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mpras\Documents\COMPRAS RED NTE -19\NEGOCIACIONES CONJUNTAS - EAGAT\MMQX\ESTUDIO DE MERCADO\"/>
    </mc:Choice>
  </mc:AlternateContent>
  <bookViews>
    <workbookView xWindow="0" yWindow="0" windowWidth="20400" windowHeight="7755"/>
  </bookViews>
  <sheets>
    <sheet name="ESTUDIO DE MERCADO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0" hidden="1">'ESTUDIO DE MERCADO '!$DE$2:$DE$2206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E2198" i="1" l="1"/>
  <c r="DE2196" i="1"/>
  <c r="DE2195" i="1"/>
  <c r="DE2194" i="1"/>
  <c r="DE2085" i="1"/>
  <c r="DE2023" i="1"/>
  <c r="DE2022" i="1"/>
  <c r="DE2021" i="1"/>
  <c r="DE2013" i="1"/>
  <c r="DE2009" i="1"/>
  <c r="DE1945" i="1"/>
  <c r="DE1944" i="1"/>
  <c r="DE1943" i="1"/>
  <c r="DE1938" i="1"/>
  <c r="DE1901" i="1"/>
  <c r="DE1899" i="1"/>
  <c r="DE1869" i="1"/>
  <c r="DE1865" i="1"/>
  <c r="DE1817" i="1"/>
  <c r="DE1806" i="1"/>
  <c r="DE1797" i="1"/>
  <c r="DE1796" i="1"/>
  <c r="DE1795" i="1"/>
  <c r="DE1794" i="1"/>
  <c r="DE1793" i="1"/>
  <c r="DE1792" i="1"/>
  <c r="DE1791" i="1"/>
  <c r="DE1790" i="1"/>
  <c r="DE1789" i="1"/>
  <c r="DE1788" i="1"/>
  <c r="DE1787" i="1"/>
  <c r="DE1786" i="1"/>
  <c r="DE1785" i="1"/>
  <c r="DE1784" i="1"/>
  <c r="DE1783" i="1"/>
  <c r="DE1782" i="1"/>
  <c r="DE1781" i="1"/>
  <c r="DE1780" i="1"/>
  <c r="DE1779" i="1"/>
  <c r="DE1778" i="1"/>
  <c r="DE1777" i="1"/>
  <c r="DE1776" i="1"/>
  <c r="DE1775" i="1"/>
  <c r="DE1719" i="1"/>
  <c r="DE1379" i="1"/>
  <c r="DE1372" i="1"/>
  <c r="DE1209" i="1"/>
  <c r="DE1208" i="1"/>
  <c r="DE1207" i="1"/>
  <c r="DE1206" i="1"/>
  <c r="DE1205" i="1"/>
  <c r="DE1204" i="1"/>
  <c r="DE1200" i="1"/>
  <c r="DE1192" i="1"/>
  <c r="DE1185" i="1"/>
  <c r="DE1175" i="1"/>
  <c r="DE1174" i="1"/>
  <c r="DE1130" i="1"/>
  <c r="DE1113" i="1"/>
  <c r="DE987" i="1"/>
  <c r="DE986" i="1"/>
  <c r="DE984" i="1"/>
  <c r="DE982" i="1"/>
  <c r="DE980" i="1"/>
  <c r="DE979" i="1"/>
  <c r="DE960" i="1"/>
  <c r="DE957" i="1"/>
  <c r="DE956" i="1"/>
  <c r="DE931" i="1"/>
  <c r="DE925" i="1"/>
  <c r="DE924" i="1"/>
  <c r="DE922" i="1"/>
  <c r="DE920" i="1"/>
  <c r="DE919" i="1"/>
  <c r="DE785" i="1"/>
  <c r="DE783" i="1"/>
  <c r="DE691" i="1"/>
  <c r="DE666" i="1"/>
  <c r="DE651" i="1"/>
  <c r="DE648" i="1"/>
  <c r="DE647" i="1"/>
  <c r="DE644" i="1"/>
  <c r="DE638" i="1"/>
  <c r="DE637" i="1"/>
  <c r="DE636" i="1"/>
  <c r="DE635" i="1"/>
  <c r="DE634" i="1"/>
  <c r="DE633" i="1"/>
  <c r="DE632" i="1"/>
  <c r="DE631" i="1"/>
  <c r="DE617" i="1"/>
  <c r="DE616" i="1"/>
  <c r="DE608" i="1"/>
  <c r="DE598" i="1"/>
  <c r="DE543" i="1"/>
  <c r="DE541" i="1"/>
  <c r="DE538" i="1"/>
  <c r="DE535" i="1"/>
  <c r="DE534" i="1"/>
  <c r="DE531" i="1"/>
  <c r="DE528" i="1"/>
  <c r="DE523" i="1"/>
  <c r="DE455" i="1"/>
  <c r="DE453" i="1"/>
  <c r="DE452" i="1"/>
  <c r="DE448" i="1"/>
  <c r="DE447" i="1"/>
  <c r="DE436" i="1"/>
  <c r="DE429" i="1"/>
  <c r="DE426" i="1"/>
  <c r="DE403" i="1"/>
  <c r="DE388" i="1"/>
  <c r="DE386" i="1"/>
  <c r="DE383" i="1"/>
  <c r="DE380" i="1"/>
  <c r="DE374" i="1"/>
  <c r="DE366" i="1"/>
  <c r="DE362" i="1"/>
  <c r="DE344" i="1"/>
  <c r="DE324" i="1"/>
  <c r="DE322" i="1"/>
  <c r="DE280" i="1"/>
  <c r="DE256" i="1"/>
  <c r="DE242" i="1"/>
  <c r="DE225" i="1"/>
  <c r="DE223" i="1"/>
  <c r="DE222" i="1"/>
  <c r="DE202" i="1"/>
  <c r="DE189" i="1"/>
  <c r="DE188" i="1"/>
  <c r="DE187" i="1"/>
  <c r="DE186" i="1"/>
  <c r="DE185" i="1"/>
  <c r="DE184" i="1"/>
  <c r="DE183" i="1"/>
  <c r="DE182" i="1"/>
  <c r="DE160" i="1"/>
  <c r="DE159" i="1"/>
  <c r="DE158" i="1"/>
  <c r="DE157" i="1"/>
  <c r="DE152" i="1"/>
  <c r="DE151" i="1"/>
  <c r="DE150" i="1"/>
  <c r="DE137" i="1"/>
  <c r="DE126" i="1"/>
  <c r="DE123" i="1"/>
  <c r="DE118" i="1"/>
  <c r="DE117" i="1"/>
  <c r="DE116" i="1"/>
  <c r="DE115" i="1"/>
  <c r="DE114" i="1"/>
  <c r="DE113" i="1"/>
  <c r="DE106" i="1"/>
  <c r="DE96" i="1"/>
  <c r="DE94" i="1"/>
  <c r="DE92" i="1"/>
  <c r="DE91" i="1"/>
  <c r="DE90" i="1"/>
  <c r="DE89" i="1"/>
  <c r="DE84" i="1"/>
  <c r="DE82" i="1"/>
  <c r="DE81" i="1"/>
  <c r="DE80" i="1"/>
  <c r="DE69" i="1"/>
  <c r="DE68" i="1"/>
  <c r="CZ2206" i="1"/>
  <c r="DB2206" i="1" s="1"/>
  <c r="DE2206" i="1" s="1"/>
  <c r="CZ2205" i="1"/>
  <c r="DB2205" i="1" s="1"/>
  <c r="DE2205" i="1" s="1"/>
  <c r="CZ2204" i="1"/>
  <c r="DB2204" i="1" s="1"/>
  <c r="DE2204" i="1" s="1"/>
  <c r="CZ2203" i="1"/>
  <c r="DB2203" i="1" s="1"/>
  <c r="DE2203" i="1" s="1"/>
  <c r="CZ2200" i="1"/>
  <c r="DB2200" i="1" s="1"/>
  <c r="DE2200" i="1" s="1"/>
  <c r="CZ2199" i="1"/>
  <c r="DB2199" i="1" s="1"/>
  <c r="DE2199" i="1" s="1"/>
  <c r="CZ2193" i="1"/>
  <c r="DB2193" i="1" s="1"/>
  <c r="DE2193" i="1" s="1"/>
  <c r="CZ2192" i="1"/>
  <c r="DB2192" i="1" s="1"/>
  <c r="DE2192" i="1" s="1"/>
  <c r="CZ2191" i="1"/>
  <c r="DB2191" i="1" s="1"/>
  <c r="DE2191" i="1" s="1"/>
  <c r="CZ2184" i="1"/>
  <c r="DB2184" i="1" s="1"/>
  <c r="DE2184" i="1" s="1"/>
  <c r="CZ2182" i="1"/>
  <c r="DB2182" i="1" s="1"/>
  <c r="DE2182" i="1" s="1"/>
  <c r="CZ2181" i="1"/>
  <c r="DB2181" i="1" s="1"/>
  <c r="DE2181" i="1" s="1"/>
  <c r="CZ2178" i="1"/>
  <c r="DB2178" i="1" s="1"/>
  <c r="DE2178" i="1" s="1"/>
  <c r="CZ2154" i="1"/>
  <c r="DB2154" i="1" s="1"/>
  <c r="DE2154" i="1" s="1"/>
  <c r="CZ2128" i="1"/>
  <c r="DB2128" i="1" s="1"/>
  <c r="DE2128" i="1" s="1"/>
  <c r="CZ2127" i="1"/>
  <c r="DB2127" i="1" s="1"/>
  <c r="DE2127" i="1" s="1"/>
  <c r="CZ2126" i="1"/>
  <c r="DB2126" i="1" s="1"/>
  <c r="DE2126" i="1" s="1"/>
  <c r="CZ2125" i="1"/>
  <c r="DB2125" i="1" s="1"/>
  <c r="DE2125" i="1" s="1"/>
  <c r="CZ2124" i="1"/>
  <c r="DB2124" i="1" s="1"/>
  <c r="DE2124" i="1" s="1"/>
  <c r="CZ2123" i="1"/>
  <c r="DB2123" i="1" s="1"/>
  <c r="DE2123" i="1" s="1"/>
  <c r="CZ2122" i="1"/>
  <c r="DB2122" i="1" s="1"/>
  <c r="DE2122" i="1" s="1"/>
  <c r="CZ2121" i="1"/>
  <c r="DB2121" i="1" s="1"/>
  <c r="DE2121" i="1" s="1"/>
  <c r="CZ2120" i="1"/>
  <c r="DB2120" i="1" s="1"/>
  <c r="DE2120" i="1" s="1"/>
  <c r="CZ2119" i="1"/>
  <c r="DB2119" i="1" s="1"/>
  <c r="DE2119" i="1" s="1"/>
  <c r="CZ2118" i="1"/>
  <c r="DB2118" i="1" s="1"/>
  <c r="DE2118" i="1" s="1"/>
  <c r="CZ2117" i="1"/>
  <c r="DB2117" i="1" s="1"/>
  <c r="DE2117" i="1" s="1"/>
  <c r="CZ2109" i="1"/>
  <c r="DB2109" i="1" s="1"/>
  <c r="DE2109" i="1" s="1"/>
  <c r="CZ2108" i="1"/>
  <c r="DB2108" i="1" s="1"/>
  <c r="DE2108" i="1" s="1"/>
  <c r="CZ2102" i="1"/>
  <c r="DB2102" i="1" s="1"/>
  <c r="DE2102" i="1" s="1"/>
  <c r="CZ2095" i="1"/>
  <c r="DB2095" i="1" s="1"/>
  <c r="DE2095" i="1" s="1"/>
  <c r="CZ2094" i="1"/>
  <c r="DB2094" i="1" s="1"/>
  <c r="DE2094" i="1" s="1"/>
  <c r="CZ2093" i="1"/>
  <c r="DB2093" i="1" s="1"/>
  <c r="DE2093" i="1" s="1"/>
  <c r="CZ2092" i="1"/>
  <c r="DB2092" i="1" s="1"/>
  <c r="DE2092" i="1" s="1"/>
  <c r="CZ2091" i="1"/>
  <c r="DB2091" i="1" s="1"/>
  <c r="DE2091" i="1" s="1"/>
  <c r="CZ2090" i="1"/>
  <c r="DB2090" i="1" s="1"/>
  <c r="DE2090" i="1" s="1"/>
  <c r="CZ2089" i="1"/>
  <c r="DB2089" i="1" s="1"/>
  <c r="DE2089" i="1" s="1"/>
  <c r="CZ2086" i="1"/>
  <c r="DB2086" i="1" s="1"/>
  <c r="DE2086" i="1" s="1"/>
  <c r="CZ2083" i="1"/>
  <c r="DB2083" i="1" s="1"/>
  <c r="DE2083" i="1" s="1"/>
  <c r="CZ2081" i="1"/>
  <c r="DB2081" i="1" s="1"/>
  <c r="DE2081" i="1" s="1"/>
  <c r="CZ2080" i="1"/>
  <c r="DB2080" i="1" s="1"/>
  <c r="DE2080" i="1" s="1"/>
  <c r="CZ2077" i="1"/>
  <c r="DB2077" i="1" s="1"/>
  <c r="DE2077" i="1" s="1"/>
  <c r="CZ2076" i="1"/>
  <c r="DB2076" i="1" s="1"/>
  <c r="DE2076" i="1" s="1"/>
  <c r="CZ2072" i="1"/>
  <c r="DB2072" i="1" s="1"/>
  <c r="DE2072" i="1" s="1"/>
  <c r="CZ2069" i="1"/>
  <c r="DB2069" i="1" s="1"/>
  <c r="DE2069" i="1" s="1"/>
  <c r="CZ2068" i="1"/>
  <c r="DB2068" i="1" s="1"/>
  <c r="DE2068" i="1" s="1"/>
  <c r="CZ2067" i="1"/>
  <c r="DB2067" i="1" s="1"/>
  <c r="DE2067" i="1" s="1"/>
  <c r="CZ2064" i="1"/>
  <c r="DB2064" i="1" s="1"/>
  <c r="DE2064" i="1" s="1"/>
  <c r="CZ2063" i="1"/>
  <c r="DB2063" i="1" s="1"/>
  <c r="DE2063" i="1" s="1"/>
  <c r="CZ2062" i="1"/>
  <c r="DB2062" i="1" s="1"/>
  <c r="DE2062" i="1" s="1"/>
  <c r="CZ2061" i="1"/>
  <c r="DB2061" i="1" s="1"/>
  <c r="DE2061" i="1" s="1"/>
  <c r="CZ2060" i="1"/>
  <c r="DB2060" i="1" s="1"/>
  <c r="DE2060" i="1" s="1"/>
  <c r="CZ2054" i="1"/>
  <c r="DB2054" i="1" s="1"/>
  <c r="DE2054" i="1" s="1"/>
  <c r="CZ2053" i="1"/>
  <c r="DB2053" i="1" s="1"/>
  <c r="DE2053" i="1" s="1"/>
  <c r="CZ2052" i="1"/>
  <c r="DB2052" i="1" s="1"/>
  <c r="DE2052" i="1" s="1"/>
  <c r="CZ2051" i="1"/>
  <c r="DB2051" i="1" s="1"/>
  <c r="DE2051" i="1" s="1"/>
  <c r="CZ2048" i="1"/>
  <c r="DB2048" i="1" s="1"/>
  <c r="DE2048" i="1" s="1"/>
  <c r="CZ2043" i="1"/>
  <c r="DB2043" i="1" s="1"/>
  <c r="DE2043" i="1" s="1"/>
  <c r="CZ2035" i="1"/>
  <c r="DB2035" i="1" s="1"/>
  <c r="DE2035" i="1" s="1"/>
  <c r="CZ2034" i="1"/>
  <c r="DB2034" i="1" s="1"/>
  <c r="DE2034" i="1" s="1"/>
  <c r="CZ2033" i="1"/>
  <c r="DB2033" i="1" s="1"/>
  <c r="DE2033" i="1" s="1"/>
  <c r="CZ2032" i="1"/>
  <c r="DB2032" i="1" s="1"/>
  <c r="DE2032" i="1" s="1"/>
  <c r="CZ2031" i="1"/>
  <c r="DB2031" i="1" s="1"/>
  <c r="DE2031" i="1" s="1"/>
  <c r="CZ2030" i="1"/>
  <c r="DB2030" i="1" s="1"/>
  <c r="DE2030" i="1" s="1"/>
  <c r="CZ2027" i="1"/>
  <c r="DB2027" i="1" s="1"/>
  <c r="DE2027" i="1" s="1"/>
  <c r="CZ2026" i="1"/>
  <c r="DB2026" i="1" s="1"/>
  <c r="DE2026" i="1" s="1"/>
  <c r="CZ2025" i="1"/>
  <c r="DB2025" i="1" s="1"/>
  <c r="DE2025" i="1" s="1"/>
  <c r="CZ2024" i="1"/>
  <c r="DB2024" i="1" s="1"/>
  <c r="DE2024" i="1" s="1"/>
  <c r="CZ2015" i="1"/>
  <c r="DB2015" i="1" s="1"/>
  <c r="DE2015" i="1" s="1"/>
  <c r="CZ2012" i="1"/>
  <c r="DB2012" i="1" s="1"/>
  <c r="DE2012" i="1" s="1"/>
  <c r="CZ2011" i="1"/>
  <c r="DB2011" i="1" s="1"/>
  <c r="DE2011" i="1" s="1"/>
  <c r="CZ2010" i="1"/>
  <c r="DB2010" i="1" s="1"/>
  <c r="DE2010" i="1" s="1"/>
  <c r="CZ2007" i="1"/>
  <c r="DB2007" i="1" s="1"/>
  <c r="DE2007" i="1" s="1"/>
  <c r="CZ2005" i="1"/>
  <c r="DB2005" i="1" s="1"/>
  <c r="DE2005" i="1" s="1"/>
  <c r="CZ2003" i="1"/>
  <c r="DB2003" i="1" s="1"/>
  <c r="DE2003" i="1" s="1"/>
  <c r="CZ2001" i="1"/>
  <c r="DB2001" i="1" s="1"/>
  <c r="DE2001" i="1" s="1"/>
  <c r="CZ2000" i="1"/>
  <c r="DB2000" i="1" s="1"/>
  <c r="DE2000" i="1" s="1"/>
  <c r="CZ1999" i="1"/>
  <c r="DB1999" i="1" s="1"/>
  <c r="DE1999" i="1" s="1"/>
  <c r="CZ1997" i="1"/>
  <c r="DB1997" i="1" s="1"/>
  <c r="DE1997" i="1" s="1"/>
  <c r="CZ1996" i="1"/>
  <c r="DB1996" i="1" s="1"/>
  <c r="DE1996" i="1" s="1"/>
  <c r="CZ1995" i="1"/>
  <c r="DB1995" i="1" s="1"/>
  <c r="DE1995" i="1" s="1"/>
  <c r="CZ1994" i="1"/>
  <c r="DB1994" i="1" s="1"/>
  <c r="DE1994" i="1" s="1"/>
  <c r="CZ1990" i="1"/>
  <c r="DB1990" i="1" s="1"/>
  <c r="DE1990" i="1" s="1"/>
  <c r="CZ1989" i="1"/>
  <c r="DB1989" i="1" s="1"/>
  <c r="DE1989" i="1" s="1"/>
  <c r="CZ1983" i="1"/>
  <c r="DB1983" i="1" s="1"/>
  <c r="DE1983" i="1" s="1"/>
  <c r="CZ1982" i="1"/>
  <c r="DB1982" i="1" s="1"/>
  <c r="DE1982" i="1" s="1"/>
  <c r="CZ1979" i="1"/>
  <c r="DB1979" i="1" s="1"/>
  <c r="DE1979" i="1" s="1"/>
  <c r="CZ1978" i="1"/>
  <c r="DB1978" i="1" s="1"/>
  <c r="DE1978" i="1" s="1"/>
  <c r="CZ1977" i="1"/>
  <c r="DB1977" i="1" s="1"/>
  <c r="DE1977" i="1" s="1"/>
  <c r="CZ1974" i="1"/>
  <c r="DB1974" i="1" s="1"/>
  <c r="DE1974" i="1" s="1"/>
  <c r="CZ1973" i="1"/>
  <c r="DB1973" i="1" s="1"/>
  <c r="DE1973" i="1" s="1"/>
  <c r="CZ1972" i="1"/>
  <c r="DB1972" i="1" s="1"/>
  <c r="DE1972" i="1" s="1"/>
  <c r="CZ1971" i="1"/>
  <c r="DB1971" i="1" s="1"/>
  <c r="DE1971" i="1" s="1"/>
  <c r="CZ1970" i="1"/>
  <c r="DB1970" i="1" s="1"/>
  <c r="DE1970" i="1" s="1"/>
  <c r="CZ1968" i="1"/>
  <c r="DB1968" i="1" s="1"/>
  <c r="DE1968" i="1" s="1"/>
  <c r="CZ1967" i="1"/>
  <c r="DB1967" i="1" s="1"/>
  <c r="DE1967" i="1" s="1"/>
  <c r="CZ1966" i="1"/>
  <c r="DB1966" i="1" s="1"/>
  <c r="DE1966" i="1" s="1"/>
  <c r="CZ1963" i="1"/>
  <c r="DB1963" i="1" s="1"/>
  <c r="DE1963" i="1" s="1"/>
  <c r="CZ1949" i="1"/>
  <c r="DB1949" i="1" s="1"/>
  <c r="DE1949" i="1" s="1"/>
  <c r="CZ1948" i="1"/>
  <c r="DB1948" i="1" s="1"/>
  <c r="DE1948" i="1" s="1"/>
  <c r="CZ1946" i="1"/>
  <c r="DB1946" i="1" s="1"/>
  <c r="DE1946" i="1" s="1"/>
  <c r="CZ1935" i="1"/>
  <c r="DB1935" i="1" s="1"/>
  <c r="DE1935" i="1" s="1"/>
  <c r="CZ1934" i="1"/>
  <c r="DB1934" i="1" s="1"/>
  <c r="DE1934" i="1" s="1"/>
  <c r="CZ1933" i="1"/>
  <c r="DB1933" i="1" s="1"/>
  <c r="DE1933" i="1" s="1"/>
  <c r="CZ1932" i="1"/>
  <c r="DB1932" i="1" s="1"/>
  <c r="DE1932" i="1" s="1"/>
  <c r="CZ1931" i="1"/>
  <c r="DB1931" i="1" s="1"/>
  <c r="DE1931" i="1" s="1"/>
  <c r="CZ1930" i="1"/>
  <c r="DB1930" i="1" s="1"/>
  <c r="DE1930" i="1" s="1"/>
  <c r="CZ1929" i="1"/>
  <c r="DB1929" i="1" s="1"/>
  <c r="DE1929" i="1" s="1"/>
  <c r="CZ1928" i="1"/>
  <c r="DB1928" i="1" s="1"/>
  <c r="DE1928" i="1" s="1"/>
  <c r="CZ1927" i="1"/>
  <c r="DB1927" i="1" s="1"/>
  <c r="DE1927" i="1" s="1"/>
  <c r="CZ1926" i="1"/>
  <c r="DB1926" i="1" s="1"/>
  <c r="DE1926" i="1" s="1"/>
  <c r="CZ1925" i="1"/>
  <c r="DB1925" i="1" s="1"/>
  <c r="DE1925" i="1" s="1"/>
  <c r="CZ1922" i="1"/>
  <c r="DB1922" i="1" s="1"/>
  <c r="DE1922" i="1" s="1"/>
  <c r="CZ1921" i="1"/>
  <c r="DB1921" i="1" s="1"/>
  <c r="DE1921" i="1" s="1"/>
  <c r="CZ1920" i="1"/>
  <c r="DB1920" i="1" s="1"/>
  <c r="DE1920" i="1" s="1"/>
  <c r="CZ1919" i="1"/>
  <c r="DB1919" i="1" s="1"/>
  <c r="DE1919" i="1" s="1"/>
  <c r="CZ1912" i="1"/>
  <c r="DB1912" i="1" s="1"/>
  <c r="DE1912" i="1" s="1"/>
  <c r="CZ1911" i="1"/>
  <c r="DB1911" i="1" s="1"/>
  <c r="DE1911" i="1" s="1"/>
  <c r="CZ1910" i="1"/>
  <c r="DB1910" i="1" s="1"/>
  <c r="DE1910" i="1" s="1"/>
  <c r="CZ1909" i="1"/>
  <c r="DB1909" i="1" s="1"/>
  <c r="DE1909" i="1" s="1"/>
  <c r="CZ1908" i="1"/>
  <c r="DB1908" i="1" s="1"/>
  <c r="DE1908" i="1" s="1"/>
  <c r="CZ1907" i="1"/>
  <c r="DB1907" i="1" s="1"/>
  <c r="DE1907" i="1" s="1"/>
  <c r="CZ1906" i="1"/>
  <c r="DB1906" i="1" s="1"/>
  <c r="DE1906" i="1" s="1"/>
  <c r="CZ1905" i="1"/>
  <c r="DB1905" i="1" s="1"/>
  <c r="DE1905" i="1" s="1"/>
  <c r="CZ1902" i="1"/>
  <c r="DB1902" i="1" s="1"/>
  <c r="DE1902" i="1" s="1"/>
  <c r="CZ1900" i="1"/>
  <c r="DB1900" i="1" s="1"/>
  <c r="DE1900" i="1" s="1"/>
  <c r="CZ1898" i="1"/>
  <c r="DB1898" i="1" s="1"/>
  <c r="DE1898" i="1" s="1"/>
  <c r="CZ1897" i="1"/>
  <c r="DB1897" i="1" s="1"/>
  <c r="DE1897" i="1" s="1"/>
  <c r="CZ1896" i="1"/>
  <c r="DB1896" i="1" s="1"/>
  <c r="DE1896" i="1" s="1"/>
  <c r="CZ1893" i="1"/>
  <c r="DB1893" i="1" s="1"/>
  <c r="DE1893" i="1" s="1"/>
  <c r="CZ1890" i="1"/>
  <c r="DB1890" i="1" s="1"/>
  <c r="DE1890" i="1" s="1"/>
  <c r="CZ1885" i="1"/>
  <c r="DB1885" i="1" s="1"/>
  <c r="DE1885" i="1" s="1"/>
  <c r="CZ1882" i="1"/>
  <c r="DB1882" i="1" s="1"/>
  <c r="DE1882" i="1" s="1"/>
  <c r="CZ1880" i="1"/>
  <c r="DB1880" i="1" s="1"/>
  <c r="DE1880" i="1" s="1"/>
  <c r="CZ1878" i="1"/>
  <c r="DB1878" i="1" s="1"/>
  <c r="DE1878" i="1" s="1"/>
  <c r="CZ1877" i="1"/>
  <c r="DB1877" i="1" s="1"/>
  <c r="DE1877" i="1" s="1"/>
  <c r="CZ1876" i="1"/>
  <c r="DB1876" i="1" s="1"/>
  <c r="DE1876" i="1" s="1"/>
  <c r="CZ1875" i="1"/>
  <c r="DB1875" i="1" s="1"/>
  <c r="DE1875" i="1" s="1"/>
  <c r="CZ1874" i="1"/>
  <c r="DB1874" i="1" s="1"/>
  <c r="DE1874" i="1" s="1"/>
  <c r="CZ1873" i="1"/>
  <c r="DB1873" i="1" s="1"/>
  <c r="DE1873" i="1" s="1"/>
  <c r="CZ1872" i="1"/>
  <c r="DB1872" i="1" s="1"/>
  <c r="DE1872" i="1" s="1"/>
  <c r="CZ1871" i="1"/>
  <c r="DB1871" i="1" s="1"/>
  <c r="DE1871" i="1" s="1"/>
  <c r="CZ1870" i="1"/>
  <c r="DB1870" i="1" s="1"/>
  <c r="DE1870" i="1" s="1"/>
  <c r="CZ1868" i="1"/>
  <c r="DB1868" i="1" s="1"/>
  <c r="DE1868" i="1" s="1"/>
  <c r="CZ1867" i="1"/>
  <c r="DB1867" i="1" s="1"/>
  <c r="DE1867" i="1" s="1"/>
  <c r="CZ1860" i="1"/>
  <c r="DB1860" i="1" s="1"/>
  <c r="DE1860" i="1" s="1"/>
  <c r="CZ1859" i="1"/>
  <c r="DB1859" i="1" s="1"/>
  <c r="DE1859" i="1" s="1"/>
  <c r="CZ1858" i="1"/>
  <c r="DB1858" i="1" s="1"/>
  <c r="DE1858" i="1" s="1"/>
  <c r="CZ1857" i="1"/>
  <c r="DB1857" i="1" s="1"/>
  <c r="DE1857" i="1" s="1"/>
  <c r="CZ1856" i="1"/>
  <c r="DB1856" i="1" s="1"/>
  <c r="DE1856" i="1" s="1"/>
  <c r="CZ1853" i="1"/>
  <c r="DB1853" i="1" s="1"/>
  <c r="DE1853" i="1" s="1"/>
  <c r="CZ1832" i="1"/>
  <c r="DB1832" i="1" s="1"/>
  <c r="DE1832" i="1" s="1"/>
  <c r="CZ1830" i="1"/>
  <c r="DB1830" i="1" s="1"/>
  <c r="DE1830" i="1" s="1"/>
  <c r="CZ1829" i="1"/>
  <c r="DB1829" i="1" s="1"/>
  <c r="DE1829" i="1" s="1"/>
  <c r="CZ1822" i="1"/>
  <c r="DB1822" i="1" s="1"/>
  <c r="DE1822" i="1" s="1"/>
  <c r="CZ1821" i="1"/>
  <c r="DB1821" i="1" s="1"/>
  <c r="DE1821" i="1" s="1"/>
  <c r="CZ1820" i="1"/>
  <c r="DB1820" i="1" s="1"/>
  <c r="DE1820" i="1" s="1"/>
  <c r="CZ1819" i="1"/>
  <c r="DB1819" i="1" s="1"/>
  <c r="DE1819" i="1" s="1"/>
  <c r="CZ1818" i="1"/>
  <c r="DB1818" i="1" s="1"/>
  <c r="DE1818" i="1" s="1"/>
  <c r="CZ1812" i="1"/>
  <c r="DB1812" i="1" s="1"/>
  <c r="DE1812" i="1" s="1"/>
  <c r="CZ1810" i="1"/>
  <c r="DB1810" i="1" s="1"/>
  <c r="DE1810" i="1" s="1"/>
  <c r="CZ1805" i="1"/>
  <c r="DB1805" i="1" s="1"/>
  <c r="DE1805" i="1" s="1"/>
  <c r="CZ1772" i="1"/>
  <c r="DB1772" i="1" s="1"/>
  <c r="DE1772" i="1" s="1"/>
  <c r="CZ1771" i="1"/>
  <c r="DB1771" i="1" s="1"/>
  <c r="DE1771" i="1" s="1"/>
  <c r="CZ1770" i="1"/>
  <c r="DB1770" i="1" s="1"/>
  <c r="DE1770" i="1" s="1"/>
  <c r="CZ1769" i="1"/>
  <c r="DB1769" i="1" s="1"/>
  <c r="DE1769" i="1" s="1"/>
  <c r="CZ1760" i="1"/>
  <c r="DB1760" i="1" s="1"/>
  <c r="DE1760" i="1" s="1"/>
  <c r="CZ1757" i="1"/>
  <c r="DB1757" i="1" s="1"/>
  <c r="DE1757" i="1" s="1"/>
  <c r="CZ1756" i="1"/>
  <c r="DB1756" i="1" s="1"/>
  <c r="DE1756" i="1" s="1"/>
  <c r="CZ1755" i="1"/>
  <c r="DB1755" i="1" s="1"/>
  <c r="DE1755" i="1" s="1"/>
  <c r="CZ1754" i="1"/>
  <c r="DB1754" i="1" s="1"/>
  <c r="DE1754" i="1" s="1"/>
  <c r="CZ1748" i="1"/>
  <c r="DB1748" i="1" s="1"/>
  <c r="DE1748" i="1" s="1"/>
  <c r="CZ1747" i="1"/>
  <c r="DB1747" i="1" s="1"/>
  <c r="DE1747" i="1" s="1"/>
  <c r="CZ1746" i="1"/>
  <c r="DB1746" i="1" s="1"/>
  <c r="DE1746" i="1" s="1"/>
  <c r="CZ1745" i="1"/>
  <c r="DB1745" i="1" s="1"/>
  <c r="DE1745" i="1" s="1"/>
  <c r="CZ1744" i="1"/>
  <c r="DB1744" i="1" s="1"/>
  <c r="DE1744" i="1" s="1"/>
  <c r="CZ1742" i="1"/>
  <c r="DB1742" i="1" s="1"/>
  <c r="DE1742" i="1" s="1"/>
  <c r="CZ1741" i="1"/>
  <c r="DB1741" i="1" s="1"/>
  <c r="DE1741" i="1" s="1"/>
  <c r="CZ1727" i="1"/>
  <c r="DB1727" i="1" s="1"/>
  <c r="DE1727" i="1" s="1"/>
  <c r="CZ1709" i="1"/>
  <c r="DB1709" i="1" s="1"/>
  <c r="DE1709" i="1" s="1"/>
  <c r="CZ1708" i="1"/>
  <c r="DB1708" i="1" s="1"/>
  <c r="DE1708" i="1" s="1"/>
  <c r="CZ1543" i="1"/>
  <c r="DB1543" i="1" s="1"/>
  <c r="DE1543" i="1" s="1"/>
  <c r="CZ1487" i="1"/>
  <c r="DB1487" i="1" s="1"/>
  <c r="DE1487" i="1" s="1"/>
  <c r="CZ1443" i="1"/>
  <c r="DB1443" i="1" s="1"/>
  <c r="DE1443" i="1" s="1"/>
  <c r="CZ1442" i="1"/>
  <c r="DB1442" i="1" s="1"/>
  <c r="DE1442" i="1" s="1"/>
  <c r="CZ1404" i="1"/>
  <c r="DB1404" i="1" s="1"/>
  <c r="DE1404" i="1" s="1"/>
  <c r="CZ1391" i="1"/>
  <c r="DB1391" i="1" s="1"/>
  <c r="DE1391" i="1" s="1"/>
  <c r="CZ1361" i="1"/>
  <c r="DB1361" i="1" s="1"/>
  <c r="DE1361" i="1" s="1"/>
  <c r="CZ1360" i="1"/>
  <c r="DB1360" i="1" s="1"/>
  <c r="DE1360" i="1" s="1"/>
  <c r="CZ1359" i="1"/>
  <c r="DB1359" i="1" s="1"/>
  <c r="DE1359" i="1" s="1"/>
  <c r="CZ1358" i="1"/>
  <c r="DB1358" i="1" s="1"/>
  <c r="DE1358" i="1" s="1"/>
  <c r="CZ1357" i="1"/>
  <c r="DB1357" i="1" s="1"/>
  <c r="DE1357" i="1" s="1"/>
  <c r="CZ1356" i="1"/>
  <c r="DB1356" i="1" s="1"/>
  <c r="DE1356" i="1" s="1"/>
  <c r="CZ1355" i="1"/>
  <c r="DB1355" i="1" s="1"/>
  <c r="DE1355" i="1" s="1"/>
  <c r="CZ1354" i="1"/>
  <c r="DB1354" i="1" s="1"/>
  <c r="DE1354" i="1" s="1"/>
  <c r="CZ1353" i="1"/>
  <c r="DB1353" i="1" s="1"/>
  <c r="DE1353" i="1" s="1"/>
  <c r="CZ1346" i="1"/>
  <c r="DB1346" i="1" s="1"/>
  <c r="DE1346" i="1" s="1"/>
  <c r="CZ1345" i="1"/>
  <c r="DB1345" i="1" s="1"/>
  <c r="DE1345" i="1" s="1"/>
  <c r="CZ1344" i="1"/>
  <c r="DB1344" i="1" s="1"/>
  <c r="DE1344" i="1" s="1"/>
  <c r="CZ1343" i="1"/>
  <c r="DB1343" i="1" s="1"/>
  <c r="DE1343" i="1" s="1"/>
  <c r="CZ1342" i="1"/>
  <c r="DB1342" i="1" s="1"/>
  <c r="DE1342" i="1" s="1"/>
  <c r="CZ1340" i="1"/>
  <c r="DB1340" i="1" s="1"/>
  <c r="DE1340" i="1" s="1"/>
  <c r="CZ1339" i="1"/>
  <c r="DB1339" i="1" s="1"/>
  <c r="DE1339" i="1" s="1"/>
  <c r="CZ1338" i="1"/>
  <c r="DB1338" i="1" s="1"/>
  <c r="DE1338" i="1" s="1"/>
  <c r="CZ1337" i="1"/>
  <c r="DB1337" i="1" s="1"/>
  <c r="DE1337" i="1" s="1"/>
  <c r="CZ1336" i="1"/>
  <c r="DB1336" i="1" s="1"/>
  <c r="DE1336" i="1" s="1"/>
  <c r="CZ1335" i="1"/>
  <c r="DB1335" i="1" s="1"/>
  <c r="DE1335" i="1" s="1"/>
  <c r="CZ1334" i="1"/>
  <c r="DB1334" i="1" s="1"/>
  <c r="DE1334" i="1" s="1"/>
  <c r="CZ1333" i="1"/>
  <c r="DB1333" i="1" s="1"/>
  <c r="DE1333" i="1" s="1"/>
  <c r="CZ1317" i="1"/>
  <c r="DB1317" i="1" s="1"/>
  <c r="DE1317" i="1" s="1"/>
  <c r="CZ1316" i="1"/>
  <c r="DB1316" i="1" s="1"/>
  <c r="DE1316" i="1" s="1"/>
  <c r="CZ1315" i="1"/>
  <c r="DB1315" i="1" s="1"/>
  <c r="DE1315" i="1" s="1"/>
  <c r="CZ1314" i="1"/>
  <c r="DB1314" i="1" s="1"/>
  <c r="DE1314" i="1" s="1"/>
  <c r="CZ1313" i="1"/>
  <c r="DB1313" i="1" s="1"/>
  <c r="DE1313" i="1" s="1"/>
  <c r="CZ1312" i="1"/>
  <c r="DB1312" i="1" s="1"/>
  <c r="DE1312" i="1" s="1"/>
  <c r="CZ1311" i="1"/>
  <c r="DB1311" i="1" s="1"/>
  <c r="DE1311" i="1" s="1"/>
  <c r="CZ1310" i="1"/>
  <c r="DB1310" i="1" s="1"/>
  <c r="DE1310" i="1" s="1"/>
  <c r="CZ1309" i="1"/>
  <c r="DB1309" i="1" s="1"/>
  <c r="DE1309" i="1" s="1"/>
  <c r="CZ1308" i="1"/>
  <c r="DB1308" i="1" s="1"/>
  <c r="DE1308" i="1" s="1"/>
  <c r="CZ1307" i="1"/>
  <c r="DB1307" i="1" s="1"/>
  <c r="DE1307" i="1" s="1"/>
  <c r="CZ1306" i="1"/>
  <c r="DB1306" i="1" s="1"/>
  <c r="DE1306" i="1" s="1"/>
  <c r="CZ1305" i="1"/>
  <c r="DB1305" i="1" s="1"/>
  <c r="DE1305" i="1" s="1"/>
  <c r="CZ1298" i="1"/>
  <c r="DB1298" i="1" s="1"/>
  <c r="DE1298" i="1" s="1"/>
  <c r="CZ1297" i="1"/>
  <c r="DB1297" i="1" s="1"/>
  <c r="DE1297" i="1" s="1"/>
  <c r="CZ1280" i="1"/>
  <c r="DB1280" i="1" s="1"/>
  <c r="DE1280" i="1" s="1"/>
  <c r="CZ1278" i="1"/>
  <c r="DB1278" i="1" s="1"/>
  <c r="DE1278" i="1" s="1"/>
  <c r="CZ1277" i="1"/>
  <c r="DB1277" i="1" s="1"/>
  <c r="DE1277" i="1" s="1"/>
  <c r="CZ1276" i="1"/>
  <c r="DB1276" i="1" s="1"/>
  <c r="DE1276" i="1" s="1"/>
  <c r="CZ1275" i="1"/>
  <c r="DB1275" i="1" s="1"/>
  <c r="DE1275" i="1" s="1"/>
  <c r="CZ1274" i="1"/>
  <c r="DB1274" i="1" s="1"/>
  <c r="DE1274" i="1" s="1"/>
  <c r="CZ1273" i="1"/>
  <c r="DB1273" i="1" s="1"/>
  <c r="DE1273" i="1" s="1"/>
  <c r="CZ1223" i="1"/>
  <c r="DB1223" i="1" s="1"/>
  <c r="DE1223" i="1" s="1"/>
  <c r="CZ1222" i="1"/>
  <c r="DB1222" i="1" s="1"/>
  <c r="DE1222" i="1" s="1"/>
  <c r="CZ1189" i="1"/>
  <c r="DB1189" i="1" s="1"/>
  <c r="DE1189" i="1" s="1"/>
  <c r="CZ1186" i="1"/>
  <c r="DB1186" i="1" s="1"/>
  <c r="DE1186" i="1" s="1"/>
  <c r="CZ1178" i="1"/>
  <c r="DB1178" i="1" s="1"/>
  <c r="DE1178" i="1" s="1"/>
  <c r="CZ1177" i="1"/>
  <c r="DB1177" i="1" s="1"/>
  <c r="DE1177" i="1" s="1"/>
  <c r="CZ1167" i="1"/>
  <c r="DB1167" i="1" s="1"/>
  <c r="DE1167" i="1" s="1"/>
  <c r="CZ1166" i="1"/>
  <c r="DB1166" i="1" s="1"/>
  <c r="DE1166" i="1" s="1"/>
  <c r="CZ1165" i="1"/>
  <c r="DB1165" i="1" s="1"/>
  <c r="DE1165" i="1" s="1"/>
  <c r="CZ1164" i="1"/>
  <c r="DB1164" i="1" s="1"/>
  <c r="DE1164" i="1" s="1"/>
  <c r="CZ1162" i="1"/>
  <c r="DB1162" i="1" s="1"/>
  <c r="DE1162" i="1" s="1"/>
  <c r="CZ1158" i="1"/>
  <c r="DB1158" i="1" s="1"/>
  <c r="DE1158" i="1" s="1"/>
  <c r="CZ1155" i="1"/>
  <c r="DB1155" i="1" s="1"/>
  <c r="DE1155" i="1" s="1"/>
  <c r="CZ1142" i="1"/>
  <c r="DB1142" i="1" s="1"/>
  <c r="DE1142" i="1" s="1"/>
  <c r="CZ1140" i="1"/>
  <c r="DB1140" i="1" s="1"/>
  <c r="DE1140" i="1" s="1"/>
  <c r="CZ1139" i="1"/>
  <c r="DB1139" i="1" s="1"/>
  <c r="DE1139" i="1" s="1"/>
  <c r="CZ1138" i="1"/>
  <c r="DB1138" i="1" s="1"/>
  <c r="DE1138" i="1" s="1"/>
  <c r="CZ1137" i="1"/>
  <c r="DB1137" i="1" s="1"/>
  <c r="DE1137" i="1" s="1"/>
  <c r="CZ1134" i="1"/>
  <c r="DB1134" i="1" s="1"/>
  <c r="DE1134" i="1" s="1"/>
  <c r="CZ1129" i="1"/>
  <c r="DB1129" i="1" s="1"/>
  <c r="DE1129" i="1" s="1"/>
  <c r="CZ1127" i="1"/>
  <c r="DB1127" i="1" s="1"/>
  <c r="DE1127" i="1" s="1"/>
  <c r="CZ1116" i="1"/>
  <c r="DB1116" i="1" s="1"/>
  <c r="DE1116" i="1" s="1"/>
  <c r="CZ1112" i="1"/>
  <c r="DB1112" i="1" s="1"/>
  <c r="DE1112" i="1" s="1"/>
  <c r="CZ1111" i="1"/>
  <c r="DB1111" i="1" s="1"/>
  <c r="DE1111" i="1" s="1"/>
  <c r="CZ1110" i="1"/>
  <c r="DB1110" i="1" s="1"/>
  <c r="DE1110" i="1" s="1"/>
  <c r="CZ1109" i="1"/>
  <c r="DB1109" i="1" s="1"/>
  <c r="DE1109" i="1" s="1"/>
  <c r="CZ1108" i="1"/>
  <c r="DB1108" i="1" s="1"/>
  <c r="DE1108" i="1" s="1"/>
  <c r="CZ1072" i="1"/>
  <c r="DB1072" i="1" s="1"/>
  <c r="DE1072" i="1" s="1"/>
  <c r="CZ1066" i="1"/>
  <c r="DB1066" i="1" s="1"/>
  <c r="DE1066" i="1" s="1"/>
  <c r="CZ1065" i="1"/>
  <c r="DB1065" i="1" s="1"/>
  <c r="DE1065" i="1" s="1"/>
  <c r="CZ1064" i="1"/>
  <c r="DB1064" i="1" s="1"/>
  <c r="DE1064" i="1" s="1"/>
  <c r="CZ1063" i="1"/>
  <c r="DB1063" i="1" s="1"/>
  <c r="DE1063" i="1" s="1"/>
  <c r="CZ1036" i="1"/>
  <c r="DB1036" i="1" s="1"/>
  <c r="DE1036" i="1" s="1"/>
  <c r="CZ1033" i="1"/>
  <c r="DB1033" i="1" s="1"/>
  <c r="DE1033" i="1" s="1"/>
  <c r="CZ1026" i="1"/>
  <c r="DB1026" i="1" s="1"/>
  <c r="DE1026" i="1" s="1"/>
  <c r="CZ1024" i="1"/>
  <c r="DB1024" i="1" s="1"/>
  <c r="DE1024" i="1" s="1"/>
  <c r="CZ1015" i="1"/>
  <c r="DB1015" i="1" s="1"/>
  <c r="DE1015" i="1" s="1"/>
  <c r="CZ1014" i="1"/>
  <c r="DB1014" i="1" s="1"/>
  <c r="DE1014" i="1" s="1"/>
  <c r="CZ1013" i="1"/>
  <c r="DB1013" i="1" s="1"/>
  <c r="DE1013" i="1" s="1"/>
  <c r="CZ1008" i="1"/>
  <c r="DB1008" i="1" s="1"/>
  <c r="DE1008" i="1" s="1"/>
  <c r="CZ1007" i="1"/>
  <c r="DB1007" i="1" s="1"/>
  <c r="DE1007" i="1" s="1"/>
  <c r="CZ1001" i="1"/>
  <c r="DB1001" i="1" s="1"/>
  <c r="DE1001" i="1" s="1"/>
  <c r="CZ1000" i="1"/>
  <c r="DB1000" i="1" s="1"/>
  <c r="DE1000" i="1" s="1"/>
  <c r="CZ999" i="1"/>
  <c r="DB999" i="1" s="1"/>
  <c r="DE999" i="1" s="1"/>
  <c r="CZ998" i="1"/>
  <c r="DB998" i="1" s="1"/>
  <c r="DE998" i="1" s="1"/>
  <c r="CZ996" i="1"/>
  <c r="DB996" i="1" s="1"/>
  <c r="DE996" i="1" s="1"/>
  <c r="CZ994" i="1"/>
  <c r="DB994" i="1" s="1"/>
  <c r="DE994" i="1" s="1"/>
  <c r="CZ993" i="1"/>
  <c r="DB993" i="1" s="1"/>
  <c r="DE993" i="1" s="1"/>
  <c r="CZ992" i="1"/>
  <c r="DB992" i="1" s="1"/>
  <c r="DE992" i="1" s="1"/>
  <c r="CZ991" i="1"/>
  <c r="DB991" i="1" s="1"/>
  <c r="DE991" i="1" s="1"/>
  <c r="CZ989" i="1"/>
  <c r="DB989" i="1" s="1"/>
  <c r="DE989" i="1" s="1"/>
  <c r="CZ988" i="1"/>
  <c r="DB988" i="1" s="1"/>
  <c r="DE988" i="1" s="1"/>
  <c r="CZ985" i="1"/>
  <c r="DB985" i="1" s="1"/>
  <c r="DE985" i="1" s="1"/>
  <c r="CZ983" i="1"/>
  <c r="DB983" i="1" s="1"/>
  <c r="DE983" i="1" s="1"/>
  <c r="CZ981" i="1"/>
  <c r="DB981" i="1" s="1"/>
  <c r="DE981" i="1" s="1"/>
  <c r="CZ978" i="1"/>
  <c r="DB978" i="1" s="1"/>
  <c r="DE978" i="1" s="1"/>
  <c r="CZ977" i="1"/>
  <c r="DB977" i="1" s="1"/>
  <c r="DE977" i="1" s="1"/>
  <c r="CZ976" i="1"/>
  <c r="DB976" i="1" s="1"/>
  <c r="DE976" i="1" s="1"/>
  <c r="CZ974" i="1"/>
  <c r="DB974" i="1" s="1"/>
  <c r="DE974" i="1" s="1"/>
  <c r="CZ971" i="1"/>
  <c r="DB971" i="1" s="1"/>
  <c r="DE971" i="1" s="1"/>
  <c r="CZ970" i="1"/>
  <c r="DB970" i="1" s="1"/>
  <c r="DE970" i="1" s="1"/>
  <c r="CZ969" i="1"/>
  <c r="DB969" i="1" s="1"/>
  <c r="DE969" i="1" s="1"/>
  <c r="CZ967" i="1"/>
  <c r="DB967" i="1" s="1"/>
  <c r="DE967" i="1" s="1"/>
  <c r="CZ966" i="1"/>
  <c r="DB966" i="1" s="1"/>
  <c r="DE966" i="1" s="1"/>
  <c r="CZ965" i="1"/>
  <c r="DB965" i="1" s="1"/>
  <c r="DE965" i="1" s="1"/>
  <c r="CZ964" i="1"/>
  <c r="DB964" i="1" s="1"/>
  <c r="DE964" i="1" s="1"/>
  <c r="CZ963" i="1"/>
  <c r="DB963" i="1" s="1"/>
  <c r="DE963" i="1" s="1"/>
  <c r="CZ961" i="1"/>
  <c r="DB961" i="1" s="1"/>
  <c r="DE961" i="1" s="1"/>
  <c r="CZ898" i="1"/>
  <c r="DB898" i="1" s="1"/>
  <c r="DE898" i="1" s="1"/>
  <c r="CZ897" i="1"/>
  <c r="DB897" i="1" s="1"/>
  <c r="DE897" i="1" s="1"/>
  <c r="CZ895" i="1"/>
  <c r="DB895" i="1" s="1"/>
  <c r="DE895" i="1" s="1"/>
  <c r="CZ894" i="1"/>
  <c r="DB894" i="1" s="1"/>
  <c r="DE894" i="1" s="1"/>
  <c r="CZ893" i="1"/>
  <c r="DB893" i="1" s="1"/>
  <c r="DE893" i="1" s="1"/>
  <c r="CZ892" i="1"/>
  <c r="DB892" i="1" s="1"/>
  <c r="DE892" i="1" s="1"/>
  <c r="CZ891" i="1"/>
  <c r="DB891" i="1" s="1"/>
  <c r="DE891" i="1" s="1"/>
  <c r="CZ889" i="1"/>
  <c r="DB889" i="1" s="1"/>
  <c r="DE889" i="1" s="1"/>
  <c r="CZ867" i="1"/>
  <c r="DB867" i="1" s="1"/>
  <c r="DE867" i="1" s="1"/>
  <c r="CZ864" i="1"/>
  <c r="DB864" i="1" s="1"/>
  <c r="DE864" i="1" s="1"/>
  <c r="CZ861" i="1"/>
  <c r="DB861" i="1" s="1"/>
  <c r="DE861" i="1" s="1"/>
  <c r="CZ856" i="1"/>
  <c r="DB856" i="1" s="1"/>
  <c r="DE856" i="1" s="1"/>
  <c r="CZ855" i="1"/>
  <c r="DB855" i="1" s="1"/>
  <c r="DE855" i="1" s="1"/>
  <c r="CZ850" i="1"/>
  <c r="DB850" i="1" s="1"/>
  <c r="CZ845" i="1"/>
  <c r="DB845" i="1" s="1"/>
  <c r="DE845" i="1" s="1"/>
  <c r="CZ797" i="1"/>
  <c r="DB797" i="1" s="1"/>
  <c r="DE797" i="1" s="1"/>
  <c r="CZ786" i="1"/>
  <c r="DB786" i="1" s="1"/>
  <c r="DE786" i="1" s="1"/>
  <c r="CZ782" i="1"/>
  <c r="DB782" i="1" s="1"/>
  <c r="DE782" i="1" s="1"/>
  <c r="CZ779" i="1"/>
  <c r="DB779" i="1" s="1"/>
  <c r="DE779" i="1" s="1"/>
  <c r="CZ778" i="1"/>
  <c r="DB778" i="1" s="1"/>
  <c r="DE778" i="1" s="1"/>
  <c r="CZ776" i="1"/>
  <c r="DB776" i="1" s="1"/>
  <c r="DE776" i="1" s="1"/>
  <c r="CZ774" i="1"/>
  <c r="DB774" i="1" s="1"/>
  <c r="DE774" i="1" s="1"/>
  <c r="CZ769" i="1"/>
  <c r="DB769" i="1" s="1"/>
  <c r="DE769" i="1" s="1"/>
  <c r="CZ768" i="1"/>
  <c r="DB768" i="1" s="1"/>
  <c r="DE768" i="1" s="1"/>
  <c r="CZ764" i="1"/>
  <c r="DB764" i="1" s="1"/>
  <c r="DE764" i="1" s="1"/>
  <c r="CZ762" i="1"/>
  <c r="DB762" i="1" s="1"/>
  <c r="DE762" i="1" s="1"/>
  <c r="CZ759" i="1"/>
  <c r="DB759" i="1" s="1"/>
  <c r="DE759" i="1" s="1"/>
  <c r="CZ758" i="1"/>
  <c r="DB758" i="1" s="1"/>
  <c r="DE758" i="1" s="1"/>
  <c r="CZ757" i="1"/>
  <c r="DB757" i="1" s="1"/>
  <c r="DE757" i="1" s="1"/>
  <c r="CZ756" i="1"/>
  <c r="DB756" i="1" s="1"/>
  <c r="DE756" i="1" s="1"/>
  <c r="CZ739" i="1"/>
  <c r="DB739" i="1" s="1"/>
  <c r="DE739" i="1" s="1"/>
  <c r="CZ738" i="1"/>
  <c r="DB738" i="1" s="1"/>
  <c r="DE738" i="1" s="1"/>
  <c r="CZ737" i="1"/>
  <c r="DB737" i="1" s="1"/>
  <c r="DE737" i="1" s="1"/>
  <c r="CZ736" i="1"/>
  <c r="DB736" i="1" s="1"/>
  <c r="DE736" i="1" s="1"/>
  <c r="CZ722" i="1"/>
  <c r="DB722" i="1" s="1"/>
  <c r="DE722" i="1" s="1"/>
  <c r="CZ686" i="1"/>
  <c r="DB686" i="1" s="1"/>
  <c r="DE686" i="1" s="1"/>
  <c r="CZ685" i="1"/>
  <c r="DB685" i="1" s="1"/>
  <c r="DE685" i="1" s="1"/>
  <c r="CZ680" i="1"/>
  <c r="DB680" i="1" s="1"/>
  <c r="DE680" i="1" s="1"/>
  <c r="CZ669" i="1"/>
  <c r="DB669" i="1" s="1"/>
  <c r="DE669" i="1" s="1"/>
  <c r="CZ668" i="1"/>
  <c r="DB668" i="1" s="1"/>
  <c r="DE668" i="1" s="1"/>
  <c r="CZ667" i="1"/>
  <c r="DB667" i="1" s="1"/>
  <c r="DE667" i="1" s="1"/>
  <c r="CZ643" i="1"/>
  <c r="DB643" i="1" s="1"/>
  <c r="DE643" i="1" s="1"/>
  <c r="CZ630" i="1"/>
  <c r="DB630" i="1" s="1"/>
  <c r="DE630" i="1" s="1"/>
  <c r="CZ604" i="1"/>
  <c r="DB604" i="1" s="1"/>
  <c r="DE604" i="1" s="1"/>
  <c r="CZ603" i="1"/>
  <c r="DB603" i="1" s="1"/>
  <c r="DE603" i="1" s="1"/>
  <c r="CZ592" i="1"/>
  <c r="DB592" i="1" s="1"/>
  <c r="DE592" i="1" s="1"/>
  <c r="CZ591" i="1"/>
  <c r="DB591" i="1" s="1"/>
  <c r="DE591" i="1" s="1"/>
  <c r="CZ588" i="1"/>
  <c r="DB588" i="1" s="1"/>
  <c r="DE588" i="1" s="1"/>
  <c r="CZ587" i="1"/>
  <c r="DB587" i="1" s="1"/>
  <c r="DE587" i="1" s="1"/>
  <c r="CZ582" i="1"/>
  <c r="DB582" i="1" s="1"/>
  <c r="DE582" i="1" s="1"/>
  <c r="CZ578" i="1"/>
  <c r="DB578" i="1" s="1"/>
  <c r="DE578" i="1" s="1"/>
  <c r="CZ576" i="1"/>
  <c r="DB576" i="1" s="1"/>
  <c r="DE576" i="1" s="1"/>
  <c r="CZ542" i="1"/>
  <c r="DB542" i="1" s="1"/>
  <c r="DE542" i="1" s="1"/>
  <c r="CZ540" i="1"/>
  <c r="DB540" i="1" s="1"/>
  <c r="DE540" i="1" s="1"/>
  <c r="CZ536" i="1"/>
  <c r="DB536" i="1" s="1"/>
  <c r="DE536" i="1" s="1"/>
  <c r="CZ530" i="1"/>
  <c r="DB530" i="1" s="1"/>
  <c r="DE530" i="1" s="1"/>
  <c r="CZ529" i="1"/>
  <c r="DB529" i="1" s="1"/>
  <c r="DE529" i="1" s="1"/>
  <c r="CZ526" i="1"/>
  <c r="DB526" i="1" s="1"/>
  <c r="DE526" i="1" s="1"/>
  <c r="CZ525" i="1"/>
  <c r="DB525" i="1" s="1"/>
  <c r="DE525" i="1" s="1"/>
  <c r="CZ524" i="1"/>
  <c r="DB524" i="1" s="1"/>
  <c r="DE524" i="1" s="1"/>
  <c r="CZ509" i="1"/>
  <c r="DB509" i="1" s="1"/>
  <c r="DE509" i="1" s="1"/>
  <c r="CZ507" i="1"/>
  <c r="DB507" i="1" s="1"/>
  <c r="DE507" i="1" s="1"/>
  <c r="CZ502" i="1"/>
  <c r="DB502" i="1" s="1"/>
  <c r="DE502" i="1" s="1"/>
  <c r="CZ501" i="1"/>
  <c r="DB501" i="1" s="1"/>
  <c r="DE501" i="1" s="1"/>
  <c r="CZ497" i="1"/>
  <c r="DB497" i="1" s="1"/>
  <c r="DE497" i="1" s="1"/>
  <c r="CZ480" i="1"/>
  <c r="DB480" i="1" s="1"/>
  <c r="DE480" i="1" s="1"/>
  <c r="CZ468" i="1"/>
  <c r="DB468" i="1" s="1"/>
  <c r="DE468" i="1" s="1"/>
  <c r="CZ463" i="1"/>
  <c r="DB463" i="1" s="1"/>
  <c r="DE463" i="1" s="1"/>
  <c r="CZ451" i="1"/>
  <c r="DB451" i="1" s="1"/>
  <c r="DE451" i="1" s="1"/>
  <c r="CZ450" i="1"/>
  <c r="DB450" i="1" s="1"/>
  <c r="DE450" i="1" s="1"/>
  <c r="CZ449" i="1"/>
  <c r="DB449" i="1" s="1"/>
  <c r="DE449" i="1" s="1"/>
  <c r="CZ446" i="1"/>
  <c r="DB446" i="1" s="1"/>
  <c r="DE446" i="1" s="1"/>
  <c r="CZ444" i="1"/>
  <c r="DB444" i="1" s="1"/>
  <c r="DE444" i="1" s="1"/>
  <c r="CZ443" i="1"/>
  <c r="DB443" i="1" s="1"/>
  <c r="DE443" i="1" s="1"/>
  <c r="CZ442" i="1"/>
  <c r="DB442" i="1" s="1"/>
  <c r="DE442" i="1" s="1"/>
  <c r="CZ440" i="1"/>
  <c r="DB440" i="1" s="1"/>
  <c r="DE440" i="1" s="1"/>
  <c r="CZ438" i="1"/>
  <c r="DB438" i="1" s="1"/>
  <c r="DE438" i="1" s="1"/>
  <c r="CZ433" i="1"/>
  <c r="DB433" i="1" s="1"/>
  <c r="DE433" i="1" s="1"/>
  <c r="CZ431" i="1"/>
  <c r="DB431" i="1" s="1"/>
  <c r="DE431" i="1" s="1"/>
  <c r="CZ430" i="1"/>
  <c r="DB430" i="1" s="1"/>
  <c r="DE430" i="1" s="1"/>
  <c r="CZ401" i="1"/>
  <c r="DB401" i="1" s="1"/>
  <c r="DE401" i="1" s="1"/>
  <c r="CZ361" i="1"/>
  <c r="DB361" i="1" s="1"/>
  <c r="DE361" i="1" s="1"/>
  <c r="CZ353" i="1"/>
  <c r="DB353" i="1" s="1"/>
  <c r="DE353" i="1" s="1"/>
  <c r="CZ343" i="1"/>
  <c r="DB343" i="1" s="1"/>
  <c r="DE343" i="1" s="1"/>
  <c r="CZ340" i="1"/>
  <c r="DB340" i="1" s="1"/>
  <c r="DE340" i="1" s="1"/>
  <c r="CZ339" i="1"/>
  <c r="DB339" i="1" s="1"/>
  <c r="DE339" i="1" s="1"/>
  <c r="CZ338" i="1"/>
  <c r="DB338" i="1" s="1"/>
  <c r="DE338" i="1" s="1"/>
  <c r="CZ337" i="1"/>
  <c r="DB337" i="1" s="1"/>
  <c r="DE337" i="1" s="1"/>
  <c r="CZ336" i="1"/>
  <c r="DB336" i="1" s="1"/>
  <c r="DE336" i="1" s="1"/>
  <c r="CZ335" i="1"/>
  <c r="DB335" i="1" s="1"/>
  <c r="DE335" i="1" s="1"/>
  <c r="CZ334" i="1"/>
  <c r="DB334" i="1" s="1"/>
  <c r="DE334" i="1" s="1"/>
  <c r="CZ321" i="1"/>
  <c r="DB321" i="1" s="1"/>
  <c r="DE321" i="1" s="1"/>
  <c r="CZ320" i="1"/>
  <c r="DB320" i="1" s="1"/>
  <c r="DE320" i="1" s="1"/>
  <c r="CZ307" i="1"/>
  <c r="DB307" i="1" s="1"/>
  <c r="DE307" i="1" s="1"/>
  <c r="CZ306" i="1"/>
  <c r="DB306" i="1" s="1"/>
  <c r="DE306" i="1" s="1"/>
  <c r="CZ305" i="1"/>
  <c r="DB305" i="1" s="1"/>
  <c r="DE305" i="1" s="1"/>
  <c r="CZ272" i="1"/>
  <c r="DB272" i="1" s="1"/>
  <c r="DE272" i="1" s="1"/>
  <c r="CZ260" i="1"/>
  <c r="DB260" i="1" s="1"/>
  <c r="DE260" i="1" s="1"/>
  <c r="CZ250" i="1"/>
  <c r="DB250" i="1" s="1"/>
  <c r="DE250" i="1" s="1"/>
  <c r="CZ249" i="1"/>
  <c r="DB249" i="1" s="1"/>
  <c r="DE249" i="1" s="1"/>
  <c r="CZ248" i="1"/>
  <c r="DB248" i="1" s="1"/>
  <c r="DE248" i="1" s="1"/>
  <c r="CZ247" i="1"/>
  <c r="DB247" i="1" s="1"/>
  <c r="DE247" i="1" s="1"/>
  <c r="CZ246" i="1"/>
  <c r="DB246" i="1" s="1"/>
  <c r="DE246" i="1" s="1"/>
  <c r="CZ244" i="1"/>
  <c r="DB244" i="1" s="1"/>
  <c r="DE244" i="1" s="1"/>
  <c r="CZ201" i="1"/>
  <c r="DB201" i="1" s="1"/>
  <c r="DE201" i="1" s="1"/>
  <c r="CZ200" i="1"/>
  <c r="DB200" i="1" s="1"/>
  <c r="DE200" i="1" s="1"/>
  <c r="CZ197" i="1"/>
  <c r="DB197" i="1" s="1"/>
  <c r="DE197" i="1" s="1"/>
  <c r="CZ196" i="1"/>
  <c r="DB196" i="1" s="1"/>
  <c r="DE196" i="1" s="1"/>
  <c r="CZ195" i="1"/>
  <c r="DB195" i="1" s="1"/>
  <c r="DE195" i="1" s="1"/>
  <c r="CZ194" i="1"/>
  <c r="DB194" i="1" s="1"/>
  <c r="DE194" i="1" s="1"/>
  <c r="CZ153" i="1"/>
  <c r="DB153" i="1" s="1"/>
  <c r="DE153" i="1" s="1"/>
  <c r="CZ125" i="1"/>
  <c r="DB125" i="1" s="1"/>
  <c r="DE125" i="1" s="1"/>
  <c r="CZ122" i="1"/>
  <c r="DB122" i="1" s="1"/>
  <c r="DE122" i="1" s="1"/>
  <c r="CZ112" i="1"/>
  <c r="DB112" i="1" s="1"/>
  <c r="DE112" i="1" s="1"/>
  <c r="CZ111" i="1"/>
  <c r="DB111" i="1" s="1"/>
  <c r="DE111" i="1" s="1"/>
  <c r="CZ104" i="1"/>
  <c r="DB104" i="1" s="1"/>
  <c r="DE104" i="1" s="1"/>
  <c r="CZ99" i="1"/>
  <c r="DB99" i="1" s="1"/>
  <c r="DE99" i="1" s="1"/>
  <c r="CZ95" i="1"/>
  <c r="DB95" i="1" s="1"/>
  <c r="DE95" i="1" s="1"/>
  <c r="CZ93" i="1"/>
  <c r="DB93" i="1" s="1"/>
  <c r="DE93" i="1" s="1"/>
  <c r="CZ79" i="1"/>
  <c r="DB79" i="1" s="1"/>
  <c r="DE79" i="1" s="1"/>
  <c r="CZ78" i="1"/>
  <c r="DB78" i="1" s="1"/>
  <c r="DE78" i="1" s="1"/>
  <c r="CZ77" i="1"/>
  <c r="DB77" i="1" s="1"/>
  <c r="DE77" i="1" s="1"/>
  <c r="CZ76" i="1"/>
  <c r="DB76" i="1" s="1"/>
  <c r="DE76" i="1" s="1"/>
  <c r="CZ62" i="1"/>
  <c r="DB62" i="1" s="1"/>
  <c r="DE62" i="1" s="1"/>
  <c r="CZ35" i="1"/>
  <c r="DB35" i="1" s="1"/>
  <c r="DE35" i="1" s="1"/>
  <c r="CZ3" i="1"/>
  <c r="DB3" i="1" s="1"/>
  <c r="DE3" i="1" s="1"/>
  <c r="AS2202" i="1" l="1"/>
  <c r="AR2202" i="1"/>
  <c r="AS2201" i="1"/>
  <c r="AR2201" i="1"/>
  <c r="AS2197" i="1"/>
  <c r="AR2197" i="1"/>
  <c r="AS2190" i="1"/>
  <c r="AR2190" i="1"/>
  <c r="AS2189" i="1"/>
  <c r="AR2189" i="1"/>
  <c r="AD2189" i="1"/>
  <c r="AS2188" i="1"/>
  <c r="AR2188" i="1"/>
  <c r="AS2187" i="1"/>
  <c r="AR2187" i="1"/>
  <c r="AS2186" i="1"/>
  <c r="AR2186" i="1"/>
  <c r="AS2185" i="1"/>
  <c r="AR2185" i="1"/>
  <c r="AS2183" i="1"/>
  <c r="AR2183" i="1"/>
  <c r="AS2180" i="1"/>
  <c r="AR2180" i="1"/>
  <c r="AS2179" i="1"/>
  <c r="AR2179" i="1"/>
  <c r="CK2177" i="1"/>
  <c r="CJ2177" i="1"/>
  <c r="AT2177" i="1"/>
  <c r="E2177" i="1"/>
  <c r="CK2176" i="1"/>
  <c r="CJ2176" i="1"/>
  <c r="AT2176" i="1"/>
  <c r="E2176" i="1"/>
  <c r="CK2175" i="1"/>
  <c r="CJ2175" i="1"/>
  <c r="AT2175" i="1"/>
  <c r="E2175" i="1"/>
  <c r="CK2174" i="1"/>
  <c r="CJ2174" i="1"/>
  <c r="AW2174" i="1"/>
  <c r="AV2174" i="1"/>
  <c r="AT2174" i="1"/>
  <c r="CK2173" i="1"/>
  <c r="CJ2173" i="1"/>
  <c r="AW2173" i="1"/>
  <c r="AV2173" i="1"/>
  <c r="AT2173" i="1"/>
  <c r="CK2172" i="1"/>
  <c r="CJ2172" i="1"/>
  <c r="AW2172" i="1"/>
  <c r="AV2172" i="1"/>
  <c r="AT2172" i="1"/>
  <c r="CK2171" i="1"/>
  <c r="CJ2171" i="1"/>
  <c r="AW2171" i="1"/>
  <c r="AV2171" i="1"/>
  <c r="AT2171" i="1"/>
  <c r="CK2170" i="1"/>
  <c r="CJ2170" i="1"/>
  <c r="AW2170" i="1"/>
  <c r="AV2170" i="1"/>
  <c r="AT2170" i="1"/>
  <c r="CK2169" i="1"/>
  <c r="CJ2169" i="1"/>
  <c r="AW2169" i="1"/>
  <c r="AV2169" i="1"/>
  <c r="AX2169" i="1" s="1"/>
  <c r="AT2169" i="1"/>
  <c r="CK2168" i="1"/>
  <c r="CJ2168" i="1"/>
  <c r="AW2168" i="1"/>
  <c r="AV2168" i="1"/>
  <c r="AT2168" i="1"/>
  <c r="CK2167" i="1"/>
  <c r="CJ2167" i="1"/>
  <c r="CL2167" i="1" s="1"/>
  <c r="AW2167" i="1"/>
  <c r="AV2167" i="1"/>
  <c r="AT2167" i="1"/>
  <c r="CK2166" i="1"/>
  <c r="CJ2166" i="1"/>
  <c r="AW2166" i="1"/>
  <c r="AV2166" i="1"/>
  <c r="AT2166" i="1"/>
  <c r="CK2165" i="1"/>
  <c r="CJ2165" i="1"/>
  <c r="AW2165" i="1"/>
  <c r="AV2165" i="1"/>
  <c r="AT2165" i="1"/>
  <c r="CK2164" i="1"/>
  <c r="CJ2164" i="1"/>
  <c r="AW2164" i="1"/>
  <c r="AV2164" i="1"/>
  <c r="AT2164" i="1"/>
  <c r="CK2163" i="1"/>
  <c r="CJ2163" i="1"/>
  <c r="AW2163" i="1"/>
  <c r="AV2163" i="1"/>
  <c r="AT2163" i="1"/>
  <c r="AT2162" i="1"/>
  <c r="DE2162" i="1" s="1"/>
  <c r="CT2161" i="1"/>
  <c r="DE2161" i="1" s="1"/>
  <c r="E2161" i="1"/>
  <c r="CT2160" i="1"/>
  <c r="DE2160" i="1" s="1"/>
  <c r="CT2159" i="1"/>
  <c r="DE2159" i="1" s="1"/>
  <c r="CT2158" i="1"/>
  <c r="DE2158" i="1" s="1"/>
  <c r="CT2157" i="1"/>
  <c r="DE2157" i="1" s="1"/>
  <c r="E2157" i="1"/>
  <c r="CT2156" i="1"/>
  <c r="DE2156" i="1" s="1"/>
  <c r="CT2155" i="1"/>
  <c r="DE2155" i="1" s="1"/>
  <c r="D2155" i="1"/>
  <c r="D2154" i="1"/>
  <c r="CT2153" i="1"/>
  <c r="AT2153" i="1"/>
  <c r="CT2152" i="1"/>
  <c r="DE2152" i="1" s="1"/>
  <c r="E2152" i="1"/>
  <c r="CT2151" i="1"/>
  <c r="DE2151" i="1" s="1"/>
  <c r="E2151" i="1"/>
  <c r="CT2150" i="1"/>
  <c r="DE2150" i="1" s="1"/>
  <c r="E2150" i="1"/>
  <c r="CT2149" i="1"/>
  <c r="DE2149" i="1" s="1"/>
  <c r="E2149" i="1"/>
  <c r="CT2148" i="1"/>
  <c r="DE2148" i="1" s="1"/>
  <c r="E2148" i="1"/>
  <c r="CT2147" i="1"/>
  <c r="DE2147" i="1" s="1"/>
  <c r="E2147" i="1"/>
  <c r="CT2146" i="1"/>
  <c r="DE2146" i="1" s="1"/>
  <c r="E2146" i="1"/>
  <c r="CT2145" i="1"/>
  <c r="DE2145" i="1" s="1"/>
  <c r="E2145" i="1"/>
  <c r="CT2144" i="1"/>
  <c r="DE2144" i="1" s="1"/>
  <c r="E2144" i="1"/>
  <c r="CT2143" i="1"/>
  <c r="DE2143" i="1" s="1"/>
  <c r="E2143" i="1"/>
  <c r="CT2142" i="1"/>
  <c r="DE2142" i="1" s="1"/>
  <c r="E2142" i="1"/>
  <c r="CT2141" i="1"/>
  <c r="DE2141" i="1" s="1"/>
  <c r="E2141" i="1"/>
  <c r="CT2140" i="1"/>
  <c r="DE2140" i="1" s="1"/>
  <c r="E2140" i="1"/>
  <c r="CT2139" i="1"/>
  <c r="DE2139" i="1" s="1"/>
  <c r="E2139" i="1"/>
  <c r="CT2138" i="1"/>
  <c r="DE2138" i="1" s="1"/>
  <c r="E2138" i="1"/>
  <c r="CT2137" i="1"/>
  <c r="DE2137" i="1" s="1"/>
  <c r="E2137" i="1"/>
  <c r="CT2136" i="1"/>
  <c r="AF2136" i="1"/>
  <c r="AH2136" i="1" s="1"/>
  <c r="E2136" i="1"/>
  <c r="CT2135" i="1"/>
  <c r="AF2135" i="1"/>
  <c r="AH2135" i="1" s="1"/>
  <c r="DE2135" i="1" s="1"/>
  <c r="E2135" i="1"/>
  <c r="CT2134" i="1"/>
  <c r="AF2134" i="1"/>
  <c r="AH2134" i="1" s="1"/>
  <c r="E2134" i="1"/>
  <c r="CT2133" i="1"/>
  <c r="DE2133" i="1" s="1"/>
  <c r="E2133" i="1"/>
  <c r="CT2132" i="1"/>
  <c r="AF2132" i="1"/>
  <c r="AH2132" i="1" s="1"/>
  <c r="DE2132" i="1" s="1"/>
  <c r="E2132" i="1"/>
  <c r="CT2131" i="1"/>
  <c r="AF2131" i="1"/>
  <c r="AH2131" i="1" s="1"/>
  <c r="E2131" i="1"/>
  <c r="CT2130" i="1"/>
  <c r="AF2130" i="1"/>
  <c r="AH2130" i="1" s="1"/>
  <c r="DE2130" i="1" s="1"/>
  <c r="E2130" i="1"/>
  <c r="CT2129" i="1"/>
  <c r="DE2129" i="1" s="1"/>
  <c r="E2129" i="1"/>
  <c r="E2128" i="1"/>
  <c r="E2127" i="1"/>
  <c r="E2126" i="1"/>
  <c r="E2125" i="1"/>
  <c r="E2124" i="1"/>
  <c r="E2123" i="1"/>
  <c r="E2122" i="1"/>
  <c r="E2121" i="1"/>
  <c r="E2120" i="1"/>
  <c r="E2119" i="1"/>
  <c r="E2118" i="1"/>
  <c r="E2117" i="1"/>
  <c r="CT2116" i="1"/>
  <c r="DE2116" i="1" s="1"/>
  <c r="E2116" i="1"/>
  <c r="CT2115" i="1"/>
  <c r="AT2115" i="1"/>
  <c r="E2115" i="1"/>
  <c r="CT2114" i="1"/>
  <c r="AT2114" i="1"/>
  <c r="DE2114" i="1" s="1"/>
  <c r="E2114" i="1"/>
  <c r="CT2113" i="1"/>
  <c r="AT2113" i="1"/>
  <c r="E2113" i="1"/>
  <c r="CT2112" i="1"/>
  <c r="AT2112" i="1"/>
  <c r="DE2112" i="1" s="1"/>
  <c r="E2112" i="1"/>
  <c r="CT2111" i="1"/>
  <c r="AT2111" i="1"/>
  <c r="E2111" i="1"/>
  <c r="AT2110" i="1"/>
  <c r="DE2110" i="1" s="1"/>
  <c r="E2110" i="1"/>
  <c r="E2108" i="1"/>
  <c r="AB2107" i="1"/>
  <c r="AD2107" i="1" s="1"/>
  <c r="DE2107" i="1" s="1"/>
  <c r="AB2106" i="1"/>
  <c r="AD2106" i="1" s="1"/>
  <c r="DE2106" i="1" s="1"/>
  <c r="AB2105" i="1"/>
  <c r="AD2105" i="1" s="1"/>
  <c r="DE2105" i="1" s="1"/>
  <c r="CG2104" i="1"/>
  <c r="CF2104" i="1"/>
  <c r="E2104" i="1"/>
  <c r="CG2103" i="1"/>
  <c r="CF2103" i="1"/>
  <c r="E2103" i="1"/>
  <c r="D2102" i="1"/>
  <c r="CT2101" i="1"/>
  <c r="DE2101" i="1" s="1"/>
  <c r="E2101" i="1"/>
  <c r="CT2100" i="1"/>
  <c r="DE2100" i="1" s="1"/>
  <c r="E2100" i="1"/>
  <c r="CT2099" i="1"/>
  <c r="DE2099" i="1" s="1"/>
  <c r="E2099" i="1"/>
  <c r="CT2098" i="1"/>
  <c r="DE2098" i="1" s="1"/>
  <c r="E2098" i="1"/>
  <c r="AB2097" i="1"/>
  <c r="AD2097" i="1" s="1"/>
  <c r="DE2097" i="1" s="1"/>
  <c r="E2097" i="1"/>
  <c r="AB2096" i="1"/>
  <c r="AD2096" i="1" s="1"/>
  <c r="DE2096" i="1" s="1"/>
  <c r="E2096" i="1"/>
  <c r="E2095" i="1"/>
  <c r="E2094" i="1"/>
  <c r="E2093" i="1"/>
  <c r="E2092" i="1"/>
  <c r="E2091" i="1"/>
  <c r="E2090" i="1"/>
  <c r="E2089" i="1"/>
  <c r="CT2088" i="1"/>
  <c r="DE2088" i="1" s="1"/>
  <c r="E2088" i="1"/>
  <c r="CT2087" i="1"/>
  <c r="DE2087" i="1" s="1"/>
  <c r="E2087" i="1"/>
  <c r="E2086" i="1"/>
  <c r="E2085" i="1"/>
  <c r="CT2084" i="1"/>
  <c r="DE2084" i="1" s="1"/>
  <c r="E2084" i="1"/>
  <c r="D2083" i="1"/>
  <c r="CT2082" i="1"/>
  <c r="DE2082" i="1" s="1"/>
  <c r="E2082" i="1"/>
  <c r="E2081" i="1"/>
  <c r="E2080" i="1"/>
  <c r="CT2079" i="1"/>
  <c r="DE2079" i="1" s="1"/>
  <c r="E2079" i="1"/>
  <c r="CT2078" i="1"/>
  <c r="DE2078" i="1" s="1"/>
  <c r="E2078" i="1"/>
  <c r="E2077" i="1"/>
  <c r="E2076" i="1"/>
  <c r="BZ2075" i="1"/>
  <c r="DE2075" i="1" s="1"/>
  <c r="E2075" i="1"/>
  <c r="CT2074" i="1"/>
  <c r="DE2074" i="1" s="1"/>
  <c r="E2074" i="1"/>
  <c r="AB2073" i="1"/>
  <c r="AD2073" i="1" s="1"/>
  <c r="DE2073" i="1" s="1"/>
  <c r="E2073" i="1"/>
  <c r="E2072" i="1"/>
  <c r="CT2071" i="1"/>
  <c r="DE2071" i="1" s="1"/>
  <c r="E2071" i="1"/>
  <c r="CT2070" i="1"/>
  <c r="DE2070" i="1" s="1"/>
  <c r="E2070" i="1"/>
  <c r="E2069" i="1"/>
  <c r="D2068" i="1"/>
  <c r="E2067" i="1"/>
  <c r="CT2066" i="1"/>
  <c r="DE2066" i="1" s="1"/>
  <c r="E2066" i="1"/>
  <c r="CT2065" i="1"/>
  <c r="DE2065" i="1" s="1"/>
  <c r="E2065" i="1"/>
  <c r="E2064" i="1"/>
  <c r="E2063" i="1"/>
  <c r="E2062" i="1"/>
  <c r="E2061" i="1"/>
  <c r="E2060" i="1"/>
  <c r="BZ2059" i="1"/>
  <c r="DE2059" i="1" s="1"/>
  <c r="E2059" i="1"/>
  <c r="BZ2058" i="1"/>
  <c r="AB2058" i="1"/>
  <c r="AD2058" i="1" s="1"/>
  <c r="DE2058" i="1" s="1"/>
  <c r="E2058" i="1"/>
  <c r="BZ2057" i="1"/>
  <c r="DE2057" i="1" s="1"/>
  <c r="E2057" i="1"/>
  <c r="BZ2056" i="1"/>
  <c r="DE2056" i="1" s="1"/>
  <c r="E2056" i="1"/>
  <c r="BN2055" i="1"/>
  <c r="DE2055" i="1" s="1"/>
  <c r="E2055" i="1"/>
  <c r="E2054" i="1"/>
  <c r="E2053" i="1"/>
  <c r="E2052" i="1"/>
  <c r="E2051" i="1"/>
  <c r="BN2050" i="1"/>
  <c r="DE2050" i="1" s="1"/>
  <c r="D2050" i="1"/>
  <c r="BN2049" i="1"/>
  <c r="DE2049" i="1" s="1"/>
  <c r="D2049" i="1"/>
  <c r="E2048" i="1"/>
  <c r="AT2047" i="1"/>
  <c r="DE2047" i="1" s="1"/>
  <c r="E2047" i="1"/>
  <c r="AT2046" i="1"/>
  <c r="DE2046" i="1" s="1"/>
  <c r="E2046" i="1"/>
  <c r="AT2045" i="1"/>
  <c r="DE2045" i="1" s="1"/>
  <c r="E2045" i="1"/>
  <c r="AT2044" i="1"/>
  <c r="DE2044" i="1" s="1"/>
  <c r="E2044" i="1"/>
  <c r="E2043" i="1"/>
  <c r="BN2042" i="1"/>
  <c r="DE2042" i="1" s="1"/>
  <c r="D2042" i="1"/>
  <c r="BN2041" i="1"/>
  <c r="DE2041" i="1" s="1"/>
  <c r="D2041" i="1"/>
  <c r="AB2040" i="1"/>
  <c r="AD2040" i="1" s="1"/>
  <c r="DE2040" i="1" s="1"/>
  <c r="AB2039" i="1"/>
  <c r="AD2039" i="1" s="1"/>
  <c r="DE2039" i="1" s="1"/>
  <c r="AB2038" i="1"/>
  <c r="AD2038" i="1" s="1"/>
  <c r="DE2038" i="1" s="1"/>
  <c r="AB2037" i="1"/>
  <c r="AD2037" i="1" s="1"/>
  <c r="DE2037" i="1" s="1"/>
  <c r="AB2036" i="1"/>
  <c r="AD2036" i="1" s="1"/>
  <c r="DE2036" i="1" s="1"/>
  <c r="CG2029" i="1"/>
  <c r="CF2029" i="1"/>
  <c r="CD2029" i="1"/>
  <c r="E2029" i="1"/>
  <c r="AB2028" i="1"/>
  <c r="AD2028" i="1" s="1"/>
  <c r="DE2028" i="1" s="1"/>
  <c r="E2028" i="1"/>
  <c r="E2027" i="1"/>
  <c r="E2026" i="1"/>
  <c r="E2025" i="1"/>
  <c r="E2024" i="1"/>
  <c r="E2023" i="1"/>
  <c r="E2022" i="1"/>
  <c r="E2021" i="1"/>
  <c r="AT2020" i="1"/>
  <c r="DE2020" i="1" s="1"/>
  <c r="E2020" i="1"/>
  <c r="CT2019" i="1"/>
  <c r="DE2019" i="1" s="1"/>
  <c r="E2019" i="1"/>
  <c r="CT2018" i="1"/>
  <c r="DE2018" i="1" s="1"/>
  <c r="CT2017" i="1"/>
  <c r="DE2017" i="1" s="1"/>
  <c r="E2017" i="1"/>
  <c r="CT2016" i="1"/>
  <c r="DE2016" i="1" s="1"/>
  <c r="E2016" i="1"/>
  <c r="E2015" i="1"/>
  <c r="BN2014" i="1"/>
  <c r="DE2014" i="1" s="1"/>
  <c r="E2014" i="1"/>
  <c r="E2013" i="1"/>
  <c r="D2012" i="1"/>
  <c r="D2011" i="1"/>
  <c r="D2010" i="1"/>
  <c r="E2009" i="1"/>
  <c r="BN2008" i="1"/>
  <c r="DE2008" i="1" s="1"/>
  <c r="D2008" i="1"/>
  <c r="D2007" i="1"/>
  <c r="BN2006" i="1"/>
  <c r="DE2006" i="1" s="1"/>
  <c r="D2006" i="1"/>
  <c r="E2005" i="1"/>
  <c r="BN2004" i="1"/>
  <c r="DE2004" i="1" s="1"/>
  <c r="D2004" i="1"/>
  <c r="E2003" i="1"/>
  <c r="BN2002" i="1"/>
  <c r="DE2002" i="1" s="1"/>
  <c r="E2002" i="1"/>
  <c r="E2001" i="1"/>
  <c r="E2000" i="1"/>
  <c r="E1999" i="1"/>
  <c r="BN1998" i="1"/>
  <c r="DE1998" i="1" s="1"/>
  <c r="D1998" i="1"/>
  <c r="E1997" i="1"/>
  <c r="E1996" i="1"/>
  <c r="D1995" i="1"/>
  <c r="D1994" i="1"/>
  <c r="CG1993" i="1"/>
  <c r="CF1993" i="1"/>
  <c r="BZ1993" i="1"/>
  <c r="E1993" i="1"/>
  <c r="BZ1992" i="1"/>
  <c r="DE1992" i="1" s="1"/>
  <c r="E1992" i="1"/>
  <c r="BZ1991" i="1"/>
  <c r="DE1991" i="1" s="1"/>
  <c r="E1991" i="1"/>
  <c r="E1990" i="1"/>
  <c r="E1989" i="1"/>
  <c r="BZ1988" i="1"/>
  <c r="DE1988" i="1" s="1"/>
  <c r="E1988" i="1"/>
  <c r="BZ1987" i="1"/>
  <c r="DE1987" i="1" s="1"/>
  <c r="E1987" i="1"/>
  <c r="BZ1986" i="1"/>
  <c r="DE1986" i="1" s="1"/>
  <c r="E1986" i="1"/>
  <c r="BZ1985" i="1"/>
  <c r="DE1985" i="1" s="1"/>
  <c r="E1985" i="1"/>
  <c r="BZ1984" i="1"/>
  <c r="DE1984" i="1" s="1"/>
  <c r="D1984" i="1"/>
  <c r="E1983" i="1"/>
  <c r="E1982" i="1"/>
  <c r="BZ1981" i="1"/>
  <c r="DE1981" i="1" s="1"/>
  <c r="E1981" i="1"/>
  <c r="BZ1980" i="1"/>
  <c r="DE1980" i="1" s="1"/>
  <c r="E1980" i="1"/>
  <c r="E1979" i="1"/>
  <c r="E1978" i="1"/>
  <c r="E1977" i="1"/>
  <c r="BZ1976" i="1"/>
  <c r="DE1976" i="1" s="1"/>
  <c r="E1976" i="1"/>
  <c r="BZ1975" i="1"/>
  <c r="DE1975" i="1" s="1"/>
  <c r="D1975" i="1"/>
  <c r="D1974" i="1"/>
  <c r="E1973" i="1"/>
  <c r="E1972" i="1"/>
  <c r="E1971" i="1"/>
  <c r="E1970" i="1"/>
  <c r="BZ1969" i="1"/>
  <c r="DE1969" i="1" s="1"/>
  <c r="E1969" i="1"/>
  <c r="E1968" i="1"/>
  <c r="E1967" i="1"/>
  <c r="E1966" i="1"/>
  <c r="AF1965" i="1"/>
  <c r="AH1965" i="1" s="1"/>
  <c r="DE1965" i="1" s="1"/>
  <c r="E1965" i="1"/>
  <c r="AF1964" i="1"/>
  <c r="AH1964" i="1" s="1"/>
  <c r="DE1964" i="1" s="1"/>
  <c r="E1964" i="1"/>
  <c r="E1963" i="1"/>
  <c r="BZ1962" i="1"/>
  <c r="DE1962" i="1" s="1"/>
  <c r="E1962" i="1"/>
  <c r="BZ1961" i="1"/>
  <c r="DE1961" i="1" s="1"/>
  <c r="D1961" i="1"/>
  <c r="BZ1960" i="1"/>
  <c r="DE1960" i="1" s="1"/>
  <c r="D1960" i="1"/>
  <c r="BZ1959" i="1"/>
  <c r="DE1959" i="1" s="1"/>
  <c r="E1959" i="1"/>
  <c r="BZ1958" i="1"/>
  <c r="DE1958" i="1" s="1"/>
  <c r="E1958" i="1"/>
  <c r="BZ1957" i="1"/>
  <c r="DE1957" i="1" s="1"/>
  <c r="E1957" i="1"/>
  <c r="BZ1956" i="1"/>
  <c r="DE1956" i="1" s="1"/>
  <c r="E1956" i="1"/>
  <c r="BZ1955" i="1"/>
  <c r="AB1955" i="1"/>
  <c r="AD1955" i="1" s="1"/>
  <c r="DE1955" i="1" s="1"/>
  <c r="E1955" i="1"/>
  <c r="BZ1954" i="1"/>
  <c r="DE1954" i="1" s="1"/>
  <c r="E1954" i="1"/>
  <c r="BZ1953" i="1"/>
  <c r="AB1953" i="1"/>
  <c r="AD1953" i="1" s="1"/>
  <c r="E1953" i="1"/>
  <c r="BZ1952" i="1"/>
  <c r="DE1952" i="1" s="1"/>
  <c r="E1952" i="1"/>
  <c r="BZ1951" i="1"/>
  <c r="DE1951" i="1" s="1"/>
  <c r="D1951" i="1"/>
  <c r="BZ1950" i="1"/>
  <c r="DE1950" i="1" s="1"/>
  <c r="E1950" i="1"/>
  <c r="E1949" i="1"/>
  <c r="E1948" i="1"/>
  <c r="BZ1947" i="1"/>
  <c r="AB1947" i="1"/>
  <c r="AD1947" i="1" s="1"/>
  <c r="DE1947" i="1" s="1"/>
  <c r="E1947" i="1"/>
  <c r="E1946" i="1"/>
  <c r="E1945" i="1"/>
  <c r="E1944" i="1"/>
  <c r="E1943" i="1"/>
  <c r="CG1942" i="1"/>
  <c r="CF1942" i="1"/>
  <c r="E1942" i="1"/>
  <c r="CG1941" i="1"/>
  <c r="CF1941" i="1"/>
  <c r="E1941" i="1"/>
  <c r="CG1940" i="1"/>
  <c r="CF1940" i="1"/>
  <c r="E1940" i="1"/>
  <c r="CG1939" i="1"/>
  <c r="CF1939" i="1"/>
  <c r="E1939" i="1"/>
  <c r="E1938" i="1"/>
  <c r="BN1937" i="1"/>
  <c r="DE1937" i="1" s="1"/>
  <c r="E1937" i="1"/>
  <c r="BZ1936" i="1"/>
  <c r="DE1936" i="1" s="1"/>
  <c r="E1936" i="1"/>
  <c r="E1935" i="1"/>
  <c r="E1934" i="1"/>
  <c r="E1933" i="1"/>
  <c r="E1932" i="1"/>
  <c r="E1931" i="1"/>
  <c r="E1930" i="1"/>
  <c r="E1929" i="1"/>
  <c r="E1928" i="1"/>
  <c r="E1927" i="1"/>
  <c r="E1926" i="1"/>
  <c r="E1925" i="1"/>
  <c r="CG1924" i="1"/>
  <c r="CF1924" i="1"/>
  <c r="BZ1924" i="1"/>
  <c r="E1924" i="1"/>
  <c r="BZ1923" i="1"/>
  <c r="DE1923" i="1" s="1"/>
  <c r="E1923" i="1"/>
  <c r="CG1918" i="1"/>
  <c r="CF1918" i="1"/>
  <c r="CG1917" i="1"/>
  <c r="CF1917" i="1"/>
  <c r="BZ1916" i="1"/>
  <c r="AB1916" i="1"/>
  <c r="AD1916" i="1" s="1"/>
  <c r="E1916" i="1"/>
  <c r="BZ1915" i="1"/>
  <c r="AB1915" i="1"/>
  <c r="AD1915" i="1" s="1"/>
  <c r="DE1915" i="1" s="1"/>
  <c r="E1915" i="1"/>
  <c r="BZ1914" i="1"/>
  <c r="AB1914" i="1"/>
  <c r="AD1914" i="1" s="1"/>
  <c r="E1914" i="1"/>
  <c r="CG1913" i="1"/>
  <c r="CF1913" i="1"/>
  <c r="E1913" i="1"/>
  <c r="BN1904" i="1"/>
  <c r="DE1904" i="1" s="1"/>
  <c r="E1904" i="1"/>
  <c r="AT1903" i="1"/>
  <c r="DE1903" i="1" s="1"/>
  <c r="E1903" i="1"/>
  <c r="E1902" i="1"/>
  <c r="E1901" i="1"/>
  <c r="E1900" i="1"/>
  <c r="E1899" i="1"/>
  <c r="E1898" i="1"/>
  <c r="E1897" i="1"/>
  <c r="E1896" i="1"/>
  <c r="BN1895" i="1"/>
  <c r="DE1895" i="1" s="1"/>
  <c r="E1895" i="1"/>
  <c r="CT1894" i="1"/>
  <c r="DE1894" i="1" s="1"/>
  <c r="E1894" i="1"/>
  <c r="BZ1892" i="1"/>
  <c r="DE1892" i="1" s="1"/>
  <c r="E1892" i="1"/>
  <c r="BZ1891" i="1"/>
  <c r="DE1891" i="1" s="1"/>
  <c r="E1891" i="1"/>
  <c r="E1890" i="1"/>
  <c r="BZ1889" i="1"/>
  <c r="DE1889" i="1" s="1"/>
  <c r="E1889" i="1"/>
  <c r="BZ1888" i="1"/>
  <c r="DE1888" i="1" s="1"/>
  <c r="E1888" i="1"/>
  <c r="BZ1887" i="1"/>
  <c r="DE1887" i="1" s="1"/>
  <c r="E1887" i="1"/>
  <c r="CT1886" i="1"/>
  <c r="CG1886" i="1"/>
  <c r="CF1886" i="1"/>
  <c r="E1886" i="1"/>
  <c r="D1885" i="1"/>
  <c r="AT1884" i="1"/>
  <c r="DE1884" i="1" s="1"/>
  <c r="E1884" i="1"/>
  <c r="AT1883" i="1"/>
  <c r="DE1883" i="1" s="1"/>
  <c r="E1883" i="1"/>
  <c r="E1882" i="1"/>
  <c r="CT1881" i="1"/>
  <c r="DE1881" i="1" s="1"/>
  <c r="CT1879" i="1"/>
  <c r="DE1879" i="1" s="1"/>
  <c r="E1870" i="1"/>
  <c r="E1869" i="1"/>
  <c r="E1868" i="1"/>
  <c r="E1867" i="1"/>
  <c r="AB1866" i="1"/>
  <c r="AC1866" i="1" s="1"/>
  <c r="AD1866" i="1" s="1"/>
  <c r="DE1866" i="1" s="1"/>
  <c r="E1866" i="1"/>
  <c r="E1865" i="1"/>
  <c r="CT1864" i="1"/>
  <c r="DE1864" i="1" s="1"/>
  <c r="E1864" i="1"/>
  <c r="CT1863" i="1"/>
  <c r="DE1863" i="1" s="1"/>
  <c r="E1863" i="1"/>
  <c r="CT1862" i="1"/>
  <c r="DE1862" i="1" s="1"/>
  <c r="E1862" i="1"/>
  <c r="CT1861" i="1"/>
  <c r="DE1861" i="1" s="1"/>
  <c r="E1861" i="1"/>
  <c r="E1860" i="1"/>
  <c r="E1859" i="1"/>
  <c r="E1858" i="1"/>
  <c r="E1857" i="1"/>
  <c r="E1856" i="1"/>
  <c r="CT1855" i="1"/>
  <c r="DE1855" i="1" s="1"/>
  <c r="E1855" i="1"/>
  <c r="CT1854" i="1"/>
  <c r="DE1854" i="1" s="1"/>
  <c r="E1854" i="1"/>
  <c r="E1853" i="1"/>
  <c r="CT1852" i="1"/>
  <c r="DE1852" i="1" s="1"/>
  <c r="E1852" i="1"/>
  <c r="CG1851" i="1"/>
  <c r="CF1851" i="1"/>
  <c r="E1851" i="1"/>
  <c r="CG1850" i="1"/>
  <c r="CF1850" i="1"/>
  <c r="CD1850" i="1"/>
  <c r="E1850" i="1"/>
  <c r="CG1849" i="1"/>
  <c r="CF1849" i="1"/>
  <c r="CD1849" i="1"/>
  <c r="AT1849" i="1"/>
  <c r="E1849" i="1"/>
  <c r="CG1848" i="1"/>
  <c r="CF1848" i="1"/>
  <c r="CD1848" i="1"/>
  <c r="E1848" i="1"/>
  <c r="CG1847" i="1"/>
  <c r="CF1847" i="1"/>
  <c r="CD1847" i="1"/>
  <c r="BU1847" i="1"/>
  <c r="BT1847" i="1"/>
  <c r="E1847" i="1"/>
  <c r="BU1846" i="1"/>
  <c r="BT1846" i="1"/>
  <c r="BN1846" i="1"/>
  <c r="E1846" i="1"/>
  <c r="CG1845" i="1"/>
  <c r="CF1845" i="1"/>
  <c r="E1845" i="1"/>
  <c r="CG1844" i="1"/>
  <c r="CF1844" i="1"/>
  <c r="E1844" i="1"/>
  <c r="CG1843" i="1"/>
  <c r="CF1843" i="1"/>
  <c r="E1843" i="1"/>
  <c r="CG1842" i="1"/>
  <c r="CF1842" i="1"/>
  <c r="BN1842" i="1"/>
  <c r="E1842" i="1"/>
  <c r="CG1841" i="1"/>
  <c r="CF1841" i="1"/>
  <c r="CD1841" i="1"/>
  <c r="E1841" i="1"/>
  <c r="CG1840" i="1"/>
  <c r="CF1840" i="1"/>
  <c r="BU1840" i="1"/>
  <c r="BT1840" i="1"/>
  <c r="E1840" i="1"/>
  <c r="CG1839" i="1"/>
  <c r="CF1839" i="1"/>
  <c r="CD1839" i="1"/>
  <c r="BU1839" i="1"/>
  <c r="BT1839" i="1"/>
  <c r="BN1839" i="1"/>
  <c r="E1839" i="1"/>
  <c r="CG1838" i="1"/>
  <c r="CF1838" i="1"/>
  <c r="E1838" i="1"/>
  <c r="CG1837" i="1"/>
  <c r="CF1837" i="1"/>
  <c r="CD1837" i="1"/>
  <c r="BU1837" i="1"/>
  <c r="BT1837" i="1"/>
  <c r="BN1837" i="1"/>
  <c r="E1837" i="1"/>
  <c r="CG1836" i="1"/>
  <c r="CF1836" i="1"/>
  <c r="CD1836" i="1"/>
  <c r="BU1836" i="1"/>
  <c r="BT1836" i="1"/>
  <c r="BN1836" i="1"/>
  <c r="AT1836" i="1"/>
  <c r="E1836" i="1"/>
  <c r="CG1835" i="1"/>
  <c r="CF1835" i="1"/>
  <c r="CD1835" i="1"/>
  <c r="BU1835" i="1"/>
  <c r="BT1835" i="1"/>
  <c r="BN1835" i="1"/>
  <c r="AT1835" i="1"/>
  <c r="E1835" i="1"/>
  <c r="CG1834" i="1"/>
  <c r="CF1834" i="1"/>
  <c r="CD1834" i="1"/>
  <c r="E1834" i="1"/>
  <c r="CG1833" i="1"/>
  <c r="CF1833" i="1"/>
  <c r="CD1833" i="1"/>
  <c r="BU1833" i="1"/>
  <c r="BT1833" i="1"/>
  <c r="BN1833" i="1"/>
  <c r="AT1833" i="1"/>
  <c r="E1833" i="1"/>
  <c r="E1832" i="1"/>
  <c r="CG1831" i="1"/>
  <c r="CF1831" i="1"/>
  <c r="E1831" i="1"/>
  <c r="D1830" i="1"/>
  <c r="D1829" i="1"/>
  <c r="CT1828" i="1"/>
  <c r="DE1828" i="1" s="1"/>
  <c r="E1828" i="1"/>
  <c r="CT1827" i="1"/>
  <c r="DE1827" i="1" s="1"/>
  <c r="E1827" i="1"/>
  <c r="CT1826" i="1"/>
  <c r="DE1826" i="1" s="1"/>
  <c r="E1826" i="1"/>
  <c r="CT1825" i="1"/>
  <c r="DE1825" i="1" s="1"/>
  <c r="E1825" i="1"/>
  <c r="CG1824" i="1"/>
  <c r="CF1824" i="1"/>
  <c r="E1824" i="1"/>
  <c r="CG1823" i="1"/>
  <c r="CF1823" i="1"/>
  <c r="E1823" i="1"/>
  <c r="D1819" i="1"/>
  <c r="E1818" i="1"/>
  <c r="AS1816" i="1"/>
  <c r="AR1816" i="1"/>
  <c r="AS1815" i="1"/>
  <c r="AR1815" i="1"/>
  <c r="AS1814" i="1"/>
  <c r="AR1814" i="1"/>
  <c r="AS1813" i="1"/>
  <c r="AR1813" i="1"/>
  <c r="AS1811" i="1"/>
  <c r="AR1811" i="1"/>
  <c r="AW1809" i="1"/>
  <c r="AV1809" i="1"/>
  <c r="AW1808" i="1"/>
  <c r="AV1808" i="1"/>
  <c r="AS1808" i="1"/>
  <c r="AR1808" i="1"/>
  <c r="AS1807" i="1"/>
  <c r="AR1807" i="1"/>
  <c r="AW1804" i="1"/>
  <c r="AV1804" i="1"/>
  <c r="AS1803" i="1"/>
  <c r="AR1803" i="1"/>
  <c r="AS1802" i="1"/>
  <c r="AR1802" i="1"/>
  <c r="AS1801" i="1"/>
  <c r="AR1801" i="1"/>
  <c r="BN1800" i="1"/>
  <c r="AT1800" i="1"/>
  <c r="BN1799" i="1"/>
  <c r="AS1799" i="1"/>
  <c r="AR1799" i="1"/>
  <c r="AS1798" i="1"/>
  <c r="AR1798" i="1"/>
  <c r="BJ1774" i="1"/>
  <c r="DE1774" i="1" s="1"/>
  <c r="BJ1773" i="1"/>
  <c r="DE1773" i="1" s="1"/>
  <c r="CW1768" i="1"/>
  <c r="CV1768" i="1"/>
  <c r="Y1768" i="1"/>
  <c r="X1768" i="1"/>
  <c r="BJ1767" i="1"/>
  <c r="DE1767" i="1" s="1"/>
  <c r="CP1766" i="1"/>
  <c r="BY1766" i="1"/>
  <c r="BX1766" i="1"/>
  <c r="BJ1766" i="1"/>
  <c r="CP1765" i="1"/>
  <c r="BY1765" i="1"/>
  <c r="BX1765" i="1"/>
  <c r="BJ1765" i="1"/>
  <c r="CP1764" i="1"/>
  <c r="BJ1764" i="1"/>
  <c r="CW1763" i="1"/>
  <c r="CV1763" i="1"/>
  <c r="Y1763" i="1"/>
  <c r="X1763" i="1"/>
  <c r="CS1762" i="1"/>
  <c r="CR1762" i="1"/>
  <c r="CS1761" i="1"/>
  <c r="CR1761" i="1"/>
  <c r="CS1759" i="1"/>
  <c r="CR1759" i="1"/>
  <c r="CS1758" i="1"/>
  <c r="CR1758" i="1"/>
  <c r="BJ1753" i="1"/>
  <c r="DE1753" i="1" s="1"/>
  <c r="CH1752" i="1"/>
  <c r="BJ1752" i="1"/>
  <c r="DE1752" i="1" s="1"/>
  <c r="CH1751" i="1"/>
  <c r="BJ1751" i="1"/>
  <c r="DE1751" i="1" s="1"/>
  <c r="CW1750" i="1"/>
  <c r="CV1750" i="1"/>
  <c r="Y1750" i="1"/>
  <c r="X1750" i="1"/>
  <c r="CW1749" i="1"/>
  <c r="CV1749" i="1"/>
  <c r="Y1749" i="1"/>
  <c r="X1749" i="1"/>
  <c r="BJ1743" i="1"/>
  <c r="DE1743" i="1" s="1"/>
  <c r="BJ1740" i="1"/>
  <c r="DE1740" i="1" s="1"/>
  <c r="CL1739" i="1"/>
  <c r="DE1739" i="1" s="1"/>
  <c r="CL1738" i="1"/>
  <c r="DE1738" i="1" s="1"/>
  <c r="BY1737" i="1"/>
  <c r="BX1737" i="1"/>
  <c r="BJ1737" i="1"/>
  <c r="AT1737" i="1"/>
  <c r="AP1737" i="1"/>
  <c r="CW1736" i="1"/>
  <c r="CV1736" i="1"/>
  <c r="BJ1736" i="1"/>
  <c r="Y1736" i="1"/>
  <c r="X1736" i="1"/>
  <c r="CH1735" i="1"/>
  <c r="BB1735" i="1"/>
  <c r="CH1734" i="1"/>
  <c r="BB1734" i="1"/>
  <c r="DE1734" i="1" s="1"/>
  <c r="CH1733" i="1"/>
  <c r="BB1733" i="1"/>
  <c r="DE1733" i="1" s="1"/>
  <c r="BB1732" i="1"/>
  <c r="DE1732" i="1" s="1"/>
  <c r="CH1731" i="1"/>
  <c r="BJ1731" i="1"/>
  <c r="BB1731" i="1"/>
  <c r="AP1731" i="1"/>
  <c r="CH1730" i="1"/>
  <c r="BJ1730" i="1"/>
  <c r="BB1730" i="1"/>
  <c r="AP1730" i="1"/>
  <c r="BN1729" i="1"/>
  <c r="BJ1729" i="1"/>
  <c r="CH1728" i="1"/>
  <c r="BB1728" i="1"/>
  <c r="CH1726" i="1"/>
  <c r="BJ1726" i="1"/>
  <c r="AP1726" i="1"/>
  <c r="CH1725" i="1"/>
  <c r="BJ1725" i="1"/>
  <c r="AP1725" i="1"/>
  <c r="CH1724" i="1"/>
  <c r="BJ1724" i="1"/>
  <c r="BB1724" i="1"/>
  <c r="AP1724" i="1"/>
  <c r="CH1723" i="1"/>
  <c r="BJ1723" i="1"/>
  <c r="BB1723" i="1"/>
  <c r="AP1723" i="1"/>
  <c r="CH1722" i="1"/>
  <c r="BJ1722" i="1"/>
  <c r="BB1722" i="1"/>
  <c r="AP1722" i="1"/>
  <c r="AP1721" i="1"/>
  <c r="DE1721" i="1" s="1"/>
  <c r="BY1720" i="1"/>
  <c r="BX1720" i="1"/>
  <c r="BJ1720" i="1"/>
  <c r="CP1718" i="1"/>
  <c r="BY1718" i="1"/>
  <c r="BX1718" i="1"/>
  <c r="BJ1718" i="1"/>
  <c r="BY1717" i="1"/>
  <c r="BX1717" i="1"/>
  <c r="BJ1717" i="1"/>
  <c r="BY1716" i="1"/>
  <c r="BX1716" i="1"/>
  <c r="BJ1716" i="1"/>
  <c r="BY1715" i="1"/>
  <c r="BX1715" i="1"/>
  <c r="BJ1715" i="1"/>
  <c r="BY1714" i="1"/>
  <c r="BX1714" i="1"/>
  <c r="BJ1714" i="1"/>
  <c r="BY1713" i="1"/>
  <c r="BX1713" i="1"/>
  <c r="BJ1713" i="1"/>
  <c r="BY1712" i="1"/>
  <c r="BX1712" i="1"/>
  <c r="BJ1712" i="1"/>
  <c r="BY1711" i="1"/>
  <c r="BX1711" i="1"/>
  <c r="BJ1711" i="1"/>
  <c r="BJ1710" i="1"/>
  <c r="DE1710" i="1" s="1"/>
  <c r="CD1707" i="1"/>
  <c r="BN1707" i="1"/>
  <c r="CD1706" i="1"/>
  <c r="BU1706" i="1"/>
  <c r="BV1706" i="1" s="1"/>
  <c r="BN1706" i="1"/>
  <c r="CD1705" i="1"/>
  <c r="BU1705" i="1"/>
  <c r="BV1705" i="1" s="1"/>
  <c r="BN1705" i="1"/>
  <c r="CD1704" i="1"/>
  <c r="BU1704" i="1"/>
  <c r="BV1704" i="1" s="1"/>
  <c r="BN1704" i="1"/>
  <c r="BJ1703" i="1"/>
  <c r="DE1703" i="1" s="1"/>
  <c r="CW1702" i="1"/>
  <c r="CV1702" i="1"/>
  <c r="Y1702" i="1"/>
  <c r="X1702" i="1"/>
  <c r="CW1701" i="1"/>
  <c r="CV1701" i="1"/>
  <c r="Y1701" i="1"/>
  <c r="X1701" i="1"/>
  <c r="BJ1700" i="1"/>
  <c r="DE1700" i="1" s="1"/>
  <c r="CW1699" i="1"/>
  <c r="CV1699" i="1"/>
  <c r="BJ1699" i="1"/>
  <c r="Y1699" i="1"/>
  <c r="X1699" i="1"/>
  <c r="CW1698" i="1"/>
  <c r="CV1698" i="1"/>
  <c r="BJ1698" i="1"/>
  <c r="Y1698" i="1"/>
  <c r="X1698" i="1"/>
  <c r="CW1697" i="1"/>
  <c r="CV1697" i="1"/>
  <c r="BJ1697" i="1"/>
  <c r="Y1697" i="1"/>
  <c r="X1697" i="1"/>
  <c r="CW1696" i="1"/>
  <c r="CV1696" i="1"/>
  <c r="BJ1696" i="1"/>
  <c r="Y1696" i="1"/>
  <c r="X1696" i="1"/>
  <c r="CW1695" i="1"/>
  <c r="CV1695" i="1"/>
  <c r="BJ1695" i="1"/>
  <c r="Y1695" i="1"/>
  <c r="X1695" i="1"/>
  <c r="CW1694" i="1"/>
  <c r="CV1694" i="1"/>
  <c r="BJ1694" i="1"/>
  <c r="Y1694" i="1"/>
  <c r="X1694" i="1"/>
  <c r="CW1693" i="1"/>
  <c r="CV1693" i="1"/>
  <c r="BJ1693" i="1"/>
  <c r="Y1693" i="1"/>
  <c r="X1693" i="1"/>
  <c r="BJ1692" i="1"/>
  <c r="AP1692" i="1"/>
  <c r="BJ1691" i="1"/>
  <c r="DE1691" i="1" s="1"/>
  <c r="CS1690" i="1"/>
  <c r="CR1690" i="1"/>
  <c r="CH1690" i="1"/>
  <c r="BJ1690" i="1"/>
  <c r="BJ1689" i="1"/>
  <c r="DE1689" i="1" s="1"/>
  <c r="BJ1688" i="1"/>
  <c r="DE1688" i="1" s="1"/>
  <c r="BJ1687" i="1"/>
  <c r="DE1687" i="1" s="1"/>
  <c r="BJ1686" i="1"/>
  <c r="DE1686" i="1" s="1"/>
  <c r="BJ1685" i="1"/>
  <c r="DE1685" i="1" s="1"/>
  <c r="CW1684" i="1"/>
  <c r="CV1684" i="1"/>
  <c r="BJ1684" i="1"/>
  <c r="Y1684" i="1"/>
  <c r="X1684" i="1"/>
  <c r="BJ1683" i="1"/>
  <c r="DE1683" i="1" s="1"/>
  <c r="BJ1682" i="1"/>
  <c r="DE1682" i="1" s="1"/>
  <c r="CW1681" i="1"/>
  <c r="CV1681" i="1"/>
  <c r="BJ1681" i="1"/>
  <c r="Y1681" i="1"/>
  <c r="X1681" i="1"/>
  <c r="CW1680" i="1"/>
  <c r="CV1680" i="1"/>
  <c r="BJ1680" i="1"/>
  <c r="AP1680" i="1"/>
  <c r="Y1680" i="1"/>
  <c r="X1680" i="1"/>
  <c r="BJ1679" i="1"/>
  <c r="DE1679" i="1" s="1"/>
  <c r="BJ1678" i="1"/>
  <c r="DE1678" i="1" s="1"/>
  <c r="CP1677" i="1"/>
  <c r="BY1677" i="1"/>
  <c r="BX1677" i="1"/>
  <c r="BJ1677" i="1"/>
  <c r="CP1676" i="1"/>
  <c r="BY1676" i="1"/>
  <c r="BX1676" i="1"/>
  <c r="BJ1676" i="1"/>
  <c r="AP1676" i="1"/>
  <c r="CP1675" i="1"/>
  <c r="BY1675" i="1"/>
  <c r="BX1675" i="1"/>
  <c r="BJ1675" i="1"/>
  <c r="CP1674" i="1"/>
  <c r="BY1674" i="1"/>
  <c r="BX1674" i="1"/>
  <c r="BJ1674" i="1"/>
  <c r="CP1673" i="1"/>
  <c r="BY1673" i="1"/>
  <c r="BX1673" i="1"/>
  <c r="BJ1673" i="1"/>
  <c r="AP1673" i="1"/>
  <c r="CP1672" i="1"/>
  <c r="BY1672" i="1"/>
  <c r="BX1672" i="1"/>
  <c r="BJ1672" i="1"/>
  <c r="CP1671" i="1"/>
  <c r="BY1671" i="1"/>
  <c r="BX1671" i="1"/>
  <c r="BJ1671" i="1"/>
  <c r="CP1670" i="1"/>
  <c r="BY1670" i="1"/>
  <c r="BX1670" i="1"/>
  <c r="BJ1670" i="1"/>
  <c r="CP1669" i="1"/>
  <c r="BY1669" i="1"/>
  <c r="BX1669" i="1"/>
  <c r="BJ1669" i="1"/>
  <c r="CP1668" i="1"/>
  <c r="BJ1668" i="1"/>
  <c r="CP1667" i="1"/>
  <c r="BY1667" i="1"/>
  <c r="BX1667" i="1"/>
  <c r="BJ1667" i="1"/>
  <c r="CP1666" i="1"/>
  <c r="BY1666" i="1"/>
  <c r="BX1666" i="1"/>
  <c r="BJ1666" i="1"/>
  <c r="CP1665" i="1"/>
  <c r="BY1665" i="1"/>
  <c r="BX1665" i="1"/>
  <c r="BJ1665" i="1"/>
  <c r="AP1665" i="1"/>
  <c r="CP1664" i="1"/>
  <c r="BY1664" i="1"/>
  <c r="BX1664" i="1"/>
  <c r="BJ1664" i="1"/>
  <c r="AP1664" i="1"/>
  <c r="CP1663" i="1"/>
  <c r="BY1663" i="1"/>
  <c r="BX1663" i="1"/>
  <c r="BJ1663" i="1"/>
  <c r="AP1663" i="1"/>
  <c r="CP1662" i="1"/>
  <c r="BJ1662" i="1"/>
  <c r="DE1662" i="1" s="1"/>
  <c r="CP1661" i="1"/>
  <c r="BY1661" i="1"/>
  <c r="BX1661" i="1"/>
  <c r="BJ1661" i="1"/>
  <c r="CP1660" i="1"/>
  <c r="BY1660" i="1"/>
  <c r="BX1660" i="1"/>
  <c r="BJ1660" i="1"/>
  <c r="AP1660" i="1"/>
  <c r="CP1659" i="1"/>
  <c r="BY1659" i="1"/>
  <c r="BX1659" i="1"/>
  <c r="BJ1659" i="1"/>
  <c r="AP1659" i="1"/>
  <c r="CP1658" i="1"/>
  <c r="BY1658" i="1"/>
  <c r="BX1658" i="1"/>
  <c r="BJ1658" i="1"/>
  <c r="AP1658" i="1"/>
  <c r="CP1657" i="1"/>
  <c r="BJ1657" i="1"/>
  <c r="CP1656" i="1"/>
  <c r="BY1656" i="1"/>
  <c r="BX1656" i="1"/>
  <c r="BJ1656" i="1"/>
  <c r="CP1655" i="1"/>
  <c r="BY1655" i="1"/>
  <c r="BX1655" i="1"/>
  <c r="BJ1655" i="1"/>
  <c r="CP1654" i="1"/>
  <c r="BY1654" i="1"/>
  <c r="BX1654" i="1"/>
  <c r="BJ1654" i="1"/>
  <c r="AP1654" i="1"/>
  <c r="CP1653" i="1"/>
  <c r="BY1653" i="1"/>
  <c r="BX1653" i="1"/>
  <c r="BJ1653" i="1"/>
  <c r="AP1653" i="1"/>
  <c r="CP1652" i="1"/>
  <c r="BY1652" i="1"/>
  <c r="BX1652" i="1"/>
  <c r="BJ1652" i="1"/>
  <c r="AP1652" i="1"/>
  <c r="BJ1651" i="1"/>
  <c r="AP1651" i="1"/>
  <c r="DE1651" i="1" s="1"/>
  <c r="CP1650" i="1"/>
  <c r="BY1650" i="1"/>
  <c r="BX1650" i="1"/>
  <c r="BJ1650" i="1"/>
  <c r="AP1650" i="1"/>
  <c r="CP1649" i="1"/>
  <c r="BY1649" i="1"/>
  <c r="BX1649" i="1"/>
  <c r="BJ1649" i="1"/>
  <c r="AP1649" i="1"/>
  <c r="CP1648" i="1"/>
  <c r="BY1648" i="1"/>
  <c r="BX1648" i="1"/>
  <c r="BJ1648" i="1"/>
  <c r="AP1648" i="1"/>
  <c r="CP1647" i="1"/>
  <c r="BY1647" i="1"/>
  <c r="BX1647" i="1"/>
  <c r="BJ1647" i="1"/>
  <c r="AP1647" i="1"/>
  <c r="CP1646" i="1"/>
  <c r="BY1646" i="1"/>
  <c r="BX1646" i="1"/>
  <c r="BJ1646" i="1"/>
  <c r="AP1646" i="1"/>
  <c r="CP1645" i="1"/>
  <c r="BY1645" i="1"/>
  <c r="BX1645" i="1"/>
  <c r="BJ1645" i="1"/>
  <c r="AP1645" i="1"/>
  <c r="CP1644" i="1"/>
  <c r="BY1644" i="1"/>
  <c r="BX1644" i="1"/>
  <c r="BJ1644" i="1"/>
  <c r="AP1644" i="1"/>
  <c r="CP1643" i="1"/>
  <c r="BY1643" i="1"/>
  <c r="BX1643" i="1"/>
  <c r="BJ1643" i="1"/>
  <c r="AP1643" i="1"/>
  <c r="CP1642" i="1"/>
  <c r="BY1642" i="1"/>
  <c r="BX1642" i="1"/>
  <c r="BJ1642" i="1"/>
  <c r="AP1642" i="1"/>
  <c r="CP1641" i="1"/>
  <c r="BY1641" i="1"/>
  <c r="BX1641" i="1"/>
  <c r="BJ1641" i="1"/>
  <c r="AP1641" i="1"/>
  <c r="CP1640" i="1"/>
  <c r="BY1640" i="1"/>
  <c r="BX1640" i="1"/>
  <c r="BJ1640" i="1"/>
  <c r="AP1640" i="1"/>
  <c r="CP1639" i="1"/>
  <c r="BY1639" i="1"/>
  <c r="BX1639" i="1"/>
  <c r="BJ1639" i="1"/>
  <c r="AT1639" i="1"/>
  <c r="AP1639" i="1"/>
  <c r="CP1638" i="1"/>
  <c r="BY1638" i="1"/>
  <c r="BX1638" i="1"/>
  <c r="BJ1638" i="1"/>
  <c r="AT1638" i="1"/>
  <c r="AP1638" i="1"/>
  <c r="CP1637" i="1"/>
  <c r="BY1637" i="1"/>
  <c r="BX1637" i="1"/>
  <c r="BJ1637" i="1"/>
  <c r="AP1637" i="1"/>
  <c r="CP1636" i="1"/>
  <c r="BY1636" i="1"/>
  <c r="BX1636" i="1"/>
  <c r="BJ1636" i="1"/>
  <c r="AP1636" i="1"/>
  <c r="CP1635" i="1"/>
  <c r="BY1635" i="1"/>
  <c r="BX1635" i="1"/>
  <c r="BJ1635" i="1"/>
  <c r="AP1635" i="1"/>
  <c r="CP1634" i="1"/>
  <c r="BY1634" i="1"/>
  <c r="BX1634" i="1"/>
  <c r="BJ1634" i="1"/>
  <c r="CP1633" i="1"/>
  <c r="BY1633" i="1"/>
  <c r="BX1633" i="1"/>
  <c r="BJ1633" i="1"/>
  <c r="AT1633" i="1"/>
  <c r="CP1632" i="1"/>
  <c r="BY1632" i="1"/>
  <c r="BX1632" i="1"/>
  <c r="BJ1632" i="1"/>
  <c r="AP1632" i="1"/>
  <c r="CP1631" i="1"/>
  <c r="BY1631" i="1"/>
  <c r="BX1631" i="1"/>
  <c r="BJ1631" i="1"/>
  <c r="AP1631" i="1"/>
  <c r="CP1630" i="1"/>
  <c r="BY1630" i="1"/>
  <c r="BX1630" i="1"/>
  <c r="BJ1630" i="1"/>
  <c r="AP1630" i="1"/>
  <c r="CP1629" i="1"/>
  <c r="BY1629" i="1"/>
  <c r="BX1629" i="1"/>
  <c r="BJ1629" i="1"/>
  <c r="AP1629" i="1"/>
  <c r="CP1628" i="1"/>
  <c r="BY1628" i="1"/>
  <c r="BX1628" i="1"/>
  <c r="BJ1628" i="1"/>
  <c r="AP1628" i="1"/>
  <c r="CP1627" i="1"/>
  <c r="BY1627" i="1"/>
  <c r="BX1627" i="1"/>
  <c r="BJ1627" i="1"/>
  <c r="AT1627" i="1"/>
  <c r="AP1627" i="1"/>
  <c r="CP1626" i="1"/>
  <c r="BY1626" i="1"/>
  <c r="BX1626" i="1"/>
  <c r="BJ1626" i="1"/>
  <c r="AP1626" i="1"/>
  <c r="CP1625" i="1"/>
  <c r="BY1625" i="1"/>
  <c r="BX1625" i="1"/>
  <c r="BJ1625" i="1"/>
  <c r="AP1625" i="1"/>
  <c r="BY1624" i="1"/>
  <c r="BX1624" i="1"/>
  <c r="BJ1624" i="1"/>
  <c r="CP1623" i="1"/>
  <c r="BY1623" i="1"/>
  <c r="BX1623" i="1"/>
  <c r="BJ1623" i="1"/>
  <c r="AP1623" i="1"/>
  <c r="CP1622" i="1"/>
  <c r="BY1622" i="1"/>
  <c r="BX1622" i="1"/>
  <c r="BJ1622" i="1"/>
  <c r="CP1621" i="1"/>
  <c r="BY1621" i="1"/>
  <c r="BX1621" i="1"/>
  <c r="BJ1621" i="1"/>
  <c r="AP1621" i="1"/>
  <c r="CP1620" i="1"/>
  <c r="BY1620" i="1"/>
  <c r="BX1620" i="1"/>
  <c r="BJ1620" i="1"/>
  <c r="AT1620" i="1"/>
  <c r="AP1620" i="1"/>
  <c r="CP1619" i="1"/>
  <c r="BY1619" i="1"/>
  <c r="BX1619" i="1"/>
  <c r="BJ1619" i="1"/>
  <c r="CP1618" i="1"/>
  <c r="BY1618" i="1"/>
  <c r="BX1618" i="1"/>
  <c r="BJ1618" i="1"/>
  <c r="AP1618" i="1"/>
  <c r="CP1617" i="1"/>
  <c r="BY1617" i="1"/>
  <c r="BX1617" i="1"/>
  <c r="BJ1617" i="1"/>
  <c r="CP1616" i="1"/>
  <c r="BY1616" i="1"/>
  <c r="BZ1616" i="1" s="1"/>
  <c r="BX1616" i="1"/>
  <c r="BJ1616" i="1"/>
  <c r="AP1616" i="1"/>
  <c r="CP1615" i="1"/>
  <c r="BY1615" i="1"/>
  <c r="BX1615" i="1"/>
  <c r="BJ1615" i="1"/>
  <c r="AP1615" i="1"/>
  <c r="CP1614" i="1"/>
  <c r="BY1614" i="1"/>
  <c r="BX1614" i="1"/>
  <c r="BJ1614" i="1"/>
  <c r="AP1614" i="1"/>
  <c r="CP1613" i="1"/>
  <c r="BY1613" i="1"/>
  <c r="BX1613" i="1"/>
  <c r="BJ1613" i="1"/>
  <c r="AT1613" i="1"/>
  <c r="AP1613" i="1"/>
  <c r="CP1612" i="1"/>
  <c r="BY1612" i="1"/>
  <c r="BX1612" i="1"/>
  <c r="BJ1612" i="1"/>
  <c r="CP1611" i="1"/>
  <c r="BY1611" i="1"/>
  <c r="BX1611" i="1"/>
  <c r="BJ1611" i="1"/>
  <c r="AP1611" i="1"/>
  <c r="CP1610" i="1"/>
  <c r="BY1610" i="1"/>
  <c r="BX1610" i="1"/>
  <c r="BJ1610" i="1"/>
  <c r="AP1610" i="1"/>
  <c r="CP1609" i="1"/>
  <c r="BY1609" i="1"/>
  <c r="BX1609" i="1"/>
  <c r="BJ1609" i="1"/>
  <c r="AT1609" i="1"/>
  <c r="AP1609" i="1"/>
  <c r="CP1608" i="1"/>
  <c r="BY1608" i="1"/>
  <c r="BX1608" i="1"/>
  <c r="BJ1608" i="1"/>
  <c r="AP1608" i="1"/>
  <c r="CP1607" i="1"/>
  <c r="BY1607" i="1"/>
  <c r="BX1607" i="1"/>
  <c r="BJ1607" i="1"/>
  <c r="AP1607" i="1"/>
  <c r="CP1606" i="1"/>
  <c r="BY1606" i="1"/>
  <c r="BX1606" i="1"/>
  <c r="BJ1606" i="1"/>
  <c r="AT1606" i="1"/>
  <c r="AP1606" i="1"/>
  <c r="CP1605" i="1"/>
  <c r="BY1605" i="1"/>
  <c r="BX1605" i="1"/>
  <c r="BJ1605" i="1"/>
  <c r="AP1605" i="1"/>
  <c r="CP1604" i="1"/>
  <c r="BY1604" i="1"/>
  <c r="BX1604" i="1"/>
  <c r="BJ1604" i="1"/>
  <c r="AP1604" i="1"/>
  <c r="CP1603" i="1"/>
  <c r="BY1603" i="1"/>
  <c r="BX1603" i="1"/>
  <c r="BJ1603" i="1"/>
  <c r="AP1603" i="1"/>
  <c r="CP1602" i="1"/>
  <c r="BY1602" i="1"/>
  <c r="BX1602" i="1"/>
  <c r="BJ1602" i="1"/>
  <c r="AP1602" i="1"/>
  <c r="CP1601" i="1"/>
  <c r="BY1601" i="1"/>
  <c r="BX1601" i="1"/>
  <c r="BJ1601" i="1"/>
  <c r="AT1601" i="1"/>
  <c r="AP1601" i="1"/>
  <c r="CP1600" i="1"/>
  <c r="BY1600" i="1"/>
  <c r="BX1600" i="1"/>
  <c r="BJ1600" i="1"/>
  <c r="CP1599" i="1"/>
  <c r="BY1599" i="1"/>
  <c r="BX1599" i="1"/>
  <c r="BJ1599" i="1"/>
  <c r="AT1599" i="1"/>
  <c r="AP1599" i="1"/>
  <c r="CP1598" i="1"/>
  <c r="BY1598" i="1"/>
  <c r="BX1598" i="1"/>
  <c r="BJ1598" i="1"/>
  <c r="AT1598" i="1"/>
  <c r="AP1598" i="1"/>
  <c r="CP1597" i="1"/>
  <c r="BY1597" i="1"/>
  <c r="BX1597" i="1"/>
  <c r="BJ1597" i="1"/>
  <c r="AT1597" i="1"/>
  <c r="BY1596" i="1"/>
  <c r="BX1596" i="1"/>
  <c r="BJ1596" i="1"/>
  <c r="BJ1595" i="1"/>
  <c r="DE1595" i="1" s="1"/>
  <c r="BY1594" i="1"/>
  <c r="BX1594" i="1"/>
  <c r="BJ1594" i="1"/>
  <c r="BY1593" i="1"/>
  <c r="BX1593" i="1"/>
  <c r="BJ1593" i="1"/>
  <c r="CP1592" i="1"/>
  <c r="BY1592" i="1"/>
  <c r="BX1592" i="1"/>
  <c r="BJ1592" i="1"/>
  <c r="CP1591" i="1"/>
  <c r="BY1591" i="1"/>
  <c r="BX1591" i="1"/>
  <c r="BJ1591" i="1"/>
  <c r="CP1590" i="1"/>
  <c r="BY1590" i="1"/>
  <c r="BX1590" i="1"/>
  <c r="BJ1590" i="1"/>
  <c r="CP1589" i="1"/>
  <c r="BY1589" i="1"/>
  <c r="BX1589" i="1"/>
  <c r="BJ1589" i="1"/>
  <c r="CP1588" i="1"/>
  <c r="BY1588" i="1"/>
  <c r="BX1588" i="1"/>
  <c r="BJ1588" i="1"/>
  <c r="CP1587" i="1"/>
  <c r="BY1587" i="1"/>
  <c r="BX1587" i="1"/>
  <c r="BJ1587" i="1"/>
  <c r="BY1586" i="1"/>
  <c r="BX1586" i="1"/>
  <c r="BJ1586" i="1"/>
  <c r="AP1586" i="1"/>
  <c r="BY1585" i="1"/>
  <c r="BX1585" i="1"/>
  <c r="BJ1585" i="1"/>
  <c r="AP1585" i="1"/>
  <c r="CP1584" i="1"/>
  <c r="BY1584" i="1"/>
  <c r="BX1584" i="1"/>
  <c r="BJ1584" i="1"/>
  <c r="CP1583" i="1"/>
  <c r="BY1583" i="1"/>
  <c r="BX1583" i="1"/>
  <c r="BJ1583" i="1"/>
  <c r="CP1582" i="1"/>
  <c r="BY1582" i="1"/>
  <c r="BX1582" i="1"/>
  <c r="BJ1582" i="1"/>
  <c r="CP1581" i="1"/>
  <c r="BY1581" i="1"/>
  <c r="BX1581" i="1"/>
  <c r="BJ1581" i="1"/>
  <c r="AP1581" i="1"/>
  <c r="CP1580" i="1"/>
  <c r="BY1580" i="1"/>
  <c r="BX1580" i="1"/>
  <c r="BJ1580" i="1"/>
  <c r="AP1580" i="1"/>
  <c r="CP1579" i="1"/>
  <c r="BY1579" i="1"/>
  <c r="BX1579" i="1"/>
  <c r="BJ1579" i="1"/>
  <c r="AP1579" i="1"/>
  <c r="CP1578" i="1"/>
  <c r="BY1578" i="1"/>
  <c r="BX1578" i="1"/>
  <c r="BJ1578" i="1"/>
  <c r="AP1578" i="1"/>
  <c r="BY1577" i="1"/>
  <c r="BX1577" i="1"/>
  <c r="BJ1577" i="1"/>
  <c r="BY1576" i="1"/>
  <c r="BX1576" i="1"/>
  <c r="BJ1576" i="1"/>
  <c r="BY1575" i="1"/>
  <c r="BX1575" i="1"/>
  <c r="BJ1575" i="1"/>
  <c r="BY1574" i="1"/>
  <c r="BX1574" i="1"/>
  <c r="BJ1574" i="1"/>
  <c r="BY1573" i="1"/>
  <c r="BX1573" i="1"/>
  <c r="BJ1573" i="1"/>
  <c r="BY1572" i="1"/>
  <c r="BX1572" i="1"/>
  <c r="BJ1572" i="1"/>
  <c r="CP1571" i="1"/>
  <c r="BY1571" i="1"/>
  <c r="BX1571" i="1"/>
  <c r="BJ1571" i="1"/>
  <c r="CP1570" i="1"/>
  <c r="BY1570" i="1"/>
  <c r="BX1570" i="1"/>
  <c r="BJ1570" i="1"/>
  <c r="AT1570" i="1"/>
  <c r="AP1570" i="1"/>
  <c r="CP1569" i="1"/>
  <c r="BY1569" i="1"/>
  <c r="BX1569" i="1"/>
  <c r="BJ1569" i="1"/>
  <c r="AT1569" i="1"/>
  <c r="AP1569" i="1"/>
  <c r="CP1568" i="1"/>
  <c r="BY1568" i="1"/>
  <c r="BX1568" i="1"/>
  <c r="BJ1568" i="1"/>
  <c r="AP1568" i="1"/>
  <c r="CP1567" i="1"/>
  <c r="BY1567" i="1"/>
  <c r="BX1567" i="1"/>
  <c r="BJ1567" i="1"/>
  <c r="AT1567" i="1"/>
  <c r="AP1567" i="1"/>
  <c r="CP1566" i="1"/>
  <c r="BY1566" i="1"/>
  <c r="BX1566" i="1"/>
  <c r="BJ1566" i="1"/>
  <c r="AP1566" i="1"/>
  <c r="CP1565" i="1"/>
  <c r="BY1565" i="1"/>
  <c r="BX1565" i="1"/>
  <c r="BJ1565" i="1"/>
  <c r="AT1565" i="1"/>
  <c r="AP1565" i="1"/>
  <c r="CP1564" i="1"/>
  <c r="BY1564" i="1"/>
  <c r="BX1564" i="1"/>
  <c r="BJ1564" i="1"/>
  <c r="AP1564" i="1"/>
  <c r="CP1563" i="1"/>
  <c r="BY1563" i="1"/>
  <c r="BX1563" i="1"/>
  <c r="BJ1563" i="1"/>
  <c r="AT1563" i="1"/>
  <c r="AP1563" i="1"/>
  <c r="CP1562" i="1"/>
  <c r="BY1562" i="1"/>
  <c r="BX1562" i="1"/>
  <c r="BJ1562" i="1"/>
  <c r="AP1562" i="1"/>
  <c r="CP1561" i="1"/>
  <c r="BY1561" i="1"/>
  <c r="BX1561" i="1"/>
  <c r="BJ1561" i="1"/>
  <c r="AP1561" i="1"/>
  <c r="CP1560" i="1"/>
  <c r="BY1560" i="1"/>
  <c r="BX1560" i="1"/>
  <c r="BJ1560" i="1"/>
  <c r="AT1560" i="1"/>
  <c r="AP1560" i="1"/>
  <c r="CP1559" i="1"/>
  <c r="BY1559" i="1"/>
  <c r="BX1559" i="1"/>
  <c r="BJ1559" i="1"/>
  <c r="AP1559" i="1"/>
  <c r="CP1558" i="1"/>
  <c r="BY1558" i="1"/>
  <c r="BX1558" i="1"/>
  <c r="BJ1558" i="1"/>
  <c r="AP1558" i="1"/>
  <c r="CP1557" i="1"/>
  <c r="BY1557" i="1"/>
  <c r="BX1557" i="1"/>
  <c r="BJ1557" i="1"/>
  <c r="CP1556" i="1"/>
  <c r="BY1556" i="1"/>
  <c r="BX1556" i="1"/>
  <c r="BJ1556" i="1"/>
  <c r="CP1555" i="1"/>
  <c r="BJ1555" i="1"/>
  <c r="AP1555" i="1"/>
  <c r="CW1554" i="1"/>
  <c r="CV1554" i="1"/>
  <c r="BJ1554" i="1"/>
  <c r="Y1554" i="1"/>
  <c r="X1554" i="1"/>
  <c r="CW1553" i="1"/>
  <c r="CV1553" i="1"/>
  <c r="BJ1553" i="1"/>
  <c r="Y1553" i="1"/>
  <c r="X1553" i="1"/>
  <c r="CW1552" i="1"/>
  <c r="CV1552" i="1"/>
  <c r="BJ1552" i="1"/>
  <c r="Y1552" i="1"/>
  <c r="X1552" i="1"/>
  <c r="CW1551" i="1"/>
  <c r="CV1551" i="1"/>
  <c r="BJ1551" i="1"/>
  <c r="Y1551" i="1"/>
  <c r="X1551" i="1"/>
  <c r="CW1550" i="1"/>
  <c r="CV1550" i="1"/>
  <c r="BJ1550" i="1"/>
  <c r="Y1550" i="1"/>
  <c r="X1550" i="1"/>
  <c r="CS1549" i="1"/>
  <c r="CR1549" i="1"/>
  <c r="CH1549" i="1"/>
  <c r="BJ1549" i="1"/>
  <c r="CP1548" i="1"/>
  <c r="BY1548" i="1"/>
  <c r="BX1548" i="1"/>
  <c r="BJ1548" i="1"/>
  <c r="CP1547" i="1"/>
  <c r="BY1547" i="1"/>
  <c r="BX1547" i="1"/>
  <c r="BJ1547" i="1"/>
  <c r="AP1547" i="1"/>
  <c r="CP1546" i="1"/>
  <c r="BY1546" i="1"/>
  <c r="BX1546" i="1"/>
  <c r="BJ1546" i="1"/>
  <c r="AP1546" i="1"/>
  <c r="CP1545" i="1"/>
  <c r="BY1545" i="1"/>
  <c r="BX1545" i="1"/>
  <c r="BJ1545" i="1"/>
  <c r="AP1545" i="1"/>
  <c r="AP1544" i="1"/>
  <c r="DE1544" i="1" s="1"/>
  <c r="CP1542" i="1"/>
  <c r="BY1542" i="1"/>
  <c r="BX1542" i="1"/>
  <c r="BJ1542" i="1"/>
  <c r="CP1541" i="1"/>
  <c r="BY1541" i="1"/>
  <c r="BX1541" i="1"/>
  <c r="BJ1541" i="1"/>
  <c r="CP1540" i="1"/>
  <c r="BY1540" i="1"/>
  <c r="BX1540" i="1"/>
  <c r="BJ1540" i="1"/>
  <c r="AP1540" i="1"/>
  <c r="CP1539" i="1"/>
  <c r="BY1539" i="1"/>
  <c r="BX1539" i="1"/>
  <c r="BJ1539" i="1"/>
  <c r="AP1539" i="1"/>
  <c r="CP1538" i="1"/>
  <c r="BY1538" i="1"/>
  <c r="BX1538" i="1"/>
  <c r="BJ1538" i="1"/>
  <c r="AP1538" i="1"/>
  <c r="BJ1537" i="1"/>
  <c r="DE1537" i="1" s="1"/>
  <c r="BJ1536" i="1"/>
  <c r="DE1536" i="1" s="1"/>
  <c r="CW1535" i="1"/>
  <c r="CV1535" i="1"/>
  <c r="Y1535" i="1"/>
  <c r="X1535" i="1"/>
  <c r="CW1534" i="1"/>
  <c r="CV1534" i="1"/>
  <c r="Y1534" i="1"/>
  <c r="X1534" i="1"/>
  <c r="CW1533" i="1"/>
  <c r="CV1533" i="1"/>
  <c r="Y1533" i="1"/>
  <c r="X1533" i="1"/>
  <c r="CW1532" i="1"/>
  <c r="CV1532" i="1"/>
  <c r="Y1532" i="1"/>
  <c r="X1532" i="1"/>
  <c r="CW1531" i="1"/>
  <c r="CV1531" i="1"/>
  <c r="Y1531" i="1"/>
  <c r="X1531" i="1"/>
  <c r="CW1530" i="1"/>
  <c r="CV1530" i="1"/>
  <c r="Y1530" i="1"/>
  <c r="X1530" i="1"/>
  <c r="CW1529" i="1"/>
  <c r="CV1529" i="1"/>
  <c r="Y1529" i="1"/>
  <c r="X1529" i="1"/>
  <c r="CW1528" i="1"/>
  <c r="CV1528" i="1"/>
  <c r="Y1528" i="1"/>
  <c r="X1528" i="1"/>
  <c r="CW1527" i="1"/>
  <c r="CV1527" i="1"/>
  <c r="Y1527" i="1"/>
  <c r="X1527" i="1"/>
  <c r="CH1526" i="1"/>
  <c r="BJ1526" i="1"/>
  <c r="DE1526" i="1" s="1"/>
  <c r="CH1525" i="1"/>
  <c r="BY1525" i="1"/>
  <c r="BX1525" i="1"/>
  <c r="BJ1525" i="1"/>
  <c r="CH1524" i="1"/>
  <c r="BY1524" i="1"/>
  <c r="BX1524" i="1"/>
  <c r="BJ1524" i="1"/>
  <c r="CH1523" i="1"/>
  <c r="BY1523" i="1"/>
  <c r="BX1523" i="1"/>
  <c r="BJ1523" i="1"/>
  <c r="CH1522" i="1"/>
  <c r="BY1522" i="1"/>
  <c r="BX1522" i="1"/>
  <c r="BJ1522" i="1"/>
  <c r="CH1521" i="1"/>
  <c r="BY1521" i="1"/>
  <c r="BX1521" i="1"/>
  <c r="BJ1521" i="1"/>
  <c r="CH1520" i="1"/>
  <c r="BY1520" i="1"/>
  <c r="BX1520" i="1"/>
  <c r="BJ1520" i="1"/>
  <c r="CH1519" i="1"/>
  <c r="BY1519" i="1"/>
  <c r="BX1519" i="1"/>
  <c r="BJ1519" i="1"/>
  <c r="CH1518" i="1"/>
  <c r="BY1518" i="1"/>
  <c r="BX1518" i="1"/>
  <c r="BJ1518" i="1"/>
  <c r="CH1517" i="1"/>
  <c r="BY1517" i="1"/>
  <c r="BX1517" i="1"/>
  <c r="BJ1517" i="1"/>
  <c r="CH1516" i="1"/>
  <c r="BY1516" i="1"/>
  <c r="BX1516" i="1"/>
  <c r="BJ1516" i="1"/>
  <c r="CH1515" i="1"/>
  <c r="BY1515" i="1"/>
  <c r="BX1515" i="1"/>
  <c r="BJ1515" i="1"/>
  <c r="CH1514" i="1"/>
  <c r="BY1514" i="1"/>
  <c r="BX1514" i="1"/>
  <c r="BJ1514" i="1"/>
  <c r="CH1513" i="1"/>
  <c r="BY1513" i="1"/>
  <c r="BX1513" i="1"/>
  <c r="BJ1513" i="1"/>
  <c r="CH1512" i="1"/>
  <c r="BY1512" i="1"/>
  <c r="BX1512" i="1"/>
  <c r="BJ1512" i="1"/>
  <c r="CH1511" i="1"/>
  <c r="BY1511" i="1"/>
  <c r="BX1511" i="1"/>
  <c r="BU1511" i="1"/>
  <c r="BV1511" i="1" s="1"/>
  <c r="BJ1511" i="1"/>
  <c r="CH1510" i="1"/>
  <c r="BY1510" i="1"/>
  <c r="BX1510" i="1"/>
  <c r="BJ1510" i="1"/>
  <c r="BY1509" i="1"/>
  <c r="BX1509" i="1"/>
  <c r="BJ1509" i="1"/>
  <c r="CH1508" i="1"/>
  <c r="BY1508" i="1"/>
  <c r="BX1508" i="1"/>
  <c r="BJ1508" i="1"/>
  <c r="CH1507" i="1"/>
  <c r="BY1507" i="1"/>
  <c r="BX1507" i="1"/>
  <c r="BJ1507" i="1"/>
  <c r="CH1506" i="1"/>
  <c r="BY1506" i="1"/>
  <c r="BX1506" i="1"/>
  <c r="BJ1506" i="1"/>
  <c r="CH1505" i="1"/>
  <c r="BY1505" i="1"/>
  <c r="BX1505" i="1"/>
  <c r="BJ1505" i="1"/>
  <c r="CH1504" i="1"/>
  <c r="BY1504" i="1"/>
  <c r="BX1504" i="1"/>
  <c r="BJ1504" i="1"/>
  <c r="CH1503" i="1"/>
  <c r="BY1503" i="1"/>
  <c r="BX1503" i="1"/>
  <c r="BJ1503" i="1"/>
  <c r="CH1502" i="1"/>
  <c r="BY1502" i="1"/>
  <c r="BX1502" i="1"/>
  <c r="BJ1502" i="1"/>
  <c r="CH1501" i="1"/>
  <c r="BY1501" i="1"/>
  <c r="BX1501" i="1"/>
  <c r="BJ1501" i="1"/>
  <c r="CH1500" i="1"/>
  <c r="BY1500" i="1"/>
  <c r="BX1500" i="1"/>
  <c r="BJ1500" i="1"/>
  <c r="CH1499" i="1"/>
  <c r="BY1499" i="1"/>
  <c r="BX1499" i="1"/>
  <c r="BJ1499" i="1"/>
  <c r="CH1498" i="1"/>
  <c r="BY1498" i="1"/>
  <c r="BX1498" i="1"/>
  <c r="BJ1498" i="1"/>
  <c r="CH1497" i="1"/>
  <c r="BY1497" i="1"/>
  <c r="BX1497" i="1"/>
  <c r="BJ1497" i="1"/>
  <c r="CH1496" i="1"/>
  <c r="BY1496" i="1"/>
  <c r="BX1496" i="1"/>
  <c r="BJ1496" i="1"/>
  <c r="CH1495" i="1"/>
  <c r="BY1495" i="1"/>
  <c r="BX1495" i="1"/>
  <c r="BJ1495" i="1"/>
  <c r="CH1494" i="1"/>
  <c r="BY1494" i="1"/>
  <c r="BX1494" i="1"/>
  <c r="BJ1494" i="1"/>
  <c r="CH1493" i="1"/>
  <c r="BY1493" i="1"/>
  <c r="BX1493" i="1"/>
  <c r="BJ1493" i="1"/>
  <c r="CH1492" i="1"/>
  <c r="BY1492" i="1"/>
  <c r="BX1492" i="1"/>
  <c r="BJ1492" i="1"/>
  <c r="CH1491" i="1"/>
  <c r="BY1491" i="1"/>
  <c r="BX1491" i="1"/>
  <c r="BJ1491" i="1"/>
  <c r="CH1490" i="1"/>
  <c r="BY1490" i="1"/>
  <c r="BX1490" i="1"/>
  <c r="BJ1490" i="1"/>
  <c r="BY1489" i="1"/>
  <c r="BX1489" i="1"/>
  <c r="BJ1489" i="1"/>
  <c r="BY1488" i="1"/>
  <c r="BX1488" i="1"/>
  <c r="BJ1488" i="1"/>
  <c r="CP1486" i="1"/>
  <c r="BY1486" i="1"/>
  <c r="BX1486" i="1"/>
  <c r="BJ1486" i="1"/>
  <c r="AP1486" i="1"/>
  <c r="Y1485" i="1"/>
  <c r="X1485" i="1"/>
  <c r="Y1484" i="1"/>
  <c r="X1484" i="1"/>
  <c r="Y1483" i="1"/>
  <c r="X1483" i="1"/>
  <c r="CP1482" i="1"/>
  <c r="BY1482" i="1"/>
  <c r="BX1482" i="1"/>
  <c r="BJ1482" i="1"/>
  <c r="AP1482" i="1"/>
  <c r="CP1481" i="1"/>
  <c r="BY1481" i="1"/>
  <c r="BX1481" i="1"/>
  <c r="BJ1481" i="1"/>
  <c r="AP1481" i="1"/>
  <c r="CP1480" i="1"/>
  <c r="BY1480" i="1"/>
  <c r="BX1480" i="1"/>
  <c r="BJ1480" i="1"/>
  <c r="AP1480" i="1"/>
  <c r="CP1479" i="1"/>
  <c r="BY1479" i="1"/>
  <c r="BX1479" i="1"/>
  <c r="BJ1479" i="1"/>
  <c r="CP1478" i="1"/>
  <c r="BY1478" i="1"/>
  <c r="BX1478" i="1"/>
  <c r="BJ1478" i="1"/>
  <c r="AP1478" i="1"/>
  <c r="BY1477" i="1"/>
  <c r="BX1477" i="1"/>
  <c r="BJ1477" i="1"/>
  <c r="BY1476" i="1"/>
  <c r="BX1476" i="1"/>
  <c r="BJ1476" i="1"/>
  <c r="BY1475" i="1"/>
  <c r="BX1475" i="1"/>
  <c r="BJ1475" i="1"/>
  <c r="BY1474" i="1"/>
  <c r="BX1474" i="1"/>
  <c r="BJ1474" i="1"/>
  <c r="AP1474" i="1"/>
  <c r="BY1473" i="1"/>
  <c r="BX1473" i="1"/>
  <c r="BJ1473" i="1"/>
  <c r="AP1473" i="1"/>
  <c r="CD1472" i="1"/>
  <c r="BF1472" i="1"/>
  <c r="AT1472" i="1"/>
  <c r="CD1471" i="1"/>
  <c r="BF1471" i="1"/>
  <c r="AT1471" i="1"/>
  <c r="CD1470" i="1"/>
  <c r="DE1470" i="1" s="1"/>
  <c r="CD1469" i="1"/>
  <c r="BF1469" i="1"/>
  <c r="CD1468" i="1"/>
  <c r="DE1468" i="1" s="1"/>
  <c r="CD1467" i="1"/>
  <c r="DE1467" i="1" s="1"/>
  <c r="CD1466" i="1"/>
  <c r="BF1466" i="1"/>
  <c r="CD1465" i="1"/>
  <c r="DE1465" i="1" s="1"/>
  <c r="CH1464" i="1"/>
  <c r="BJ1464" i="1"/>
  <c r="DE1464" i="1" s="1"/>
  <c r="BJ1463" i="1"/>
  <c r="DE1463" i="1" s="1"/>
  <c r="BJ1462" i="1"/>
  <c r="DE1462" i="1" s="1"/>
  <c r="CH1461" i="1"/>
  <c r="BJ1461" i="1"/>
  <c r="DE1461" i="1" s="1"/>
  <c r="CH1460" i="1"/>
  <c r="BJ1460" i="1"/>
  <c r="CH1459" i="1"/>
  <c r="BJ1459" i="1"/>
  <c r="DE1459" i="1" s="1"/>
  <c r="BJ1458" i="1"/>
  <c r="DE1458" i="1" s="1"/>
  <c r="CH1457" i="1"/>
  <c r="BJ1457" i="1"/>
  <c r="CH1456" i="1"/>
  <c r="BY1456" i="1"/>
  <c r="BX1456" i="1"/>
  <c r="BJ1456" i="1"/>
  <c r="BY1455" i="1"/>
  <c r="BX1455" i="1"/>
  <c r="BJ1455" i="1"/>
  <c r="CH1454" i="1"/>
  <c r="BY1454" i="1"/>
  <c r="BX1454" i="1"/>
  <c r="BJ1454" i="1"/>
  <c r="BY1453" i="1"/>
  <c r="BX1453" i="1"/>
  <c r="BJ1453" i="1"/>
  <c r="BY1452" i="1"/>
  <c r="BX1452" i="1"/>
  <c r="BJ1452" i="1"/>
  <c r="CH1451" i="1"/>
  <c r="BY1451" i="1"/>
  <c r="BX1451" i="1"/>
  <c r="BJ1451" i="1"/>
  <c r="CH1450" i="1"/>
  <c r="BY1450" i="1"/>
  <c r="BX1450" i="1"/>
  <c r="BJ1450" i="1"/>
  <c r="CH1449" i="1"/>
  <c r="BY1449" i="1"/>
  <c r="BX1449" i="1"/>
  <c r="BJ1449" i="1"/>
  <c r="CH1448" i="1"/>
  <c r="BJ1448" i="1"/>
  <c r="CH1447" i="1"/>
  <c r="BY1447" i="1"/>
  <c r="BX1447" i="1"/>
  <c r="BJ1447" i="1"/>
  <c r="CW1446" i="1"/>
  <c r="CV1446" i="1"/>
  <c r="BJ1446" i="1"/>
  <c r="Y1446" i="1"/>
  <c r="X1446" i="1"/>
  <c r="BJ1445" i="1"/>
  <c r="DE1445" i="1" s="1"/>
  <c r="BJ1444" i="1"/>
  <c r="DE1444" i="1" s="1"/>
  <c r="BJ1441" i="1"/>
  <c r="DE1441" i="1" s="1"/>
  <c r="BJ1440" i="1"/>
  <c r="DE1440" i="1" s="1"/>
  <c r="BJ1439" i="1"/>
  <c r="DE1439" i="1" s="1"/>
  <c r="BJ1438" i="1"/>
  <c r="DE1438" i="1" s="1"/>
  <c r="BJ1437" i="1"/>
  <c r="DE1437" i="1" s="1"/>
  <c r="BJ1436" i="1"/>
  <c r="DE1436" i="1" s="1"/>
  <c r="BJ1435" i="1"/>
  <c r="DE1435" i="1" s="1"/>
  <c r="BJ1434" i="1"/>
  <c r="DE1434" i="1" s="1"/>
  <c r="BJ1433" i="1"/>
  <c r="DE1433" i="1" s="1"/>
  <c r="BJ1432" i="1"/>
  <c r="DE1432" i="1" s="1"/>
  <c r="CW1431" i="1"/>
  <c r="CV1431" i="1"/>
  <c r="BJ1431" i="1"/>
  <c r="Y1431" i="1"/>
  <c r="X1431" i="1"/>
  <c r="BJ1430" i="1"/>
  <c r="DE1430" i="1" s="1"/>
  <c r="BJ1429" i="1"/>
  <c r="DE1429" i="1" s="1"/>
  <c r="BJ1428" i="1"/>
  <c r="DE1428" i="1" s="1"/>
  <c r="CP1427" i="1"/>
  <c r="BY1427" i="1"/>
  <c r="BX1427" i="1"/>
  <c r="BJ1427" i="1"/>
  <c r="AP1427" i="1"/>
  <c r="CP1426" i="1"/>
  <c r="BY1426" i="1"/>
  <c r="BX1426" i="1"/>
  <c r="BJ1426" i="1"/>
  <c r="AP1426" i="1"/>
  <c r="CP1425" i="1"/>
  <c r="BY1425" i="1"/>
  <c r="BX1425" i="1"/>
  <c r="BJ1425" i="1"/>
  <c r="BY1424" i="1"/>
  <c r="BX1424" i="1"/>
  <c r="BJ1424" i="1"/>
  <c r="CP1423" i="1"/>
  <c r="BY1423" i="1"/>
  <c r="BX1423" i="1"/>
  <c r="BJ1423" i="1"/>
  <c r="AP1423" i="1"/>
  <c r="CP1422" i="1"/>
  <c r="BY1422" i="1"/>
  <c r="BX1422" i="1"/>
  <c r="BJ1422" i="1"/>
  <c r="AP1422" i="1"/>
  <c r="CP1421" i="1"/>
  <c r="BY1421" i="1"/>
  <c r="BX1421" i="1"/>
  <c r="BJ1421" i="1"/>
  <c r="AP1421" i="1"/>
  <c r="BY1420" i="1"/>
  <c r="BX1420" i="1"/>
  <c r="BJ1420" i="1"/>
  <c r="AP1420" i="1"/>
  <c r="BY1419" i="1"/>
  <c r="BX1419" i="1"/>
  <c r="BJ1419" i="1"/>
  <c r="AP1419" i="1"/>
  <c r="BY1418" i="1"/>
  <c r="BX1418" i="1"/>
  <c r="BJ1418" i="1"/>
  <c r="CP1417" i="1"/>
  <c r="BY1417" i="1"/>
  <c r="BX1417" i="1"/>
  <c r="BJ1417" i="1"/>
  <c r="CP1416" i="1"/>
  <c r="BY1416" i="1"/>
  <c r="BX1416" i="1"/>
  <c r="BJ1416" i="1"/>
  <c r="CP1415" i="1"/>
  <c r="BY1415" i="1"/>
  <c r="BX1415" i="1"/>
  <c r="BJ1415" i="1"/>
  <c r="CP1414" i="1"/>
  <c r="BY1414" i="1"/>
  <c r="BX1414" i="1"/>
  <c r="BJ1414" i="1"/>
  <c r="CP1413" i="1"/>
  <c r="BY1413" i="1"/>
  <c r="BX1413" i="1"/>
  <c r="BJ1413" i="1"/>
  <c r="AP1413" i="1"/>
  <c r="CP1412" i="1"/>
  <c r="BY1412" i="1"/>
  <c r="BX1412" i="1"/>
  <c r="BJ1412" i="1"/>
  <c r="CP1411" i="1"/>
  <c r="BY1411" i="1"/>
  <c r="BX1411" i="1"/>
  <c r="BJ1411" i="1"/>
  <c r="CP1410" i="1"/>
  <c r="BY1410" i="1"/>
  <c r="BX1410" i="1"/>
  <c r="BJ1410" i="1"/>
  <c r="CP1409" i="1"/>
  <c r="BY1409" i="1"/>
  <c r="BX1409" i="1"/>
  <c r="BJ1409" i="1"/>
  <c r="CP1408" i="1"/>
  <c r="BY1408" i="1"/>
  <c r="BX1408" i="1"/>
  <c r="BJ1408" i="1"/>
  <c r="CP1407" i="1"/>
  <c r="BY1407" i="1"/>
  <c r="BX1407" i="1"/>
  <c r="BJ1407" i="1"/>
  <c r="AP1407" i="1"/>
  <c r="CP1406" i="1"/>
  <c r="BY1406" i="1"/>
  <c r="BX1406" i="1"/>
  <c r="BJ1406" i="1"/>
  <c r="AP1406" i="1"/>
  <c r="CP1405" i="1"/>
  <c r="BY1405" i="1"/>
  <c r="BX1405" i="1"/>
  <c r="BJ1405" i="1"/>
  <c r="AP1405" i="1"/>
  <c r="AP1403" i="1"/>
  <c r="DE1403" i="1" s="1"/>
  <c r="CH1402" i="1"/>
  <c r="DE1402" i="1" s="1"/>
  <c r="CP1401" i="1"/>
  <c r="CH1401" i="1"/>
  <c r="BY1401" i="1"/>
  <c r="BX1401" i="1"/>
  <c r="BJ1401" i="1"/>
  <c r="AP1401" i="1"/>
  <c r="CH1400" i="1"/>
  <c r="BY1400" i="1"/>
  <c r="BX1400" i="1"/>
  <c r="BJ1400" i="1"/>
  <c r="AP1400" i="1"/>
  <c r="CP1399" i="1"/>
  <c r="CH1399" i="1"/>
  <c r="BY1399" i="1"/>
  <c r="BX1399" i="1"/>
  <c r="BJ1399" i="1"/>
  <c r="AP1399" i="1"/>
  <c r="CP1398" i="1"/>
  <c r="CH1398" i="1"/>
  <c r="CD1398" i="1"/>
  <c r="BY1398" i="1"/>
  <c r="BX1398" i="1"/>
  <c r="BJ1398" i="1"/>
  <c r="AP1398" i="1"/>
  <c r="CH1397" i="1"/>
  <c r="CD1397" i="1"/>
  <c r="BY1397" i="1"/>
  <c r="BX1397" i="1"/>
  <c r="BJ1397" i="1"/>
  <c r="AP1397" i="1"/>
  <c r="CH1396" i="1"/>
  <c r="CD1396" i="1"/>
  <c r="BY1396" i="1"/>
  <c r="BX1396" i="1"/>
  <c r="BJ1396" i="1"/>
  <c r="AP1396" i="1"/>
  <c r="CH1395" i="1"/>
  <c r="CD1395" i="1"/>
  <c r="BY1395" i="1"/>
  <c r="BX1395" i="1"/>
  <c r="BJ1395" i="1"/>
  <c r="AP1395" i="1"/>
  <c r="CH1394" i="1"/>
  <c r="BY1394" i="1"/>
  <c r="BX1394" i="1"/>
  <c r="BJ1394" i="1"/>
  <c r="AP1394" i="1"/>
  <c r="CP1393" i="1"/>
  <c r="CH1393" i="1"/>
  <c r="CD1393" i="1"/>
  <c r="BY1393" i="1"/>
  <c r="BX1393" i="1"/>
  <c r="BJ1393" i="1"/>
  <c r="AP1393" i="1"/>
  <c r="CS1392" i="1"/>
  <c r="CR1392" i="1"/>
  <c r="CD1390" i="1"/>
  <c r="BY1390" i="1"/>
  <c r="BX1390" i="1"/>
  <c r="BJ1390" i="1"/>
  <c r="AP1390" i="1"/>
  <c r="CP1389" i="1"/>
  <c r="CD1389" i="1"/>
  <c r="BY1389" i="1"/>
  <c r="BX1389" i="1"/>
  <c r="BJ1389" i="1"/>
  <c r="AP1389" i="1"/>
  <c r="CP1388" i="1"/>
  <c r="BJ1388" i="1"/>
  <c r="CP1387" i="1"/>
  <c r="BJ1387" i="1"/>
  <c r="BJ1386" i="1"/>
  <c r="DE1386" i="1" s="1"/>
  <c r="CH1385" i="1"/>
  <c r="DE1385" i="1" s="1"/>
  <c r="CS1384" i="1"/>
  <c r="CR1384" i="1"/>
  <c r="CH1384" i="1"/>
  <c r="CD1384" i="1"/>
  <c r="BJ1384" i="1"/>
  <c r="CS1383" i="1"/>
  <c r="CR1383" i="1"/>
  <c r="CH1383" i="1"/>
  <c r="CD1383" i="1"/>
  <c r="BJ1383" i="1"/>
  <c r="AP1383" i="1"/>
  <c r="BJ1382" i="1"/>
  <c r="DE1382" i="1" s="1"/>
  <c r="BJ1381" i="1"/>
  <c r="DE1381" i="1" s="1"/>
  <c r="BJ1380" i="1"/>
  <c r="DE1380" i="1" s="1"/>
  <c r="CW1378" i="1"/>
  <c r="CV1378" i="1"/>
  <c r="BJ1378" i="1"/>
  <c r="AP1378" i="1"/>
  <c r="Y1378" i="1"/>
  <c r="X1378" i="1"/>
  <c r="CD1377" i="1"/>
  <c r="DE1377" i="1" s="1"/>
  <c r="CD1376" i="1"/>
  <c r="DE1376" i="1" s="1"/>
  <c r="CH1375" i="1"/>
  <c r="CD1375" i="1"/>
  <c r="CH1374" i="1"/>
  <c r="AP1374" i="1"/>
  <c r="CH1373" i="1"/>
  <c r="AP1373" i="1"/>
  <c r="CH1371" i="1"/>
  <c r="BB1371" i="1"/>
  <c r="CH1370" i="1"/>
  <c r="BB1370" i="1"/>
  <c r="CH1369" i="1"/>
  <c r="BB1369" i="1"/>
  <c r="BB1368" i="1"/>
  <c r="DE1368" i="1" s="1"/>
  <c r="CH1367" i="1"/>
  <c r="BJ1367" i="1"/>
  <c r="BB1367" i="1"/>
  <c r="AP1367" i="1"/>
  <c r="CH1366" i="1"/>
  <c r="BJ1366" i="1"/>
  <c r="BB1366" i="1"/>
  <c r="AP1366" i="1"/>
  <c r="CH1365" i="1"/>
  <c r="BJ1365" i="1"/>
  <c r="BB1365" i="1"/>
  <c r="AP1365" i="1"/>
  <c r="CH1364" i="1"/>
  <c r="BJ1364" i="1"/>
  <c r="BB1364" i="1"/>
  <c r="AP1364" i="1"/>
  <c r="CD1363" i="1"/>
  <c r="BY1363" i="1"/>
  <c r="BX1363" i="1"/>
  <c r="BF1363" i="1"/>
  <c r="CD1362" i="1"/>
  <c r="BY1362" i="1"/>
  <c r="BX1362" i="1"/>
  <c r="BU1362" i="1"/>
  <c r="BV1362" i="1" s="1"/>
  <c r="BF1362" i="1"/>
  <c r="AT1362" i="1"/>
  <c r="CW1352" i="1"/>
  <c r="CV1352" i="1"/>
  <c r="BJ1352" i="1"/>
  <c r="Y1352" i="1"/>
  <c r="X1352" i="1"/>
  <c r="CW1351" i="1"/>
  <c r="CV1351" i="1"/>
  <c r="BJ1351" i="1"/>
  <c r="Y1351" i="1"/>
  <c r="X1351" i="1"/>
  <c r="AT1350" i="1"/>
  <c r="DE1350" i="1" s="1"/>
  <c r="AT1349" i="1"/>
  <c r="DE1349" i="1" s="1"/>
  <c r="AT1348" i="1"/>
  <c r="DE1348" i="1" s="1"/>
  <c r="AT1347" i="1"/>
  <c r="DE1347" i="1" s="1"/>
  <c r="AT1341" i="1"/>
  <c r="DE1341" i="1" s="1"/>
  <c r="CH1332" i="1"/>
  <c r="BY1332" i="1"/>
  <c r="BX1332" i="1"/>
  <c r="BJ1332" i="1"/>
  <c r="CH1331" i="1"/>
  <c r="BY1331" i="1"/>
  <c r="BX1331" i="1"/>
  <c r="BJ1331" i="1"/>
  <c r="CH1330" i="1"/>
  <c r="BY1330" i="1"/>
  <c r="BX1330" i="1"/>
  <c r="BZ1330" i="1" s="1"/>
  <c r="BJ1330" i="1"/>
  <c r="CH1329" i="1"/>
  <c r="BY1329" i="1"/>
  <c r="BX1329" i="1"/>
  <c r="BJ1329" i="1"/>
  <c r="CH1328" i="1"/>
  <c r="BJ1328" i="1"/>
  <c r="CH1327" i="1"/>
  <c r="BY1327" i="1"/>
  <c r="BX1327" i="1"/>
  <c r="BJ1327" i="1"/>
  <c r="CH1326" i="1"/>
  <c r="BY1326" i="1"/>
  <c r="BX1326" i="1"/>
  <c r="BJ1326" i="1"/>
  <c r="CH1325" i="1"/>
  <c r="BY1325" i="1"/>
  <c r="BX1325" i="1"/>
  <c r="BJ1325" i="1"/>
  <c r="CH1324" i="1"/>
  <c r="BY1324" i="1"/>
  <c r="BX1324" i="1"/>
  <c r="BJ1324" i="1"/>
  <c r="CL1323" i="1"/>
  <c r="BY1323" i="1"/>
  <c r="BX1323" i="1"/>
  <c r="BY1322" i="1"/>
  <c r="BX1322" i="1"/>
  <c r="BZ1322" i="1" s="1"/>
  <c r="AP1322" i="1"/>
  <c r="CW1321" i="1"/>
  <c r="CV1321" i="1"/>
  <c r="BY1321" i="1"/>
  <c r="BX1321" i="1"/>
  <c r="Y1321" i="1"/>
  <c r="X1321" i="1"/>
  <c r="CH1320" i="1"/>
  <c r="BY1320" i="1"/>
  <c r="BX1320" i="1"/>
  <c r="BJ1320" i="1"/>
  <c r="CH1319" i="1"/>
  <c r="BY1319" i="1"/>
  <c r="BX1319" i="1"/>
  <c r="BJ1319" i="1"/>
  <c r="CH1318" i="1"/>
  <c r="BY1318" i="1"/>
  <c r="BX1318" i="1"/>
  <c r="BJ1318" i="1"/>
  <c r="CL1304" i="1"/>
  <c r="DE1304" i="1" s="1"/>
  <c r="CL1303" i="1"/>
  <c r="AT1303" i="1"/>
  <c r="CL1302" i="1"/>
  <c r="AT1302" i="1"/>
  <c r="DE1302" i="1" s="1"/>
  <c r="CL1301" i="1"/>
  <c r="DE1301" i="1" s="1"/>
  <c r="CL1300" i="1"/>
  <c r="DE1300" i="1" s="1"/>
  <c r="CL1299" i="1"/>
  <c r="AT1299" i="1"/>
  <c r="DE1299" i="1" s="1"/>
  <c r="CP1296" i="1"/>
  <c r="BY1296" i="1"/>
  <c r="BX1296" i="1"/>
  <c r="BJ1296" i="1"/>
  <c r="AP1296" i="1"/>
  <c r="CP1295" i="1"/>
  <c r="BY1295" i="1"/>
  <c r="BX1295" i="1"/>
  <c r="BJ1295" i="1"/>
  <c r="AP1295" i="1"/>
  <c r="CP1294" i="1"/>
  <c r="BY1294" i="1"/>
  <c r="BX1294" i="1"/>
  <c r="BJ1294" i="1"/>
  <c r="AP1294" i="1"/>
  <c r="CP1293" i="1"/>
  <c r="BY1293" i="1"/>
  <c r="BX1293" i="1"/>
  <c r="BJ1293" i="1"/>
  <c r="AP1293" i="1"/>
  <c r="BJ1292" i="1"/>
  <c r="DE1292" i="1" s="1"/>
  <c r="CP1291" i="1"/>
  <c r="BY1291" i="1"/>
  <c r="BX1291" i="1"/>
  <c r="BJ1291" i="1"/>
  <c r="CP1290" i="1"/>
  <c r="BY1290" i="1"/>
  <c r="BX1290" i="1"/>
  <c r="BJ1290" i="1"/>
  <c r="CP1289" i="1"/>
  <c r="BY1289" i="1"/>
  <c r="BX1289" i="1"/>
  <c r="BJ1289" i="1"/>
  <c r="CP1288" i="1"/>
  <c r="BY1288" i="1"/>
  <c r="BX1288" i="1"/>
  <c r="BJ1288" i="1"/>
  <c r="CP1287" i="1"/>
  <c r="BY1287" i="1"/>
  <c r="BX1287" i="1"/>
  <c r="BJ1287" i="1"/>
  <c r="AP1287" i="1"/>
  <c r="CP1286" i="1"/>
  <c r="BY1286" i="1"/>
  <c r="BX1286" i="1"/>
  <c r="BJ1286" i="1"/>
  <c r="AP1286" i="1"/>
  <c r="CP1285" i="1"/>
  <c r="BY1285" i="1"/>
  <c r="BX1285" i="1"/>
  <c r="BJ1285" i="1"/>
  <c r="CP1284" i="1"/>
  <c r="BY1284" i="1"/>
  <c r="BX1284" i="1"/>
  <c r="BJ1284" i="1"/>
  <c r="CP1283" i="1"/>
  <c r="BY1283" i="1"/>
  <c r="BX1283" i="1"/>
  <c r="BJ1283" i="1"/>
  <c r="AP1283" i="1"/>
  <c r="CP1282" i="1"/>
  <c r="BY1282" i="1"/>
  <c r="BX1282" i="1"/>
  <c r="BJ1282" i="1"/>
  <c r="V1281" i="1"/>
  <c r="DE1281" i="1" s="1"/>
  <c r="E1280" i="1"/>
  <c r="AP1279" i="1"/>
  <c r="DE1279" i="1" s="1"/>
  <c r="E1279" i="1"/>
  <c r="E1278" i="1"/>
  <c r="E1277" i="1"/>
  <c r="E1276" i="1"/>
  <c r="E1275" i="1"/>
  <c r="E1274" i="1"/>
  <c r="E1273" i="1"/>
  <c r="AP1272" i="1"/>
  <c r="DE1272" i="1" s="1"/>
  <c r="E1272" i="1"/>
  <c r="CD1271" i="1"/>
  <c r="BZ1271" i="1"/>
  <c r="CD1270" i="1"/>
  <c r="BZ1270" i="1"/>
  <c r="AS1270" i="1"/>
  <c r="AR1270" i="1"/>
  <c r="E1270" i="1"/>
  <c r="CD1269" i="1"/>
  <c r="AS1269" i="1"/>
  <c r="AR1269" i="1"/>
  <c r="BR1268" i="1"/>
  <c r="AS1268" i="1"/>
  <c r="AR1268" i="1"/>
  <c r="E1268" i="1"/>
  <c r="BZ1267" i="1"/>
  <c r="AS1267" i="1"/>
  <c r="AR1267" i="1"/>
  <c r="CD1266" i="1"/>
  <c r="BZ1266" i="1"/>
  <c r="BR1266" i="1"/>
  <c r="AS1266" i="1"/>
  <c r="AR1266" i="1"/>
  <c r="CD1265" i="1"/>
  <c r="DE1265" i="1" s="1"/>
  <c r="E1265" i="1"/>
  <c r="BR1264" i="1"/>
  <c r="DE1264" i="1" s="1"/>
  <c r="E1264" i="1"/>
  <c r="AS1263" i="1"/>
  <c r="AR1263" i="1"/>
  <c r="AT1263" i="1" s="1"/>
  <c r="DE1263" i="1" s="1"/>
  <c r="CD1262" i="1"/>
  <c r="BZ1262" i="1"/>
  <c r="AS1262" i="1"/>
  <c r="AR1262" i="1"/>
  <c r="AT1262" i="1" s="1"/>
  <c r="E1262" i="1"/>
  <c r="CD1261" i="1"/>
  <c r="BZ1261" i="1"/>
  <c r="BR1261" i="1"/>
  <c r="AS1261" i="1"/>
  <c r="AR1261" i="1"/>
  <c r="CD1260" i="1"/>
  <c r="BZ1260" i="1"/>
  <c r="BR1260" i="1"/>
  <c r="AS1260" i="1"/>
  <c r="AR1260" i="1"/>
  <c r="CD1259" i="1"/>
  <c r="BZ1259" i="1"/>
  <c r="BR1259" i="1"/>
  <c r="AS1259" i="1"/>
  <c r="AR1259" i="1"/>
  <c r="AT1259" i="1" s="1"/>
  <c r="CD1258" i="1"/>
  <c r="BZ1258" i="1"/>
  <c r="BR1258" i="1"/>
  <c r="AS1258" i="1"/>
  <c r="AR1258" i="1"/>
  <c r="CD1257" i="1"/>
  <c r="BZ1257" i="1"/>
  <c r="BR1257" i="1"/>
  <c r="AS1257" i="1"/>
  <c r="AR1257" i="1"/>
  <c r="CD1256" i="1"/>
  <c r="BZ1256" i="1"/>
  <c r="BR1256" i="1"/>
  <c r="AS1256" i="1"/>
  <c r="AR1256" i="1"/>
  <c r="CD1255" i="1"/>
  <c r="BZ1255" i="1"/>
  <c r="AS1255" i="1"/>
  <c r="AR1255" i="1"/>
  <c r="CD1254" i="1"/>
  <c r="BZ1254" i="1"/>
  <c r="AS1254" i="1"/>
  <c r="AR1254" i="1"/>
  <c r="CD1253" i="1"/>
  <c r="BZ1253" i="1"/>
  <c r="BR1253" i="1"/>
  <c r="AS1253" i="1"/>
  <c r="AR1253" i="1"/>
  <c r="CD1252" i="1"/>
  <c r="BZ1252" i="1"/>
  <c r="AS1252" i="1"/>
  <c r="AR1252" i="1"/>
  <c r="CD1251" i="1"/>
  <c r="BZ1251" i="1"/>
  <c r="BR1251" i="1"/>
  <c r="AS1251" i="1"/>
  <c r="AR1251" i="1"/>
  <c r="CD1250" i="1"/>
  <c r="BZ1250" i="1"/>
  <c r="AS1250" i="1"/>
  <c r="AR1250" i="1"/>
  <c r="CD1249" i="1"/>
  <c r="BZ1249" i="1"/>
  <c r="BR1249" i="1"/>
  <c r="AS1249" i="1"/>
  <c r="AR1249" i="1"/>
  <c r="CD1248" i="1"/>
  <c r="BZ1248" i="1"/>
  <c r="AS1248" i="1"/>
  <c r="AR1248" i="1"/>
  <c r="CD1247" i="1"/>
  <c r="BZ1247" i="1"/>
  <c r="AS1247" i="1"/>
  <c r="AR1247" i="1"/>
  <c r="CD1246" i="1"/>
  <c r="BZ1246" i="1"/>
  <c r="BR1246" i="1"/>
  <c r="AS1246" i="1"/>
  <c r="AR1246" i="1"/>
  <c r="CD1245" i="1"/>
  <c r="BZ1245" i="1"/>
  <c r="BR1245" i="1"/>
  <c r="AS1245" i="1"/>
  <c r="AR1245" i="1"/>
  <c r="E1245" i="1"/>
  <c r="CD1244" i="1"/>
  <c r="BZ1244" i="1"/>
  <c r="E1244" i="1"/>
  <c r="CD1243" i="1"/>
  <c r="BZ1243" i="1"/>
  <c r="E1243" i="1"/>
  <c r="CD1242" i="1"/>
  <c r="BZ1242" i="1"/>
  <c r="E1242" i="1"/>
  <c r="CD1241" i="1"/>
  <c r="BZ1241" i="1"/>
  <c r="AS1241" i="1"/>
  <c r="AR1241" i="1"/>
  <c r="E1241" i="1"/>
  <c r="CD1240" i="1"/>
  <c r="BZ1240" i="1"/>
  <c r="AS1240" i="1"/>
  <c r="AR1240" i="1"/>
  <c r="E1240" i="1"/>
  <c r="AS1239" i="1"/>
  <c r="AR1239" i="1"/>
  <c r="E1239" i="1"/>
  <c r="CD1238" i="1"/>
  <c r="DE1238" i="1" s="1"/>
  <c r="CD1237" i="1"/>
  <c r="BZ1237" i="1"/>
  <c r="E1237" i="1"/>
  <c r="BZ1236" i="1"/>
  <c r="BN1236" i="1"/>
  <c r="E1236" i="1"/>
  <c r="CD1235" i="1"/>
  <c r="BZ1235" i="1"/>
  <c r="BN1235" i="1"/>
  <c r="CD1234" i="1"/>
  <c r="BZ1234" i="1"/>
  <c r="BN1234" i="1"/>
  <c r="CD1233" i="1"/>
  <c r="BZ1233" i="1"/>
  <c r="BN1233" i="1"/>
  <c r="CD1232" i="1"/>
  <c r="BZ1232" i="1"/>
  <c r="BN1232" i="1"/>
  <c r="CD1231" i="1"/>
  <c r="BZ1231" i="1"/>
  <c r="DE1231" i="1" s="1"/>
  <c r="E1231" i="1"/>
  <c r="BR1230" i="1"/>
  <c r="DE1230" i="1" s="1"/>
  <c r="E1230" i="1"/>
  <c r="BR1229" i="1"/>
  <c r="AS1229" i="1"/>
  <c r="AR1229" i="1"/>
  <c r="E1229" i="1"/>
  <c r="BR1228" i="1"/>
  <c r="AS1228" i="1"/>
  <c r="AR1228" i="1"/>
  <c r="BR1227" i="1"/>
  <c r="AS1227" i="1"/>
  <c r="AR1227" i="1"/>
  <c r="BR1226" i="1"/>
  <c r="AS1226" i="1"/>
  <c r="AR1226" i="1"/>
  <c r="AT1226" i="1" s="1"/>
  <c r="E1226" i="1"/>
  <c r="BR1225" i="1"/>
  <c r="AS1225" i="1"/>
  <c r="AR1225" i="1"/>
  <c r="AT1225" i="1" s="1"/>
  <c r="BR1224" i="1"/>
  <c r="DE1224" i="1" s="1"/>
  <c r="E1224" i="1"/>
  <c r="CL1221" i="1"/>
  <c r="BR1221" i="1"/>
  <c r="DE1221" i="1" s="1"/>
  <c r="E1221" i="1"/>
  <c r="CL1220" i="1"/>
  <c r="BR1220" i="1"/>
  <c r="CL1219" i="1"/>
  <c r="BR1219" i="1"/>
  <c r="CL1218" i="1"/>
  <c r="BR1218" i="1"/>
  <c r="CL1217" i="1"/>
  <c r="BR1217" i="1"/>
  <c r="AS1217" i="1"/>
  <c r="AR1217" i="1"/>
  <c r="CL1216" i="1"/>
  <c r="BR1216" i="1"/>
  <c r="BR1215" i="1"/>
  <c r="DE1215" i="1" s="1"/>
  <c r="E1215" i="1"/>
  <c r="BR1214" i="1"/>
  <c r="DE1214" i="1" s="1"/>
  <c r="BR1213" i="1"/>
  <c r="DE1213" i="1" s="1"/>
  <c r="BR1212" i="1"/>
  <c r="DE1212" i="1" s="1"/>
  <c r="BR1211" i="1"/>
  <c r="DE1211" i="1" s="1"/>
  <c r="E1211" i="1"/>
  <c r="BR1210" i="1"/>
  <c r="DE1210" i="1" s="1"/>
  <c r="E1210" i="1"/>
  <c r="E1209" i="1"/>
  <c r="CG1203" i="1"/>
  <c r="CF1203" i="1"/>
  <c r="CG1202" i="1"/>
  <c r="CF1202" i="1"/>
  <c r="CG1201" i="1"/>
  <c r="CF1201" i="1"/>
  <c r="CG1199" i="1"/>
  <c r="CF1199" i="1"/>
  <c r="CG1198" i="1"/>
  <c r="CF1198" i="1"/>
  <c r="CG1197" i="1"/>
  <c r="CF1197" i="1"/>
  <c r="CG1196" i="1"/>
  <c r="CF1196" i="1"/>
  <c r="CG1195" i="1"/>
  <c r="CF1195" i="1"/>
  <c r="CG1194" i="1"/>
  <c r="CF1194" i="1"/>
  <c r="CG1193" i="1"/>
  <c r="CF1193" i="1"/>
  <c r="CG1191" i="1"/>
  <c r="CF1191" i="1"/>
  <c r="CG1190" i="1"/>
  <c r="CF1190" i="1"/>
  <c r="CX1188" i="1"/>
  <c r="BJ1188" i="1"/>
  <c r="Z1188" i="1"/>
  <c r="E1188" i="1"/>
  <c r="CX1187" i="1"/>
  <c r="Z1187" i="1"/>
  <c r="E1187" i="1"/>
  <c r="E1186" i="1"/>
  <c r="E1185" i="1"/>
  <c r="BN1184" i="1"/>
  <c r="DE1184" i="1" s="1"/>
  <c r="E1184" i="1"/>
  <c r="BN1183" i="1"/>
  <c r="DE1183" i="1" s="1"/>
  <c r="BN1182" i="1"/>
  <c r="DE1182" i="1" s="1"/>
  <c r="E1182" i="1"/>
  <c r="CD1181" i="1"/>
  <c r="BN1181" i="1"/>
  <c r="BJ1181" i="1"/>
  <c r="E1181" i="1"/>
  <c r="CD1180" i="1"/>
  <c r="BN1180" i="1"/>
  <c r="BJ1180" i="1"/>
  <c r="AS1180" i="1"/>
  <c r="AR1180" i="1"/>
  <c r="E1180" i="1"/>
  <c r="CD1179" i="1"/>
  <c r="BN1179" i="1"/>
  <c r="BJ1179" i="1"/>
  <c r="AS1179" i="1"/>
  <c r="AR1179" i="1"/>
  <c r="E1179" i="1"/>
  <c r="E1178" i="1"/>
  <c r="E1177" i="1"/>
  <c r="BN1176" i="1"/>
  <c r="DE1176" i="1" s="1"/>
  <c r="E1176" i="1"/>
  <c r="E1175" i="1"/>
  <c r="E1174" i="1"/>
  <c r="AP1173" i="1"/>
  <c r="DE1173" i="1" s="1"/>
  <c r="E1173" i="1"/>
  <c r="BN1172" i="1"/>
  <c r="DE1172" i="1" s="1"/>
  <c r="E1172" i="1"/>
  <c r="BN1171" i="1"/>
  <c r="BJ1171" i="1"/>
  <c r="BJ1170" i="1"/>
  <c r="DE1170" i="1" s="1"/>
  <c r="AH1169" i="1"/>
  <c r="DE1169" i="1" s="1"/>
  <c r="AH1168" i="1"/>
  <c r="DE1168" i="1" s="1"/>
  <c r="AH1163" i="1"/>
  <c r="DE1163" i="1" s="1"/>
  <c r="E1163" i="1"/>
  <c r="E1162" i="1"/>
  <c r="AH1161" i="1"/>
  <c r="DE1161" i="1" s="1"/>
  <c r="AH1160" i="1"/>
  <c r="DE1160" i="1" s="1"/>
  <c r="AH1159" i="1"/>
  <c r="DE1159" i="1" s="1"/>
  <c r="AH1157" i="1"/>
  <c r="DE1157" i="1" s="1"/>
  <c r="AH1156" i="1"/>
  <c r="DE1156" i="1" s="1"/>
  <c r="AP1154" i="1"/>
  <c r="DE1154" i="1" s="1"/>
  <c r="AP1153" i="1"/>
  <c r="DE1153" i="1" s="1"/>
  <c r="E1153" i="1"/>
  <c r="AP1152" i="1"/>
  <c r="DE1152" i="1" s="1"/>
  <c r="AP1151" i="1"/>
  <c r="DE1151" i="1" s="1"/>
  <c r="AP1150" i="1"/>
  <c r="DE1150" i="1" s="1"/>
  <c r="AP1149" i="1"/>
  <c r="DE1149" i="1" s="1"/>
  <c r="AP1148" i="1"/>
  <c r="DE1148" i="1" s="1"/>
  <c r="AP1147" i="1"/>
  <c r="DE1147" i="1" s="1"/>
  <c r="AP1146" i="1"/>
  <c r="DE1146" i="1" s="1"/>
  <c r="AP1145" i="1"/>
  <c r="DE1145" i="1" s="1"/>
  <c r="AP1144" i="1"/>
  <c r="DE1144" i="1" s="1"/>
  <c r="AP1143" i="1"/>
  <c r="DE1143" i="1" s="1"/>
  <c r="AP1141" i="1"/>
  <c r="DE1141" i="1" s="1"/>
  <c r="E1140" i="1"/>
  <c r="E1138" i="1"/>
  <c r="AP1136" i="1"/>
  <c r="DE1136" i="1" s="1"/>
  <c r="AP1135" i="1"/>
  <c r="DE1135" i="1" s="1"/>
  <c r="BJ1133" i="1"/>
  <c r="DE1133" i="1" s="1"/>
  <c r="E1133" i="1"/>
  <c r="CX1132" i="1"/>
  <c r="BJ1132" i="1"/>
  <c r="AP1132" i="1"/>
  <c r="Z1132" i="1"/>
  <c r="E1132" i="1"/>
  <c r="CX1131" i="1"/>
  <c r="BJ1131" i="1"/>
  <c r="Z1131" i="1"/>
  <c r="E1131" i="1"/>
  <c r="E1130" i="1"/>
  <c r="E1129" i="1"/>
  <c r="CX1128" i="1"/>
  <c r="Z1128" i="1"/>
  <c r="E1128" i="1"/>
  <c r="E1127" i="1"/>
  <c r="AP1126" i="1"/>
  <c r="DE1126" i="1" s="1"/>
  <c r="E1126" i="1"/>
  <c r="AP1125" i="1"/>
  <c r="DE1125" i="1" s="1"/>
  <c r="E1125" i="1"/>
  <c r="AP1124" i="1"/>
  <c r="DE1124" i="1" s="1"/>
  <c r="AP1123" i="1"/>
  <c r="DE1123" i="1" s="1"/>
  <c r="E1123" i="1"/>
  <c r="AP1122" i="1"/>
  <c r="DE1122" i="1" s="1"/>
  <c r="E1122" i="1"/>
  <c r="AP1121" i="1"/>
  <c r="DE1121" i="1" s="1"/>
  <c r="E1121" i="1"/>
  <c r="AP1120" i="1"/>
  <c r="DE1120" i="1" s="1"/>
  <c r="E1120" i="1"/>
  <c r="AP1119" i="1"/>
  <c r="DE1119" i="1" s="1"/>
  <c r="E1119" i="1"/>
  <c r="AP1118" i="1"/>
  <c r="DE1118" i="1" s="1"/>
  <c r="E1118" i="1"/>
  <c r="AP1117" i="1"/>
  <c r="DE1117" i="1" s="1"/>
  <c r="E1117" i="1"/>
  <c r="E1116" i="1"/>
  <c r="CT1115" i="1"/>
  <c r="BN1115" i="1"/>
  <c r="E1115" i="1"/>
  <c r="AP1114" i="1"/>
  <c r="DE1114" i="1" s="1"/>
  <c r="E1114" i="1"/>
  <c r="E1113" i="1"/>
  <c r="E1112" i="1"/>
  <c r="E1111" i="1"/>
  <c r="E1110" i="1"/>
  <c r="E1109" i="1"/>
  <c r="E1108" i="1"/>
  <c r="CG1107" i="1"/>
  <c r="CF1107" i="1"/>
  <c r="CD1107" i="1"/>
  <c r="BN1107" i="1"/>
  <c r="BF1107" i="1"/>
  <c r="AS1107" i="1"/>
  <c r="AR1107" i="1"/>
  <c r="CG1106" i="1"/>
  <c r="CF1106" i="1"/>
  <c r="CD1106" i="1"/>
  <c r="BN1106" i="1"/>
  <c r="BF1106" i="1"/>
  <c r="AS1106" i="1"/>
  <c r="AR1106" i="1"/>
  <c r="AT1106" i="1" s="1"/>
  <c r="CG1105" i="1"/>
  <c r="CF1105" i="1"/>
  <c r="CD1105" i="1"/>
  <c r="BN1105" i="1"/>
  <c r="BF1105" i="1"/>
  <c r="AS1105" i="1"/>
  <c r="AR1105" i="1"/>
  <c r="CG1104" i="1"/>
  <c r="CF1104" i="1"/>
  <c r="CD1104" i="1"/>
  <c r="BN1104" i="1"/>
  <c r="BF1104" i="1"/>
  <c r="AS1104" i="1"/>
  <c r="AR1104" i="1"/>
  <c r="CG1103" i="1"/>
  <c r="CF1103" i="1"/>
  <c r="CH1103" i="1" s="1"/>
  <c r="CD1103" i="1"/>
  <c r="BN1103" i="1"/>
  <c r="BF1103" i="1"/>
  <c r="AS1103" i="1"/>
  <c r="AR1103" i="1"/>
  <c r="CG1102" i="1"/>
  <c r="CF1102" i="1"/>
  <c r="CD1102" i="1"/>
  <c r="BN1102" i="1"/>
  <c r="BF1102" i="1"/>
  <c r="AS1102" i="1"/>
  <c r="AR1102" i="1"/>
  <c r="CG1101" i="1"/>
  <c r="CF1101" i="1"/>
  <c r="CD1101" i="1"/>
  <c r="BN1101" i="1"/>
  <c r="BF1101" i="1"/>
  <c r="AS1101" i="1"/>
  <c r="AR1101" i="1"/>
  <c r="BN1100" i="1"/>
  <c r="BF1100" i="1"/>
  <c r="E1100" i="1"/>
  <c r="BN1099" i="1"/>
  <c r="BF1099" i="1"/>
  <c r="DE1099" i="1" s="1"/>
  <c r="BN1098" i="1"/>
  <c r="BF1098" i="1"/>
  <c r="BN1097" i="1"/>
  <c r="BF1097" i="1"/>
  <c r="DE1097" i="1" s="1"/>
  <c r="BN1096" i="1"/>
  <c r="BF1096" i="1"/>
  <c r="BN1095" i="1"/>
  <c r="BF1095" i="1"/>
  <c r="AS1095" i="1"/>
  <c r="AR1095" i="1"/>
  <c r="E1095" i="1"/>
  <c r="BN1094" i="1"/>
  <c r="BF1094" i="1"/>
  <c r="AS1094" i="1"/>
  <c r="AR1094" i="1"/>
  <c r="E1094" i="1"/>
  <c r="CG1093" i="1"/>
  <c r="CF1093" i="1"/>
  <c r="CD1093" i="1"/>
  <c r="BN1093" i="1"/>
  <c r="BF1093" i="1"/>
  <c r="AS1093" i="1"/>
  <c r="AR1093" i="1"/>
  <c r="CG1092" i="1"/>
  <c r="CF1092" i="1"/>
  <c r="CD1092" i="1"/>
  <c r="BN1092" i="1"/>
  <c r="BF1092" i="1"/>
  <c r="AX1092" i="1"/>
  <c r="AS1092" i="1"/>
  <c r="AR1092" i="1"/>
  <c r="CG1091" i="1"/>
  <c r="CF1091" i="1"/>
  <c r="CD1091" i="1"/>
  <c r="BN1091" i="1"/>
  <c r="BF1091" i="1"/>
  <c r="AX1091" i="1"/>
  <c r="AS1091" i="1"/>
  <c r="AR1091" i="1"/>
  <c r="CG1090" i="1"/>
  <c r="CF1090" i="1"/>
  <c r="CD1090" i="1"/>
  <c r="BN1090" i="1"/>
  <c r="BF1090" i="1"/>
  <c r="AX1090" i="1"/>
  <c r="AS1090" i="1"/>
  <c r="AR1090" i="1"/>
  <c r="E1090" i="1"/>
  <c r="CG1089" i="1"/>
  <c r="CF1089" i="1"/>
  <c r="CD1089" i="1"/>
  <c r="BN1089" i="1"/>
  <c r="BF1089" i="1"/>
  <c r="AX1089" i="1"/>
  <c r="AS1089" i="1"/>
  <c r="AR1089" i="1"/>
  <c r="E1089" i="1"/>
  <c r="CG1088" i="1"/>
  <c r="CF1088" i="1"/>
  <c r="CD1088" i="1"/>
  <c r="BN1088" i="1"/>
  <c r="BF1088" i="1"/>
  <c r="AX1088" i="1"/>
  <c r="AS1088" i="1"/>
  <c r="AR1088" i="1"/>
  <c r="E1088" i="1"/>
  <c r="CG1087" i="1"/>
  <c r="CF1087" i="1"/>
  <c r="CD1087" i="1"/>
  <c r="BZ1087" i="1"/>
  <c r="BJ1087" i="1"/>
  <c r="AP1087" i="1"/>
  <c r="E1087" i="1"/>
  <c r="CG1086" i="1"/>
  <c r="CF1086" i="1"/>
  <c r="CD1086" i="1"/>
  <c r="BZ1086" i="1"/>
  <c r="BJ1086" i="1"/>
  <c r="AP1086" i="1"/>
  <c r="E1086" i="1"/>
  <c r="CD1085" i="1"/>
  <c r="BZ1085" i="1"/>
  <c r="BJ1085" i="1"/>
  <c r="E1085" i="1"/>
  <c r="CD1084" i="1"/>
  <c r="BZ1084" i="1"/>
  <c r="BJ1084" i="1"/>
  <c r="E1084" i="1"/>
  <c r="CG1083" i="1"/>
  <c r="CF1083" i="1"/>
  <c r="CD1083" i="1"/>
  <c r="BZ1083" i="1"/>
  <c r="BJ1083" i="1"/>
  <c r="AP1083" i="1"/>
  <c r="E1083" i="1"/>
  <c r="CG1082" i="1"/>
  <c r="CF1082" i="1"/>
  <c r="CD1082" i="1"/>
  <c r="BZ1082" i="1"/>
  <c r="E1082" i="1"/>
  <c r="BZ1081" i="1"/>
  <c r="BJ1081" i="1"/>
  <c r="E1081" i="1"/>
  <c r="BZ1080" i="1"/>
  <c r="BJ1080" i="1"/>
  <c r="E1080" i="1"/>
  <c r="BZ1079" i="1"/>
  <c r="BJ1079" i="1"/>
  <c r="DE1079" i="1" s="1"/>
  <c r="E1079" i="1"/>
  <c r="CG1078" i="1"/>
  <c r="CF1078" i="1"/>
  <c r="BZ1078" i="1"/>
  <c r="BJ1078" i="1"/>
  <c r="BZ1077" i="1"/>
  <c r="BJ1077" i="1"/>
  <c r="AP1077" i="1"/>
  <c r="E1077" i="1"/>
  <c r="BZ1076" i="1"/>
  <c r="BJ1076" i="1"/>
  <c r="AP1076" i="1"/>
  <c r="E1076" i="1"/>
  <c r="BZ1075" i="1"/>
  <c r="BJ1075" i="1"/>
  <c r="E1075" i="1"/>
  <c r="BZ1074" i="1"/>
  <c r="BJ1074" i="1"/>
  <c r="E1074" i="1"/>
  <c r="BZ1073" i="1"/>
  <c r="DE1073" i="1" s="1"/>
  <c r="E1072" i="1"/>
  <c r="CL1071" i="1"/>
  <c r="BN1071" i="1"/>
  <c r="BF1071" i="1"/>
  <c r="E1071" i="1"/>
  <c r="CL1070" i="1"/>
  <c r="BF1070" i="1"/>
  <c r="E1070" i="1"/>
  <c r="CL1069" i="1"/>
  <c r="BF1069" i="1"/>
  <c r="E1069" i="1"/>
  <c r="CL1068" i="1"/>
  <c r="DE1068" i="1" s="1"/>
  <c r="V1067" i="1"/>
  <c r="DE1067" i="1" s="1"/>
  <c r="E1067" i="1"/>
  <c r="E1066" i="1"/>
  <c r="E1065" i="1"/>
  <c r="E1064" i="1"/>
  <c r="E1063" i="1"/>
  <c r="CX1062" i="1"/>
  <c r="BJ1062" i="1"/>
  <c r="Z1062" i="1"/>
  <c r="E1062" i="1"/>
  <c r="BJ1061" i="1"/>
  <c r="DE1061" i="1" s="1"/>
  <c r="CX1060" i="1"/>
  <c r="BJ1060" i="1"/>
  <c r="Z1060" i="1"/>
  <c r="BN1059" i="1"/>
  <c r="DE1059" i="1" s="1"/>
  <c r="E1059" i="1"/>
  <c r="CG1058" i="1"/>
  <c r="CF1058" i="1"/>
  <c r="BZ1058" i="1"/>
  <c r="E1058" i="1"/>
  <c r="BZ1057" i="1"/>
  <c r="DE1057" i="1" s="1"/>
  <c r="E1057" i="1"/>
  <c r="BZ1056" i="1"/>
  <c r="BN1056" i="1"/>
  <c r="DE1056" i="1" s="1"/>
  <c r="E1056" i="1"/>
  <c r="BZ1055" i="1"/>
  <c r="BN1055" i="1"/>
  <c r="E1055" i="1"/>
  <c r="BN1054" i="1"/>
  <c r="AS1054" i="1"/>
  <c r="AR1054" i="1"/>
  <c r="E1054" i="1"/>
  <c r="BZ1053" i="1"/>
  <c r="BN1053" i="1"/>
  <c r="BZ1052" i="1"/>
  <c r="DE1052" i="1" s="1"/>
  <c r="E1052" i="1"/>
  <c r="CT1051" i="1"/>
  <c r="DE1051" i="1" s="1"/>
  <c r="E1051" i="1"/>
  <c r="CX1050" i="1"/>
  <c r="BZ1050" i="1"/>
  <c r="BJ1050" i="1"/>
  <c r="Z1050" i="1"/>
  <c r="E1050" i="1"/>
  <c r="CX1049" i="1"/>
  <c r="BJ1049" i="1"/>
  <c r="Z1049" i="1"/>
  <c r="E1049" i="1"/>
  <c r="CX1048" i="1"/>
  <c r="BZ1048" i="1"/>
  <c r="BJ1048" i="1"/>
  <c r="Z1048" i="1"/>
  <c r="BZ1047" i="1"/>
  <c r="BJ1047" i="1"/>
  <c r="E1047" i="1"/>
  <c r="CX1046" i="1"/>
  <c r="BZ1046" i="1"/>
  <c r="BJ1046" i="1"/>
  <c r="Z1046" i="1"/>
  <c r="E1046" i="1"/>
  <c r="CX1045" i="1"/>
  <c r="BZ1045" i="1"/>
  <c r="BJ1045" i="1"/>
  <c r="Z1045" i="1"/>
  <c r="CX1044" i="1"/>
  <c r="BZ1044" i="1"/>
  <c r="BJ1044" i="1"/>
  <c r="Z1044" i="1"/>
  <c r="BJ1043" i="1"/>
  <c r="DE1043" i="1" s="1"/>
  <c r="E1043" i="1"/>
  <c r="CG1042" i="1"/>
  <c r="CF1042" i="1"/>
  <c r="E1042" i="1"/>
  <c r="CD1041" i="1"/>
  <c r="BN1041" i="1"/>
  <c r="CG1040" i="1"/>
  <c r="CF1040" i="1"/>
  <c r="CD1040" i="1"/>
  <c r="BN1040" i="1"/>
  <c r="CG1039" i="1"/>
  <c r="CF1039" i="1"/>
  <c r="CD1039" i="1"/>
  <c r="BN1039" i="1"/>
  <c r="CT1038" i="1"/>
  <c r="CG1038" i="1"/>
  <c r="CF1038" i="1"/>
  <c r="CD1038" i="1"/>
  <c r="BN1038" i="1"/>
  <c r="CT1037" i="1"/>
  <c r="BN1037" i="1"/>
  <c r="E1037" i="1"/>
  <c r="E1036" i="1"/>
  <c r="CD1035" i="1"/>
  <c r="BZ1035" i="1"/>
  <c r="BN1035" i="1"/>
  <c r="AS1035" i="1"/>
  <c r="AR1035" i="1"/>
  <c r="CD1034" i="1"/>
  <c r="BZ1034" i="1"/>
  <c r="BN1034" i="1"/>
  <c r="AS1034" i="1"/>
  <c r="AR1034" i="1"/>
  <c r="CD1032" i="1"/>
  <c r="BZ1032" i="1"/>
  <c r="BN1032" i="1"/>
  <c r="AS1032" i="1"/>
  <c r="AR1032" i="1"/>
  <c r="BJ1031" i="1"/>
  <c r="DE1031" i="1" s="1"/>
  <c r="BN1030" i="1"/>
  <c r="BJ1030" i="1"/>
  <c r="AP1029" i="1"/>
  <c r="DE1029" i="1" s="1"/>
  <c r="BJ1028" i="1"/>
  <c r="AP1028" i="1"/>
  <c r="DE1028" i="1" s="1"/>
  <c r="BJ1027" i="1"/>
  <c r="AP1027" i="1"/>
  <c r="E1026" i="1"/>
  <c r="BJ1025" i="1"/>
  <c r="AP1025" i="1"/>
  <c r="E1025" i="1"/>
  <c r="E1024" i="1"/>
  <c r="CT1023" i="1"/>
  <c r="BN1023" i="1"/>
  <c r="E1023" i="1"/>
  <c r="CT1022" i="1"/>
  <c r="BN1022" i="1"/>
  <c r="DE1022" i="1" s="1"/>
  <c r="E1022" i="1"/>
  <c r="CT1021" i="1"/>
  <c r="BN1021" i="1"/>
  <c r="E1021" i="1"/>
  <c r="AD1020" i="1"/>
  <c r="DE1020" i="1" s="1"/>
  <c r="AD1019" i="1"/>
  <c r="DE1019" i="1" s="1"/>
  <c r="BN1018" i="1"/>
  <c r="BJ1018" i="1"/>
  <c r="DE1018" i="1" s="1"/>
  <c r="BN1017" i="1"/>
  <c r="BJ1017" i="1"/>
  <c r="BN1016" i="1"/>
  <c r="BJ1016" i="1"/>
  <c r="DE1016" i="1" s="1"/>
  <c r="AS1012" i="1"/>
  <c r="AR1012" i="1"/>
  <c r="BN1011" i="1"/>
  <c r="DE1011" i="1" s="1"/>
  <c r="E1011" i="1"/>
  <c r="BJ1010" i="1"/>
  <c r="DE1010" i="1" s="1"/>
  <c r="BJ1009" i="1"/>
  <c r="DE1009" i="1" s="1"/>
  <c r="E1007" i="1"/>
  <c r="BN1006" i="1"/>
  <c r="AS1006" i="1"/>
  <c r="AR1006" i="1"/>
  <c r="E1006" i="1"/>
  <c r="CG1005" i="1"/>
  <c r="CF1005" i="1"/>
  <c r="BZ1005" i="1"/>
  <c r="BN1005" i="1"/>
  <c r="BF1005" i="1"/>
  <c r="E1005" i="1"/>
  <c r="CG1004" i="1"/>
  <c r="CF1004" i="1"/>
  <c r="CD1004" i="1"/>
  <c r="BZ1004" i="1"/>
  <c r="BN1004" i="1"/>
  <c r="BF1004" i="1"/>
  <c r="E1004" i="1"/>
  <c r="CG1003" i="1"/>
  <c r="CF1003" i="1"/>
  <c r="BZ1003" i="1"/>
  <c r="BN1003" i="1"/>
  <c r="BF1003" i="1"/>
  <c r="AX1003" i="1"/>
  <c r="E1003" i="1"/>
  <c r="BN1002" i="1"/>
  <c r="BF1002" i="1"/>
  <c r="E1001" i="1"/>
  <c r="E1000" i="1"/>
  <c r="E999" i="1"/>
  <c r="E998" i="1"/>
  <c r="AP997" i="1"/>
  <c r="DE997" i="1" s="1"/>
  <c r="E997" i="1"/>
  <c r="E996" i="1"/>
  <c r="AP995" i="1"/>
  <c r="DE995" i="1" s="1"/>
  <c r="E995" i="1"/>
  <c r="E993" i="1"/>
  <c r="E992" i="1"/>
  <c r="E991" i="1"/>
  <c r="CG990" i="1"/>
  <c r="CF990" i="1"/>
  <c r="E990" i="1"/>
  <c r="E989" i="1"/>
  <c r="E988" i="1"/>
  <c r="E987" i="1"/>
  <c r="E986" i="1"/>
  <c r="E984" i="1"/>
  <c r="E982" i="1"/>
  <c r="E979" i="1"/>
  <c r="E978" i="1"/>
  <c r="E977" i="1"/>
  <c r="E976" i="1"/>
  <c r="CG975" i="1"/>
  <c r="CF975" i="1"/>
  <c r="E975" i="1"/>
  <c r="E974" i="1"/>
  <c r="CG973" i="1"/>
  <c r="CF973" i="1"/>
  <c r="E973" i="1"/>
  <c r="CG972" i="1"/>
  <c r="CF972" i="1"/>
  <c r="AP972" i="1"/>
  <c r="E972" i="1"/>
  <c r="E971" i="1"/>
  <c r="E970" i="1"/>
  <c r="E969" i="1"/>
  <c r="AP968" i="1"/>
  <c r="DE968" i="1" s="1"/>
  <c r="E968" i="1"/>
  <c r="E967" i="1"/>
  <c r="E966" i="1"/>
  <c r="E965" i="1"/>
  <c r="E963" i="1"/>
  <c r="CG962" i="1"/>
  <c r="CF962" i="1"/>
  <c r="E961" i="1"/>
  <c r="E960" i="1"/>
  <c r="CL959" i="1"/>
  <c r="DE959" i="1" s="1"/>
  <c r="E959" i="1"/>
  <c r="CL958" i="1"/>
  <c r="DE958" i="1" s="1"/>
  <c r="BN955" i="1"/>
  <c r="DE955" i="1" s="1"/>
  <c r="E955" i="1"/>
  <c r="BU954" i="1"/>
  <c r="BT954" i="1"/>
  <c r="BN954" i="1"/>
  <c r="E954" i="1"/>
  <c r="BN953" i="1"/>
  <c r="DE953" i="1" s="1"/>
  <c r="E953" i="1"/>
  <c r="BZ952" i="1"/>
  <c r="DE952" i="1" s="1"/>
  <c r="E952" i="1"/>
  <c r="BZ951" i="1"/>
  <c r="DE951" i="1" s="1"/>
  <c r="E951" i="1"/>
  <c r="BZ950" i="1"/>
  <c r="BU950" i="1"/>
  <c r="BT950" i="1"/>
  <c r="BN950" i="1"/>
  <c r="E950" i="1"/>
  <c r="BZ949" i="1"/>
  <c r="BN949" i="1"/>
  <c r="AD949" i="1"/>
  <c r="E949" i="1"/>
  <c r="BZ948" i="1"/>
  <c r="DE948" i="1" s="1"/>
  <c r="E948" i="1"/>
  <c r="BZ947" i="1"/>
  <c r="BN947" i="1"/>
  <c r="E947" i="1"/>
  <c r="BZ946" i="1"/>
  <c r="BU946" i="1"/>
  <c r="BT946" i="1"/>
  <c r="BN946" i="1"/>
  <c r="E946" i="1"/>
  <c r="BZ945" i="1"/>
  <c r="BN945" i="1"/>
  <c r="E945" i="1"/>
  <c r="BZ944" i="1"/>
  <c r="DE944" i="1" s="1"/>
  <c r="E944" i="1"/>
  <c r="BZ943" i="1"/>
  <c r="DE943" i="1" s="1"/>
  <c r="E943" i="1"/>
  <c r="BZ942" i="1"/>
  <c r="DE942" i="1" s="1"/>
  <c r="E942" i="1"/>
  <c r="BZ941" i="1"/>
  <c r="BN941" i="1"/>
  <c r="E941" i="1"/>
  <c r="BZ940" i="1"/>
  <c r="BN940" i="1"/>
  <c r="E940" i="1"/>
  <c r="BZ939" i="1"/>
  <c r="BN939" i="1"/>
  <c r="E939" i="1"/>
  <c r="BZ938" i="1"/>
  <c r="BN938" i="1"/>
  <c r="DE938" i="1" s="1"/>
  <c r="E938" i="1"/>
  <c r="BZ937" i="1"/>
  <c r="DE937" i="1" s="1"/>
  <c r="E937" i="1"/>
  <c r="BZ936" i="1"/>
  <c r="DE936" i="1" s="1"/>
  <c r="E936" i="1"/>
  <c r="BN935" i="1"/>
  <c r="DE935" i="1" s="1"/>
  <c r="E935" i="1"/>
  <c r="BN934" i="1"/>
  <c r="DE934" i="1" s="1"/>
  <c r="E934" i="1"/>
  <c r="BZ933" i="1"/>
  <c r="BN933" i="1"/>
  <c r="E933" i="1"/>
  <c r="BN932" i="1"/>
  <c r="DE932" i="1" s="1"/>
  <c r="E932" i="1"/>
  <c r="BZ930" i="1"/>
  <c r="DE930" i="1" s="1"/>
  <c r="BN929" i="1"/>
  <c r="DE929" i="1" s="1"/>
  <c r="E929" i="1"/>
  <c r="BN928" i="1"/>
  <c r="DE928" i="1" s="1"/>
  <c r="BZ927" i="1"/>
  <c r="BN927" i="1"/>
  <c r="DE927" i="1" s="1"/>
  <c r="E927" i="1"/>
  <c r="BN926" i="1"/>
  <c r="DE926" i="1" s="1"/>
  <c r="E926" i="1"/>
  <c r="BN923" i="1"/>
  <c r="DE923" i="1" s="1"/>
  <c r="E923" i="1"/>
  <c r="BN921" i="1"/>
  <c r="DE921" i="1" s="1"/>
  <c r="BN918" i="1"/>
  <c r="DE918" i="1" s="1"/>
  <c r="E918" i="1"/>
  <c r="BN917" i="1"/>
  <c r="DE917" i="1" s="1"/>
  <c r="BN916" i="1"/>
  <c r="DE916" i="1" s="1"/>
  <c r="BU915" i="1"/>
  <c r="BT915" i="1"/>
  <c r="E915" i="1"/>
  <c r="CG914" i="1"/>
  <c r="CF914" i="1"/>
  <c r="CD914" i="1"/>
  <c r="BU914" i="1"/>
  <c r="BT914" i="1"/>
  <c r="CG913" i="1"/>
  <c r="CF913" i="1"/>
  <c r="CD913" i="1"/>
  <c r="BU913" i="1"/>
  <c r="BT913" i="1"/>
  <c r="BN913" i="1"/>
  <c r="CG912" i="1"/>
  <c r="CF912" i="1"/>
  <c r="CD912" i="1"/>
  <c r="BU912" i="1"/>
  <c r="BT912" i="1"/>
  <c r="BN912" i="1"/>
  <c r="CG911" i="1"/>
  <c r="CF911" i="1"/>
  <c r="CD911" i="1"/>
  <c r="BU911" i="1"/>
  <c r="BT911" i="1"/>
  <c r="BN911" i="1"/>
  <c r="CG910" i="1"/>
  <c r="CF910" i="1"/>
  <c r="CD910" i="1"/>
  <c r="BU910" i="1"/>
  <c r="BT910" i="1"/>
  <c r="BN910" i="1"/>
  <c r="CG909" i="1"/>
  <c r="CF909" i="1"/>
  <c r="CD909" i="1"/>
  <c r="BU909" i="1"/>
  <c r="BT909" i="1"/>
  <c r="BN909" i="1"/>
  <c r="BU908" i="1"/>
  <c r="BT908" i="1"/>
  <c r="BN908" i="1"/>
  <c r="BU907" i="1"/>
  <c r="BT907" i="1"/>
  <c r="BN907" i="1"/>
  <c r="BZ906" i="1"/>
  <c r="BN906" i="1"/>
  <c r="DE906" i="1" s="1"/>
  <c r="BZ905" i="1"/>
  <c r="BN905" i="1"/>
  <c r="BZ904" i="1"/>
  <c r="BN904" i="1"/>
  <c r="DE904" i="1" s="1"/>
  <c r="BJ903" i="1"/>
  <c r="DE903" i="1" s="1"/>
  <c r="BJ902" i="1"/>
  <c r="DE902" i="1" s="1"/>
  <c r="BN901" i="1"/>
  <c r="DE901" i="1" s="1"/>
  <c r="CG900" i="1"/>
  <c r="CF900" i="1"/>
  <c r="CG899" i="1"/>
  <c r="CF899" i="1"/>
  <c r="E899" i="1"/>
  <c r="E898" i="1"/>
  <c r="CG896" i="1"/>
  <c r="CF896" i="1"/>
  <c r="BN896" i="1"/>
  <c r="AS896" i="1"/>
  <c r="AR896" i="1"/>
  <c r="E896" i="1"/>
  <c r="E895" i="1"/>
  <c r="E894" i="1"/>
  <c r="CL890" i="1"/>
  <c r="AS890" i="1"/>
  <c r="AR890" i="1"/>
  <c r="E889" i="1"/>
  <c r="CG888" i="1"/>
  <c r="CF888" i="1"/>
  <c r="AS888" i="1"/>
  <c r="AR888" i="1"/>
  <c r="E888" i="1"/>
  <c r="AS887" i="1"/>
  <c r="AR887" i="1"/>
  <c r="CG886" i="1"/>
  <c r="CF886" i="1"/>
  <c r="CD886" i="1"/>
  <c r="CG885" i="1"/>
  <c r="CF885" i="1"/>
  <c r="CD885" i="1"/>
  <c r="AS885" i="1"/>
  <c r="AR885" i="1"/>
  <c r="CG884" i="1"/>
  <c r="CF884" i="1"/>
  <c r="CD884" i="1"/>
  <c r="CG883" i="1"/>
  <c r="CF883" i="1"/>
  <c r="CD883" i="1"/>
  <c r="CD882" i="1"/>
  <c r="BN882" i="1"/>
  <c r="AS882" i="1"/>
  <c r="AR882" i="1"/>
  <c r="CD881" i="1"/>
  <c r="BN881" i="1"/>
  <c r="AS881" i="1"/>
  <c r="AR881" i="1"/>
  <c r="E881" i="1"/>
  <c r="CD880" i="1"/>
  <c r="BN880" i="1"/>
  <c r="AS880" i="1"/>
  <c r="AR880" i="1"/>
  <c r="AH880" i="1"/>
  <c r="E880" i="1"/>
  <c r="CD879" i="1"/>
  <c r="BN879" i="1"/>
  <c r="AS879" i="1"/>
  <c r="AR879" i="1"/>
  <c r="AH879" i="1"/>
  <c r="E879" i="1"/>
  <c r="CD878" i="1"/>
  <c r="BN878" i="1"/>
  <c r="AS878" i="1"/>
  <c r="AR878" i="1"/>
  <c r="AH878" i="1"/>
  <c r="E878" i="1"/>
  <c r="CD877" i="1"/>
  <c r="BN877" i="1"/>
  <c r="AS877" i="1"/>
  <c r="AR877" i="1"/>
  <c r="AH877" i="1"/>
  <c r="BU876" i="1"/>
  <c r="BT876" i="1"/>
  <c r="BN876" i="1"/>
  <c r="AS876" i="1"/>
  <c r="AR876" i="1"/>
  <c r="BU875" i="1"/>
  <c r="BT875" i="1"/>
  <c r="BN875" i="1"/>
  <c r="BU874" i="1"/>
  <c r="BT874" i="1"/>
  <c r="BN874" i="1"/>
  <c r="AS874" i="1"/>
  <c r="AR874" i="1"/>
  <c r="E874" i="1"/>
  <c r="BU873" i="1"/>
  <c r="BT873" i="1"/>
  <c r="BN873" i="1"/>
  <c r="AS873" i="1"/>
  <c r="AR873" i="1"/>
  <c r="BU872" i="1"/>
  <c r="BT872" i="1"/>
  <c r="BN872" i="1"/>
  <c r="AS872" i="1"/>
  <c r="AR872" i="1"/>
  <c r="E872" i="1"/>
  <c r="BU871" i="1"/>
  <c r="BT871" i="1"/>
  <c r="BN871" i="1"/>
  <c r="E871" i="1"/>
  <c r="CD870" i="1"/>
  <c r="BN870" i="1"/>
  <c r="AS870" i="1"/>
  <c r="AR870" i="1"/>
  <c r="AH870" i="1"/>
  <c r="CD869" i="1"/>
  <c r="BN869" i="1"/>
  <c r="AS869" i="1"/>
  <c r="AR869" i="1"/>
  <c r="AH869" i="1"/>
  <c r="CD868" i="1"/>
  <c r="BN868" i="1"/>
  <c r="AH868" i="1"/>
  <c r="E867" i="1"/>
  <c r="CX866" i="1"/>
  <c r="BJ866" i="1"/>
  <c r="Z866" i="1"/>
  <c r="CX865" i="1"/>
  <c r="BJ865" i="1"/>
  <c r="AP865" i="1"/>
  <c r="Z865" i="1"/>
  <c r="CG863" i="1"/>
  <c r="CF863" i="1"/>
  <c r="BN862" i="1"/>
  <c r="DE862" i="1" s="1"/>
  <c r="CG860" i="1"/>
  <c r="CF860" i="1"/>
  <c r="CD860" i="1"/>
  <c r="AS860" i="1"/>
  <c r="AR860" i="1"/>
  <c r="CG859" i="1"/>
  <c r="CF859" i="1"/>
  <c r="CD859" i="1"/>
  <c r="BN858" i="1"/>
  <c r="DE858" i="1" s="1"/>
  <c r="AO857" i="1"/>
  <c r="AN857" i="1"/>
  <c r="D855" i="1"/>
  <c r="BA854" i="1"/>
  <c r="AZ854" i="1"/>
  <c r="BN853" i="1"/>
  <c r="BA853" i="1"/>
  <c r="AZ853" i="1"/>
  <c r="BN852" i="1"/>
  <c r="BA852" i="1"/>
  <c r="AZ852" i="1"/>
  <c r="AT851" i="1"/>
  <c r="DE851" i="1" s="1"/>
  <c r="E851" i="1"/>
  <c r="AO850" i="1"/>
  <c r="AN850" i="1"/>
  <c r="BU849" i="1"/>
  <c r="BT849" i="1"/>
  <c r="AT848" i="1"/>
  <c r="DE848" i="1" s="1"/>
  <c r="AT847" i="1"/>
  <c r="DE847" i="1" s="1"/>
  <c r="AT846" i="1"/>
  <c r="DE846" i="1" s="1"/>
  <c r="CC844" i="1"/>
  <c r="CB844" i="1"/>
  <c r="BU844" i="1"/>
  <c r="BT844" i="1"/>
  <c r="CC843" i="1"/>
  <c r="CB843" i="1"/>
  <c r="BU843" i="1"/>
  <c r="BT843" i="1"/>
  <c r="CC842" i="1"/>
  <c r="CB842" i="1"/>
  <c r="BU842" i="1"/>
  <c r="BT842" i="1"/>
  <c r="CC841" i="1"/>
  <c r="CB841" i="1"/>
  <c r="BU841" i="1"/>
  <c r="BT841" i="1"/>
  <c r="CD840" i="1"/>
  <c r="DE840" i="1" s="1"/>
  <c r="CC839" i="1"/>
  <c r="CB839" i="1"/>
  <c r="BU839" i="1"/>
  <c r="BT839" i="1"/>
  <c r="E839" i="1"/>
  <c r="CC838" i="1"/>
  <c r="CB838" i="1"/>
  <c r="BU838" i="1"/>
  <c r="BT838" i="1"/>
  <c r="CC837" i="1"/>
  <c r="CB837" i="1"/>
  <c r="BU837" i="1"/>
  <c r="BT837" i="1"/>
  <c r="BR837" i="1"/>
  <c r="CC836" i="1"/>
  <c r="CB836" i="1"/>
  <c r="BU836" i="1"/>
  <c r="BT836" i="1"/>
  <c r="BR836" i="1"/>
  <c r="CC835" i="1"/>
  <c r="CB835" i="1"/>
  <c r="BU835" i="1"/>
  <c r="BT835" i="1"/>
  <c r="BR835" i="1"/>
  <c r="CC834" i="1"/>
  <c r="CB834" i="1"/>
  <c r="BU834" i="1"/>
  <c r="BT834" i="1"/>
  <c r="BR834" i="1"/>
  <c r="CC833" i="1"/>
  <c r="CB833" i="1"/>
  <c r="BU833" i="1"/>
  <c r="BT833" i="1"/>
  <c r="BR833" i="1"/>
  <c r="CC832" i="1"/>
  <c r="CB832" i="1"/>
  <c r="BU832" i="1"/>
  <c r="BT832" i="1"/>
  <c r="BR832" i="1"/>
  <c r="CL831" i="1"/>
  <c r="BU831" i="1"/>
  <c r="BT831" i="1"/>
  <c r="BR831" i="1"/>
  <c r="AT831" i="1"/>
  <c r="CL830" i="1"/>
  <c r="BU830" i="1"/>
  <c r="BT830" i="1"/>
  <c r="BR830" i="1"/>
  <c r="AT830" i="1"/>
  <c r="BU829" i="1"/>
  <c r="BT829" i="1"/>
  <c r="BR829" i="1"/>
  <c r="AT829" i="1"/>
  <c r="CL828" i="1"/>
  <c r="BU828" i="1"/>
  <c r="BT828" i="1"/>
  <c r="BR828" i="1"/>
  <c r="AT828" i="1"/>
  <c r="CL827" i="1"/>
  <c r="BU827" i="1"/>
  <c r="BT827" i="1"/>
  <c r="BR827" i="1"/>
  <c r="AT827" i="1"/>
  <c r="CL826" i="1"/>
  <c r="BU826" i="1"/>
  <c r="BT826" i="1"/>
  <c r="BR826" i="1"/>
  <c r="AT826" i="1"/>
  <c r="CL825" i="1"/>
  <c r="BU825" i="1"/>
  <c r="BT825" i="1"/>
  <c r="BR825" i="1"/>
  <c r="AT825" i="1"/>
  <c r="CL824" i="1"/>
  <c r="BU824" i="1"/>
  <c r="BT824" i="1"/>
  <c r="BR824" i="1"/>
  <c r="AT824" i="1"/>
  <c r="CL823" i="1"/>
  <c r="BU823" i="1"/>
  <c r="BT823" i="1"/>
  <c r="BR823" i="1"/>
  <c r="AT823" i="1"/>
  <c r="CL822" i="1"/>
  <c r="BU822" i="1"/>
  <c r="BT822" i="1"/>
  <c r="BR822" i="1"/>
  <c r="AT822" i="1"/>
  <c r="CL821" i="1"/>
  <c r="BU821" i="1"/>
  <c r="BT821" i="1"/>
  <c r="BR821" i="1"/>
  <c r="AT821" i="1"/>
  <c r="BR820" i="1"/>
  <c r="AT820" i="1"/>
  <c r="DE820" i="1" s="1"/>
  <c r="BR819" i="1"/>
  <c r="DE819" i="1" s="1"/>
  <c r="BR818" i="1"/>
  <c r="DE818" i="1" s="1"/>
  <c r="BR817" i="1"/>
  <c r="AT817" i="1"/>
  <c r="DE817" i="1" s="1"/>
  <c r="CL816" i="1"/>
  <c r="BU816" i="1"/>
  <c r="BT816" i="1"/>
  <c r="BR816" i="1"/>
  <c r="AT816" i="1"/>
  <c r="CL815" i="1"/>
  <c r="BU815" i="1"/>
  <c r="BT815" i="1"/>
  <c r="BR815" i="1"/>
  <c r="AT815" i="1"/>
  <c r="CL814" i="1"/>
  <c r="BU814" i="1"/>
  <c r="BT814" i="1"/>
  <c r="BR814" i="1"/>
  <c r="AT814" i="1"/>
  <c r="CL813" i="1"/>
  <c r="BU813" i="1"/>
  <c r="BT813" i="1"/>
  <c r="BR813" i="1"/>
  <c r="AT813" i="1"/>
  <c r="CL812" i="1"/>
  <c r="BU812" i="1"/>
  <c r="BT812" i="1"/>
  <c r="BR812" i="1"/>
  <c r="AT812" i="1"/>
  <c r="CC811" i="1"/>
  <c r="CB811" i="1"/>
  <c r="BU811" i="1"/>
  <c r="BT811" i="1"/>
  <c r="AT811" i="1"/>
  <c r="CC810" i="1"/>
  <c r="CB810" i="1"/>
  <c r="BU810" i="1"/>
  <c r="BT810" i="1"/>
  <c r="AT810" i="1"/>
  <c r="CC809" i="1"/>
  <c r="CB809" i="1"/>
  <c r="BU809" i="1"/>
  <c r="BT809" i="1"/>
  <c r="AT809" i="1"/>
  <c r="CC808" i="1"/>
  <c r="CB808" i="1"/>
  <c r="BU808" i="1"/>
  <c r="BT808" i="1"/>
  <c r="E808" i="1"/>
  <c r="CC807" i="1"/>
  <c r="CB807" i="1"/>
  <c r="BU807" i="1"/>
  <c r="BT807" i="1"/>
  <c r="AT807" i="1"/>
  <c r="CC806" i="1"/>
  <c r="CB806" i="1"/>
  <c r="BU806" i="1"/>
  <c r="BT806" i="1"/>
  <c r="AT806" i="1"/>
  <c r="CC805" i="1"/>
  <c r="CD805" i="1" s="1"/>
  <c r="BV805" i="1"/>
  <c r="AT805" i="1"/>
  <c r="CC804" i="1"/>
  <c r="CD804" i="1" s="1"/>
  <c r="BV804" i="1"/>
  <c r="CC803" i="1"/>
  <c r="CD803" i="1" s="1"/>
  <c r="BV803" i="1"/>
  <c r="AT803" i="1"/>
  <c r="CC802" i="1"/>
  <c r="CB802" i="1"/>
  <c r="BU802" i="1"/>
  <c r="BT802" i="1"/>
  <c r="AT802" i="1"/>
  <c r="CC801" i="1"/>
  <c r="CB801" i="1"/>
  <c r="BU801" i="1"/>
  <c r="BT801" i="1"/>
  <c r="AT801" i="1"/>
  <c r="CC800" i="1"/>
  <c r="CB800" i="1"/>
  <c r="AT800" i="1"/>
  <c r="CD799" i="1"/>
  <c r="AT799" i="1"/>
  <c r="DE799" i="1" s="1"/>
  <c r="CC798" i="1"/>
  <c r="CB798" i="1"/>
  <c r="BU798" i="1"/>
  <c r="BT798" i="1"/>
  <c r="AT798" i="1"/>
  <c r="E797" i="1"/>
  <c r="AO796" i="1"/>
  <c r="AN796" i="1"/>
  <c r="AO795" i="1"/>
  <c r="AN795" i="1"/>
  <c r="AH794" i="1"/>
  <c r="DE794" i="1" s="1"/>
  <c r="E794" i="1"/>
  <c r="AH793" i="1"/>
  <c r="DE793" i="1" s="1"/>
  <c r="E793" i="1"/>
  <c r="AH792" i="1"/>
  <c r="DE792" i="1" s="1"/>
  <c r="E792" i="1"/>
  <c r="BU791" i="1"/>
  <c r="BT791" i="1"/>
  <c r="BN791" i="1"/>
  <c r="AW790" i="1"/>
  <c r="AV790" i="1"/>
  <c r="AW789" i="1"/>
  <c r="AV789" i="1"/>
  <c r="BU788" i="1"/>
  <c r="BT788" i="1"/>
  <c r="AO787" i="1"/>
  <c r="AN787" i="1"/>
  <c r="E785" i="1"/>
  <c r="AO784" i="1"/>
  <c r="AN784" i="1"/>
  <c r="E782" i="1"/>
  <c r="AO781" i="1"/>
  <c r="AN781" i="1"/>
  <c r="E781" i="1"/>
  <c r="AO780" i="1"/>
  <c r="AN780" i="1"/>
  <c r="AT777" i="1"/>
  <c r="DE777" i="1" s="1"/>
  <c r="E777" i="1"/>
  <c r="D776" i="1"/>
  <c r="AT775" i="1"/>
  <c r="DE775" i="1" s="1"/>
  <c r="E775" i="1"/>
  <c r="E774" i="1"/>
  <c r="AT773" i="1"/>
  <c r="DE773" i="1" s="1"/>
  <c r="E773" i="1"/>
  <c r="AT772" i="1"/>
  <c r="DE772" i="1" s="1"/>
  <c r="AT771" i="1"/>
  <c r="DE771" i="1" s="1"/>
  <c r="AT770" i="1"/>
  <c r="DE770" i="1" s="1"/>
  <c r="D769" i="1"/>
  <c r="E768" i="1"/>
  <c r="BN767" i="1"/>
  <c r="DE767" i="1" s="1"/>
  <c r="BN766" i="1"/>
  <c r="DE766" i="1" s="1"/>
  <c r="E766" i="1"/>
  <c r="BU765" i="1"/>
  <c r="BT765" i="1"/>
  <c r="BR765" i="1"/>
  <c r="BA765" i="1"/>
  <c r="AZ765" i="1"/>
  <c r="AT765" i="1"/>
  <c r="E764" i="1"/>
  <c r="AC763" i="1"/>
  <c r="AD763" i="1" s="1"/>
  <c r="DE763" i="1" s="1"/>
  <c r="E762" i="1"/>
  <c r="AD761" i="1"/>
  <c r="DE761" i="1" s="1"/>
  <c r="AD760" i="1"/>
  <c r="DE760" i="1" s="1"/>
  <c r="E758" i="1"/>
  <c r="E757" i="1"/>
  <c r="E756" i="1"/>
  <c r="BU755" i="1"/>
  <c r="BT755" i="1"/>
  <c r="BU754" i="1"/>
  <c r="BT754" i="1"/>
  <c r="E754" i="1"/>
  <c r="BU753" i="1"/>
  <c r="BT753" i="1"/>
  <c r="AT753" i="1"/>
  <c r="BU752" i="1"/>
  <c r="BT752" i="1"/>
  <c r="AT752" i="1"/>
  <c r="AH752" i="1"/>
  <c r="BU751" i="1"/>
  <c r="BT751" i="1"/>
  <c r="AT751" i="1"/>
  <c r="BU750" i="1"/>
  <c r="BT750" i="1"/>
  <c r="AT750" i="1"/>
  <c r="AH750" i="1"/>
  <c r="BU749" i="1"/>
  <c r="BT749" i="1"/>
  <c r="AT749" i="1"/>
  <c r="BU748" i="1"/>
  <c r="BT748" i="1"/>
  <c r="AT748" i="1"/>
  <c r="D748" i="1"/>
  <c r="BU747" i="1"/>
  <c r="BT747" i="1"/>
  <c r="AT747" i="1"/>
  <c r="AH747" i="1"/>
  <c r="D747" i="1"/>
  <c r="BU746" i="1"/>
  <c r="BT746" i="1"/>
  <c r="D746" i="1"/>
  <c r="BU745" i="1"/>
  <c r="BT745" i="1"/>
  <c r="AH745" i="1"/>
  <c r="D745" i="1"/>
  <c r="BU744" i="1"/>
  <c r="BT744" i="1"/>
  <c r="D744" i="1"/>
  <c r="BU743" i="1"/>
  <c r="BT743" i="1"/>
  <c r="AT743" i="1"/>
  <c r="E743" i="1"/>
  <c r="BU742" i="1"/>
  <c r="BT742" i="1"/>
  <c r="AH742" i="1"/>
  <c r="BU741" i="1"/>
  <c r="BT741" i="1"/>
  <c r="AH741" i="1"/>
  <c r="BU740" i="1"/>
  <c r="BT740" i="1"/>
  <c r="BU735" i="1"/>
  <c r="BT735" i="1"/>
  <c r="BN735" i="1"/>
  <c r="BA735" i="1"/>
  <c r="AZ735" i="1"/>
  <c r="AT735" i="1"/>
  <c r="AO734" i="1"/>
  <c r="AN734" i="1"/>
  <c r="BU733" i="1"/>
  <c r="BT733" i="1"/>
  <c r="AT733" i="1"/>
  <c r="BU732" i="1"/>
  <c r="BT732" i="1"/>
  <c r="AT732" i="1"/>
  <c r="BU731" i="1"/>
  <c r="BT731" i="1"/>
  <c r="AT731" i="1"/>
  <c r="AS730" i="1"/>
  <c r="AT730" i="1" s="1"/>
  <c r="DE730" i="1" s="1"/>
  <c r="AS729" i="1"/>
  <c r="AT729" i="1" s="1"/>
  <c r="DE729" i="1" s="1"/>
  <c r="AS728" i="1"/>
  <c r="AT728" i="1" s="1"/>
  <c r="DE728" i="1" s="1"/>
  <c r="BU727" i="1"/>
  <c r="BT727" i="1"/>
  <c r="AT727" i="1"/>
  <c r="BU726" i="1"/>
  <c r="BT726" i="1"/>
  <c r="AT726" i="1"/>
  <c r="BU725" i="1"/>
  <c r="BT725" i="1"/>
  <c r="AT725" i="1"/>
  <c r="BU724" i="1"/>
  <c r="BT724" i="1"/>
  <c r="AT724" i="1"/>
  <c r="AO723" i="1"/>
  <c r="AN723" i="1"/>
  <c r="E722" i="1"/>
  <c r="BU721" i="1"/>
  <c r="BT721" i="1"/>
  <c r="AT721" i="1"/>
  <c r="BU720" i="1"/>
  <c r="BT720" i="1"/>
  <c r="BU719" i="1"/>
  <c r="BT719" i="1"/>
  <c r="BU718" i="1"/>
  <c r="BT718" i="1"/>
  <c r="AT718" i="1"/>
  <c r="CL717" i="1"/>
  <c r="BU717" i="1"/>
  <c r="BT717" i="1"/>
  <c r="BR717" i="1"/>
  <c r="BA717" i="1"/>
  <c r="AZ717" i="1"/>
  <c r="AD717" i="1"/>
  <c r="CL716" i="1"/>
  <c r="BU716" i="1"/>
  <c r="BT716" i="1"/>
  <c r="BR716" i="1"/>
  <c r="BA716" i="1"/>
  <c r="AZ716" i="1"/>
  <c r="AD716" i="1"/>
  <c r="CL715" i="1"/>
  <c r="BU715" i="1"/>
  <c r="BT715" i="1"/>
  <c r="BR715" i="1"/>
  <c r="BA715" i="1"/>
  <c r="AZ715" i="1"/>
  <c r="AD715" i="1"/>
  <c r="BU714" i="1"/>
  <c r="BT714" i="1"/>
  <c r="AT714" i="1"/>
  <c r="BU713" i="1"/>
  <c r="BT713" i="1"/>
  <c r="AT713" i="1"/>
  <c r="AW712" i="1"/>
  <c r="AV712" i="1"/>
  <c r="AO712" i="1"/>
  <c r="AN712" i="1"/>
  <c r="E712" i="1"/>
  <c r="AX711" i="1"/>
  <c r="DE711" i="1" s="1"/>
  <c r="AW710" i="1"/>
  <c r="AV710" i="1"/>
  <c r="AO710" i="1"/>
  <c r="AN710" i="1"/>
  <c r="AW709" i="1"/>
  <c r="AV709" i="1"/>
  <c r="AO709" i="1"/>
  <c r="AN709" i="1"/>
  <c r="E709" i="1"/>
  <c r="BU708" i="1"/>
  <c r="BT708" i="1"/>
  <c r="AW708" i="1"/>
  <c r="AV708" i="1"/>
  <c r="BU707" i="1"/>
  <c r="BT707" i="1"/>
  <c r="AT707" i="1"/>
  <c r="AO707" i="1"/>
  <c r="AN707" i="1"/>
  <c r="AW706" i="1"/>
  <c r="AV706" i="1"/>
  <c r="AO706" i="1"/>
  <c r="AN706" i="1"/>
  <c r="E706" i="1"/>
  <c r="BU705" i="1"/>
  <c r="BT705" i="1"/>
  <c r="AW705" i="1"/>
  <c r="AV705" i="1"/>
  <c r="AT705" i="1"/>
  <c r="E705" i="1"/>
  <c r="BU704" i="1"/>
  <c r="BT704" i="1"/>
  <c r="AO704" i="1"/>
  <c r="AN704" i="1"/>
  <c r="E704" i="1"/>
  <c r="BU703" i="1"/>
  <c r="BT703" i="1"/>
  <c r="BR703" i="1"/>
  <c r="BA703" i="1"/>
  <c r="AZ703" i="1"/>
  <c r="D703" i="1"/>
  <c r="BU702" i="1"/>
  <c r="BT702" i="1"/>
  <c r="BA702" i="1"/>
  <c r="AZ702" i="1"/>
  <c r="D702" i="1"/>
  <c r="BU701" i="1"/>
  <c r="BT701" i="1"/>
  <c r="BA701" i="1"/>
  <c r="AZ701" i="1"/>
  <c r="D701" i="1"/>
  <c r="BU700" i="1"/>
  <c r="BT700" i="1"/>
  <c r="BA700" i="1"/>
  <c r="AZ700" i="1"/>
  <c r="AT700" i="1"/>
  <c r="AH700" i="1"/>
  <c r="AH699" i="1"/>
  <c r="DE699" i="1" s="1"/>
  <c r="D699" i="1"/>
  <c r="BU698" i="1"/>
  <c r="BT698" i="1"/>
  <c r="AT698" i="1"/>
  <c r="AH698" i="1"/>
  <c r="E698" i="1"/>
  <c r="AH697" i="1"/>
  <c r="DE697" i="1" s="1"/>
  <c r="E697" i="1"/>
  <c r="AT696" i="1"/>
  <c r="DE696" i="1" s="1"/>
  <c r="BU695" i="1"/>
  <c r="BT695" i="1"/>
  <c r="BA695" i="1"/>
  <c r="AZ695" i="1"/>
  <c r="AT695" i="1"/>
  <c r="BU694" i="1"/>
  <c r="BT694" i="1"/>
  <c r="AT694" i="1"/>
  <c r="AD694" i="1"/>
  <c r="BA693" i="1"/>
  <c r="AZ693" i="1"/>
  <c r="AD693" i="1"/>
  <c r="BA692" i="1"/>
  <c r="AZ692" i="1"/>
  <c r="AD692" i="1"/>
  <c r="CC690" i="1"/>
  <c r="CB690" i="1"/>
  <c r="BU690" i="1"/>
  <c r="BT690" i="1"/>
  <c r="BR690" i="1"/>
  <c r="BU689" i="1"/>
  <c r="BT689" i="1"/>
  <c r="CC688" i="1"/>
  <c r="CB688" i="1"/>
  <c r="BU688" i="1"/>
  <c r="BT688" i="1"/>
  <c r="BR688" i="1"/>
  <c r="AT688" i="1"/>
  <c r="BU687" i="1"/>
  <c r="BT687" i="1"/>
  <c r="AT687" i="1"/>
  <c r="E687" i="1"/>
  <c r="E686" i="1"/>
  <c r="E685" i="1"/>
  <c r="BU684" i="1"/>
  <c r="BT684" i="1"/>
  <c r="AT684" i="1"/>
  <c r="D684" i="1"/>
  <c r="AO683" i="1"/>
  <c r="AN683" i="1"/>
  <c r="AO682" i="1"/>
  <c r="AN682" i="1"/>
  <c r="AO681" i="1"/>
  <c r="AN681" i="1"/>
  <c r="BU679" i="1"/>
  <c r="BT679" i="1"/>
  <c r="BA679" i="1"/>
  <c r="AZ679" i="1"/>
  <c r="AT679" i="1"/>
  <c r="AH679" i="1"/>
  <c r="AC679" i="1"/>
  <c r="AD679" i="1" s="1"/>
  <c r="BU678" i="1"/>
  <c r="BT678" i="1"/>
  <c r="BU677" i="1"/>
  <c r="BT677" i="1"/>
  <c r="BA677" i="1"/>
  <c r="AZ677" i="1"/>
  <c r="AT677" i="1"/>
  <c r="BU676" i="1"/>
  <c r="BT676" i="1"/>
  <c r="AT676" i="1"/>
  <c r="E676" i="1"/>
  <c r="BU675" i="1"/>
  <c r="BT675" i="1"/>
  <c r="AT675" i="1"/>
  <c r="BU674" i="1"/>
  <c r="BT674" i="1"/>
  <c r="BU673" i="1"/>
  <c r="BT673" i="1"/>
  <c r="BU672" i="1"/>
  <c r="BT672" i="1"/>
  <c r="AT672" i="1"/>
  <c r="E672" i="1"/>
  <c r="BU671" i="1"/>
  <c r="BT671" i="1"/>
  <c r="BU670" i="1"/>
  <c r="BT670" i="1"/>
  <c r="AH665" i="1"/>
  <c r="DE665" i="1" s="1"/>
  <c r="E665" i="1"/>
  <c r="AH664" i="1"/>
  <c r="DE664" i="1" s="1"/>
  <c r="BU663" i="1"/>
  <c r="BT663" i="1"/>
  <c r="AH663" i="1"/>
  <c r="AH662" i="1"/>
  <c r="DE662" i="1" s="1"/>
  <c r="BU661" i="1"/>
  <c r="BT661" i="1"/>
  <c r="AT661" i="1"/>
  <c r="AH661" i="1"/>
  <c r="AH660" i="1"/>
  <c r="DE660" i="1" s="1"/>
  <c r="BU659" i="1"/>
  <c r="BT659" i="1"/>
  <c r="AT659" i="1"/>
  <c r="AH659" i="1"/>
  <c r="AT658" i="1"/>
  <c r="AH658" i="1"/>
  <c r="DE658" i="1" s="1"/>
  <c r="BU657" i="1"/>
  <c r="BT657" i="1"/>
  <c r="AT657" i="1"/>
  <c r="AH657" i="1"/>
  <c r="AH656" i="1"/>
  <c r="DE656" i="1" s="1"/>
  <c r="AT655" i="1"/>
  <c r="DE655" i="1" s="1"/>
  <c r="BU654" i="1"/>
  <c r="BT654" i="1"/>
  <c r="AT654" i="1"/>
  <c r="AH654" i="1"/>
  <c r="AH653" i="1"/>
  <c r="DE653" i="1" s="1"/>
  <c r="AT652" i="1"/>
  <c r="AH652" i="1"/>
  <c r="BU650" i="1"/>
  <c r="BT650" i="1"/>
  <c r="D650" i="1"/>
  <c r="BU649" i="1"/>
  <c r="BT649" i="1"/>
  <c r="BU646" i="1"/>
  <c r="BT646" i="1"/>
  <c r="AT646" i="1"/>
  <c r="E646" i="1"/>
  <c r="BU645" i="1"/>
  <c r="BT645" i="1"/>
  <c r="BU642" i="1"/>
  <c r="BT642" i="1"/>
  <c r="BR642" i="1"/>
  <c r="BN642" i="1"/>
  <c r="BA642" i="1"/>
  <c r="AZ642" i="1"/>
  <c r="AT642" i="1"/>
  <c r="BU641" i="1"/>
  <c r="BT641" i="1"/>
  <c r="BU640" i="1"/>
  <c r="BT640" i="1"/>
  <c r="AW640" i="1"/>
  <c r="AV640" i="1"/>
  <c r="AT640" i="1"/>
  <c r="BU639" i="1"/>
  <c r="BT639" i="1"/>
  <c r="BA639" i="1"/>
  <c r="AZ639" i="1"/>
  <c r="AD639" i="1"/>
  <c r="E631" i="1"/>
  <c r="E630" i="1"/>
  <c r="BR629" i="1"/>
  <c r="AT629" i="1"/>
  <c r="AT628" i="1"/>
  <c r="AO628" i="1"/>
  <c r="AN628" i="1"/>
  <c r="AO627" i="1"/>
  <c r="AN627" i="1"/>
  <c r="BA626" i="1"/>
  <c r="AZ626" i="1"/>
  <c r="AC626" i="1"/>
  <c r="AD626" i="1" s="1"/>
  <c r="E626" i="1"/>
  <c r="CC625" i="1"/>
  <c r="CB625" i="1"/>
  <c r="BA625" i="1"/>
  <c r="AZ625" i="1"/>
  <c r="AC625" i="1"/>
  <c r="AD625" i="1" s="1"/>
  <c r="AW624" i="1"/>
  <c r="AV624" i="1"/>
  <c r="AT624" i="1"/>
  <c r="AO623" i="1"/>
  <c r="AN623" i="1"/>
  <c r="AO622" i="1"/>
  <c r="AN622" i="1"/>
  <c r="AO621" i="1"/>
  <c r="AN621" i="1"/>
  <c r="AO620" i="1"/>
  <c r="AN620" i="1"/>
  <c r="AO619" i="1"/>
  <c r="AN619" i="1"/>
  <c r="AO618" i="1"/>
  <c r="AN618" i="1"/>
  <c r="E617" i="1"/>
  <c r="E616" i="1"/>
  <c r="AO615" i="1"/>
  <c r="AN615" i="1"/>
  <c r="AO614" i="1"/>
  <c r="AN614" i="1"/>
  <c r="AO613" i="1"/>
  <c r="AN613" i="1"/>
  <c r="BU612" i="1"/>
  <c r="BT612" i="1"/>
  <c r="AT612" i="1"/>
  <c r="AT611" i="1"/>
  <c r="DE611" i="1" s="1"/>
  <c r="AO610" i="1"/>
  <c r="AN610" i="1"/>
  <c r="AO609" i="1"/>
  <c r="AN609" i="1"/>
  <c r="AT607" i="1"/>
  <c r="DE607" i="1" s="1"/>
  <c r="AO606" i="1"/>
  <c r="AN606" i="1"/>
  <c r="E606" i="1"/>
  <c r="AO605" i="1"/>
  <c r="AN605" i="1"/>
  <c r="AO602" i="1"/>
  <c r="AN602" i="1"/>
  <c r="AO601" i="1"/>
  <c r="AN601" i="1"/>
  <c r="AO600" i="1"/>
  <c r="AN600" i="1"/>
  <c r="AT599" i="1"/>
  <c r="AO599" i="1"/>
  <c r="AN599" i="1"/>
  <c r="E599" i="1"/>
  <c r="AO597" i="1"/>
  <c r="AN597" i="1"/>
  <c r="AO596" i="1"/>
  <c r="AN596" i="1"/>
  <c r="AO595" i="1"/>
  <c r="AN595" i="1"/>
  <c r="AO594" i="1"/>
  <c r="AN594" i="1"/>
  <c r="AO593" i="1"/>
  <c r="AN593" i="1"/>
  <c r="AO590" i="1"/>
  <c r="AN590" i="1"/>
  <c r="AO589" i="1"/>
  <c r="AN589" i="1"/>
  <c r="AO586" i="1"/>
  <c r="AN586" i="1"/>
  <c r="AO585" i="1"/>
  <c r="AN585" i="1"/>
  <c r="AO584" i="1"/>
  <c r="AN584" i="1"/>
  <c r="AT583" i="1"/>
  <c r="AO583" i="1"/>
  <c r="AN583" i="1"/>
  <c r="AO581" i="1"/>
  <c r="AN581" i="1"/>
  <c r="AO580" i="1"/>
  <c r="AN580" i="1"/>
  <c r="AO579" i="1"/>
  <c r="AN579" i="1"/>
  <c r="AO577" i="1"/>
  <c r="AN577" i="1"/>
  <c r="E576" i="1"/>
  <c r="BA575" i="1"/>
  <c r="AZ575" i="1"/>
  <c r="AT575" i="1"/>
  <c r="E575" i="1"/>
  <c r="BA574" i="1"/>
  <c r="AZ574" i="1"/>
  <c r="AT574" i="1"/>
  <c r="E574" i="1"/>
  <c r="BA573" i="1"/>
  <c r="AZ573" i="1"/>
  <c r="AT573" i="1"/>
  <c r="E573" i="1"/>
  <c r="BA572" i="1"/>
  <c r="AZ572" i="1"/>
  <c r="AT572" i="1"/>
  <c r="E572" i="1"/>
  <c r="BU571" i="1"/>
  <c r="BT571" i="1"/>
  <c r="AT571" i="1"/>
  <c r="AH571" i="1"/>
  <c r="BU570" i="1"/>
  <c r="BT570" i="1"/>
  <c r="AT570" i="1"/>
  <c r="AH570" i="1"/>
  <c r="BU569" i="1"/>
  <c r="BT569" i="1"/>
  <c r="AT569" i="1"/>
  <c r="E569" i="1"/>
  <c r="BU568" i="1"/>
  <c r="BT568" i="1"/>
  <c r="BU567" i="1"/>
  <c r="BT567" i="1"/>
  <c r="E567" i="1"/>
  <c r="BU566" i="1"/>
  <c r="BT566" i="1"/>
  <c r="AT566" i="1"/>
  <c r="BU565" i="1"/>
  <c r="BT565" i="1"/>
  <c r="AT565" i="1"/>
  <c r="E565" i="1"/>
  <c r="BU564" i="1"/>
  <c r="BT564" i="1"/>
  <c r="E564" i="1"/>
  <c r="BU563" i="1"/>
  <c r="BT563" i="1"/>
  <c r="AT563" i="1"/>
  <c r="E563" i="1"/>
  <c r="BU562" i="1"/>
  <c r="BT562" i="1"/>
  <c r="AT562" i="1"/>
  <c r="E562" i="1"/>
  <c r="BU561" i="1"/>
  <c r="BT561" i="1"/>
  <c r="AT561" i="1"/>
  <c r="BU560" i="1"/>
  <c r="BT560" i="1"/>
  <c r="AT560" i="1"/>
  <c r="BU559" i="1"/>
  <c r="BT559" i="1"/>
  <c r="AT559" i="1"/>
  <c r="BU558" i="1"/>
  <c r="BT558" i="1"/>
  <c r="AT558" i="1"/>
  <c r="BU557" i="1"/>
  <c r="BT557" i="1"/>
  <c r="AT557" i="1"/>
  <c r="BU556" i="1"/>
  <c r="BT556" i="1"/>
  <c r="AT556" i="1"/>
  <c r="BU555" i="1"/>
  <c r="BT555" i="1"/>
  <c r="AT555" i="1"/>
  <c r="BU554" i="1"/>
  <c r="BT554" i="1"/>
  <c r="AT554" i="1"/>
  <c r="BU553" i="1"/>
  <c r="BT553" i="1"/>
  <c r="AT553" i="1"/>
  <c r="BU552" i="1"/>
  <c r="BT552" i="1"/>
  <c r="AT552" i="1"/>
  <c r="BU551" i="1"/>
  <c r="BT551" i="1"/>
  <c r="AT551" i="1"/>
  <c r="BU550" i="1"/>
  <c r="BT550" i="1"/>
  <c r="AT550" i="1"/>
  <c r="AT549" i="1"/>
  <c r="DE549" i="1" s="1"/>
  <c r="E549" i="1"/>
  <c r="BA548" i="1"/>
  <c r="AZ548" i="1"/>
  <c r="AT548" i="1"/>
  <c r="AS547" i="1"/>
  <c r="AT547" i="1" s="1"/>
  <c r="DE547" i="1" s="1"/>
  <c r="BU546" i="1"/>
  <c r="BV546" i="1" s="1"/>
  <c r="AS546" i="1"/>
  <c r="AT546" i="1" s="1"/>
  <c r="BU545" i="1"/>
  <c r="BV545" i="1" s="1"/>
  <c r="AS545" i="1"/>
  <c r="AT545" i="1" s="1"/>
  <c r="AS544" i="1"/>
  <c r="AT544" i="1" s="1"/>
  <c r="DE544" i="1" s="1"/>
  <c r="BU539" i="1"/>
  <c r="BV539" i="1" s="1"/>
  <c r="AS539" i="1"/>
  <c r="AT539" i="1" s="1"/>
  <c r="DE539" i="1" s="1"/>
  <c r="BF537" i="1"/>
  <c r="DE537" i="1" s="1"/>
  <c r="BF533" i="1"/>
  <c r="DE533" i="1" s="1"/>
  <c r="BF532" i="1"/>
  <c r="DE532" i="1" s="1"/>
  <c r="AT527" i="1"/>
  <c r="DE527" i="1" s="1"/>
  <c r="BF522" i="1"/>
  <c r="AT522" i="1"/>
  <c r="DE522" i="1" s="1"/>
  <c r="BF521" i="1"/>
  <c r="DE521" i="1" s="1"/>
  <c r="BF520" i="1"/>
  <c r="AT520" i="1"/>
  <c r="BF519" i="1"/>
  <c r="AT519" i="1"/>
  <c r="BF518" i="1"/>
  <c r="DE518" i="1" s="1"/>
  <c r="BF517" i="1"/>
  <c r="AT517" i="1"/>
  <c r="DE517" i="1" s="1"/>
  <c r="BF516" i="1"/>
  <c r="AT516" i="1"/>
  <c r="DE516" i="1" s="1"/>
  <c r="BF515" i="1"/>
  <c r="AT515" i="1"/>
  <c r="DE515" i="1" s="1"/>
  <c r="BF514" i="1"/>
  <c r="DE514" i="1" s="1"/>
  <c r="BF513" i="1"/>
  <c r="AT513" i="1"/>
  <c r="BF512" i="1"/>
  <c r="AT512" i="1"/>
  <c r="BF511" i="1"/>
  <c r="DE511" i="1" s="1"/>
  <c r="BF510" i="1"/>
  <c r="AT510" i="1"/>
  <c r="DE510" i="1" s="1"/>
  <c r="BF508" i="1"/>
  <c r="DE508" i="1" s="1"/>
  <c r="BF506" i="1"/>
  <c r="AT506" i="1"/>
  <c r="BF505" i="1"/>
  <c r="DE505" i="1" s="1"/>
  <c r="BF504" i="1"/>
  <c r="AT504" i="1"/>
  <c r="DE504" i="1" s="1"/>
  <c r="BF503" i="1"/>
  <c r="DE503" i="1" s="1"/>
  <c r="BF500" i="1"/>
  <c r="AT500" i="1"/>
  <c r="AT499" i="1"/>
  <c r="DE499" i="1" s="1"/>
  <c r="AT498" i="1"/>
  <c r="DE498" i="1" s="1"/>
  <c r="AT496" i="1"/>
  <c r="DE496" i="1" s="1"/>
  <c r="BF495" i="1"/>
  <c r="AT495" i="1"/>
  <c r="DE495" i="1" s="1"/>
  <c r="BF494" i="1"/>
  <c r="DE494" i="1" s="1"/>
  <c r="BF493" i="1"/>
  <c r="DE493" i="1" s="1"/>
  <c r="BF492" i="1"/>
  <c r="AT492" i="1"/>
  <c r="DE492" i="1" s="1"/>
  <c r="BF491" i="1"/>
  <c r="AT491" i="1"/>
  <c r="DE491" i="1" s="1"/>
  <c r="BF490" i="1"/>
  <c r="AT490" i="1"/>
  <c r="DE490" i="1" s="1"/>
  <c r="BF489" i="1"/>
  <c r="DE489" i="1" s="1"/>
  <c r="BF488" i="1"/>
  <c r="DE488" i="1" s="1"/>
  <c r="BF487" i="1"/>
  <c r="DE487" i="1" s="1"/>
  <c r="BF486" i="1"/>
  <c r="AT486" i="1"/>
  <c r="BF485" i="1"/>
  <c r="DE485" i="1" s="1"/>
  <c r="BF484" i="1"/>
  <c r="DE484" i="1" s="1"/>
  <c r="BF483" i="1"/>
  <c r="DE483" i="1" s="1"/>
  <c r="BF482" i="1"/>
  <c r="AT482" i="1"/>
  <c r="DE482" i="1" s="1"/>
  <c r="BF481" i="1"/>
  <c r="DE481" i="1" s="1"/>
  <c r="BF479" i="1"/>
  <c r="DE479" i="1" s="1"/>
  <c r="BF478" i="1"/>
  <c r="DE478" i="1" s="1"/>
  <c r="BF477" i="1"/>
  <c r="DE477" i="1" s="1"/>
  <c r="BF476" i="1"/>
  <c r="DE476" i="1" s="1"/>
  <c r="BF475" i="1"/>
  <c r="DE475" i="1" s="1"/>
  <c r="BF474" i="1"/>
  <c r="DE474" i="1" s="1"/>
  <c r="BF473" i="1"/>
  <c r="DE473" i="1" s="1"/>
  <c r="BF472" i="1"/>
  <c r="AT472" i="1"/>
  <c r="DE472" i="1" s="1"/>
  <c r="BF471" i="1"/>
  <c r="DE471" i="1" s="1"/>
  <c r="BF470" i="1"/>
  <c r="DE470" i="1" s="1"/>
  <c r="AT469" i="1"/>
  <c r="DE469" i="1" s="1"/>
  <c r="BF467" i="1"/>
  <c r="AT467" i="1"/>
  <c r="BF466" i="1"/>
  <c r="AT466" i="1"/>
  <c r="BF465" i="1"/>
  <c r="DE465" i="1" s="1"/>
  <c r="BF464" i="1"/>
  <c r="AT464" i="1"/>
  <c r="DE464" i="1" s="1"/>
  <c r="AT462" i="1"/>
  <c r="DE462" i="1" s="1"/>
  <c r="AT461" i="1"/>
  <c r="DE461" i="1" s="1"/>
  <c r="BF460" i="1"/>
  <c r="AT460" i="1"/>
  <c r="DE460" i="1" s="1"/>
  <c r="BF459" i="1"/>
  <c r="DE459" i="1" s="1"/>
  <c r="BF458" i="1"/>
  <c r="DE458" i="1" s="1"/>
  <c r="BF457" i="1"/>
  <c r="AT457" i="1"/>
  <c r="DE457" i="1" s="1"/>
  <c r="BF456" i="1"/>
  <c r="DE456" i="1" s="1"/>
  <c r="BN454" i="1"/>
  <c r="BB454" i="1"/>
  <c r="AT445" i="1"/>
  <c r="DE445" i="1" s="1"/>
  <c r="BN441" i="1"/>
  <c r="AT441" i="1"/>
  <c r="DE441" i="1" s="1"/>
  <c r="CW439" i="1"/>
  <c r="CX439" i="1" s="1"/>
  <c r="Y439" i="1"/>
  <c r="Z439" i="1" s="1"/>
  <c r="DE439" i="1" s="1"/>
  <c r="BF437" i="1"/>
  <c r="DE437" i="1" s="1"/>
  <c r="BF435" i="1"/>
  <c r="DE435" i="1" s="1"/>
  <c r="BF434" i="1"/>
  <c r="DE434" i="1" s="1"/>
  <c r="BQ432" i="1"/>
  <c r="BR432" i="1" s="1"/>
  <c r="DE432" i="1" s="1"/>
  <c r="BF428" i="1"/>
  <c r="DE428" i="1" s="1"/>
  <c r="BF427" i="1"/>
  <c r="AT427" i="1"/>
  <c r="BN425" i="1"/>
  <c r="AT425" i="1"/>
  <c r="BV424" i="1"/>
  <c r="BN424" i="1"/>
  <c r="AT424" i="1"/>
  <c r="BF423" i="1"/>
  <c r="DE423" i="1" s="1"/>
  <c r="BF422" i="1"/>
  <c r="DE422" i="1" s="1"/>
  <c r="BF421" i="1"/>
  <c r="DE421" i="1" s="1"/>
  <c r="BF420" i="1"/>
  <c r="DE420" i="1" s="1"/>
  <c r="BF419" i="1"/>
  <c r="DE419" i="1" s="1"/>
  <c r="BF418" i="1"/>
  <c r="DE418" i="1" s="1"/>
  <c r="BF417" i="1"/>
  <c r="DE417" i="1" s="1"/>
  <c r="BF416" i="1"/>
  <c r="DE416" i="1" s="1"/>
  <c r="BF415" i="1"/>
  <c r="DE415" i="1" s="1"/>
  <c r="BF414" i="1"/>
  <c r="DE414" i="1" s="1"/>
  <c r="BF413" i="1"/>
  <c r="DE413" i="1" s="1"/>
  <c r="BF412" i="1"/>
  <c r="DE412" i="1" s="1"/>
  <c r="BF411" i="1"/>
  <c r="DE411" i="1" s="1"/>
  <c r="BF410" i="1"/>
  <c r="DE410" i="1" s="1"/>
  <c r="BF409" i="1"/>
  <c r="AT409" i="1"/>
  <c r="DE409" i="1" s="1"/>
  <c r="BF408" i="1"/>
  <c r="AT408" i="1"/>
  <c r="DE408" i="1" s="1"/>
  <c r="BF407" i="1"/>
  <c r="AT407" i="1"/>
  <c r="DE407" i="1" s="1"/>
  <c r="BF406" i="1"/>
  <c r="AT406" i="1"/>
  <c r="DE406" i="1" s="1"/>
  <c r="BF405" i="1"/>
  <c r="AT405" i="1"/>
  <c r="DE405" i="1" s="1"/>
  <c r="BF404" i="1"/>
  <c r="AT404" i="1"/>
  <c r="DE404" i="1" s="1"/>
  <c r="AX402" i="1"/>
  <c r="AT402" i="1"/>
  <c r="DE402" i="1" s="1"/>
  <c r="CL400" i="1"/>
  <c r="DE400" i="1" s="1"/>
  <c r="CL399" i="1"/>
  <c r="AT399" i="1"/>
  <c r="CL398" i="1"/>
  <c r="AT398" i="1"/>
  <c r="CL397" i="1"/>
  <c r="AT397" i="1"/>
  <c r="CL396" i="1"/>
  <c r="AT396" i="1"/>
  <c r="CD395" i="1"/>
  <c r="BN395" i="1"/>
  <c r="AX395" i="1"/>
  <c r="AT395" i="1"/>
  <c r="BN394" i="1"/>
  <c r="DE394" i="1" s="1"/>
  <c r="BB393" i="1"/>
  <c r="DE393" i="1" s="1"/>
  <c r="BB392" i="1"/>
  <c r="DE392" i="1" s="1"/>
  <c r="BJ391" i="1"/>
  <c r="DE391" i="1" s="1"/>
  <c r="BB390" i="1"/>
  <c r="DE390" i="1" s="1"/>
  <c r="BB389" i="1"/>
  <c r="DE389" i="1" s="1"/>
  <c r="BQ387" i="1"/>
  <c r="BR387" i="1" s="1"/>
  <c r="DE387" i="1" s="1"/>
  <c r="BQ385" i="1"/>
  <c r="BR385" i="1" s="1"/>
  <c r="DE385" i="1" s="1"/>
  <c r="BQ384" i="1"/>
  <c r="BR384" i="1" s="1"/>
  <c r="DE384" i="1" s="1"/>
  <c r="BQ382" i="1"/>
  <c r="BR382" i="1" s="1"/>
  <c r="DE382" i="1" s="1"/>
  <c r="BQ381" i="1"/>
  <c r="BR381" i="1" s="1"/>
  <c r="DE381" i="1" s="1"/>
  <c r="BJ379" i="1"/>
  <c r="BB379" i="1"/>
  <c r="DE379" i="1" s="1"/>
  <c r="BB378" i="1"/>
  <c r="DE378" i="1" s="1"/>
  <c r="BN377" i="1"/>
  <c r="DE377" i="1" s="1"/>
  <c r="BN376" i="1"/>
  <c r="DE376" i="1" s="1"/>
  <c r="BB375" i="1"/>
  <c r="DE375" i="1" s="1"/>
  <c r="E375" i="1"/>
  <c r="D375" i="1"/>
  <c r="BB373" i="1"/>
  <c r="AT373" i="1"/>
  <c r="DE373" i="1" s="1"/>
  <c r="BB372" i="1"/>
  <c r="AT372" i="1"/>
  <c r="DE372" i="1" s="1"/>
  <c r="BB371" i="1"/>
  <c r="AT371" i="1"/>
  <c r="DE371" i="1" s="1"/>
  <c r="BB370" i="1"/>
  <c r="AT370" i="1"/>
  <c r="DE370" i="1" s="1"/>
  <c r="BB369" i="1"/>
  <c r="DE369" i="1" s="1"/>
  <c r="BB368" i="1"/>
  <c r="DE368" i="1" s="1"/>
  <c r="AT367" i="1"/>
  <c r="DE367" i="1" s="1"/>
  <c r="BB365" i="1"/>
  <c r="DE365" i="1" s="1"/>
  <c r="BB364" i="1"/>
  <c r="DE364" i="1" s="1"/>
  <c r="BQ363" i="1"/>
  <c r="BR363" i="1" s="1"/>
  <c r="DE363" i="1" s="1"/>
  <c r="CX360" i="1"/>
  <c r="AX360" i="1"/>
  <c r="Y360" i="1"/>
  <c r="Z360" i="1" s="1"/>
  <c r="CX359" i="1"/>
  <c r="AX359" i="1"/>
  <c r="AT359" i="1"/>
  <c r="Y359" i="1"/>
  <c r="Z359" i="1" s="1"/>
  <c r="AX358" i="1"/>
  <c r="DE358" i="1" s="1"/>
  <c r="BB357" i="1"/>
  <c r="DE357" i="1" s="1"/>
  <c r="AX356" i="1"/>
  <c r="AT356" i="1"/>
  <c r="BB355" i="1"/>
  <c r="AX355" i="1"/>
  <c r="AT355" i="1"/>
  <c r="BB354" i="1"/>
  <c r="AX354" i="1"/>
  <c r="AT354" i="1"/>
  <c r="BB352" i="1"/>
  <c r="AT352" i="1"/>
  <c r="BB351" i="1"/>
  <c r="AT351" i="1"/>
  <c r="CL350" i="1"/>
  <c r="AT350" i="1"/>
  <c r="CL349" i="1"/>
  <c r="AT349" i="1"/>
  <c r="BB348" i="1"/>
  <c r="DE348" i="1" s="1"/>
  <c r="BN347" i="1"/>
  <c r="BB347" i="1"/>
  <c r="DE347" i="1" s="1"/>
  <c r="BN346" i="1"/>
  <c r="BB346" i="1"/>
  <c r="DE346" i="1" s="1"/>
  <c r="BJ345" i="1"/>
  <c r="DE345" i="1" s="1"/>
  <c r="BQ342" i="1"/>
  <c r="BR342" i="1" s="1"/>
  <c r="DE342" i="1" s="1"/>
  <c r="BQ341" i="1"/>
  <c r="BP341" i="1"/>
  <c r="E341" i="1"/>
  <c r="D341" i="1"/>
  <c r="BN333" i="1"/>
  <c r="DE333" i="1" s="1"/>
  <c r="BB332" i="1"/>
  <c r="DE332" i="1" s="1"/>
  <c r="BB331" i="1"/>
  <c r="DE331" i="1" s="1"/>
  <c r="BB330" i="1"/>
  <c r="DE330" i="1" s="1"/>
  <c r="BB329" i="1"/>
  <c r="DE329" i="1" s="1"/>
  <c r="BB328" i="1"/>
  <c r="DE328" i="1" s="1"/>
  <c r="BJ327" i="1"/>
  <c r="BB327" i="1"/>
  <c r="DE327" i="1" s="1"/>
  <c r="BB326" i="1"/>
  <c r="DE326" i="1" s="1"/>
  <c r="BB325" i="1"/>
  <c r="DE325" i="1" s="1"/>
  <c r="AT323" i="1"/>
  <c r="DE323" i="1" s="1"/>
  <c r="CL319" i="1"/>
  <c r="BB319" i="1"/>
  <c r="BB318" i="1"/>
  <c r="DE318" i="1" s="1"/>
  <c r="CL317" i="1"/>
  <c r="BB317" i="1"/>
  <c r="DE317" i="1" s="1"/>
  <c r="CL316" i="1"/>
  <c r="DE316" i="1" s="1"/>
  <c r="CX315" i="1"/>
  <c r="Y315" i="1"/>
  <c r="Z315" i="1" s="1"/>
  <c r="CD314" i="1"/>
  <c r="DE314" i="1" s="1"/>
  <c r="CL313" i="1"/>
  <c r="AT313" i="1"/>
  <c r="DE313" i="1" s="1"/>
  <c r="BB312" i="1"/>
  <c r="AX312" i="1"/>
  <c r="DE312" i="1" s="1"/>
  <c r="BB311" i="1"/>
  <c r="AX311" i="1"/>
  <c r="DE311" i="1" s="1"/>
  <c r="BB310" i="1"/>
  <c r="AX310" i="1"/>
  <c r="DE310" i="1" s="1"/>
  <c r="BB309" i="1"/>
  <c r="AX309" i="1"/>
  <c r="DE309" i="1" s="1"/>
  <c r="BB308" i="1"/>
  <c r="AX308" i="1"/>
  <c r="DE308" i="1" s="1"/>
  <c r="BB304" i="1"/>
  <c r="DE304" i="1" s="1"/>
  <c r="BB303" i="1"/>
  <c r="DE303" i="1" s="1"/>
  <c r="BB302" i="1"/>
  <c r="DE302" i="1" s="1"/>
  <c r="BJ301" i="1"/>
  <c r="BB301" i="1"/>
  <c r="BJ300" i="1"/>
  <c r="BB300" i="1"/>
  <c r="BJ299" i="1"/>
  <c r="BB299" i="1"/>
  <c r="BJ298" i="1"/>
  <c r="BB298" i="1"/>
  <c r="BJ297" i="1"/>
  <c r="BB297" i="1"/>
  <c r="BJ296" i="1"/>
  <c r="BB296" i="1"/>
  <c r="BB295" i="1"/>
  <c r="DE295" i="1" s="1"/>
  <c r="BB294" i="1"/>
  <c r="DE294" i="1" s="1"/>
  <c r="BB293" i="1"/>
  <c r="DE293" i="1" s="1"/>
  <c r="BB292" i="1"/>
  <c r="DE292" i="1" s="1"/>
  <c r="BB291" i="1"/>
  <c r="DE291" i="1" s="1"/>
  <c r="BB290" i="1"/>
  <c r="DE290" i="1" s="1"/>
  <c r="BB289" i="1"/>
  <c r="DE289" i="1" s="1"/>
  <c r="BB288" i="1"/>
  <c r="DE288" i="1" s="1"/>
  <c r="BB287" i="1"/>
  <c r="DE287" i="1" s="1"/>
  <c r="BB286" i="1"/>
  <c r="DE286" i="1" s="1"/>
  <c r="BB285" i="1"/>
  <c r="DE285" i="1" s="1"/>
  <c r="BB284" i="1"/>
  <c r="DE284" i="1" s="1"/>
  <c r="BB283" i="1"/>
  <c r="DE283" i="1" s="1"/>
  <c r="BB282" i="1"/>
  <c r="DE282" i="1" s="1"/>
  <c r="BQ281" i="1"/>
  <c r="BR281" i="1" s="1"/>
  <c r="DE281" i="1" s="1"/>
  <c r="BQ279" i="1"/>
  <c r="BP279" i="1"/>
  <c r="BN279" i="1"/>
  <c r="BQ278" i="1"/>
  <c r="BP278" i="1"/>
  <c r="BN278" i="1"/>
  <c r="BN277" i="1"/>
  <c r="DE277" i="1" s="1"/>
  <c r="CT276" i="1"/>
  <c r="BN276" i="1"/>
  <c r="BJ276" i="1"/>
  <c r="BB276" i="1"/>
  <c r="AT276" i="1"/>
  <c r="CT275" i="1"/>
  <c r="BN275" i="1"/>
  <c r="BB275" i="1"/>
  <c r="AT275" i="1"/>
  <c r="CT274" i="1"/>
  <c r="BJ274" i="1"/>
  <c r="DE274" i="1" s="1"/>
  <c r="BB273" i="1"/>
  <c r="DE273" i="1" s="1"/>
  <c r="CL271" i="1"/>
  <c r="DE271" i="1" s="1"/>
  <c r="CL270" i="1"/>
  <c r="DE270" i="1" s="1"/>
  <c r="CL269" i="1"/>
  <c r="DE269" i="1" s="1"/>
  <c r="CL268" i="1"/>
  <c r="DE268" i="1" s="1"/>
  <c r="CL267" i="1"/>
  <c r="DE267" i="1" s="1"/>
  <c r="CL266" i="1"/>
  <c r="DE266" i="1" s="1"/>
  <c r="CL265" i="1"/>
  <c r="DE265" i="1" s="1"/>
  <c r="CL264" i="1"/>
  <c r="BB264" i="1"/>
  <c r="AX264" i="1"/>
  <c r="AT264" i="1"/>
  <c r="CL263" i="1"/>
  <c r="BB263" i="1"/>
  <c r="DE263" i="1" s="1"/>
  <c r="CL262" i="1"/>
  <c r="BB262" i="1"/>
  <c r="AX262" i="1"/>
  <c r="AT262" i="1"/>
  <c r="BB261" i="1"/>
  <c r="DE261" i="1" s="1"/>
  <c r="BJ259" i="1"/>
  <c r="BB259" i="1"/>
  <c r="AT259" i="1"/>
  <c r="BB258" i="1"/>
  <c r="AT258" i="1"/>
  <c r="DE258" i="1" s="1"/>
  <c r="BB257" i="1"/>
  <c r="DE257" i="1" s="1"/>
  <c r="BQ255" i="1"/>
  <c r="BR255" i="1" s="1"/>
  <c r="DE255" i="1" s="1"/>
  <c r="BQ254" i="1"/>
  <c r="BR254" i="1" s="1"/>
  <c r="DE254" i="1" s="1"/>
  <c r="BQ253" i="1"/>
  <c r="BR253" i="1" s="1"/>
  <c r="DE253" i="1" s="1"/>
  <c r="BQ252" i="1"/>
  <c r="BR252" i="1" s="1"/>
  <c r="DE252" i="1" s="1"/>
  <c r="BJ251" i="1"/>
  <c r="DE251" i="1" s="1"/>
  <c r="CX245" i="1"/>
  <c r="Y245" i="1"/>
  <c r="Z245" i="1" s="1"/>
  <c r="DE245" i="1" s="1"/>
  <c r="BB243" i="1"/>
  <c r="AT243" i="1"/>
  <c r="DE243" i="1" s="1"/>
  <c r="BB241" i="1"/>
  <c r="AT241" i="1"/>
  <c r="DE241" i="1" s="1"/>
  <c r="BB240" i="1"/>
  <c r="AT240" i="1"/>
  <c r="DE240" i="1" s="1"/>
  <c r="BB239" i="1"/>
  <c r="AT239" i="1"/>
  <c r="DE239" i="1" s="1"/>
  <c r="BB238" i="1"/>
  <c r="AT238" i="1"/>
  <c r="DE238" i="1" s="1"/>
  <c r="AX237" i="1"/>
  <c r="DE237" i="1" s="1"/>
  <c r="BB236" i="1"/>
  <c r="AX236" i="1"/>
  <c r="AT236" i="1"/>
  <c r="BB235" i="1"/>
  <c r="AX235" i="1"/>
  <c r="AT235" i="1"/>
  <c r="E235" i="1"/>
  <c r="D235" i="1"/>
  <c r="BB234" i="1"/>
  <c r="AX234" i="1"/>
  <c r="AT234" i="1"/>
  <c r="BB233" i="1"/>
  <c r="AX233" i="1"/>
  <c r="AT233" i="1"/>
  <c r="AT232" i="1"/>
  <c r="DE232" i="1" s="1"/>
  <c r="BQ231" i="1"/>
  <c r="BR231" i="1" s="1"/>
  <c r="DE231" i="1" s="1"/>
  <c r="BQ230" i="1"/>
  <c r="BR230" i="1" s="1"/>
  <c r="DE230" i="1" s="1"/>
  <c r="AT229" i="1"/>
  <c r="DE229" i="1" s="1"/>
  <c r="AT228" i="1"/>
  <c r="DE228" i="1" s="1"/>
  <c r="AT227" i="1"/>
  <c r="DE227" i="1" s="1"/>
  <c r="AT226" i="1"/>
  <c r="DE226" i="1" s="1"/>
  <c r="BQ224" i="1"/>
  <c r="BP224" i="1"/>
  <c r="BN224" i="1"/>
  <c r="BN221" i="1"/>
  <c r="DE221" i="1" s="1"/>
  <c r="BU220" i="1"/>
  <c r="BT220" i="1"/>
  <c r="BN220" i="1"/>
  <c r="AT219" i="1"/>
  <c r="DE219" i="1" s="1"/>
  <c r="AW218" i="1"/>
  <c r="AX218" i="1" s="1"/>
  <c r="DE218" i="1" s="1"/>
  <c r="CL217" i="1"/>
  <c r="BN217" i="1"/>
  <c r="AT217" i="1"/>
  <c r="CL216" i="1"/>
  <c r="BR216" i="1"/>
  <c r="AT216" i="1"/>
  <c r="CL215" i="1"/>
  <c r="BU215" i="1"/>
  <c r="BT215" i="1"/>
  <c r="BR215" i="1"/>
  <c r="AT215" i="1"/>
  <c r="CL214" i="1"/>
  <c r="BU214" i="1"/>
  <c r="BT214" i="1"/>
  <c r="BR214" i="1"/>
  <c r="AT214" i="1"/>
  <c r="CL213" i="1"/>
  <c r="BU213" i="1"/>
  <c r="BT213" i="1"/>
  <c r="BR213" i="1"/>
  <c r="AT213" i="1"/>
  <c r="CL212" i="1"/>
  <c r="BU212" i="1"/>
  <c r="BT212" i="1"/>
  <c r="BR212" i="1"/>
  <c r="AT212" i="1"/>
  <c r="CL211" i="1"/>
  <c r="BU211" i="1"/>
  <c r="BT211" i="1"/>
  <c r="BR211" i="1"/>
  <c r="AT211" i="1"/>
  <c r="CL210" i="1"/>
  <c r="BU210" i="1"/>
  <c r="BT210" i="1"/>
  <c r="BR210" i="1"/>
  <c r="AT210" i="1"/>
  <c r="CL209" i="1"/>
  <c r="BY209" i="1"/>
  <c r="BX209" i="1"/>
  <c r="BN209" i="1"/>
  <c r="CL208" i="1"/>
  <c r="BY208" i="1"/>
  <c r="BX208" i="1"/>
  <c r="BU208" i="1"/>
  <c r="BT208" i="1"/>
  <c r="BN208" i="1"/>
  <c r="AX208" i="1"/>
  <c r="AT208" i="1"/>
  <c r="CL207" i="1"/>
  <c r="BY207" i="1"/>
  <c r="BX207" i="1"/>
  <c r="BU207" i="1"/>
  <c r="BT207" i="1"/>
  <c r="BN207" i="1"/>
  <c r="AX207" i="1"/>
  <c r="AT207" i="1"/>
  <c r="CL206" i="1"/>
  <c r="BY206" i="1"/>
  <c r="BX206" i="1"/>
  <c r="BU206" i="1"/>
  <c r="BT206" i="1"/>
  <c r="BN206" i="1"/>
  <c r="AT206" i="1"/>
  <c r="CL205" i="1"/>
  <c r="BY205" i="1"/>
  <c r="BX205" i="1"/>
  <c r="BU205" i="1"/>
  <c r="BT205" i="1"/>
  <c r="BN205" i="1"/>
  <c r="AX205" i="1"/>
  <c r="AT205" i="1"/>
  <c r="CL204" i="1"/>
  <c r="BY204" i="1"/>
  <c r="BX204" i="1"/>
  <c r="BU204" i="1"/>
  <c r="BT204" i="1"/>
  <c r="BN204" i="1"/>
  <c r="AX204" i="1"/>
  <c r="AT204" i="1"/>
  <c r="CL203" i="1"/>
  <c r="BY203" i="1"/>
  <c r="BX203" i="1"/>
  <c r="BU203" i="1"/>
  <c r="BT203" i="1"/>
  <c r="BN203" i="1"/>
  <c r="AX203" i="1"/>
  <c r="BE199" i="1"/>
  <c r="BD199" i="1"/>
  <c r="BE198" i="1"/>
  <c r="BD198" i="1"/>
  <c r="CD193" i="1"/>
  <c r="BN193" i="1"/>
  <c r="BF193" i="1"/>
  <c r="CD192" i="1"/>
  <c r="BU192" i="1"/>
  <c r="BT192" i="1"/>
  <c r="BN192" i="1"/>
  <c r="BE192" i="1"/>
  <c r="BD192" i="1"/>
  <c r="CD191" i="1"/>
  <c r="BU191" i="1"/>
  <c r="BT191" i="1"/>
  <c r="BN191" i="1"/>
  <c r="BE191" i="1"/>
  <c r="BD191" i="1"/>
  <c r="CD190" i="1"/>
  <c r="BU190" i="1"/>
  <c r="BT190" i="1"/>
  <c r="BN190" i="1"/>
  <c r="BE190" i="1"/>
  <c r="BD190" i="1"/>
  <c r="BN181" i="1"/>
  <c r="DE181" i="1" s="1"/>
  <c r="BN180" i="1"/>
  <c r="DE180" i="1" s="1"/>
  <c r="BN179" i="1"/>
  <c r="DE179" i="1" s="1"/>
  <c r="BN178" i="1"/>
  <c r="DE178" i="1" s="1"/>
  <c r="BN177" i="1"/>
  <c r="AT177" i="1"/>
  <c r="BN176" i="1"/>
  <c r="BE176" i="1"/>
  <c r="BD176" i="1"/>
  <c r="BN175" i="1"/>
  <c r="DE175" i="1" s="1"/>
  <c r="BN174" i="1"/>
  <c r="DE174" i="1" s="1"/>
  <c r="BN173" i="1"/>
  <c r="DE173" i="1" s="1"/>
  <c r="BN172" i="1"/>
  <c r="DE172" i="1" s="1"/>
  <c r="BN171" i="1"/>
  <c r="BE171" i="1"/>
  <c r="BD171" i="1"/>
  <c r="BN170" i="1"/>
  <c r="BE170" i="1"/>
  <c r="BD170" i="1"/>
  <c r="AT170" i="1"/>
  <c r="BN169" i="1"/>
  <c r="BE169" i="1"/>
  <c r="BD169" i="1"/>
  <c r="AT169" i="1"/>
  <c r="BN168" i="1"/>
  <c r="DE168" i="1" s="1"/>
  <c r="BN167" i="1"/>
  <c r="DE167" i="1" s="1"/>
  <c r="BN166" i="1"/>
  <c r="AT166" i="1"/>
  <c r="DE166" i="1" s="1"/>
  <c r="BN165" i="1"/>
  <c r="AT165" i="1"/>
  <c r="BN164" i="1"/>
  <c r="AT164" i="1"/>
  <c r="DE164" i="1" s="1"/>
  <c r="BN163" i="1"/>
  <c r="AX163" i="1"/>
  <c r="BU162" i="1"/>
  <c r="BT162" i="1"/>
  <c r="BN162" i="1"/>
  <c r="BA162" i="1"/>
  <c r="AZ162" i="1"/>
  <c r="AX162" i="1"/>
  <c r="BN161" i="1"/>
  <c r="BA161" i="1"/>
  <c r="AZ161" i="1"/>
  <c r="AX161" i="1"/>
  <c r="AX156" i="1"/>
  <c r="AT156" i="1"/>
  <c r="BN155" i="1"/>
  <c r="BA155" i="1"/>
  <c r="AZ155" i="1"/>
  <c r="AX155" i="1"/>
  <c r="AT155" i="1"/>
  <c r="BN154" i="1"/>
  <c r="BA154" i="1"/>
  <c r="AZ154" i="1"/>
  <c r="AX154" i="1"/>
  <c r="AT154" i="1"/>
  <c r="BN149" i="1"/>
  <c r="DE149" i="1" s="1"/>
  <c r="BN148" i="1"/>
  <c r="DE148" i="1" s="1"/>
  <c r="BN147" i="1"/>
  <c r="DE147" i="1" s="1"/>
  <c r="CG146" i="1"/>
  <c r="CH146" i="1" s="1"/>
  <c r="BU146" i="1"/>
  <c r="BT146" i="1"/>
  <c r="BN146" i="1"/>
  <c r="AT146" i="1"/>
  <c r="AG146" i="1"/>
  <c r="AH146" i="1" s="1"/>
  <c r="CG145" i="1"/>
  <c r="CH145" i="1" s="1"/>
  <c r="BU145" i="1"/>
  <c r="BT145" i="1"/>
  <c r="BN145" i="1"/>
  <c r="AG145" i="1"/>
  <c r="AH145" i="1" s="1"/>
  <c r="BN144" i="1"/>
  <c r="AX144" i="1"/>
  <c r="DE144" i="1" s="1"/>
  <c r="BN143" i="1"/>
  <c r="AX143" i="1"/>
  <c r="AT142" i="1"/>
  <c r="DE142" i="1" s="1"/>
  <c r="BU141" i="1"/>
  <c r="BT141" i="1"/>
  <c r="BN141" i="1"/>
  <c r="BU140" i="1"/>
  <c r="BT140" i="1"/>
  <c r="BN140" i="1"/>
  <c r="AX140" i="1"/>
  <c r="AT140" i="1"/>
  <c r="BV139" i="1"/>
  <c r="DE139" i="1" s="1"/>
  <c r="BU138" i="1"/>
  <c r="BT138" i="1"/>
  <c r="BN138" i="1"/>
  <c r="AX138" i="1"/>
  <c r="AT138" i="1"/>
  <c r="AT136" i="1"/>
  <c r="DE136" i="1" s="1"/>
  <c r="BU135" i="1"/>
  <c r="BT135" i="1"/>
  <c r="BU134" i="1"/>
  <c r="BT134" i="1"/>
  <c r="AT133" i="1"/>
  <c r="DE133" i="1" s="1"/>
  <c r="AT132" i="1"/>
  <c r="DE132" i="1" s="1"/>
  <c r="BE131" i="1"/>
  <c r="BD131" i="1"/>
  <c r="BY130" i="1"/>
  <c r="BX130" i="1"/>
  <c r="BU130" i="1"/>
  <c r="BT130" i="1"/>
  <c r="BN130" i="1"/>
  <c r="BE130" i="1"/>
  <c r="BD130" i="1"/>
  <c r="BY129" i="1"/>
  <c r="BX129" i="1"/>
  <c r="BU129" i="1"/>
  <c r="BT129" i="1"/>
  <c r="BE129" i="1"/>
  <c r="BD129" i="1"/>
  <c r="BY128" i="1"/>
  <c r="BX128" i="1"/>
  <c r="BN128" i="1"/>
  <c r="BE128" i="1"/>
  <c r="BD128" i="1"/>
  <c r="BA128" i="1"/>
  <c r="AZ128" i="1"/>
  <c r="BY127" i="1"/>
  <c r="BX127" i="1"/>
  <c r="BU127" i="1"/>
  <c r="BT127" i="1"/>
  <c r="BN127" i="1"/>
  <c r="BE127" i="1"/>
  <c r="BD127" i="1"/>
  <c r="BA127" i="1"/>
  <c r="AZ127" i="1"/>
  <c r="BA124" i="1"/>
  <c r="AZ124" i="1"/>
  <c r="BN121" i="1"/>
  <c r="BA121" i="1"/>
  <c r="AZ121" i="1"/>
  <c r="AT121" i="1"/>
  <c r="AT120" i="1"/>
  <c r="DE120" i="1" s="1"/>
  <c r="AT119" i="1"/>
  <c r="DE119" i="1" s="1"/>
  <c r="BE110" i="1"/>
  <c r="BD110" i="1"/>
  <c r="AT110" i="1"/>
  <c r="BN109" i="1"/>
  <c r="DE109" i="1" s="1"/>
  <c r="BN108" i="1"/>
  <c r="DE108" i="1" s="1"/>
  <c r="BN107" i="1"/>
  <c r="DE107" i="1" s="1"/>
  <c r="BN105" i="1"/>
  <c r="DE105" i="1" s="1"/>
  <c r="BN103" i="1"/>
  <c r="DE103" i="1" s="1"/>
  <c r="BN102" i="1"/>
  <c r="DE102" i="1" s="1"/>
  <c r="BN101" i="1"/>
  <c r="DE101" i="1" s="1"/>
  <c r="BN100" i="1"/>
  <c r="DE100" i="1" s="1"/>
  <c r="BY98" i="1"/>
  <c r="BX98" i="1"/>
  <c r="BN98" i="1"/>
  <c r="BE98" i="1"/>
  <c r="BD98" i="1"/>
  <c r="BE97" i="1"/>
  <c r="BD97" i="1"/>
  <c r="BA97" i="1"/>
  <c r="AZ97" i="1"/>
  <c r="CD88" i="1"/>
  <c r="BE88" i="1"/>
  <c r="BD88" i="1"/>
  <c r="BR87" i="1"/>
  <c r="BN87" i="1"/>
  <c r="BA87" i="1"/>
  <c r="AZ87" i="1"/>
  <c r="AT87" i="1"/>
  <c r="BR86" i="1"/>
  <c r="AT86" i="1"/>
  <c r="BR85" i="1"/>
  <c r="BB85" i="1"/>
  <c r="AT85" i="1"/>
  <c r="BV83" i="1"/>
  <c r="BN83" i="1"/>
  <c r="BB83" i="1"/>
  <c r="AT83" i="1"/>
  <c r="AT75" i="1"/>
  <c r="DE75" i="1" s="1"/>
  <c r="BN74" i="1"/>
  <c r="BE74" i="1"/>
  <c r="BD74" i="1"/>
  <c r="BN73" i="1"/>
  <c r="BE73" i="1"/>
  <c r="BD73" i="1"/>
  <c r="BU72" i="1"/>
  <c r="BT72" i="1"/>
  <c r="BN72" i="1"/>
  <c r="BU71" i="1"/>
  <c r="BT71" i="1"/>
  <c r="BN71" i="1"/>
  <c r="BU70" i="1"/>
  <c r="BT70" i="1"/>
  <c r="BN70" i="1"/>
  <c r="BN67" i="1"/>
  <c r="DE67" i="1" s="1"/>
  <c r="AL66" i="1"/>
  <c r="DE66" i="1" s="1"/>
  <c r="AL65" i="1"/>
  <c r="DE65" i="1" s="1"/>
  <c r="AL64" i="1"/>
  <c r="DE64" i="1" s="1"/>
  <c r="AL63" i="1"/>
  <c r="DE63" i="1" s="1"/>
  <c r="AL61" i="1"/>
  <c r="DE61" i="1" s="1"/>
  <c r="AL60" i="1"/>
  <c r="DE60" i="1" s="1"/>
  <c r="AL59" i="1"/>
  <c r="DE59" i="1" s="1"/>
  <c r="AL58" i="1"/>
  <c r="DE58" i="1" s="1"/>
  <c r="AL57" i="1"/>
  <c r="DE57" i="1" s="1"/>
  <c r="AL56" i="1"/>
  <c r="DE56" i="1" s="1"/>
  <c r="AL55" i="1"/>
  <c r="DE55" i="1" s="1"/>
  <c r="AL54" i="1"/>
  <c r="DE54" i="1" s="1"/>
  <c r="AL53" i="1"/>
  <c r="DE53" i="1" s="1"/>
  <c r="AL52" i="1"/>
  <c r="DE52" i="1" s="1"/>
  <c r="AL51" i="1"/>
  <c r="DE51" i="1" s="1"/>
  <c r="AL50" i="1"/>
  <c r="DE50" i="1" s="1"/>
  <c r="AL49" i="1"/>
  <c r="DE49" i="1" s="1"/>
  <c r="AT48" i="1"/>
  <c r="AL48" i="1"/>
  <c r="DE48" i="1" s="1"/>
  <c r="AT47" i="1"/>
  <c r="AL47" i="1"/>
  <c r="AL46" i="1"/>
  <c r="DE46" i="1" s="1"/>
  <c r="AL45" i="1"/>
  <c r="DE45" i="1" s="1"/>
  <c r="AL44" i="1"/>
  <c r="DE44" i="1" s="1"/>
  <c r="AL43" i="1"/>
  <c r="DE43" i="1" s="1"/>
  <c r="AL42" i="1"/>
  <c r="DE42" i="1" s="1"/>
  <c r="AL41" i="1"/>
  <c r="DE41" i="1" s="1"/>
  <c r="AL40" i="1"/>
  <c r="DE40" i="1" s="1"/>
  <c r="AL39" i="1"/>
  <c r="DE39" i="1" s="1"/>
  <c r="AL38" i="1"/>
  <c r="DE38" i="1" s="1"/>
  <c r="AL37" i="1"/>
  <c r="DE37" i="1" s="1"/>
  <c r="AT36" i="1"/>
  <c r="AL36" i="1"/>
  <c r="AL34" i="1"/>
  <c r="DE34" i="1" s="1"/>
  <c r="AT33" i="1"/>
  <c r="AL33" i="1"/>
  <c r="AL32" i="1"/>
  <c r="DE32" i="1" s="1"/>
  <c r="AL31" i="1"/>
  <c r="DE31" i="1" s="1"/>
  <c r="AL30" i="1"/>
  <c r="DE30" i="1" s="1"/>
  <c r="AL29" i="1"/>
  <c r="DE29" i="1" s="1"/>
  <c r="AL28" i="1"/>
  <c r="DE28" i="1" s="1"/>
  <c r="AL27" i="1"/>
  <c r="DE27" i="1" s="1"/>
  <c r="AL26" i="1"/>
  <c r="DE26" i="1" s="1"/>
  <c r="AL25" i="1"/>
  <c r="DE25" i="1" s="1"/>
  <c r="AL24" i="1"/>
  <c r="DE24" i="1" s="1"/>
  <c r="AL23" i="1"/>
  <c r="DE23" i="1" s="1"/>
  <c r="AL22" i="1"/>
  <c r="DE22" i="1" s="1"/>
  <c r="AL21" i="1"/>
  <c r="DE21" i="1" s="1"/>
  <c r="AL20" i="1"/>
  <c r="DE20" i="1" s="1"/>
  <c r="AT19" i="1"/>
  <c r="AL19" i="1"/>
  <c r="DE19" i="1" s="1"/>
  <c r="AT18" i="1"/>
  <c r="DE18" i="1" s="1"/>
  <c r="AT17" i="1"/>
  <c r="DE17" i="1" s="1"/>
  <c r="AT16" i="1"/>
  <c r="DE16" i="1" s="1"/>
  <c r="AL15" i="1"/>
  <c r="DE15" i="1" s="1"/>
  <c r="AL14" i="1"/>
  <c r="DE14" i="1" s="1"/>
  <c r="AL13" i="1"/>
  <c r="DE13" i="1" s="1"/>
  <c r="AL12" i="1"/>
  <c r="DE12" i="1" s="1"/>
  <c r="AL11" i="1"/>
  <c r="DE11" i="1" s="1"/>
  <c r="AL10" i="1"/>
  <c r="DE10" i="1" s="1"/>
  <c r="AT9" i="1"/>
  <c r="AL9" i="1"/>
  <c r="AT8" i="1"/>
  <c r="AL8" i="1"/>
  <c r="AL7" i="1"/>
  <c r="DE7" i="1" s="1"/>
  <c r="AL6" i="1"/>
  <c r="DE6" i="1" s="1"/>
  <c r="BU5" i="1"/>
  <c r="BV5" i="1" s="1"/>
  <c r="AT5" i="1"/>
  <c r="AL5" i="1"/>
  <c r="BU4" i="1"/>
  <c r="BV4" i="1" s="1"/>
  <c r="AT4" i="1"/>
  <c r="AL4" i="1"/>
  <c r="DE83" i="1" l="1"/>
  <c r="DE217" i="1"/>
  <c r="DE264" i="1"/>
  <c r="DE805" i="1"/>
  <c r="DE865" i="1"/>
  <c r="DE866" i="1"/>
  <c r="DE868" i="1"/>
  <c r="DE1071" i="1"/>
  <c r="DE1076" i="1"/>
  <c r="DE1077" i="1"/>
  <c r="DE1131" i="1"/>
  <c r="DE1132" i="1"/>
  <c r="DE1181" i="1"/>
  <c r="DE1225" i="1"/>
  <c r="DE1226" i="1"/>
  <c r="DE1234" i="1"/>
  <c r="DE1259" i="1"/>
  <c r="DE1262" i="1"/>
  <c r="DE1322" i="1"/>
  <c r="DE1330" i="1"/>
  <c r="DE1364" i="1"/>
  <c r="DE1365" i="1"/>
  <c r="DE1366" i="1"/>
  <c r="DE1367" i="1"/>
  <c r="DE1704" i="1"/>
  <c r="DE1726" i="1"/>
  <c r="DE1735" i="1"/>
  <c r="DE85" i="1"/>
  <c r="DE1764" i="1"/>
  <c r="DE2136" i="1"/>
  <c r="DE5" i="1"/>
  <c r="DE36" i="1"/>
  <c r="DE47" i="1"/>
  <c r="DE143" i="1"/>
  <c r="DE156" i="1"/>
  <c r="DE163" i="1"/>
  <c r="DE165" i="1"/>
  <c r="DE177" i="1"/>
  <c r="DE193" i="1"/>
  <c r="DE234" i="1"/>
  <c r="DE236" i="1"/>
  <c r="DE259" i="1"/>
  <c r="DE262" i="1"/>
  <c r="DE275" i="1"/>
  <c r="DE276" i="1"/>
  <c r="DE355" i="1"/>
  <c r="DE424" i="1"/>
  <c r="DE905" i="1"/>
  <c r="DE940" i="1"/>
  <c r="DE945" i="1"/>
  <c r="DE947" i="1"/>
  <c r="DE1017" i="1"/>
  <c r="DE1027" i="1"/>
  <c r="DE1041" i="1"/>
  <c r="DE1046" i="1"/>
  <c r="DE1049" i="1"/>
  <c r="DE1050" i="1"/>
  <c r="DE1053" i="1"/>
  <c r="DE1060" i="1"/>
  <c r="DE1069" i="1"/>
  <c r="DE1074" i="1"/>
  <c r="DE1081" i="1"/>
  <c r="DE1096" i="1"/>
  <c r="DE1098" i="1"/>
  <c r="DE1188" i="1"/>
  <c r="DE1232" i="1"/>
  <c r="DE1237" i="1"/>
  <c r="DE1243" i="1"/>
  <c r="DE1271" i="1"/>
  <c r="DE1303" i="1"/>
  <c r="DE1448" i="1"/>
  <c r="DE1460" i="1"/>
  <c r="DE1471" i="1"/>
  <c r="DE1555" i="1"/>
  <c r="DE1616" i="1"/>
  <c r="DE1706" i="1"/>
  <c r="DE4" i="1"/>
  <c r="DE8" i="1"/>
  <c r="DE33" i="1"/>
  <c r="DE86" i="1"/>
  <c r="DE233" i="1"/>
  <c r="DE235" i="1"/>
  <c r="DE297" i="1"/>
  <c r="DE299" i="1"/>
  <c r="DE301" i="1"/>
  <c r="DE319" i="1"/>
  <c r="DE349" i="1"/>
  <c r="DE351" i="1"/>
  <c r="DE354" i="1"/>
  <c r="DE397" i="1"/>
  <c r="DE399" i="1"/>
  <c r="DE427" i="1"/>
  <c r="DE454" i="1"/>
  <c r="DE467" i="1"/>
  <c r="DE486" i="1"/>
  <c r="DE506" i="1"/>
  <c r="DE513" i="1"/>
  <c r="DE520" i="1"/>
  <c r="DE545" i="1"/>
  <c r="DE652" i="1"/>
  <c r="DE803" i="1"/>
  <c r="DE939" i="1"/>
  <c r="DE949" i="1"/>
  <c r="DE1002" i="1"/>
  <c r="DE1023" i="1"/>
  <c r="DE1025" i="1"/>
  <c r="DE1030" i="1"/>
  <c r="DE1037" i="1"/>
  <c r="DE1047" i="1"/>
  <c r="DE1062" i="1"/>
  <c r="DE1080" i="1"/>
  <c r="DE1100" i="1"/>
  <c r="DE1115" i="1"/>
  <c r="DE1128" i="1"/>
  <c r="DE1171" i="1"/>
  <c r="DE1187" i="1"/>
  <c r="DE1216" i="1"/>
  <c r="DE1219" i="1"/>
  <c r="DE1235" i="1"/>
  <c r="DE1236" i="1"/>
  <c r="DE1242" i="1"/>
  <c r="DE1370" i="1"/>
  <c r="DE1373" i="1"/>
  <c r="DE1375" i="1"/>
  <c r="DE1388" i="1"/>
  <c r="DE1466" i="1"/>
  <c r="DE1469" i="1"/>
  <c r="DE1668" i="1"/>
  <c r="DE1705" i="1"/>
  <c r="DE1728" i="1"/>
  <c r="DE1730" i="1"/>
  <c r="DE1731" i="1"/>
  <c r="DE1800" i="1"/>
  <c r="DE1914" i="1"/>
  <c r="DE2113" i="1"/>
  <c r="DE2131" i="1"/>
  <c r="DE2134" i="1"/>
  <c r="DE2153" i="1"/>
  <c r="DE9" i="1"/>
  <c r="DE216" i="1"/>
  <c r="DE296" i="1"/>
  <c r="DE298" i="1"/>
  <c r="DE300" i="1"/>
  <c r="DE315" i="1"/>
  <c r="DE350" i="1"/>
  <c r="DE352" i="1"/>
  <c r="DE356" i="1"/>
  <c r="DE359" i="1"/>
  <c r="DE360" i="1"/>
  <c r="DE395" i="1"/>
  <c r="DE396" i="1"/>
  <c r="DE398" i="1"/>
  <c r="DE425" i="1"/>
  <c r="DE466" i="1"/>
  <c r="DE500" i="1"/>
  <c r="DE512" i="1"/>
  <c r="DE519" i="1"/>
  <c r="DE546" i="1"/>
  <c r="DE629" i="1"/>
  <c r="DE804" i="1"/>
  <c r="DE933" i="1"/>
  <c r="DE941" i="1"/>
  <c r="DE1021" i="1"/>
  <c r="DE1044" i="1"/>
  <c r="DE1045" i="1"/>
  <c r="DE1048" i="1"/>
  <c r="DE1055" i="1"/>
  <c r="DE1070" i="1"/>
  <c r="DE1075" i="1"/>
  <c r="DE1084" i="1"/>
  <c r="DE1085" i="1"/>
  <c r="DE1218" i="1"/>
  <c r="DE1220" i="1"/>
  <c r="DE1233" i="1"/>
  <c r="DE1244" i="1"/>
  <c r="DE1328" i="1"/>
  <c r="DE1369" i="1"/>
  <c r="DE1371" i="1"/>
  <c r="DE1374" i="1"/>
  <c r="DE1387" i="1"/>
  <c r="DE1457" i="1"/>
  <c r="DE1472" i="1"/>
  <c r="DE1657" i="1"/>
  <c r="DE1692" i="1"/>
  <c r="DE1707" i="1"/>
  <c r="DE1722" i="1"/>
  <c r="DE1723" i="1"/>
  <c r="DE1724" i="1"/>
  <c r="DE1725" i="1"/>
  <c r="DE1729" i="1"/>
  <c r="DE1916" i="1"/>
  <c r="DE1953" i="1"/>
  <c r="DE2111" i="1"/>
  <c r="DE2115" i="1"/>
  <c r="BZ1669" i="1"/>
  <c r="DE1669" i="1" s="1"/>
  <c r="BZ1670" i="1"/>
  <c r="DE1670" i="1" s="1"/>
  <c r="AT2201" i="1"/>
  <c r="DE2201" i="1" s="1"/>
  <c r="CX1351" i="1"/>
  <c r="BZ1389" i="1"/>
  <c r="DE1389" i="1" s="1"/>
  <c r="BZ1512" i="1"/>
  <c r="DE1512" i="1" s="1"/>
  <c r="BZ1514" i="1"/>
  <c r="DE1514" i="1" s="1"/>
  <c r="BZ1522" i="1"/>
  <c r="DE1522" i="1" s="1"/>
  <c r="BZ1523" i="1"/>
  <c r="DE1523" i="1" s="1"/>
  <c r="BZ1524" i="1"/>
  <c r="DE1524" i="1" s="1"/>
  <c r="BZ1584" i="1"/>
  <c r="DE1584" i="1" s="1"/>
  <c r="BZ1590" i="1"/>
  <c r="DE1590" i="1" s="1"/>
  <c r="BZ1591" i="1"/>
  <c r="DE1591" i="1" s="1"/>
  <c r="BZ1592" i="1"/>
  <c r="DE1592" i="1" s="1"/>
  <c r="BZ1604" i="1"/>
  <c r="DE1604" i="1" s="1"/>
  <c r="Z1681" i="1"/>
  <c r="BV127" i="1"/>
  <c r="BB128" i="1"/>
  <c r="BV130" i="1"/>
  <c r="BV208" i="1"/>
  <c r="BV215" i="1"/>
  <c r="DE215" i="1" s="1"/>
  <c r="BR224" i="1"/>
  <c r="DE224" i="1" s="1"/>
  <c r="BZ1632" i="1"/>
  <c r="DE1632" i="1" s="1"/>
  <c r="CL2176" i="1"/>
  <c r="DE2176" i="1" s="1"/>
  <c r="CL2177" i="1"/>
  <c r="DE2177" i="1" s="1"/>
  <c r="CL2170" i="1"/>
  <c r="BZ1321" i="1"/>
  <c r="AT2180" i="1"/>
  <c r="DE2180" i="1" s="1"/>
  <c r="CH1917" i="1"/>
  <c r="DE1917" i="1" s="1"/>
  <c r="CH1924" i="1"/>
  <c r="DE1924" i="1" s="1"/>
  <c r="CH1942" i="1"/>
  <c r="DE1942" i="1" s="1"/>
  <c r="AT2187" i="1"/>
  <c r="DE2187" i="1" s="1"/>
  <c r="CX1550" i="1"/>
  <c r="CX1554" i="1"/>
  <c r="BZ1562" i="1"/>
  <c r="DE1562" i="1" s="1"/>
  <c r="BZ1567" i="1"/>
  <c r="DE1567" i="1" s="1"/>
  <c r="BZ1585" i="1"/>
  <c r="DE1585" i="1" s="1"/>
  <c r="BZ1586" i="1"/>
  <c r="DE1586" i="1" s="1"/>
  <c r="AX1804" i="1"/>
  <c r="DE1804" i="1" s="1"/>
  <c r="AX1809" i="1"/>
  <c r="DE1809" i="1" s="1"/>
  <c r="AT1813" i="1"/>
  <c r="DE1813" i="1" s="1"/>
  <c r="AT1815" i="1"/>
  <c r="DE1815" i="1" s="1"/>
  <c r="AP586" i="1"/>
  <c r="DE586" i="1" s="1"/>
  <c r="AP590" i="1"/>
  <c r="DE590" i="1" s="1"/>
  <c r="AP594" i="1"/>
  <c r="DE594" i="1" s="1"/>
  <c r="AP618" i="1"/>
  <c r="DE618" i="1" s="1"/>
  <c r="AP620" i="1"/>
  <c r="DE620" i="1" s="1"/>
  <c r="AP622" i="1"/>
  <c r="DE622" i="1" s="1"/>
  <c r="BB625" i="1"/>
  <c r="AP627" i="1"/>
  <c r="DE627" i="1" s="1"/>
  <c r="BV716" i="1"/>
  <c r="BB717" i="1"/>
  <c r="BV724" i="1"/>
  <c r="DE724" i="1" s="1"/>
  <c r="BV747" i="1"/>
  <c r="DE747" i="1" s="1"/>
  <c r="BV754" i="1"/>
  <c r="DE754" i="1" s="1"/>
  <c r="AP784" i="1"/>
  <c r="DE784" i="1" s="1"/>
  <c r="AP795" i="1"/>
  <c r="DE795" i="1" s="1"/>
  <c r="BV801" i="1"/>
  <c r="BV808" i="1"/>
  <c r="BV841" i="1"/>
  <c r="Z1529" i="1"/>
  <c r="Z1693" i="1"/>
  <c r="CX1694" i="1"/>
  <c r="Z1697" i="1"/>
  <c r="Z1702" i="1"/>
  <c r="BZ1713" i="1"/>
  <c r="DE1713" i="1" s="1"/>
  <c r="BZ1717" i="1"/>
  <c r="DE1717" i="1" s="1"/>
  <c r="BZ1765" i="1"/>
  <c r="DE1765" i="1" s="1"/>
  <c r="BV1833" i="1"/>
  <c r="BV1835" i="1"/>
  <c r="CH1848" i="1"/>
  <c r="DE1848" i="1" s="1"/>
  <c r="CH1941" i="1"/>
  <c r="DE1941" i="1" s="1"/>
  <c r="BZ1319" i="1"/>
  <c r="DE1319" i="1" s="1"/>
  <c r="BZ1608" i="1"/>
  <c r="DE1608" i="1" s="1"/>
  <c r="BZ1611" i="1"/>
  <c r="DE1611" i="1" s="1"/>
  <c r="BZ1612" i="1"/>
  <c r="DE1612" i="1" s="1"/>
  <c r="BZ1620" i="1"/>
  <c r="DE1620" i="1" s="1"/>
  <c r="BB97" i="1"/>
  <c r="BF129" i="1"/>
  <c r="BZ129" i="1"/>
  <c r="BB161" i="1"/>
  <c r="DE161" i="1" s="1"/>
  <c r="BB162" i="1"/>
  <c r="BF170" i="1"/>
  <c r="DE170" i="1" s="1"/>
  <c r="BV191" i="1"/>
  <c r="BZ205" i="1"/>
  <c r="CH888" i="1"/>
  <c r="CH899" i="1"/>
  <c r="DE899" i="1" s="1"/>
  <c r="BV909" i="1"/>
  <c r="BV911" i="1"/>
  <c r="BV913" i="1"/>
  <c r="CH914" i="1"/>
  <c r="CH990" i="1"/>
  <c r="DE990" i="1" s="1"/>
  <c r="CH1042" i="1"/>
  <c r="DE1042" i="1" s="1"/>
  <c r="AT1254" i="1"/>
  <c r="DE1254" i="1" s="1"/>
  <c r="AT1260" i="1"/>
  <c r="DE1260" i="1" s="1"/>
  <c r="BZ1296" i="1"/>
  <c r="DE1296" i="1" s="1"/>
  <c r="CD807" i="1"/>
  <c r="CD811" i="1"/>
  <c r="CD834" i="1"/>
  <c r="CD839" i="1"/>
  <c r="AT1103" i="1"/>
  <c r="DE1103" i="1" s="1"/>
  <c r="BZ1324" i="1"/>
  <c r="DE1324" i="1" s="1"/>
  <c r="BZ1510" i="1"/>
  <c r="DE1510" i="1" s="1"/>
  <c r="BV569" i="1"/>
  <c r="DE569" i="1" s="1"/>
  <c r="BB573" i="1"/>
  <c r="DE573" i="1" s="1"/>
  <c r="BB575" i="1"/>
  <c r="DE575" i="1" s="1"/>
  <c r="AP601" i="1"/>
  <c r="DE601" i="1" s="1"/>
  <c r="AP605" i="1"/>
  <c r="DE605" i="1" s="1"/>
  <c r="BV612" i="1"/>
  <c r="DE612" i="1" s="1"/>
  <c r="AP614" i="1"/>
  <c r="DE614" i="1" s="1"/>
  <c r="BB639" i="1"/>
  <c r="BV707" i="1"/>
  <c r="BV721" i="1"/>
  <c r="DE721" i="1" s="1"/>
  <c r="BV726" i="1"/>
  <c r="DE726" i="1" s="1"/>
  <c r="BV798" i="1"/>
  <c r="CD801" i="1"/>
  <c r="CH1089" i="1"/>
  <c r="CH1093" i="1"/>
  <c r="AT1095" i="1"/>
  <c r="DE1095" i="1" s="1"/>
  <c r="CH1101" i="1"/>
  <c r="AT1180" i="1"/>
  <c r="DE1180" i="1" s="1"/>
  <c r="AT1229" i="1"/>
  <c r="DE1229" i="1" s="1"/>
  <c r="AT1241" i="1"/>
  <c r="DE1241" i="1" s="1"/>
  <c r="BZ1667" i="1"/>
  <c r="DE1667" i="1" s="1"/>
  <c r="BZ1499" i="1"/>
  <c r="DE1499" i="1" s="1"/>
  <c r="AX2167" i="1"/>
  <c r="DE2167" i="1" s="1"/>
  <c r="BZ1413" i="1"/>
  <c r="DE1413" i="1" s="1"/>
  <c r="BB87" i="1"/>
  <c r="DE87" i="1" s="1"/>
  <c r="BF88" i="1"/>
  <c r="DE88" i="1" s="1"/>
  <c r="AP599" i="1"/>
  <c r="DE599" i="1" s="1"/>
  <c r="BB702" i="1"/>
  <c r="BV837" i="1"/>
  <c r="AT870" i="1"/>
  <c r="DE870" i="1" s="1"/>
  <c r="AT1247" i="1"/>
  <c r="DE1247" i="1" s="1"/>
  <c r="AT1248" i="1"/>
  <c r="DE1248" i="1" s="1"/>
  <c r="AT1249" i="1"/>
  <c r="DE1249" i="1" s="1"/>
  <c r="AT1257" i="1"/>
  <c r="DE1257" i="1" s="1"/>
  <c r="BZ1283" i="1"/>
  <c r="DE1283" i="1" s="1"/>
  <c r="BZ1285" i="1"/>
  <c r="DE1285" i="1" s="1"/>
  <c r="BZ1293" i="1"/>
  <c r="DE1293" i="1" s="1"/>
  <c r="Z1321" i="1"/>
  <c r="CX1321" i="1"/>
  <c r="BZ1362" i="1"/>
  <c r="DE1362" i="1" s="1"/>
  <c r="BZ1363" i="1"/>
  <c r="DE1363" i="1" s="1"/>
  <c r="BZ1397" i="1"/>
  <c r="DE1397" i="1" s="1"/>
  <c r="BZ1399" i="1"/>
  <c r="DE1399" i="1" s="1"/>
  <c r="BZ1406" i="1"/>
  <c r="DE1406" i="1" s="1"/>
  <c r="Z1446" i="1"/>
  <c r="BZ1449" i="1"/>
  <c r="DE1449" i="1" s="1"/>
  <c r="BZ1450" i="1"/>
  <c r="DE1450" i="1" s="1"/>
  <c r="BZ1452" i="1"/>
  <c r="DE1452" i="1" s="1"/>
  <c r="BZ1633" i="1"/>
  <c r="DE1633" i="1" s="1"/>
  <c r="BZ1673" i="1"/>
  <c r="DE1673" i="1" s="1"/>
  <c r="BZ1676" i="1"/>
  <c r="DE1676" i="1" s="1"/>
  <c r="BZ1716" i="1"/>
  <c r="DE1716" i="1" s="1"/>
  <c r="BR279" i="1"/>
  <c r="DE279" i="1" s="1"/>
  <c r="BB124" i="1"/>
  <c r="DE124" i="1" s="1"/>
  <c r="BZ128" i="1"/>
  <c r="BV562" i="1"/>
  <c r="DE562" i="1" s="1"/>
  <c r="BV563" i="1"/>
  <c r="DE563" i="1" s="1"/>
  <c r="AX640" i="1"/>
  <c r="BB679" i="1"/>
  <c r="AP681" i="1"/>
  <c r="DE681" i="1" s="1"/>
  <c r="AP683" i="1"/>
  <c r="DE683" i="1" s="1"/>
  <c r="BV702" i="1"/>
  <c r="AP706" i="1"/>
  <c r="AP707" i="1"/>
  <c r="DE707" i="1" s="1"/>
  <c r="AP712" i="1"/>
  <c r="BV740" i="1"/>
  <c r="DE740" i="1" s="1"/>
  <c r="AP787" i="1"/>
  <c r="DE787" i="1" s="1"/>
  <c r="AX789" i="1"/>
  <c r="DE789" i="1" s="1"/>
  <c r="BV807" i="1"/>
  <c r="CD809" i="1"/>
  <c r="BV811" i="1"/>
  <c r="DE811" i="1" s="1"/>
  <c r="CD836" i="1"/>
  <c r="CH859" i="1"/>
  <c r="DE859" i="1" s="1"/>
  <c r="BV907" i="1"/>
  <c r="DE907" i="1" s="1"/>
  <c r="BV910" i="1"/>
  <c r="BV912" i="1"/>
  <c r="BZ1396" i="1"/>
  <c r="DE1396" i="1" s="1"/>
  <c r="BZ1407" i="1"/>
  <c r="DE1407" i="1" s="1"/>
  <c r="BZ1409" i="1"/>
  <c r="DE1409" i="1" s="1"/>
  <c r="BZ1411" i="1"/>
  <c r="DE1411" i="1" s="1"/>
  <c r="BZ1412" i="1"/>
  <c r="DE1412" i="1" s="1"/>
  <c r="CX1534" i="1"/>
  <c r="BZ1547" i="1"/>
  <c r="DE1547" i="1" s="1"/>
  <c r="BZ1548" i="1"/>
  <c r="DE1548" i="1" s="1"/>
  <c r="BZ1596" i="1"/>
  <c r="DE1596" i="1" s="1"/>
  <c r="BZ1597" i="1"/>
  <c r="DE1597" i="1" s="1"/>
  <c r="BZ1600" i="1"/>
  <c r="DE1600" i="1" s="1"/>
  <c r="BZ1606" i="1"/>
  <c r="DE1606" i="1" s="1"/>
  <c r="BZ1618" i="1"/>
  <c r="DE1618" i="1" s="1"/>
  <c r="BZ1621" i="1"/>
  <c r="DE1621" i="1" s="1"/>
  <c r="BZ1622" i="1"/>
  <c r="DE1622" i="1" s="1"/>
  <c r="BZ1627" i="1"/>
  <c r="DE1627" i="1" s="1"/>
  <c r="BZ1631" i="1"/>
  <c r="DE1631" i="1" s="1"/>
  <c r="BZ1642" i="1"/>
  <c r="DE1642" i="1" s="1"/>
  <c r="BZ1646" i="1"/>
  <c r="DE1646" i="1" s="1"/>
  <c r="BZ1650" i="1"/>
  <c r="DE1650" i="1" s="1"/>
  <c r="CX1684" i="1"/>
  <c r="BZ1715" i="1"/>
  <c r="DE1715" i="1" s="1"/>
  <c r="CT1758" i="1"/>
  <c r="DE1758" i="1" s="1"/>
  <c r="AT1803" i="1"/>
  <c r="DE1803" i="1" s="1"/>
  <c r="CH1838" i="1"/>
  <c r="DE1838" i="1" s="1"/>
  <c r="CH1840" i="1"/>
  <c r="CH2103" i="1"/>
  <c r="DE2103" i="1" s="1"/>
  <c r="BV550" i="1"/>
  <c r="DE550" i="1" s="1"/>
  <c r="BV554" i="1"/>
  <c r="DE554" i="1" s="1"/>
  <c r="BV558" i="1"/>
  <c r="DE558" i="1" s="1"/>
  <c r="BB642" i="1"/>
  <c r="BV649" i="1"/>
  <c r="DE649" i="1" s="1"/>
  <c r="BV701" i="1"/>
  <c r="BB735" i="1"/>
  <c r="AT876" i="1"/>
  <c r="BZ1295" i="1"/>
  <c r="DE1295" i="1" s="1"/>
  <c r="BZ1401" i="1"/>
  <c r="DE1401" i="1" s="1"/>
  <c r="BZ1501" i="1"/>
  <c r="DE1501" i="1" s="1"/>
  <c r="BZ1509" i="1"/>
  <c r="DE1509" i="1" s="1"/>
  <c r="CX1533" i="1"/>
  <c r="BZ1566" i="1"/>
  <c r="DE1566" i="1" s="1"/>
  <c r="BZ1674" i="1"/>
  <c r="DE1674" i="1" s="1"/>
  <c r="CL2166" i="1"/>
  <c r="AP579" i="1"/>
  <c r="DE579" i="1" s="1"/>
  <c r="CD688" i="1"/>
  <c r="CD802" i="1"/>
  <c r="AT1006" i="1"/>
  <c r="DE1006" i="1" s="1"/>
  <c r="AT1054" i="1"/>
  <c r="DE1054" i="1" s="1"/>
  <c r="CH1088" i="1"/>
  <c r="CH1106" i="1"/>
  <c r="DE1106" i="1" s="1"/>
  <c r="CH1193" i="1"/>
  <c r="DE1193" i="1" s="1"/>
  <c r="AT1240" i="1"/>
  <c r="DE1240" i="1" s="1"/>
  <c r="AT1246" i="1"/>
  <c r="DE1246" i="1" s="1"/>
  <c r="BZ1282" i="1"/>
  <c r="DE1282" i="1" s="1"/>
  <c r="BZ1488" i="1"/>
  <c r="DE1488" i="1" s="1"/>
  <c r="BZ1517" i="1"/>
  <c r="DE1517" i="1" s="1"/>
  <c r="BZ1520" i="1"/>
  <c r="DE1520" i="1" s="1"/>
  <c r="CX1553" i="1"/>
  <c r="BZ1629" i="1"/>
  <c r="DE1629" i="1" s="1"/>
  <c r="BZ1643" i="1"/>
  <c r="DE1643" i="1" s="1"/>
  <c r="BZ1647" i="1"/>
  <c r="DE1647" i="1" s="1"/>
  <c r="BZ1655" i="1"/>
  <c r="DE1655" i="1" s="1"/>
  <c r="BZ1664" i="1"/>
  <c r="DE1664" i="1" s="1"/>
  <c r="CX1680" i="1"/>
  <c r="CH1918" i="1"/>
  <c r="DE1918" i="1" s="1"/>
  <c r="CH1940" i="1"/>
  <c r="DE1940" i="1" s="1"/>
  <c r="BZ208" i="1"/>
  <c r="BZ209" i="1"/>
  <c r="DE209" i="1" s="1"/>
  <c r="BV213" i="1"/>
  <c r="DE213" i="1" s="1"/>
  <c r="BV552" i="1"/>
  <c r="DE552" i="1" s="1"/>
  <c r="BV556" i="1"/>
  <c r="DE556" i="1" s="1"/>
  <c r="BV560" i="1"/>
  <c r="DE560" i="1" s="1"/>
  <c r="BV566" i="1"/>
  <c r="DE566" i="1" s="1"/>
  <c r="BV645" i="1"/>
  <c r="DE645" i="1" s="1"/>
  <c r="BV654" i="1"/>
  <c r="DE654" i="1" s="1"/>
  <c r="BV687" i="1"/>
  <c r="DE687" i="1" s="1"/>
  <c r="BV689" i="1"/>
  <c r="DE689" i="1" s="1"/>
  <c r="BB692" i="1"/>
  <c r="DE692" i="1" s="1"/>
  <c r="BV695" i="1"/>
  <c r="BV698" i="1"/>
  <c r="DE698" i="1" s="1"/>
  <c r="BV700" i="1"/>
  <c r="AX708" i="1"/>
  <c r="AP709" i="1"/>
  <c r="AP710" i="1"/>
  <c r="BV713" i="1"/>
  <c r="DE713" i="1" s="1"/>
  <c r="BV715" i="1"/>
  <c r="BV742" i="1"/>
  <c r="DE742" i="1" s="1"/>
  <c r="BB765" i="1"/>
  <c r="AP781" i="1"/>
  <c r="DE781" i="1" s="1"/>
  <c r="BV788" i="1"/>
  <c r="DE788" i="1" s="1"/>
  <c r="BV802" i="1"/>
  <c r="BV813" i="1"/>
  <c r="DE813" i="1" s="1"/>
  <c r="BV827" i="1"/>
  <c r="DE827" i="1" s="1"/>
  <c r="BV833" i="1"/>
  <c r="CD843" i="1"/>
  <c r="AT1035" i="1"/>
  <c r="DE1035" i="1" s="1"/>
  <c r="CH1040" i="1"/>
  <c r="DE1040" i="1" s="1"/>
  <c r="CH1082" i="1"/>
  <c r="DE1082" i="1" s="1"/>
  <c r="AT1088" i="1"/>
  <c r="DE1088" i="1" s="1"/>
  <c r="AT1104" i="1"/>
  <c r="CH1105" i="1"/>
  <c r="AT1107" i="1"/>
  <c r="CH1194" i="1"/>
  <c r="DE1194" i="1" s="1"/>
  <c r="CH1203" i="1"/>
  <c r="DE1203" i="1" s="1"/>
  <c r="AT1227" i="1"/>
  <c r="DE1227" i="1" s="1"/>
  <c r="AT1261" i="1"/>
  <c r="DE1261" i="1" s="1"/>
  <c r="AT1268" i="1"/>
  <c r="DE1268" i="1" s="1"/>
  <c r="BZ1286" i="1"/>
  <c r="DE1286" i="1" s="1"/>
  <c r="BZ1325" i="1"/>
  <c r="DE1325" i="1" s="1"/>
  <c r="BZ1327" i="1"/>
  <c r="DE1327" i="1" s="1"/>
  <c r="BZ1331" i="1"/>
  <c r="DE1331" i="1" s="1"/>
  <c r="Z1352" i="1"/>
  <c r="Z1378" i="1"/>
  <c r="CT1392" i="1"/>
  <c r="DE1392" i="1" s="1"/>
  <c r="BZ1393" i="1"/>
  <c r="DE1393" i="1" s="1"/>
  <c r="BZ1416" i="1"/>
  <c r="DE1416" i="1" s="1"/>
  <c r="BZ1418" i="1"/>
  <c r="DE1418" i="1" s="1"/>
  <c r="BZ1420" i="1"/>
  <c r="DE1420" i="1" s="1"/>
  <c r="BZ1478" i="1"/>
  <c r="DE1478" i="1" s="1"/>
  <c r="BZ1491" i="1"/>
  <c r="DE1491" i="1" s="1"/>
  <c r="BZ1493" i="1"/>
  <c r="DE1493" i="1" s="1"/>
  <c r="BZ1546" i="1"/>
  <c r="DE1546" i="1" s="1"/>
  <c r="CX1551" i="1"/>
  <c r="Z1554" i="1"/>
  <c r="DE1554" i="1" s="1"/>
  <c r="BZ1572" i="1"/>
  <c r="DE1572" i="1" s="1"/>
  <c r="BZ1576" i="1"/>
  <c r="DE1576" i="1" s="1"/>
  <c r="BZ1665" i="1"/>
  <c r="DE1665" i="1" s="1"/>
  <c r="BZ1666" i="1"/>
  <c r="DE1666" i="1" s="1"/>
  <c r="CX1697" i="1"/>
  <c r="BZ1718" i="1"/>
  <c r="DE1718" i="1" s="1"/>
  <c r="BZ1720" i="1"/>
  <c r="DE1720" i="1" s="1"/>
  <c r="Z1736" i="1"/>
  <c r="BZ1737" i="1"/>
  <c r="DE1737" i="1" s="1"/>
  <c r="AT1807" i="1"/>
  <c r="DE1807" i="1" s="1"/>
  <c r="CH1823" i="1"/>
  <c r="DE1823" i="1" s="1"/>
  <c r="CH1837" i="1"/>
  <c r="CH1939" i="1"/>
  <c r="DE1939" i="1" s="1"/>
  <c r="AX2163" i="1"/>
  <c r="CL2165" i="1"/>
  <c r="AT2179" i="1"/>
  <c r="DE2179" i="1" s="1"/>
  <c r="BF73" i="1"/>
  <c r="DE73" i="1" s="1"/>
  <c r="BV134" i="1"/>
  <c r="DE134" i="1" s="1"/>
  <c r="BV138" i="1"/>
  <c r="DE138" i="1" s="1"/>
  <c r="BV146" i="1"/>
  <c r="DE146" i="1" s="1"/>
  <c r="BF191" i="1"/>
  <c r="DE191" i="1" s="1"/>
  <c r="BV206" i="1"/>
  <c r="BV207" i="1"/>
  <c r="BR278" i="1"/>
  <c r="DE278" i="1" s="1"/>
  <c r="BV551" i="1"/>
  <c r="DE551" i="1" s="1"/>
  <c r="BV555" i="1"/>
  <c r="DE555" i="1" s="1"/>
  <c r="BV559" i="1"/>
  <c r="DE559" i="1" s="1"/>
  <c r="BV565" i="1"/>
  <c r="DE565" i="1" s="1"/>
  <c r="AP580" i="1"/>
  <c r="DE580" i="1" s="1"/>
  <c r="AP583" i="1"/>
  <c r="DE583" i="1" s="1"/>
  <c r="AP600" i="1"/>
  <c r="DE600" i="1" s="1"/>
  <c r="AP613" i="1"/>
  <c r="DE613" i="1" s="1"/>
  <c r="BB626" i="1"/>
  <c r="DE626" i="1" s="1"/>
  <c r="BV650" i="1"/>
  <c r="DE650" i="1" s="1"/>
  <c r="BV657" i="1"/>
  <c r="DE657" i="1" s="1"/>
  <c r="BV661" i="1"/>
  <c r="DE661" i="1" s="1"/>
  <c r="BV670" i="1"/>
  <c r="DE670" i="1" s="1"/>
  <c r="AP682" i="1"/>
  <c r="DE682" i="1" s="1"/>
  <c r="AX712" i="1"/>
  <c r="AP734" i="1"/>
  <c r="DE734" i="1" s="1"/>
  <c r="BV749" i="1"/>
  <c r="DE749" i="1" s="1"/>
  <c r="BV831" i="1"/>
  <c r="DE831" i="1" s="1"/>
  <c r="BV832" i="1"/>
  <c r="AT890" i="1"/>
  <c r="DE890" i="1" s="1"/>
  <c r="CH909" i="1"/>
  <c r="CH911" i="1"/>
  <c r="CH913" i="1"/>
  <c r="BV954" i="1"/>
  <c r="DE954" i="1" s="1"/>
  <c r="CH1005" i="1"/>
  <c r="DE1005" i="1" s="1"/>
  <c r="AT1034" i="1"/>
  <c r="DE1034" i="1" s="1"/>
  <c r="BV678" i="1"/>
  <c r="DE678" i="1" s="1"/>
  <c r="BV688" i="1"/>
  <c r="DE688" i="1" s="1"/>
  <c r="BB701" i="1"/>
  <c r="DE701" i="1" s="1"/>
  <c r="AX705" i="1"/>
  <c r="BB715" i="1"/>
  <c r="BV744" i="1"/>
  <c r="DE744" i="1" s="1"/>
  <c r="CD808" i="1"/>
  <c r="BV70" i="1"/>
  <c r="DE70" i="1" s="1"/>
  <c r="BZ98" i="1"/>
  <c r="BB121" i="1"/>
  <c r="DE121" i="1" s="1"/>
  <c r="BZ130" i="1"/>
  <c r="BV162" i="1"/>
  <c r="BF171" i="1"/>
  <c r="DE171" i="1" s="1"/>
  <c r="BF190" i="1"/>
  <c r="BV567" i="1"/>
  <c r="DE567" i="1" s="1"/>
  <c r="BV570" i="1"/>
  <c r="DE570" i="1" s="1"/>
  <c r="AP585" i="1"/>
  <c r="DE585" i="1" s="1"/>
  <c r="AP593" i="1"/>
  <c r="DE593" i="1" s="1"/>
  <c r="AP597" i="1"/>
  <c r="DE597" i="1" s="1"/>
  <c r="AP621" i="1"/>
  <c r="DE621" i="1" s="1"/>
  <c r="CD625" i="1"/>
  <c r="BV672" i="1"/>
  <c r="DE672" i="1" s="1"/>
  <c r="BV674" i="1"/>
  <c r="DE674" i="1" s="1"/>
  <c r="BV677" i="1"/>
  <c r="BV735" i="1"/>
  <c r="BV741" i="1"/>
  <c r="DE741" i="1" s="1"/>
  <c r="BV751" i="1"/>
  <c r="DE751" i="1" s="1"/>
  <c r="BV752" i="1"/>
  <c r="DE752" i="1" s="1"/>
  <c r="BV755" i="1"/>
  <c r="DE755" i="1" s="1"/>
  <c r="AX790" i="1"/>
  <c r="DE790" i="1" s="1"/>
  <c r="BV815" i="1"/>
  <c r="DE815" i="1" s="1"/>
  <c r="BV830" i="1"/>
  <c r="DE830" i="1" s="1"/>
  <c r="BV843" i="1"/>
  <c r="DE843" i="1" s="1"/>
  <c r="BV844" i="1"/>
  <c r="BB853" i="1"/>
  <c r="DE853" i="1" s="1"/>
  <c r="CH860" i="1"/>
  <c r="AT872" i="1"/>
  <c r="BV873" i="1"/>
  <c r="AT881" i="1"/>
  <c r="DE881" i="1" s="1"/>
  <c r="BV908" i="1"/>
  <c r="DE908" i="1" s="1"/>
  <c r="CH910" i="1"/>
  <c r="CH912" i="1"/>
  <c r="AT1094" i="1"/>
  <c r="DE1094" i="1" s="1"/>
  <c r="BZ1414" i="1"/>
  <c r="DE1414" i="1" s="1"/>
  <c r="CX1431" i="1"/>
  <c r="BZ1477" i="1"/>
  <c r="DE1477" i="1" s="1"/>
  <c r="BZ1482" i="1"/>
  <c r="DE1482" i="1" s="1"/>
  <c r="BZ1521" i="1"/>
  <c r="DE1521" i="1" s="1"/>
  <c r="BZ1561" i="1"/>
  <c r="DE1561" i="1" s="1"/>
  <c r="BZ1564" i="1"/>
  <c r="DE1564" i="1" s="1"/>
  <c r="BZ1581" i="1"/>
  <c r="DE1581" i="1" s="1"/>
  <c r="BZ1634" i="1"/>
  <c r="DE1634" i="1" s="1"/>
  <c r="BZ1656" i="1"/>
  <c r="DE1656" i="1" s="1"/>
  <c r="BZ1677" i="1"/>
  <c r="DE1677" i="1" s="1"/>
  <c r="CX1701" i="1"/>
  <c r="CH1886" i="1"/>
  <c r="DE1886" i="1" s="1"/>
  <c r="CL2174" i="1"/>
  <c r="CL2175" i="1"/>
  <c r="DE2175" i="1" s="1"/>
  <c r="AT877" i="1"/>
  <c r="DE877" i="1" s="1"/>
  <c r="AT882" i="1"/>
  <c r="DE882" i="1" s="1"/>
  <c r="BV950" i="1"/>
  <c r="DE950" i="1" s="1"/>
  <c r="CH973" i="1"/>
  <c r="DE973" i="1" s="1"/>
  <c r="CH1091" i="1"/>
  <c r="CH1196" i="1"/>
  <c r="DE1196" i="1" s="1"/>
  <c r="CH1201" i="1"/>
  <c r="DE1201" i="1" s="1"/>
  <c r="AT1255" i="1"/>
  <c r="DE1255" i="1" s="1"/>
  <c r="Z1431" i="1"/>
  <c r="BZ1476" i="1"/>
  <c r="DE1476" i="1" s="1"/>
  <c r="Z1530" i="1"/>
  <c r="Z1532" i="1"/>
  <c r="BZ1540" i="1"/>
  <c r="DE1540" i="1" s="1"/>
  <c r="BZ1588" i="1"/>
  <c r="DE1588" i="1" s="1"/>
  <c r="BZ1610" i="1"/>
  <c r="DE1610" i="1" s="1"/>
  <c r="BZ1623" i="1"/>
  <c r="DE1623" i="1" s="1"/>
  <c r="BZ1641" i="1"/>
  <c r="DE1641" i="1" s="1"/>
  <c r="BZ1645" i="1"/>
  <c r="DE1645" i="1" s="1"/>
  <c r="BZ1649" i="1"/>
  <c r="DE1649" i="1" s="1"/>
  <c r="BZ1660" i="1"/>
  <c r="DE1660" i="1" s="1"/>
  <c r="BZ1671" i="1"/>
  <c r="DE1671" i="1" s="1"/>
  <c r="CH1834" i="1"/>
  <c r="DE1834" i="1" s="1"/>
  <c r="CH1836" i="1"/>
  <c r="BV1837" i="1"/>
  <c r="DE1837" i="1" s="1"/>
  <c r="BV823" i="1"/>
  <c r="DE823" i="1" s="1"/>
  <c r="CD832" i="1"/>
  <c r="BV834" i="1"/>
  <c r="DE834" i="1" s="1"/>
  <c r="CD835" i="1"/>
  <c r="CD838" i="1"/>
  <c r="CD842" i="1"/>
  <c r="CD844" i="1"/>
  <c r="BV876" i="1"/>
  <c r="AT878" i="1"/>
  <c r="DE878" i="1" s="1"/>
  <c r="AT880" i="1"/>
  <c r="DE880" i="1" s="1"/>
  <c r="AT885" i="1"/>
  <c r="AT888" i="1"/>
  <c r="DE888" i="1" s="1"/>
  <c r="AT896" i="1"/>
  <c r="AT1089" i="1"/>
  <c r="DE1089" i="1" s="1"/>
  <c r="AT1090" i="1"/>
  <c r="AT1091" i="1"/>
  <c r="AT1092" i="1"/>
  <c r="CH1195" i="1"/>
  <c r="DE1195" i="1" s="1"/>
  <c r="CH1197" i="1"/>
  <c r="DE1197" i="1" s="1"/>
  <c r="CH1199" i="1"/>
  <c r="DE1199" i="1" s="1"/>
  <c r="CH1202" i="1"/>
  <c r="DE1202" i="1" s="1"/>
  <c r="AT1253" i="1"/>
  <c r="DE1253" i="1" s="1"/>
  <c r="AT1258" i="1"/>
  <c r="DE1258" i="1" s="1"/>
  <c r="BZ1287" i="1"/>
  <c r="DE1287" i="1" s="1"/>
  <c r="BZ1288" i="1"/>
  <c r="DE1288" i="1" s="1"/>
  <c r="BZ1289" i="1"/>
  <c r="DE1289" i="1" s="1"/>
  <c r="BZ1291" i="1"/>
  <c r="DE1291" i="1" s="1"/>
  <c r="BZ1318" i="1"/>
  <c r="DE1318" i="1" s="1"/>
  <c r="BZ1323" i="1"/>
  <c r="DE1323" i="1" s="1"/>
  <c r="CX1352" i="1"/>
  <c r="CT1384" i="1"/>
  <c r="DE1384" i="1" s="1"/>
  <c r="BZ1390" i="1"/>
  <c r="DE1390" i="1" s="1"/>
  <c r="BZ1423" i="1"/>
  <c r="DE1423" i="1" s="1"/>
  <c r="BZ1426" i="1"/>
  <c r="DE1426" i="1" s="1"/>
  <c r="BZ1427" i="1"/>
  <c r="DE1427" i="1" s="1"/>
  <c r="BZ1456" i="1"/>
  <c r="DE1456" i="1" s="1"/>
  <c r="BZ1473" i="1"/>
  <c r="DE1473" i="1" s="1"/>
  <c r="BZ1486" i="1"/>
  <c r="DE1486" i="1" s="1"/>
  <c r="BZ1494" i="1"/>
  <c r="DE1494" i="1" s="1"/>
  <c r="BZ1498" i="1"/>
  <c r="DE1498" i="1" s="1"/>
  <c r="BZ1503" i="1"/>
  <c r="DE1503" i="1" s="1"/>
  <c r="BZ1504" i="1"/>
  <c r="DE1504" i="1" s="1"/>
  <c r="BZ1505" i="1"/>
  <c r="DE1505" i="1" s="1"/>
  <c r="BZ1507" i="1"/>
  <c r="DE1507" i="1" s="1"/>
  <c r="CX1530" i="1"/>
  <c r="CX1531" i="1"/>
  <c r="CX1532" i="1"/>
  <c r="BZ1545" i="1"/>
  <c r="DE1545" i="1" s="1"/>
  <c r="BZ1556" i="1"/>
  <c r="DE1556" i="1" s="1"/>
  <c r="BZ1557" i="1"/>
  <c r="DE1557" i="1" s="1"/>
  <c r="BZ1570" i="1"/>
  <c r="DE1570" i="1" s="1"/>
  <c r="BZ1575" i="1"/>
  <c r="DE1575" i="1" s="1"/>
  <c r="BZ1580" i="1"/>
  <c r="DE1580" i="1" s="1"/>
  <c r="BZ1601" i="1"/>
  <c r="DE1601" i="1" s="1"/>
  <c r="BZ1605" i="1"/>
  <c r="DE1605" i="1" s="1"/>
  <c r="BZ1626" i="1"/>
  <c r="DE1626" i="1" s="1"/>
  <c r="BZ1630" i="1"/>
  <c r="DE1630" i="1" s="1"/>
  <c r="BZ1637" i="1"/>
  <c r="DE1637" i="1" s="1"/>
  <c r="BZ1654" i="1"/>
  <c r="DE1654" i="1" s="1"/>
  <c r="CX1681" i="1"/>
  <c r="Z1684" i="1"/>
  <c r="DE1684" i="1" s="1"/>
  <c r="CX1693" i="1"/>
  <c r="CX1696" i="1"/>
  <c r="Z1698" i="1"/>
  <c r="CX1699" i="1"/>
  <c r="Z1750" i="1"/>
  <c r="CT1759" i="1"/>
  <c r="DE1759" i="1" s="1"/>
  <c r="CT1762" i="1"/>
  <c r="DE1762" i="1" s="1"/>
  <c r="CX1768" i="1"/>
  <c r="BV1840" i="1"/>
  <c r="DE1840" i="1" s="1"/>
  <c r="CH1845" i="1"/>
  <c r="DE1845" i="1" s="1"/>
  <c r="BV1847" i="1"/>
  <c r="CH1849" i="1"/>
  <c r="DE1849" i="1" s="1"/>
  <c r="CH1851" i="1"/>
  <c r="DE1851" i="1" s="1"/>
  <c r="CH1993" i="1"/>
  <c r="DE1993" i="1" s="1"/>
  <c r="CH2104" i="1"/>
  <c r="DE2104" i="1" s="1"/>
  <c r="AX2171" i="1"/>
  <c r="CL2173" i="1"/>
  <c r="BZ204" i="1"/>
  <c r="BV553" i="1"/>
  <c r="DE553" i="1" s="1"/>
  <c r="BV557" i="1"/>
  <c r="DE557" i="1" s="1"/>
  <c r="BV561" i="1"/>
  <c r="DE561" i="1" s="1"/>
  <c r="BB574" i="1"/>
  <c r="DE574" i="1" s="1"/>
  <c r="AP596" i="1"/>
  <c r="DE596" i="1" s="1"/>
  <c r="AP610" i="1"/>
  <c r="DE610" i="1" s="1"/>
  <c r="BV639" i="1"/>
  <c r="BV641" i="1"/>
  <c r="DE641" i="1" s="1"/>
  <c r="BV646" i="1"/>
  <c r="DE646" i="1" s="1"/>
  <c r="AX710" i="1"/>
  <c r="BV720" i="1"/>
  <c r="DE720" i="1" s="1"/>
  <c r="BV725" i="1"/>
  <c r="DE725" i="1" s="1"/>
  <c r="BF74" i="1"/>
  <c r="DE74" i="1" s="1"/>
  <c r="BF97" i="1"/>
  <c r="BF110" i="1"/>
  <c r="DE110" i="1" s="1"/>
  <c r="BB127" i="1"/>
  <c r="BF128" i="1"/>
  <c r="BF130" i="1"/>
  <c r="DE130" i="1" s="1"/>
  <c r="BV141" i="1"/>
  <c r="DE141" i="1" s="1"/>
  <c r="BV190" i="1"/>
  <c r="BV192" i="1"/>
  <c r="BF199" i="1"/>
  <c r="DE199" i="1" s="1"/>
  <c r="BV203" i="1"/>
  <c r="BV205" i="1"/>
  <c r="DE205" i="1" s="1"/>
  <c r="BB548" i="1"/>
  <c r="DE548" i="1" s="1"/>
  <c r="BV568" i="1"/>
  <c r="DE568" i="1" s="1"/>
  <c r="AP581" i="1"/>
  <c r="DE581" i="1" s="1"/>
  <c r="AP589" i="1"/>
  <c r="DE589" i="1" s="1"/>
  <c r="AP602" i="1"/>
  <c r="DE602" i="1" s="1"/>
  <c r="AP609" i="1"/>
  <c r="DE609" i="1" s="1"/>
  <c r="AP619" i="1"/>
  <c r="DE619" i="1" s="1"/>
  <c r="AX624" i="1"/>
  <c r="DE624" i="1" s="1"/>
  <c r="AP628" i="1"/>
  <c r="DE628" i="1" s="1"/>
  <c r="BV640" i="1"/>
  <c r="BV659" i="1"/>
  <c r="DE659" i="1" s="1"/>
  <c r="BV673" i="1"/>
  <c r="DE673" i="1" s="1"/>
  <c r="BB677" i="1"/>
  <c r="BV679" i="1"/>
  <c r="BF192" i="1"/>
  <c r="DE192" i="1" s="1"/>
  <c r="BZ206" i="1"/>
  <c r="BV211" i="1"/>
  <c r="DE211" i="1" s="1"/>
  <c r="BR341" i="1"/>
  <c r="DE341" i="1" s="1"/>
  <c r="BV564" i="1"/>
  <c r="DE564" i="1" s="1"/>
  <c r="BV571" i="1"/>
  <c r="DE571" i="1" s="1"/>
  <c r="BB572" i="1"/>
  <c r="DE572" i="1" s="1"/>
  <c r="AP577" i="1"/>
  <c r="DE577" i="1" s="1"/>
  <c r="AP584" i="1"/>
  <c r="DE584" i="1" s="1"/>
  <c r="AP595" i="1"/>
  <c r="DE595" i="1" s="1"/>
  <c r="AP606" i="1"/>
  <c r="DE606" i="1" s="1"/>
  <c r="AP615" i="1"/>
  <c r="DE615" i="1" s="1"/>
  <c r="AP623" i="1"/>
  <c r="DE623" i="1" s="1"/>
  <c r="BV642" i="1"/>
  <c r="BV663" i="1"/>
  <c r="DE663" i="1" s="1"/>
  <c r="BV671" i="1"/>
  <c r="DE671" i="1" s="1"/>
  <c r="BV675" i="1"/>
  <c r="DE675" i="1" s="1"/>
  <c r="BV676" i="1"/>
  <c r="DE676" i="1" s="1"/>
  <c r="BV690" i="1"/>
  <c r="BB693" i="1"/>
  <c r="DE693" i="1" s="1"/>
  <c r="BV694" i="1"/>
  <c r="DE694" i="1" s="1"/>
  <c r="BB703" i="1"/>
  <c r="BV704" i="1"/>
  <c r="BB716" i="1"/>
  <c r="DE716" i="1" s="1"/>
  <c r="AP723" i="1"/>
  <c r="DE723" i="1" s="1"/>
  <c r="BV727" i="1"/>
  <c r="DE727" i="1" s="1"/>
  <c r="BB695" i="1"/>
  <c r="DE695" i="1" s="1"/>
  <c r="BB700" i="1"/>
  <c r="DE700" i="1" s="1"/>
  <c r="BV703" i="1"/>
  <c r="AX706" i="1"/>
  <c r="AX709" i="1"/>
  <c r="BV732" i="1"/>
  <c r="DE732" i="1" s="1"/>
  <c r="BV746" i="1"/>
  <c r="DE746" i="1" s="1"/>
  <c r="AP796" i="1"/>
  <c r="DE796" i="1" s="1"/>
  <c r="AP857" i="1"/>
  <c r="DE857" i="1" s="1"/>
  <c r="BV874" i="1"/>
  <c r="AT879" i="1"/>
  <c r="DE879" i="1" s="1"/>
  <c r="CH884" i="1"/>
  <c r="DE884" i="1" s="1"/>
  <c r="CH886" i="1"/>
  <c r="DE886" i="1" s="1"/>
  <c r="CH900" i="1"/>
  <c r="DE900" i="1" s="1"/>
  <c r="CH1003" i="1"/>
  <c r="DE1003" i="1" s="1"/>
  <c r="AT1012" i="1"/>
  <c r="DE1012" i="1" s="1"/>
  <c r="AT1032" i="1"/>
  <c r="DE1032" i="1" s="1"/>
  <c r="CH1078" i="1"/>
  <c r="DE1078" i="1" s="1"/>
  <c r="CH1086" i="1"/>
  <c r="DE1086" i="1" s="1"/>
  <c r="CH1090" i="1"/>
  <c r="CH1107" i="1"/>
  <c r="AT1179" i="1"/>
  <c r="DE1179" i="1" s="1"/>
  <c r="CH1191" i="1"/>
  <c r="DE1191" i="1" s="1"/>
  <c r="AT1217" i="1"/>
  <c r="DE1217" i="1" s="1"/>
  <c r="AT1245" i="1"/>
  <c r="DE1245" i="1" s="1"/>
  <c r="AT1256" i="1"/>
  <c r="DE1256" i="1" s="1"/>
  <c r="BV717" i="1"/>
  <c r="BV718" i="1"/>
  <c r="DE718" i="1" s="1"/>
  <c r="BV731" i="1"/>
  <c r="DE731" i="1" s="1"/>
  <c r="BV745" i="1"/>
  <c r="DE745" i="1" s="1"/>
  <c r="BV750" i="1"/>
  <c r="DE750" i="1" s="1"/>
  <c r="AP780" i="1"/>
  <c r="DE780" i="1" s="1"/>
  <c r="BV791" i="1"/>
  <c r="DE791" i="1" s="1"/>
  <c r="BV806" i="1"/>
  <c r="CD810" i="1"/>
  <c r="BV814" i="1"/>
  <c r="DE814" i="1" s="1"/>
  <c r="BV824" i="1"/>
  <c r="DE824" i="1" s="1"/>
  <c r="BV828" i="1"/>
  <c r="DE828" i="1" s="1"/>
  <c r="CD833" i="1"/>
  <c r="BV835" i="1"/>
  <c r="DE835" i="1" s="1"/>
  <c r="BV838" i="1"/>
  <c r="DE838" i="1" s="1"/>
  <c r="BV842" i="1"/>
  <c r="BV849" i="1"/>
  <c r="DE849" i="1" s="1"/>
  <c r="BB854" i="1"/>
  <c r="DE854" i="1" s="1"/>
  <c r="CH863" i="1"/>
  <c r="DE863" i="1" s="1"/>
  <c r="BV872" i="1"/>
  <c r="AT874" i="1"/>
  <c r="CH883" i="1"/>
  <c r="DE883" i="1" s="1"/>
  <c r="CH885" i="1"/>
  <c r="CH896" i="1"/>
  <c r="BV915" i="1"/>
  <c r="DE915" i="1" s="1"/>
  <c r="CH962" i="1"/>
  <c r="DE962" i="1" s="1"/>
  <c r="CH975" i="1"/>
  <c r="DE975" i="1" s="1"/>
  <c r="CH1038" i="1"/>
  <c r="DE1038" i="1" s="1"/>
  <c r="CH1058" i="1"/>
  <c r="DE1058" i="1" s="1"/>
  <c r="CH1083" i="1"/>
  <c r="DE1083" i="1" s="1"/>
  <c r="CH1092" i="1"/>
  <c r="AT1101" i="1"/>
  <c r="DE1101" i="1" s="1"/>
  <c r="AT1102" i="1"/>
  <c r="CH1104" i="1"/>
  <c r="CH1190" i="1"/>
  <c r="DE1190" i="1" s="1"/>
  <c r="CH1198" i="1"/>
  <c r="DE1198" i="1" s="1"/>
  <c r="AT1228" i="1"/>
  <c r="DE1228" i="1" s="1"/>
  <c r="AT1250" i="1"/>
  <c r="DE1250" i="1" s="1"/>
  <c r="AT1251" i="1"/>
  <c r="DE1251" i="1" s="1"/>
  <c r="AT1266" i="1"/>
  <c r="DE1266" i="1" s="1"/>
  <c r="AT1269" i="1"/>
  <c r="DE1269" i="1" s="1"/>
  <c r="AT1270" i="1"/>
  <c r="DE1270" i="1" s="1"/>
  <c r="BZ1320" i="1"/>
  <c r="DE1320" i="1" s="1"/>
  <c r="BZ1332" i="1"/>
  <c r="DE1332" i="1" s="1"/>
  <c r="CX1378" i="1"/>
  <c r="BZ1405" i="1"/>
  <c r="DE1405" i="1" s="1"/>
  <c r="BZ1410" i="1"/>
  <c r="DE1410" i="1" s="1"/>
  <c r="BZ1417" i="1"/>
  <c r="DE1417" i="1" s="1"/>
  <c r="Z1550" i="1"/>
  <c r="DE1550" i="1" s="1"/>
  <c r="BZ1559" i="1"/>
  <c r="DE1559" i="1" s="1"/>
  <c r="BV684" i="1"/>
  <c r="DE684" i="1" s="1"/>
  <c r="CD690" i="1"/>
  <c r="AP704" i="1"/>
  <c r="DE704" i="1" s="1"/>
  <c r="BV705" i="1"/>
  <c r="BV708" i="1"/>
  <c r="BV714" i="1"/>
  <c r="DE714" i="1" s="1"/>
  <c r="BV719" i="1"/>
  <c r="DE719" i="1" s="1"/>
  <c r="BV733" i="1"/>
  <c r="DE733" i="1" s="1"/>
  <c r="BV743" i="1"/>
  <c r="DE743" i="1" s="1"/>
  <c r="BV748" i="1"/>
  <c r="DE748" i="1" s="1"/>
  <c r="BV753" i="1"/>
  <c r="DE753" i="1" s="1"/>
  <c r="BV765" i="1"/>
  <c r="CD798" i="1"/>
  <c r="CD800" i="1"/>
  <c r="DE800" i="1" s="1"/>
  <c r="CD806" i="1"/>
  <c r="BV809" i="1"/>
  <c r="DE809" i="1" s="1"/>
  <c r="BV810" i="1"/>
  <c r="BV812" i="1"/>
  <c r="DE812" i="1" s="1"/>
  <c r="BV816" i="1"/>
  <c r="DE816" i="1" s="1"/>
  <c r="BV821" i="1"/>
  <c r="DE821" i="1" s="1"/>
  <c r="BV822" i="1"/>
  <c r="DE822" i="1" s="1"/>
  <c r="BV825" i="1"/>
  <c r="DE825" i="1" s="1"/>
  <c r="BV826" i="1"/>
  <c r="DE826" i="1" s="1"/>
  <c r="BV829" i="1"/>
  <c r="DE829" i="1" s="1"/>
  <c r="BV836" i="1"/>
  <c r="DE836" i="1" s="1"/>
  <c r="CD837" i="1"/>
  <c r="BV839" i="1"/>
  <c r="DE839" i="1" s="1"/>
  <c r="CD841" i="1"/>
  <c r="AP850" i="1"/>
  <c r="DE850" i="1" s="1"/>
  <c r="BB852" i="1"/>
  <c r="DE852" i="1" s="1"/>
  <c r="AT860" i="1"/>
  <c r="DE860" i="1" s="1"/>
  <c r="AT869" i="1"/>
  <c r="DE869" i="1" s="1"/>
  <c r="BV871" i="1"/>
  <c r="DE871" i="1" s="1"/>
  <c r="AT873" i="1"/>
  <c r="DE873" i="1" s="1"/>
  <c r="BV875" i="1"/>
  <c r="DE875" i="1" s="1"/>
  <c r="AT887" i="1"/>
  <c r="DE887" i="1" s="1"/>
  <c r="BV914" i="1"/>
  <c r="DE914" i="1" s="1"/>
  <c r="BV946" i="1"/>
  <c r="DE946" i="1" s="1"/>
  <c r="CH972" i="1"/>
  <c r="DE972" i="1" s="1"/>
  <c r="CH1004" i="1"/>
  <c r="DE1004" i="1" s="1"/>
  <c r="CH1039" i="1"/>
  <c r="DE1039" i="1" s="1"/>
  <c r="CH1087" i="1"/>
  <c r="DE1087" i="1" s="1"/>
  <c r="AT1093" i="1"/>
  <c r="DE1093" i="1" s="1"/>
  <c r="CH1102" i="1"/>
  <c r="AT1105" i="1"/>
  <c r="DE1105" i="1" s="1"/>
  <c r="AT1239" i="1"/>
  <c r="DE1239" i="1" s="1"/>
  <c r="AT1252" i="1"/>
  <c r="DE1252" i="1" s="1"/>
  <c r="AT1267" i="1"/>
  <c r="DE1267" i="1" s="1"/>
  <c r="BZ1284" i="1"/>
  <c r="DE1284" i="1" s="1"/>
  <c r="BZ1290" i="1"/>
  <c r="DE1290" i="1" s="1"/>
  <c r="BZ1294" i="1"/>
  <c r="DE1294" i="1" s="1"/>
  <c r="BZ1394" i="1"/>
  <c r="DE1394" i="1" s="1"/>
  <c r="CX1529" i="1"/>
  <c r="BZ1451" i="1"/>
  <c r="DE1451" i="1" s="1"/>
  <c r="BZ1475" i="1"/>
  <c r="DE1475" i="1" s="1"/>
  <c r="BZ1480" i="1"/>
  <c r="DE1480" i="1" s="1"/>
  <c r="BZ1490" i="1"/>
  <c r="DE1490" i="1" s="1"/>
  <c r="BZ1502" i="1"/>
  <c r="DE1502" i="1" s="1"/>
  <c r="BZ1506" i="1"/>
  <c r="DE1506" i="1" s="1"/>
  <c r="BZ1525" i="1"/>
  <c r="DE1525" i="1" s="1"/>
  <c r="Z1534" i="1"/>
  <c r="Z1553" i="1"/>
  <c r="BZ1571" i="1"/>
  <c r="DE1571" i="1" s="1"/>
  <c r="BZ1579" i="1"/>
  <c r="DE1579" i="1" s="1"/>
  <c r="BZ1589" i="1"/>
  <c r="DE1589" i="1" s="1"/>
  <c r="BZ1594" i="1"/>
  <c r="DE1594" i="1" s="1"/>
  <c r="BZ1599" i="1"/>
  <c r="DE1599" i="1" s="1"/>
  <c r="BZ1603" i="1"/>
  <c r="DE1603" i="1" s="1"/>
  <c r="BZ1614" i="1"/>
  <c r="DE1614" i="1" s="1"/>
  <c r="BZ1615" i="1"/>
  <c r="DE1615" i="1" s="1"/>
  <c r="BZ1619" i="1"/>
  <c r="DE1619" i="1" s="1"/>
  <c r="BZ1624" i="1"/>
  <c r="DE1624" i="1" s="1"/>
  <c r="BZ1625" i="1"/>
  <c r="DE1625" i="1" s="1"/>
  <c r="BZ1636" i="1"/>
  <c r="DE1636" i="1" s="1"/>
  <c r="BZ1653" i="1"/>
  <c r="DE1653" i="1" s="1"/>
  <c r="BZ1672" i="1"/>
  <c r="DE1672" i="1" s="1"/>
  <c r="Z1696" i="1"/>
  <c r="Z1699" i="1"/>
  <c r="DE1699" i="1" s="1"/>
  <c r="BZ1712" i="1"/>
  <c r="DE1712" i="1" s="1"/>
  <c r="CX1749" i="1"/>
  <c r="CX1763" i="1"/>
  <c r="AT1798" i="1"/>
  <c r="DE1798" i="1" s="1"/>
  <c r="AT1801" i="1"/>
  <c r="DE1801" i="1" s="1"/>
  <c r="AX1808" i="1"/>
  <c r="CH1831" i="1"/>
  <c r="DE1831" i="1" s="1"/>
  <c r="CH1833" i="1"/>
  <c r="CH1835" i="1"/>
  <c r="CH1839" i="1"/>
  <c r="CH1844" i="1"/>
  <c r="DE1844" i="1" s="1"/>
  <c r="BV1846" i="1"/>
  <c r="DE1846" i="1" s="1"/>
  <c r="CH1850" i="1"/>
  <c r="DE1850" i="1" s="1"/>
  <c r="CH1913" i="1"/>
  <c r="DE1913" i="1" s="1"/>
  <c r="CH2029" i="1"/>
  <c r="DE2029" i="1" s="1"/>
  <c r="AX2164" i="1"/>
  <c r="CL2168" i="1"/>
  <c r="AX2170" i="1"/>
  <c r="DE2170" i="1" s="1"/>
  <c r="AX2172" i="1"/>
  <c r="AT2183" i="1"/>
  <c r="DE2183" i="1" s="1"/>
  <c r="AT2186" i="1"/>
  <c r="DE2186" i="1" s="1"/>
  <c r="AT2189" i="1"/>
  <c r="DE2189" i="1" s="1"/>
  <c r="AT2197" i="1"/>
  <c r="DE2197" i="1" s="1"/>
  <c r="CT1383" i="1"/>
  <c r="DE1383" i="1" s="1"/>
  <c r="BZ1398" i="1"/>
  <c r="DE1398" i="1" s="1"/>
  <c r="BZ1421" i="1"/>
  <c r="DE1421" i="1" s="1"/>
  <c r="BZ1425" i="1"/>
  <c r="DE1425" i="1" s="1"/>
  <c r="BZ1447" i="1"/>
  <c r="DE1447" i="1" s="1"/>
  <c r="BZ1454" i="1"/>
  <c r="DE1454" i="1" s="1"/>
  <c r="BZ1474" i="1"/>
  <c r="DE1474" i="1" s="1"/>
  <c r="Z1483" i="1"/>
  <c r="DE1483" i="1" s="1"/>
  <c r="BZ1489" i="1"/>
  <c r="DE1489" i="1" s="1"/>
  <c r="BZ1495" i="1"/>
  <c r="DE1495" i="1" s="1"/>
  <c r="BZ1496" i="1"/>
  <c r="DE1496" i="1" s="1"/>
  <c r="BZ1497" i="1"/>
  <c r="DE1497" i="1" s="1"/>
  <c r="BZ1513" i="1"/>
  <c r="DE1513" i="1" s="1"/>
  <c r="BZ1515" i="1"/>
  <c r="DE1515" i="1" s="1"/>
  <c r="BZ1516" i="1"/>
  <c r="DE1516" i="1" s="1"/>
  <c r="BZ1518" i="1"/>
  <c r="DE1518" i="1" s="1"/>
  <c r="Z1528" i="1"/>
  <c r="BZ1538" i="1"/>
  <c r="DE1538" i="1" s="1"/>
  <c r="CT1549" i="1"/>
  <c r="DE1549" i="1" s="1"/>
  <c r="Z1551" i="1"/>
  <c r="CX1552" i="1"/>
  <c r="BZ1558" i="1"/>
  <c r="DE1558" i="1" s="1"/>
  <c r="BZ1560" i="1"/>
  <c r="DE1560" i="1" s="1"/>
  <c r="BZ1563" i="1"/>
  <c r="DE1563" i="1" s="1"/>
  <c r="BZ1565" i="1"/>
  <c r="DE1565" i="1" s="1"/>
  <c r="BZ1569" i="1"/>
  <c r="DE1569" i="1" s="1"/>
  <c r="BZ1574" i="1"/>
  <c r="DE1574" i="1" s="1"/>
  <c r="BZ1582" i="1"/>
  <c r="DE1582" i="1" s="1"/>
  <c r="BZ1583" i="1"/>
  <c r="DE1583" i="1" s="1"/>
  <c r="BZ1593" i="1"/>
  <c r="DE1593" i="1" s="1"/>
  <c r="BZ1598" i="1"/>
  <c r="DE1598" i="1" s="1"/>
  <c r="BZ1607" i="1"/>
  <c r="DE1607" i="1" s="1"/>
  <c r="BZ1609" i="1"/>
  <c r="DE1609" i="1" s="1"/>
  <c r="BZ1617" i="1"/>
  <c r="DE1617" i="1" s="1"/>
  <c r="BZ1628" i="1"/>
  <c r="DE1628" i="1" s="1"/>
  <c r="BZ1639" i="1"/>
  <c r="DE1639" i="1" s="1"/>
  <c r="BZ1640" i="1"/>
  <c r="DE1640" i="1" s="1"/>
  <c r="BZ1644" i="1"/>
  <c r="DE1644" i="1" s="1"/>
  <c r="BZ1648" i="1"/>
  <c r="DE1648" i="1" s="1"/>
  <c r="BZ1658" i="1"/>
  <c r="DE1658" i="1" s="1"/>
  <c r="BZ1659" i="1"/>
  <c r="DE1659" i="1" s="1"/>
  <c r="BZ1663" i="1"/>
  <c r="DE1663" i="1" s="1"/>
  <c r="Z1680" i="1"/>
  <c r="DE1680" i="1" s="1"/>
  <c r="CT1690" i="1"/>
  <c r="DE1690" i="1" s="1"/>
  <c r="Z1694" i="1"/>
  <c r="DE1694" i="1" s="1"/>
  <c r="CX1695" i="1"/>
  <c r="CX1702" i="1"/>
  <c r="BZ1711" i="1"/>
  <c r="DE1711" i="1" s="1"/>
  <c r="CX1750" i="1"/>
  <c r="CT1761" i="1"/>
  <c r="DE1761" i="1" s="1"/>
  <c r="AT1802" i="1"/>
  <c r="DE1802" i="1" s="1"/>
  <c r="AT1811" i="1"/>
  <c r="DE1811" i="1" s="1"/>
  <c r="AT1814" i="1"/>
  <c r="DE1814" i="1" s="1"/>
  <c r="BV1839" i="1"/>
  <c r="CH1843" i="1"/>
  <c r="DE1843" i="1" s="1"/>
  <c r="CL2163" i="1"/>
  <c r="AX2165" i="1"/>
  <c r="CL2169" i="1"/>
  <c r="DE2169" i="1" s="1"/>
  <c r="CL2171" i="1"/>
  <c r="AX2173" i="1"/>
  <c r="AT2188" i="1"/>
  <c r="DE2188" i="1" s="1"/>
  <c r="AT2202" i="1"/>
  <c r="DE2202" i="1" s="1"/>
  <c r="BZ1424" i="1"/>
  <c r="DE1424" i="1" s="1"/>
  <c r="CX1446" i="1"/>
  <c r="BZ1453" i="1"/>
  <c r="DE1453" i="1" s="1"/>
  <c r="BZ1479" i="1"/>
  <c r="DE1479" i="1" s="1"/>
  <c r="Z1484" i="1"/>
  <c r="DE1484" i="1" s="1"/>
  <c r="CX1527" i="1"/>
  <c r="CX1528" i="1"/>
  <c r="Z1533" i="1"/>
  <c r="DE1533" i="1" s="1"/>
  <c r="CX1535" i="1"/>
  <c r="BZ1541" i="1"/>
  <c r="DE1541" i="1" s="1"/>
  <c r="BZ1542" i="1"/>
  <c r="DE1542" i="1" s="1"/>
  <c r="Z1552" i="1"/>
  <c r="BZ1568" i="1"/>
  <c r="DE1568" i="1" s="1"/>
  <c r="BZ1573" i="1"/>
  <c r="DE1573" i="1" s="1"/>
  <c r="BZ1577" i="1"/>
  <c r="DE1577" i="1" s="1"/>
  <c r="BZ1578" i="1"/>
  <c r="DE1578" i="1" s="1"/>
  <c r="BZ1587" i="1"/>
  <c r="DE1587" i="1" s="1"/>
  <c r="BZ1602" i="1"/>
  <c r="DE1602" i="1" s="1"/>
  <c r="BZ1613" i="1"/>
  <c r="DE1613" i="1" s="1"/>
  <c r="BZ1635" i="1"/>
  <c r="DE1635" i="1" s="1"/>
  <c r="BZ1638" i="1"/>
  <c r="DE1638" i="1" s="1"/>
  <c r="BZ1652" i="1"/>
  <c r="DE1652" i="1" s="1"/>
  <c r="BZ1661" i="1"/>
  <c r="DE1661" i="1" s="1"/>
  <c r="BZ1675" i="1"/>
  <c r="DE1675" i="1" s="1"/>
  <c r="Z1695" i="1"/>
  <c r="CX1698" i="1"/>
  <c r="Z1701" i="1"/>
  <c r="DE1701" i="1" s="1"/>
  <c r="BZ1714" i="1"/>
  <c r="DE1714" i="1" s="1"/>
  <c r="CX1736" i="1"/>
  <c r="Z1749" i="1"/>
  <c r="Z1763" i="1"/>
  <c r="DE1763" i="1" s="1"/>
  <c r="BZ1766" i="1"/>
  <c r="DE1766" i="1" s="1"/>
  <c r="Z1768" i="1"/>
  <c r="DE1768" i="1" s="1"/>
  <c r="AT1799" i="1"/>
  <c r="DE1799" i="1" s="1"/>
  <c r="AT1808" i="1"/>
  <c r="AT1816" i="1"/>
  <c r="DE1816" i="1" s="1"/>
  <c r="CH1824" i="1"/>
  <c r="DE1824" i="1" s="1"/>
  <c r="BV1836" i="1"/>
  <c r="CH1841" i="1"/>
  <c r="DE1841" i="1" s="1"/>
  <c r="CH1842" i="1"/>
  <c r="DE1842" i="1" s="1"/>
  <c r="CH1847" i="1"/>
  <c r="CL2164" i="1"/>
  <c r="AX2166" i="1"/>
  <c r="DE2166" i="1" s="1"/>
  <c r="AX2168" i="1"/>
  <c r="DE2168" i="1" s="1"/>
  <c r="CL2172" i="1"/>
  <c r="AX2174" i="1"/>
  <c r="AT2185" i="1"/>
  <c r="DE2185" i="1" s="1"/>
  <c r="AT2190" i="1"/>
  <c r="DE2190" i="1" s="1"/>
  <c r="BZ207" i="1"/>
  <c r="BV214" i="1"/>
  <c r="DE214" i="1" s="1"/>
  <c r="BF131" i="1"/>
  <c r="DE131" i="1" s="1"/>
  <c r="BV72" i="1"/>
  <c r="DE72" i="1" s="1"/>
  <c r="BF169" i="1"/>
  <c r="DE169" i="1" s="1"/>
  <c r="BV204" i="1"/>
  <c r="BV212" i="1"/>
  <c r="DE212" i="1" s="1"/>
  <c r="BZ127" i="1"/>
  <c r="BV129" i="1"/>
  <c r="BV71" i="1"/>
  <c r="DE71" i="1" s="1"/>
  <c r="BF98" i="1"/>
  <c r="BF127" i="1"/>
  <c r="BV135" i="1"/>
  <c r="DE135" i="1" s="1"/>
  <c r="BV140" i="1"/>
  <c r="DE140" i="1" s="1"/>
  <c r="BV145" i="1"/>
  <c r="DE145" i="1" s="1"/>
  <c r="BB154" i="1"/>
  <c r="DE154" i="1" s="1"/>
  <c r="BB155" i="1"/>
  <c r="DE155" i="1" s="1"/>
  <c r="BF176" i="1"/>
  <c r="DE176" i="1" s="1"/>
  <c r="BF198" i="1"/>
  <c r="DE198" i="1" s="1"/>
  <c r="BZ203" i="1"/>
  <c r="BV210" i="1"/>
  <c r="DE210" i="1" s="1"/>
  <c r="BV220" i="1"/>
  <c r="DE220" i="1" s="1"/>
  <c r="BZ1326" i="1"/>
  <c r="DE1326" i="1" s="1"/>
  <c r="BZ1395" i="1"/>
  <c r="DE1395" i="1" s="1"/>
  <c r="BZ1415" i="1"/>
  <c r="DE1415" i="1" s="1"/>
  <c r="BZ1422" i="1"/>
  <c r="DE1422" i="1" s="1"/>
  <c r="BZ1539" i="1"/>
  <c r="DE1539" i="1" s="1"/>
  <c r="Z1351" i="1"/>
  <c r="DE1351" i="1" s="1"/>
  <c r="BZ1408" i="1"/>
  <c r="DE1408" i="1" s="1"/>
  <c r="BZ1419" i="1"/>
  <c r="DE1419" i="1" s="1"/>
  <c r="BZ1455" i="1"/>
  <c r="DE1455" i="1" s="1"/>
  <c r="BZ1481" i="1"/>
  <c r="DE1481" i="1" s="1"/>
  <c r="BZ1511" i="1"/>
  <c r="DE1511" i="1" s="1"/>
  <c r="BZ1519" i="1"/>
  <c r="DE1519" i="1" s="1"/>
  <c r="Z1527" i="1"/>
  <c r="DE1527" i="1" s="1"/>
  <c r="Z1531" i="1"/>
  <c r="DE1531" i="1" s="1"/>
  <c r="Z1535" i="1"/>
  <c r="DE1535" i="1" s="1"/>
  <c r="BZ1329" i="1"/>
  <c r="DE1329" i="1" s="1"/>
  <c r="BZ1400" i="1"/>
  <c r="DE1400" i="1" s="1"/>
  <c r="Z1485" i="1"/>
  <c r="DE1485" i="1" s="1"/>
  <c r="BZ1492" i="1"/>
  <c r="DE1492" i="1" s="1"/>
  <c r="BZ1500" i="1"/>
  <c r="DE1500" i="1" s="1"/>
  <c r="BZ1508" i="1"/>
  <c r="DE1508" i="1" s="1"/>
  <c r="DE1552" i="1" l="1"/>
  <c r="DE874" i="1"/>
  <c r="DE1321" i="1"/>
  <c r="DE1091" i="1"/>
  <c r="DE1695" i="1"/>
  <c r="DE885" i="1"/>
  <c r="DE1530" i="1"/>
  <c r="DE872" i="1"/>
  <c r="DE1750" i="1"/>
  <c r="DE2163" i="1"/>
  <c r="DE1107" i="1"/>
  <c r="DE708" i="1"/>
  <c r="DE735" i="1"/>
  <c r="DE640" i="1"/>
  <c r="DE1833" i="1"/>
  <c r="DE1529" i="1"/>
  <c r="DE703" i="1"/>
  <c r="DE127" i="1"/>
  <c r="DE1090" i="1"/>
  <c r="DE715" i="1"/>
  <c r="DE832" i="1"/>
  <c r="DE207" i="1"/>
  <c r="DE802" i="1"/>
  <c r="DE709" i="1"/>
  <c r="DE876" i="1"/>
  <c r="DE642" i="1"/>
  <c r="DE910" i="1"/>
  <c r="DE706" i="1"/>
  <c r="DE679" i="1"/>
  <c r="DE913" i="1"/>
  <c r="DE162" i="1"/>
  <c r="DE97" i="1"/>
  <c r="DE1835" i="1"/>
  <c r="DE1693" i="1"/>
  <c r="DE801" i="1"/>
  <c r="DE128" i="1"/>
  <c r="DE705" i="1"/>
  <c r="DE206" i="1"/>
  <c r="DE833" i="1"/>
  <c r="DE911" i="1"/>
  <c r="DE1702" i="1"/>
  <c r="DE625" i="1"/>
  <c r="DE98" i="1"/>
  <c r="DE1808" i="1"/>
  <c r="DE2165" i="1"/>
  <c r="DE1528" i="1"/>
  <c r="DE2164" i="1"/>
  <c r="DE1553" i="1"/>
  <c r="DE842" i="1"/>
  <c r="DE806" i="1"/>
  <c r="DE2171" i="1"/>
  <c r="DE1092" i="1"/>
  <c r="DE896" i="1"/>
  <c r="DE1431" i="1"/>
  <c r="DE1378" i="1"/>
  <c r="DE807" i="1"/>
  <c r="DE712" i="1"/>
  <c r="DE1446" i="1"/>
  <c r="DE837" i="1"/>
  <c r="DE909" i="1"/>
  <c r="DE1697" i="1"/>
  <c r="DE841" i="1"/>
  <c r="DE717" i="1"/>
  <c r="DE208" i="1"/>
  <c r="DE1681" i="1"/>
  <c r="DE1839" i="1"/>
  <c r="DE1102" i="1"/>
  <c r="DE203" i="1"/>
  <c r="DE204" i="1"/>
  <c r="DE2174" i="1"/>
  <c r="DE1836" i="1"/>
  <c r="DE1749" i="1"/>
  <c r="DE2173" i="1"/>
  <c r="DE1551" i="1"/>
  <c r="DE2172" i="1"/>
  <c r="DE1696" i="1"/>
  <c r="DE1534" i="1"/>
  <c r="DE810" i="1"/>
  <c r="DE690" i="1"/>
  <c r="DE677" i="1"/>
  <c r="DE1847" i="1"/>
  <c r="DE1698" i="1"/>
  <c r="DE1532" i="1"/>
  <c r="DE844" i="1"/>
  <c r="DE190" i="1"/>
  <c r="DE1736" i="1"/>
  <c r="DE1352" i="1"/>
  <c r="DE1104" i="1"/>
  <c r="DE765" i="1"/>
  <c r="DE710" i="1"/>
  <c r="DE912" i="1"/>
  <c r="DE702" i="1"/>
  <c r="DE798" i="1"/>
  <c r="DE639" i="1"/>
  <c r="DE129" i="1"/>
  <c r="DE808" i="1"/>
</calcChain>
</file>

<file path=xl/comments1.xml><?xml version="1.0" encoding="utf-8"?>
<comments xmlns="http://schemas.openxmlformats.org/spreadsheetml/2006/main">
  <authors>
    <author>SISTE</author>
  </authors>
  <commentList>
    <comment ref="D233" authorId="0" shapeId="0">
      <text>
        <r>
          <rPr>
            <b/>
            <sz val="9"/>
            <color indexed="81"/>
            <rFont val="Tahoma"/>
            <family val="2"/>
          </rPr>
          <t>SISTE:</t>
        </r>
        <r>
          <rPr>
            <sz val="9"/>
            <color indexed="81"/>
            <rFont val="Tahoma"/>
            <family val="2"/>
          </rPr>
          <t xml:space="preserve">
CONFIRMAR CON  ODONTOLOGIA Y OTROS SERVICIOS  </t>
        </r>
      </text>
    </comment>
    <comment ref="E233" authorId="0" shapeId="0">
      <text>
        <r>
          <rPr>
            <b/>
            <sz val="9"/>
            <color indexed="81"/>
            <rFont val="Tahoma"/>
            <family val="2"/>
          </rPr>
          <t>SISTE:</t>
        </r>
        <r>
          <rPr>
            <sz val="9"/>
            <color indexed="81"/>
            <rFont val="Tahoma"/>
            <family val="2"/>
          </rPr>
          <t xml:space="preserve">
CONFIRMAR CON  ODONTOLOGIA Y OTROS SERVICIOS  </t>
        </r>
      </text>
    </comment>
    <comment ref="B235" authorId="0" shapeId="0">
      <text>
        <r>
          <rPr>
            <b/>
            <sz val="9"/>
            <color indexed="81"/>
            <rFont val="Tahoma"/>
            <family val="2"/>
          </rPr>
          <t>SISTE:</t>
        </r>
        <r>
          <rPr>
            <sz val="9"/>
            <color indexed="81"/>
            <rFont val="Tahoma"/>
            <family val="2"/>
          </rPr>
          <t xml:space="preserve">
REQUERIDA PARA LACTARIO </t>
        </r>
      </text>
    </comment>
    <comment ref="B255" authorId="0" shapeId="0">
      <text>
        <r>
          <rPr>
            <b/>
            <sz val="9"/>
            <color indexed="81"/>
            <rFont val="Tahoma"/>
            <family val="2"/>
          </rPr>
          <t>SISTE:</t>
        </r>
        <r>
          <rPr>
            <sz val="9"/>
            <color indexed="81"/>
            <rFont val="Tahoma"/>
            <family val="2"/>
          </rPr>
          <t xml:space="preserve">
REPETIDO REVISR CON CUAL </t>
        </r>
      </text>
    </comment>
    <comment ref="B379" authorId="0" shapeId="0">
      <text>
        <r>
          <rPr>
            <b/>
            <sz val="9"/>
            <color indexed="81"/>
            <rFont val="Tahoma"/>
            <family val="2"/>
          </rPr>
          <t>CAJA POR 100</t>
        </r>
        <r>
          <rPr>
            <sz val="9"/>
            <color indexed="81"/>
            <rFont val="Tahoma"/>
            <family val="2"/>
          </rPr>
          <t xml:space="preserve">
</t>
        </r>
      </text>
    </comment>
  </commentList>
</comments>
</file>

<file path=xl/sharedStrings.xml><?xml version="1.0" encoding="utf-8"?>
<sst xmlns="http://schemas.openxmlformats.org/spreadsheetml/2006/main" count="10257" uniqueCount="2439">
  <si>
    <t>1 ALCON</t>
  </si>
  <si>
    <t xml:space="preserve">2 AMAREY NOVA MEDICAL </t>
  </si>
  <si>
    <t xml:space="preserve">3 LABORATORIOS BAXTER </t>
  </si>
  <si>
    <t>4 BECTON DICKINSON</t>
  </si>
  <si>
    <t xml:space="preserve">5 BIOCOL </t>
  </si>
  <si>
    <t xml:space="preserve">6. DDB </t>
  </si>
  <si>
    <t>7. DISCOLMEDICA</t>
  </si>
  <si>
    <t>8. FRIDEN</t>
  </si>
  <si>
    <t>9. GOTHAPLAST</t>
  </si>
  <si>
    <t>10. HOSPITECNICA</t>
  </si>
  <si>
    <t>11. J &amp; J</t>
  </si>
  <si>
    <t>12. LM INSTRUMENTS</t>
  </si>
  <si>
    <t>13. MEDITEC</t>
  </si>
  <si>
    <t xml:space="preserve">14. MEDSSUPORT </t>
  </si>
  <si>
    <t>15. MEDTRONIC</t>
  </si>
  <si>
    <t>16. QUIRURGICOS</t>
  </si>
  <si>
    <t>17. RP MEDICAS</t>
  </si>
  <si>
    <t>18. SHERLEG</t>
  </si>
  <si>
    <t>19. SUTUMED</t>
  </si>
  <si>
    <t>20. TMC</t>
  </si>
  <si>
    <t>21. UCIPHARMA</t>
  </si>
  <si>
    <t>No ITEM</t>
  </si>
  <si>
    <t>DISPOSITIVO MEDICO</t>
  </si>
  <si>
    <t>U/MEDIDA</t>
  </si>
  <si>
    <t>CONSUMO PROMEDIO SUBRED SUROCCIDENTE</t>
  </si>
  <si>
    <t>CONSUMO PROMEDIO SUBRED NORTE</t>
  </si>
  <si>
    <t xml:space="preserve">Grupo por especialidad
</t>
  </si>
  <si>
    <t xml:space="preserve">Subgrupo por especialidad
</t>
  </si>
  <si>
    <t>Requiere apoyo tecnológico para las unidades de la Subred Sur occidente</t>
  </si>
  <si>
    <t>Requiere apoyo tecnológico para las unidades de la SUBRED NORTE</t>
  </si>
  <si>
    <t>Requiere compatibilidad con equipo de la Subred Suroccidente (Propio)</t>
  </si>
  <si>
    <t>Requiere compatibilidad con equipo de la SUBRED NORTE (Propio)</t>
  </si>
  <si>
    <t>Observaciones</t>
  </si>
  <si>
    <t>Requiere muestra fisica del insumo SI / NO</t>
  </si>
  <si>
    <t>MARCA
(INDIQUE LA MARCA DEL DISPOSITIVO)</t>
  </si>
  <si>
    <t>UNIDAD DE EMPAQUE</t>
  </si>
  <si>
    <r>
      <t xml:space="preserve">CLASIFICACION DEL </t>
    </r>
    <r>
      <rPr>
        <b/>
        <sz val="8"/>
        <color rgb="FFFF0000"/>
        <rFont val="Arial"/>
        <family val="2"/>
      </rPr>
      <t>RIESGO
(INDIQUE LA CLASIFICACION DEL RIESGO DECLARADA EN EL REGISTRO SANITARIO)</t>
    </r>
  </si>
  <si>
    <t>NUMERO DE REGISTRO SANITARIO
(DILIGENCIE EL NUMERO DECLARADO EN LA RESOLUCION INVIMA)</t>
  </si>
  <si>
    <t>VIGENCIA REGISTRO SANITARIO
((DILIGENCIE LA FECHA DE VIGENCIA DECLARADO EN LA RESOLUCION INVIMA)</t>
  </si>
  <si>
    <t xml:space="preserve">VALOR UNITARIO SIN IVA </t>
  </si>
  <si>
    <t>VALOR IVA SI APLICA</t>
  </si>
  <si>
    <t>TOTAL + IVA</t>
  </si>
  <si>
    <t>ACEITE MINERAL POR 250 CC</t>
  </si>
  <si>
    <t>UNIDAD</t>
  </si>
  <si>
    <t>PATOLOGIA</t>
  </si>
  <si>
    <t>ACEITE MINERAL X 3750 -4000 CC</t>
  </si>
  <si>
    <t>GALON</t>
  </si>
  <si>
    <t>ACEITE MINERAL X 500 CC</t>
  </si>
  <si>
    <t>FRASCO</t>
  </si>
  <si>
    <t>ACETONA POR 1 LITRO</t>
  </si>
  <si>
    <t>ACIDO ACETICO AL 30 %(garrafa)</t>
  </si>
  <si>
    <t>ACIDO ACETICO AL 5%</t>
  </si>
  <si>
    <t>ACIDO ACETICO POR 1 LITRO</t>
  </si>
  <si>
    <t>ACIDO CLORHIDRICO 37% POR 1 LITRO</t>
  </si>
  <si>
    <t>ACIDO CROMICO POR 100 GR</t>
  </si>
  <si>
    <t>ACIDO NITRICO POR 1 LITRO</t>
  </si>
  <si>
    <t>ACIDO OXALICO X 500 GR.</t>
  </si>
  <si>
    <t xml:space="preserve">ACIDO PERYODICO X 100 GR </t>
  </si>
  <si>
    <t>ACIDO PICRICO X 25 GR</t>
  </si>
  <si>
    <t>ACIDO TRICLOACETICO 35% X 30 ML</t>
  </si>
  <si>
    <t>ACIDO TRICLOACETICO 70% X 30 ML</t>
  </si>
  <si>
    <t>ACIDO TRICLOACETICO AL 85%</t>
  </si>
  <si>
    <t>ALCOHOL ETILICO GARRAFA POR 5 GALONES AL 96%</t>
  </si>
  <si>
    <t>GARRAFA X 5 GALONES</t>
  </si>
  <si>
    <t>ALCOHOL ISOPROPILICO AL 100% DE 750 HASTA 1.000 ML.</t>
  </si>
  <si>
    <t>BIEBRICH ESCARLATA X 25 GR</t>
  </si>
  <si>
    <t>BISULFATO DE SODIO POR 500 GR.</t>
  </si>
  <si>
    <t>CARMIN POR 250 GR.</t>
  </si>
  <si>
    <t>CASSETTES DE INCLUSION PARA BIOPSIA CON TAPA PORO PEQUEÑO CUADRADO</t>
  </si>
  <si>
    <t>CASSETTES DE INCLUSION PARA TEJIDO CON TAPA, CELDA RECTANGULAR</t>
  </si>
  <si>
    <t>CLORURO DE ORO</t>
  </si>
  <si>
    <t>COLORACION DE PAS KIT (CON REACTIVO DE SHIFF Y ÁCIDO PERYODICO) POR 500 ML</t>
  </si>
  <si>
    <t>KIT</t>
  </si>
  <si>
    <t>COLORANTE DE PAPANICOLAO OG-6 POR 1 LITRO</t>
  </si>
  <si>
    <t>CRIOGEL</t>
  </si>
  <si>
    <t>CUCHILLAS DESECHABLES DE ALTO PERFIL PATHO CUTTER EQUIVALENTE A LA HP35 CON RECUBRIMIENTO PTFE  X 50 PAQUETES</t>
  </si>
  <si>
    <t>CAJA</t>
  </si>
  <si>
    <t>EOSINA AMARILLENTA HIDROSOLUBLE,FRASCO POR 100 GR.</t>
  </si>
  <si>
    <t>FERROSIANURO DE POTASIO X 500 GR</t>
  </si>
  <si>
    <t>FORMOL 37%  (FORMALDEHIDO) GALON  X 3800 ML</t>
  </si>
  <si>
    <t>FORMOL 37% (FORMALDEHIDO) FRASCO X 1000 ML</t>
  </si>
  <si>
    <t>FORMOL CONCENTRADO</t>
  </si>
  <si>
    <t>FORMOL INDUSTRIAL AL 37% POR 55 GALONES</t>
  </si>
  <si>
    <t>CANECA</t>
  </si>
  <si>
    <t>FOSFATO DE SODIO DIBASICO FRASCO POR 500 GR.</t>
  </si>
  <si>
    <t>FOSFATO DE SODIO MONOBASICO FRASCO POR 500 GR.</t>
  </si>
  <si>
    <t>FUCSINA BASICA POR 250 GR.</t>
  </si>
  <si>
    <t>FUCSINA FENICADA</t>
  </si>
  <si>
    <t>GIEMSA AZUL DE METILENO POR 500 ML</t>
  </si>
  <si>
    <t>HEMATOXILINA DE HARRIS</t>
  </si>
  <si>
    <t>HIDROXIDO DE AMONIO (AMONIACO) POR 100 GR.</t>
  </si>
  <si>
    <t>HIDROXIDO DE POTASIO FRASCO POR 500 GR.</t>
  </si>
  <si>
    <t>HIDROXIDO DE SODIO  FRASCO POR 500 GR.</t>
  </si>
  <si>
    <t>KIT TRICROMICO</t>
  </si>
  <si>
    <t>LÁMINA CUBREOBJETOS 22 X 22 CAJA POR 100 UNID</t>
  </si>
  <si>
    <t>CAJA X 100 UNID</t>
  </si>
  <si>
    <t>LÁMINA CUBREOBJETOS 22 X 40 CAJA POR 100 UNID</t>
  </si>
  <si>
    <t>LAMINAS PORTA OBJETO BANDA MATE</t>
  </si>
  <si>
    <t>LAMINILLAS CUBREO OBJETOS24X60</t>
  </si>
  <si>
    <t>METENAMINA POR 500 GR.</t>
  </si>
  <si>
    <t>NITRATO DE PLATA POR 50 GR.</t>
  </si>
  <si>
    <t>PAPEL FILTRO 125 MM</t>
  </si>
  <si>
    <t>PARAFINA GRANULADA</t>
  </si>
  <si>
    <t xml:space="preserve">PERMANGANATO DE POTASIO POR 25GR </t>
  </si>
  <si>
    <t>PIPETAS PASTEUR  PLASTICAS DE 3 ML CAJA POR 500</t>
  </si>
  <si>
    <t>RESINA SINTETICA</t>
  </si>
  <si>
    <t>ROJO CONGO</t>
  </si>
  <si>
    <t>SOLUCION DE GIEMSA POR 1 LITRO</t>
  </si>
  <si>
    <t>SOLUCION DE LUGOL X 250 CC</t>
  </si>
  <si>
    <t xml:space="preserve">FRASCO </t>
  </si>
  <si>
    <t xml:space="preserve">SOLUCION DE LUGOL X 50 CC </t>
  </si>
  <si>
    <t>SOLUCION DE MONSELL X 250 ML</t>
  </si>
  <si>
    <t>SOLUCION POLICROMATICA EA-50</t>
  </si>
  <si>
    <t>SUDAN III POR 250 GR.</t>
  </si>
  <si>
    <t>TARJETAS DE FILTRO (CYTOSPIN4)</t>
  </si>
  <si>
    <t>XILOL</t>
  </si>
  <si>
    <t xml:space="preserve">ADAPTADORES PIEZA  EN T  UNIVERSAL PARA TRAQUEOSTOMIA </t>
  </si>
  <si>
    <t>TERAPIA</t>
  </si>
  <si>
    <t>TERAPIA RESPIRATORIA</t>
  </si>
  <si>
    <t>NUEVO</t>
  </si>
  <si>
    <t xml:space="preserve">AZUL VEGETAL FRASCO EN GOTAS X 8-10 ML PARA BLUE TEST  </t>
  </si>
  <si>
    <t>TERAPIA FONOAUDILOGIA</t>
  </si>
  <si>
    <t xml:space="preserve">BANDA DE SUJECION PARA ELECTRODOS </t>
  </si>
  <si>
    <t>TERAPIAS - FISIOTERAPIA</t>
  </si>
  <si>
    <t>SI</t>
  </si>
  <si>
    <t xml:space="preserve">CHATANOGA </t>
  </si>
  <si>
    <t>BOLSA DE RECOLECCION DE FLUIDOS 1.500 CC HASTA 2.000 CC, SEMIRIGIDO, CON VALVULA DE SOBRELLENADO (INCLUYE CANISTER Y GEL SOLIDIFICANTE)</t>
  </si>
  <si>
    <t>APLICA SOLO PARA SUBRED SUROCCIDENTE</t>
  </si>
  <si>
    <t>BOLSA DE RECOLECCION DE FLUIDOS ENTRE 1.000CC HASTA 1.500 CC SEMIRIGIDO, CON VALVULA DE SOBRELLENADO (INCLUYE CANISTER Y GEL SOLIDIFICANTE)</t>
  </si>
  <si>
    <t>BOLSA DE RECOLECCION DE FLUIDOS ENTRE 2.500 CC HASTA 3.200 SEMIRIGIDO, CON VALVULA DE SOBRELLENADO (INCLUYE CANISTER Y GEL SOLIDIFICANTE)</t>
  </si>
  <si>
    <t>BOLSA RESERVORIO ADULTO</t>
  </si>
  <si>
    <t>BOLSA RESERVORIO LIBRE DE LATEX</t>
  </si>
  <si>
    <t>CAMARA CEFALICA PEDIATRICA MEDIANA</t>
  </si>
  <si>
    <t>CANULA NASAL ALTO FLUJO PREMATURO</t>
  </si>
  <si>
    <t>TORRE DE ALTO FLUJO (OPT 312 FISHER &amp; PAYKEL)</t>
  </si>
  <si>
    <r>
      <rPr>
        <b/>
        <u val="singleAccounting"/>
        <sz val="8"/>
        <color theme="1"/>
        <rFont val="Arial"/>
        <family val="2"/>
      </rPr>
      <t xml:space="preserve">PARA ENGATIVA  Y SUBA       </t>
    </r>
    <r>
      <rPr>
        <sz val="8"/>
        <color theme="1"/>
        <rFont val="Arial"/>
        <family val="2"/>
      </rPr>
      <t>TORRE DE ALTO FLUJO (OPT 312 FISHER &amp; PAYKEL)</t>
    </r>
  </si>
  <si>
    <t>DRAGUER VN500 V300</t>
  </si>
  <si>
    <t>CANULA NASAL DE ALTO FLUJO ADULTO TALLA L</t>
  </si>
  <si>
    <t>HUMIDIFICADOR CON GENERADOR DE ALTO FLUJO INTEGRADO QUE NO REQUIERA AIRE CENTRALIZADO Y SUMINISTRE FLUJOS HASTA DE 60 LPM    (OPT846 FISHER &amp; PAYKEL)</t>
  </si>
  <si>
    <t xml:space="preserve">DRAGUER V 300 Y SAVINA
Y CIRCUITO DE ALTO FLUJO ADULTO FISHER &amp; PAYKEL  </t>
  </si>
  <si>
    <t>CANULA NASAL DE ALTO FLUJO ADULTO TALLA M</t>
  </si>
  <si>
    <t>HUMIDIFICADOR CON GENERADOR DE ALTO FLUJO INTEGRADO QUE NO REQUIERA AIRE CENTRALIZADO Y SUMINISTRE FLUJOS HASTA DE 60 LPM  (OPT 344 FISHER &amp; PAYKEL)</t>
  </si>
  <si>
    <t>CANULA NASAL DE ALTO FLUJO ADULTO TALLA S</t>
  </si>
  <si>
    <t>HUMIDIFICADOR CON GENERADOR DE ALTO FLUJO INTEGRADO QUE NO REQUIERA AIRE CENTRALIZADO Y SUMINISTRE FLUJOS HASTA DE 60 LPM   O TORRE DE ALTO FLUJO (OPT 842 FISHER &amp; PAYKEL)</t>
  </si>
  <si>
    <t>CANULA NASAL DE ALTO FLUJO INFANTE</t>
  </si>
  <si>
    <t>TORRE DE ALTO FLUJO (OPT 316 FISHER &amp; PAYKEL)</t>
  </si>
  <si>
    <r>
      <rPr>
        <b/>
        <u val="singleAccounting"/>
        <sz val="8"/>
        <color theme="1"/>
        <rFont val="Arial"/>
        <family val="2"/>
      </rPr>
      <t xml:space="preserve">PARA SIMON ENGATIVA  Y SUBA       </t>
    </r>
    <r>
      <rPr>
        <sz val="8"/>
        <color theme="1"/>
        <rFont val="Arial"/>
        <family val="2"/>
      </rPr>
      <t>TORRE DE ALTO FLUJO (OPT 316 FISHER &amp; PAYKEL)</t>
    </r>
  </si>
  <si>
    <t xml:space="preserve">DRAGUER VN500 V300 Y CIRCUITO RT 330  FISHER &amp; PAYKEL  </t>
  </si>
  <si>
    <t>CANULA NASAL DE ALTO FLUJO NEONATAL</t>
  </si>
  <si>
    <r>
      <rPr>
        <b/>
        <u val="singleAccounting"/>
        <sz val="8"/>
        <color theme="1"/>
        <rFont val="Arial"/>
        <family val="2"/>
      </rPr>
      <t xml:space="preserve">PARA ENGATIVA  Y SUBA       </t>
    </r>
    <r>
      <rPr>
        <sz val="8"/>
        <color theme="1"/>
        <rFont val="Arial"/>
        <family val="2"/>
      </rPr>
      <t>TORRE DE ALTO FLUJO (OPT 314 FISHER &amp; PAYKEL)</t>
    </r>
  </si>
  <si>
    <t>CANULA NASAL DE ALTO FLUJO PEDIATRICA  AJUSTABLE</t>
  </si>
  <si>
    <t>HUMIDIFICADOR CON GENERADOR DE ALTO FLUJO INTEGRADO QUE NO REQUIERA AIRE CENTRALIZADO Y SUMINISTRE FLUJOS HASTA DE 60 LPM   (OPT318 FISHER &amp; PAYKEL)</t>
  </si>
  <si>
    <t>DRAGUER VN500 V300 Y CIRCUITO RT 330</t>
  </si>
  <si>
    <t>CANULA NASAL PARA OXIGENO ADULTO 1,5 mts</t>
  </si>
  <si>
    <t>CANULA NASAL PARA OXIGENO ADULTO 3  mts</t>
  </si>
  <si>
    <t>CANULA NASAL PARA OXIGENO ADULTO 7  mts</t>
  </si>
  <si>
    <t>CANULA NASAL PARA OXIGENO NEONATAL</t>
  </si>
  <si>
    <t>CANULA NASAL PARA OXIGENO PEDIATRICA</t>
  </si>
  <si>
    <t>CIRCUITO  RESPIRATORIO DESECHABLE ADULTO PARA VENTILADOR OXILOG  3000F</t>
  </si>
  <si>
    <t xml:space="preserve">CIRCUITO ADULTO ALTO FLUJO CON CAMARA AJUSTABLE  A HUMIDIFICADOR CON GENERADOR DE ALTO FLUJO INTEGRADO QUE NO REQUIERA AIRE CENTRALIZADO Y SUMINISTRE FLUJOS HASTA DE 60 LPM </t>
  </si>
  <si>
    <t>HUMIDIFICADOR CON GENERADOR DE ALTO FLUJO INTEGRADO QUE NO REQUIERA AIRE CENTRALIZADO Y SUMINISTRE FLUJOS HASTA DE 60 LPM   (FISHER &amp; PAYKEL900PT501)</t>
  </si>
  <si>
    <t>PARA UNIDADES DE SIMON -SUBA Y ENGATIVA                  HUMIDIFICADOR CON GENERADOR DE ALTO FLUJO INTEGRADO QUE NO REQUIERA AIRE CENTRALIZADO Y SUMINISTRE FLUJOS HASTA DE 60 LPM   (FISHER &amp; PAYKEL900PT501)</t>
  </si>
  <si>
    <t>CIRCUITO ADULTO ALTO FLUJO CON CAMARA AJUSTABLE A VENTILADOR MECANICO</t>
  </si>
  <si>
    <t>CON VENTILADORES DRAGUER (FISHER &amp; PAYKEL REF RT202)</t>
  </si>
  <si>
    <t>CIRCUITO ADULTO UNA VIA PARA VENTILADOR DE TRASPORTE UNIVENT 754</t>
  </si>
  <si>
    <t>CIRCUITO ALTO FLUJO NEONATAL/ PEDIATRICO CON CAMARA</t>
  </si>
  <si>
    <t>TORRE DE ALTO FLUJO (FISHER &amp; PAYKEL RT330)</t>
  </si>
  <si>
    <t>PARA UNIDADES DE -SUBA Y ENGATIVA                   TORRE DE ALTO FLUJO (FISHER &amp; PAYKEL RT330)</t>
  </si>
  <si>
    <t>CON VENTILADORES DRAGUER V 300 Y VN 500</t>
  </si>
  <si>
    <t>CIRCUITO DE ALTA FRECUENCIA NEONATAL DESECHABLE PARA VENTILADOR DRAGER</t>
  </si>
  <si>
    <t>DRAGUER V 300 Y VN500</t>
  </si>
  <si>
    <t xml:space="preserve">CIRCUITO DE ALTO FLUJO PEDIATRICO CON CAMARA HUMIDIFICADOR CON GENERADOR DE ALTO FLUJO INTEGRADO QUE NO REQUIERA AIRE CENTRALIZADO Y SUMINISTRE FLUJOS HASTA DE 60 LPM </t>
  </si>
  <si>
    <t>HUMIDIFICADOR CON GENERADOR DE ALTO FLUJO INTEGRADO QUE NO REQUIERA AIRE CENTRALIZADO Y SUMINISTRE FLUJOS HASTA DE 60 LPM (FISHER &amp; PAYKEL900PT531)</t>
  </si>
  <si>
    <t>PARA UNIDADES DE SIMON -SUBA Y ENGATIVA                  HUMIDIFICADOR CON GENERADOR DE ALTO FLUJO INTEGRADO QUE NO REQUIERA AIRE CENTRALIZADO Y SUMINISTRE FLUJOS HASTA DE 60 LPM (FISHER &amp; PAYKEL900PT531)</t>
  </si>
  <si>
    <t xml:space="preserve">CIRCUITO DE TRASPORTE PARA VENTILADOR NEWPORT HT70 </t>
  </si>
  <si>
    <t>VENTILADOR DE TRASPORTE NEPORT HT70</t>
  </si>
  <si>
    <t>CIRCUITO DE VENTILACION  MECANICA NEONATAL CON CAMARA+TRAMPA  DE AGUA EN LA VIA ESPIRATORIA</t>
  </si>
  <si>
    <t>DRAGUER VN 500 V300, PB 840, AVEA 
CIRCUITO FISHER &amp;PAYKEL RT 225</t>
  </si>
  <si>
    <t xml:space="preserve">CIRCUITO DE VENTILACION MECANICA PEDIATRICO ALMA LISA </t>
  </si>
  <si>
    <t>PB 840, AVEA NEWPORT E360</t>
  </si>
  <si>
    <t>CIRCUITO DE VENTILACION MECANICA PEDIATRICO UNIVERSAL</t>
  </si>
  <si>
    <t>VENTILADORES PB 840, AVEA,  NEWPORT E360</t>
  </si>
  <si>
    <t>CIRCUITO DESECHABLE ADULTO - PEDIATRICO PARA VENTILADOR DE TRASPORTE - MODELO UNI-VENT EAGLE 2 - IMPACT</t>
  </si>
  <si>
    <t>CIRCUITO DESECHABLE PARA SISTEMA DE REANIMACIÓN NEONATAL QUE INCLUYE MANGUERA LISA PARA OXIGENO  Y MASCARA DE  (50MM)</t>
  </si>
  <si>
    <t>COMPATIBLE CON NEOPUFF (FISHER &amp; PAYKEL) CIRCUITO DESECHABLE PARA SISTEMA DE REANIMACIÓN NEONATAL QUE INCLUYE MANGUERA LISA PARA OXIGENO (MASCARA NEONATAL 50MM)</t>
  </si>
  <si>
    <t>CIRCUITO DESECHABLE PARA SISTEMA DE REANIMACIÓN NEONATAL QUE INCLUYE MANGUERA LISA PARA OXIGENO  Y MASCARA DE (60MM)</t>
  </si>
  <si>
    <t>COMPATIBLE CON NEOPUFF (FISHER &amp; PAYKEL) CIRCUITO DESECHABLE PARA SISTEMA DE REANIMACIÓN NEONATAL QUE INCLUYE MANGUERA LISA PARA OXIGENO (MASCARA NEONATAL 60MM)</t>
  </si>
  <si>
    <t>CIRCUITO DESECHABLE PARA SISTEMA DE REANIMACIÓN NEONATAL QUE INCLUYE MANGUERA LISA PARA OXIGENO Y MASCARA DE (35mm)</t>
  </si>
  <si>
    <t>COMPATIBLE CON NEOPUFF (FISHER &amp; PAYKEL) CIRCUITO DESECHABLE PARA SISTEMA DE REANIMACIÓN NEONATAL QUE INCLUYE MANGUERA LISA PARA OXIGENO (MASCARA NEONATAL 35MM)</t>
  </si>
  <si>
    <t>CIRCUITO DESECHABLE PARA SISTEMA DE REANIMACIÓN NEONATAL QUE INCLUYE MANGUERA LISA PARA OXIGENO Y MASCARA DE (42MM)</t>
  </si>
  <si>
    <t>COMPATIBLE CON NEOPUFF (FISHER &amp; PAYKEL) CIRCUITO DESECHABLE PARA SISTEMA DE REANIMACIÓN NEONATAL QUE INCLUYE MANGUERA LISA PARA OXIGENO (MASCARA NEONATAL 42MM)</t>
  </si>
  <si>
    <t>CIRCUITO DESECHABLE PARA VENTILADOR DE ALTA FRECUENCIA SLE 5000  RT268 COMPATIBLE CON SLE 5000</t>
  </si>
  <si>
    <t>CIRCUITO MAPLESON C PARA VENTILACION  PEDIATRICA  1 L</t>
  </si>
  <si>
    <t xml:space="preserve">CIRCUITO PARA CPAP NEONATAL  DE BURBUJA QUE INCLUYA RESERVORIO- HUMIDIFICADOR DE CASCADA Y VALVULA DE LIBERACION DE PRESION </t>
  </si>
  <si>
    <t xml:space="preserve">COMPATIBLE CON TORRE DE ALTO FLUJO </t>
  </si>
  <si>
    <t>CIRCUITO PARA ESTIMULACION DE TOS ADULTO TALLA M</t>
  </si>
  <si>
    <t>SI (SISTEMA PARA RECLUTAMIENTO Y ESTIMULACION DE TOS)</t>
  </si>
  <si>
    <t>CIRCUITO PARA ESTIMULACION DE TOS ADULTO TALLA S</t>
  </si>
  <si>
    <t>CIRCUITO PARA ESTIMULACION DE TOS PARA PACIENTE TRAQUEOSTOMIZADO</t>
  </si>
  <si>
    <t xml:space="preserve">CIRCUITO PARA VENTILACION MECANICA CONVENCIONAL ADULTO ALMA LISA </t>
  </si>
  <si>
    <t>CON PB 840, DRAGUER,AVEA,  REFERENCIA 5000 INTERSURGICAL</t>
  </si>
  <si>
    <t>CIRCUITO RESPIRATORIO ALMA LISA CON LINEA DE MONITOREO Y VALVULA DE EXALACION ADULTO PARA VENTILADOR DE TRANSPORTE SIARE</t>
  </si>
  <si>
    <t xml:space="preserve">UNIDAD    </t>
  </si>
  <si>
    <t>CIRCUITO RESPIRATORIO ALMALISA ESTÉRIL , LONGITUD 16CM DIAMETRO DISTAL 22MM</t>
  </si>
  <si>
    <t xml:space="preserve">CIRCUITOS DESECHABLES VENTILADOR SIN TRAMPAS HUDSON + ADAPTADOR A CIRCUITO UNIVERSAL IVENT 201 MARCA GE </t>
  </si>
  <si>
    <t xml:space="preserve">CONECTOR EXPANDIBLE CON DOBLE GIRO Y TAPON PARA FIBROBRONCOSCOPIO ADULTO </t>
  </si>
  <si>
    <t>CONECTOR EXPANDIBLE CON DOBLE GIRO Y TAPON PARA FIBROBRONCOSCOPIO PEDIATRICO 15 FR</t>
  </si>
  <si>
    <t xml:space="preserve">CONECTOR PARA IDM (INHALADOR DE DOSIS MEDIDA)COMPATIBLE CON CIRCUITO UNIVERSAL ADULTO </t>
  </si>
  <si>
    <t xml:space="preserve">CONECTOR PARA IDM COMPATIBLE CON CIRCUITO UNIVERSAL PEDIATRICO / NEONATAL </t>
  </si>
  <si>
    <t>ELECTRODOS DESECHABLES UNIVERSALES PARA ELECTROESTIMULADOR  (PAR)</t>
  </si>
  <si>
    <t>ESPECULO DESECHABLE PARA OTOSCOPIO ADULTO</t>
  </si>
  <si>
    <t>ESPECULO DESECHABLE PARA OTOSCOPIO PEDIATRICO</t>
  </si>
  <si>
    <t>EXTENSION PARA OXIGENO (MANGUERA LISA PARA OXIGENO DE 213 CM)</t>
  </si>
  <si>
    <t>FILTRO ANTIBACTERIANO EXHALATORIO COMPATIBLE CON VENTILADOR MARCA ( VYASIS AVEA)</t>
  </si>
  <si>
    <t xml:space="preserve">COMPATIBLE CON VENTILADOR VYASIS AVEA </t>
  </si>
  <si>
    <t>FILTRO ANTIBACTERIANO INHALATORIO DESECHABLE PARAA VENTILADOR PURITAN BENNETT 840</t>
  </si>
  <si>
    <t>COMPATIBLE CON VENTILADOR PB840</t>
  </si>
  <si>
    <t>FILTRO DEL CIRCUITO DE ANESTESIA LIBRE DE LATEX</t>
  </si>
  <si>
    <t>FILTRO EXHALATORIO ADULTO DESECHABLE PARA PB 840 REF 4-076887-00</t>
  </si>
  <si>
    <t xml:space="preserve">FILTRO EXHALATORIO DESECHABLE NEONATAL PARA VENTILADOR PB 840 </t>
  </si>
  <si>
    <t xml:space="preserve">FILTRO INTERCAMBIADOR DE CALOR Y HUMEDAD ADULTO </t>
  </si>
  <si>
    <t xml:space="preserve">FILTRO INTERCAMBIADOR DE CALOR Y HUMEDAD ADULTO COMPATIBLE CON CIRCUITO UNIVERSAL </t>
  </si>
  <si>
    <t xml:space="preserve">FILTRO INTERCAMBIADOR DE CALOR Y HUMEDAD NEONATAL </t>
  </si>
  <si>
    <t xml:space="preserve">FILTRO INTERCAMBIADOR DE CALOR Y HUMEDAD PEDIATRICO </t>
  </si>
  <si>
    <t>FILTROS HIDROFOBICOS MANGUERA -MANGUERA PARA ASPIRADOR DE SECRECIONES</t>
  </si>
  <si>
    <t>FRASCO RECOLECTOR MUESTRA PARA  BACILOSCOPIA</t>
  </si>
  <si>
    <t>TERAPIA RESPIRATORIA- LABORATORIO CLINICO</t>
  </si>
  <si>
    <t>GEL PARA ULTRASONIDO X 240 HASTA 250 CC</t>
  </si>
  <si>
    <t>GEL Y PASTA CONDUCTORA - NUPREP</t>
  </si>
  <si>
    <t>TERAPIA- FONOAUDILOGIA</t>
  </si>
  <si>
    <t>GEL Y PASTA CONDUCTORA TEN20</t>
  </si>
  <si>
    <t>GUIA LENGUAS X 7</t>
  </si>
  <si>
    <t>TERAPIA FONOAUDIOLOGIA</t>
  </si>
  <si>
    <t xml:space="preserve">HISOPOS MANGO PLASTICO  </t>
  </si>
  <si>
    <t xml:space="preserve">HUMIDIFICADOR DE BURBUJA </t>
  </si>
  <si>
    <t xml:space="preserve">INCENTIVO RESPIRATORIO DE VOLUMEN PEDIATRICO </t>
  </si>
  <si>
    <t xml:space="preserve">INCENTIVO RESPIRATORIO VOLUMETRICO ADULTO                                                                         </t>
  </si>
  <si>
    <t xml:space="preserve">INHALOCAMARA ADULTO CON MASCARA Y VALVULA DE RETENCION                                                                </t>
  </si>
  <si>
    <t xml:space="preserve">INHALOCAMARA NEONATAL                                                             </t>
  </si>
  <si>
    <t xml:space="preserve">INHALOCAMARA PARA VENTILACIÓN MECANICA ADULTO CON ADAPTACION A CIRCUITO UNIVERSAL </t>
  </si>
  <si>
    <t>INHALOCAMARA PEDIATRICA CON MASCARA Y VALVULA DE RETENCION</t>
  </si>
  <si>
    <t>JERINGA PARA TOMA DE GASES ARTERIALES CON HEPARINA DE LITIO SECA (23G DE 1/2)</t>
  </si>
  <si>
    <t>JERINGA PARA TOMA DE GASES ARTERIALES CON HEPARINA DE LITIO SECA (25G 5/8)</t>
  </si>
  <si>
    <t>KIT CIRCUITO MAPLESON  0,5 LTS , MANGUERA LISA Y BOLSA DE REANIMACIÓN</t>
  </si>
  <si>
    <t>KIT CIRCUITO MAPLESON  2  LTS CONTIENE MASCARA No 3, MANGUERA LISA Y BOLSA DE REANIMACIÓN</t>
  </si>
  <si>
    <t>KIT CIRCUITO MAPLESON  2  LTS CONTIENE MASCARA No 4, MANGUERA LISA Y BOLSA DE REANIMACIÓN</t>
  </si>
  <si>
    <t>KIT CPAP NASAL DESECHABLE TALLA L Ó MEDIDA DE PERIMETRO CEFALICO 29-36 (INCLUYE SISTEMA INTERFASE VENTILACIÓN NO INVASIVA NEONATAL CPAP,  GORRO, MASCARA NEONATAL NO INVASIVA, PRONG TALLA L</t>
  </si>
  <si>
    <t>KIT CPAP NASAL DESECHABLE TALLA M Ó MEDIDA DE PERIMETRO CEFALICO 25-29  (INCLUYE SISTEMA INTERFASE VENTILACIÓN NO INVASIVA NEONATAL CPAP,  GORRO, MASCARA NEONATAL NO INVASIVA, PRONG TALLA M</t>
  </si>
  <si>
    <t>KIT CPAP NASAL DESECHABLE TALLA S Ó MEDIDA DE PERIMETRO CEFALICO 22- 25 (INCLUYE SISTEMA INTERFASE VENTILACIÓN NO INVASIVA NEONATAL CPAP,  GORRO, MASCARA NEONATAL NO INVASIVA, PRONG TALLA S</t>
  </si>
  <si>
    <t>KIT CPAP NASAL DESECHABLE TALLA XS Ó MEDIDA DE PERIMETRO CEFALICO 10-22 CMS (INCLUYE SISTEMA INTERFASE VENTILACIÓN NO INVASIVA NEONATAL CPAP,  GORRO, MASCARA NEONATAL NO INVASIVA, PRONG)</t>
  </si>
  <si>
    <t>KIT DE MICRONEBULIZADOR ADULTO QUE INCLUYA MASCARA ADULTO, MICRONEBULIZADOR Y MANGUERA LISA.</t>
  </si>
  <si>
    <t>KIT DE MICRONEBULIZADOR PEDIATRICO QUE INCLUYA MASCARA PEDIATRICO, MICRONEBULIZADOR Y MANGUERA LISA.</t>
  </si>
  <si>
    <t xml:space="preserve">KIT MICRONEBULIZACION NEONATAL (MANGUERA LISA Y MASCARA) </t>
  </si>
  <si>
    <t>KIT PLASTILINA TERAPEUTICA (AMARILLA, ROJO,VERDE, AZUL Y NEGRO  (KG)</t>
  </si>
  <si>
    <t xml:space="preserve">KIT SENSORES DE FLUJO (ADULTO, PEDIATRICO Y NEONATAL )  PARA VENTILADOR DE TRANSPORTE MAGNAMED OXIMAG </t>
  </si>
  <si>
    <t xml:space="preserve"> </t>
  </si>
  <si>
    <t>COMPATIBLE CON VENTILADOR MECANICO DE TRASPORTE MAGNAMED</t>
  </si>
  <si>
    <t>KIT THERABAND  (ROLLO) (AMARILLA, ROJO,VERDE, AZUL Y NEGRO</t>
  </si>
  <si>
    <t xml:space="preserve">KIT THERATUBO (ROLLO) (AMARILLA, ROJO,VERDE, AZUL Y NEGRO  </t>
  </si>
  <si>
    <t>KIT VENTURY  PEDIATRICO QUE CONTENGA MASCARA, MANGUERA LISA MANGUERA CORRUGADA Y VENTURY) CON LOS COLORES UNIVERSALES PARA FIO2</t>
  </si>
  <si>
    <t xml:space="preserve">KIT VENTURY ADULTO QUE CONTENGA MASCARA, MANGUERA LISA MANGUERA CORRUGADA Y VENTURY) CON LOS COLORES UNIVERSALES PARA FIO2                                                                  </t>
  </si>
  <si>
    <t>MANGERA CORRUGADA AEROSOL TERAPIA RESPIRATORIA ROLLO X 30 METROS  CAJA</t>
  </si>
  <si>
    <t>MASCARA ADULTO CON BOLSA DE REINHALACION</t>
  </si>
  <si>
    <t>MASCARA CON RESERVORIO ADULTO</t>
  </si>
  <si>
    <t>MASCARA CON RESERVORIO PEDIATRICA</t>
  </si>
  <si>
    <t>MASCARA DE NO REHINALACION CON RESERVORIO PEDIATRICA INCLUYE EXTENSIÓN DE 2 A 3 METROS</t>
  </si>
  <si>
    <t>MASCARA DE NO REHINLACION CON RESEVORIO ADULTO INCLUYE EXTENSIÓN DE 2 A 3 METROS</t>
  </si>
  <si>
    <t>MASCARA DE OXIGENO SIMPLE PARA ADULTO CON EXTENSION DE 2- 3 MTS</t>
  </si>
  <si>
    <t>MASCARA DE OXIGENO SIMPLE PARA PACIENTE PEDIATRICO CON EXTENSION DE 2- 3 MTS</t>
  </si>
  <si>
    <t>MASCARA DESECHABLE PARA VENTILACION MECANICA NO INVASIVA. FACIAL TOTAL. LARGE.</t>
  </si>
  <si>
    <t>MASCARA DESECHABLE PARA VENTILACION MECANICA NO INVASIVA. FACIAL TOTAL. MEDIUM.</t>
  </si>
  <si>
    <t>MASCARA DESECHABLE PARA VENTILACION MECANICA NO INVASIVA. FACIAL TOTAL. SMALL.</t>
  </si>
  <si>
    <t>MASCARÁ ORONASAL PARA VENTILACION MECANICA NO INVASIVA  CON SISTEMA DE ARNES TIPO VELCRO Y 5 PUNTOS DE AJUSTE DEL PERIMETRO FACIAL MINIMIZANDO FUGAS, APOYO FRONTAL EN SILICONA, CODO UNIVERSAL PARA VENTILADOR MECANICO TALLA L</t>
  </si>
  <si>
    <t>MASCARÁ ORONASAL PARA VENTILACION MECANICA NO INVASIVA  CON SISTEMA DE ARNES TIPO VELCRO Y 5 PUNTOS DE AJUSTE DEL PERIMETRO FACIAL MINIMIZANDO FUGAS, APOYO FRONTAL EN SILICONA, CODO UNIVERSAL PARA VENTILADOR MECANICO TALLA M</t>
  </si>
  <si>
    <t>MASCARÁ ORONASAL PARA VENTILACION MECANICA NO INVASIVA  CON SISTEMA DE ARNES TIPO VELCRO Y 5 PUNTOS DE AJUSTE DEL PERIMETRO FACIAL MINIMIZANDO FUGAS, APOYO FRONTAL EN SILICONA, CODO UNIVERSAL PARA VENTILADOR MECANICO TALLA S</t>
  </si>
  <si>
    <t>MASCARA PARA TRAQUEOSTOMIA PEDIATRICA CON ADAPTACION A MANGUERA CORRUGADA</t>
  </si>
  <si>
    <t>MASCARA TRAQUEOSTOMIA ADULTO  EXTENSION OXIGENO</t>
  </si>
  <si>
    <t>MASCARA TRAQUEOSTOMIA PEDIATRICA  EXTENSION OXIGENO</t>
  </si>
  <si>
    <t xml:space="preserve">NEBULIZADOR JET CON SISTEMA VENTURY </t>
  </si>
  <si>
    <t xml:space="preserve">NIPLE PLASTICO PARA FUENTE DE OXIGENO                                                               </t>
  </si>
  <si>
    <t>OLIVAS PARA EQUIPO DE OTOEMISOR</t>
  </si>
  <si>
    <t>EQUIPO PROPIO</t>
  </si>
  <si>
    <t>PAQUETE CALIENTE  CERVICAL.</t>
  </si>
  <si>
    <t xml:space="preserve">PAQUETE CALIENTE LUMBAR </t>
  </si>
  <si>
    <t>PAQUETE FRIO   CERVICAL.</t>
  </si>
  <si>
    <t xml:space="preserve">PAQUETE FRIO ESTANDAR </t>
  </si>
  <si>
    <t xml:space="preserve">PAQUETE FRIO LUMBAR </t>
  </si>
  <si>
    <t xml:space="preserve">PAQUETES CALIENTES  ESTANDAR </t>
  </si>
  <si>
    <t xml:space="preserve">PARAFINA TERAPEUTICA (LIBRA) </t>
  </si>
  <si>
    <t xml:space="preserve">RESUCITADOR MANUAL DESECHABLE ADULTO QUE INCLUYA VALVULA DE PEEP, LINEA DE OXIGENO , RESERVORIO Y MASCARA EN EMPAQUE SELLADO </t>
  </si>
  <si>
    <t xml:space="preserve">RESUCITADOR MANUAL DESECHABLE NEONATAL  QUE INCLUYA VALVULA DE PEEP, LINEA DE OXIGENO , RESERVORIO Y MASCARA # 0 EN EMPAQUE SELLADO </t>
  </si>
  <si>
    <t xml:space="preserve">RESUCITADOR MANUAL DESECHABLE PEDIATRICOS   QUE INCLUYA VALVULA DE PEEP, LINEA DE OXIGENO , RESERVORIO Y MASCARA # 2  EN EMPAQUE SELLADO </t>
  </si>
  <si>
    <t>RESUCITADOR PEDIATRICO CON MASCARA #3</t>
  </si>
  <si>
    <t>SENSOR DE FLUJO INFINITY DRAGER REF 6871980-5</t>
  </si>
  <si>
    <t>SENSOR DE FLUJO PARA VENTILADOR SLE 5000 DESECHABLE</t>
  </si>
  <si>
    <t>SENSOR DE FLUJO SPIROLOG REF 840373510</t>
  </si>
  <si>
    <t>SENSOR DE GASTO CARDIACO FLO TRAC</t>
  </si>
  <si>
    <t>SENSOR PARA SATURACIÓN DESECHABLE NEONATAL TECNOLOGIA MASIMO</t>
  </si>
  <si>
    <t>SENSOR PARA SATURACIÓN NEONATAL TIPO NELLCOR - DESECHABLE</t>
  </si>
  <si>
    <t>SENSORES DE FLUJO EN Y, PARA VENTILADOR DRAGER</t>
  </si>
  <si>
    <t>SENSORES DE FLUJO INSERTO PARA VENTILADOR DRAGER</t>
  </si>
  <si>
    <t xml:space="preserve">SISTEMA INTERCAMBIADOR DE CALOR Y HUMEDAD PARA PACIENTE CON TRAQUEOSTOMIA </t>
  </si>
  <si>
    <t>SONDA DE SUCCION CERRADA N° 10 FR</t>
  </si>
  <si>
    <t>SONDA DE SUCCION CERRADA N° 12 FR</t>
  </si>
  <si>
    <t>SONDA DE SUCCION CERRADA N° 16 FR</t>
  </si>
  <si>
    <t>SONDA DE SUCCION CERRADA N° 5 FR</t>
  </si>
  <si>
    <t>SONDA DE SUCCION CERRADA N° 6 FR</t>
  </si>
  <si>
    <t>SONDA DE SUCCION CERRADA N° 8 FR</t>
  </si>
  <si>
    <t>SONDA DE SUCCION CERRADA NO 14 CON PUERTO PARA INHALADOR</t>
  </si>
  <si>
    <t>SONDA PARA SUCCION 10 FR</t>
  </si>
  <si>
    <t xml:space="preserve">SONDA PARA SUCCION 12 FR                                                                            </t>
  </si>
  <si>
    <t xml:space="preserve">SONDA PARA SUCCION 14 FR                                                                      </t>
  </si>
  <si>
    <t>SONDA PARA SUCCION 16 FR</t>
  </si>
  <si>
    <t>SONDA PARA SUCCION 18 FR</t>
  </si>
  <si>
    <t>SONDA PARA SUCCION 6 FR</t>
  </si>
  <si>
    <t>SONDA PARA SUCCION 8 FR</t>
  </si>
  <si>
    <t>SONDA SUCCION CERRADA 14 FR + TRAQUEOSTOMIA</t>
  </si>
  <si>
    <t>SUJETADORES DE TUBO OROTRAQUEAL</t>
  </si>
  <si>
    <t>TINTURA DE BENJUI X FRASCO X 250 ml</t>
  </si>
  <si>
    <t>TUBO TRAMPA PARA SPECIMEN CON ADAPTADOR DESECHABLE  (TRAMPA DE LUCKER)</t>
  </si>
  <si>
    <t>VALVULAS FONATORIAS CON PUERTO DE OXIGENO</t>
  </si>
  <si>
    <t>VELCRO HEMBRA ADHESIVO  (ROLLO DE 25 MTS*3CM)</t>
  </si>
  <si>
    <t xml:space="preserve">TERAPIA -TERAPIA OCUPACIONAL </t>
  </si>
  <si>
    <t>VELCRO MACHO ADHESIVO  (ROLLO DE 25 MTS*3CM)</t>
  </si>
  <si>
    <t xml:space="preserve">ACEITE PARA INSTRUMENTAL DE LAPAROSCOPIA 200.532 COMPATIBLE CON INSTRUMENTAL WOLF Y STORZ </t>
  </si>
  <si>
    <t>ESTERILIZACION</t>
  </si>
  <si>
    <t xml:space="preserve">ESTERILIZACION </t>
  </si>
  <si>
    <t>EQUIPOS STORZ Y WOLF</t>
  </si>
  <si>
    <t>AGENTE ESTERILIZANTE PARA OXIDO DE ETILENO STERIVAC</t>
  </si>
  <si>
    <t>STERIVAC 3M</t>
  </si>
  <si>
    <t>NO</t>
  </si>
  <si>
    <t>AGUA DESMINERALIZADA</t>
  </si>
  <si>
    <t>AGUA DESTILADA (DESIONIZADA-MICROFILTRADA- ESTERILIZADA, PARA SER UTILIZADA EN: PREPARACIÓN DE SOLUCIONES, ESTERILIZACIÓN Y LIMPIEZA DE MATERIAL QUIRUGICO, APARATOS AUTOCLAVES, LAVADO DE MATERIAL DE LABORATORIO, REACTIVOS BIOANALITICOS, REACTIVOS QUÍMICOS Y REACTIVOS MÉDICOS.)</t>
  </si>
  <si>
    <t>ALGODON EN TORUNDA BOLSA X 500 GRS</t>
  </si>
  <si>
    <t>ALGODON TIPO HOSPITALARIO EN ROLLO X 500 GR</t>
  </si>
  <si>
    <t>ROLLO</t>
  </si>
  <si>
    <t>ALOJAMIENTO DE SILICONA PARA CESTAS DE INSTRUMENTAL  MARCA WOLF REF 8584.9501</t>
  </si>
  <si>
    <t>EQUIPOS WOLF</t>
  </si>
  <si>
    <t xml:space="preserve">ANILLOS EN O  DE REPUESTO PARA TROCARES MARCA WOLF REFERENCIA 8923,951 BOLSA </t>
  </si>
  <si>
    <t>BOLSA</t>
  </si>
  <si>
    <t>APLICADOR CON BASE DE MADERA Y PUNTA DE ALGODÓN</t>
  </si>
  <si>
    <t>BATA  ESTERIL DESECHABLE ANTIFLUIDOS  MANGA LARGA PUÑO RESORTADO TALLA: S,M,L .</t>
  </si>
  <si>
    <t xml:space="preserve">BATA DE CIRUJANO ESTÉRIL DESCARTABLE: TELA NO TEJIDA DE 35 GRAMOS  AZUL QUIRURGICO DE 132 CM DE LARGO X 152 DE ANCHO CON 6  A 8 TIRAS DE AMARRE, PUÑOS RESORTADOS DE 8 A 6 CM DE LARGO  100% EN ALGODÓN </t>
  </si>
  <si>
    <t>BATA NO ESTERIL DESECHABLE ANTIFLUIDOS  MANGA LARGA PUÑO RESORTADO TALLA: S,M,L , COMPATIBLE PARA ESTERILIZAR EN SISTEMA DE VAPOR, CON TARJETA DE TRANSFERENCIA</t>
  </si>
  <si>
    <t>BATA NO ESTERIL DESECHABLE ANTIFLUIDOS  MANGA LARGA PUÑO RESORTADO TALLA: S,M,L , COMPATIBLE PARA ESTERILIZAR EN SISTEMA DE VAPOR.</t>
  </si>
  <si>
    <t>BATON MEDICO MANGA LARGA DESECHABLE 35 GR Y PANTALON CON RESORTE EN LA CINTURA- EL PANTALON DEBE LLEVAR SESGO Y TIRAS EN LA CINTURA</t>
  </si>
  <si>
    <t>BOLSA AUTOSELLABLE PARA ESTERILIZACION 70*260 mm (CAJA * 200 UN)</t>
  </si>
  <si>
    <t>BOLSA AUTOSELLABLE PARA ESTERILIZACION DE 190 * 360 mm (CAJA * 200 UN)</t>
  </si>
  <si>
    <t>BOLSA AUTOSELLABLE PARA ESTERILIZACION DE 90 MM X 260 MM</t>
  </si>
  <si>
    <t>BOLSA AUTOSELLANTE 135X283MMX200U.REF.EST</t>
  </si>
  <si>
    <t>BOLSA AUTOSELLANTE ESTERILIZAR 39 X 90 MM</t>
  </si>
  <si>
    <t>BOLSA PARA ESTERILIZACION EN VAPOR AUTO SELLABLE GRADO MEDICO 57 MM X 130 MM</t>
  </si>
  <si>
    <t>BOLSA PARA ESTERILIZAR 150 MMX 200 MM</t>
  </si>
  <si>
    <t>CAMPO FENESTRADO EN U, ESTERIL, DE 15 X 95CM  COBERTURA PERINEAL CON ABERTURA DE 200 X 250CM CON REFUERZO DE 100 X 175CM</t>
  </si>
  <si>
    <t>CAMPO QUIRUGICO FENESTRADO DE 150 X (170 - 200) CM ESTERIL</t>
  </si>
  <si>
    <t>CAMPO QUIRUGICO FENESTRADO DE 225 X 280  CM ESTERIL</t>
  </si>
  <si>
    <t>CAMPO QUIRUGICO FENESTRADO DE 45 X 45 CM ESTERIL CON OJO</t>
  </si>
  <si>
    <t>CAMPO QUIRUGICO FENESTRADO DE 60 X 50 CM ESTERIL</t>
  </si>
  <si>
    <t>CAMPOS QUIRURGICOS DESECHABLES  PARA LA MESA DE MAYO, MATERIAL S.M.S. X 30 GRS</t>
  </si>
  <si>
    <t>CASSET STERRAD X 5 CICLOS CAJAX 5 PEROXIDO DE HIDROGENO</t>
  </si>
  <si>
    <t>EQUIPO DE ESTERILIZACION STERRAD PEROXIDO DE HIDROGENO</t>
  </si>
  <si>
    <t>NA</t>
  </si>
  <si>
    <t>CAUCHOS PARA CESTAS DE LENTES DE LAPAROSCOPIA MARCA WOLF BOLSA</t>
  </si>
  <si>
    <t xml:space="preserve">CEPILLO PARA LIMPIEZA DE CAMISAS LAPAROSCOPIA </t>
  </si>
  <si>
    <t xml:space="preserve">CEPILLOS DE LIMPIEZA PARA INSTRUMENTAL ENDOSCOPICO  REF 86.90 </t>
  </si>
  <si>
    <t xml:space="preserve">CEPILLOS PARA FIBROBRONCOSCOPIO 9 MM COMPATIBLE CON MARCA OLYMPUS </t>
  </si>
  <si>
    <t>CINTA  DE IMPRESIÓN PARA SELLADORA HAWO REFERENCIA 6.813.104</t>
  </si>
  <si>
    <t>SELLADORA HAWO</t>
  </si>
  <si>
    <t>CINTA AUTOADHESIVA DE CONTROL QUIMICO  PARA  VAPOR LIBRE DE PLOMO</t>
  </si>
  <si>
    <t xml:space="preserve">SOPORTE PARA CINTA </t>
  </si>
  <si>
    <t>CINTA DE CONTROL EXTERNO PARA ESTERILIZACION A GAS (ETO)</t>
  </si>
  <si>
    <t>CINTA DE CONTROL EXTERNO PARA ESTERILIZACION CON PEROXIDO DE HIDROGENO - ROLLO</t>
  </si>
  <si>
    <t>CINTA EN ROLLO PARA MARCAR INSTRUMENTAL (GAMA DE COLORES)</t>
  </si>
  <si>
    <t>CINTA PARA IMPRESORA DE MAQUINA DE ETIQUETADO (VAPOR, OXIDO DE ETILENO Y PEROXIDO DE HIDROGENO)</t>
  </si>
  <si>
    <t xml:space="preserve">EQUIPO PARA ETIQUETADO E IMPRESIÓN  DE ROTULOS PARA EQUIPOS A ESTERILIZAR </t>
  </si>
  <si>
    <t>COMPRESA TEJIDA   EN GASA 100% ALGODÓN DE 4 PLIEGUES ESTERIL 45CM X 45CM INDICADOR RADIOPACO LIBRE DE LATEX X 5 UNIDADES</t>
  </si>
  <si>
    <t>PAQUETE X 5</t>
  </si>
  <si>
    <t>COMPRESA TEJIDA   EN GASA 100% ALGODÓN DE 4 PLIEGUES ESTERIL 45CM X 45CM SIN  INDICADOR RADIOPACO  X 2 UNIDADES</t>
  </si>
  <si>
    <t xml:space="preserve">COMPRESA TEJIDA   EN GASA 100% ALGODÓN DE 4 PLIEGUES NO ESTERIL 45CM X 45CM  CON INDICADOR RADIOPACO LIBRE DE LATEX </t>
  </si>
  <si>
    <t>COTONOIDE 1*3 in (25 * 76 mm) SOBRE *10</t>
  </si>
  <si>
    <t>COTONOIDE 1/2 * 1 in (13*25 mm) SOBRE * 10</t>
  </si>
  <si>
    <t>COTONOIDE 1/2 * 1/2 in (12*12mm) SOBRE * 10</t>
  </si>
  <si>
    <t>COTONOIDE 1/2 * 3 in (13*76 mm) SOBRE * 10</t>
  </si>
  <si>
    <t>COTONOIDE 1/2 -1 -1/2 in (13*38mm) SOBRE * 10</t>
  </si>
  <si>
    <t>COTONOIDE 12 X 12 MM, MAS O MENOS 5MM DE CONTORNO (ESPONJA QUIRURGICA)</t>
  </si>
  <si>
    <t>SOBRE</t>
  </si>
  <si>
    <t>COTONOIDE 12 X 25 MM, MAS O MENOS 5MM DE CONTORNO ((ESPONJA QUIRURGICA)</t>
  </si>
  <si>
    <t>DELANTAL PLASTICO  PARA CIRUGIA DESECHABLE</t>
  </si>
  <si>
    <t xml:space="preserve">DESINCRUSTANTE REMOVEDOR DE OXIDO  CORROSION Y MANCHAS  PARA INSTRUMENTAL QUIRURGICO COMPATIBLE CON INSTRUMENTAL  DE OFTALMOLOGIA </t>
  </si>
  <si>
    <t>DESINFECTANTE DE ALTO NIVEL CON  ORTOFTALDEHIDO  EN SOLUCIÓN GALON X 3750 CC - 5000 CC</t>
  </si>
  <si>
    <t xml:space="preserve">DETERGENTE  MULTIENZIMATICO PARA  INSTRUMENTAL QUIRURGICO   CON ENZIMAS PROTEOLICAS , DE BAJA ESPUMA , PH NEUTRO , BIODEGRADABLE . GALON </t>
  </si>
  <si>
    <t xml:space="preserve">LAVADORA ULTRASONICA USS SIMON BOLIVAR , CALLE 80 Y  SUBA </t>
  </si>
  <si>
    <t xml:space="preserve">REQUIERE COMPATIBILIDAD CON EQUIPO TERMODESINFECTOR MATHACHANA </t>
  </si>
  <si>
    <t>DETERGENTE  MULTIENZIMATICO PARA  INSTRUMENTAL QUIRURGICO   CON ENZIMAS PROTEOLICAS , DE BAJA ESPUMA , PH NEUTRO , BIODEGRADABLE . LITRO</t>
  </si>
  <si>
    <t>DETERGENTE POLIENZIMATICO BIODEGRADABLE EN GEL O ESPUMA COMO PRETRATAMIENTO DE TRANSPORTE INSTRUMENTAL PARA LA DEGRADACION DE MATERIA ORGANICA</t>
  </si>
  <si>
    <t>500ML</t>
  </si>
  <si>
    <t>ELECTRODO LAPAROSCOPICO  TIPO   GANCHO DE HOOK ANGULACION 90 GRADOS  (CAMISA E INSERTO )  REUSABLE PARA  SISTEMA MONOPOLAR</t>
  </si>
  <si>
    <t>SI / CON EQUIPOS WOLF Y STORZ</t>
  </si>
  <si>
    <t>ELECTRODO LAPAROSCOPICO  TIPO  ESPATULA (CAMISA E INSERTO )  REUSABLE PARA  SISTEMA MONOPOLAR</t>
  </si>
  <si>
    <t>SI / CON RICHARD WILF Y STORZ</t>
  </si>
  <si>
    <t>ELECTRODO PARA ELECTROBISTURI TIPO PALA 20 cm DESECHABLE</t>
  </si>
  <si>
    <t>ELECTRODO PARA ELECTROBISTURI TIPO PALA CORTA DE 5mm DESECHABLE</t>
  </si>
  <si>
    <t>EMPAQUE PARA ESTERILIZACION GRADO MEDICO ENTRE 60 Y 70GR/M2 DE  100 MM X 200M</t>
  </si>
  <si>
    <t>SELLADORA DE PAPEL GRADO MEDICO SEGÚN NECESIDAD INSTITUCIONAL</t>
  </si>
  <si>
    <t>EMPAQUE PARA ESTERILIZACION GRADO MEDICO ENTRE 60 Y 70GR/M2 DE  100MM X 5MM X 100M (FUELLE)</t>
  </si>
  <si>
    <t>EMPAQUE PARA ESTERILIZACION GRADO MEDICO ENTRE 60 Y 70GR/M2 DE  125MMX 200M</t>
  </si>
  <si>
    <t xml:space="preserve">EMPAQUE PARA ESTERILIZACION GRADO MEDICO ENTRE 60 Y 70GR/M2 DE  150 MM X 200M </t>
  </si>
  <si>
    <t>SOPORTE PARA ROLLO DE PAPEL</t>
  </si>
  <si>
    <t>EMPAQUE PARA ESTERILIZACION GRADO MEDICO ENTRE 60 Y 70GR/M2 DE  150MMX 5MMX 100M(FUELLE)</t>
  </si>
  <si>
    <t xml:space="preserve">EMPAQUE PARA ESTERILIZACION GRADO MEDICO ENTRE 60 Y 70GR/M2 DE  200 MM X 200M, TRES INDICADORES </t>
  </si>
  <si>
    <t>EMPAQUE PARA ESTERILIZACION GRADO MEDICO ENTRE 60 Y 70GR/M2 DE  200MMX 5MMX 100M(FUELLE)</t>
  </si>
  <si>
    <t>EMPAQUE PARA ESTERILIZACION GRADO MEDICO ENTRE 60 Y 70GR/M2 DE  250 MM X 200M</t>
  </si>
  <si>
    <t>EMPAQUE PARA ESTERILIZACION GRADO MEDICO ENTRE 60 Y 70GR/M2 DE  250MMX 5MMX 100M(FUELLE)</t>
  </si>
  <si>
    <t>EMPAQUE PARA ESTERILIZACION GRADO MEDICO ENTRE 60 Y 70GR/M2 DE  300MMX 5MMX 100M(FUELLE)</t>
  </si>
  <si>
    <t>EMPAQUE PARA ESTERILIZACION GRADO MEDICO ENTRE 60 Y 70GR/M2 DE  350 MM X 200M</t>
  </si>
  <si>
    <t xml:space="preserve">EMPAQUE PARA ESTERILIZACION GRADO MEDICO ENTRE 60 Y 70GR/M2 DE  50 MM X 200M, TRES INDICADORES </t>
  </si>
  <si>
    <t>EMPAQUE PARA ESTERILIZACION GRADO MEDICO ENTRE 60 Y 70GR/M2 DE  75 MM X 200M</t>
  </si>
  <si>
    <t xml:space="preserve">EMPAQUE PARA ESTERILIZACION GRADO MEDICO ENTRE 60 Y 70GR/M2 DE 300 MM X 200M, TRES INDICADORES </t>
  </si>
  <si>
    <t>EMPAQUE PARA ESTERILIZACION PARA PEROXIDO DE HIDROGENO CON INDICADOR QUIMICO 70 - 100 M X 150 MM 55 HASTA 75 GR</t>
  </si>
  <si>
    <t>EMPAQUE PARA ESTERILIZACION PARA PEROXIDO DE HIDROGENO CON INDICADOR QUIMICO 70 - 100 M X 350 MM 55  HASTA 75 GR</t>
  </si>
  <si>
    <t>EMPAQUE PARA ESTERILIZACION PARA PEROXIDO DE HIDROGENO CON INDICADOR QUIMICO 70 - 100 M X 75 MM 55 HASTA 75 GR</t>
  </si>
  <si>
    <t>EMPAQUE PARA ESTERILIZACION PARA PEROXIDO DE HIDROGENO CON INDICADOR QUIMICO 70 A 100M X 10CM 55  HASTA 75 GR.</t>
  </si>
  <si>
    <t>EMPAQUE PARA ESTERILIZACION PARA PEROXIDO DE HIDROGENO CON INDICADOR QUIMICO 70 A 100M X 20CM 55 HASTA 75 GR</t>
  </si>
  <si>
    <t>EMPAQUE PARA ESTERILIZACION PARA PEROXIDO DE HIDROGENO CON INDICADOR QUIMICO 70 A 100M X 25CM 55  HASTA 75 GR</t>
  </si>
  <si>
    <t>EMPAQUE TIPO BOLSA MIXTA PARA ESTERILIZAR CON AUTOSELLADO DE POLIESTER 10X25 CM MAS O MENOS 1CM</t>
  </si>
  <si>
    <t>CAJA X 200</t>
  </si>
  <si>
    <t xml:space="preserve">EMPAQUE TIPO BOLSA MIXTA PARA ESTERILIZAR CON AUTOSELLADO DE POLIESTER DE  20X33 CM MAS O MENOS 1CM </t>
  </si>
  <si>
    <t>EMPAQUE TIPO BOLSA MIXTA PARA ESTERILIZAR CON AUTO-SELLADO DE POLIESTER DE 57 MM X 130 MM MAS O MENOS 1 CM</t>
  </si>
  <si>
    <t>EMPAQUE TIPO BOLSA MIXTA PARA ESTERILIZAR CON AUTO-SELLADO DE POLIESTER DE 5X7CM, MAS O MENOS 1CM - CAJA X 200</t>
  </si>
  <si>
    <t>EMPAQUE TIPO BOLSA MIXTA PARA ESTERILIZAR CON AUTO-SELLADO POLIESTER DE 7 CM X  28 CM MAS O MENOS 1CM</t>
  </si>
  <si>
    <t>EMPAQUE TIPO BOLSA MIXTA PARA ESTERILIZAR CONAUTO-SELLADO DE POLIESTER  13 CMS X 25 CMS, MAS O MENOS 1CM</t>
  </si>
  <si>
    <t>ENVOLVEDERA DE TELA NO TEJIDA, CON FIBRAS SINTETICAS DE POLIPROPILENO TRES CAPAS  48 A 60 GR  100 CM X 100 CM</t>
  </si>
  <si>
    <t>CAJA POR UNIDAD O ROLLO</t>
  </si>
  <si>
    <t>SOPORTE PARA PLIEGO DE PAPEL DE ACUERDO A NECESIDAD INSTITUCIONAL</t>
  </si>
  <si>
    <t>ENVOLVEDERA DE TELA NO TEJIDA, CON FIBRAS SINTETICAS DE POLIPROPILENO TRES CAPAS  48 A 60 GR  50 CM X50 CM</t>
  </si>
  <si>
    <t>ENVOLVEDERA DE TELA NO TEJIDAS FIBRAS SINTETICAS DE POLIPROPILENO 48 A 60 GR  75 CM X 75 CM</t>
  </si>
  <si>
    <t>ENVOLVEDERA DE TELA NO TEJIDAS, FIBRAS SINTETICAS DE POLIPROPILENO TRES CAPAS 48 A 60 GR  120 CMX 120 CM</t>
  </si>
  <si>
    <t>ENVOLVEDERA DE TELA NO TEJIDAS, FIBRAS SINTETICAS DE POLIPROPILENO TRES CAPAS 48 A 60 GR  130 CMX 150 CM</t>
  </si>
  <si>
    <t xml:space="preserve">ESTOQUINETA DE ALGODON TUBULAR  3 X 25 YARDAS                                                           </t>
  </si>
  <si>
    <t>FILTRO REUTILIZABLE PARA CONTENEDORES CON BARRERA BIOLOGICA TIPO  KLS MARTIN  TAPA AZUL</t>
  </si>
  <si>
    <t>FUNDA PROTECTORA DE CABLES VIDEO</t>
  </si>
  <si>
    <t>GASA 100% ALGODÓN TEJIDA 12 PLIEGUES ESTERIL CON INDICADOR RADIOPACO 10 x 10 cm (SOBRE X 5)</t>
  </si>
  <si>
    <t>GASA 100% ALGODÓN TEJIDA 8 PLIEGUES ESTERIL SIN  INDICADOR RADIOPACO 7.5 * 7.5 cm (SOBRE X 3)</t>
  </si>
  <si>
    <t>GASA 100% ALGODÓN TEJIDA 8 PLIEGUES ESTERIL SIN  INDICADOR RADIOPACO 7.5 * 7.5 cm (SOBRE X 5)</t>
  </si>
  <si>
    <t>GASA PRECORTADA NO ESTERIL NO TEJIDA 8 PLIEGUES 7.5 X 7.5CM</t>
  </si>
  <si>
    <t>PAQUETE * 200</t>
  </si>
  <si>
    <t xml:space="preserve">GASA TEJIDA NO ESTERIL TIPO HOSPITALARIO ROLLO 0.90 X 90 MTRS  ANCHO 45 CM                                                                          </t>
  </si>
  <si>
    <t xml:space="preserve">CORTADORA DE GASA USS SIMON BOLIVAR , CALLE 80 Y SUBA  </t>
  </si>
  <si>
    <t>GUANTES DE NITRILO INDUSTRIALES  8</t>
  </si>
  <si>
    <t>PAR</t>
  </si>
  <si>
    <t>GUANTES DE NITRILO INDUSTRIALES 6.5 / 7</t>
  </si>
  <si>
    <t>GUANTES DE NITRILO TEXTURIZADO  , CON PUÑO EXTRALARGO 380 MM - 420 MM TALLA S, M ,L,XL</t>
  </si>
  <si>
    <t xml:space="preserve">HISOPOS PARA LUMINOMETRIA </t>
  </si>
  <si>
    <t xml:space="preserve">EQUIPO PARA LECTURA DE HISOPOS DE LUMINOMETRIA </t>
  </si>
  <si>
    <t>INDICADOR BIOLOGICO A VAPOR DE LECTURA RAPIDA DE 24 MINUTOS.</t>
  </si>
  <si>
    <t>CAJA * 50</t>
  </si>
  <si>
    <t xml:space="preserve">INCUBADORAS COMPATIBLE CON EL INDICADOR BIOLOGICO DE ACUERDO A NECESIDAD INSTITUCIONAL </t>
  </si>
  <si>
    <t xml:space="preserve">INDICADOR BIOLOGICO OXIDO DE ETILENO </t>
  </si>
  <si>
    <t xml:space="preserve">CAJA </t>
  </si>
  <si>
    <t>INCUBADORA COMPATIBLE CON EL INDICADOR BIOLOGICO</t>
  </si>
  <si>
    <t xml:space="preserve">INDICADOR BIOLOGICO PARA PEROXIDO DE HIDROGENO LECTURA RAPIDA 30 MINUTOS </t>
  </si>
  <si>
    <t>CAJA *30</t>
  </si>
  <si>
    <t xml:space="preserve">INCUBADORA COMPATIBLE CON EL INDICADOR BIOLOGICO DE ACUERDO A NECESIDAD INSTITUCIONAL </t>
  </si>
  <si>
    <t xml:space="preserve">INDICADOR BIOLOGICO PARA VAPOR LECTURA RAPIDA A 1 HORA  CAJA * 50
</t>
  </si>
  <si>
    <t>CAJA X 50</t>
  </si>
  <si>
    <t xml:space="preserve">INCUBADORAS COMPATIBLES CON EL INDICADOR BIOLOGICO DE ACUERDO A NECESIDAD INSTITUCIONAL </t>
  </si>
  <si>
    <t>INDICADOR CONTROL BIOLOGICO DE VAPOR  AMPOLLA LECTURA RAPIDA 30 MINUTOS PARA AUTOCLAVE GRAVITACIONAL UNIDADE DE MEDIDA POR UNIDAD</t>
  </si>
  <si>
    <t>INDICADOR CONTROL QUIMICO CLASE  IV -
TIRAS INDICADORAS PARA VAPOR POR UNIDAD</t>
  </si>
  <si>
    <t>INDICADOR QUIMICO A VAPOR CLASE 5 X 250T</t>
  </si>
  <si>
    <t xml:space="preserve">PAQUETE </t>
  </si>
  <si>
    <t>INDICADOR QUIMICO PARA ESTERILIZACION CON OXIDO DE ETILENO   X 200 A 250 TIRAS POR PAQUETE O CAJA</t>
  </si>
  <si>
    <t xml:space="preserve">PAQUETE O CAJA </t>
  </si>
  <si>
    <t xml:space="preserve">JERINGA ASEPTO PLASTICA  ESTERIL                                                                      </t>
  </si>
  <si>
    <t>KIT DE CEPILLOS   PARA LAVADO MANUAL DE INSTRUMENTAL (GRANDE Y PEQUEÑO)</t>
  </si>
  <si>
    <t>KIT DE CEPILLOS DE LIMPIEZA CON CERDAS DE NYLON ANTIMICROBIANAS DE CANULA DE SICCIÓN (11FR)</t>
  </si>
  <si>
    <t>KIT DE CEPILLOS DE LIMPIEZA CON CERDAS DE NYLON ANTIMICROBIANAS DE CANULA DE SICCIÓN (12FR)</t>
  </si>
  <si>
    <t>KIT DE CEPILLOS DE LIMPIEZA CON CERDAS DE NYLON ANTIMICROBIANAS DE MASCARAS LARINGEAS (CEPILLADO DE VARIAS MEDIDAS CON CEPILLO DE DOBLE PUNTA)</t>
  </si>
  <si>
    <t>KIT DE CEPILLOS DE LIMPIEZA CON CERDAS DE NYLON ANTIMICROBIANAS PARA REAMER ACETABULARES (EXTREMO CIRCULAR 44 MM * EXTREMO RECTO 8 MM)</t>
  </si>
  <si>
    <t>KIT DE CEPILLOS DE LIMPIEZA CON CERDAS DE NYLON ANTIMICROBIANAS PARA REAMER DE HUESO (7MM)</t>
  </si>
  <si>
    <t>KIT DE CEPILLOS DE LIMPIEZA DE AUTOCLAVE (2 CEPILLOS 8 DE LARGO 1 MANGO PARA CEPILLO) CON CERDAS DE NYLON ANTIMICROBIANAS</t>
  </si>
  <si>
    <t>KIT DE CEPILLOS DE LIMPIEZA REUTILIZABLES CON CERDAS DE NYLON ANTIMICROBIANAS PARA Fibrobroncoscopio</t>
  </si>
  <si>
    <t xml:space="preserve">KIT DE CEPILLOS PARA LIMPIEZA DE INSERTOS DE LAPAROSCOPIA </t>
  </si>
  <si>
    <t>KIT DE IMPRESORA PARA INCUBADORA DE LECTURA RAPIDA PARA VAPOR</t>
  </si>
  <si>
    <t xml:space="preserve">KIT DE LUBRICANTE PARA SET DE LAPAROSCOPIA  COMPATIBLE CON MARCA WOLF Y STORZ </t>
  </si>
  <si>
    <t xml:space="preserve">KIT MANTENIMIENTO SISTEMA PEROXIDO DE HIDROGENO </t>
  </si>
  <si>
    <t>EQUIPO DE ESTERILIZACION STERRAD - PEROXIDO DE HIDROGENO</t>
  </si>
  <si>
    <t xml:space="preserve">LUBRICANTE DE INSTRUMENTO E INHIBIDOR DE OXIDO   NO GRASOSO, NO TOXICO, SIN COMPONENTE DE SILICONA , COMPATIBLE EN PROCESOS DE VAPOR , GALON </t>
  </si>
  <si>
    <t xml:space="preserve">GALON </t>
  </si>
  <si>
    <t>LUBRICANTE DE INSTRUMENTO E INHIBIDOR DE OXIDO  NO GRASOSO, NO TOXICO, SIN COMPONENTE DE SILICONA , COMPATIBLE EN PROCESOS DE VAPOR , 750  A1000 CC</t>
  </si>
  <si>
    <t>MARCADORES NO TOXICOS PARA ESTERILIZACION</t>
  </si>
  <si>
    <t>MECHA GINECOLOGIA ESTERIL EN GASA 100% ALGODÓN , PRECORTADA , CON ELEMENTO RADIOPACO</t>
  </si>
  <si>
    <t xml:space="preserve">MECHA NASAL  ESTERIL EN GASA 100% ALGODÓN , PRECORTADA </t>
  </si>
  <si>
    <t xml:space="preserve">PAPEL CREPADO 1 GENERACION PARA ESTERILIZACION 50-54CM X100MT AZUL/VERDE </t>
  </si>
  <si>
    <t xml:space="preserve">ROLLO </t>
  </si>
  <si>
    <t xml:space="preserve">SOPORTES PARA ROLLO DE ACUERDO A NECESIDAD INSTITUCIONAL </t>
  </si>
  <si>
    <t xml:space="preserve">PAPEL GRADO MEDICO PARA ESTERILIZACION EN VAPOR ROLLO DE 38 A 40 CM X 200MT, TRES INDICADORES </t>
  </si>
  <si>
    <t>PAPEL KRAFT 54 X 100 CMS.</t>
  </si>
  <si>
    <t>PAQUETE DE CIRUGIA GENERAL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FUNDA PARA MESA DE MAYO 60 X 136  CMS CON REFUERZO  DE MATERIAL ABSORBENTE DE 50 A 55 CMS;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4 CAMPOS DE PIEL CON ADHESIVO 80 X 70  CMS; 1 SABANA QUIRURGICA 145 X 200  CMS; 1 CAMPO QUIRUGICO FENESTRADO CON ABSORBENTE 182 X 200  CMS,  EL FENESTRADO DE 10  CMS X 30  CMS CON ADHESIVO PARA SU FIJACION Y SUJETADORES PARA TUBO DE SUCCION Y LAPIZ DE ELECTRO-BISTURI.; 1 CAMPO DE PIEL SIN ADHESIVO DE 70 X 80  CMS; 1 BOLSA PARA SUTURAS 17 X 18  CMS) EMPAQUETADO EL CONTENIDO EN BOLSA GRADO MEDICO INTRAFIL. (LAS MEDIDAS SON APROXIMADAS, CON INDICADOR DEL SISTEMA DE ESTERILIZACION Y LISTADO DE CONTENIDO)</t>
  </si>
  <si>
    <t>PAQUETE PARA PARTO: PAQUETE DE TELA NO TEJIDA GRADO MEDICO ESTERIL, CUYO MATERIAL DEBE DE SER PERMEABLE REPELENTE A LA PENETRACION DE LIQUIDOS Y FLUIDOS, DE COLOR ANTIREFLEJANTE,NO TRANSPARANTE, ANTIESTATICA, RESISTENTE A LA TENSION EN USO NORMA,L LIBRE DE LATEX Y DE PELUSA NO FAMABLE: CONTENIDO:1- ENVOLVEDERA O CUBIERTAS  PARA MESA DE RIÑON O MEDIA LUNA DE 110  CMS  X  160  CMS, 1 BATA QUIRURGICA DE 132 DE LARGO X 150 DE ANCHO CON 4 TIRAS DE AMARRE EN LA PARTE POSTERIOR PUÑOS RESORTADOS DE 8 A 10 CMS DE LARGO 100% EN ALGODON, CON TOALLA PARA SECADO DE MANOS EN TELA ABSORBENTE DE 45 X45 CMS, 3 CAMPOS AUXILIARES  DE 80 X 95 CMS CON ADHESIVO PARA SU FIJACION, 1 CAMPO AUXILIAR SIN ADHESIVO 2 POLAINAS GINECOLOGICAS O PIERNERAS DE 100 CM DE LARGO X 90  CMS  EMPAQUETADO EL CONTENIDO EN BOLSA GRADO MEDICO INTRAFIL..(LAS MEDIDAS SON APROXIMADAS CON INDICADOR DEL SISTEMA DE ESTERILIZACION Y LISTADO DE CONTENIDO)</t>
  </si>
  <si>
    <t>PAQUETE DE PEQUEÑA CIRUGIA :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ENVOLVEDERA DE 160 X 110   CMS ;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1 CAMPO DE OJO 70 X 80 CM CON ADHESIVO  ,  1 SABANA QUIRURGICA 145 X 200  CMS.; 4 CAMPO DE PIEL CON ADHESIVO DE 70 X 80  CMS. 1 FUNDA PARA MESA DE MAYO 60 X 136  CMS CON REFUERZO  DE MATERIAL ABSORBENTE DE 50 A 55 CMS  (LAS MEDIDAS SON APROXIMADAS, CON INDICADOR DEL SISTEMA DE ESTERILIZACION Y LISTADO DE CONTENIDO)</t>
  </si>
  <si>
    <t>PAQUETE DE PRUEBA  BOWIE AND DICK PRE ENSAMBLADO</t>
  </si>
  <si>
    <t>PAQUETE PARA PASO DE CATETER:  PAQUETE DE TELA NO TEJIDA GRADO MEDICO ESTERIL CUYO MATERIAL DEBE DE SER PERMEABLE, REPELENTE A LA PENETRACION DE LIQUIDOS Y FLUIDOS, DE COLOR ANTIREFLEJANTE, NO TRANSPARANTE, ANTIESTATICA, RESISTENTE A LA TENSION EN USO NORMA, LIBRE DE LATEX Y DE PELUSA NO FAMABLE: CONTENIDO: EMPAQUE PAPEL GRADO MEDICO; 1 ENVOLVEDERA DE 160 X 110   CMS ;   ; 1 BATA QUIRURGICA CON MANGAS REFORZADAS DE 132 DE LARGO X 150 DE ANCHO CON 8 TIRAS DE AMARRE EN LA PARTE POSTERIOR PUÑOS RESORTADOS DE 8 A 10 CMS DE LARGO 100% EN ALGODÓN, CON TARJETA DE TRANFERENCIA  CON TOALLA PARA SECADO DE MANOS EN TELA ABSORBENTE DE 45 X45 CMS;  1 SABANA Q 110 X 150  CMS 1 CAMPO DE OJO CON ADHESIVO 70 X 80  CM,    (LAS MEDIDAS SON APROXIMADAS, CON INDICADOR DEL SISTEMA DE ESTERILIZACION Y LISTADO DE CONTENIDO)</t>
  </si>
  <si>
    <t>PAQUETE QUIRURGICO COMPLETO PARA CIRUGIA ORTOPEDICA DE ALTA COMPLEJIDAD CONSTA DE :5 TOALLAS DE MANOS;5 BATAS QUIRURGICAS 1,20 X 1,45 MTS; 1 TOALLA DE MANOS; 1 FUNDA DE MAYO 1,30 X 0,60 MTS CON REFUERZO ANTIFLUIDO 0,60X0,60 MTS;1 CAMPO QUIRURGICO DE 080 X 0,80 MTS; 1 INDICADOR QUIMICO; 1 CAMPO QUIRURGICO DE 0,80 X 0,80 MTS; 1 SABANA PLANA 2,10 X 1,60 MTS; 1 SABANA PLANA ANTIFLUIDO 2,00 X 1,60 MTS;1 CAMPO QUIRURGICO 2,10 X 3,20 MTS REFUERZO ABSORBENTE DE 0,80 X 0,40 MTS FENESTRE 0,30X 010 MTS;  1 ENVOLVEDERA 2,10 X 1,60 MTS; 1 ENVOLVEDERA 1,60 X 1,05 MTS</t>
  </si>
  <si>
    <t>PAQUETE PARA CARDIOVASCULAR  PAQUETE DE TELA NO TEJIDA GRADO MEDICO ESTERIL CUYO MATERIAL DEBE DE SER PERMEABLE REPELENTE A LA PENETRACION DE LIQUIDOS Y FLUIDOS, DE COLOR ANTIREFLEJANTE,NO TRANSPARANTE, ANTIESTATICA RESISTENTE A LA TENSION EN USO NORMAL LIBRE DE LATEX Y DE PELUSA NO FAMABLE, CON PROPIEDADES HIDROFILICAS: CONTENIDO: (1) COBERTURA PARA MESA DE RESERVA DE 200X 260CM CON ABSORBENTE DE 75X 240CM, (1) CUBIERTA DE MES A DE 150CM X180CM CON ABSORBENTE DE 75 X 100CM (2) FUNDA PARA MESA DE MAYO 80X 150 APROX CON REFUERZO ABSORBENTE DE 65 X 80CM APROX., (1) CAMPO OPERATORIO CARDIOVASCULAR 200/300X 340CM CON DOS APERTURAS (FENESTRADO) DE 40 X 325CM APROX. Y DE 17X107CM,CON PELICULA TRANSPERENTEE ADHESIVA Y CINTAS ADHESIVAS PARA SUJETAR TUBOS TIPO VELCRO  (1) CAMPO ABIERTO EN U DE 15 X 95CM COBERTURA PERINEAL CON ADHESIVO DE 200X 260CM Y REFUERZO DE 100 X 175CM (3) CAMPOS DE PIEL DE100 X 100CM CON ADHESIVO, (2) CAMPO PARA PIE 36X28CM (1) SABANA DE 150 X 190CM, (1) BOLSA PARA DESFIBRILADOR 30X 40CM APROX,  (3) BATAS QUIRÚRGICAS TALLA L, (1) BATA QUIRÚRGICA TALLA XL CON SECAMANOS.(LAS MEDIDAS SON APROXIMADAS CON INDICADOR DE SISTEMA DE ESTERILIZACION Y LISTADO DE CONTENIDO)</t>
  </si>
  <si>
    <t>PAQUETE</t>
  </si>
  <si>
    <t>PERA DE SUCCION CON CANULA DESECHABLE</t>
  </si>
  <si>
    <t xml:space="preserve">PROTECTORES DE PUNTAS DIFERENTES MEDIDAS </t>
  </si>
  <si>
    <t>REDUCTORES PARA INSTRUMENTAL DE LAPAROSCOPIA MARCA WOLF REFERENCIA 8923,802</t>
  </si>
  <si>
    <t>ROLLO CON  FUELLE 38  X 8 CM X 100 METROS REF 2479</t>
  </si>
  <si>
    <t>ROLLO DE 50CM X 100 MT TYVEK REF 2489</t>
  </si>
  <si>
    <t>ROLLO DE GASA IMPREGNADA EN PARAFINA DE 1 METRO POR 15  CM DE ANCHO ESTERIL</t>
  </si>
  <si>
    <t>ROLLO DE TELA SMS 0,52*100METROS</t>
  </si>
  <si>
    <t>ROLLO ETIQUETADO DOCUM. PROCESOS ESTERILIZACIÓN DE VAPOR OXIDO ETILENO Y PERÓXIDO HIDRO</t>
  </si>
  <si>
    <t>ROLLO PAPEL CREPADO 54CM X 100 REFS22541</t>
  </si>
  <si>
    <t>ROLLO PLANO 7.5 CM * 70 MTS TYVEK REF 2490</t>
  </si>
  <si>
    <t>ROLLO TYVEK 20 0 X 70 METROS REF 2493</t>
  </si>
  <si>
    <t>ROLLO TYVEK 25 X 70 METROS  REF 2494</t>
  </si>
  <si>
    <t>ROLLO TYVEK 38 X 70 METROS REF 2496</t>
  </si>
  <si>
    <t>SABANAS ACCESORIAS DESECHABLES ESTERILES CON ADHESIVO</t>
  </si>
  <si>
    <t xml:space="preserve">SISTEMA DE ETIQUETADO Y DOCUMENTACIÓN PARA PROCESOS DE ESTERILIZACIÓN  PEROXIDO DE HIDROGENO, VAPOR Y ETO </t>
  </si>
  <si>
    <t>SISTEMA DE TRATAMIENTO DE LIMPIEZA ESPUMOSA PARA AUTOCLAVE</t>
  </si>
  <si>
    <t>SISTEMA PARA TRATAMIENTO Y LIMPIEZA DE  AUTOCLAVES  650 ML CON DISPOSITIVO DE DISPENSACION</t>
  </si>
  <si>
    <t>SISTEMA PARA TRATAMIENTO Y LIMPIEZA DE  AUTOCLAVES - GALON</t>
  </si>
  <si>
    <t>STERRAD INDICATOR STRIP CAJA X 1000 TIRAS  REF 14100</t>
  </si>
  <si>
    <t xml:space="preserve">EQUIPO DE ESTERILIZACION STERRAD  PEROXIDO DE HIDROGENO  DOBLE PUERTA </t>
  </si>
  <si>
    <t>TAPON PARA CISTOSCOPIOS STORZ</t>
  </si>
  <si>
    <t>EQUIPOS STORZ</t>
  </si>
  <si>
    <t>TAPON PARA CISTOSCOPIOS WOLF</t>
  </si>
  <si>
    <t>TAPON PARA PINZA LIGACLIP  MARCA WOLF 8389.911</t>
  </si>
  <si>
    <t>TAPON PARA PINZAS DE LAPAROSCOPIA KARL STORZ SERIAL  0123</t>
  </si>
  <si>
    <t>TAPON PARA PORTAAGUJAS MARCA WOLF 8393.941</t>
  </si>
  <si>
    <t xml:space="preserve">TAPONES DE ESTANQUEIDAD  DE GOMA PARA TROCARES  10-12 mm COMPATIBLES CON MARCA WOLF </t>
  </si>
  <si>
    <t xml:space="preserve">TAPONES DE ESTANQUEIDAD  DE GOMA PARA TROCARES  9.5 MM-10.1 MM  COMPATIBLES CON MARCA KARL  STORZ 50/40 </t>
  </si>
  <si>
    <t xml:space="preserve">TAPONES DE ESTANQUEIDAD PARA TROCARES  3,4-5,1 MM   COMPATIBLES CON MARCA WOLF </t>
  </si>
  <si>
    <t>TAPONES DE ESTANQUEIDAD PARA TROCARES  5 MM  A 6 MM COMPATIBLES CON MARCA KARL  STORZ 60/40</t>
  </si>
  <si>
    <t>TEST BOWIE &amp; DICK,   KIT DIARIO PRE-ENSAMBLADO PARA PRUEBA AUTOCLAVE DE PREVACIO</t>
  </si>
  <si>
    <t>TEST BOWIE AND DICK PAQUETE X 100 HOJAS</t>
  </si>
  <si>
    <t>TIRA INDICADORA  PARA CONTROL DE  CONCENTRACION DE  GLUTARALDEHIDO  Y /0 ORTOFTALDEHIDO COMPATIBLE CON ITEM 874</t>
  </si>
  <si>
    <t>REQUIERE SER COMPATIBLE CON EL ORTOFTALDEHIDO CONTRATADO</t>
  </si>
  <si>
    <t>TIRA QUIMICA DE CONTROL  DE EFECTIVIDAD DE LIMPIEZA DE LAVADO DE INSTRUMENTAL Y DISPOSITIVOS MEDICOS PARA MAQUINA ULTRASONICA</t>
  </si>
  <si>
    <t>TIRAS INDICADOR QUIMICO A VAPOR X UNIDAD CLASE 4 LARG</t>
  </si>
  <si>
    <t>TUBO  DE SUCCION SILICONADO TRANSPARENTE DIAMETRO 1.8 CM X 3 METROS ESTERIL CON EMPATES</t>
  </si>
  <si>
    <t>TUBO SUCCION PVC TRANSPARENTE X 3 METROS  ESTERIL UNIDAD</t>
  </si>
  <si>
    <t xml:space="preserve">VENDA DE GASA 3 X 5                                                                                 </t>
  </si>
  <si>
    <t>VENDA DE GASA 4"X5</t>
  </si>
  <si>
    <t>VENDA DE GASA 5"X5</t>
  </si>
  <si>
    <t xml:space="preserve">VENDA DE GASA 6"X 5                                                                              </t>
  </si>
  <si>
    <t>STOQUINETA ESTERIL DE 3 PULGADAS PRECORTADA</t>
  </si>
  <si>
    <t>CAJA RECOLECTORA DE CASSETTES STERRAD 100NX REF 20227</t>
  </si>
  <si>
    <t>TUBO DE  SUCCION DE SILICONADO PARA SUCCIONADOR ROLLO X15 MT</t>
  </si>
  <si>
    <t xml:space="preserve">BULTOS DE SAL HIDROSAL ESPECIAL PARA SISTEMAS DESCALSIFICADORES O ABLANDADORES DDE AGUA. </t>
  </si>
  <si>
    <t>BULTO</t>
  </si>
  <si>
    <t>BRAZALETE 1 VIA ADULTO REUSABLE</t>
  </si>
  <si>
    <t>INGENIERIA BIOMEDICA</t>
  </si>
  <si>
    <t>BRAZALETE 1 VIA NEONATAL N°1  DESECHABLES TELA DUPONT 100 % LIBRE DE LATEX CON CONECTOR UNIVERSAL</t>
  </si>
  <si>
    <t>BRAZALETE 1 VIA NEONATAL N°2  DESECHABLES TELA DUPONT 100 % LIBRE DE LATEX CON CONECTOR UNIVERSAL</t>
  </si>
  <si>
    <t>BRAZALETE 1 VIA NEONATAL N°3  DESECHABLES TELA DUPONT 100 % LIBRE DE LATEX CON CONECTOR UNIVERSAL</t>
  </si>
  <si>
    <t>BRAZALETE 1 VIA NEONATAL N°4  DESECHABLES TELA DUPONT 100 % LIBRE DE LATEX CON CONECTOR UNIVERSAL</t>
  </si>
  <si>
    <t>BRAZALETE 1 VIA NEONATAL N°5  DESECHABLES TELA DUPONT 100 % LIBRE DE LATEX CON CONECTOR UNIVERSAL</t>
  </si>
  <si>
    <t>BRAZALETE 1 VIA PEDIATRICO ENTRE 7 Y 15  CM REUSABLE</t>
  </si>
  <si>
    <t>BRAZALETE 1 VIA PEDIATRICO NO. 9 REUSABLE</t>
  </si>
  <si>
    <t>BRAZALETE 1 VIA PEDIATRICO NO. ENTRE 16 Y 19 CM REUSABLE</t>
  </si>
  <si>
    <t>BRAZALETE 2 VIA NEONATAL NO. 4 REUSABLE</t>
  </si>
  <si>
    <t>BRAZALETE 2 VIAS ADULTO REUSABLE</t>
  </si>
  <si>
    <t>BRAZALETE 2 VIAS NEONATAL Nº 6  REUSABLE</t>
  </si>
  <si>
    <t>BRAZALETE 2 VIAS NEONATAL NO. 1 DESECHABLE  DESECHABLES TELA DUPONT 100 % LIBRE DE LATEX CON CONECTOR UNIVERSAL</t>
  </si>
  <si>
    <t>BRAZALETE 2 VIAS NEONATAL NO. 2 DESECHABLE  DESECHABLES TELA DUPONT 100 % LIBRE DE LATEX CON CONECTOR UNIVERSAL</t>
  </si>
  <si>
    <t>BRAZALETE 2 VIAS NEONATAL NO. 3 DESECHABLE  DESECHABLES TELA DUPONT 100 % LIBRE DE LATEX CON CONECTOR UNIVERSAL</t>
  </si>
  <si>
    <t>BRAZALETE 2 VIAS PEDIATRICO DE 10 A 19  CM REUSABLE</t>
  </si>
  <si>
    <t>BRAZALETE 2 VIAS PEDIATRICO DE 18 A 26 CM REUSABLE</t>
  </si>
  <si>
    <t>BRAZALETE 2 VIAS PEDIATRICO REUSABLE</t>
  </si>
  <si>
    <t xml:space="preserve">BRAZALETE BARIATRICO 40CMX50CM DE 1 VIA </t>
  </si>
  <si>
    <t xml:space="preserve">BRAZALETE BARIATRICO 40CMX50CM DE 2 VIA </t>
  </si>
  <si>
    <t>CAL SODADA  PARA ANESTESIA KILO</t>
  </si>
  <si>
    <t>KILO</t>
  </si>
  <si>
    <t>CAL SODADA PARA ANESTESIA CANECA POR 30 HASTA 40 LIBRAS</t>
  </si>
  <si>
    <t>DIAFRAGMA VALVULA EXHALATORIA VENTILADOR REUSABLE MAGNAMED</t>
  </si>
  <si>
    <t xml:space="preserve">ELECTRO STAP ÀDZ ELECTRODO MULTIFUNCIONAL ADULTO PARA DESFRIBILADOR </t>
  </si>
  <si>
    <t>ELECTRODO COMPARTIBLE CON EQUIPO BEXEN MOD REANIBEX</t>
  </si>
  <si>
    <t>ELECTRODO COMPATIBLE ZOLL D900 Y SERIE U</t>
  </si>
  <si>
    <t>ELECTRODO DESECHABLE PARA DEA ADULTOS Y UNA BATERIA DESECHABLE PARA DESFRIBILADOR EXTERNO AUTOMATICO MARCA SCHILLER</t>
  </si>
  <si>
    <t>ELECTRODO DESECHABLE PARA DEA PEDIATRICO Y UNA BATERIA DESECHABLE PARA DESFRIBILADOR EXTERNO AUTOMATICO MARCA SCHILLER</t>
  </si>
  <si>
    <t>ELECTRODO MONOPOLAR INTERCAMBIABLE DE 5MM X 90° DE ANGULACION.</t>
  </si>
  <si>
    <t>ELECTRODO MULTIFUNSIÓN</t>
  </si>
  <si>
    <t>ELECTRODO PARA DESFIBRILADOR PARCHE PEDIATRICO ADULTO INNOMED Cardio-Aid 200B</t>
  </si>
  <si>
    <t>ELECTRODO PARA DESFIBRILADOR PARCHE PEDIATRICO ADULTO NIHON KOHDEN</t>
  </si>
  <si>
    <t>ELECTRODO PARA DESFIBRILADOR PARCHE PEDIATRICO ADULTO PRIMEDIC XD110XE</t>
  </si>
  <si>
    <t>ELECTRODOS PARA DESFIBRILACION ADULTO MINDAY BENEHEART D1-D2-D3-D5-D6</t>
  </si>
  <si>
    <t>ELECTRODOS PARA DESFIBRILACION PEDIATRICO/ADULTO</t>
  </si>
  <si>
    <t>FIBRA DE  LUZ PARA FUENTE DE LUZ STRYKER  MODELO 0220210000</t>
  </si>
  <si>
    <t>FILTRO ANTIMICROBIAL (PAQUETE X 25 UNIDADES)</t>
  </si>
  <si>
    <t>FILTRO BACTERIANO VIRICO ADULTO PARA VENTILADOR MECANICO</t>
  </si>
  <si>
    <t>FILTRO DE AIRE PARA INCUBADORA NEONATAL</t>
  </si>
  <si>
    <t>FILTRO EXHALATORIO ANTIBACTERIAL VENTILADOR ALTA FRECUENCIA SLE5000</t>
  </si>
  <si>
    <t xml:space="preserve">FILTRO EXHALATORIO REUSABLE PARA PB 840     </t>
  </si>
  <si>
    <t>FILTRO HIDROFOBICO PARA SUCCIONADOR ELECTRICO PORTARTIL</t>
  </si>
  <si>
    <t>FILTRO INSPIRATORIO REUSABLE</t>
  </si>
  <si>
    <t>FILTRO PROCESADOR DE TEJIDOS PARA "VAPOR FILTER PART No.9990610</t>
  </si>
  <si>
    <t>FILTROS DE SEDIMENTO PARA EL AUTOCLAVE MATACHANA S 100</t>
  </si>
  <si>
    <t>FILTROS HIDROFOBICOS PARA MAQUINAS DE ANESTESIA</t>
  </si>
  <si>
    <t>FILTROS PARA VENTILADORES</t>
  </si>
  <si>
    <t>INTERCAMBIADOR DE TUBO EN T .TUBO DE FROVA. ADULTO.</t>
  </si>
  <si>
    <t>LINEADE MUESTREO CAPTOGRAFIA  (Spacelabs MODELO 91393/90499)</t>
  </si>
  <si>
    <t>LINEADE MUESTREO CAPTOGRAFIA (General Electric MODELO B650)</t>
  </si>
  <si>
    <t>LINEAS DE MUESTREO PARA CAPNOGRAFIA</t>
  </si>
  <si>
    <t>MANGUERA LINEA PROXIMAL SILICONADA REUSABLE ESTERILIZABLE PARA SENSOR DE FLUJO MAGNAMED</t>
  </si>
  <si>
    <t>PAPEL DESFIBRILADOR NIHON KOHDEN FQS50-3-100</t>
  </si>
  <si>
    <t>PAPEL ECOGRAFO  TERMOSENSIBLE  ALTA DENSIDAD  SONY UPP 110HG 110MMX18M</t>
  </si>
  <si>
    <t>PAPEL ECOGRAFO FUKUDA 50MM X 30 MTS  ROLLO   REF 10251</t>
  </si>
  <si>
    <t>PAPEL EKG 80 X 30</t>
  </si>
  <si>
    <t>PAPEL ELECTROCARDIOGRAFO AT101 479  SHILLER PLEGADO  REF 10243</t>
  </si>
  <si>
    <t>PAPEL ELECTROCARDIOGRAFO ECG 400/ MAC 600</t>
  </si>
  <si>
    <t>PAPEL ELECTROCARDIOGRAFO ECG 400/ MAC 600 RESMA</t>
  </si>
  <si>
    <t>PAPEL ELECTROCARDIOGRAFO EDAN</t>
  </si>
  <si>
    <t>PAPEL ELECTROCARDIOGRAFO EDAN SE-3-A/V-SMART MEDIDAS 80MM*30MTS ROLLO</t>
  </si>
  <si>
    <t>PAPEL ELECTROCARDIOGRAFO SCHIDLER AT2 PLUS TERMOACTIVO, PLEGABLE EN ACORDEON (210X280X200) -</t>
  </si>
  <si>
    <t>PAPEL ELECTROCARDIOGRAFO SCHILLER CARDIOVIT AT – 5  135 X 140 X 150</t>
  </si>
  <si>
    <t>PAPEL ELECTROCARDIOGRAFO TRISMED MARQUET 110 X 27MT REF10248 ROLLO</t>
  </si>
  <si>
    <t>PAPEL MF MODELO F9 MONITOREO FETAL 9 X 11 CM</t>
  </si>
  <si>
    <t>PAPEL MONITOR FETAL PHILLIPS  REF. M1910A RESMA</t>
  </si>
  <si>
    <t>PAPEL PARA DESFIBRILADOR 50 MM X 100 MM X 200 HOJAS PLEGADO EN Z</t>
  </si>
  <si>
    <t>PAPEL PARA DESFIBRILADOR 50 MM X 100 MM X 300 HOJAS PLEGADO EN Z</t>
  </si>
  <si>
    <t>PAPEL PARA DESFIBRILADOR 50 MM X 20 MTS EN ROLLO</t>
  </si>
  <si>
    <t>PAPEL PARA DESFIBRILADOR 50 MM X 30 MTS EN ROLLO</t>
  </si>
  <si>
    <t>PAPEL PARA DESFIBRILADOR 80 MM X 30 EN Z</t>
  </si>
  <si>
    <t>PAPEL PARA DESFIBRILADOR 80 MM X 70 MM X 200 HOJAS PLEGADO EN Z</t>
  </si>
  <si>
    <t>PAPEL PARA DESFIBRILADOR 80 MMX 70 MM X 315 HOJAS PLEGADO EN Z</t>
  </si>
  <si>
    <t>PAPEL PARA DESFIBRILADOR 90 MM X 90 MM X 200 HOJAS PLEGADO EN Z</t>
  </si>
  <si>
    <t>PAPEL PARA DESFIBRILADOR BEXEN, REANIBEX SERIE 800 - 150MM ROLLO</t>
  </si>
  <si>
    <t>PAPEL PARA DESFIBRILADOR IMNOMED 57MM X 25 MTS</t>
  </si>
  <si>
    <t>PAPEL PARA DESFIBRILIDOR NIHON KOHDEN</t>
  </si>
  <si>
    <t>PAPEL PARA ECOGRAFIA ULSTAR 1100S</t>
  </si>
  <si>
    <t>PAPEL PARA ECOGRAFO BAJA DENSIDAD NORMAL SONY (110mm*20mm)</t>
  </si>
  <si>
    <t>PAPEL PARA ELECTROCARDIOGRAFO 110 MM X 140 MM X 140 HOJAS PLEGADO EN Z</t>
  </si>
  <si>
    <t>PAPEL PARA ELECTROCARDIOGRAFO 110MM X 30 EN ROLLO</t>
  </si>
  <si>
    <t>PAPEL PARA ELECTROCARDIOGRAFO 114 MM X 70 MM X 250 HOJAS PLEGADO EN Z</t>
  </si>
  <si>
    <t>PAPEL PARA ELECTROCARDIÓGRAFO 210 MM X 20 METROS ​EN ROLLO</t>
  </si>
  <si>
    <t>PAPEL PARA ELECTROCARDIOGRAFO 50 MM X 20 MTS EN ROLLO</t>
  </si>
  <si>
    <t>PAPEL PARA ELECTROCARDIOGRAFO 50 MM X 45 MTS EN ROLLO</t>
  </si>
  <si>
    <t>PAPEL PARA ELECTROCARDIOGRAFO 60 MM X 30 MTS EN ROLLO</t>
  </si>
  <si>
    <t>PAPEL PARA ELECTROCARDIOGRAFO 63 MM X 30 MTS EN ROLLO</t>
  </si>
  <si>
    <t>PAPEL PARA ELECTROCARDIOGRAFO 80 MM X 20 MTS EN ROLLO</t>
  </si>
  <si>
    <t>PAPEL PARA ELECTROCARDIOGRAFO 80 MM X 30 EN ROLLO</t>
  </si>
  <si>
    <t>PAPEL PARA ELECTROCARDIÓGRAFO 80MMX70MM X 300 HOJAS PLEGADO EN Z</t>
  </si>
  <si>
    <t>PAPEL PARA ELECTROCARDIOGRAFO 90MM X 90MM X 400 HOJAS EN Z</t>
  </si>
  <si>
    <t>PAPEL PARA ELECTROCARDIOGRAFO DE 14 CM X 11 CM  REFERENCIA SE601</t>
  </si>
  <si>
    <t>PAPEL PARA ELECTROCARDIOGRAFO EDAN DANATECH  UNIDAD</t>
  </si>
  <si>
    <t xml:space="preserve">PAPEL PARA ELECTROCARDIOGRAFO MARCA KOMEN UNIDAD    </t>
  </si>
  <si>
    <t>PAPEL PARA ELECTROCARDIOGRAFO SHILLER</t>
  </si>
  <si>
    <t>PAPEL PARA ELECTROCARDIOGRAFO SHILLER PAQUETE EN Z</t>
  </si>
  <si>
    <t>PAPEL PARA ELECTROCARDIOGRAFO WELCH ALLYN CP 100/200 EN Z (21 CM X 28 CM)</t>
  </si>
  <si>
    <t>PAPEL PARA ELECTROCARDIOGRAFO Y DESFIBRILADOR 50MM  X 30 EN ROLLO TERMOREACTIVO</t>
  </si>
  <si>
    <t>PAPEL PARA ESTERILIZACION CON PEROXIDO DE HIDROGENO 10 X 70 MTS</t>
  </si>
  <si>
    <t>PAPEL PARA IMPRESORA DE ECOGRAFO 110 MM X 20 MTS, TIPO HD</t>
  </si>
  <si>
    <t>PAPEL PARA MONITOR DE SIGNOS VITALES 50 MM X 30 MTS</t>
  </si>
  <si>
    <t>PAPEL PARA MONITOR FETAL 110 MM PLEGABLE EN Z</t>
  </si>
  <si>
    <t>PAPEL PARA MONITOR FETAL 112 MM X 100 MM X 160 HOJAS PLEGADO EN Z</t>
  </si>
  <si>
    <t>PAPEL PARA MONITOR FETAL 112MMX90MMX 150 HOJAS PLEGADO EN Z LINEA ROJA</t>
  </si>
  <si>
    <t>PAPEL PARA MONITOR FETAL 150 MM * 90 MM MODELO EDAN F3</t>
  </si>
  <si>
    <t>PAPEL PARA MONITOR FETAL 150 MM X 100 MM X 150 HOJAS PLEGADO EN Z</t>
  </si>
  <si>
    <t>PAPEL PARA MONITOR FETAL 152 MM X 90 MM X 150 HOJAS PLEGADO EN Z</t>
  </si>
  <si>
    <t>PAPEL PARA MONITOR FETAL 210 MM X 150 MM X 150 HOJAS PLEGADO EN Z</t>
  </si>
  <si>
    <t>PAPEL PARA MONITOR FETAL 214 MM X 20 MTS EN ROLLO</t>
  </si>
  <si>
    <t>PAPEL PARA MONITOR FETAL BIONET FC 700</t>
  </si>
  <si>
    <t>PAPEL PARA MONITOR FETAL BIOSIS GD-00BFM800</t>
  </si>
  <si>
    <t>PAPEL PARA MONITOR FETAL COMPATIBLE HUNTLEINGH 152MM X 150MM X 200 HOJAS</t>
  </si>
  <si>
    <t>LIBRETA</t>
  </si>
  <si>
    <t>PAPEL PARA MONITOR FETAL PLEGADO (152 X 90) MM X 150 PÁGINAS EN Z</t>
  </si>
  <si>
    <t xml:space="preserve">PAPEL TERMICO DE ALTA DENSIDAD PARA ECOGRAFO 110MM X 18MTS EN ROLLO </t>
  </si>
  <si>
    <t>PAPEL TERMICO MONITOR FETAL 80MMX20M</t>
  </si>
  <si>
    <t>PAPEL TERMICO PARA ELECTROCARDIOGRAFO ROLLO 63MMX30MM</t>
  </si>
  <si>
    <t>PAPEL TÉRMICO PARA MONITOR FETAL DE (112 X 90) MM X 150 HOJAS LINEA ROJA EN Z</t>
  </si>
  <si>
    <t>PAPEL TERMICO PARA MONITOR FETAL EDAN F3 150X90MM LIBRETA</t>
  </si>
  <si>
    <t>PAPEL TERMOREACTIVO PARA DESFIBRILADOR PRIMEDIC XD 110 REF96365 (57X25)</t>
  </si>
  <si>
    <t>PARCHE DESECHABLE PARA DESFIBRILADOR ADULTO MARCA ZOOL UNIDAD</t>
  </si>
  <si>
    <t>PARCHE PARA MARCAPASO TRANSITORIO ADULTO</t>
  </si>
  <si>
    <t>PARCHE PARA MARCAPASO TRANSITORIO NEONATAL</t>
  </si>
  <si>
    <t>PARCHE PARA MARCAPASO TRANSITORIO PEDIATRICO</t>
  </si>
  <si>
    <t xml:space="preserve">ROLLOS DE PAPEL PARA OTOEMISOR E IMPEDANCIOM </t>
  </si>
  <si>
    <t>SENSOR DE FLUJO PARA VENTILADOR NEW PORT</t>
  </si>
  <si>
    <t>SENSORES PARA MONITOREO BISPECTRAL BILATERAL</t>
  </si>
  <si>
    <t>TRAMPA AL VACIO MARCA BINMED</t>
  </si>
  <si>
    <t>TRAMPA DE AGUA O LINEA DE MUESTREO -CAPNOGRAFIA PARA SPACELABS - NOMOLINE</t>
  </si>
  <si>
    <t>TRAMPA DE CAPNOGRAFIA PARA MAQUINA DE ANESTESIA</t>
  </si>
  <si>
    <t>TRAMPA DE CAPNOGRAFIA PARA MONITOR MULTIPARAMETROS</t>
  </si>
  <si>
    <t>TRAMPA DE CAPNOGRAFIA PARA MONITOR MULTIPAROMETRO (General Electric MODELO B650)</t>
  </si>
  <si>
    <t>TRAMPA DE CAPNOGRAFIA PARA MONITOR MULTIPAROMETRO (Spacelabs MODELO 91393/90499)</t>
  </si>
  <si>
    <t>TRAMPA DE CAPNOGRAFIA PARA MONITOR MULTIPAROMETRO(MILDRAY)</t>
  </si>
  <si>
    <t>TRAMPAS DE AGUA ADULTO PARA MONITORES MINDRAY Y 1 LINEADE MUESTREO CAPTOGRAFIA Y 3 LINEAS DE MOSTREO ADULTO ARTEMA PARA MONITOR</t>
  </si>
  <si>
    <t>VALVULA EXHALATORIA REUSABLE CON ANILLO DE ESTABILIZACION MAGNAMED</t>
  </si>
  <si>
    <t>RECIPIENTE PARA RECOLECCION DE RESIDUOS CORTOPUNZANTES DE CAPACIDAD DE 0,5 +/-  1.0 LITROS</t>
  </si>
  <si>
    <t>INGENIERIA AMBIENTAL</t>
  </si>
  <si>
    <t>REQUIERE SOPORTE DEACUERDO A CAPADIDAD DEL  CONTENEDOR</t>
  </si>
  <si>
    <t>RECIPIENTE PARA RECOLECCION DE RESIDUOS CORTOPUNZANTES DE CAPACIDAD DE 20 +/- 5  LITROS</t>
  </si>
  <si>
    <t>RECIPIENTES PARA RECOLECCION DE RESIDUOS CORTOPUNZANTES DE CAPACIDAD DE 50 LITROS</t>
  </si>
  <si>
    <t>RECIPIENTES PARA RECOLECCION DE RESIDUOS CORTOPUNZANTES DE CAPACIDAD DE 7 +/- 3 LITROS</t>
  </si>
  <si>
    <t>nuevo</t>
  </si>
  <si>
    <r>
      <rPr>
        <sz val="8"/>
        <color theme="1"/>
        <rFont val="Century Gothic"/>
        <family val="2"/>
      </rPr>
      <t xml:space="preserve">RECOLECTOR BIOLOGICO  DE CORTOPUNZANTES  CON ALTURA DE </t>
    </r>
    <r>
      <rPr>
        <b/>
        <sz val="8"/>
        <color theme="1"/>
        <rFont val="Century Gothic"/>
        <family val="2"/>
      </rPr>
      <t>45 CM PARA MATERIAL LARGO</t>
    </r>
  </si>
  <si>
    <t>RECOLECTOR DE AGUJAS X 300 CC</t>
  </si>
  <si>
    <t>RECOLECTOR DE CORTOPUNZANTES 1.5 L</t>
  </si>
  <si>
    <t>RECOLECTOR DE CORTOPUNZANTES 2.9L</t>
  </si>
  <si>
    <t>SOPORTE PARA RECOLECTOR 1.5 LTS</t>
  </si>
  <si>
    <t>ADAPTADOR CON EMPATE MACHO-MACHO</t>
  </si>
  <si>
    <t>ENFERMERIA</t>
  </si>
  <si>
    <t>AGUA OXIGENADA 10 VOL FRASCO X 120ML</t>
  </si>
  <si>
    <t>FRASCO * 120</t>
  </si>
  <si>
    <t>ENFERMERIA CLINICA DE HERIDAS</t>
  </si>
  <si>
    <t xml:space="preserve">AGUJA  HIPODERMICA  30 G </t>
  </si>
  <si>
    <t>AGUJA HIPODERMICA  25G 5/8</t>
  </si>
  <si>
    <t>AGUJA HIPODERMICA 24 G X 1</t>
  </si>
  <si>
    <t>AGUJA HIPODERMICA 25G X 1</t>
  </si>
  <si>
    <t>AGUJA HIPODERMICA DESECHABLE 18G X 1 1/2</t>
  </si>
  <si>
    <t xml:space="preserve">AGUJA HIPODERMICA DESECHABLE 18G X 1” </t>
  </si>
  <si>
    <t>AGUJA HIPODERMICA DESECHABLE 19G X 1 1/2</t>
  </si>
  <si>
    <t>AGUJA HIPODERMICA DESECHABLE 19G X 1”</t>
  </si>
  <si>
    <t>AGUJA HIPODERMICA DESECHABLE 20G X 1 1/2</t>
  </si>
  <si>
    <t>AGUJA HIPODERMICA DESECHABLE 20G X 1”</t>
  </si>
  <si>
    <t>AGUJA HIPODERMICA DESECHABLE 21G X 1 1/2</t>
  </si>
  <si>
    <t>AGUJA HIPODERMICA DESECHABLE 21G X 1”</t>
  </si>
  <si>
    <t xml:space="preserve">AGUJA HIPODERMICA DESECHABLE 22G X 1 1/2                                                                           </t>
  </si>
  <si>
    <t xml:space="preserve">AGUJA HIPODERMICA DESECHABLE 23G X 1 1/2                                                                           </t>
  </si>
  <si>
    <t xml:space="preserve">AGUJA HIPODERMICA DESECHABLE 25G X 1 1/2                                                                           </t>
  </si>
  <si>
    <t>AGUJA HIPODERMICA DESECHABLE NO 16  X 1 1/2</t>
  </si>
  <si>
    <t xml:space="preserve">AGUJA HIPODERMICA DESECHABLE Nº 23 G X 1 </t>
  </si>
  <si>
    <t>AGUJA HIPODERMICA DESECHABLE NO 24 X 1 1/2</t>
  </si>
  <si>
    <t>AGUJA HIPODERMICA DESECHABLE NO 26 X 1 1/2</t>
  </si>
  <si>
    <t>AGUJA HIPODERMICA DESECHABLE NO 27 X 1 1/2</t>
  </si>
  <si>
    <t>AGUJA PARA PEN 31G X 5 MM</t>
  </si>
  <si>
    <t>AGUJA PARA PEN 32G X 4 MM</t>
  </si>
  <si>
    <t xml:space="preserve">AGUJA PERICRANEAL NO 18 MARIPOSA     </t>
  </si>
  <si>
    <t xml:space="preserve">AGUJA PERICRANEAL NO 20 MARIPOSA     </t>
  </si>
  <si>
    <t xml:space="preserve">AGUJA PERICRANEAL NO 21 MARIPOSA     </t>
  </si>
  <si>
    <t xml:space="preserve">AGUJA PERICRANEAL NO 24 MARIPOSA     </t>
  </si>
  <si>
    <t>ALCOHOL ETILICO 40% X 240 ML</t>
  </si>
  <si>
    <t>APOSITO "NO TEJIDO", CON ADHESIVO HIPOALERGÉNICO PARA HERIDAS POSOPERATORIAS 18 HASTA 22 CM X 8 HASTA 12 CM ESTERIL</t>
  </si>
  <si>
    <t>APOSITO "NO TEJIDO", CON ADHESIVO HIPOALERGÉNICO PARA HERIDAS POSOPERATORIAS 30 A 35 X 9 A 10CM.</t>
  </si>
  <si>
    <t>APOSITO 6 X 7 MAS O MENOS 2CM  CON REFUERZO INCORPORADO, Y CON TIRILLAS DE FIJACIÓN Y MARCACIÓN- USO PEDIATRICO</t>
  </si>
  <si>
    <t xml:space="preserve">APOSITO ADHESIVO SUPER ABSORVENTE DE SILICONA CON ESPUMA DE POLIURETANO CON GRANOS ADSORBENTE DE 15X15 </t>
  </si>
  <si>
    <t>APOSITO ANTMICROBIANO CON PLATA Y ALGINATO 10 X 10  CM</t>
  </si>
  <si>
    <t>APOSITO COLOIDE ESTERIL CON MIEL ACTIVA DE LEPTOSPERNUM DE 10*12.5 HASTA 13CM</t>
  </si>
  <si>
    <t xml:space="preserve">APOSITO CON HIDROCOLOIDE DELGADO 15 X 15  CM ESTERIL                                                                 </t>
  </si>
  <si>
    <t xml:space="preserve">APOSITO CON HIDROCOLOIDE EN GEL 20 X 20  CM ESTERIL                                                                          </t>
  </si>
  <si>
    <t>APOSITO CON HIDROCOLOIDE GRUESO ESTERIL 15 X 20 CM  HASTA 20X20CM</t>
  </si>
  <si>
    <t>APOSITO DE ALGINATO DE CALCIO 10 X 10  CM.</t>
  </si>
  <si>
    <t>APOSITO DE ALGINATO DE CALCIO CON MIEL ACTIVA DE LEPTOSPERNUM SOLIDO DE 5X20CM</t>
  </si>
  <si>
    <t>APOSITO DE COLAGENO 6*8  CM  A 11.1 CM</t>
  </si>
  <si>
    <t>APOSITO DE ESPUMA ANTIMICROBIANO 20 -22.5 X 20 - 22.5  CM</t>
  </si>
  <si>
    <t>APOSITO DE ESPUMA GELIFICANTE 10 CM X 10 CM</t>
  </si>
  <si>
    <t>APOSITO DE GASA 15X20 CON BASE DE PARAFINA BLANDA + CLORHEXIDINA 0.5%</t>
  </si>
  <si>
    <t xml:space="preserve">APOSITO DE HIDROCOLOIDE EN GEL TRANSPARENTE 10 X 10 CM                                                                             </t>
  </si>
  <si>
    <t>APOSITO DE HIDROFIBRA CON FIBRA DE REFUERZO 10 CM X 10 CM</t>
  </si>
  <si>
    <t>APOSITO DE HIDROFIBRA CON PLATA DE 20X30 CM</t>
  </si>
  <si>
    <t>APOSITO DE HIDROFIBRA CON PLATA IONICA 15 X 15  CM</t>
  </si>
  <si>
    <t>APOSITO ESTERIL DE ESPUMA DE HIDROFIBRA  15*20</t>
  </si>
  <si>
    <t>APOSITO ESTERIL TRANSPARENTE 7X9 MAS O MENOS 2 CM CON REFUERZO INCORPORADO,  Y CON TIRILLAS DE FIJACIÓN Y MARCACIÓN - USO  ADULTO</t>
  </si>
  <si>
    <t>ENFERMERIA UCI</t>
  </si>
  <si>
    <t>APOSITO ESTERIL TRASPARENTE 5 HASTA 6 CM X 5 HASTA 6 CM CON REFUERZO INCORPORADO, Y CON TIRILLAS DE FIJACIÓN Y MARCACIÓN. - USO NEONATAL</t>
  </si>
  <si>
    <t xml:space="preserve">APOSITO FIJACION DE CATETER 10 X 12 MAS O MENOS 2 CM- FIJACION DE CATETER CENTRAL  </t>
  </si>
  <si>
    <t>APOSITO HIDROCELULAR CON PLATA 17.5X17.5</t>
  </si>
  <si>
    <t>APOSITO HIDROFIBRA 10 X 10 CON PLATA REFORZADO CON NYLON ANTIMICROBIANO ABSORBENTE</t>
  </si>
  <si>
    <t>APOSITO HIDROFIBRA CON PLATA REFORZADO CON NYLON ANTIMICROBIANO ABSORBENTE 23X30CM(AQUACEL-QUEMADUR)</t>
  </si>
  <si>
    <t xml:space="preserve">APOSITO NO TEJIDO IMPREGNADO DE PARAFINA GASA DE 10X10CM </t>
  </si>
  <si>
    <t>UINIDAD</t>
  </si>
  <si>
    <t xml:space="preserve">APOSITO NO TEJIDO IMPREGNADO DE PARAFINA ROLLO DE 7X10CM </t>
  </si>
  <si>
    <t>APOSITO OCLUSIVO HIDROCOLOIDE CON INDICADOR DE CAMBIO 15 X 15 CM +/- 3 CM</t>
  </si>
  <si>
    <t>APOSITO PARA CUBRIR CATETER PEDIATRICO DE 10 CM X 12 CM  +/- 2 CM (con refuerzo incorporado de cinta adhesiva en la periferia y tirillas de fijación Para cateter central o PICC)</t>
  </si>
  <si>
    <t>APOSITO TRANSPARENTE 15 X 25 CM POSQUIRURGICO CON ALMOHADILLA ABSORBENTE</t>
  </si>
  <si>
    <t>APOSITO TRASPARENTE ESTERIL CON ALMOHADILLA ABSORBENTE 10X15 (+/- 1 CM)</t>
  </si>
  <si>
    <t>APOSITO TRASPARENTE ESTERIL CON ALMOHADILLA ABSORVENTE 7 HASTA 9 X 5 HASTA 7 CM</t>
  </si>
  <si>
    <t>APOSITO TRASPARENTE ESTERIL CON ALMOHADILLA ABSORVENTE 9 HASTA 12 CM X 10 HASTA 14 CM.</t>
  </si>
  <si>
    <t>BAJALENGUA DE PLASTICO</t>
  </si>
  <si>
    <t>BAJALENGUAS EN MADERA</t>
  </si>
  <si>
    <t>BARRERA BLANDA Y  BOLSA COLOSTOMIA NO 32</t>
  </si>
  <si>
    <t>BARRERA BLANDA Y BOLSA COLOSTOMIA 45 MM</t>
  </si>
  <si>
    <t>BARRERA BLANDA y BOLSA COLOSTOMIA No 57</t>
  </si>
  <si>
    <t>BARRERA BLANDA Y BOLSA COLOSTOMIA NO 60</t>
  </si>
  <si>
    <t>BARRERA BLANDA Y BOLSA PARA COLOSTOMIA 80MM</t>
  </si>
  <si>
    <t>BARRERA BLANDA Y BOLSA PARA COLOSTOMIA N° 70</t>
  </si>
  <si>
    <t xml:space="preserve">BARRERA BLANDA Y BOLSA PARA OSTOMIA X  38  MM                                                                         </t>
  </si>
  <si>
    <t>BARRERA CUTANEA NO IRRITANTE EN SPRAY </t>
  </si>
  <si>
    <t>BARRERA CUTANEA NO IRRITANTE EN TOALLA</t>
  </si>
  <si>
    <t>BARRERA PROTECTORA DE PIEL MOLDEABLE CONVEXA CON COLLAR HIDROCOLOIDE FLEXIBLE 45MM CON BOLSA</t>
  </si>
  <si>
    <t>BARRERA PROTECTORA DE PIEL MOLDEABLE CONVEXA CON COLLAR HIDROCOLOIDE FLEXIBLE 57MM CON BOLSA</t>
  </si>
  <si>
    <t>BATA DESECHABLE PARA PACIENTE ADULTO MANGA CORTA</t>
  </si>
  <si>
    <t>BOLSA DE DRENAJE URINARIO ADULTO CON SISTEMA CERRRADO, SIN PUERTO PARA TOMA DE MUESTRA Y SIN  VALVULA ANTIREFLUJO Y CONECTOR UNIVERSAL.</t>
  </si>
  <si>
    <t>BOLSA DE DRENAJE URINARIO PEDIATRICO CON SISTEMA CERRRADO, SIN PUERTO PARA TOMA DE MUESTRA Y SIN  VALVULA ANTIREFLUJOY CONECTOR UNIVERSAL</t>
  </si>
  <si>
    <t xml:space="preserve">BOLSA DRENAJE UROSTOMIA 45MM </t>
  </si>
  <si>
    <t xml:space="preserve">BOLSA PARA OSTOMIA RECOLECTORA DRENABLE DE UNA SOLA PIEZA POST QUIRURGICA TALLA UNICA </t>
  </si>
  <si>
    <t xml:space="preserve">BOLSA RECOLECTORA PARA MUESTRA DE ORINA PEDIATRICA </t>
  </si>
  <si>
    <t>BOLSA SENCILLA PARA COLECCIÓN DE SANGRE</t>
  </si>
  <si>
    <t>ENFERMERIA URGENCIAS</t>
  </si>
  <si>
    <t>BOMBA INSUFLADORA PARA SET DE FISTULA COLOPLAST</t>
  </si>
  <si>
    <t xml:space="preserve">ENFERMERIA </t>
  </si>
  <si>
    <t>ENFERMERIA CLINICA DE HERIDA</t>
  </si>
  <si>
    <t>BRAZALETE DE IDENTIFICACION NEONATAL EN MATERIAL HIPOALERGENICO (PAPEL)</t>
  </si>
  <si>
    <t>SEGURIDAD DEL PACIENTE</t>
  </si>
  <si>
    <t>BRAZALETE IDENTIFICACION ADULTOS  EN MATERIAL HIPOALERGENICO (PAPEL)</t>
  </si>
  <si>
    <t>BRAZALETE IDENTIFICACION MADRE-E HIJO  EN MATERIAL HIPOALERGENICO (PAPEL)</t>
  </si>
  <si>
    <t>BRAZALETE IDENTIFICACION PARA PACIENTE NEONATO -NIÑA  EN MATERIAL HIPOALERGENICO (PAPEL)</t>
  </si>
  <si>
    <t>BRAZALETE IDENTIFICACION PARA PACIENTE NEONATO -NIÑO EN MATERIAL HIPOALERGENICO (PAPEL)</t>
  </si>
  <si>
    <t xml:space="preserve">BRAZALETE IDENTIFICACION PEDIATRICO EN MATERIAL HIPOALERGENICO (PAPEL) </t>
  </si>
  <si>
    <t>BRAZALETE IDENTIFICACION RIESGODE PACIENTE  EN MATERIAL HIPOALERGENICO (PAPEL)</t>
  </si>
  <si>
    <t xml:space="preserve">BURETA CON FILTRO DE AIRE, CAPACIDAD DE 150CM, PUNTO DE INYECCION PARA INFUSION INTERMITENTE ESTERILIZADOS CON OXIDO DE ETILENO DE PVC ATOXICO, FILTRO HIDROFOBICO.                                                                                       </t>
  </si>
  <si>
    <t>CAJA COPROLOGICA</t>
  </si>
  <si>
    <t>CANDADO CARRO DE PAROCON NUMERO CONSECUTIVO</t>
  </si>
  <si>
    <t>CANULA NASAL PARA OXIGENO ADULTO</t>
  </si>
  <si>
    <t>ENFERMERIA- TERAPIA R</t>
  </si>
  <si>
    <t>CATETER CABELLO DE ANGEL 28 FR</t>
  </si>
  <si>
    <t>ENFERMERIA- NEONATOS</t>
  </si>
  <si>
    <t>CATETER CENTRAL DE INSERCION PERIFERICA 18G X 70  CM BILUMEN  5FR</t>
  </si>
  <si>
    <t>CATETER CENTRAL DE INSERCION PERIFERICA 20G X 70  CM BILUMEN  4FR</t>
  </si>
  <si>
    <t>CATETER CENTRAL DE INSERCIÓN PERIFÉRICA G-16X70 CM MONOLUMEN</t>
  </si>
  <si>
    <t>CATETER CENTRAL DE INSERCIÓN PERIFERICA RADIOPACO4 FR. BILUMEN</t>
  </si>
  <si>
    <t>CATETER CENTRAL PERIFERICO RADIOPACO NO.14</t>
  </si>
  <si>
    <t>CATETER EPICUTANEO 2FR 24G BILUMEN</t>
  </si>
  <si>
    <t>ENFERMERIA NEONATAL</t>
  </si>
  <si>
    <t>CATETER EPICUTANEO 2FR 24G MONOLUMEN</t>
  </si>
  <si>
    <t>ENFERMERIA NEONATAL - UCI PEDIATRICA</t>
  </si>
  <si>
    <t>CATETER INTRAVENOSO NO. 14 DE POLIURETANO SIN DISPOSITIVO DE SEGURIDAD- CORTO</t>
  </si>
  <si>
    <t>CATETER INTRAVENOSO NO. 14 EN PILIURETANO, SIN  DISPOSITIVO DE SEGURIDAD - LARGO</t>
  </si>
  <si>
    <t>CATETER INTRAVENOSO NO. 14, EN PILIURETANO, , CON DISPOSITIVO DE SEGURIDAD PARA ACCIONAR MANUALMENTE CORTO</t>
  </si>
  <si>
    <t>CATETER INTRAVENOSO NO. 16 DE POLIURETANO SIN DISPOSITIVO DE SEGURIDAD -CORTO</t>
  </si>
  <si>
    <t>CATETER INTRAVENOSO NO. 16 EN PILIURETANO, SIN DISPOSITIVO DE SEGURIDAD - LARGO</t>
  </si>
  <si>
    <t>CATETER INTRAVENOSO NO. 16, EN PILIURETANO, , CON DISPOSITIVO DE SEGURIDAD PARA ACCIONAR MANUALMENTE CORTO</t>
  </si>
  <si>
    <t>CATETER INTRAVENOSO NO. 18 DE POLIURETANO SIN DISPOSITIVO DE SEGURIDAD</t>
  </si>
  <si>
    <t>CATETER INTRAVENOSO NO. 18, EN PILIURETANO, CON , CON DISPOSITIVO DE SEGURIDAD PARA ACCIONAR MANUALMENTE</t>
  </si>
  <si>
    <t>CATETER INTRAVENOSO NO. 20 DE POLIURETANO SIN DISPOSITIVO DE SEGURIDAD</t>
  </si>
  <si>
    <t>CATETER INTRAVENOSO NO. 20, EN PILIURETANO,, CON DISPOSITIVO DE SEGURIDAD PARA ACCIONAR MANUALMENTE</t>
  </si>
  <si>
    <t>CATETER INTRAVENOSO NO. 22 DE POLIURETANO SIN DISPOSITIVO DE SEGURIDAD</t>
  </si>
  <si>
    <t>CATETER INTRAVENOSO NO. 22, EN PILIURETANO, , CON DISPOSITIVO DE SEGURIDAD PARA ACCIONAR MANUALMENTE</t>
  </si>
  <si>
    <t>CATETER INTRAVENOSO NO. 24 DE POLIURETANO SIN DISPOSITIVO DE SEGURIDAD</t>
  </si>
  <si>
    <t>CATETER INTRAVENOSO NO. 24, EN PILIURETANO, , CON DISPOSITIVO DE SEGURIDAD PARA ACCIONAR MANUALMENTE- CORTO</t>
  </si>
  <si>
    <t>CATETER INTRAVENOSO NO. 24G EN PILIURETANO, CON DISPOSITIVO DE SEGURIDAD PARA ACCIONAR MANUALMENTE- LARGO</t>
  </si>
  <si>
    <t>CATETER INTRAVENOSO NO. 26 DE POLIURETANO SIN DISPOSITIVO DE SEGURIDAD</t>
  </si>
  <si>
    <t>CATETER PERIFERICO PEDIATRICO DOBLE LUMEN DE 2.6 FR X 50 CM CON KIT INSERCION SOBRE AGUJA</t>
  </si>
  <si>
    <t>CATETER SET DE CATETERIZACION ARTERIAL NO.20 G X 8  CM</t>
  </si>
  <si>
    <t>CATETER SET DE CATETERIZACION ARTERIAL NO.22 G X 8  CM</t>
  </si>
  <si>
    <t>CATETER UMBILICAL 2.5</t>
  </si>
  <si>
    <t>ENFERMERIA NEONATAL - PEDIATRIA</t>
  </si>
  <si>
    <t>CATETER UMBILICAL 3.0</t>
  </si>
  <si>
    <t>CATETER UMBILICAL 3.5</t>
  </si>
  <si>
    <t>CATETER UMBILICAL 4.0</t>
  </si>
  <si>
    <t>CATETER UMBILICAL 4.5</t>
  </si>
  <si>
    <t>CATETER UMBILICAL 5.0</t>
  </si>
  <si>
    <t>CINTA ADHESIVA TRASPARENTE NO ESTERIL EN ROLLO 10X10</t>
  </si>
  <si>
    <t>CLAMP UMBILICAL</t>
  </si>
  <si>
    <t>ENFERMERIA SALA DE PARTOS</t>
  </si>
  <si>
    <t>CONDONES-PRESERVATIVOS LATEX</t>
  </si>
  <si>
    <t xml:space="preserve">CONECTOR LIBRE DE AGUJA </t>
  </si>
  <si>
    <t>CREMA PROTECTORA CUTANEA CON OXIDO DE ZINC PARA PREVENCION LESIONES POR PRESION. 10%</t>
  </si>
  <si>
    <t>CUELLO DE PHILADELPHIA LARGE X UNIDAD</t>
  </si>
  <si>
    <t>CUELLO DE PHILADELPHIA MEDIUM X UNIDAD</t>
  </si>
  <si>
    <t>CUELLO DE PHILADELPHIA SMALL X UNIDAD</t>
  </si>
  <si>
    <t>CURITA CIRCULAR</t>
  </si>
  <si>
    <t>DISPOSITIVO INTRAOSEO AUTOMATICO ADULTO</t>
  </si>
  <si>
    <t>DISPOSITIVO INTRAOSEO AUTOMATICO PEDIATRICA</t>
  </si>
  <si>
    <t>DISPOSITIVO INTRAUTERINO T DE COBRE</t>
  </si>
  <si>
    <t>ELECTRODO ADULTO CON GEL SOLIDO BASE MICROPOROSO SUABE DURABLES, ADHESIVO HIPOALERGENIGO</t>
  </si>
  <si>
    <t>ELECTRODO NEONATAL CON GEL SOLIDO BASE MICROPOROSO SUAVE DURABLES, ADHESIVO HIPOALERGENIGO</t>
  </si>
  <si>
    <t xml:space="preserve">ELECTRODO PEDIATRICO CON GEL SOLIDO BASE MICROPOROSO SUAVE DURABLES, ADHESIVO HIPOALERGENIGO                                                              </t>
  </si>
  <si>
    <t>EQUIPO DE ADMINISTRACION DE GLOBULOS ROJOS CON FILTRO DESLEUCOCITADOR</t>
  </si>
  <si>
    <t>EQUIPO DE EXTENSION MICROTUBO  (EQUIPO DE EXTENSION MICROTUBO CON CONECTOR LIBRE DE AGUJAS) ADULTO</t>
  </si>
  <si>
    <t>EQUIPO DE EXTENSION MICROTUBO  (EQUIPO DE EXTENSION MICROTUBO CON CONECTOR LIBRE DE AGUJAS) PEDIATRCO</t>
  </si>
  <si>
    <t>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t>
  </si>
  <si>
    <t xml:space="preserve">EQUIPO DE MICROGOTEO PARA ADMINISTRACIÓN DE SOLUCIONES INTRAVENOSAS                                                                                   </t>
  </si>
  <si>
    <t>EQUIPO DE PRESION VENOSA CENTRAL</t>
  </si>
  <si>
    <t xml:space="preserve">EQUIPO PARA ADMINISTRACION DE SOLUCIONES FOTOSENSIBLE PARA BOMBA DE INFUSION </t>
  </si>
  <si>
    <t>EQUIPO PARA ADMINISTRACION DE SOLUCIONES PARA BOMBA DE INFUSION</t>
  </si>
  <si>
    <t>EQUIPO PARA TRANSFUSION DE PLAQUETAS</t>
  </si>
  <si>
    <t xml:space="preserve">EQUIPO PARA TRANSFUSION O ADMINISTRACIÓN DE SANGRE                                                              </t>
  </si>
  <si>
    <t>EQUIPO PERICRANEAL 18 G</t>
  </si>
  <si>
    <t>EQUIPO PERICRANEAL 20 G</t>
  </si>
  <si>
    <t>EQUIPO PERICRANEAL 21 G</t>
  </si>
  <si>
    <t>ESPARADRAPO ANTIALERGICO 1 PULGADA</t>
  </si>
  <si>
    <t>ESPARADRAPO DE  TELA VARIOS TAMAÑOS</t>
  </si>
  <si>
    <t>ESPARADRAPO DE PAPEL COLOR PIEL  HIPOALERGICO 2,5 CM X 9 METROS HASTA 10 METROS</t>
  </si>
  <si>
    <t>ESPARADRAPO DE RAYON MICROPOROSO HIPOALERGÉNICO 2 X 10 YARDAS</t>
  </si>
  <si>
    <t>ESPARADRAPO DE TELA TIPO HOSPITALARIO TUBO + 5 ROLLOS</t>
  </si>
  <si>
    <t xml:space="preserve">ESPARADRAPO TELA SIN TEJER AUTOADHESIVO- 15 X 10 </t>
  </si>
  <si>
    <t>ESPARADRAPO TELA SIN TEJER AUTOADHESIVO-10 CM X 10 M</t>
  </si>
  <si>
    <t>CAJA X ROLLO</t>
  </si>
  <si>
    <t>ESPARADRAPO TELA SIN TEJER AUTOADHESIVO-10 X 10 TRANSPARENTE</t>
  </si>
  <si>
    <t xml:space="preserve">ESPARADRAPO TELA SIN TEJER AUTOADHESIVO--5 X 10 </t>
  </si>
  <si>
    <t>ESPECULO VAGINAL DESECHABLE TALLA  M</t>
  </si>
  <si>
    <t>ENFERMERIA BAJA COMPLEJIDAD</t>
  </si>
  <si>
    <t>ESPECULO VAGINAL DESECHABLE TALLA  S</t>
  </si>
  <si>
    <t>EXTENSION  ANESTESIA PEDIATRICA</t>
  </si>
  <si>
    <t>EXTENSION DE ANESTESIA ADULTO</t>
  </si>
  <si>
    <t>FIJADOR PARA CITOLOGIA</t>
  </si>
  <si>
    <t>FILTRO PARA LÍNEA IV DE 0,2 MICRAS PARA ADULTO</t>
  </si>
  <si>
    <t>FILTRO PARA LÍNEA IV DE 0,2 MICRAS PARA NEONATO</t>
  </si>
  <si>
    <t>FRASCO PARA RECOLECCION MUESTRA DE ORINA</t>
  </si>
  <si>
    <t>GASA NO TEJIDA DE POLIESTER BLANCA, CARA RECUBIERTA  POR ADHESIVO HIPOALERGENICO Y OTRA CARA RECUBIETA DE PAPEL IMPRESO SILICONADO ELASTICO 10X15</t>
  </si>
  <si>
    <t>GEL HIDRATANTE CON AGINATO DE CALCIO Y ÁCIDO BORICO PARA HERIDAS DERMICAS TUBO 85 GR</t>
  </si>
  <si>
    <t>GUANTE DE EXAMEN EN LATEX TALLA XS</t>
  </si>
  <si>
    <t>GUANTE EXAMEN  TALLA L</t>
  </si>
  <si>
    <t>GUANTE EXAMEN  TALLA M</t>
  </si>
  <si>
    <t>GUANTE EXAMEN  TALLA S</t>
  </si>
  <si>
    <t>GUANTES DE NITRILO  TALLA  L</t>
  </si>
  <si>
    <t>GUANTES DE NITRILO TALLA M</t>
  </si>
  <si>
    <t>GUANTES DE NITRILO TALLA S</t>
  </si>
  <si>
    <t>GUANTES DE VINILO TALLA  L</t>
  </si>
  <si>
    <t>GUANTES DE VINILO TALLA M</t>
  </si>
  <si>
    <t>GUANTES DE VINILO TALLA S</t>
  </si>
  <si>
    <t xml:space="preserve">HIDROGEL ESTERIL TUBO X 30 GR  +/- 5 GR.                                                                        </t>
  </si>
  <si>
    <t>HUMIDIFICADOR PLASTICO</t>
  </si>
  <si>
    <t>INMOVILIZADOR MIEMBROS INFERIORES Y SUPERIORES PACIENTE PSIQUIATRICO ADULTO (PAR)</t>
  </si>
  <si>
    <t>INMOVILIZADOR MIEMBROS INFERIORES Y SUPERIORES PACIENTE PSIQUIATRICO PEDIATRICO (PAR)</t>
  </si>
  <si>
    <t>INMOVILIZADOR PARA PACIENTE KIT COMPLETO (TORAX, MIEMBROS INFERIORES, MIEMBROS SUPERIORES, CERVICAL)</t>
  </si>
  <si>
    <t>INMOVILIZADOR TORAX ADULTO PACIENTE PSIQUIATRICO</t>
  </si>
  <si>
    <t>JERINGA  27 G X1 1/2</t>
  </si>
  <si>
    <t>JERINGA 0.3 ML C/A 31G X 6MM (INSULINA)</t>
  </si>
  <si>
    <t>JERINGA 0.5 ML C/A 31G X 6MM (INSULINA)</t>
  </si>
  <si>
    <t>JERINGA DE TRES PARTES DE 3 CM 23G X 1´´ 25 X 0.62 MM.</t>
  </si>
  <si>
    <t>JERINGA DES 3 ML 3P C/A 21 G X 1 1/2</t>
  </si>
  <si>
    <t>JERINGA DESC 1CC INSULINA C/AGUJA 27GX1</t>
  </si>
  <si>
    <t>JERINGA DESECHABLE  3 ML 3P C/A 21 G X 1 1/2</t>
  </si>
  <si>
    <t>JERINGA DESECHABLE 1CC INSULINA C/AGUJA 27GX1/2</t>
  </si>
  <si>
    <t>JERINGA DESECHABLE 3 ML AGUJA 23G *1</t>
  </si>
  <si>
    <t xml:space="preserve">JERINGA DESECHABLE DE 3 PARTES 1 ML INSULINA                                                                      </t>
  </si>
  <si>
    <t>JERINGA DESECHABLE DE 3 PARTES 10 ML</t>
  </si>
  <si>
    <t>JERINGA DESECHABLE DE 3 PARTES 20 ML</t>
  </si>
  <si>
    <t>JERINGA DESECHABLE DE 3 PARTES 5 ML</t>
  </si>
  <si>
    <t>JERINGA DESECHABLE DE 3 PARTES 50 ML</t>
  </si>
  <si>
    <t>JERINGA DESECHABLE DE 3 PARTES 60 ML SISTEMA LUER LOOK</t>
  </si>
  <si>
    <t>JERINGA DESECHABLE DE 60 ML PUNTA DE CATETER TRESPAR</t>
  </si>
  <si>
    <t>JERINGAS X 10CC LIBRE DE LATEX</t>
  </si>
  <si>
    <t>JERINGAS X 20CC LIBRE DE LATEX</t>
  </si>
  <si>
    <t>JERINGAS X 5CC LIBRE DE LATEX</t>
  </si>
  <si>
    <t>KIT DE SUJECION DE PACIENTE KIT COMPUESTO POR SUJETADOR DE TORAX, SUJETADOR DE MUÑECA Y SUJETADOR DE TOBILLO, PARA PACIENTES AGITADOS INTRAHOSPITALARIOS</t>
  </si>
  <si>
    <t>KIT HEMOFILTRACION ADULTO</t>
  </si>
  <si>
    <t>ENFERMERIA UCI - UNIDAD RENAL</t>
  </si>
  <si>
    <t xml:space="preserve">Debe especificar que elementos componene  el KIT </t>
  </si>
  <si>
    <t xml:space="preserve">KIT HEMOFILTRACION PEDIATRICA </t>
  </si>
  <si>
    <t xml:space="preserve">KIT PARA TOMA DE MUESTRAS - ABUSO SEXUAL  DE ACUERDO A LEY 1146/2007 Y RESOLUCION 459/2012  </t>
  </si>
  <si>
    <t>LINEA DE TRANSFERENCIA PARA DIALISIS PERITONEAL</t>
  </si>
  <si>
    <t>LINEAS DE MUESTREO NEONATAL</t>
  </si>
  <si>
    <t>LLAVE DE TRES VIAS</t>
  </si>
  <si>
    <t xml:space="preserve">MANTA TERMICA DE CALENTAMIENTO ACTIVO POR AIRE </t>
  </si>
  <si>
    <t>MANTA TERMICA DESECHABLE</t>
  </si>
  <si>
    <t>MAQUINA DE RASURAR</t>
  </si>
  <si>
    <t>PAÑAL BASIC TALLA  L</t>
  </si>
  <si>
    <t>PAÑAL DESECHABLE ADULTO TALLA (L) TENA</t>
  </si>
  <si>
    <t>PAÑAL DESECHABLE ADULTO TALLA L</t>
  </si>
  <si>
    <t>PAÑAL DESECHABLE ADULTO TALLA M</t>
  </si>
  <si>
    <t>PAÑAL DESECHABLE NIÑO</t>
  </si>
  <si>
    <t>PAÑAL DESECHABLE TIPO PANTY - GRANDE</t>
  </si>
  <si>
    <t>PAÑAL ETAPA 5</t>
  </si>
  <si>
    <t>PAÑAL SLIP TALLA L</t>
  </si>
  <si>
    <t>PAÑALES TENA TALLA XL</t>
  </si>
  <si>
    <t>PAÑITOS HUMEDOS</t>
  </si>
  <si>
    <t>PASTA CON MIEL ACTIVA DE LEPTOSPERNUM AL 100% TUBO * 42.5 HASTA 45 GR</t>
  </si>
  <si>
    <t>PASTA PROTECTORA DE PIEL PARA ESTOMAS</t>
  </si>
  <si>
    <t>PELÍCULA SUAVE DE TEJIDO SIN TEJER PARA RETENCION EN  ROLLO DE 10  CM X 10 M - CINTA ADHESIVA DE USO MÉDICO</t>
  </si>
  <si>
    <t>PELICULA TRANSPARENTE EN ROLLO DE 5 CM DE ANCHO POR 10 MT DE LONGITUD CINTA ADHESIVA DE USO MEDICO (5CM X 9 MTS A 10 MTS)</t>
  </si>
  <si>
    <t>PELICULA TRANSPARENTE Y ADHESIVA IMPERMEABLE AL AGUA Y  LA HUMEDAD, ADAPTABLE A ZONASY EXTENSIBLE  15 CM X 28 CM  +/- 5 CM ESTERIL</t>
  </si>
  <si>
    <t>POLVO HIDROCOLOIDE PROTECTOR PARA OSTOMIAS PROTECTOR</t>
  </si>
  <si>
    <t>PROTECTOR AJUSTABLE 0.90X1.90 IMPERM GRIS</t>
  </si>
  <si>
    <t>PROTECTOR CUTANEO EMOLIENTE CON OXIDO DE ZINC CALAMINA Y ALANTOINA 30%(ULTRA)</t>
  </si>
  <si>
    <t>PROTECTOR EN ESPUMA PARA CODO Y TALON</t>
  </si>
  <si>
    <t>RECOLECTOR DE 24 HORAS</t>
  </si>
  <si>
    <t>SABANA DESECHABLE AJUSTABLE RESORTADA 0.90 X 2.10</t>
  </si>
  <si>
    <t xml:space="preserve">SABANAS DESECHABLE PARA MORTAJA 120 CM DE ANCHO X 250 CM </t>
  </si>
  <si>
    <t>SET CALENTAMIENTO  DE FLUIDOS / SANGRE  (EQUIPO PARA CONECTAR)</t>
  </si>
  <si>
    <t>si</t>
  </si>
  <si>
    <t xml:space="preserve">Debe especificar que elementos componene  el SET </t>
  </si>
  <si>
    <t>SET PARA PERFUSOR NEONATOS DE 20CC</t>
  </si>
  <si>
    <t>SET PARA PERFUSOR NEONATOS DE 50CC COMPATIBLE</t>
  </si>
  <si>
    <t>SET PARA PERFUSOR NEONATOS DE 50CC RADIOPACO</t>
  </si>
  <si>
    <t>SISTEMA DE MANEJO  INCONTINENCIA FECAL</t>
  </si>
  <si>
    <t xml:space="preserve">SISTEMA DE OSTOMIA DE UNA PIEZA PARA MANEJO DE DESCARGA  DE ESTOMA DE ILIOSTOMIA  Y COLOSTOMIA  PEDIATRICA                                                              </t>
  </si>
  <si>
    <t xml:space="preserve">SONDA DE ALIMENTACION PEDIATRICA N° 6  </t>
  </si>
  <si>
    <t>SONDA FOLEY SILICONADA 2 VIAS 10 FR</t>
  </si>
  <si>
    <t>SONDA FOLEY SILICONADA 2 VIAS 12 FR</t>
  </si>
  <si>
    <t>SONDA FOLEY SILICONADA 2 VIAS 14 FR</t>
  </si>
  <si>
    <t>SONDA FOLEY SILICONADA 2 VIAS 16 FR</t>
  </si>
  <si>
    <t>SONDA FOLEY SILICONADA 2 VIAS 18 FR</t>
  </si>
  <si>
    <t>SONDA FOLEY SILICONADA 2 VIAS 20 FR</t>
  </si>
  <si>
    <t>SONDA FOLEY SILICONADA 2 VIAS 22 FR</t>
  </si>
  <si>
    <t>SONDA FOLEY SILICONADA 2 VIAS 24 FR</t>
  </si>
  <si>
    <t>SONDA FOLEY SILICONADA 2 VIAS 6 FR</t>
  </si>
  <si>
    <t>SONDA FOLEY SILICONADA 2 VIAS 8 FR</t>
  </si>
  <si>
    <t>SONDA FOLEY SILICONADA 3 VIAS 18 FR</t>
  </si>
  <si>
    <t xml:space="preserve">SONDA FOLEY SILICONADA 3 VIAS 20 FR
</t>
  </si>
  <si>
    <t xml:space="preserve">SONDA FOLEY SILICONADA 3 VIAS 22 FR
</t>
  </si>
  <si>
    <t xml:space="preserve">SONDA FOLEY SILICONADA 3 VIAS 24 FR
</t>
  </si>
  <si>
    <t>SONDA NASOGASTRICA (LEVIN) 10 FR</t>
  </si>
  <si>
    <t>SONDA NASOGASTRICA (LEVIN) 12 FR</t>
  </si>
  <si>
    <t>SONDA NASOGASTRICA (LEVIN) 14 FR</t>
  </si>
  <si>
    <t>SONDA NASOGASTRICA (LEVIN) 16 FR</t>
  </si>
  <si>
    <t>SONDA NASOGASTRICA (LEVIN) 18 FR</t>
  </si>
  <si>
    <t>SONDA NASOGASTRICA (LEVIN) 20 FR</t>
  </si>
  <si>
    <t>SONDA NASOGASTRICA (LEVIN) 22 FR</t>
  </si>
  <si>
    <t>SONDA NASOGASTRICA (LEVIN) 24 FR</t>
  </si>
  <si>
    <t>SONDA NASOGASTRICA (LEVIN) 5 FR</t>
  </si>
  <si>
    <t>SONDA NASOGASTRICA (LEVIN) 6 FR</t>
  </si>
  <si>
    <t>SONDA NASOGASTRICA (LEVIN) 8 FR</t>
  </si>
  <si>
    <t>SONDA URETRAL (NELATON) 10 FR</t>
  </si>
  <si>
    <t>SONDA URETRAL (NELATON) 12 FR</t>
  </si>
  <si>
    <t>SONDA URETRAL (NELATON) 14 FR</t>
  </si>
  <si>
    <t>SONDA URETRAL (NELATON) 16 FR</t>
  </si>
  <si>
    <t>SONDA URETRAL (NELATON) 18 FR</t>
  </si>
  <si>
    <t xml:space="preserve">SONDA URETRAL (NELATON) 20 FR                                                                  </t>
  </si>
  <si>
    <t>SONDA URETRAL (NELATON) 5 FR</t>
  </si>
  <si>
    <t>SONDA URETRAL (NELATON) 6 FR</t>
  </si>
  <si>
    <t>SONDA URETRAL (NELATON) 8 FR</t>
  </si>
  <si>
    <t>SONDA VESICAL  (FOLEY) 2 VIAS  10FR  LATEX</t>
  </si>
  <si>
    <t>SONDA VESICAL  (FOLEY) 2 VIAS  12FR  LATEX</t>
  </si>
  <si>
    <t>SONDA VESICAL  (FOLEY) 2 VIAS  14FR  LATEX</t>
  </si>
  <si>
    <t>SONDA VESICAL  (FOLEY) 2 VIAS  16FR  LATEX</t>
  </si>
  <si>
    <t>SONDA VESICAL  (FOLEY) 2 VIAS  18FR  LATEX</t>
  </si>
  <si>
    <t>SONDA VESICAL  (FOLEY) 2 VIAS  20FR  LATEX</t>
  </si>
  <si>
    <t>SONDA VESICAL  (FOLEY) 2 VIAS  22FR  LATEX</t>
  </si>
  <si>
    <t>SONDA VESICAL  (FOLEY) 2 VIAS  24FR  LATEX</t>
  </si>
  <si>
    <t>SONDA VESICAL  (FOLEY) 2 VIAS  6FR  LATEX</t>
  </si>
  <si>
    <t>SONDA VESICAL  (FOLEY) 2 VIAS  8FR  LATEX</t>
  </si>
  <si>
    <t>SONDA VESICAL  (FOLEY) 3 VIAS  20FR  LATEX</t>
  </si>
  <si>
    <t>SONDA VESICAL (FOLEY) 22 FR 3 VIAS LATEX</t>
  </si>
  <si>
    <t>SONDA VESICAL (FOLEY) 24 FR 3 VIAS   LATEX</t>
  </si>
  <si>
    <t>SUPER KIT CITOLOGIA   (ESPECULO VAGINAL  CEPILLO  LAMINILLA ESMERILADA  ESPATULA  CAJILLA DE TRANSP.) TALLA M</t>
  </si>
  <si>
    <t>SUPER KIT CITOLOGIA   (ESPECULO VAGINAL  CEPILLO  LAMINILLA ESMERILADA  ESPATULA  CAJILLA DE TRANSP.) TALLA S</t>
  </si>
  <si>
    <t>SUPER KIT CITOLOGIA   (ESPECULO VAGINAL  CEPILLO,  LAMINILLA ESMERILADA,  ESPATULA  CAJILLA DE TRANSP.) TALLA L</t>
  </si>
  <si>
    <t xml:space="preserve">TERMOMETRO LECTURA DIGITAL   SIN MERCURIO CON PUNTA FLEXIBLE                                                                               </t>
  </si>
  <si>
    <t>TIRAS PARA GLUCOMETRIA EMPAQUE INDIVIDUAL: EL PROOVEDOR ENTREGARA UNA LANCETA POR CADA TIRA Y ENTREGARA LOS GLUCOMETROS QUE LA INSTITUCION REQUIERA DANDO LA RESPECTIVA CAPACITACION SI SE REQUIERE</t>
  </si>
  <si>
    <t>(TIRA DE GLUCOMETRIA EN EMPAQUE INDIVIDUAL)</t>
  </si>
  <si>
    <t>TOALLA REMOVEDORA DE ADHESIVOS   (SOLVENTE ALCOHOL ETILICO, ETILEN GLICOL MONOBUTIL ETHER )</t>
  </si>
  <si>
    <t>TORNIQUETE DE HEMORRAGIAS</t>
  </si>
  <si>
    <t>TRANSDUCTOR DE PRESION INVASIVA DESECHABLE - DOBLE</t>
  </si>
  <si>
    <t>TRANSDUCTOR DE PRESION UNA SOLA VIA</t>
  </si>
  <si>
    <t>TRANSDUCTOR IBP (PRESIÓN INVASIVA) CONECTOR YUTA</t>
  </si>
  <si>
    <t>VASELINA PURA 5 LIBRAS</t>
  </si>
  <si>
    <t>VASOS PARA BASCILOSCOPIA CON TAPA DE ROSCA ROJA</t>
  </si>
  <si>
    <t>VENDA IMPREGNADA DE OXIDO DE ZINC + CALAMINA DE 10.2 CMX9.1M</t>
  </si>
  <si>
    <t>AGUJA ANESTESIA RAQUIDEA NO. 21</t>
  </si>
  <si>
    <t>CIRUGIA</t>
  </si>
  <si>
    <t>ANESTESIA</t>
  </si>
  <si>
    <t>AGUJA BIOPSIA  DE PROSTATA 18X20 CM</t>
  </si>
  <si>
    <t>UROLOGIA</t>
  </si>
  <si>
    <t>AGUJA BIOPSIA SEMI NO 14G X 100 PARA SEN</t>
  </si>
  <si>
    <t>CIRUGIA GENERAL</t>
  </si>
  <si>
    <t>AGUJA BLOQUEO NERVIOSO 21X50MM</t>
  </si>
  <si>
    <t>AGUJA BLOQUEO NERVIOSO 22X50MM</t>
  </si>
  <si>
    <t>AGUJA DE ACCESO PERCUTANEO  18G  X 20CM</t>
  </si>
  <si>
    <t>AGUJA DE PUNCION INYECCION PARA LAPAROSCOPIA</t>
  </si>
  <si>
    <t>AGUJA DE VERESS 120MM PN 120</t>
  </si>
  <si>
    <t>AGUJA DE VERESS 150MM PN 150</t>
  </si>
  <si>
    <t>AGUJA DE VERESS DE 100 MM</t>
  </si>
  <si>
    <t>AGUJA PARA ANESTESIA 26 G X 3 1/4</t>
  </si>
  <si>
    <t>AGUJA PARA ANESTESIA ESPINAL 26G X 90MM</t>
  </si>
  <si>
    <t>AGUJA PARA ANESTESIA ESPINAL 27G X 90MM</t>
  </si>
  <si>
    <t>AGUJA PARA BLOQUEO DE NERVIO 20 - 21 G X 120MM VISIBLES ECOGRÁFICAMENTE</t>
  </si>
  <si>
    <t>AGUJA PARA BLOQUEO DE NERVIO 21 - 22 G X 50MM VISIBLES ECOGRÁFICAMENTE</t>
  </si>
  <si>
    <t>AGUJA PARA BLOQUEO DE NERVIO 21 G X 90-110MM</t>
  </si>
  <si>
    <t>AGUJA PARA BLOQUEO DE NERVIO NO. 20G X 150MM USO CON NEUROESTIMULADOR</t>
  </si>
  <si>
    <t>AGUJA PARA BLOQUEO DE NERVIO NO. 22G X 80MM USO CON NEUROESTIMULADOR</t>
  </si>
  <si>
    <t>AGUJA PARA BLOQUEO DE NERVIO NO. 24G X 25MM USO CON NEUROESTIMULADOR</t>
  </si>
  <si>
    <t>AGUJA PARA PUNCION LUMBAR N.22</t>
  </si>
  <si>
    <t>AGUJA PARA PUNCION LUMBAR N.27</t>
  </si>
  <si>
    <t>AGUJA PARA PUNCION LUMBAR NO. 25</t>
  </si>
  <si>
    <t>AGUJA PARA PUNCION LUMBAR NO.20</t>
  </si>
  <si>
    <t>AGUJA PARA PUNCION LUMBAR NO.26</t>
  </si>
  <si>
    <t>AGUJA SPINOCAN G -25 X 3 1/2  88 MM BRA</t>
  </si>
  <si>
    <t>AGUJA TRUCUT  PARA BIOPSIA NO.18 AG X 100  MM</t>
  </si>
  <si>
    <t>AGUJA TRUCUT PARA BIOPSIA 16 G X 15  CM</t>
  </si>
  <si>
    <t>AGUJA TRUCUT PARA BIOPSIA NO.14 AG X 15  CM</t>
  </si>
  <si>
    <t>AGUJA TRUCUT PARA BIOPSIA NO.14 AG X 9  CM</t>
  </si>
  <si>
    <t>AGUJAPARA ESTIMULACION NERVIOSA PERIFERICA 0.7 X 50 MM(22GX2")</t>
  </si>
  <si>
    <t>AGUJAS PARA BIOPSIA DE PROSTATA SEMIAUTOMÁTICA NO. 14</t>
  </si>
  <si>
    <t>APOSITO ADHESIVO CUBRE ESTOMA DE ESPUMA DE POLIURETANO CON TIRA ADHESIVA PARA FIJARLO A LA PIEL.</t>
  </si>
  <si>
    <t>APOSITO OCULAR</t>
  </si>
  <si>
    <t>OFTALMOLOGIA</t>
  </si>
  <si>
    <t>APOSITO OVALADO PARA OJOS GASA ALGODÓN ESTERIL</t>
  </si>
  <si>
    <t>ASA DE SILICONA PARA REPARACION DE ESTRUCTURAS VASCULARES AZUL 3MM MAXI</t>
  </si>
  <si>
    <t>ASA DE SILICONA PARA REPARACION DE ESTRUCTURAS VASCULARES ROJA 3MM MAXI</t>
  </si>
  <si>
    <t>ASA EN SILICONA AZUL PARA REPARCION DE ESTRUCTURAS VASCULARES MINI</t>
  </si>
  <si>
    <t>ASA EN SILICONA ROJA PARA REPARCION DE ESTRUCTURAS VASCULARES MINI</t>
  </si>
  <si>
    <t>BALON DE ANESTESIA DE UN SOLO USO DE 3.0 LITROS</t>
  </si>
  <si>
    <t>CABLE PARA PINZA BIPOLAR CONEXIÓN UNIVERSAL A UNIDAD ELECTROQUIRUGICA COMPATIBLE CON PINZA BIPOLAR REUSABLE.</t>
  </si>
  <si>
    <t>NEUROCIRUGIA</t>
  </si>
  <si>
    <t>CABLE PARA PINZA COAGULACION BIPOLAR NEUROCIRUGIA ANGULO 35 GRADOS</t>
  </si>
  <si>
    <t>CAMISAS URETERALES FLEXIBLE 11.5X36</t>
  </si>
  <si>
    <t>CAMISAS URETERALES FLEXIBLE 11.5X45-46</t>
  </si>
  <si>
    <t>CANULA 10.0 PARA TRAQUEOSTOMIA CON BALON FENESTRADA</t>
  </si>
  <si>
    <t xml:space="preserve">CIRUGIA </t>
  </si>
  <si>
    <t>CANULA 5MM ELECTRODO ESPATULA EPS02</t>
  </si>
  <si>
    <t xml:space="preserve">EQUIPO PROPIO </t>
  </si>
  <si>
    <t>CANULA 5MM ELECTRODO GANCHO EPS01</t>
  </si>
  <si>
    <t>CANULA 7.0 PARA TRAQUEOSTOMIA CON BALON FENESTRADA</t>
  </si>
  <si>
    <t>CANULA 8.0 PARA TRAQUEOSTOMIA CON BALON FENESTRADA</t>
  </si>
  <si>
    <t>CANULA 9.0 PARA TRAQUEOSTOMIA CON BALON FENESTRADA</t>
  </si>
  <si>
    <t>CANULA DE GUEDEL No. 00</t>
  </si>
  <si>
    <t>CANULA DE GUEDEL No. 000</t>
  </si>
  <si>
    <t>CANULA DE GUEDELL N. 0</t>
  </si>
  <si>
    <t>CANULA DE GUEDELL N. 1</t>
  </si>
  <si>
    <t>CANULA DE GUEDELL N. 2</t>
  </si>
  <si>
    <t>CANULA DE GUEDELL N. 3</t>
  </si>
  <si>
    <t>CANULA DE GUEDELL N. 4</t>
  </si>
  <si>
    <t>CANULA DE GUEDELL N. 5</t>
  </si>
  <si>
    <t>CANULA DE GUEDELL N. 6</t>
  </si>
  <si>
    <t>CANULA DE TRAQUEOSTOMIA 10 CON BALON</t>
  </si>
  <si>
    <t>CANULA DE TRAQUEOSTOMIA 10 FENESTRADA</t>
  </si>
  <si>
    <t xml:space="preserve">CANULA DE TRAQUEOSTOMIA 10 SIN BALON  </t>
  </si>
  <si>
    <t>CANULA DE TRAQUEOSTOMIA 2.5 CON BALON</t>
  </si>
  <si>
    <t>CANULA DE TRAQUEOSTOMIA 2.5 FENESTRADA</t>
  </si>
  <si>
    <t>CANULA DE TRAQUEOSTOMIA 2.5 SIN BALON TERMOSENSIBLE QUE PERMITA MAYOR ADAPTACION</t>
  </si>
  <si>
    <t>CANULA DE TRAQUEOSTOMIA 3 FENESTRADA</t>
  </si>
  <si>
    <t>CANULA DE TRAQUEOSTOMIA 3 SIN BALON  TERMOSENSIBLE QUE PERMITA MAYOR ADAPTACION</t>
  </si>
  <si>
    <t>CANULA DE TRAQUEOSTOMIA 3.5 CON BALON</t>
  </si>
  <si>
    <t>CANULA DE TRAQUEOSTOMIA 3.5 FENESTRADA</t>
  </si>
  <si>
    <t>CANULA DE TRAQUEOSTOMIA 3.5 SIN BALON  TERMOSENSIBLE QUE PERMITA MAYOR ADAPTACION</t>
  </si>
  <si>
    <t>CANULA DE TRAQUEOSTOMIA 4 CON BALON</t>
  </si>
  <si>
    <t>CANULA DE TRAQUEOSTOMIA 4 FENESTRADA</t>
  </si>
  <si>
    <t>CANULA DE TRAQUEOSTOMIA 4 SIN BALON  TERMOSENSIBLE QUE PERMITA MAYOR ADAPTACION</t>
  </si>
  <si>
    <t>CANULA DE TRAQUEOSTOMIA 4.5 CON BALON</t>
  </si>
  <si>
    <t>CANULA DE TRAQUEOSTOMIA 4.5 FENESTRADA</t>
  </si>
  <si>
    <t>CANULA DE TRAQUEOSTOMIA 4.5 SIN BALON  TERMOSENSIBLE QUE PERMITA MAYOR ADAPTACION</t>
  </si>
  <si>
    <t>CANULA DE TRAQUEOSTOMIA 5 CON BALON</t>
  </si>
  <si>
    <t>CANULA DE TRAQUEOSTOMIA 5 FENESTRADA</t>
  </si>
  <si>
    <t>CANULA DE TRAQUEOSTOMIA 5 SIN BALON  TERMOSENSIBLE QUE PERMITA MAYOR ADAPTACION</t>
  </si>
  <si>
    <t>CANULA DE TRAQUEOSTOMIA 5.5 CON BALON</t>
  </si>
  <si>
    <t>CANULA DE TRAQUEOSTOMIA 5.5 FENESTRADA</t>
  </si>
  <si>
    <t>CANULA DE TRAQUEOSTOMIA 5.5 SIN BALON  TERMOSENSIBLE QUE PERMITA MAYOR ADAPTACION</t>
  </si>
  <si>
    <t>CANULA DE TRAQUEOSTOMIA 6 CON BALON</t>
  </si>
  <si>
    <t>CANULA DE TRAQUEOSTOMIA 6 FENESTRADA</t>
  </si>
  <si>
    <t>CANULA DE TRAQUEOSTOMIA 6 SIN BALON  TERMOSENSIBLE QUE PERMITA MAYOR ADAPTACION</t>
  </si>
  <si>
    <t>CANULA DE TRAQUEOSTOMIA 6.5 CON BALON</t>
  </si>
  <si>
    <t>CANULA DE TRAQUEOSTOMIA 6.5 FENESTRADA</t>
  </si>
  <si>
    <t xml:space="preserve">CANULA DE TRAQUEOSTOMIA 6.5 SIN BALON  </t>
  </si>
  <si>
    <t>CANULA DE TRAQUEOSTOMIA 7 CON BALON</t>
  </si>
  <si>
    <t>CANULA DE TRAQUEOSTOMIA 7 FENESTRADA</t>
  </si>
  <si>
    <t xml:space="preserve">CANULA DE TRAQUEOSTOMIA 7 SIN BALON  </t>
  </si>
  <si>
    <t>CANULA DE TRAQUEOSTOMIA 7.5 CON BALON</t>
  </si>
  <si>
    <t>CANULA DE TRAQUEOSTOMIA 8 CON BALON</t>
  </si>
  <si>
    <t>CANULA DE TRAQUEOSTOMIA 8 FENESTRADA</t>
  </si>
  <si>
    <t>CANULA DE TRAQUEOSTOMIA 8.5 CON BALON</t>
  </si>
  <si>
    <t xml:space="preserve">CANULA DE TRAQUEOSTOMIA 8.5 SIN BALON  </t>
  </si>
  <si>
    <t>CANULA DE TRAQUEOSTOMIA 9 CON BALON</t>
  </si>
  <si>
    <t>CANULA DE TRAQUEOSTOMIA 9 FENESTRADA</t>
  </si>
  <si>
    <t xml:space="preserve">CANULA DE TRAQUEOSTOMIA 9 SIN BALON  </t>
  </si>
  <si>
    <t>CANULA DE TRAQUEOSTOMIA 9.5 CON BALON</t>
  </si>
  <si>
    <t xml:space="preserve">CANULA DE TRAQUEOSTOMIA 9.5 SIN BALON  </t>
  </si>
  <si>
    <t>CANULAS DE LINEAS DE MUESTREO</t>
  </si>
  <si>
    <t>CANULAS PARA MEDICION  DE CO2</t>
  </si>
  <si>
    <t>CATETER 7 FR X 100 CM. CATETER DE ABLACION DE VERICES POR RADIOFRECUENCIA VASCULAR</t>
  </si>
  <si>
    <t>CIRUGIA VASCULAR</t>
  </si>
  <si>
    <t>CATETER 7FR X 60CM. CATETER DE ABLACION POR RADIOFRECUENCIA VASCULAR</t>
  </si>
  <si>
    <t>CATETER ACCESO URETERAL AXXCESS</t>
  </si>
  <si>
    <t xml:space="preserve">CATETER DE VENTRICULOSTOMIA CON ANTIBIOTICO </t>
  </si>
  <si>
    <t>CATETER DOBLE J 3.7 FR</t>
  </si>
  <si>
    <t>CATÉTER DOBLE J 3FR 10-16 CM</t>
  </si>
  <si>
    <t>CATETER DOBLE J 4,0 X 18 CM</t>
  </si>
  <si>
    <t>CATETER DOBLE J 4,7 HASTA 4.8 FR X 22 CM</t>
  </si>
  <si>
    <t>CATETER DOBLE J 4.7 HASTA 4.8 FR X 24 CM</t>
  </si>
  <si>
    <t>CATETER DOBLE J 4.7 HASTA 4.8 X 26</t>
  </si>
  <si>
    <t>CATETER DOBLE J 4.7FR X 28</t>
  </si>
  <si>
    <t>CATETER DOBLE J 4FR X 12 CMS</t>
  </si>
  <si>
    <t>CATETER DOBLE J 6.0 X 24 CM</t>
  </si>
  <si>
    <t>CATETER DOBLE J 6.0 X 30CM</t>
  </si>
  <si>
    <t>CATETER DOBLE J 6.5X 24 CM</t>
  </si>
  <si>
    <t>CATETER DOBLE J 6FR X 26 CMS</t>
  </si>
  <si>
    <t>CATETER DOBLE J 6FR X 28 CMS</t>
  </si>
  <si>
    <t>CATETER DOBLE J 7FR X 26 CMS</t>
  </si>
  <si>
    <t>CATETER DOBLE J 7FR X 28 CMS</t>
  </si>
  <si>
    <t>CATETER FOGARTY N. 2.0 FR EMBOLECTOMIA 40CM</t>
  </si>
  <si>
    <t>CATETER FOGARTY N. 3.0 FR EMBOLECTOMIA 40CM</t>
  </si>
  <si>
    <t>CATETER FOGARTY N. 3.0 FR EMBOLECTOMIA 80CM</t>
  </si>
  <si>
    <t>CATETER FOGARTY N. 4.0 FR EMBOLECTOMIA 40CM</t>
  </si>
  <si>
    <t>CATETER FOGARTY N. 4.0 FR EMBOLECTOMIA 80CM</t>
  </si>
  <si>
    <t>CATETER FOGARTY N. 5.0 FR EMBOLECTOMIA 40CM</t>
  </si>
  <si>
    <t>CATETER FOGARTY N. 5.0 FR EMBOLECTOMIA 80CM</t>
  </si>
  <si>
    <t>CATETER FOGARTY N. 6.0 FR EMBOLECTOMIA 80CM</t>
  </si>
  <si>
    <t>CATETER FOGARTY N. 7.0 FR EMBOLECTOMIA 80CM</t>
  </si>
  <si>
    <t>Cateter omaya</t>
  </si>
  <si>
    <t>CATETER URETERAL 4FR X 70CM</t>
  </si>
  <si>
    <t>CATETER URETERAL 5FR X 70CM</t>
  </si>
  <si>
    <t>CATETER URETERAL 6FR X 70CM</t>
  </si>
  <si>
    <t>CATETER URETERAL RECTO 6FR</t>
  </si>
  <si>
    <t>CATETER URETERAL RECTO 7FR</t>
  </si>
  <si>
    <t>CATETER URETERAL STENT PERCUFLEX 48X24CM</t>
  </si>
  <si>
    <t>CATETER VENTRICULAR</t>
  </si>
  <si>
    <t>CATETER VENTRICULAR RECTO DE 1.5 X 30</t>
  </si>
  <si>
    <t xml:space="preserve">CATETER VENTRICULO PERITONEAL </t>
  </si>
  <si>
    <t>CATETERES BACTISEAL EVD</t>
  </si>
  <si>
    <t>CATETERES DOBLE J PEDIATRICO FR 4.0 X 16 CMS</t>
  </si>
  <si>
    <t>CESTA DE EXTRACCION DESECHABLE DE 4 Y 8 ALAMBRES  DE 2.8Y 3.7MM DE DIAMETRO DEL CANAL POR 190CM DE LONGITUD Y DIAMETRO DE LA CESTA DE 20MM A 22MM ROTATORIA</t>
  </si>
  <si>
    <t>CIRCUITO COAXIAL PARA ANESTESIA NEONATAL</t>
  </si>
  <si>
    <t>CIRCUITO DE ANESTESIA ADULTO C/B CON MANGUERA DE 60  - 80 PULGADAS</t>
  </si>
  <si>
    <t>CIRCUITO DE ANESTESIA ADULTO DE 1,5 METROS O MAS DE LONGITUD CON RESERVORIO</t>
  </si>
  <si>
    <t>CIRCUITO DE ANESTESIA DESECHABLE UNIVERSAL ADULTO DESDE 1.8 - 2 MTS DE LONGITUD</t>
  </si>
  <si>
    <t>CIRCUITO DE ANESTESIA PEDIATRICO C/B</t>
  </si>
  <si>
    <t>CIRCUITO DE ANESTESIA PEDIATRICO DE 2 METROS O MAS DE LONGITUD CON RESERVORIO</t>
  </si>
  <si>
    <t>CIRCUITOS CIRCULARES PARA ANESTESIA</t>
  </si>
  <si>
    <t>CONECTOR RECTO PARA CATETER VENTRICULO PERITONEAL</t>
  </si>
  <si>
    <t>NEURO</t>
  </si>
  <si>
    <t>CUCHILLA CON TECNOLOGIA ULTRASONIDO PARA SELLAR VASOS 5MM DE 32CM TIPO ESPTULA CURVA</t>
  </si>
  <si>
    <t>REQUIERE CONSOLA DE PARTE DE PROVEEDOR</t>
  </si>
  <si>
    <t>CUCHILLA CON TECNOLOGIA ULTRASONIDO PARA SELLAR VASOS DE 4 A 9CM PUNTA COMBINADO</t>
  </si>
  <si>
    <t>DISPOSITIVO PARA CRICOTIROIDOTOMIA PERCUTANEA (EMLKER EMERGENCY CRICOTHYTOTOMY CATETER SET) PARA AMBULANCIA MEDICALIZADA</t>
  </si>
  <si>
    <t>DREN DE LATEX 1" X 30CM, ESTERIL (PENROSE)</t>
  </si>
  <si>
    <t>DREN DE PENROSE 1/2 DESECHABLE ESTERIL</t>
  </si>
  <si>
    <t>DREN DE PENROSE 1/4 DESECHABLE ESTERIL</t>
  </si>
  <si>
    <t>DREN DE PENROSE 3/4 DESECHABLE ESTERIL</t>
  </si>
  <si>
    <t>DREN DE SILICONA PLANO ACANALADO  CON LINEA RADIOPACA  ESTERIL 3/4 PARTES PERFORADO DE 4MM X 10 X 20MM,APROX.</t>
  </si>
  <si>
    <t>DREN DE SILICONA PLANO ACANALADO  CON LINEA RADIOPACA  ESTERIL 4/4 PARTES PERFORADO DE  DE 4 X 7 X 20MM APROX</t>
  </si>
  <si>
    <t>DREN DE SILICONA REDONDO ACANALADO CON LINEA RADIOPACA  19FR</t>
  </si>
  <si>
    <t>EQUIPO CISTO IRRIGADOR</t>
  </si>
  <si>
    <t>EQUIPO EN Y TUR PARA IRRIGACION</t>
  </si>
  <si>
    <t>ESFINTEROTOMO DE AGUJA TRIPLE LUMEN 2.8MM POR 170CM CON DIAMETRO DISTAL 5FRCOMPATIBLE CON GUIA 0.035 DIAMTRO DE LA AGUJA 0.2MM LONGITUD  DE LA AGUJA 5MM LONGITUD CUBIERTA 3MM</t>
  </si>
  <si>
    <t>ESFINTEROTOMO DE TRIPLE  LUMEN 2.8MM POR 170CM  CON DIAMETRO DISTAL 4.5 FR COMPATIBLE CON GUIA 0.035, LONGITUD DE PUNTA 3MM HILO DE CORTE DE 20MM A 30MM</t>
  </si>
  <si>
    <t>ESFINTEROTOMO DE TRIPLE  LUMEN 2.8MM POR 170CM  CON DIAMETRO DISTAL 4.5 FR COMPATIBLE CON GUIA 0.035, LONGITUD DE PUNTA 7MM HILO DE CORTE DE 20MM A 30MM</t>
  </si>
  <si>
    <t>ESPONJA QUIRURGICA PARA TAPONAMIENTO NASAL DE 8 CM X 2.0 CM</t>
  </si>
  <si>
    <t>OTORINO</t>
  </si>
  <si>
    <t>ESPUMA ABSORBIBLE HEMOSTATICA STANDARD (7-8 CM X 5 CM X 1CM)</t>
  </si>
  <si>
    <t>FIBRA LASER 400 HASTA 600 UG</t>
  </si>
  <si>
    <t>FIJADOR ABSORBIBLE PARA MALLA QUIRUGICA DE 5 MM CON DOS PUNTOS DE FIJACION DE 12 A 15  DISPAROS</t>
  </si>
  <si>
    <t>FIJADOR ABSORBIBLE PARA MALLA QUIRUGICA DE 5 MM CON DOS PUNTOS DE FIJACION DE 25 A 30 DISPAROS</t>
  </si>
  <si>
    <t>FLEBOEXTRACTOR DESECHABLE ESTERIL CON GUAYA EN NYLON RADIOPACO</t>
  </si>
  <si>
    <t>GANCHO DE HOOK COMPATIBLE CON ELCABLE MONOPOLAR</t>
  </si>
  <si>
    <t>GRASPER DE 5 MM COMPUESTO POR: INSERTO PINZA DE AGARRE FUERTE SCHERTI 5MM+ MANGO PEEK CON CREMALLERA DE 5 MM</t>
  </si>
  <si>
    <t>GUIA DE INTUBACION 10 FR PEDIATRICA DESECHABLE</t>
  </si>
  <si>
    <t>GUIA DE INTUBACION 8FR PEDIATRICA DESECHABLE</t>
  </si>
  <si>
    <t>GUIA DE INTUBACION ADULTO 14 FR</t>
  </si>
  <si>
    <t>GUIA DE INTUBACION PEDIATRICA 6FR</t>
  </si>
  <si>
    <t>GUIA HIDROFILICA DE 0,035X150CM CON ROTADOR DE GUIA</t>
  </si>
  <si>
    <t>GUIA HIDROFILICA DE 4.5 MTRS X 0.35 ML</t>
  </si>
  <si>
    <t>GUIA MALEABLE PARA TUBO ENDOTRAQUEAL NO. 10 FR DE 3.3. MM INTUBACION</t>
  </si>
  <si>
    <t>GUIA MALEABLE PARA TUBO ENDOTRAQUEAL NO. 14 FR  7.0 MM INTUBACION</t>
  </si>
  <si>
    <t>GUIA MALEABLE PARA TUBO ENDOTRAQUEAL NO. 6 FR 2.0 MM INTUBACION</t>
  </si>
  <si>
    <t>GUIA MALEABLE PARA TUBO ENDOTRAQUEAL NO. 6FR DE 11 MM INTUBACION</t>
  </si>
  <si>
    <t>GUIA URETERAL</t>
  </si>
  <si>
    <t>HARMONIC BLUE HAND PIECE 1</t>
  </si>
  <si>
    <t>HEMOSTATICO CELULOSA OXIDADA NO REGENERADA PARA LAPAROSCOPIA  10.2 CM x 10.2 CM SURGICEL SNOW</t>
  </si>
  <si>
    <t>HEMOSTATICO CELULOSA OXIDADA NO REGENERADA PARA LAPAROSCOPIA  5.1 CM x 10.2 CM SURGICEL SNOW</t>
  </si>
  <si>
    <t>HEMOSTATICO CELULOSA OXIDADA NO REGENERADA PARA LAPAROSCOPIA 2,5 CM X 5 CM</t>
  </si>
  <si>
    <t>HEMOSTATICO DE MALLA DENSA ABSORBIBLE DE CELULOSA OXIDADA REGENERADA TIPO MALLA DENSA 7.5 X 10CM +/- 3 CENTIMETROS.</t>
  </si>
  <si>
    <t>HEMOSTATICO DE MALLA SUELTA ABSORBIBLE DE CELULOSA OXIDADA REGENERADA Y NO REGENERADA TIPO MALLA SUELTA 10 X 20CM</t>
  </si>
  <si>
    <t>HEMOSTATICO FIBRILAR ABSORBIBLE DE CELULOSA OXIDADA REGENERADA Y NO REGENERADA TIPO ALGODÓN 2.5 X 5CM</t>
  </si>
  <si>
    <t>HEMOSTATICO FIBRILAR ABSORBIBLE DE CELULOSA OXIDADA REGENERADA Y NO REGENERADA TIPO ALGODÓN 5 X 10 CM</t>
  </si>
  <si>
    <t xml:space="preserve">INSUFLADOR PARA DILATADOR ESOFAGICO </t>
  </si>
  <si>
    <t>CIRUGIA PEDIATRICA</t>
  </si>
  <si>
    <t xml:space="preserve">INTRODUCTOR FEMORAL 7FR </t>
  </si>
  <si>
    <t>KIT ANESTESIA PERIDURAL G-18</t>
  </si>
  <si>
    <t xml:space="preserve">KIT DE ANESTESIA PERIDURAL AGUJA 16G (AGUJA, JERINGA Y CATETER)                                                          </t>
  </si>
  <si>
    <t>KIT DE TRAQUEOSTOMIA PERCUTANEO  ( GUIA, AGUJA, CAMISA, BISTURY, JERINGA, CANULA DE PUNCION CON CASTETER DE TEFLON, DILATADOR CORTO 14, CATETER GUIA CON BLOQUEO DE SEGURIDAD, DILATADOR HIDROFILICO Y CANULA DE TRAQUEOSTOMIA N 7 )</t>
  </si>
  <si>
    <t xml:space="preserve">KIT </t>
  </si>
  <si>
    <t>KIT DE TRAQUEOSTOMIA PERCUTANEO  ( GUIA, AGUJA, CAMISA, BISTURY, JERINGA, CANULA DE PUNCION CON CASTETER DE TEFLON, DILATADOR CORTO 14, CATETER GUIA CON BLOQUEO DE SEGURIDAD, DILATADOR HIDROFILICO Y CANULA DE TRAQUEOSTOMIA N 8 FENESTRADA)</t>
  </si>
  <si>
    <t>KIT DE VENTRICULOSTOMIA SISTEMA CERRADO</t>
  </si>
  <si>
    <t>KIT DRENAJE BILIAR 8 FR X 35 CM</t>
  </si>
  <si>
    <t>KIT PARA  ANESTESIA PERIDURAL  Nº 18G  (AGUJA, JERINGA Y CATETER)</t>
  </si>
  <si>
    <t>KIT PARA LAPAROSCOPIA  (UN TROCAR DE 5mm +DOS TROCAR DE 10 -12mm) CTB73-CTB12</t>
  </si>
  <si>
    <t>KIT PINZA MYRALAND 5MM X 33 CM</t>
  </si>
  <si>
    <t>KIT TROCAR PARA LAPAROSCOPIA Y GINECOLOGIA (DOS TROCAR DE 5MM +UN TROCAR DE 10 -12MM)</t>
  </si>
  <si>
    <t>kit valvulas hidrocefalia presion fija pediatrico (incluye cateter venticular y peritoneal)</t>
  </si>
  <si>
    <t>kit valvulas hidrocefalia programable adulto (incluye cateter venticular y peritoneal)</t>
  </si>
  <si>
    <t>kit valvulas hidrocefalia programable neonatal (incluye cateter venticular y peritoneal)</t>
  </si>
  <si>
    <t>kit valvulas hidrocefalia programable pediatrica (incluye cateter venticular y peritoneal)</t>
  </si>
  <si>
    <t>LENTES INTRAOCULARES VARIAS MEDIDAS</t>
  </si>
  <si>
    <t>LINEA DE MONITOREO PRESION MACHO/HEMBRA DE 80</t>
  </si>
  <si>
    <t>LINEA MONITOREO PRESION MACHO HEMBRA 48</t>
  </si>
  <si>
    <t>LINEA MONITOREO PRESION MACHO-MACHO 48</t>
  </si>
  <si>
    <t>LITOTRIPTOR MECANICO DESECHABLE DIAMETO DE CANAL DE 3.2 A  4.2 MM  POR 195CM, DIAMETRO DE LA CESTA DE 30MM ROTATORIA</t>
  </si>
  <si>
    <t xml:space="preserve">MALLA ANATOMICA PREFORMADA PARA HERNIORAFIA LAPAROSCOPICA </t>
  </si>
  <si>
    <t>MALLA COMPUESTA FLEXIBLE PARA CIRUGÍA ABIERTA DE POLIGLECAPRONE25 + POLIPROPILENO + POLIDIOXANONA DE BAJA DENSIDAD PESO 30G/M2, MACROPOROSA PORO 2,4 X 2,4 MM. PARCIALMENTE ABSORBIBLE.20 X30 CM APROX.</t>
  </si>
  <si>
    <t>MALLA COMPUESTA FLEXIBLE PARA CIRUGÍA ABIERTA DE POLIGLECAPRONE25 + POLIPROPILENO + POLIDIOXANONA DE BAJA DENSIDAD PESO 30G/M2, MACROPOROSA PORO 2,4 X 2,4 MM. PARCIALMENTE ABSORBIBLE.25 X35 CM APROX.</t>
  </si>
  <si>
    <t>MALLA CON BARRERA HIDROGEL COMPUESTA POR SUPERFICIE DE POLIPROPILENO  MAS HIALORUNATO DE SODIO, CARBOXILMETILCELULOSA Y POLIETILENGLICOL UNIDAS POR ACIDO POLIGLICOLICO DE 20.3  CM X 30.5  CM</t>
  </si>
  <si>
    <t>MALLA CON BARRERA HIDROGEL COMPUESTA POR SUPERFICIE DE POLIPROPILENO  MAS HIALORUNATO DE SODIO, CARBOXILMETILCELULOSA Y POLIETILENGLICOL UNIDAS POR ACIDO POLIGLICOLICO DE 30.5  CM X 35.6  CM</t>
  </si>
  <si>
    <t>MALLA CON BARRERA HIDROGEL COMPUESTA POR SUPERFICIE DE POLIPROPILENO,  MAS HIALORUNATO DE SODIO, CARBOXILMETILCELULOSA Y POLIETILENGLICOL UNIDAS POR ACIDO POLIGLICOLICO DE 7.6  CM X 15.2  CM</t>
  </si>
  <si>
    <t>MALLA DE POLIGLECAPRONE Y POLIPROPILENO DE BAJA DENSIDAD PESO DE 28GR, MACROPOROSA  CON PORO DE 3 X 4 MM, PARCIALMENTE ABSORBIBLE.10X15CM</t>
  </si>
  <si>
    <t>MALLA DE POLIGLECAPRONE Y POLIPROPILENO DE BAJA DENSIDAD PESO DE 28GR, MACROPOROSA  CON PORO DE 3 X 4 MM, PARCIALMENTE ABSORBIBLE.15X15CM</t>
  </si>
  <si>
    <t>MALLA DE POLIGLECAPRONE Y POLIPROPILENO DE BAJA DENSIDAD PESO DE 28GR, MACROPOROSA  CON PORO DE 3 X 4 MM, PARCIALMENTE ABSORBIBLE.30X30CM</t>
  </si>
  <si>
    <t>MALLA DE POLIPROPILENO 11 X 15 CM  MACROPOROSA DE BAJA DENSIDAD</t>
  </si>
  <si>
    <t>MALLA DE POLIPROPILENO 7.5 X 15  MACROPOROSA DE BAJA DENSIDAD</t>
  </si>
  <si>
    <t>MALLA DE POLIPROPILENO DE ALTA DENSIDAD PESO DE 95 G, MICROPOROSA PORO DE 0,75 X0.75 A 0,8 MM NO ABSORBIBLE 30 X 30CM</t>
  </si>
  <si>
    <t>MALLA DE POLIPROPILENO DE ALTA DENSIDAD PESO DE 95 GR, MICROPOROSA PORO DE 0,75 X 0.75 A 0,8 MM NO ABSORBIBLE 15 X 15CM</t>
  </si>
  <si>
    <t xml:space="preserve">MALLA DE POLIPROPILENO PARA LA REPARACION DE LA PARED ABDOMINAL 15CM X 15XM                                                                        </t>
  </si>
  <si>
    <t xml:space="preserve">MALLA DE POLIPROPILENO PARA LA REPARACION DE LA PARED ABDOMINAL 30CM X 30CM                                                                        </t>
  </si>
  <si>
    <t>MASCARA 0 PARA ANESTESIA</t>
  </si>
  <si>
    <t>MASCARA 1 PARA ANESTESIA</t>
  </si>
  <si>
    <t>MASCARA 2 PARA ANESTESIA</t>
  </si>
  <si>
    <t>MASCARA 3 PARA ANESTESIA</t>
  </si>
  <si>
    <t>MASCARA 4 PARA ANESTESIA</t>
  </si>
  <si>
    <t>MASCARA 5 PARA ANESTESIA</t>
  </si>
  <si>
    <t>MASCARA ANESTESIA NEONATAL # 0</t>
  </si>
  <si>
    <t>MASCARA ANESTESIA NO. 6</t>
  </si>
  <si>
    <t>MASCARA ANESTESIA TRANSPA 6 ADUL GRANDE</t>
  </si>
  <si>
    <t>MASCARA ANESTESIA TRANSPA C/PTO 1 NEONAT</t>
  </si>
  <si>
    <t>MASCARA ANESTESIA TRASNP C/PTO 0 NEONATA</t>
  </si>
  <si>
    <t>MASCARA ANESTESIA TRASNPARE C/PTO 2 INFA</t>
  </si>
  <si>
    <t>MASCARA FACIAL N°1 LIBRE DE LATEX</t>
  </si>
  <si>
    <t>MASCARA LARINGEA N° 1 - DESECHABLE</t>
  </si>
  <si>
    <t>MASCARA LARINGEA N° 1,5 - DESECHABLE</t>
  </si>
  <si>
    <t>MASCARA LARINGEA N° 2 - DESECHABLE</t>
  </si>
  <si>
    <t>MASCARA LARINGEA N° 2,5 - DESECHABLE</t>
  </si>
  <si>
    <t>MASCARA LARINGEA N° 3 - DESECHABLE</t>
  </si>
  <si>
    <t>MASCARA LARINGEA N° 4 - DESECHABLE</t>
  </si>
  <si>
    <t>MASCARA LARINGEA N° 5 - DESECHABLE</t>
  </si>
  <si>
    <t>MASCARA OROFARINGEA</t>
  </si>
  <si>
    <t>MASCARA PERILARINGEA NO 3.0</t>
  </si>
  <si>
    <t>MASCARA PERILARINGEA NO 4.0</t>
  </si>
  <si>
    <t>MATRIZ ESTERIL LIOFILIZADA COMPUESTA DE 55% DE COLAGENO, 44% CELULOSA OXIDADA REGENERADA Y 1% PLATA DE 28 CM2</t>
  </si>
  <si>
    <t>MEMBRANA DE NYLON DE POROSIDAD 0,2 UM  CAJA X 100 UNIDADES</t>
  </si>
  <si>
    <t>Miniclip para clipaje de aneurisma cerebral en titanio recto -curvo - semicurvo- en bayoneta - angulado; desde 3 mm hasta 7 mm</t>
  </si>
  <si>
    <t>PAPILOTOMO TRILUMEN</t>
  </si>
  <si>
    <t xml:space="preserve">PARCHE DE CARÓTIDA EN DACRÓN 10 X 75MM ESPESOR 0.36 MM </t>
  </si>
  <si>
    <t>PARCHE DE DURAMADRE NO SUTURABLE 10X12,5CMS</t>
  </si>
  <si>
    <t>PARCHE DE DURAMADRE NO SUTURABLE 2,5X2,5</t>
  </si>
  <si>
    <t>PARCHE DE DURAMADRE NO SUTURABLE 2,5X7,5CMS</t>
  </si>
  <si>
    <t>PARCHE DE DURAMADRE NO SUTURABLE 5X5CMS</t>
  </si>
  <si>
    <t>PARCHE DE DURAMADRE NO SUTURABLE 7,5X7,5CMS</t>
  </si>
  <si>
    <t>PARCHE DE DURAMADRE SUTURABLE 10X12,5CMS</t>
  </si>
  <si>
    <t>PARCHE DE DURAMADRE SUTURABLE 2,5X2,5</t>
  </si>
  <si>
    <t>PARCHE DE DURAMADRE SUTURABLE 2,5X7,5CMS</t>
  </si>
  <si>
    <t>PARCHE DE DURAMADRE SUTURABLE 5X5CMS</t>
  </si>
  <si>
    <t>PARCHE DURAMADRE  SUTURABLE 7.5 X 7.5 CM</t>
  </si>
  <si>
    <t xml:space="preserve">PARCHE EN DACRÓN 8 X 4 CM ESPESOR 0.58 MM </t>
  </si>
  <si>
    <t>PARCHE HEMOSTATICO SELLANTE + COLGENO 2.5-4.5 HASTA 2.5- 4.5 CM (RECTANGULAR Ó CUADRADA)</t>
  </si>
  <si>
    <t>PARCHE PARA CAROTIDA FLUROPASSID</t>
  </si>
  <si>
    <t>PEGANTE VISCOELASTICO</t>
  </si>
  <si>
    <t>PINZA DISECTOR CURVO MARYLAND, ROTACION 360°, LONGITUD 350-360 MM, MANGO ERGONOMICO, CONECCION MONOPOLAR 5 MM DESCARTABLE.</t>
  </si>
  <si>
    <t>PINZA GRASPER LONG. 350MM MANGO ERGONOMICO 5 MM DESCARTABLE</t>
  </si>
  <si>
    <t>PINZA MARYLANDE DE 10MM COMPUESTA POR: INSERTO PARA PINZA MARYLAND 10 MM+ MANGO PEEK SIN CREMALLERA DE 10 MM</t>
  </si>
  <si>
    <t xml:space="preserve">PINZA URETEROSCOPIO FLEXIBLE </t>
  </si>
  <si>
    <t>PROTESIS 12MMX6MMX40 A 60CM VASCULAR BIFURCADA</t>
  </si>
  <si>
    <t>PROTESIS 16MMX8MMX40 A 60 CM VASCULAR BIFURCADA</t>
  </si>
  <si>
    <t>PROTESIS BIFURCADA PTFE 8MM-5MM X 70</t>
  </si>
  <si>
    <t>PROTESIS ESTAPEDOTOMIA DE TITANIO</t>
  </si>
  <si>
    <t>OTORRINO</t>
  </si>
  <si>
    <t>PROTESIS PARA TIMPANOPLASTIA DE CORTE, TTP VARIO TUEBINGEN AERIAL (TORP)</t>
  </si>
  <si>
    <t>PROTESIS PARA TIMPANOPLASTIA DE CORTE, TTP VARIO TUEBINGEN BELL (PORP)</t>
  </si>
  <si>
    <t>PROTESIS VASCULAR BIFURCADA 22 MM X 11 MM LONG 40 HASTA 60 CM</t>
  </si>
  <si>
    <t xml:space="preserve">PROTESIS VASCULAR BIFURCADA CALIBRE 12 MM LON 6 CM </t>
  </si>
  <si>
    <t>PROTESIS VASCULAR EN DACRON CALIBRE 14*7 MM LONG 40 HASTA 60 CM BIFURCADO</t>
  </si>
  <si>
    <t>PROTESIS VASCULAR EN DACRON CALIBRE 14*7 MM LONGITUD 40-60 CM BIFURCADO</t>
  </si>
  <si>
    <t>PROTESIS VASCULAR EN DACRON CALIBRE 16*8 MM LONG 40 HASTA 60 CM BIFURCADO</t>
  </si>
  <si>
    <t>PROTESIS VASCULAR EN DACRON CALIBRE 16*8 MM LONGITUD 40- 60 CM BIFURCADO</t>
  </si>
  <si>
    <t>PROTESIS VASCULAR EN DACRON CALIBRE 18 MM LONG 25 HASTA 30 CM RECTA</t>
  </si>
  <si>
    <t>PROTESIS VASCULAR EN DACRON CALIBRE 18 MM LONGITUD 30 - 40 CM RECTA</t>
  </si>
  <si>
    <t>PROTESIS VASCULAR EN DACRON CALIBRE 18*9 MM LONG 40 HASTA 60 CM BIFURCADO</t>
  </si>
  <si>
    <t>PROTESIS VASCULAR EN DACRON CALIBRE 18*9 MM LONGITUD 40-60 CM BIFURCADO</t>
  </si>
  <si>
    <t>PROTESIS VASCULAR EN DACRON CALIBRE 20 MM LONG 25 HASTA 30 CM RECTA</t>
  </si>
  <si>
    <t>PROTESIS VASCULAR EN DACRON CALIBRE 20 MM LONGITUD 30 - 40 CM RECTA</t>
  </si>
  <si>
    <t>PRÓTESIS VASCULAR EN DACRON CALIBRE 22 MM ION 25-30 CM RECTA</t>
  </si>
  <si>
    <t>PROTESIS VASCULAR EN DRACON BIFURCADA 20 MM X 10 MM LONG 40 A 60 CM</t>
  </si>
  <si>
    <t>PROTESIS VASCULAR EN P.T.F.E CALIBRE 10MM LON 50 CM RECTA</t>
  </si>
  <si>
    <t>PROTESIS VASCULAR EN P.T.F.E CALIBRE 6 MM LON 30 HASTA 70 CM RECTA</t>
  </si>
  <si>
    <t>PROTESIS VASCULAR EN P.T.F.E CALIBRE 6 MM LON 40 HASTA 70 CM RECTA</t>
  </si>
  <si>
    <t>PROTESIS VASCULAR EN P.T.F.E CALIBRE 6 MM LON 70 CM RECTA</t>
  </si>
  <si>
    <t>PROTESIS VASCULAR EN P.T.F.E CALIBRE 8 MM LON 30 HASTA 70 CM RECTA</t>
  </si>
  <si>
    <t>PROTESIS VASCULAR EN P.T.F.E CALIBRE 8 MM LON 70 CM RECTA</t>
  </si>
  <si>
    <t>PROTESIS VASCULAR EN P.T.F.E CONICA CALIBRE 6-8 MM -7MM LON  CM</t>
  </si>
  <si>
    <t>PRÓTESIS VASCULAR EN PTFE CALIBRE 6 MM LONGITUD 40 HASTA 70 CM RECTA SELLADA CON GELATINA. ANILLADA</t>
  </si>
  <si>
    <t>PRÓTESIS VASCULAR ESCALONADA O CÓNICA DE CALIBRE 4 MM A 7 MM, LONGITUD DE 35 CM.</t>
  </si>
  <si>
    <t>PROTESIS VASCULAR GELSOFT CALIBRE 14*7MM</t>
  </si>
  <si>
    <t>PROTESIS VASCULAR GELSOFT CALIBRE 16*8MM  REF.631608</t>
  </si>
  <si>
    <t>PROTESIS VASCULAR PTFE ESCALONADA DE 5 A 8 MM. LONGITUD DE 40 CM</t>
  </si>
  <si>
    <t xml:space="preserve">PROTESIS VASCULAR PTFE PARA HEMODIALISIS  6 MM X 25 CM-35 CM SEGMENTO DE CANULACION </t>
  </si>
  <si>
    <t>PROTESIS VASCULAR PTFE RECTA 70CM X 6 MM VASKUTEK REF. S7006</t>
  </si>
  <si>
    <t>PROTESIS VASCULAR PTFE RECTA 70CM X 8 MM VASKUTEK REF. S7008</t>
  </si>
  <si>
    <t>RESERVORIO PARA DREN DE SILICONA PLANO ACANALADO  CON CAPACIDAD DE 100ML</t>
  </si>
  <si>
    <t>RESERVORIO PARA DREN DE SILICONA REDONDO ACANALADO CON LINEA RADIOPACA  19FR CON CAPACIDAD DE 500ML</t>
  </si>
  <si>
    <t>SET DE CATETER EPIDURAL CON AGUJA No.18</t>
  </si>
  <si>
    <t xml:space="preserve">SET DE GANCHOS PARA CLIPAJE DE ANEURISMA </t>
  </si>
  <si>
    <t>SET FISTULA (COLOSPLAST MIDI REF 14050) - CIRUGIA</t>
  </si>
  <si>
    <t xml:space="preserve">SET FISTULA (COLOSPLAST MIDI REF 1406), </t>
  </si>
  <si>
    <t>SET PARA NEUMOTORAX SENCILLO 8 FR X 16 CM</t>
  </si>
  <si>
    <t xml:space="preserve">SHUNT DE CARÓTIDA PRUITTINAHARA  9 FR. X 15 CM   </t>
  </si>
  <si>
    <t>unidad</t>
  </si>
  <si>
    <t>SHUNT DE CARÓTIDA PRUITTINAHARA 31 CM X 9 FR</t>
  </si>
  <si>
    <t xml:space="preserve">SISTEMA DE DRENAJE PARA HERIDAS CON ACCESORIOS  1/4                                                                                  </t>
  </si>
  <si>
    <t xml:space="preserve">SISTEMA DE DRENAJE PARA HERIDAS CON ACCESORIOS  1/8                                                                                  </t>
  </si>
  <si>
    <t>SISTEMA DE DRENAJE PARA HERIDAS CON ACCESORIOS  3/16</t>
  </si>
  <si>
    <t>SISTEMA DE DRENAJE TORACICO PEDIATRICO</t>
  </si>
  <si>
    <t>SISTEMA DE DRENAJE TORAXICO (3 CAMARAS)</t>
  </si>
  <si>
    <t>SISTEMA DE DRENAJE TORAXICO SENCILLO (HUMEDO) CAPACIDAD DE 2.000 A 3.200 CC SALIDA PARA SUCCION</t>
  </si>
  <si>
    <t xml:space="preserve">SISTEMA DE PROTECCIÓN CAROTÍDEA </t>
  </si>
  <si>
    <t>SISTEMA PARA HIDROCEFALIA (VALVULA PROGRAMABLE MICRO)</t>
  </si>
  <si>
    <t>SISTEMA TROCAR  BALON DE 12MM X 100MM (CON CÁNULA LISA+ OBTURADOR ROMO + SELLO KII® + CON VÁLVULA PARA GAS )</t>
  </si>
  <si>
    <t>SISTEMAS DE SUCCION DESECHABLE REF 250-070-540 -LAPAROSCOPIO</t>
  </si>
  <si>
    <t>SONDA NASOGASTRICA  12 FR CON PTA TUSTEGNO CON PUERTO Y ESTILETE</t>
  </si>
  <si>
    <r>
      <rPr>
        <b/>
        <sz val="8"/>
        <rFont val="Arial"/>
        <family val="2"/>
      </rPr>
      <t>TERAPIA DE PRESION NEGATIVA</t>
    </r>
    <r>
      <rPr>
        <sz val="8"/>
        <rFont val="Arial"/>
        <family val="2"/>
      </rPr>
      <t xml:space="preserve">
APOSITO  DE ALCOHOL POLIVINILICO TALLA S  10 X 7.5  (TERAPIA DE CIERRE ASISTIDO DE HERIDAS POR PRESION NEGATIVA )</t>
    </r>
  </si>
  <si>
    <t>SI- BOMBA DISPOSITIVO PARA PRESION NEGATIVA</t>
  </si>
  <si>
    <t>LA TERAPIA DE PRESION NEGATIVA DEBE OFERTARSE COMO GRUPO POR COMPATIBILIDAD DE LOS APOSITOS Y CONSUMIBLES CON LA TECNOLOGIA OFERTADA EN APOYO TECNOLOGICO</t>
  </si>
  <si>
    <r>
      <rPr>
        <b/>
        <sz val="8"/>
        <rFont val="Arial"/>
        <family val="2"/>
      </rPr>
      <t>TERAPIA DE PRESION NEGATIVA</t>
    </r>
    <r>
      <rPr>
        <sz val="8"/>
        <rFont val="Arial"/>
        <family val="2"/>
      </rPr>
      <t xml:space="preserve">
APOSITO ABDOMINAL SENCILLO ESPUMA  (TERAPIA DE CIERRE ASISTIDO DE HERIDAS POR PRESION NEGATIVA )</t>
    </r>
  </si>
  <si>
    <r>
      <rPr>
        <b/>
        <sz val="8"/>
        <rFont val="Arial"/>
        <family val="2"/>
      </rPr>
      <t>TERAPIA DE PRESION NEGATIVA</t>
    </r>
    <r>
      <rPr>
        <sz val="8"/>
        <rFont val="Arial"/>
        <family val="2"/>
      </rPr>
      <t xml:space="preserve">
APOSITO ADHESIVO PELICULA TRANSPARENTE  45X55 CM ( (TERAPIA DE CIERRE ASISTIDO DE HERIDAS POR PRESION NEGATIVA )</t>
    </r>
  </si>
  <si>
    <r>
      <rPr>
        <b/>
        <sz val="8"/>
        <rFont val="Arial"/>
        <family val="2"/>
      </rPr>
      <t>TERAPIA DE PRESION NEGATIVA</t>
    </r>
    <r>
      <rPr>
        <sz val="8"/>
        <rFont val="Arial"/>
        <family val="2"/>
      </rPr>
      <t xml:space="preserve">
APOSITO BLANCO DE ALCOHOL POLIVINILICO TALLA L  10 X 15  (TERAPIA DE CIERRE ASISTIDO DE HERIDAS POR PRESION NEGATIVA )</t>
    </r>
  </si>
  <si>
    <r>
      <rPr>
        <b/>
        <sz val="8"/>
        <rFont val="Arial"/>
        <family val="2"/>
      </rPr>
      <t>TERAPIA DE PRESION NEGATIVA</t>
    </r>
    <r>
      <rPr>
        <sz val="8"/>
        <rFont val="Arial"/>
        <family val="2"/>
      </rPr>
      <t xml:space="preserve">
APOSITO DE POLIURETANO DE POROS ABIERTOS ENTRE 400 A 600 MICRONES, HIDROFOBICO,  TALLA L EN KIT CON IONES DE PLATA CON TUBERIA  (TERAPIA DE CIERRE ASISTIDO DE HERIDAS POR PRESION NEGATIVA )</t>
    </r>
  </si>
  <si>
    <r>
      <rPr>
        <b/>
        <sz val="8"/>
        <rFont val="Arial"/>
        <family val="2"/>
      </rPr>
      <t>TERAPIA DE PRESION NEGATIVA</t>
    </r>
    <r>
      <rPr>
        <sz val="8"/>
        <rFont val="Arial"/>
        <family val="2"/>
      </rPr>
      <t xml:space="preserve">
APOSITO DE POLIURETANO DE POROS ABIERTOS ENTRE 400 A 600 MICRONES, HIDROFOBICO,  TALLA M EN KIT CON IONES DE PLATA CON TUBERIA  (TERAPIA DE CIERRE ASISTIDO DE HERIDAS POR PRESION NEGATIVA )</t>
    </r>
  </si>
  <si>
    <r>
      <rPr>
        <b/>
        <sz val="8"/>
        <rFont val="Arial"/>
        <family val="2"/>
      </rPr>
      <t>TERAPIA DE PRESION NEGATIVA</t>
    </r>
    <r>
      <rPr>
        <sz val="8"/>
        <rFont val="Arial"/>
        <family val="2"/>
      </rPr>
      <t xml:space="preserve">
APOSITO DE POLIURETANO DE POROS ABIERTOS ENTRE 400 A 600 MICRONES, HIDROFOBICO,  TALLA S EN KIT CON IONES DE PLATA CON TUBERIA  (TERAPIA DE CIERRE ASISTIDO DE HERIDAS POR PRESION NEGATIVA )</t>
    </r>
  </si>
  <si>
    <r>
      <rPr>
        <b/>
        <sz val="8"/>
        <rFont val="Arial"/>
        <family val="2"/>
      </rPr>
      <t>TERAPIA DE PRESION NEGATIVA</t>
    </r>
    <r>
      <rPr>
        <sz val="8"/>
        <rFont val="Arial"/>
        <family val="2"/>
      </rPr>
      <t xml:space="preserve">
APOSITO DE POLIURETANO TALLA L CON TUBERIA TERAPIA PRESION NEGATIVA (TERAPIA VAC)</t>
    </r>
  </si>
  <si>
    <r>
      <rPr>
        <b/>
        <sz val="8"/>
        <rFont val="Arial"/>
        <family val="2"/>
      </rPr>
      <t>TERAPIA DE PRESION NEGATIVA</t>
    </r>
    <r>
      <rPr>
        <sz val="8"/>
        <rFont val="Arial"/>
        <family val="2"/>
      </rPr>
      <t xml:space="preserve">
APOSITO DE POLIURETANO TALLA M CON TUBERIA TERAPIA DE PRESION NEGATIVA  (TERAPIA DE CIERRE ASISTIDO DE HERIDAS POR PRESION NEGATIVA )</t>
    </r>
  </si>
  <si>
    <r>
      <rPr>
        <b/>
        <sz val="8"/>
        <rFont val="Arial"/>
        <family val="2"/>
      </rPr>
      <t>TERAPIA DE PRESION NEGATIVA</t>
    </r>
    <r>
      <rPr>
        <sz val="8"/>
        <rFont val="Arial"/>
        <family val="2"/>
      </rPr>
      <t xml:space="preserve">
APOSITO DE POLIURETANO TALLA S CON TUBERIA TERAPIA PRESION NEGATIVA SMALL  (TERAPIA DE CIERRE ASISTIDO DE HERIDAS POR PRESION NEGATIVA )</t>
    </r>
  </si>
  <si>
    <r>
      <rPr>
        <b/>
        <sz val="8"/>
        <rFont val="Arial"/>
        <family val="2"/>
      </rPr>
      <t>TERAPIA DE PRESION NEGATIVA</t>
    </r>
    <r>
      <rPr>
        <sz val="8"/>
        <rFont val="Arial"/>
        <family val="2"/>
      </rPr>
      <t xml:space="preserve">
APOSITO DE POLIURETANO TALLA XL CON TUBERIA TERAPIA PRESION NEGATIVA  (TERAPIA DE CIERRE ASISTIDO DE HERIDAS POR PRESION NEGATIVA )</t>
    </r>
  </si>
  <si>
    <r>
      <rPr>
        <b/>
        <sz val="8"/>
        <rFont val="Arial"/>
        <family val="2"/>
      </rPr>
      <t>TERAPIA DE PRESION NEGATIVA</t>
    </r>
    <r>
      <rPr>
        <sz val="8"/>
        <rFont val="Arial"/>
        <family val="2"/>
      </rPr>
      <t xml:space="preserve">
CANESTER PARA RECOLECCION DE FLUIIDOS DE ALTO VOLUMEN MAYOR A 500 CC  (TERAPIA DE CIERRE ASISTIDO DE HERIDAS POR PRESION NEGATIVA )</t>
    </r>
  </si>
  <si>
    <r>
      <rPr>
        <b/>
        <sz val="8"/>
        <rFont val="Arial"/>
        <family val="2"/>
      </rPr>
      <t>TERAPIA DE PRESION NEGATIVA</t>
    </r>
    <r>
      <rPr>
        <sz val="8"/>
        <rFont val="Arial"/>
        <family val="2"/>
      </rPr>
      <t xml:space="preserve">
CANESTER PARA RECOLECCION DE FLUIIDOS DE BAJO VOLUMEN MENOR A 500 CC  (TERAPIA DE CIERRE ASISTIDO DE HERIDAS POR PRESION NEGATIVA )</t>
    </r>
  </si>
  <si>
    <r>
      <rPr>
        <b/>
        <sz val="8"/>
        <rFont val="Arial"/>
        <family val="2"/>
      </rPr>
      <t>TERAPIA DE PRESION NEGATIVA</t>
    </r>
    <r>
      <rPr>
        <sz val="8"/>
        <rFont val="Arial"/>
        <family val="2"/>
      </rPr>
      <t xml:space="preserve">
CONECTOR EN Y UNIDAD  (TERAPIA DE CIERRE ASISTIDO DE HERIDAS POR PRESION NEGATIVA )</t>
    </r>
  </si>
  <si>
    <r>
      <rPr>
        <b/>
        <sz val="8"/>
        <rFont val="Arial"/>
        <family val="2"/>
      </rPr>
      <t>TERAPIA DE PRESION NEGATIVA</t>
    </r>
    <r>
      <rPr>
        <sz val="8"/>
        <rFont val="Arial"/>
        <family val="2"/>
      </rPr>
      <t xml:space="preserve">
ESPONJA DE POLIURETANO CON INTERFASE PROTECTORA MAS PLATA PARA CIERRE INCISIONAL CON TUBERÍA MONOLUMEN  (TERAPIA DE CIERRE ASISTIDO DE HERIDAS POR PRESION NEGATIVA )</t>
    </r>
  </si>
  <si>
    <r>
      <rPr>
        <b/>
        <sz val="8"/>
        <rFont val="Arial"/>
        <family val="2"/>
      </rPr>
      <t>TERAPIA DE PRESION NEGATIVA</t>
    </r>
    <r>
      <rPr>
        <sz val="8"/>
        <rFont val="Arial"/>
        <family val="2"/>
      </rPr>
      <t xml:space="preserve">
ESPONJA DE POLIURETANO DE 90 CM CON INTERFASE PROTECTORA PARA CIERRE INCISIONAL CON TUBERÍA MONOLUMEN (TERAPIA VAC)</t>
    </r>
  </si>
  <si>
    <r>
      <rPr>
        <b/>
        <sz val="8"/>
        <rFont val="Arial"/>
        <family val="2"/>
      </rPr>
      <t>TERAPIA DE PRESION NEGATIVA</t>
    </r>
    <r>
      <rPr>
        <sz val="8"/>
        <rFont val="Arial"/>
        <family val="2"/>
      </rPr>
      <t xml:space="preserve">
PELICULA ADHESIVA SEMI-OCLUSIVO PARA PRESION NEGATIVA  (TERAPIA DE CIERRE ASISTIDO DE HERIDAS POR PRESION NEGATIVA )</t>
    </r>
  </si>
  <si>
    <r>
      <rPr>
        <b/>
        <sz val="8"/>
        <rFont val="Arial"/>
        <family val="2"/>
      </rPr>
      <t>TERAPIA DE PRESION NEGATIVA</t>
    </r>
    <r>
      <rPr>
        <sz val="8"/>
        <rFont val="Arial"/>
        <family val="2"/>
      </rPr>
      <t xml:space="preserve">
SISTEMA ABDOMINAL CON CAMPO FENESTRADO  (TERAPIA DE CIERRE ASISTIDO DE HERIDAS POR PRESION NEGATIVA )</t>
    </r>
  </si>
  <si>
    <r>
      <rPr>
        <b/>
        <sz val="8"/>
        <rFont val="Arial"/>
        <family val="2"/>
      </rPr>
      <t>TERAPIA DE PRESION NEGATIVA</t>
    </r>
    <r>
      <rPr>
        <sz val="8"/>
        <rFont val="Arial"/>
        <family val="2"/>
      </rPr>
      <t xml:space="preserve">
TUBERIA  MULTILUMEN DE 5 CANALES O LUMEN Y  TECNOLOGÍA QUE PERMITE ADMINISTRA Y MONITOREAR CONTINUAMENTE LA PRESIÓN NEGATIVA EN EL LECHO DE LA HERIDA  (TERAPIA DE CIERRE ASISTIDO DE HERIDAS POR PRESION NEGATIVA )</t>
    </r>
  </si>
  <si>
    <t>TUBO DE TORAX  Nº 10</t>
  </si>
  <si>
    <t>TUBO DE TORAX  Nº 18</t>
  </si>
  <si>
    <t>TUBO DE TORAX  Nº 20</t>
  </si>
  <si>
    <t>TUBO DE TORAX  Nº 22</t>
  </si>
  <si>
    <t>TUBO DE TORAX  Nº 24</t>
  </si>
  <si>
    <t>TUBO DE TORAX  Nº 26</t>
  </si>
  <si>
    <t>TUBO DE TORAX  Nº 28</t>
  </si>
  <si>
    <t>TUBO DE TORAX  Nº 30</t>
  </si>
  <si>
    <t>TUBO DE TORAX  Nº 32</t>
  </si>
  <si>
    <t>TUBO DE TORAX  Nº 34</t>
  </si>
  <si>
    <t>TUBO DE TORAX  Nº 36</t>
  </si>
  <si>
    <t>TUBO DE TORAX  Nº 38</t>
  </si>
  <si>
    <t>TUBO DE VENTILACION EN T EN SILICONA</t>
  </si>
  <si>
    <t>TUBO DE VENTILACION TIPO TROCAR DE TITANIO</t>
  </si>
  <si>
    <t>TUBO EN T  N.8 EN LATEX</t>
  </si>
  <si>
    <t>TUBO EN T N. 16 EN LATEX</t>
  </si>
  <si>
    <t>TUBO EN T N.10  EN LATEX</t>
  </si>
  <si>
    <t>TUBO EN T N.12  EN LATEX</t>
  </si>
  <si>
    <t>TUBO EN T N.14 EN LATEX</t>
  </si>
  <si>
    <t>TUBO EN T N.18 EN LATEX</t>
  </si>
  <si>
    <t>TUBO EN T N.20 EN LATEX</t>
  </si>
  <si>
    <t>TUBO ENDOBRONQUEAL DOBLE LUZ Nº 39 FR IZQUIERDO</t>
  </si>
  <si>
    <t>TUBO ENDOBRONQUIAL DOBLE LUZ  Nº 35 FR DERECHO</t>
  </si>
  <si>
    <t>TUBO ENDOBRONQUIAL DOBLE LUZ Nº 37 FR DERECHO</t>
  </si>
  <si>
    <t xml:space="preserve">TUBO ENDOBRONQUIAL DOBLE LUZ NO. 35 FR IZQUIERDO                  </t>
  </si>
  <si>
    <t xml:space="preserve">TUBO ENDOBRONQUIAL DOBLE LUZ NO. 37 FR IZQUIERDO                    </t>
  </si>
  <si>
    <t>TUBO ENDOBROQUEAL DOBLE LUZ Nº 32 FR IZQUIERDO</t>
  </si>
  <si>
    <t xml:space="preserve">TUBO ENDOBROQUEAL DOBLE LUZ Nº 39 FR DERECHO </t>
  </si>
  <si>
    <t>TUBO ENDOTRAQUEAL 2.0 MM S/B</t>
  </si>
  <si>
    <t>TUBO ENDOTRAQUEAL 2.5 CON BALÓN   </t>
  </si>
  <si>
    <t>TUBO ENDOTRAQUEAL ESPIRAL METALICO CON BALON Nº 7.0</t>
  </si>
  <si>
    <t xml:space="preserve">TUBO ENDOTRAQUEAL ESPIRALADO METALICO CON BALON  Nº 7.5 </t>
  </si>
  <si>
    <t>TUBO ENDOTRAQUEAL ESPIRALADO METALICO CON BALON Nº  6.0</t>
  </si>
  <si>
    <t xml:space="preserve">TUBO ENDOTRAQUEAL ESPIRALADO METALICO CON BALON Nº  8.5  </t>
  </si>
  <si>
    <t>TUBO ENDOTRAQUEAL ESPIRALADO METALICO CON BALON Nº 6.5</t>
  </si>
  <si>
    <t xml:space="preserve">TUBO ENDOTRAQUEAL N. 2.0 SIN BALON, APIROGENO, RADIOPACO Y ESTERIL                                                                           </t>
  </si>
  <si>
    <t xml:space="preserve">TUBO ENDOTRAQUEAL N. 2.5 SIN BALON, APIROGENO, RADIOPACO Y ESTERIL </t>
  </si>
  <si>
    <t xml:space="preserve">TUBO ENDOTRAQUEAL N. 3.0 CON BALON, APIROGENO, RADIOPACO Y ESTERIL </t>
  </si>
  <si>
    <t xml:space="preserve">TUBO ENDOTRAQUEAL N. 3.0 SIN BALON, APIROGENO, RADIOPACO Y ESTERIL </t>
  </si>
  <si>
    <t xml:space="preserve">TUBO ENDOTRAQUEAL N. 3.5 SIN BALON, APIROGENO, RADIOPACO Y ESTERIL </t>
  </si>
  <si>
    <t xml:space="preserve">TUBO ENDOTRAQUEAL N. 4.0 CON BALON, APIROGENO, RADIOPACO Y ESTERIL </t>
  </si>
  <si>
    <t xml:space="preserve">TUBO ENDOTRAQUEAL N. 4.0 SIN BALON, APIROGENO, RADIOPACO Y ESTERIL </t>
  </si>
  <si>
    <t xml:space="preserve">TUBO ENDOTRAQUEAL N. 4.5 CON BALON, APIROGENO, RADIOPACO Y ESTERIL </t>
  </si>
  <si>
    <t xml:space="preserve">TUBO ENDOTRAQUEAL N. 4.5 SIN BALON, APIROGENO, RADIOPACO Y ESTERIL </t>
  </si>
  <si>
    <t xml:space="preserve">TUBO ENDOTRAQUEAL N. 5.0 CON BALON, APIROGENO, RADIOPACO Y ESTERIL </t>
  </si>
  <si>
    <t xml:space="preserve">TUBO ENDOTRAQUEAL N. 5.5 CON BALON, APIROGENO, RADIOPACO Y ESTERIL </t>
  </si>
  <si>
    <t xml:space="preserve">TUBO ENDOTRAQUEAL N. 6.0 CON BALON, APIROGENO, RADIOPACO Y ESTERIL </t>
  </si>
  <si>
    <t xml:space="preserve">TUBO ENDOTRAQUEAL N. 6.5 CON BALON, APIROGENO, RADIOPACO Y ESTERIL </t>
  </si>
  <si>
    <t xml:space="preserve">TUBO ENDOTRAQUEAL N. 7.0 CON BALON, APIROGENO, RADIOPACO Y ESTERIL </t>
  </si>
  <si>
    <t xml:space="preserve">TUBO ENDOTRAQUEAL N. 7.5 C/BALON, APIROGENO, RADIOPACO Y ESTERIL                                                                     </t>
  </si>
  <si>
    <t xml:space="preserve">TUBO ENDOTRAQUEAL N. 8.0 C/BALON, APIROGENO, RADIOPACO Y ESTERIL                                                                    </t>
  </si>
  <si>
    <t xml:space="preserve">TUBO ENDOTRAQUEAL N. 8.5 CON BALON, APIROGENO, RADIOPACO Y ESTERIL </t>
  </si>
  <si>
    <t xml:space="preserve">TUBO ENDOTRAQUEAL N. 9.0 CON BALON, APIROGENO, RADIOPACO Y ESTERIL </t>
  </si>
  <si>
    <t xml:space="preserve">TUBO ENDOTRAQUEAL N° 6.5 SIN BALON, APIROGENO, RADIOPACO Y ESTERIL </t>
  </si>
  <si>
    <t xml:space="preserve">TUBO ENDOTRAQUEAL N° 8.0 SIN BALON, APIROGENO, RADIOPACO Y ESTERIL                                                                    </t>
  </si>
  <si>
    <t xml:space="preserve">TUBO ENDOTRAQUEAL N° 9.5 CON BALON APIROGENO, RADIOPACO Y ESTERIL </t>
  </si>
  <si>
    <t xml:space="preserve">TUBO ENDOTRAQUEAL NO. 5.0 SIN BALON  APIROGENO, RADIOPACO Y ESTERIL </t>
  </si>
  <si>
    <t xml:space="preserve">TUBO ENDOTRAQUEAL NO. 5.5 SIN BALON  APIROGENO, RADIOPACO Y ESTERIL </t>
  </si>
  <si>
    <t xml:space="preserve">TUBO ENDOTRAQUEAL NO. 6.0 SIN BALON  APIROGENO, RADIOPACO Y ESTERIL </t>
  </si>
  <si>
    <t xml:space="preserve">TUBO ENDOTRAQUEAL NO.3.5 CON BALON  APIROGENO, RADIOPACO Y ESTERIL </t>
  </si>
  <si>
    <t>TUBO ENDOTRAQUEAL REFORZADO  6,5 CON BALON</t>
  </si>
  <si>
    <t>TUBO ENDOTRAQUEAL REFORZADO 8/0 CON BALON</t>
  </si>
  <si>
    <t>valvulas hidrocefalia autorregulable</t>
  </si>
  <si>
    <t>valvulas hidrocefalia presion fija adulto</t>
  </si>
  <si>
    <t>valvulas hidrocefalia presion fija neonatal</t>
  </si>
  <si>
    <t>valvulas hidrocefalia presion fija pediatrico</t>
  </si>
  <si>
    <t>valvulas hidrocefalia programable adulto</t>
  </si>
  <si>
    <t>valvulas hidrocefalia programable neonatal</t>
  </si>
  <si>
    <t>valvulas hidrocefalia programable pediatrica</t>
  </si>
  <si>
    <t>VALVULAS PARA HIDROCEFALIA PARA NIÑO</t>
  </si>
  <si>
    <t>VALVULÓTOMO EXPANDIBLE 1.5 MM.</t>
  </si>
  <si>
    <t>VISCOELÁSTICO HIALURONATO DE SODIO AL 1.5%</t>
  </si>
  <si>
    <t>ACIDO POLIGLICOLICO ANTIBACTERIAL  3/0   CURVA REDON 1/2   19 - 22 HB DE 70-75 CMXYVCP311H</t>
  </si>
  <si>
    <t>INSTRUMENTACION</t>
  </si>
  <si>
    <t xml:space="preserve">INSTRUMENTACION </t>
  </si>
  <si>
    <t>ACIDO POLIGLICOLICO 3/0 CON AGUJA CURVA CORTANTE 19-20MM HB 70 CM J123H</t>
  </si>
  <si>
    <t>ACIDO POLIGLICOLICO 4/0 AGUJA 3/8 CIRCULO CORTANTE  20-26 MM*70 - 75CM(SIN IVA)</t>
  </si>
  <si>
    <t>ACIDO POLIGLICOLICO 4/0 AGUJA CURVA CORTANTE 3/8 DE CIRCULO DE 20-26 MM  70-75 CM</t>
  </si>
  <si>
    <t>ÁCIDO POLIGLICÓLICO 5/0 AGUJA DOBLE ESPATULADA 1/4 CIRCULO 8MM</t>
  </si>
  <si>
    <t>ÁCIDO POLIGLICÓLICO 6/0 AGUJA CURVA  REDONDA 3/8 CÍRCULO X 45 CM</t>
  </si>
  <si>
    <t>ACIDO POLIGLICOLICO ANTIBACT 2/0   AGUJA CURVA REDONDA DE 90 CM VCP345H SUTURA SINTETICA ABSORBIBLE</t>
  </si>
  <si>
    <t>ACIDO POLIGLICOLICO ANTIBACTER 5/0 AGUJA CURVA REDONDA 1/2 CIRCULO 15-17 MM HEBRA DE 70 CM VCP303H</t>
  </si>
  <si>
    <t>ACIDO POLIGLICOLICO ANTIBACTERIAL 1 AGU/CURV/REDO 1/2 CIRCL/34 - 37MM HEBR/90CM 347H</t>
  </si>
  <si>
    <t>ACIDO POLIGLICOLICO ANTIBACTERIAL 2/0 AGUJA CURVA REDONDA 70CM VCP339H</t>
  </si>
  <si>
    <t>CABLE MONOPOLAR PARA ELECTRODOS DE LAPAROSCOPIA CONEXIÓN  PARA UNIDAD ELECTRO QUIRURGICA  REUSABLE</t>
  </si>
  <si>
    <t>CATGUT CROMADO   3/0  AGUJA CURVA REDON 1/2 CIRCULO 24 -27 MM HEBRA DE 70-75 CM G122T</t>
  </si>
  <si>
    <t>CATGUT CROMICO 2/0 CURVA REDO 1/2 CIRC  DE 37 HEBRA DE 70-90CM(SUTURA ABSORBIBL) C1117J-923T</t>
  </si>
  <si>
    <t>CATGUT CROMICO 4/0 AGUJA REDONDA  HEBRA 17MM DE 70 CM  U203T</t>
  </si>
  <si>
    <t>CATGUT CROMICO 5/0 AGUJA REDONDA  CO8125 SUTURA ABSORBIBLE</t>
  </si>
  <si>
    <t>CAUCHOS DE REPUESTO PARA TROCARES DE 10 MM -11MM PAQUETE X 5</t>
  </si>
  <si>
    <t>CAUCHOS DE REPUESTO PARA TROCARES DE 5 A 5,5 MM PAQUETE X 5</t>
  </si>
  <si>
    <t>COTONOIDE 12 X 40 MM, MAS O MENOS 5MM DE CONTORNO(ESPONJA QUIRURGICA)</t>
  </si>
  <si>
    <t>COTONOIDE 12 X 75 MM, MAS O MENOS 5MM DE CONTORNO (ESPONJA QUIRURGICA)</t>
  </si>
  <si>
    <t>COTONOIDE 20 X 20 MM, MAS O MENOS 5MM DE CONTORNO (ESPONJA QUIRURGICA)</t>
  </si>
  <si>
    <t>COTONOIDE 20 X 75 MM, MAS O MENOS 5MM DE CONTORNO (ESPONJA QUIRURGICA)</t>
  </si>
  <si>
    <t>COTONOIDE 38 X 38 MM, MAS O MENOS 5MM DE CONTORNO  (ESPONJA QUIRURGICA)</t>
  </si>
  <si>
    <t>COTONOIDE ESTERIL DE 1/2 X 2 PULGADAS</t>
  </si>
  <si>
    <t>CUCHILLAS ANGULADAS 15°, FRESA BOLA PARA DCR, Ø 3.0mm, CONCAVA, ESTERIL</t>
  </si>
  <si>
    <t>CUCHILLAS ANGULADAS 15°, FRESA DIAMANTE PARA DCR, Ø 3.0mm, CONCAVA, ESTERIL</t>
  </si>
  <si>
    <t>CUCHILLAS ANGULADAS 15°, Ø 4mm, CERRADAS DOBLE, CONCAVA, ESTERIL</t>
  </si>
  <si>
    <t>CUCHILLAS ANGULADAS 15°, Ø 4mm, CERRADAS DOBLE, CONVEXA, ESTERIL</t>
  </si>
  <si>
    <t>CUCHILLAS ANGULADAS 40°, Ø 3mm, CERRADAS DOBLE, CONCAVA, ESTERIL</t>
  </si>
  <si>
    <t>CUCHILLAS ANGULADAS 60°, FRESA CILINDRICA PROTEGIDA, Ø 3.0mm, CONCAVA, ESTERIL</t>
  </si>
  <si>
    <t>CUCHILLAS ANGULADAS 60°, Ø 3mm, CERRADAS DOBLE, CONCAVA, ESTERIL</t>
  </si>
  <si>
    <t>CUCHILLAS ANGULADAS 60°, Ø 4mm, CERRADAS DOBLE, CONCAVA, ESTERIL</t>
  </si>
  <si>
    <t>CUCHILLAS ANGULADAS 60°, Ø 4mm, CERRADAS DOBLE, CONVEXA, ESTERIL</t>
  </si>
  <si>
    <t>CUCHILLAS RECTAS Ø 3.0mm, CERRADAS DOBLE, ESTERIL</t>
  </si>
  <si>
    <t>CUCHILLAS RECTAS Ø 3.5mm, CERRADAS DOBLE, ESTERIL</t>
  </si>
  <si>
    <t>CUCHILLAS RECTAS Ø 4mm, CERRADAS DOBLE, ESTERIL</t>
  </si>
  <si>
    <t>CUCHILLAS RECTAS, FRESA CILINDRICA PROTEGIDA, Ø 3.0mm, ESTERIL</t>
  </si>
  <si>
    <t>ENDOGRAPADORA UNIVERSAL 12MM EJE GIRATORIO 360º RECARGABLE 25 VECES</t>
  </si>
  <si>
    <t>ENGRAPADORA ARTICULADA 360º, 10 A 12 MM ESTANDAR 45MM</t>
  </si>
  <si>
    <t>ENGRAPADORA ARTICULADA 360º, 10 A 12MM ESTANDAR 60MM</t>
  </si>
  <si>
    <t xml:space="preserve">GANCHOS DE RANEY </t>
  </si>
  <si>
    <t>GASA  TEJIDA 12 PLIEGUES ESTERIL CON INDICADOR  RADIOPACO 10 X 10 CM (SOBRE X 5)</t>
  </si>
  <si>
    <t>GRAPADORA CIRCULAR CURV CORT 25MM CDH25A</t>
  </si>
  <si>
    <t>GRAPADORA CIRCULAR CURV CORT 29MM CDH29A</t>
  </si>
  <si>
    <t>GRAPADORA CIRCULAR CURV CORT 33MM CDH33A</t>
  </si>
  <si>
    <t>GRAPADORA CURVA CORTANTE 40 MM - R. VERDE</t>
  </si>
  <si>
    <t xml:space="preserve">GRAPADORA LINEAL AJUSTABLE DE 1.0 - 2.5 MM POR 60 MM </t>
  </si>
  <si>
    <t>GRAPADORA LINEAL CORT 55MM NTLC55</t>
  </si>
  <si>
    <t>GRAPADORA LINEAL CORT 75MM NTLC75</t>
  </si>
  <si>
    <t>GRAPADORA LINEAL CORTANTE DE 55 -60 MM  CON AJUSTE DE ALTURA DE GRAPA</t>
  </si>
  <si>
    <t>GRAPADORA LINEAL CORTANTE DE 75- 80 MM  CON AJUSTE DE ALTURA DE GRAPA</t>
  </si>
  <si>
    <t>GUANTE CIRUGIA  NO 6.5 ESTERIL SIN TALCO</t>
  </si>
  <si>
    <t>GUANTE CIRUGIA  NO 7.0 ESTERIL SIN TALCO</t>
  </si>
  <si>
    <t>GUANTE CIRUGIA  NO 7.5 ESTERIL SIN TALCO</t>
  </si>
  <si>
    <t>GUANTE CIRUGIA  NO 8.0 ESTERIL SIN TALCO</t>
  </si>
  <si>
    <t>GUANTE NITRILO QUIRÚRGICO ESTÉRIL NO. 6,5 SIN TALCO</t>
  </si>
  <si>
    <t>GUANTE NITRILO QUIRÚRGICO ESTÉRIL NO. 7 SIN TALCO</t>
  </si>
  <si>
    <t>GUANTE NITRILO QUIRÚRGICO ESTÉRIL NO. 7,5 SIN TALCO</t>
  </si>
  <si>
    <t>GUANTE NITRILO QUIRÚRGICO ESTÉRIL NO. 8 SIN TALCO</t>
  </si>
  <si>
    <t xml:space="preserve">GUANTE QUIRURGICO ESTERIL 6.5                                                                             </t>
  </si>
  <si>
    <t>GUANTE QUIRURGICO ESTERIL DOBLE GUANTE DE PROTECCION VIRAL - TALLA 6/5</t>
  </si>
  <si>
    <t xml:space="preserve"> PAR</t>
  </si>
  <si>
    <t>GUANTE QUIRURGICO ESTERIL DOBLE GUANTE DE PROTECCION VIRAL - TALLA 7</t>
  </si>
  <si>
    <t>GUANTE QUIRURGICO ESTERIL DOBLE GUANTE DE PROTECCION VIRAL - TALLA 8</t>
  </si>
  <si>
    <t>GUANTE QUIRURGICO ESTERIL DOBLE GUANTE PARA PROTECCION VIRAL - TALLA 7.5</t>
  </si>
  <si>
    <t>GUANTE QUIRURGICO N° 6.0 PAR</t>
  </si>
  <si>
    <t>GUANTE QUIRURGICO N° 7.0 PAR</t>
  </si>
  <si>
    <t>GUANTE QUIRURGICO N° 7.5 PAR</t>
  </si>
  <si>
    <t>GUANTE QUIRURGICO N° 8.0 PAR</t>
  </si>
  <si>
    <t>GUANTE QUIRURGICO N° 8.5 PAR</t>
  </si>
  <si>
    <t>HEMOSTATICO ABSORBIBLE DE CELULOSA OXIDADA REGENERADA TIPO MALLA DENSA 15 X 22.5CM +/- 3 CENTIMETROS.</t>
  </si>
  <si>
    <t>HEMOSTATICO ABSORBIBLE DE CELULOSA OXIDADA REGENERADA Y NO REGENERADA TIPO MALLA SUELTA 5 X 7.5CM</t>
  </si>
  <si>
    <t>HOJA DE BISTURI N. 11</t>
  </si>
  <si>
    <t>HOJA DE BISTURI N. 12</t>
  </si>
  <si>
    <t>HOJA DE BISTURI N. 15</t>
  </si>
  <si>
    <t>HOJA DE BISTURI N. 20</t>
  </si>
  <si>
    <t>HOJA DE BISTURI N. 21</t>
  </si>
  <si>
    <t>HOJA DE BISTURI N. 22</t>
  </si>
  <si>
    <t>HOJA DE BISTURI N. 23</t>
  </si>
  <si>
    <t>HOJA DE BISTURI N. 24</t>
  </si>
  <si>
    <t>HOJA DE BISTURI Nº10</t>
  </si>
  <si>
    <t>LAPIZ PARA ELECTROBISTURI ESTERIL</t>
  </si>
  <si>
    <t>LAPIZ PARA ELECTROBISTURY VALLEYLAB REF 2515</t>
  </si>
  <si>
    <t>LIGA CLIP DE TITANIO TAMAÑO CORTO CON RANURAS TRANSVERSALES Y LATERALES CARRIL POR 6 CLIPS</t>
  </si>
  <si>
    <t>REQUIERE PINZA SUMINISTRADA POR PROVEEDOR DEL INSUMO</t>
  </si>
  <si>
    <t>LIGA CLIP DE TITANIO TAMAÑO LARGO CON RANURAS TRANSVERSALES Y LATERALES CARRIL POR 6 CLIPS</t>
  </si>
  <si>
    <t>SI-PINZAS</t>
  </si>
  <si>
    <t>LIGACLIP DE TITANIO TAMAÑO MEDIANO CON RANURAS TRANSVERSALES Y LATERALES CARRIL POR 6 CLIP</t>
  </si>
  <si>
    <t>LIGACLIP DE TITANIUM MEDIANO-GRANDE</t>
  </si>
  <si>
    <t xml:space="preserve">LIGACLIP PARA LIGADURA EN POLIMERO NO ABSORBIBLE  TAMAÑO M (CIERRE DE VASOS DE 2-7CM) CARTUCHO POR 6 UNIDADES (HEM-O-LOCK) </t>
  </si>
  <si>
    <t xml:space="preserve">LIGACLIP PARA LIGADURA EN POLIMERO NO ABSORBIBLE  TAMAÑO ML (CIERRE DE VASOS DE 3-10 CM ) CARTUCHO POR 6 UNIDADES (HEM-O-LOCK) </t>
  </si>
  <si>
    <t>LIGACLIP PARA LIGADURA EN POLIMERO NO ABSORBIBLE TAMAÑO L (CIERRE DE VASOS DE 5-13CM) CARTUCHO POR 6 UNIDADES (HEM-O-LOCK)</t>
  </si>
  <si>
    <t xml:space="preserve">LIGACLIP PARA LIGADURA EN POLIMERO NO ABSORBIBLE TAMAÑO XL (CIERRE DE VASOS DE7-16CM CARTUCHO POR 6 UNIDADES (HEM-O-LOCK) </t>
  </si>
  <si>
    <t>MALLA BSC MESH</t>
  </si>
  <si>
    <t>MALLA CORRECCION DE PROLAPSO VAGINAL ANTERIOR APICAL10-20 X 15-25 CMS</t>
  </si>
  <si>
    <t xml:space="preserve">MALLA DE PROLAPSO POSTERIOR </t>
  </si>
  <si>
    <t>MALLA MACROPOROSA MONOFILAMENTO LIGERA ULTRAFINA PARA PROLAPSO DE CUPULA VAGINAL   (MESH HALBA REF CSP 0317)</t>
  </si>
  <si>
    <t>MALLA HALBA MESH REF CSP 0324</t>
  </si>
  <si>
    <t>MALLA HALBA MESH REF CSP 0517</t>
  </si>
  <si>
    <t>MALLA HEMOSTATICA DE CELULOSA OXIDADA NO REGENERADA 7,5 CM X 5CM</t>
  </si>
  <si>
    <t>MALLA INGENIUS ANTERIOR</t>
  </si>
  <si>
    <t>MALLA LAMINADA FLEXIBLE DE CELULOSA OXIDADA REGENERADA + POLIDIOXANONA + POLIPROPILENO SUAVE DE MEDIANA DENSIDAD PESO 44G/M2, MACROPOROSA CON PORO DE 2,3 A 3,2 X 2,3 A 3,2 PARCIALMENTE DE 15 X 15 CM.</t>
  </si>
  <si>
    <t>MALLA LAMINADA FLEXIBLE DE CELULOSA OXIDADA REGENERADA + POLIDIOXANONA + POLIPROPILENO SUAVE DE MEDIANA DENSIDAD PESO 44G/M2, MACROPOROSA CON PORO DE 2,3-3,2 X 2,3-3,2 PARCIALMENTE DE 15 X 20 CM</t>
  </si>
  <si>
    <t>MALLA LAMINADA FLEXIBLE DE CELULOSA OXIDADA REGENERADA + POLIDIOXANONA + POLIPROPILENO SUAVE DE MEDIANA DENSIDAD PESO 44G/M2, MACROPOROSA CON PORO DE 2.30 A 3.2X 2,3 A 3.2 MM PARCIALMENTE ABSORBIBLE DE 20 X 25 CM APROX</t>
  </si>
  <si>
    <t>MALLA PARA INCONTINENCIA URINARIA FEMENINA TRANSVAGINAL</t>
  </si>
  <si>
    <t>MALLA PARA INCONTINENCIA URINARIA OBTRYX HALO SISTEMA SLING TRASNOBTURADOR</t>
  </si>
  <si>
    <t>MALLA PARA PROLAPSO  GENITAL TIPO  CALISTER  </t>
  </si>
  <si>
    <t xml:space="preserve">MALLA POLIDIOXANONA  30.5 X 30.5 CM SQUARE -PCDL1 UNIDAD    </t>
  </si>
  <si>
    <t>MALLA QUIRURGICA DE ALTA DENSIDAD DE 20 X 20 CM</t>
  </si>
  <si>
    <t>MALLA QUIRURGICA DE MEDIA DENSIDAD DE 20 X 20</t>
  </si>
  <si>
    <t>MALLA QUIRURGICA PARA REPARACION DE HERNIA VENTRAL/INCISIONAL CUANDO EXISTE LA NECESIDAD DE QUE LA MALLA ENTRE EN CONTACTO CON CON LOS ORGANOS DE LA CAVIDADABDOMINAL  18 A 20 X 30 A 35CM</t>
  </si>
  <si>
    <t>MALLA QUIRURGICA PARA REPARACION DE HERNIA VENTRAL/INCISIONAL CUANDO EXISTE LA NECESIDAD DE QUE LA MALLA ENTRE EN CONTACTO CON LOS ORGANOS DE LA CAVIDAD ABDOMINAL 15 X 20CM OVAL</t>
  </si>
  <si>
    <t>MALLA RECUBIERTA PROTECTORA EN U PARA HIATO 7 X 10 CMS</t>
  </si>
  <si>
    <t>MALLA SACROCOLPOPEXIA ENDOGYNIOUS</t>
  </si>
  <si>
    <t>MALLA SEPARADORA DE TEJIDOS  DE POLIPROPILENO. DE 15 X 15 CM CUADRADA</t>
  </si>
  <si>
    <t>MALLA SEPARADORA DE TEJIDOS COMP/HIDROGEL(HIALURAT DE SODI CARBOXIMET CELU/POLIETILEGLIL 10X20/30X35</t>
  </si>
  <si>
    <t>MALLA SEPARADORA DE TEJIDOS COMPUESTA DE POLIPROPILENO. DE 30 X 35 CM RECTANGULAR</t>
  </si>
  <si>
    <t>MALLA SEPARADORA DE TEJIDOS COMPUESTA POLIPROPILENO DE 15 X 20 CM RECTANGULAR U OVALADA</t>
  </si>
  <si>
    <t>MALLA SEPARADORA DE TEJIDOS DE POLIPROPILENO DE 15 X 20 CM OVALADA</t>
  </si>
  <si>
    <t>MALLA SEPARADORA DE TEJIDOS DE POLIPROPILENO DE 20 X 30 CM RECTANGULAR</t>
  </si>
  <si>
    <t>MALLA SEPARADORA DE TEJIDOS DE POLIPROPILENO DE 30 X 30-35 CM RECTANGULAR</t>
  </si>
  <si>
    <t>MALLA SEPARADORA DE TEJIDOS DE POLIPROPILENO. DE 20 X 25 CM OVALADA</t>
  </si>
  <si>
    <t>MALLA SEPARADORA DE TEJIDOS POLIPROPILENO DE 30.5X30.5 CM RETANGULAR PCDL1</t>
  </si>
  <si>
    <t>MALLA SPLENTIS PARA PROLAPSO</t>
  </si>
  <si>
    <t>MALLA TRIDIMENSIONAL DE MONOFILAMENTO DE POLIPROPILENO</t>
  </si>
  <si>
    <t>MARCADOR DE PIEL PARA CIRUGIA</t>
  </si>
  <si>
    <t>MONOCRYL  M PLUS UD 4-0 45 CM 1 PS2  PLUS MCP496G4</t>
  </si>
  <si>
    <t>MONOCRYL PLUS 3-0 70CM (1) PS2 MCP427H</t>
  </si>
  <si>
    <t>MONOCRYL PLUS 5-0 45CM (1)P1 MCP490G</t>
  </si>
  <si>
    <t>MONOFILAMENTO ABSORB DE POLIDIOXANONA ANTIBACT 3/0 DE UNA AGUJA REDONDA DE 70CM PDP316H PDS</t>
  </si>
  <si>
    <t>MONOFILAMENTO ABSORBIBLE DE POLIDIOXANONA  1 AGUJA REDONDA PDP341H (BIO)</t>
  </si>
  <si>
    <t>MONOFILAMENTO ABSORBIBLE DE POLIDIOXANONA 4/0 DOBLE AGUJA DE 90CM W9109H</t>
  </si>
  <si>
    <t>MONOFILAMENTO ABSORBIBLE DE POLIDIOXANONA 5/0 DOBLE AGUJA DE 90 CM W9108H</t>
  </si>
  <si>
    <t>MONOFILAMENTO ABSORBIBLE/POLIDIOXANONA ANTIBAC 0 AGUJA 1/2 CIRCULO 34-37MM HEBRA 90CM(PDP346H)</t>
  </si>
  <si>
    <t>MONOFILAMENTO DE GLICONATO 4/0 C/A C/C</t>
  </si>
  <si>
    <t>MONOFILAMENTO DE NYLON 10/0 AGUJA CURVA REDONDA 3/8 CIRCULO 3-8 MM  45-75 CM PARA MICROCIRUGIA</t>
  </si>
  <si>
    <t>MONOFILAMENTO DE NYLON 9/0 AGUJA CURVA REDONDA 3/8 CIRCULO 5 MM (PARA MICROCIRUGIA) 45-75 CM</t>
  </si>
  <si>
    <t>MONOFILAMENTO DE POLIDIOXANONA  2/0 CON AGUJA CURVA REDONDA ½ CIRCULO 35-39 MM 60-90 CM</t>
  </si>
  <si>
    <t>MONOFILAMENTO DE POLIDIOXANONA 1/0 CON AGUJA CURVA REDONDA ½ CIRCULO  90 CM</t>
  </si>
  <si>
    <t>MONOFILAMENTO DE POLIPROPILENO  0 CON AGUJA CURVA ½ CIRCULO 35 A 39 MM X  90 CM</t>
  </si>
  <si>
    <t>MONOFILAMENTO NEGRO 10/0 DOBLE AGUJA ESPATUL 3/8 CIRC 6-7MM HEBRA 30CM(ETHILON) 7718G</t>
  </si>
  <si>
    <t>MONOFILAMENTO NEGRO 9/0 DOBLE AGUJA ESPATULADA 3/8 CIRCULO 6--7 MM HEBRA 30CM (ETHILON) 7717G</t>
  </si>
  <si>
    <t>MONOFILAMENTO POLIDIOXANONA 3/0 AGUJA CURVA CORTANTE 3/8 CIRCULO 16-19 MM X 70 CM</t>
  </si>
  <si>
    <t>MONOFILAMENTO POLIPROPILENO 5/0 DOBLE AGUJA CARDIOVASCULAR 3/8 CIRCULO 13 MM 45-75 CM</t>
  </si>
  <si>
    <t>MONOFILAMENTO POLIPROPILENO 7/0 CON DOBLE AGUJA ½ CIRCULO 19 MM 45-75 CM</t>
  </si>
  <si>
    <t>NYLON NEGRO TRENZADO CALIBRE 4/0 AGUJA REDONDA DE 45CM NUROLON N104TSUTURA NO ABSORBIBLE</t>
  </si>
  <si>
    <t>POLIDIOXANONA  II VLT 4-0 70CM RB1  Z304H</t>
  </si>
  <si>
    <t>PDS II VLT 6-0 75 CM C-1 PDP 127H</t>
  </si>
  <si>
    <t>PDS* VLT 0 70 CM CT1 Z340H</t>
  </si>
  <si>
    <t>PIEZA DE MANO BLUE HP BLUE HARMONIC</t>
  </si>
  <si>
    <t>PIEZA DE MANO HP054 HARMONIC</t>
  </si>
  <si>
    <t xml:space="preserve">PIEZA DE MANO PARA LAPAROSCOPIA COMPATIBLE CON EQUIPO DE ENERGIA ULTRASONIDO </t>
  </si>
  <si>
    <t>PINZA APLICADORA DE LIGACLIP PARA LAPAROSCOPIA CON CLIP MEDIUM-LARG CON 20 HEMOCLIP DE 10  MM DESCARTABLE</t>
  </si>
  <si>
    <t>PINZA BABCOCK ATRAUMATICA ROTACION 360°, LONGITUD 350MM, MANGO ERGONOMICO 5MM</t>
  </si>
  <si>
    <t xml:space="preserve">PINZA BIPOLAR AVANZADO PUNTA CURVA 3 MM DIAMETRO 5 MM LONGITUD 25 CM PARA LAPAROSCOPIA </t>
  </si>
  <si>
    <t>PINZA BIPOLAR AVANZADO PUNTA CURVA 3 MM DIAMETRO 5 MM LONGITUD 35 CM PARA LAPAROSCOPIA CON ARTICULACION DE 110 GRADOS</t>
  </si>
  <si>
    <t xml:space="preserve">PINZA BIPOLAR AVANZADO PUNTA CURVA 3MM DIAMETRO 5MM LONGITUD 25CM  PARA LAPAROSCOPIA </t>
  </si>
  <si>
    <t>PINZA BIPOLAR AVANZADO PUNTA CURVA 40 MM DIAMETRO 12 MM LONGITUD 22 CM PARA CIRUGIA ABIERTA</t>
  </si>
  <si>
    <t>PINZA BIPOLAR AVANZADO PUNTA RECTA  DIAMETRO 5MM LONGITUD 25CM  PARA LAPAROSCOPIA</t>
  </si>
  <si>
    <t>PINZA BIPOLAR AVANZADO PUNTA RECTA  DIAMETRO 5MM LONGITUD 35CM  PARA LAPAROSCOPIA  CON ARTICULACION DE 110 GRADOS</t>
  </si>
  <si>
    <t>PINZA BIPOLAR AVANZADO PUNTA RECTA DIAMETRO 5 MM LONGITUD 35 CM PARA LAPAROSCOPIA</t>
  </si>
  <si>
    <t>PINZA BIPOLAR AVANZADO PUNTA RECTA DIAMETRO 5MM LONGITUD 14CM  PARA CIRUGIA ABIERTA CON ARTICULACION DE 110 GRADOS</t>
  </si>
  <si>
    <t>PINZA BIPOLAR AVANZADO TRIO 3MM CURVED TIP 5MM DIAMETRO 14 CM</t>
  </si>
  <si>
    <t>PINZA COAGULACION BIPOLAR NEUROCIRUGIA RECTO</t>
  </si>
  <si>
    <t xml:space="preserve">PINZA DE  GARRA CON CREMALLERA 100 MM X 33 MM </t>
  </si>
  <si>
    <t xml:space="preserve">PINZA DE LAPAROSCOPIA DE ARMONICO ACE DE 36 CMS ACTIVACION MANUAL </t>
  </si>
  <si>
    <t xml:space="preserve">REQUIERE CONSOLA DE ENERGIA SUMISTRADA POR PROVEEDOR DEL INSUMO </t>
  </si>
  <si>
    <t>PINZA DESECHABLE AUTORECARGABLE CON CLIPS DE TITANIO</t>
  </si>
  <si>
    <t>PINZA PORTADORA CLIPS 5 MM 20 CLIPS M/L</t>
  </si>
  <si>
    <t>SI CONSOLA</t>
  </si>
  <si>
    <t>REQUIERE CONSOLA DE ENERGIA</t>
  </si>
  <si>
    <t>PISTOLA   GRAPADORA PARA CIRUGIA  ABIERTA UNIVERSAL PARA RECARGAS DE 75-80 MM</t>
  </si>
  <si>
    <t xml:space="preserve">PISTOLA  GRAPADORA LINEAL ARTICULABLE PARA CIRUGIA RECTAL </t>
  </si>
  <si>
    <t>PISTOLA  GRAPADORA PARA CIRUGIA  ABIERTA UNIVERSAL PARA RECARGAS DE 55-60 MM</t>
  </si>
  <si>
    <t>PISTOLA  GRAPADORA PARA CIRUGIA ABIERTA CIRCULAR  21 MM</t>
  </si>
  <si>
    <t>PISTOLA  GRAPADORAPARA CIRUGIA ABIERTA CIRCULAR  25 MM</t>
  </si>
  <si>
    <t>PISTOLA GRAPADORA PARA CIRUGIA ABIERTA CIRCULAR  18 MM</t>
  </si>
  <si>
    <t>PISTOLA GRAPADORA PARA CIRUGIA ABIERTA CIRCULAR  28 MM</t>
  </si>
  <si>
    <t>PISTOLA GRAPADORA PARA CIRUGIA ABIERTA CIRCULAR  29 MM</t>
  </si>
  <si>
    <t>PISTOLA GRAPADORA PARA CIRUGIA ABIERTA CIRCULAR  31 MM</t>
  </si>
  <si>
    <t>PISTOLA GRAPADORA PARA CIRUGIA ABIERTA CIRCULAR  33 MM</t>
  </si>
  <si>
    <t>PISTOLA GRAPADORA PARA CIRUGIA ABIERTA CIRCULAR 32 MM</t>
  </si>
  <si>
    <t>PISTOLA PARA CIRUGIA LAPAROSCOPICA ARTICULADA 45 MM       CON BATERIA</t>
  </si>
  <si>
    <t xml:space="preserve">PISTOLA PARA CIRUGIA LAPAROSCOPICA ARTICULADA 45 MM SIN BATERIA      </t>
  </si>
  <si>
    <t xml:space="preserve">PISTOLA PARA CIRUGIA LAPAROSCOPICA ARTICULADA 60 MM SIN BATERIA  LONG    </t>
  </si>
  <si>
    <t>PISTOLA PARA CIRUGIA LAPAROSCOPICA ARTICULADA 60MM       SIN BATERIA</t>
  </si>
  <si>
    <t>PISTOLA PARA CIRUGIA LAPAROSCOPICA ARTICULADA 60MM   CON BATERIA</t>
  </si>
  <si>
    <t xml:space="preserve">PISTOLA PARA CIRUGIA LAPAROSCOPICA ARTICULADA UNIVERSAL CON BATERIA     </t>
  </si>
  <si>
    <t xml:space="preserve">PISTOLA PARA CIRUGIA LAPAROSCOPICA ARTICULADA UNIVERSAL SIN BATERIA     </t>
  </si>
  <si>
    <t>PLACA DOBLE NEUTRO  DESECHABLE PEDIATRICO</t>
  </si>
  <si>
    <t>PLACA ELECTROBISTURI BIPOLAR ADULTO DOBLE SIN CABLE</t>
  </si>
  <si>
    <t>PLACA ELECTROBISTURI NEONAT  7512</t>
  </si>
  <si>
    <t>PLACA ELECTROBISTURI PEDIATRICA E7510</t>
  </si>
  <si>
    <t>PLACA ELECTROBISTURI  ADULTO E7507</t>
  </si>
  <si>
    <t>PLACA PARA ELECTROBISTURI PEDIATRICA</t>
  </si>
  <si>
    <t>PLACA PARA ELECTROBISTURY  ADULTO CON CABLE ( ELECTRODO DISPERSIVO PLACA PASIENTE PARA DULTO DOBLE CON CABLE.)</t>
  </si>
  <si>
    <t>PLACAS PARA ELECTRO ADULTO  SIN CABLE</t>
  </si>
  <si>
    <t>POLIESTER 0 RECUBIER CON POLIBUTILATO AGUJA REFORZA REDONDA 1/2 CIRCULO 24-26 MM HEBRA 70-75CM B412H</t>
  </si>
  <si>
    <t>POLIÉSTER TRENZADO 1/0 AGUJA CURVA REDONDA ½ CIRCULO 35-39 MM 45 A 90 CM</t>
  </si>
  <si>
    <t>POLIÉSTER TRENZADO 4/0 CON AGUJA CURVA REDONDA 22-26 MM Y HEBRA DE 70-75CM</t>
  </si>
  <si>
    <t>POLIESTER TRENZADO 5/0  DOBLE AGUJA 1/2 CIRCULO 5.5MM ESPATULADA HEBRA DE 30-45CM(XY1760G)</t>
  </si>
  <si>
    <t>POLIESTER TRENZADO 6/0  DOBLE AGUJA DE 45 CM 1722G</t>
  </si>
  <si>
    <t>POLIÉSTER TRENZADO RECUBIERTO 3/0CON AGUJA CURVA REDONDA ½ CIRCULO  20-26 MM 60-75 CM</t>
  </si>
  <si>
    <t>POLIGLACTINA PLUSTRENZADA VIOLE ABSORBIBLE  0 AGUJA REDONDA 1/2 CIRCULO 34-37MM HEBRA 90CM(VCP346H)</t>
  </si>
  <si>
    <t>POLIGLACTINA VIOLETA TRENZADA CT1 DE 90CM J346H SUTURA ABSORBIBLE</t>
  </si>
  <si>
    <t>POLIPROPILENO 5/0 AGUJA CURVA CORTANTE 3/8 CIRCULO 15-20 MM HEBRA 45CM PP0824G SUTURA NO ABSORBIBLE</t>
  </si>
  <si>
    <t>POLIPROPILENO 6/0 AGUJA CURVA CORTANT 3/8 CIRCULO 10-13MM  HEBRA 45CM PP0721G (SUTURA NO ABSORBIBLE)</t>
  </si>
  <si>
    <t>PORTA-AGUJAS CON MANGO AXIAL CON BLOQUEO DE DOS POSICIONES CON PRINCIPO DE BOLIGRAFO PUNTAS DUROGRIP  IZQUIERDO 5MM DIAMETRO LOGITUD 330 CM EMBUTIDO DE CARBURO DE TUGSTENO</t>
  </si>
  <si>
    <t>PORTA-AGUJAS CON MANGO AXIAL CON BLOQUEO DE DOS POSICIONES CON PRINCIPO DE BOLIGRAFO PUNTAS DUROGRIP DERECHO 5MM DIAMETRO LOGITUD 330 CM  CON EMBUTIDO DE CARBURO DE TUGSTENO</t>
  </si>
  <si>
    <t>PORTA-AGUJAS CON MANGO AXIAL CON BLOQUEO DE DOS POSICIONES CON PRINCIPO DE BOLIGRAFO PUNTAS DUROGRIP RECTO 5MM DIAMETRO LOGITUD 330 CM EMBUTIDO DE CARBURO DE TUGSTENO</t>
  </si>
  <si>
    <t>POLIPROPILENO 5-0 75 (2) RB-1MST 9556T</t>
  </si>
  <si>
    <t>REACTIVO DE SCHIFF POR 500 ML</t>
  </si>
  <si>
    <t xml:space="preserve">RECARGA  DE AUTO SUTURA LINEAL PARA TEJIDO DELGADO  55 -60 CM  </t>
  </si>
  <si>
    <t>RECARGA  DE AUTO SUTURA LINEAL PARA TEJIDO DELGADO  75-80 CM</t>
  </si>
  <si>
    <t>RECARGA 55-60 MM  3 ALTURAS (GRUESO, MEDIANO Y DELGADO) COMPATIBLE CON GRAPADORA LINEAL CORTANTE 75-80MM.</t>
  </si>
  <si>
    <t xml:space="preserve">REQUIERE SER DE LA MISMA MARCA DE LA PISTOLA </t>
  </si>
  <si>
    <t>RECARGA 75-80 MM  3 ALTURAS (GRUESO, MEDIANO Y DELGADO) COMPATIBLE CON GRAPADORA LINEAL CORTANTE 75-80MM.</t>
  </si>
  <si>
    <t>RECARGA AZUL 45MM ENDO ECHELON ECR45B</t>
  </si>
  <si>
    <t>RECARGA AZUL DE 60MM  PARA ENDOGRAPADORA</t>
  </si>
  <si>
    <t>RECARGA BLAK  60MM ECHELON GST60T (CON IVA)</t>
  </si>
  <si>
    <t xml:space="preserve">RECARGA BLANCA DE 45 MM PARA ENDOGRAPADORA ECHELON 45 REF. 341-ECR45W UNIDAD    </t>
  </si>
  <si>
    <t>RECARGA DE 60 MM LINEAL PARA TEJIDO GRUESO CON ALTURA AJUSTABLE DE GRAPA CIRUGIA ABIERTA</t>
  </si>
  <si>
    <t>RECARGA DE AUTOSUTURA  LINEAL PARA TEJIDO EXTRAGRUESO   55 -  60 CM</t>
  </si>
  <si>
    <t xml:space="preserve">RECARGA DE AUTOSUTURA  LINEAL PARA TEJIDO EXTRAGRUESO   75 - 80 CM </t>
  </si>
  <si>
    <t xml:space="preserve">RECARGA DE AUTOSUTURA LINEAL PARA TEJIDO GRUESO 55 -60 CM </t>
  </si>
  <si>
    <t xml:space="preserve">RECARGA DE AUTOSUTURA LINEAL PARA TEJIDO GRUESO 75 80 CM </t>
  </si>
  <si>
    <t>RECARGA DE AUTOSUTURA LINEAL PARA TEJIDO MEDIANA  55 -60 CM</t>
  </si>
  <si>
    <t xml:space="preserve">RECARGA DE AUTOSUTURA LINEAL PARA TEJIDO MEDIANA  75 80 CM </t>
  </si>
  <si>
    <t>RECARGA DE AUTOSUTURA PARA CIRUGIA LAPAROSCOPICA  PARA TEJIDO DELGADO  45-  60 CM</t>
  </si>
  <si>
    <t>RECARGA DE AUTOSUTURA PARA CIRUGIA LAPAROSCOPICA  PARA TEJIDO EXTRAGRUESO   45-  60 CM</t>
  </si>
  <si>
    <t>RECARGA DE AUTOSUTURA PARA CIRUGIA LAPAROSCOPICA  PARA TEJIDO GRUESO   45-  60 CM</t>
  </si>
  <si>
    <t>RECARGA DE AUTOSUTURA PARA CIRUGIA LAPAROSCOPICA  PARA TEJIDO MEDIANO   45-  60 CM</t>
  </si>
  <si>
    <t>RECARGA DORADA 45MM ECHELON ECR45D</t>
  </si>
  <si>
    <t>RECARGA DORADA DE 60MM PARA ENDOGRAPADORA</t>
  </si>
  <si>
    <t>RECARGA ENGRAPADORA CORTANTE C</t>
  </si>
  <si>
    <t>RECARGA GRAPADORA 40 MM  - VERDE</t>
  </si>
  <si>
    <t xml:space="preserve">RECARGA GST NEGRA 60MM        </t>
  </si>
  <si>
    <t>RECARGA NVA LINEAL CORTA 55MM SR55 - 012-56 CARTUCHO GRAPAS AJUSTABLES</t>
  </si>
  <si>
    <t>RECARGA NVA LINEAL CORTA 75MM SR75 - CARTUCHO GRAPAS AJUSTABLES</t>
  </si>
  <si>
    <t xml:space="preserve">RECARGA PARA  ENDOCORTADORA  LINEAL CORTANTE TEJIDO GRUESO 6 LINEAS DE GRAPA 60MM COMPATIBLE CON ENDOGRAPADORA </t>
  </si>
  <si>
    <t xml:space="preserve">RECARGA PARA  ENDOCORTADORA  LINEAL CORTANTE TEJIDO NORMAL 6 LINEAS DE GRAPA 45MM COMPATIBLE CON ENDOGRAPADORA </t>
  </si>
  <si>
    <t xml:space="preserve">RECARGA PARA  ENDOCORTADORA  LINEAL CORTANTE TEJIDO NORMAL 6 LINEAS DE GRAPA 60MM COMPATIBLE CON ENDOGRAPADORA </t>
  </si>
  <si>
    <t>RECARGA PARA  ENDOCORTADORA LINEAL CORTANTE  TEJIDO GRUESO 6 LINEAS DE GRAPA 45MM COMPATIBLE CON ENDOGRAPADORA</t>
  </si>
  <si>
    <t>RECARGA PARA  ENDOCORTADORA LINEAL CORTANTE TEJIDO  INTERMEDIO 6 LINEAS DE GRAPA 45MM COMPATIBLE CON ENDOGRAPADORA</t>
  </si>
  <si>
    <t>RECARGA PARA  ENDOCORTADORA LINEAL CORTANTE TEJIDO  INTERMEDIO 6 LINEAS DE GRAPA 60MM  CON ENDOGRAPADORA</t>
  </si>
  <si>
    <t>RECARGA PARA ENDO/WHITE LINEAL CORTANTE TEJIDO VASCULAR 6 LINEAS DE GRAPA 60MM(IVA)</t>
  </si>
  <si>
    <t>RECARGA PARA ENDOCORTADORA  LINEAL CORTANTE TEJIDO EXTRA GRUESO 6 LINEAS DE GRAPA 60MM CON ENDOGRAPADORA</t>
  </si>
  <si>
    <t>RECARGA PARA ENDOCORTADORA  LINEAL CORTANTE TEJIDO VASCULAR 6 LINEAS DE GRAPA 45MM CON ENDOGRAPADORA</t>
  </si>
  <si>
    <t>RECARGA PARA ENDOCORTADORA  LINEAL CORTANTE TEJIDO VASCULAR 6 LINEAS DE GRAPA 60MM CON ENDOGRAPADORA</t>
  </si>
  <si>
    <t>RECARGA VERDE  45MM ECHELON ECR45G</t>
  </si>
  <si>
    <t xml:space="preserve">RECARGA VERDE 40MM REF. 341-CR40G UNIDAD    </t>
  </si>
  <si>
    <t>RECARGA WHITE 45MM ECHELON ECR45W (CON IVA)</t>
  </si>
  <si>
    <t xml:space="preserve">RETRACTOR  DE 2-4   CM               </t>
  </si>
  <si>
    <t xml:space="preserve">RETRACTOR  DE 5-9  CM  </t>
  </si>
  <si>
    <t xml:space="preserve">RETRACTOR  RIGIDO DE 2.5-6 CM         </t>
  </si>
  <si>
    <t>RETRACTOR ALEXIS DE   5-9 CM</t>
  </si>
  <si>
    <t>RETRACTOR ALEXIS DE  2.5 - 6 CM</t>
  </si>
  <si>
    <t>RETRACTOR ALEXIS DE 2-4 CM</t>
  </si>
  <si>
    <t xml:space="preserve">RETRACTOR DE 11-17  CM       </t>
  </si>
  <si>
    <t xml:space="preserve">RETRACTOR RIGIDO DE 5-9  CM     </t>
  </si>
  <si>
    <t xml:space="preserve">RETRACTOR RIGIDO DE 9-14  CM         </t>
  </si>
  <si>
    <t>SECURESTRAP 12 STRAP 12</t>
  </si>
  <si>
    <t>SECURESTRAP 25  STRAP 25</t>
  </si>
  <si>
    <t>SEDA NEGRA TRENZAD 0 AGUJA REVERS/CORTANTE 3/8 CIRCULO 24-30MM  HEBRA 75CM 680H SUTURA NO ABSORBIBLE</t>
  </si>
  <si>
    <t>SEDA NEGRA TRENZADA 1 PRECORTADA DE 75CM SA87TSUTURA NO ABSORBIBLE</t>
  </si>
  <si>
    <t>SEDA NEGRA TRENZADA 1/0 AGUJA REDONDA ½ CÍRCULO 20-26 MM 70-90 CM</t>
  </si>
  <si>
    <t>SEDA OFTALMICA 6/0 DOBLE AGUJA 45-75 CM</t>
  </si>
  <si>
    <t>SEDA PRECORTADA 2/0  10-12 HEBRAS 75 (CMSILK BLK  SA85T)</t>
  </si>
  <si>
    <t>SEPARADOR DE HIGADO PARA LAPARASCOPIA</t>
  </si>
  <si>
    <t>SET DE SUTURA PARA EL TRATAMIENTO DE LA INSUFICIENCIA CERVICAL USP 6 (8 METRICO CINTA 0.5CM)</t>
  </si>
  <si>
    <t>SILK BLACK 4-0 45CM (1) SC-20 183T</t>
  </si>
  <si>
    <t>SILK* BLACK 2-0 45CM (1) SC-26 185T</t>
  </si>
  <si>
    <t>SILK* BLACK 3-0 45CM (1) SC-24 184T</t>
  </si>
  <si>
    <t>SILK* BLACK 7-0 45CM (2) TG140-8  7733G</t>
  </si>
  <si>
    <t>SISTEMA DE SUSPENSION TVT</t>
  </si>
  <si>
    <t>SISTEMA KIT TROCAR 12MMX 100MM CTB75</t>
  </si>
  <si>
    <t>SISTEMA KIT TROCAR 5MM X 100MM CTB12</t>
  </si>
  <si>
    <t>SURGICEL FIBRILAR 5.1 X 10.2CM 411962</t>
  </si>
  <si>
    <t>SURGICEL* HEMOSTATI 10 X 20 CM 1952</t>
  </si>
  <si>
    <t xml:space="preserve">KIT DE MATRIZ HEMOSTÁTICA CON TROMBINA </t>
  </si>
  <si>
    <t>SUTUR MONOFILAMENTO ABSORBIB DE GLICONAT 3/0 AGUJA REVERSO CORTAN 3/8 CIRCULO 19-20MM HRA 70(MONOSY)</t>
  </si>
  <si>
    <t>ACIDO POLIGLICOLICO ANTI/ 0 AGUJ CURVA REDON 1/2 CIRCU 34-37 MM HB DE 70-90 CM(VC340H)</t>
  </si>
  <si>
    <t>SUTURA 40  MONOFILAMENTO DE POLIDIOXANONA 1AGUJA REDONDA 1/2 DE 70 MM HEBRA 240 -250 CM(Z881G)</t>
  </si>
  <si>
    <t>SUTURA ABSORBIBLE DE CATGUT CROMICO  3/0 AGUJA CURVA REDONDA  1/2 CIRCULO  DE 15-17 HEBRA DE 70-75CM</t>
  </si>
  <si>
    <t xml:space="preserve">SUTURA ABSORBIBLE DE CATGUT CROMICO  3/0 AGUJA CURVA REDONDA  1/2 CIRCULO  DE 34-36 HEBRA DE 70-75CM </t>
  </si>
  <si>
    <t>SUTURA ABSORBIBLE DE CATGUT CROMICO 0 AGUJA REDONDA 1/2 CIRCULO 24-26 MM HEBRA 70-75CM</t>
  </si>
  <si>
    <t>SUTURA ABSORBIBLE DE CATGUT CROMICO 0 AGUJA REDONDA 1/2 CIRCULO 34-37 MM HEBRA 90 CM</t>
  </si>
  <si>
    <t>SUTURA ABSORBIBLE DE CATGUT CROMICO 1 AGUJA REDONDA 1/2CIRCULO 34-37 MM HEBRA 70-75CM</t>
  </si>
  <si>
    <t>SUTURA ABSORBIBLE DE CATGUT CROMICO 1 AGUJA REDONDA 1/2CIRCULO 34-37 MM HEBRA 90CM</t>
  </si>
  <si>
    <t>SUTURA ABSORBIBLE DE CATGUT CROMICO 2/0 AGUJA REDONDA 1/2 CIRCULO 24- 26 MM  HEBRA 70-75CM</t>
  </si>
  <si>
    <t>SUTURA ABSORBIBLE DE CATGUT CROMICO 2/0 CURVA REDONDA 1/2 CIRCULO  DE 34-36 HEBRA DE 90CM</t>
  </si>
  <si>
    <t>SUTURA ABSORBIBLE DE CATGUT CROMICO 2/0 CURVA REDONDA 1/2 CIRCULO  DE 37 HEBRA DE 70-75CM</t>
  </si>
  <si>
    <t>SUTURA ABSORBIBLE DE CATGUT CROMICO 3/0  AGUJA REDONDA 1/2 CIRCULO 24-26 MM  HEBRA 70-75CM</t>
  </si>
  <si>
    <t>SUTURA ABSORBIBLE DE CATGUT CROMICO 4/0 AGUJA REDONDA 1/2 CIRCULO 15- 17 MM  HEBRA 70-75CM</t>
  </si>
  <si>
    <t>SUTURA ABSORBIBLE DE CATGUT CROMICO 4/0 AGUJA REDONDA 1/2 CIRCULO 24- 26 MM  HEBRA 70-75CM</t>
  </si>
  <si>
    <t>SUTURA ABSORBIBLE DE CATGUT CROMICO 5/0 AGUJA REDONDA 1/2 CIRCULO 15- 17 MM  HEBRA 70-75CM</t>
  </si>
  <si>
    <t>ACIDO POLIGLICOLICO   3/0  AGUJA CURVA REDONDA 1/2 CIRCULO 70-75 CM</t>
  </si>
  <si>
    <t>SUTURA DE POLIESTER TRENZADO 5/0  DOBLE AGUJA 1/2 CIRCULO 5.5MM, ESPATULADA HEBRA DE 30CM</t>
  </si>
  <si>
    <t>SUTURA DE POLIESTER TRENZADO 6/0  DOBLE AGUJA 1/2 CIRCULO 5.5MM, ESPATULADA HEBRA DE 30CM</t>
  </si>
  <si>
    <t>SUTURA DISPOSITIVO DE CONTROL DE TEJIDOS SIN NUDOS CALIBRE 2/0 COMPUESTO DE POLIDIOXANONA AGUJA CURVA REVERSO CORTANTE 36MM  1/2 CIRCULO   HEBRA DE 30CM X 30CM BIDIRECCIONAL</t>
  </si>
  <si>
    <t>SUTURA EN ACERO QUIRUGICO PARA ESTERNON CALIBRE 2 AGUJA PUNTA TROCAR DE 45-48MM 1/2 CIRCULO 4 ALAMBRES X LONGITUD DE 45CM</t>
  </si>
  <si>
    <t xml:space="preserve">SOBRE </t>
  </si>
  <si>
    <t>SUTURA EN ACERO QUIRUGICO PARA ESTERNON CALIBRE 5 AGUJA PUNTA TROCAR DE 45-48MM 1/2 CIRCULO 4 ALAMBRES X LONGITUD DE 45 CM</t>
  </si>
  <si>
    <t xml:space="preserve">PORTA AGUJAS </t>
  </si>
  <si>
    <t>SUTURA MONOFILAMENTO ABSOR D POLIDIOXANONA ANTIBACTERIAL 1 AGUJA REDON 1/2 CIRCULO 70MM HEBR/LOOP</t>
  </si>
  <si>
    <t>SUTURA MONOFILAMENTO ABSORBIBLE DE GLICONATO 3/0 AGUJA REVERSO CORTANTE 3/8 CIRCULO 19-20MM HEBRA 70-75CM</t>
  </si>
  <si>
    <t>SUTURA MONOFILAMENTO ABSORBIBLE DE POLIDIOXANONA  0 AGUJA REDONDA 1/2 CIRCULO 34-37MM HEBRA 90CM</t>
  </si>
  <si>
    <t>SUTURA MONOFILAMENTO ABSORBIBLE DE POLIGLECAPRONE 4/0  AGUJA REVERSO CORTANTE 3/8 CIRCULO 19-20MM HEBRA 70-75CM</t>
  </si>
  <si>
    <t>SUTURA MONOFILAMENTO ABSORBIBLE DE POLIGLECAPRONE 5/0 AGUJA REVERSO CORTANTE 3/8 CIRCULO 16-19MM HEBRA 45CM</t>
  </si>
  <si>
    <t>SUTURA NO ABSORBIBLE DE NYLON MONOFILAMENTO NEGRO 10/0 DOBLE AGUJA ESPATULADA 3/8 CIRCULO 6-7MM HEBRA 30CM</t>
  </si>
  <si>
    <t>SUTURA NO ABSORBIBLE DE NYLON MONOFILAMENTO NEGRO 8/0  AGUJA REDONDA 3/8 CIRCULO 6-7MM  HEBRA 13CM</t>
  </si>
  <si>
    <t>SUTURA NO ABSORBIBLE DE NYLON MONOFILAMENTO NEGRO 9/0 DOBLE AGUJA ESPATULADA 3/8 CIRCULO 6--7 MM HEBRA 30CM</t>
  </si>
  <si>
    <t>SUTURA NO ABSORBIBLE DE POLIESTER 0 RECUBIERTO CON POLIBUTILATO AGUJA REFORZADA REDONDA 1/2 CIRCULO 24-26 MM HEBRA 70-75CM</t>
  </si>
  <si>
    <t>SUTURA NO ABSORBIBLE DE POLIESTER 0 RECUBIERTO CON POLIBUTILATO AGUJA REFORZADA REDONDA 1/2 CIRCULO 34-37 MM HEBRA 70-75CM</t>
  </si>
  <si>
    <t>SUTURA NO ABSORBIBLE DE POLIESTER 2/0 RECUBIERTO CON POLIBUTILATO  DOBLE AGUJA REDONDA 1/2 CIRCULO 17 MM  8 HEBRAS X 75CM (KIT VALVULA)  CON PLEDGET</t>
  </si>
  <si>
    <t>SUTURA NO ABSORBIBLE DE POLIESTER 2/0 RECUBIERTO CON POLIBUTILATO AGUJA REFORZADA REDONDA 1/2 CIRCULO 24-26 MM HEBRA 70-75CM</t>
  </si>
  <si>
    <t>SUTURA NO ABSORBIBLE DE POLIESTER 2/0 RECUBIERTO CON POLIBUTILATO- DOBLE AGUJA REDONDA 1/2 CIRCULO 17 MM  15X75CM (KIT VALVULA)  SIN PLEDGET</t>
  </si>
  <si>
    <t>SUTURA NO ABSORBIBLE DE POLIESTER 2/0 RECUBIERTO CON POLIBUTILATO DOBLE AGUJA REDONDA 1/2 CIRCULO 22 MM 8X75 CM (KIT VALVULA)  CON PLEDGET</t>
  </si>
  <si>
    <t>SUTURA NO ABSORBIBLE DE POLIESTER 2/0 RECUBIERTO CON POLIBUTILATO DOBLE AGUJA REDONDA 1/2 CIRCULO 22 MM 8X75 CM (KIT VALVULA)  SIN PLEDGET</t>
  </si>
  <si>
    <t>SUTURA NO ABSORBIBLE DE POLIESTER 2/0 RECUBIERTO CON POLIBUTILATO DOBLE AGUJA REFORZADA REDONDA 1/2 CIRCULO 15-17MM HEBRA 70-75CM</t>
  </si>
  <si>
    <t>SUTURA NO ABSORBIBLE DE POLIESTER 3/0 RECUBIERTO CON POLIBUTILATO DOBLE AGUJA REDONDA 1/2CIRCULO 15MM-17MM HEBA 75CM</t>
  </si>
  <si>
    <t>SUTURA NO ABSORBIBLE DE POLIESTER 5/0 RECUBIERTO CON POLIBUTILATO DOBLE AGUJA REDONDA 1/2 CIRCULO 15MM-17MM  HEBRA 70 - 90CM</t>
  </si>
  <si>
    <t>SUTURA NO ABSORBIBLE DE POLIESTER TRENZADO 2 RECUBIERTO CON POLIBUTILATO AGUJA CORTANTE 1/2 CIRCULO 20-22MM HEBRA 75CM</t>
  </si>
  <si>
    <t>SUTURA NO ABSORBIBLE DE POLIESTER TRENZADO RECUBIERTO CON POLIBUTILATO 5  AGUJA PUNTA DE DIAMANTE  1/2 CIRCULO 45-48MM 4 HEBRAS X 75CM</t>
  </si>
  <si>
    <t>SUTURA NO ABSORBIBLE DE POLIPROPILENO 0 AGUJA REDONDA 1/2 CIRCULO 26- 27MM  HEBRA 75MM</t>
  </si>
  <si>
    <t>SUTURA NO ABSORBIBLE DE POLIPROPILENO 0 AGUJA REDONDA 1/2 CIRCULO 34 - 37MM  HEBRA 75CM</t>
  </si>
  <si>
    <t>SUTURA NO ABSORBIBLE DE POLIPROPILENO 1 AGUJA REDONDA 1/2 CIRCULO 34 -37MM  HEBRA 75CM</t>
  </si>
  <si>
    <t>SUTURA NO ABSORBIBLE DE POLIPROPILENO 2/0 AGUJA CORTANTE 3/8 CIRCULO  24-26 MM  HEBRA 45CM</t>
  </si>
  <si>
    <t>SUTURA NO ABSORBIBLE DE POLIPROPILENO 2/0 AGUJA CORTANTE 3/8 CIRCULO  24-26 MM  HEBRA 70-75CM</t>
  </si>
  <si>
    <t>SUTURA NO ABSORBIBLE DE POLIPROPILENO 2/0 AGUJA RECTA  58- 60MM*70 -75CM</t>
  </si>
  <si>
    <t>SUTURA NO ABSORBIBLE DE POLIPROPILENO 2/0 AGUJA REDONDA 1/2 CIRCULO 34-37MM  HEBRA 70- 75CM</t>
  </si>
  <si>
    <t>SUTURA NO ABSORBIBLE DE POLIPROPILENO 2/0 AGUJA REDONDA 1/2 CIRCULO REFORZADA 24-26MM  HEBRA 70-75CM</t>
  </si>
  <si>
    <t>SUTURA NO ABSORBIBLE DE POLIPROPILENO 2/0 DOBLE AGUJA REDONDA 1/2 CIRCULO 24-26MM X 90 CM</t>
  </si>
  <si>
    <t>SUTURA NO ABSORBIBLE DE POLIPROPILENO 3/0  AGUJA RECTA 60MM HEBRA 70-75CM</t>
  </si>
  <si>
    <t>SUTURA NO ABSORBIBLE DE POLIPROPILENO 3/0  AGUJA RECTA X 75CM</t>
  </si>
  <si>
    <t>SUTURA NO ABSORBIBLE DE POLIPROPILENO 3/0  AGUJA REDONDA1/2</t>
  </si>
  <si>
    <t>SUTURA NO ABSORBIBLE DE POLIPROPILENO 3/0 AGUJA CORTANTE 3/8 CIRCULO  24 -26 MM  HEBRA 75 CM</t>
  </si>
  <si>
    <t>SUTURA NO ABSORBIBLE DE POLIPROPILENO 3/0 DOBLE AGUJA REDONDA 1/2 CIRCULO 24 -27MM HEBRA 90CM</t>
  </si>
  <si>
    <t>SUTURA NO ABSORBIBLE DE POLIPROPILENO 4/0 AGUJA CORTANTE 3/8 CIRCULO  16MM  HEBRA 45CM</t>
  </si>
  <si>
    <t>SUTURA NO ABSORBIBLE DE POLIPROPILENO 4/0 AGUJA CORTANTE 3/8 CIRCULO  19-20MM  HEBRA 45CM</t>
  </si>
  <si>
    <t>SUTURA NO ABSORBIBLE DE POLIPROPILENO 4/0 AGUJA CORTANTE 3/8 CIRCULO  19-20MM  HEBRA 70-75CM</t>
  </si>
  <si>
    <t>SUTURA NO ABSORBIBLE DE POLIPROPILENO 4/0 DOBLE AGUJA REDONDA 1/2 CIRCULO 15-17MM HEBRA 75CM</t>
  </si>
  <si>
    <t>SUTURA NO ABSORBIBLE DE POLIPROPILENO 4/0 DOBLE AGUJA REDONDA 1/2 CIRCULO 15-17MM HEBRA 90CM</t>
  </si>
  <si>
    <t>SUTURA NO ABSORBIBLE DE POLIPROPILENO 4/0 DOBLE AGUJA REDONDA 1/2 CIRCULO 24-25MM HEBRA 90CM</t>
  </si>
  <si>
    <t>SUTURA NO ABSORBIBLE DE POLIPROPILENO 5/0 AGUJA CURVA CORTANTE 3/8 CIRCULO 15-16 MM HEBRA 45CM</t>
  </si>
  <si>
    <t>SUTURA NO ABSORBIBLE DE POLIPROPILENO 5/0 CURVA CORTANTE 3/8 CIRCULO DE 12-13MM HEBRA 45CM</t>
  </si>
  <si>
    <t>SUTURA NO ABSORBIBLE DE POLIPROPILENO 5/0 CURVA CORTANTE 3/8 CIRCULO DE 19-20MM HEBRA 45CM</t>
  </si>
  <si>
    <t>SUTURA NO ABSORBIBLE DE POLIPROPILENO 5/0 CURVA CORTANTE 3/8 CIRCULO DE 19-20MM HEBRA 70-75CM</t>
  </si>
  <si>
    <t>SUTURA NO ABSORBIBLE DE POLIPROPILENO 5/0 DOBLE AGUJA REDONDA 1/2 CIRCULO 15-17 MM HEBRA 70-75CM</t>
  </si>
  <si>
    <t>SUTURA NO ABSORBIBLE DE POLIPROPILENO 7/0 DOBLE AGUJA REDONDA 3/8 CIRCULO 12-13MM HEBRA  60CM</t>
  </si>
  <si>
    <t>SUTURA NO ABSORBIBLE DE POLIPROPILENO 7/0 DOBLE AGUJA REDONDA 3/8 CIRCULO 9-10 MM HEBRA  60-75CM</t>
  </si>
  <si>
    <t>SUTURA NO ABSORBIBLE NYLON NEGRO TRENZADO CALIBRE 4/0 AGUJA REDONDA 1/2 CIRCULO 13MM KIT DE 8 HEBRAS 45CM</t>
  </si>
  <si>
    <t>SUTURA NO ABSORBIBLE SEDA NEGRA TRENZADA 0 AGUJA  CURVA REDONDA 1/2 CIRCULO 34MM-37 MM HEBRA 70- 75CM</t>
  </si>
  <si>
    <t>SUTURA NO ABSORBIBLE SEDA NEGRA TRENZADA 0 AGUJA REDONDA 1/2 CIRCULO 24-26MM HEBRA 70- 75CM</t>
  </si>
  <si>
    <t>SUTURA NO ABSORBIBLE SEDA NEGRA TRENZADA 0 PRECORTADA 10-12 HEBRAS 75 CM</t>
  </si>
  <si>
    <t>SUTURA NO ABSORBIBLE SEDA NEGRA TRENZADA 1 PRECORTADA 10 -12 HEBRAS 75 CM</t>
  </si>
  <si>
    <t>SUTURA NO ABSORBIBLE SEDA NEGRA TRENZADA 2/0  AGUJA REVERSO CORTANTE 3/8CIRCULO 24MM HEBRA 45CM</t>
  </si>
  <si>
    <t>SUTURA NO ABSORBIBLE SEDA NEGRA TRENZADA 2/0 AGUJA RECTA 60MM HEBRA 70-75CM</t>
  </si>
  <si>
    <t>SUTURA NO ABSORBIBLE SEDA NEGRA TRENZADA 2/0 AGUJA REDONDA 1/2 CIRCULO 24-26 MM HEBRA 70-75CM</t>
  </si>
  <si>
    <t>SUTURA NO ABSORBIBLE SEDA NEGRA TRENZADA 2/0 AGUJA REVERSO CORTANTE 3/8 CIRCULO 24MM HEBRA  70-75</t>
  </si>
  <si>
    <t>SUTURA NO ABSORBIBLE SEDA NEGRA TRENZADA 2/0 PRECORTADA 10-12 HEBRAS 75 CM</t>
  </si>
  <si>
    <t>SUTURA NO ABSORBIBLE SEDA NEGRA TRENZADA 3/0  AGUJA REVERSO CORTANTE 3/8CIRCULO 24MM HEBRA 45CM</t>
  </si>
  <si>
    <t>SUTURA NO ABSORBIBLE SEDA NEGRA TRENZADA 3/0  AGUJA REVERSO CORTANTE 3/8CIRCULO 24MM HEBRA 75CM</t>
  </si>
  <si>
    <t>SUTURA NO ABSORBIBLE SEDA NEGRA TRENZADA 3/0 AGUJA RECTA 60MM HEBRA 70-75CM</t>
  </si>
  <si>
    <t>SUTURA NO ABSORBIBLE SEDA NEGRA TRENZADA 3/0 AGUJA REDONDA 1/2 CIRCULO 15-17MM HEBRA70- 75CM</t>
  </si>
  <si>
    <t>SUTURA NO ABSORBIBLE SEDA NEGRA TRENZADA 3/0 AGUJA REDONDA 1/2 CIRCULO 24-26MM HEBRA70- 75CM</t>
  </si>
  <si>
    <t>SUTURA NO ABSORBIBLE SEDA NEGRA TRENZADA 3/0 CURVA CORTANTE 3/8 CIRCULO 19MM HEBRA 45 CM</t>
  </si>
  <si>
    <t>SUTURA NO ABSORBIBLE SEDA NEGRA TRENZADA 3/0 PRECORTADA 10 HEBRAS 75 CM</t>
  </si>
  <si>
    <t>SUTURA NO ABSORBIBLE SEDA NEGRA TRENZADA 4/0 AGUJA REDONDA 1/2 CIRCULO 24-26MM HEBRA 75CM</t>
  </si>
  <si>
    <t>SUTURA NO ABSORBIBLE SEDA NEGRA TRENZADA 4/0 CURVA CORTANTE 3/8 CIRCULO 16MM HEBRA 45 CM</t>
  </si>
  <si>
    <t>SUTURA NO ABSORBIBLE SEDA NEGRA TRENZADA 4/0 CURVA CORTANTE 3/8 CIRCULO 19MM HEBRA 45 CM</t>
  </si>
  <si>
    <t>SUTURA NO ABSORBIBLE SEDA NEGRA TRENZADA 4/0 CURVA CORTANTE 3/8 CIRCULO 24MM HEBRA 70-75 CM</t>
  </si>
  <si>
    <t>SUTURA NO ABSORBIBLE SEDA NEGRA TRENZADA 4/0 PRECORTADA 10-12 HEBRAS 75 CM</t>
  </si>
  <si>
    <t>SUTURA NO ABSORBIBLE SEDA NEGRA TRENZADA 5/0 AGUJA REDONDA 1/2 CIRCULO 15-17 MM HEBRA 75CM</t>
  </si>
  <si>
    <t>SUTURA NO ABSORBIBLE SEDA NEGRA TRENZADA 5/0 CURVA CORTANTE 3/8 CIRCULO DE 20MM HEBRA 45 CM</t>
  </si>
  <si>
    <t>SUTURA NO ABSORBIBLE SEDA NEGRA TRENZADA 5/0 CURVA CORTANTE DE 16MM HEBRA 45 CM</t>
  </si>
  <si>
    <t>SUTURA NO ABSORBIBLE SEDA NEGRA TRENZADA 6/0  AGUJA REVERSO CORTANTE 3/8CIRCULO 12MM HEBRA 45CM</t>
  </si>
  <si>
    <t>SUTURA NO ABSORBIBLE SEDA NEGRA TRENZADA 6/0  AGUJA REVERSO CORTANTE 3/8CIRCULO 16MM HEBRA 45CM</t>
  </si>
  <si>
    <t>SUTURA PARA EL TRATAMIENTO YU PREVENCION DE EVENTRACIONES, CON HILO DE HACER RECUERTO DE 1.3 DE DAMETRO, 2 AGUJAS CORTE TRIANGULAR 3/8, 100 MM</t>
  </si>
  <si>
    <t>SUTURA QUIRURGICA (NYLON) 3/0 20-26 MM 45-75 CM</t>
  </si>
  <si>
    <t>ACIDO POLIGLICOLICO   0 AGUJA CURVA REDONDA 1/2 CIRCULO 34 A 37 MM HEBRA DE 70 CM - 75</t>
  </si>
  <si>
    <t>ACIDO POLIGLICOLICO  3/0  AGUJA CURVA REDONDA 1/2 CIRCULO  19 - 22 HEBRA DE 70-75 CM</t>
  </si>
  <si>
    <t>ACIDO POLIGLICOLICO  3/0  AGUJA CURVA REDONDA 1/2 CIRCULO 24 - 26 MM HEBRA DE 70-75 CM</t>
  </si>
  <si>
    <t>ACIDO POLIGLICOLICO   6/0 DOBLE AGUJA ESPATULADA 1/4 CIRCULO 8 MM HEBRA 45CM</t>
  </si>
  <si>
    <t>ACIDO POLIGLICOLICO  7/0 DOBLE AGUJA ESPATULADA 3/8 CIRCULO 6-7MM HEBRA 45CM</t>
  </si>
  <si>
    <t>ACIDO POLIGLICOLICO  0 AGUJA CURVA REDONDA 1/2 CIRCULO 24-26 MM HEBRA DE 90 CM</t>
  </si>
  <si>
    <t>ACIDO POLIGLICOLICO 2/0 AGUJA CURVA REDONDA 1/2 CIRCULO 34-37 MM HEBRA 70 -75 CM</t>
  </si>
  <si>
    <t>ACIDO POLIGLICOLICO 6/0 AGUJA CORTANTE 3/8 CIRCULO 13 MM HEBRA 45 CM</t>
  </si>
  <si>
    <t>ACIDO POLIGLICOLICO  6/0 AGUJA REDONDA DE  1/2 CIRCULO DE 15 A 17MM HEBRA DE 70 CM</t>
  </si>
  <si>
    <t>ACIDO POLIGLICOLICO  8/0 DOBLE AGUJA ESPATULADA 3/8 CIRCULO 6MM HEBRA 20CM</t>
  </si>
  <si>
    <t>ACIDO POLIGLICOLICO 0 AGUJA CURVA REDONDA 1/2 CIRCULO 34 A 37 MM HEBRA DE 90 CM</t>
  </si>
  <si>
    <t>ACIDO POLIGLICOLICO 1 AGUJA CURVA REDONDA 1/2 CIRCULO 34 - 37MM HEBRA DE 90 CM</t>
  </si>
  <si>
    <t>ACIDO POLIGLICOLICO 2/0   AGUJA CURVA REDONDA 1/2 CIRCULO 37  MM HEBRA DE 90 CM</t>
  </si>
  <si>
    <t>ACIDO POLIGLICOLICO ANTIBAC  2/0   AGUJA CURVA REDONDA 1/2 CIRCULO 24 - 26 MM HEBRA DE 70-75 CM</t>
  </si>
  <si>
    <t>ACIDO POLIGLICOLICO ANTIBACTERIAL  0 AGUJA CURVA REDONDA 1/2 CIRCULO 34 A 37 MM HEBRA DE 70 CM</t>
  </si>
  <si>
    <t>SUTURA SINTETICA ABSORBIBLE DE ACIDO POLIGLICOLICO ANTIBACTERIAL  3/0  AGUJA CURVA REDONDA 1/2 CIRCULO  19 - 22 HEBRA DE 70-75 CM</t>
  </si>
  <si>
    <t>ACIDO POLIGLICOLICO ANTIBACTERIAL  3/0  AGUJA CURVA REDONDA 1/2 CIRCULO 24 - 26 MM HEBRA DE 70-75 CM</t>
  </si>
  <si>
    <t>ACIDO POLIGLICOLICO ANTIBACTERIAL 0 AGUJA CURVA REDONDA 1/2 CIRCULO 24-26 MM HEBRA DE 90 CM</t>
  </si>
  <si>
    <t>ACIDO POLIGLICOLICO ANTIBACTERIAL 1 AGUJA CURVA REDONDA 1/2 CIRCULO 34 - 37MM HEBRA DE 90 CM</t>
  </si>
  <si>
    <t>ACIDO POLIGLICOLICO ANTIBACTERIAL 2/0   AGUJA CURVA REDONDA 1/2 CIRCULO 24 - 26 MM HEBRA DE 70-75 CM</t>
  </si>
  <si>
    <t>ACIDO POLIGLICOLICO ANTIBACTERIAL 2/0 AGUJA CURVA REDONDA 1/2 CIRCULO 34-37 MM HEBRA 70 -75 CM</t>
  </si>
  <si>
    <t>ACIDO POLIGLICOLICO ANTIBACTERIAL 5/0 AGUJA CURVA REDONDA 1/2 CIRCULO 15-17 MM HEBRA DE 70 CM</t>
  </si>
  <si>
    <t>ACIDO POLIGLICOLICO L 4/0  AGUJA CURVA REDONDA 1/2 CIRCULO 15-17 MM HEBRA DE 70 CM</t>
  </si>
  <si>
    <t>ACIDO POLIGLICOLICO 4-0  AGUJA CURVA</t>
  </si>
  <si>
    <t>TIJERA  PARA TECNOLOGIA ULTRASONIDO CIRUGIA ABIERTA DE 18CM</t>
  </si>
  <si>
    <t xml:space="preserve">TIJERA CURVA FOCUS FCS9 </t>
  </si>
  <si>
    <t xml:space="preserve">TIJERA DESECHABLE DE 5 MM X 35 MM UNIDAD    </t>
  </si>
  <si>
    <t>TIJERA DESECHABLE LAPAROSCOPIA GRASPER  5 MM X 35 CM EPIX REF C4130</t>
  </si>
  <si>
    <t xml:space="preserve">REQUIERE CONSOLA SUMINISTRADA POR EL PROVEEDOR </t>
  </si>
  <si>
    <t>TIJERA LAPARASCOPICA  HARMONIC 5MM X 36 CM REF HAR36</t>
  </si>
  <si>
    <t>TIJERA LAPARASCOPICA HARMONIC  FOCOS + 9 CM REF HAR9F</t>
  </si>
  <si>
    <t>TIJERA PARA LAPAROSCOPIA, DESCARTABLE, ROTACION 360°, LONGITUD 350 - 360 MM, MANGO ERGONOMICO, CON CONECCION MONOPOLAR</t>
  </si>
  <si>
    <t>TIJERA PARA ULTRASONIDO LAPAROSCOPICA 5MM ULTIMA GENERACION</t>
  </si>
  <si>
    <t>TIJERA PARA UNTRASONIDO  PARA CIRUGIA ABIERTA 9CM ULTIMA GENERACION</t>
  </si>
  <si>
    <t xml:space="preserve">TIJERA TECNOLOGIA ULTRASONICO LAPAROSCOPIA DE 23CM </t>
  </si>
  <si>
    <t>TIJERA TECNOLOGIA ULTRASONICO LAPAROSCOPIA DE 36 CM</t>
  </si>
  <si>
    <t>TIJERA TECNOLOGIA ULTRASONICO PARA CABEZA Y CUELLO DE 9 CM</t>
  </si>
  <si>
    <t>TOT CINTA_MALLA INCONTINENCIA URINARIA FEMENINA TRANSOBTURADOR - OBTRIX HALO SITEMA SLING</t>
  </si>
  <si>
    <t>TRIPA QUIRÚRGICA CRÓMICO 0 AGUJA CURVA  REDONDA ROMA ½ CÍRCULO 65 MM 70-75 CM PARA HÍGADO</t>
  </si>
  <si>
    <t>TRIPA QUIRÚRGICA CRÓMICO 4/0 AGUJA CURVA REDONDA ½ CÍRCULO  17 MM  60-75 CM RB1</t>
  </si>
  <si>
    <t>TROCAR 12 MM X 100 MM (CON DOS CAMISAS Y UN PUNZON SIN CUCHILLA) CON SITEMA DE FIJACION AVANZADA</t>
  </si>
  <si>
    <t>TROCAR 12 MM X 100 MM (CON UNA CAMISAS Y UN PUNZON SIN CUCHILLA) CON SISTEMA DE FIJACION AVANZADA</t>
  </si>
  <si>
    <t>TROCAR 5MM X 100 MM (CON UNA CAMISAS Y UN PUNZON CON CUCHILLA) CON SISTEMA DE FIJACION AVANZADA</t>
  </si>
  <si>
    <t>TROCAR DE 12 MM CON PUNTA DILATADORA CON CUCHILLA LONGITUD 100MM KIT 2 CAMISAS ESTABILIZADORA 1 TROCAR</t>
  </si>
  <si>
    <t xml:space="preserve">TROCAR DE 12 MM OPTICO SIN CUCHILLA CAMISA ESTABILIZADORA LONGITUD 100MM </t>
  </si>
  <si>
    <t>TROCAR DE 5 MM CON PUNTA DILATADORA CON CUCHILLA LONGITUD 100MM KIT 2 CAMISAS ESTABILIZADORA 1 TROCAR</t>
  </si>
  <si>
    <t>TROCAR DE 5 MM OPTICO SIN CUCHILLA CAMISAS ESTABILIZADORA LONGITUD 100MM</t>
  </si>
  <si>
    <t>TROCAR OPTICO 15 MM X 100 MM(CON UNA CAMISAS Y UN PUNZON SIN CUCHILLA) CON SISTEMA DE FIJACION AVANZADA</t>
  </si>
  <si>
    <t>TROCAR ROMO DE HASSAN DE 11MM CON VALVULA AUTOMATICA- PUNZON ROMO PARA TROCAR DE HASSAM</t>
  </si>
  <si>
    <t>TROCAR SISTEMA UNICO PUERTO CON LLAVE DE INSUFLACION Y OTRA DE EVACUACION DE HUMO, CON UN DISPOSITIVO RETRACTOR Y TRES CANULAS DE 5/10  MM Y UNA CÁNULA 5/12  MM</t>
  </si>
  <si>
    <t xml:space="preserve">TROCAR TORAXICO RIGIDO 10/12 MM                                                 </t>
  </si>
  <si>
    <t>TUBO DE SUCCION SILICONADO TRANSPARENTE X 2 METROS, ESTERIL  SIN CANULA DE SUCCION YANCAWER</t>
  </si>
  <si>
    <t>TUBO DE SUCCION SILICONADO TRANSPARENTE X 3M ESTERIL  CON CANULA DE SUCCION YANCAWER TRANSPARENTE CON EMPATES"</t>
  </si>
  <si>
    <t>TUBO SUCCION SILICO 3MTS +CANULA YANKAWE</t>
  </si>
  <si>
    <t>TUBO SUCCION X 2 MTS ESTERIL</t>
  </si>
  <si>
    <t xml:space="preserve">VESTIDO  DE MAYO ANTIFLUIDOS PARA PESONAL QUIRURGICO CON BOLSILLOS CON CAUCHO TALLAS M, L, XL                                                                   </t>
  </si>
  <si>
    <t>VESTIDO QUIRURGICO COMPUESTO DE PANTALON Y BLUSA DESECHABLE</t>
  </si>
  <si>
    <t>ACIDO POLIGLICOLICO RAPID 4-0 70CM 1RB UROL VR2140G</t>
  </si>
  <si>
    <t>ACIDO POLIGLICOLICO VLT 6-0 45CM (2)S-14 J570G</t>
  </si>
  <si>
    <t>ACIDO POLIGLICOLICO VLT 7-0 45CM (2)TG140-8 J546G</t>
  </si>
  <si>
    <t>ACIDO POLIGLICOLICO VLT PLUS 1 90CM 1-CT1 XYVCP347H</t>
  </si>
  <si>
    <t>ACIDO POLIGLICOLICO VLT PLUS 2-0 70CM 1-SH1 XYVCP317H</t>
  </si>
  <si>
    <t>ACIDO POLIGLICOLICO VLT PLUS 3-0 70CM 1-SH XYVCP316H</t>
  </si>
  <si>
    <t>ACIDO POLIGLICOLICO VLT PLUS 4-0 70CM 1-RB1 XYVCP304H</t>
  </si>
  <si>
    <t>ACIDO POLIGLICOLICO  0 90CM 1V-34 VR9963G</t>
  </si>
  <si>
    <t>ACIDO POLIGLICOLICO 4-0 70CM RB1 XYVCP304H</t>
  </si>
  <si>
    <t>PLACA PARA ELECTROBISTURI NEONATAL CON CABLE</t>
  </si>
  <si>
    <t>Ácido poliglicólico  1/0 AGUJA CURVA REDONDA 3/8 CIRCULO DE 24 A 26mm 60-75 cm</t>
  </si>
  <si>
    <t>CLIP DE RANEY</t>
  </si>
  <si>
    <t>CLIP PARA LIGADURA EN TITANIO TAMAÑO MEDIANO/GRANDE</t>
  </si>
  <si>
    <t>REQUIERE PINZA PARA UTILIZACION</t>
  </si>
  <si>
    <t>CLIP TITANIUM EXTRA LT-300</t>
  </si>
  <si>
    <t>CLIPS DE TITANIO MEDIANO LT 300</t>
  </si>
  <si>
    <t>CLIPS DE TITANIO TAMAÑO MED/GRANDE - VERDE CJA X 18</t>
  </si>
  <si>
    <t>CLIPS DE TITANIO TAMAÑO PEQUEÑO - AZUL CJA X 36</t>
  </si>
  <si>
    <t>Clips estandar para clipaje de aneurisma cerebral en titanio recto -curvo - semicurvo- en bayoneta - angulado de 5 mm en adelante</t>
  </si>
  <si>
    <t>CLIPS HEMO LOK MORADO REF 544240</t>
  </si>
  <si>
    <t>COMPATIBLE CON OLYMPUS- STORZ-TEKNO</t>
  </si>
  <si>
    <t>COMPATIBLE CON EQUIPO PROPIO DE WOLF-STORZ-UCHIPHARMA</t>
  </si>
  <si>
    <t xml:space="preserve">CERA PARA HUESO 2.5GR                                                                                          </t>
  </si>
  <si>
    <t>STOQUINETA ESTERIL DE 4 PULGADAS</t>
  </si>
  <si>
    <t>STOQUINETA ESTERIL DE 6 PULGADAS</t>
  </si>
  <si>
    <t>APLICADOR MULTIPLE 5MM DESCARTABLE, DE CLIP MEDIANO LARGO POR 15- 20 CLIP DE 5MM DE DIAMETRO</t>
  </si>
  <si>
    <t>CERVIX-SET HEBRA X CERCLAJE DE</t>
  </si>
  <si>
    <t>CINTA DE COLAGENO ABSORBIBLE - SOBRE</t>
  </si>
  <si>
    <t>CINTA UMBILICAL DE ALGODON DOS TIRAS 0.30 X 45CM</t>
  </si>
  <si>
    <t>CUCHILLA LARINGE, DIAMETRO Ø 3.5mm, 22cm ESTERIL</t>
  </si>
  <si>
    <t>CUCHILLA LARINGE, DIAMETRO Ø 3.5mm, 27cm ESTERIL</t>
  </si>
  <si>
    <t>CUCHILLAS ADENOIDE 40°, Ø 4mm, CERRADAS DOBLE, CONVEXA, ESTERIL</t>
  </si>
  <si>
    <t>ELECTRODO DE CORTE  MONOPOLAR REDONDO ASA</t>
  </si>
  <si>
    <t>ELECTRODO PARA ELECTROBISTURI TIPO PALA CORTA DE 5MM DESECHABLE</t>
  </si>
  <si>
    <t>FILTRO DESECHABLE PARA INSUFLADOR PARA TORRE LAPAROSCOPIA STRIKER</t>
  </si>
  <si>
    <t>FILTRO DESECHABLE PARA INSUFLADOR PARA TORRE LAPAROSCOPIA TEKNO</t>
  </si>
  <si>
    <t>GRAPADORA CIRCULAR 25 MM CON AJUSTE DE ALTURA DE GRAPA DE 1,0MM A 2,5 MM</t>
  </si>
  <si>
    <t>GRAPADORA CIRCULAR CURV CORT 21MM CDH21A</t>
  </si>
  <si>
    <t>KIT TROCAR  DE PUNTA DILATADORA DE 12MM (2 CANULAS, 1 OBTURADOR)</t>
  </si>
  <si>
    <t>kit valvulas hidrocefalia autorregulable (incluye cateter venticular y peritoneal)</t>
  </si>
  <si>
    <t>kit valvulas hidrocefalia presion fija neonatal (incluye cateter venticular y peritoneal)</t>
  </si>
  <si>
    <t>kitvalvulas hidrocefalia presion fija adulto (incluye cateter venticular y peritoneal)</t>
  </si>
  <si>
    <t xml:space="preserve">MANGO REPROCESABLE  PARA LITOTRIPTORES MECANICOS DESECHABLES </t>
  </si>
  <si>
    <t>MANOMETO INSULADOR PARA DILATADOR DE BALON DESECHABLE</t>
  </si>
  <si>
    <t>PINZA BIOPSIA COLONOSCOPIA DESECHABLE</t>
  </si>
  <si>
    <t>PINZA BIOPSIA COLONOSCOPIA REUTILIZABLE LONGITUD 230 A 240 CM. DIAMETRO DE 2,3 – 2,4 MM, SIN ESTILETE</t>
  </si>
  <si>
    <t>PINZA BIOPSIA GASTROSCOPIA DESECHABLE</t>
  </si>
  <si>
    <t>PINZAS BIOPSIA 2,0 DESECHABLE</t>
  </si>
  <si>
    <t>SISTEMA DE IRRIGACION SUCCIOIN 5 MM X 33 CM</t>
  </si>
  <si>
    <t>SUTURA NO ABSORBIBL D POLIPROPI 7/0 C/V DOBLE AGUJA REDONDA 3/8 CIRCULO 12-13MM HB  60CM</t>
  </si>
  <si>
    <t>SUTURA NO ABSORBIBLE  DE POLIPROPILENO 3/0 DOBLE AGUJA CORTANTE</t>
  </si>
  <si>
    <t>SUTURA NO ABSORBIBLE DE NYLON MONOFILAMENTO NEGRO 8/0  AGUJA REDONDA W2808</t>
  </si>
  <si>
    <t>TUBO DE IRRIGACION SUCCION CON ELECTRODO TIPO   GANCHO DE 5MM COMPATIBLE CON MANGO IRRIGACION SUCCION</t>
  </si>
  <si>
    <t>UNIDAD DE INSUFLACION DE ALTO FLUJO Y ACCESORIOS PARA TORRE DE LAPAROSCOPIA OLYMPUS</t>
  </si>
  <si>
    <t>CONECTOR DE TITANIO DUO</t>
  </si>
  <si>
    <t xml:space="preserve">Conector recto metálico en T </t>
  </si>
  <si>
    <t>Conector recto metálico en Y</t>
  </si>
  <si>
    <t xml:space="preserve">GRAPADORA CIRCULAR 29 MM CURVA +/- 2 MM  </t>
  </si>
  <si>
    <t>KIT O PAQUETE HEMORROIDAL, LO COMPONE: SUTURA CIRCULAR, ANOSCOPIO, SEPARADOR, DILATADOR, PASAHILOS Y GRAPADORA HEMORROIDAL CALIBRE 33MM.</t>
  </si>
  <si>
    <t>TUBO DE IRRIGACION SUCCION CON ELECTRODO TIPO   ESPATULA DE 5MM COMPATIBLE CON MANGO IRRIGACION SUCCION</t>
  </si>
  <si>
    <t xml:space="preserve">ALCOHOL ETÍLICO AL 70 % PRESENTACIÓN DE 700 - 750 ML </t>
  </si>
  <si>
    <t>INFECCIONES ASOCIADAS A LA ATENCION EN SALUD (IAAS)</t>
  </si>
  <si>
    <t>ALCOHOL ETÍLICO AL 70 % PRESENTACIÓN DE GALÓN POR 5L</t>
  </si>
  <si>
    <t>LUZ HELENA BUSTACARA (MARIA ANGELICA BORDA)</t>
  </si>
  <si>
    <t>ALCOHOL ISOPROPÍLICO AL 70 % CON ALCOHOL ETÍLICO AL 5%, GLICERINA Y ACONDICIONADORES DE HUMEDAD PRESENTACIÓN DE 1.000 CC. SISTEMA PUSH.</t>
  </si>
  <si>
    <t>DISPENSADOR</t>
  </si>
  <si>
    <t>ALCOHOL ISOPROPÍLICO AL 70 % CON ALCOHOL ETÍLICO AL 5%, GLICERINA Y ACONDICIONADORES DE HUMEDAD PRESENTACIÓN DE 240  CC</t>
  </si>
  <si>
    <t>ALCOHOL ISOPROPÍLICO AL 70 % CON ALCOHOL ETÍLICO AL 5%, GLICERINA Y ACONDICIONADORES DE HUMEDAD PRESENTACIÓN DE 500  CC</t>
  </si>
  <si>
    <t>ALCOHOL ISOPROPÍLICO AL 70 % CON ALCOHOL ETÍLICO AL 5%, GLICERINA Y ACONDICIONADORES DE HUMEDAD PRESENTACIÓN DE 500 CC. SISTEMA PUSH.</t>
  </si>
  <si>
    <t>ALCOHOL ISOPROPÍLICO AL 70 % CON ALCOHOL ETÍLICO AL 5%, GLICERINA Y ACONDICIONADORES DE HUMEDAD PRESENTACIÓN DE 60  CC</t>
  </si>
  <si>
    <t>CLORHEXIDINA DIGLUCONATO AL 2% + ALCOHOL ISOPRPÍLICO AL 70%.  PRESENTACIÓN DE 60 ML</t>
  </si>
  <si>
    <t>FRASCO SPRAY</t>
  </si>
  <si>
    <t>CLORHEXIDINA DIGLUCONATO AL 2% + ALCOHOL ISOPRPÍLICO AL 70%. PRESENTACIÓN DE 120 ML</t>
  </si>
  <si>
    <t>CLORHEXIDINA DIGLUCONATO AL 2% + ALCOHOL ISOPRPÍLICO AL 70%. PRESENTACIÓN DE 15 CC</t>
  </si>
  <si>
    <t>FRASCO GOTERO</t>
  </si>
  <si>
    <t xml:space="preserve">CLORHEXIDINA DIGLUCONATO AL 4% + CETRIMIDA AL 1%
BOLSA DE 1000 CC. JABÓN.  SISTEMA PUSH </t>
  </si>
  <si>
    <t>CLORHEXIDINA DIGLUCONATO AL 4% + CETRIMIDA AL 1%
BOLSA DE 1000 CC. JABÓN. SISTEMA SENSOR</t>
  </si>
  <si>
    <t xml:space="preserve">CLORHEXIDINA DIGLUCONATO AL 4% + CETRIMIDA AL 1%
BOLSA DE 500 CC. JABÓN.  SISTEMA PUSH </t>
  </si>
  <si>
    <t xml:space="preserve">CLORHEXIDINA DIGLUCONATO AL 4% + CETRIMIDA AL 1%
JABÓN. BOLSA DE 500 CC. SISTEMA PUSH </t>
  </si>
  <si>
    <t>CLORHEXIDINA DIGLUCONATO AL 4% + CETRIMIDA AL 1%
JABÓN. FRASCO 120 ML</t>
  </si>
  <si>
    <t>CLORHEXIDINA DIGLUCONATO AL 4% + CETRIMIDA AL 1%
JABÓN. FRASCO 60 ML</t>
  </si>
  <si>
    <t xml:space="preserve">CLORHEXIDINA DIGLUCONATO AL 4% + CETRIMIDA AL 1%. JABÓN. 240 ML. </t>
  </si>
  <si>
    <t xml:space="preserve">CLORHEXIDINA DIGLUCONATO AL 4% + CETRIMIDA AL 1%. JABÓN. 500 ML. </t>
  </si>
  <si>
    <t>FRASCO X 500ML</t>
  </si>
  <si>
    <t>CLORHEXIDINA DIGLUCONATO AL 4% + CETRIMIDA AL 1%. JABÓN. FRASCO 15 CC</t>
  </si>
  <si>
    <t>Frasco Gotero</t>
  </si>
  <si>
    <t>DESINFECTANTE DE ALTO NIVEL PARA ÁREAS, SUPERFICIES HOSPITALARIAS E INDUSTRIALES  CON FORMALDEHIDO AL 0,0128% MÁS GLUTARALDEHIDO AL 0,0564 % Y CETRIMIDA AL 0,0513% PRESENTACIÓN DE GALÓN</t>
  </si>
  <si>
    <t>DESINFECTANTE DE ALTO NIVEL PARA ÁREAS, SUPERFICIES HOSPITALARIAS E INDUSTRIALES  CON FORMALDEHIDO AL 0,0128% MÁS GLUTARALDEHIDO AL 0,0564 % Y CETRIMIDA AL 0,0513% PRESENTACIÓN DE LITRO (1000 ML)</t>
  </si>
  <si>
    <t>Frasco</t>
  </si>
  <si>
    <t>DESINFECTANTE DE ALTO NIVEL PARA DISPOSITIVOS MÉDICOS CON FORMALDEHIDO AL 0,04% MÁS GLUTARALDEHIDO AL 0,1% Y CETRIMIDA AL 0,06% PRESENTACIÓN DE GALÓN</t>
  </si>
  <si>
    <t>DESINFECTANTE DE ALTO NIVEL PARA DISPOSITIVOS MÉDICOS CON FORMALDEHIDO AL 0,04% MÁS GLUTARALDEHIDO AL 0,1% Y CETRIMIDA AL 0,06% PRESENTACIÓN DE LITRO (1000 ML)</t>
  </si>
  <si>
    <t>DETERGENTE LÍQUIDO CONCENTRADO NEUTRO Y BIODEGRADABLE PARA AREAS, SUPERFICIES Y EQUIPOS BIOMÉDICOS Y ELEMENTOS DE USO HOSPITALARIO E INDUSTRIAL PRESENTACIÓN DE 1L</t>
  </si>
  <si>
    <t>DETERGENTE LÍQUIDO CONCENTRADO NEUTRO Y BIODEGRADABLE PARA AREAS, SUPERFICIES Y EQUIPOS BIOMÉDICOS Y ELEMENTOS DE USO HOSPITALARIO E INDUSTRIAL PRESENTACIÓN DE 3 A 5L</t>
  </si>
  <si>
    <t>DETERGENTE LÍQUIDO CONCENTRADO NEUTRO Y BIODEGRADABLE PARA AREAS, SUPERFICIES Y EQUIPOS BIOMÉDICOS Y ELEMENTOS DE USO HOSPITALARIO E INDUSTRIAL PRESENTACIÓN DE 500 ML</t>
  </si>
  <si>
    <t>GEL SOLIDIFICANTE O ABSORBENTE E INACTIVADOR PARA MANEJO DE DERRAMES DE FLUIDOS BIOLOGICOS SOBRE Y FRASCO</t>
  </si>
  <si>
    <t>GORRO DESECHABLE TIPO HOSPITALARIO</t>
  </si>
  <si>
    <t>HIPOCLORITO DE SODIO 5% - 6%</t>
  </si>
  <si>
    <t>MASCARILLA DE ALTA EFICIENCIA CON FILTRO N95 PARA RIESGO BIOLÓGICO CON CERTIFICACION DE LA OSHA</t>
  </si>
  <si>
    <t>MASCARILLA Ó TAPABOCAS FACIAL CON VISOR</t>
  </si>
  <si>
    <t>PAÑO DE LIMPIEZA X-60, 25CM X 34 CM DESECHABLE, NO ABRASIVO, NO PELUSA, ABSORBENTE. ROLLO PRE CORTADO</t>
  </si>
  <si>
    <t>Rollo precortado</t>
  </si>
  <si>
    <t>PAÑO IMPREGNADO CON CLORHEXIDINA AL 2 % Y ALCOHOL ISOPROPÍLICO AL 70%</t>
  </si>
  <si>
    <t>SACHET</t>
  </si>
  <si>
    <t xml:space="preserve">POLAINA DESECHABLE RESORTADA SENCILLA PARES. ANTIDESLIZANTE, USO HOSPITALARIO. </t>
  </si>
  <si>
    <t>TAPABOCAS DESECHABLE CON FILTRO ANTIBACTERIAL SOPORTE NASAL AJUSTABLE,  3 CAPAS Y 4 TIRAS</t>
  </si>
  <si>
    <t>TEST DE LIMPIEZA OLL CLEAN PRUEBAS DE EFECTIVIDAD LACADO CAJA X 100 00LCC012</t>
  </si>
  <si>
    <t>TOALLA IMPREGNADA CON ALCOHOL ISOPROPILICO AL 70%</t>
  </si>
  <si>
    <t>YODOPOVIDONA  ESPUMA X 120CC</t>
  </si>
  <si>
    <t>YODOPOVIDONA  ESPUMA X 60CC</t>
  </si>
  <si>
    <t>YODOPOVIDONA  SOLUCIÓN X 120CC</t>
  </si>
  <si>
    <t>YODOPOVIDONA  SOLUCIÓN X 60CC</t>
  </si>
  <si>
    <t>YODOPOVIDONA 10%  ESPUMA  FCO X 60 ML</t>
  </si>
  <si>
    <t>ACIDO ACETICO PARA DESINFECCION MAQUINA DE HEMODIALISIS GARRAFA X 20 LITROS</t>
  </si>
  <si>
    <t>ESPECIALIDADES</t>
  </si>
  <si>
    <t>NEFROLOGIA</t>
  </si>
  <si>
    <t>AGUJA ACUPUNTURA 0.22 X 15 (13)</t>
  </si>
  <si>
    <t xml:space="preserve">ESPECIALIDADES </t>
  </si>
  <si>
    <t>MEDICINA ALTERNATIVA</t>
  </si>
  <si>
    <t>AGUJA ACUPUNTURA 0.22 X 30 MM</t>
  </si>
  <si>
    <t>AGUJA ACUPUNTURA 0.25 X 30 MM</t>
  </si>
  <si>
    <t>AGUJA ACUPUNTURA 0.25X25MM</t>
  </si>
  <si>
    <t>AGUJA ANGIOGRAFICA CON ALETA</t>
  </si>
  <si>
    <t>RADIOLOGIA</t>
  </si>
  <si>
    <t xml:space="preserve">AGUJA BIOPSIA HUESO 13 GX10CM </t>
  </si>
  <si>
    <t>AGUJA DE ESCLEROSIS  COLON DESECHABLE</t>
  </si>
  <si>
    <t>GASTROENTEROLOGIA</t>
  </si>
  <si>
    <t>AGUJA DE ESCLEROSIS  GASTRICA DESECHABLE</t>
  </si>
  <si>
    <t>AGUJA DE ESCLEROTERAPIA REF: M0018351</t>
  </si>
  <si>
    <t>AGUJA DE INYECCIÓN PARA ENDOSCOPIA (CARR-LOCKE)</t>
  </si>
  <si>
    <t>AGUJA PARA ACUPUNTURA 0.22 X 25</t>
  </si>
  <si>
    <t>AGUJA PARA ACUPUNTURA 0.25 X 40</t>
  </si>
  <si>
    <t>AGUJA PARA BIOPISA OSEA TRIPLE CORTE 15G X 40 MM 1.8 MM DIAMETRO</t>
  </si>
  <si>
    <t>AGUJA PARA BIOPSIA 14G X 13 CM. DESECHABLE.</t>
  </si>
  <si>
    <t>AGUJA PARA BIOPSIA 16 G X 100 MM AGUJA PARA BIOPSIA DE TEJIDOS BLANDOS SEMIAUTOMÁTICA (PRÓSTATA, HÍGADO, RIÑÓN Y OTROS TEJIDOS DE TUMORES BLANDOS)</t>
  </si>
  <si>
    <t>AGUJA PARA BIOPSIA 16G X 11 CM SEMI AUTOMATICA</t>
  </si>
  <si>
    <t>AGUJA PARA BIOPSIA 18G  REF: 18 G X 15  CM</t>
  </si>
  <si>
    <t xml:space="preserve">AGUJA PARA BIOPSIA 18G X 10 CM                                                                       </t>
  </si>
  <si>
    <t>AGUJA PARA BIOPSIA 18G X 15 CM TRUCUT</t>
  </si>
  <si>
    <t>AGUJA PARA BIOPSIA 22 G X 20 CM</t>
  </si>
  <si>
    <t>AGUJA PARA BIOPSIA AUTOMATICA  NO 18 X 20 CM</t>
  </si>
  <si>
    <t xml:space="preserve">AGUJA PARA BIOPSIA DE MEDULA OSEA 11G X 15 CM </t>
  </si>
  <si>
    <t>AGUJA PARA BIOPSIA DE SENO  14 X 9 CM</t>
  </si>
  <si>
    <t>AGUJA PARA BIOPSIA DESECHABLE 18G X 25 CMS</t>
  </si>
  <si>
    <t>AGUJA PARA BIOPSIA MEDULA OSEA 8  G X 10 CM</t>
  </si>
  <si>
    <t>AGUJA PARA BIOPSIA OSEA 11 G X 10 CM</t>
  </si>
  <si>
    <t xml:space="preserve">AGUJA PARA BIOPSIA OSEA PUNTA TROCAR DE 8G X 10 CMS 4.0MM </t>
  </si>
  <si>
    <t>AGUJA PARA BIOPSIA OSEA SEMIAUTOMATICA 14 G X 10 CM +/-1 CM</t>
  </si>
  <si>
    <t>AGUJA PARA BIOPSIA SEMIAUTOMATICA  20 X 10 CM</t>
  </si>
  <si>
    <t>AGUJA PARA BIOPSIA SEMIAUTOMATICA 14 G X 6 X 15 CM</t>
  </si>
  <si>
    <t>AGUJA PARA BIOPSIA SEMIAUTOMATICA 16 GA X15 CM TRUCUT</t>
  </si>
  <si>
    <t xml:space="preserve">AGUJA PARA BIOPSIA SEMIAUTOMATICA 18G X 20 MM                                                            </t>
  </si>
  <si>
    <t>AGUJA SEMIAUTOMATICA DE BIOPSIA 14GA X 19  CM</t>
  </si>
  <si>
    <t>ASA DE POLIPECTOMIA DESCATABLE DE 10,15,25 CM X  2,4 A 2,8 MM DE DIAMETRO, LONGITUD DE TRABAJO DE 230 CM.</t>
  </si>
  <si>
    <t>ASA PARA RECECTOSCOPIO ( ASA DE CORTE ACODADA)</t>
  </si>
  <si>
    <t>ASA POLIPECTOMIA HEXAGONAL</t>
  </si>
  <si>
    <t>ASA POLIPECTOMIA OVALADA</t>
  </si>
  <si>
    <t>ASAS DE RESECTOSCOPIO STORZ</t>
  </si>
  <si>
    <t>ASAS REF: S1007 (GINECOLOGIA COLPOSCOPIA)</t>
  </si>
  <si>
    <t>GINECOLOGIA</t>
  </si>
  <si>
    <t>ASAS REF: B4512 (GINECOLOGIA COLPOSCOPIA)</t>
  </si>
  <si>
    <t>ASAS REF: R1004 (GINECOLOGIA COLPOSCOPIA)</t>
  </si>
  <si>
    <t>ASAS REF: R1505 (GINECOLOGIA COLPOSCOPIA)</t>
  </si>
  <si>
    <t>BALON DILATACION ESOFAGICA DE 6-8 MM</t>
  </si>
  <si>
    <t>BALON EXTRACTOR DE CALCULO</t>
  </si>
  <si>
    <t>BALON EXTRACTOR DE CALCULOS TRILUMEN</t>
  </si>
  <si>
    <t>BALONES PARA DILATACION BILIAR DE ALTA PRESION DESECHABLE 2.8DIAMTRO DEL CANAL, 180 CM DE LONGITUD, DE 4 A  8 MM DE DIAMETRO EXTERNO, CON DIAMETRO DE BALON DE 20 A 40MM</t>
  </si>
  <si>
    <t>BIOTOMO</t>
  </si>
  <si>
    <t>BOLSA PARA FILTRACON EN DIALIS DE 5 LITROS</t>
  </si>
  <si>
    <t>BOQUILLA PLASTICA PARA ENDOSCOPIA ADULTO REUSABLE</t>
  </si>
  <si>
    <t>BOQUILLA PLASTICA PARA ENDOSCOPIA PEDIATRICA REUSABLE</t>
  </si>
  <si>
    <t>GASTROENTEROLOGIA - PEDIATRIA</t>
  </si>
  <si>
    <t>BOQUILLAS ADULTO 48 F BANDA DE CAUCHO INTERNA</t>
  </si>
  <si>
    <t>BOQUILLAS PLASTICAS ESPIRO 892103 (PAQUETE X 25 UNIDADES)</t>
  </si>
  <si>
    <t>BOTON DE GASTROSTOMIA 16 FR * 2.0  CM</t>
  </si>
  <si>
    <t xml:space="preserve">BOTON DE GASTROSTOMIA 16FR 1.7 CM                                                                </t>
  </si>
  <si>
    <t xml:space="preserve">BOTON DE GASTROSTOMIA 16FR 2.4 CM                                                                 </t>
  </si>
  <si>
    <t>BOTON DE GASTROSTOMIA 16FR X 1.5 CM</t>
  </si>
  <si>
    <t>BOTON PARA GASTROSTOMIA 12FR X 0.8-4.0CM (ALTURA DEL ESTOMA) VOLUMEN DE LLENADO(BALON) 5CC</t>
  </si>
  <si>
    <t>BOTON PARA GASTROSTOMIA 14 FR X 2.0  CM</t>
  </si>
  <si>
    <t>BOTON PARA GASTROSTOMIA 14FR X 0.8-4.5CM (ALTURA DEL ESTOMA) VOLUMEN DE LLENADO(BALON) 5CC</t>
  </si>
  <si>
    <t>BOTON PARA GASTROSTOMIA 16FR X 1.0-4.0CM (ALTURA DEL ESTOMA) VOLUMEN DE LLENADO(BALON) 5CC</t>
  </si>
  <si>
    <t>BOTON PARA GASTROSTOMIA 18FR X 1.0-4.5CM (ALTURA DEL ESTOMA) VOLUMEN DE LLENADO(BALON) 7CC</t>
  </si>
  <si>
    <t>BOTON PARA GASTROSTOMIA 20FR X 1.0-4.5CM (ALTURA DEL ESTOMA) VOLUMEN DE LLENADO(BALON) 7CC</t>
  </si>
  <si>
    <t>BOTON PARA GASTROSTOMIA 24FR X 1.7-4.5CM (ALTURA DEL ESTOMA) VOLUMEN DE LLENADO(BALON) 7CC</t>
  </si>
  <si>
    <t>BRACE SARMIENTO HUMERO</t>
  </si>
  <si>
    <t>ORTOPEDIA</t>
  </si>
  <si>
    <t>CABESTRILLO BOLSA PEDIATRICO</t>
  </si>
  <si>
    <t>CABESTRILLO BOLSA USO ADULTO.</t>
  </si>
  <si>
    <t>CABLE PARA RESECTOSCOPIO WOLF REF. 802879504</t>
  </si>
  <si>
    <t>CANASTILLA EXTRACION DE CALCULOS</t>
  </si>
  <si>
    <t>GASTROENTEROLOGIA - UROLOGIA</t>
  </si>
  <si>
    <t>CATETER 2 LUMEN CON CUFF DE 14.5 FR X 19 CM</t>
  </si>
  <si>
    <t>UCI - CIRUGIA</t>
  </si>
  <si>
    <t>CATETER 2 LUMEN PRECURVADO 13.5FR – 14 FR X15- 16 CM</t>
  </si>
  <si>
    <t>CATETER 2 LUMEN PRECURVADO 13.5FR X 13.5CM  MAHURCAR</t>
  </si>
  <si>
    <t>CATETER 2 LUMEN PRECURVADO 8 FR X 12CM.</t>
  </si>
  <si>
    <t>CATETER 2 LUMEN RECTO 13.5FR X 19CM +/- 1.</t>
  </si>
  <si>
    <t>CATETER 2 LUMEN RECTO DE 13.5FR X 16CM</t>
  </si>
  <si>
    <t>CATETER ANGIOGRAFICO 5FR IMPULSE TIG4  1.70MM</t>
  </si>
  <si>
    <t>UCI</t>
  </si>
  <si>
    <t>CATETER BALON DE DILATACION NEUMATICA DEL ESOFAGO, 8-9-10 / 24-27-30, 10-11-12/ 30-36-33, 12-13.5-15/ 36-40.5-45, 15-16.5-18/45-49.5-54, 18-19-20/54-57-60</t>
  </si>
  <si>
    <t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t>
  </si>
  <si>
    <t xml:space="preserve">CATETER BILUMEN RADIOPACO NO. 4 FR X 5  CM PEDIATRICO </t>
  </si>
  <si>
    <t>UCI PEDIATRIA</t>
  </si>
  <si>
    <t>CATETER BILUMEN RADIOPACO NO. 5 FR X 13 CM PEDIATRICO</t>
  </si>
  <si>
    <t>CATETER BILUMEN RADIOPACO NO. 5 FR X 8  CM PEDIATRICO</t>
  </si>
  <si>
    <t>CATETER CENTRAL MONOLUMEN 14G X 16-30 CM DE POLIURETANO RADIOPACO CON LINEAS DE EXTENSIÓN Y CLAMP, FLEXIBLE. SET QUE INCLUYE UN DILATADOR, UNA AGUJA, UNA GUIA EN ACERO INOCCIDABLE CON PUNTA EN J, JERINGA 5CC, ABRAZADERAS Y UN CATETER MONOLUMEN 14G X 16-30 CM.</t>
  </si>
  <si>
    <t>UCI - ANESTESIA</t>
  </si>
  <si>
    <t>CATETER CENTRAL MONOLUMEN PEDIATRICO NO.24 X 9CM</t>
  </si>
  <si>
    <t>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t>
  </si>
  <si>
    <t>CATETER CENTRAL TRILUMEN 4FR X 8 CM</t>
  </si>
  <si>
    <t>CATETER CENTRAL TRILUMEN 5FR X 13 CM</t>
  </si>
  <si>
    <t>CATETER CENTRAL TRILUMEN N° 7FR X 20 CM DE POLIURETANO RADIOPACO CON LINEAS DE EXTENSIÓN Y CLAMP, FLEXIBLE. SET QUE INCLUYE UN DILATADOR, UNA AGUJA, UNA GUIA EN ACERO INOCCIDABLE CON PUNTA EN J, JERINGA 5CC, ABRAZADERAS Y UN CATETER 7FR X 20 CM.</t>
  </si>
  <si>
    <t>CATETER DE DIAGNOSTICO  5F   JL 6.0  X 100 CM   REF  DXT5JL60</t>
  </si>
  <si>
    <t>CATETER DE DIAGNOSTICO  5F  JL 4.0 X 100 CM   REF DXT5JL40</t>
  </si>
  <si>
    <t>CATETER DE DIAGNOSTICO  5F  JR 4.0 REF DXT5JR40X</t>
  </si>
  <si>
    <t>CATETER DE DIAGNOSTICO 5F  JL 3.5  X 100 CM   REF DXT5JL35</t>
  </si>
  <si>
    <t>CATETER DE DIAGNOSTICO 5F  JL 5.0 REF  DXT5JL50X</t>
  </si>
  <si>
    <t>CATETER DE DIAGNOSTICO 5F  PIG STR X 125 CM REF  DXT5PIGSTX</t>
  </si>
  <si>
    <t>CATETER DE DIAGNOSTICO 5F JR 3.5 REF DXT5JR35X</t>
  </si>
  <si>
    <t>CATETER DE DILATACION PARA ACTP 2.0MMX 20MM BALON CORONARIO  MAVERICK</t>
  </si>
  <si>
    <t>CATETER DE DRENAJE MULTIPROPOSITO N° 8FR</t>
  </si>
  <si>
    <t>CATETER DIALISIS PERITONEAL 39,25 CMS CURVO</t>
  </si>
  <si>
    <t>CATETER DIALISIS PERITONEAL CURICATH 2 CUFF X 57CM</t>
  </si>
  <si>
    <t>CATETER DIALISIS PERITONEAL NEONATAL TENCKHOFF 1 C</t>
  </si>
  <si>
    <t>CATETER DRENAJE PIG TAIL 10 FR X 35 CM</t>
  </si>
  <si>
    <t>CATETER DRENAJE PIG TAIL 12 FR X 35 CM</t>
  </si>
  <si>
    <t>CATETER GUIA 5F JL 3.5  REF LA5JL35</t>
  </si>
  <si>
    <t>CATETER GUIA 5F JR 3.5  REF LA5JR35</t>
  </si>
  <si>
    <t>CATETER GUIA RADIAL DERECHO 5FR .058 REF LA5ERADR</t>
  </si>
  <si>
    <t>CATETER GUIA RADIAL IZQUIERDO 5F REF LA5ERADL</t>
  </si>
  <si>
    <t>CATETER HEMODIALISIS PERITONEAL  ADULTO 15FR 57.5CM DOS RETENES</t>
  </si>
  <si>
    <t>CATETER HEMODIALISIS PERMANENTE ADULTO 14.5FR 28CM RECTO</t>
  </si>
  <si>
    <t>CATETER HEMODIALISIS TEMPORAL 11 FR X 12 CM CON</t>
  </si>
  <si>
    <t>CATETER HEMODIALISIS TEMPORAL ADULTO 11.5FR 15CM PRECURVADO</t>
  </si>
  <si>
    <t>CATETER HEMODIALISIS TEMPORAL ADULTO 11FR 20 CM RECTO</t>
  </si>
  <si>
    <t>CATETER INTRODUCTOR 6.0 FR KIT</t>
  </si>
  <si>
    <t>CATETER MAHURCA  RECTO DE 2 LUMENES DE 7FR X 10</t>
  </si>
  <si>
    <t>CATETER MAHURCA RECTO DE 2 LUMENES DE 9FR X 12</t>
  </si>
  <si>
    <t>CATETER MAHURKAR DE 11.5 A 13.5FR X 16 A 19.5CM CURVO</t>
  </si>
  <si>
    <t>CATETER MAHURKAR DE 11.5 A 13.5FR X 16 A 19.5CM RECTO</t>
  </si>
  <si>
    <t>CATETER MAHURKAR DE 11FR X 15CM RECTO DE 2 LUMENES</t>
  </si>
  <si>
    <t>CATETER MAHURKAR DE 8FR X 12CM RECTO DE 2 LUMENES</t>
  </si>
  <si>
    <t>CATETER MAHURKAR PARA HEMODIALISIS 9 FR</t>
  </si>
  <si>
    <t>CATETER MAHURKAR PERMANENTE 19/36 RECTO</t>
  </si>
  <si>
    <t>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t>
  </si>
  <si>
    <t>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t>
  </si>
  <si>
    <t>CATETER MULTIPROPOSITO 12 FR</t>
  </si>
  <si>
    <t xml:space="preserve">CATETER MULTIPROPOSITO RECUBRIMINETO HIDROFILO, SISTEMA DE BOQUEO CON DESPLIEGUE, POLIURETANO. 10FR X 25 CM </t>
  </si>
  <si>
    <t xml:space="preserve">CATETER MULTIPROPOSITO RECUBRIMINETO HIDROFILO, SISTEMA DE BOQUEO CON DESPLIEGUE, POLIURETANO. 8 FR X 25 CM </t>
  </si>
  <si>
    <t xml:space="preserve">CATETER MULTIPROPOSITO RECUBRIMINETO HIDROFILO, SISTEMA DE BOQUEO CON DESPLIEGUE, POLIURETANO.14 FR X 25 CM </t>
  </si>
  <si>
    <t>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t>
  </si>
  <si>
    <t>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</si>
  <si>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</si>
  <si>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NEONATAL PERITONEAL 15 FR X 18 CM</t>
  </si>
  <si>
    <t>CATETER PARA DIALISIS PERITONEAL RECTO NO.31  CM</t>
  </si>
  <si>
    <t>CATETER PARA HEMODIALISIS- MAHURCA   7FR</t>
  </si>
  <si>
    <t>CATETER PERITONEAL 40 CM X 15 FR COLA DE CERDO O EN ESPIRAL CON LINEA DE TRANSFERENCIA Y CONECTOR DE TITANIO</t>
  </si>
  <si>
    <t>CATETER PERITONEAL COLA CERDO ADULTO 15FR, 57,5 CM</t>
  </si>
  <si>
    <t>CATETER PERITONEAL COLA DE CERDO PEDIATRICO UN RETEN 15 FR</t>
  </si>
  <si>
    <t xml:space="preserve">CATETER PERITONEAL COLA DE COCHINO </t>
  </si>
  <si>
    <t>CATETER PERITONEAL CURVO DE 39.25 CM</t>
  </si>
  <si>
    <t>CATETER PERITONEAL DE 15 FR X 57 CM</t>
  </si>
  <si>
    <t>CATETER PERITONEAL PEDIATRICO 31 CM</t>
  </si>
  <si>
    <t>CATETER PERITONEAL PEDIATRICO COLA DE CERDO 15FRX40.25CMS</t>
  </si>
  <si>
    <t>CATETER PERITONEAL RECTO PEDIATRICO DE 15 FR X 31 CM</t>
  </si>
  <si>
    <t xml:space="preserve">CATETER PERITONEAL RECTO SERIE "I" PEDIATRICO UN RETEN DE 15 FR. X 31 CM </t>
  </si>
  <si>
    <t>CATETER PERMANENTE DIALISIS 14.5 FR X 28 CM</t>
  </si>
  <si>
    <t>CATETER PERMANENTE RECTO BILUMEN ADULTO HEMOFLOW ALTO FLUJO 14.5FR X 24CM CON SET REF. HFS24E</t>
  </si>
  <si>
    <t>CATETER PERMANENTE RECTO BILUMEN ADULTO HEMOFLOW ALTO FLUJO 14.5FR X 28CM CON SET REF. HFS28E</t>
  </si>
  <si>
    <t>CATETER PERMANENTE RECTO DOBLE LUMEN ADULTO 14.5 FR 28 CM</t>
  </si>
  <si>
    <t>CATETER POLARIS ULTRA 6*24</t>
  </si>
  <si>
    <t>CATETER PUERTO IMPLANTABLE  DE 6.6 FR BAJO PERFIL CON SET PARA INSERCION</t>
  </si>
  <si>
    <t>CATETER PUERTO IMPLANTABLE  DE 8 FR BAJO PERFIL ORIFICIOS DE SUTURA ABIERTOS. CON SET DE INSERCION</t>
  </si>
  <si>
    <t>CATETER RECTO COAXIAL DOBLE  LUMEN 7 FR 10 CMS.</t>
  </si>
  <si>
    <t>CATETER RECTO COAXIAL DOBLE LUMEN 9 FR 12 CMS.</t>
  </si>
  <si>
    <t>CATETER RECTO TABICADO DOBLE LUMEN 11 FR 15 CMS.</t>
  </si>
  <si>
    <t>CATETER TEMPORAL DOBLE LUMEN MAHURKAR 13.5FR X 16 CM</t>
  </si>
  <si>
    <t>CATETER TEMPORAL DOBLE LUMEN PEDIATRICO RECTO 8 FR X 12 CM.</t>
  </si>
  <si>
    <t>CATETER TEMPORAL DOBLE LUMEN PEDIATRICO RECTO COAXIAL DE 7FR X 10CM CON KIT PARA INSERCION</t>
  </si>
  <si>
    <t xml:space="preserve">CATETER TEMPORAL DOBLE LUMEN PEDIATRICO RECTO COAXIAL POLIURETANO 9 FR . 12 KIT PARA INSERCION </t>
  </si>
  <si>
    <t>CATETER TEMPORAL DOBLE LUMEN PEDIATRICO RECTO DE 8FR X 18CM</t>
  </si>
  <si>
    <t>CATETER TEMPORAL PRECURV BILUMEN ADULTO- YUGULAR ALTO FLUJO 12.5FR 15CM CON SET INSERCION MFFS1215IJ</t>
  </si>
  <si>
    <t>CATETER TEMPORAL PRECURVADO DOBLE LUMEN ADULTO</t>
  </si>
  <si>
    <t>CATETER TEMPORAL PRECURVADO DOBLE LUMEN ADULTO COAXIAL 14 FR 15 CM</t>
  </si>
  <si>
    <t xml:space="preserve">CATETER TEMPORAL PRE-CURVADO DOBLE LUMEN ADULTO COAXIAL EN POLIURETANO 11.5 FR 15CM </t>
  </si>
  <si>
    <t>CATETER TEMPORAL PRECURVADO DOBLE LUMEN ADULTO COAXIAL YUGULAR DE 11,5 -12.5 FR, 15 CM</t>
  </si>
  <si>
    <t>CATETER TEMPORAL PRECURVADO DOBLE LUMEN ADULTO COAXIAL YUGULAR DE 11,5 FR, 15 CM</t>
  </si>
  <si>
    <t xml:space="preserve">CATETER TEMPORAL PRE-CURVADO DOBLE LUMEN ADULTO YUGULAR ALTO FLUJO 13 FR X 15 CM     </t>
  </si>
  <si>
    <t>CATETER TEMPORAL PRE-CURVADO DOBLE LUMEN COAXIAL YUGULAR ALTO FLUJO 14 FR X 15 CM</t>
  </si>
  <si>
    <t xml:space="preserve">CATETER TEMPORAL PRE-CURVADO DOBLE LUMEN FREE-FLOW YUGULAR POLIURETANO 12.5 FR 15 CM KIT PARA INSERCION </t>
  </si>
  <si>
    <t>CATETER TEMPORAL RECTO 11 FR X 15 CM</t>
  </si>
  <si>
    <t>CATETER TEMPORAL RECTO BILUMEN ADULTO COAXIAL ALTO FLUJO 14FR 20CM SET INSERCION DFXL148MTE</t>
  </si>
  <si>
    <t>CATETER TEMPORAL RECTO DOBLE LUMEN ADULTO 13 FR 15 CM.</t>
  </si>
  <si>
    <t>CATETER TEMPORAL RECTO DOBLE LUMEN ADULTO COAXIAL EN POLIURETANO ALTO FLUJO 14 FR 15 CM</t>
  </si>
  <si>
    <t>CATETER TEMPORAL RECTO DOBLE LUMEN ADULTO PUNTA DIVIDIDA 13FR X 20CM</t>
  </si>
  <si>
    <t>CATETER TEMPORAL RECTO DOBLE LUMEN ADULTO TABICADO EN POLIURETANO 11 - 13 FR X 20 CM  CON KIT PARA INSERCION</t>
  </si>
  <si>
    <t xml:space="preserve">CATETER TEMPORAL RECTO DOBLE LUMEN ADULTO TABICADO EN POLIURETANO 11 FR X 15 CM </t>
  </si>
  <si>
    <t>CATETER TEMPORAL RECTO DOBLE LUMEN ADULTO TABICADO EN POLIURETANO 11 FR X 20 CM  CON KIT PARA INSERCION</t>
  </si>
  <si>
    <t>CATETER TEMPORAL RECTO DOBLE LUMEN COAXIAL 14 FR X 15 CM</t>
  </si>
  <si>
    <t>CATETER TEMPORAL RECTO DOBLE LUMEN COAXIAL ALTO FLUJO 14FR X 20CM</t>
  </si>
  <si>
    <t>CATETER TUNELIZADO  PALINDROME 14.5 X 36</t>
  </si>
  <si>
    <t>CATETER VENOSO CENTRAL  BILUMEN  PED. # 22  4FR X 13CM  REFCS 14402 - DUO PAED S 413</t>
  </si>
  <si>
    <t>CATETER VENOSO CENTRAL 1 LUMEN  PEDIATRICO 20GX12CMS REF 04150</t>
  </si>
  <si>
    <t>CATETER VENOSO CENTRAL 1 LUMEN N 18 AD.</t>
  </si>
  <si>
    <t>CATETER VENOSO CENTRAL 1 LUMEN NO 22 PED.</t>
  </si>
  <si>
    <t>CATETER VENOSO CENTRAL 1LUMEN 16GX20CM REF04301-MONO V320</t>
  </si>
  <si>
    <t>CATETER VENOSO CENTRAL 2 LUMEN NO 22 PEDIATRICO</t>
  </si>
  <si>
    <t>CATETER VENOSO CENTRAL 2 LUMEN NO 24 PEDIATRICO</t>
  </si>
  <si>
    <t>CATETER VENOSO CENTRAL 2 VIAS DE 9 FR X 10 CM MAC</t>
  </si>
  <si>
    <t>CATETER VENOSO CENTRAL 3 LUMEN NO. 18 AD.</t>
  </si>
  <si>
    <t>CATETER VENOSO CENTRAL 3 LUMEN NO. 22 PEDIATRICO</t>
  </si>
  <si>
    <t>CATETER VENOSO CENTRAL 3 VIAS 7FR X 20CM  CV15703-TRIO S720</t>
  </si>
  <si>
    <t>CATETER VENOSO CENTRAL 3 VIAS ADULTO NO.16</t>
  </si>
  <si>
    <t>CATETER VENOSO CENTRAL BILUMEN .18FR ADULTO   7FR X 20 CM CV 17702 -DUO S 720</t>
  </si>
  <si>
    <t>CATETER VENOSO CENTRAL BILUMEN 4.5 FR X 12.5</t>
  </si>
  <si>
    <t>CATETER VENOSO CENTRAL BILUMEN ADULTO 7 FR X 20 CM NO. 18 G U.M:UNIDAD</t>
  </si>
  <si>
    <t>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t>
  </si>
  <si>
    <t>UCI - PEDIATRIA</t>
  </si>
  <si>
    <t>CATETER VENOSO CENTRAL PEDIATRICO  3 VIAS 5.5 FR X 13CM LUMEN REF CS16553-E</t>
  </si>
  <si>
    <t>CATETER VENOSO CENTRAL PEDIATRICO 1 LUMEN 24GX9CMS 4650E</t>
  </si>
  <si>
    <t>CATETER VENOSO CENTRAL PEDIATRICO 22G 1 LUMEN REF 4522-PAED S110</t>
  </si>
  <si>
    <t>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t>
  </si>
  <si>
    <t>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t>
  </si>
  <si>
    <t>CATETER YUGULAR DE 11.5 FR X 15 CM</t>
  </si>
  <si>
    <t>CEPILLO PARA LAVADO DE COLONOSCOPIA DESECHABLE</t>
  </si>
  <si>
    <t>CEPILLO PARA LAVADO PARA GASTROSCOPIA DESECHABLE</t>
  </si>
  <si>
    <t>CEPILLO REUTILIZABLE PARA LIMPIEZA DE CANAL ESTANDAR PARA ENDOSCOPIO</t>
  </si>
  <si>
    <t>CESTA DE EXTRACCION PARA ENDOSCOPIA DIGESTIVA REUSABLE DE 4 A 8 ALAMBRES SUAVE Y SEMIRIGIDA DE 2.8 DE DIAMETRO DEL CANAL POR 195CM DE LONGITUD Y DIAMETRO DE LA CESTA DE 20MM A 22MM ROTATORIA</t>
  </si>
  <si>
    <t>CUELLO ORTOPÉDICO DE THOMAS TALLA L</t>
  </si>
  <si>
    <t>CURETRA DE 2 MM</t>
  </si>
  <si>
    <t>CURETRA DE 3 MM</t>
  </si>
  <si>
    <t>CURETRA DE 5 MM</t>
  </si>
  <si>
    <t>ELECTRODO MARCAPASO TRANSITORIO BIPOLAR SIN BALON NO 5</t>
  </si>
  <si>
    <t>ELECTRODO PARA MARCAPASO TRANSVENOSO 5.0 FR</t>
  </si>
  <si>
    <t>UCI URGENCIAS</t>
  </si>
  <si>
    <t>ELECTRODO PARA MARCAPASO TRANSVENOSO 6.0 FR</t>
  </si>
  <si>
    <t>EQUIPO DP COLA DE COCHINO ADULTO (PISATEK DP MODELO LV)</t>
  </si>
  <si>
    <t>EQUIPO E PULMON CON BOLSA DE LAVADO X 1000 ML BOLSA DE NUTRICION</t>
  </si>
  <si>
    <t>NUTRICION</t>
  </si>
  <si>
    <t>ESTILETE DE INTUBACIÓN NEONATAL</t>
  </si>
  <si>
    <t>GUIA CON REVESTIMIENTO HIDROFILO ICE  J TIP INTERMEDIATE PT GRAPHIX  0.014 IN X 182CM CUERDAS CORONA</t>
  </si>
  <si>
    <t>GUIA HIDROFILICA  AQWIRE .035 X 260CM X 3CM  REF A352602</t>
  </si>
  <si>
    <t>GUIA PARA ANGIOPLASTIA TRANSLUMINAL PERCUTANEA CON REVESTIMIENTO HIDROFILICO 0.035X260CM ZIPWIRE</t>
  </si>
  <si>
    <t>GUIA PARA ANGIOPLASTIA TRANSLUMINAL PERCUTANEA CON REVESTIMIENTO HIDROFILICO ZIPWIRE 035/150CM</t>
  </si>
  <si>
    <t>GUIA UROLOGICA REVESTIDA DE  PTFE 0.035 MM (0.89MM X 150CM )  STIFF BODIED</t>
  </si>
  <si>
    <t>GUIA ZIPWIRE 035 PTA RECTA REGULAR SHAFT</t>
  </si>
  <si>
    <t>HEMOFILTRO 0.3 PEDIATRICO HF03</t>
  </si>
  <si>
    <t>HEMOFILTRO 0.7  PEDIATRICO  HF07</t>
  </si>
  <si>
    <t>HEMOFILTRO 1.2  ADULTO HF12</t>
  </si>
  <si>
    <t>HEMOFILTRO 1.9 ADUTO  HF19</t>
  </si>
  <si>
    <t>HEMOFILTRO AQUAMAX 0.2 SQM</t>
  </si>
  <si>
    <t>INFUSOR DE LIQUIDOS DES 1000 ML</t>
  </si>
  <si>
    <t>INFUSOR DE LIQUIDOS DESC 500 ML</t>
  </si>
  <si>
    <t>INFUSOR DE PRESION PARA ADMINISTRACION DE LIQUIDOS (BOLSAS DE HEMODERIVADOS CON CAPACIDAD DE 500-1000ML)</t>
  </si>
  <si>
    <t>INMOVILIZADOR CERVICAL DE THOMAS TALLA M</t>
  </si>
  <si>
    <t>INMOVILIZADOR CERVICAL DE THOMAS TALLA S</t>
  </si>
  <si>
    <t>INMOVILIZADOR DE CLAVICULA</t>
  </si>
  <si>
    <t>INMOVILIZADOR DE HOMBRO</t>
  </si>
  <si>
    <t>INMOVILIZADORES CERVICALES NEONATAL</t>
  </si>
  <si>
    <t>INTERCAMBIADOR TUBO METTI PED NO.12CH</t>
  </si>
  <si>
    <t>INTERCAMBIADOR TUBO METTS PED NO.12CH</t>
  </si>
  <si>
    <t xml:space="preserve">INTRODUCTOR  6 FR X 11CM                                                                            </t>
  </si>
  <si>
    <t>INTRODUCTOR PERCUTANEO 6 FR X 10 HASTA 11 CM</t>
  </si>
  <si>
    <t>INTRODUCTOR PERCUTANEO 7 FR X 10 HASTA 11 CM</t>
  </si>
  <si>
    <t xml:space="preserve">INTRODUCTOR PERCUTANEO NO 7 </t>
  </si>
  <si>
    <t>JUEGO PARA ADMINISTRACION DE LIQUIDOS PARA BOMBA DE DOLOR</t>
  </si>
  <si>
    <t>KIT CATETER  PARA HEMODIALISIS CURVO DE 13.5 HASTA 14 FR X 13.5  HASTA 15 CM</t>
  </si>
  <si>
    <t>KIT CATETER HEMODIALISIS DOBLE LUMENCURVO X 15CM</t>
  </si>
  <si>
    <t>KIT CATETER PERITONEAL CURVO PARA DIALISIS  N°57  CM</t>
  </si>
  <si>
    <t>KIT CATETER PERMCATH PEDIATRICO 28 FR X 13  CM</t>
  </si>
  <si>
    <t>KIT DE CEPILLOS PARA ENDOSCOPIA REUTILIZABLE.</t>
  </si>
  <si>
    <t>KIT DE CEPILLOS REUTILIZABLES PARA GASTRO ADULTO</t>
  </si>
  <si>
    <t>KIT DE FERULA- 5 PIEZAS ( ANTEBRAZO, BRAZO, TOBILLO, PIERNAS, CUELLO)</t>
  </si>
  <si>
    <t>KIT DE INTRODUCCION PERCUTANEA CON VALVULA HEMOSTATICA #6.0 FR. 10 CMS LONGITUD</t>
  </si>
  <si>
    <t>KIT DE INTRODUCCION PERCUTANEA CON VALVULA HEMOSTATICA #7.0 FR. 10 CMS LONGITUD</t>
  </si>
  <si>
    <t xml:space="preserve">KIT DE MUCOSECTOMIA </t>
  </si>
  <si>
    <t>KIT GASTROSTOMIA ENDOSCOPICA 20 FR REF: 0640-20 - TUBOS PARA ALIMENTACION ENTERAL Y ACCESORIOS</t>
  </si>
  <si>
    <t>KIT GASTROSTOMIA ENDOSCOPICA PERCUTANEA 14 FR</t>
  </si>
  <si>
    <t>KIT HEMODIALISIS INTERMITENTE COMPLETO</t>
  </si>
  <si>
    <t>KIT INTRODUCTOR PERCUTANEO 8.5 FR PARA SWAN GANZ C/VALVULA  HEMOSTATICA Y FUNDA PROTECTORA.</t>
  </si>
  <si>
    <t>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t>
  </si>
  <si>
    <t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t>
  </si>
  <si>
    <t>KIT PARA HEMOPERFUSION ADULTO</t>
  </si>
  <si>
    <t>KIT PRE-ENSAMBLADO PARA PLASMAFERESIS</t>
  </si>
  <si>
    <t>KIT STEN PANCREATICO 5 FR 5 CM</t>
  </si>
  <si>
    <t>KIT TAL PALINDROME CON VENETRAC  14.5FR X 40 CM</t>
  </si>
  <si>
    <t>KIT TRACCION CUTANEA ADULTO</t>
  </si>
  <si>
    <t>KIT TRACCION CUTANEA PEDIATRICO</t>
  </si>
  <si>
    <t>LIGADOR DE VARICES ESOFAGICAS  7 BOX</t>
  </si>
  <si>
    <t>LIGADOR MULTIBANDA DE VARICES ESOFAGICAS</t>
  </si>
  <si>
    <t>LIGADURA DE CUELLO UTERINO EN CINTA DE POLIÉSTER O EN UNA SUTURA DE POLIÉSTER MONTADA EN CADA EXTREMO CON UNA AGUJA DE PUNTA ROMA.</t>
  </si>
  <si>
    <t>LINEA PARA DIALISIS PERITONEAL CORTA DE LARGA VIDA</t>
  </si>
  <si>
    <t>MANGO PAR UTILIZAR CON CESTAS DE ENDOSCOPIA REUTILIZABLES</t>
  </si>
  <si>
    <t>MOXA TRADICIONAL NATURAL</t>
  </si>
  <si>
    <t>PAPILOTOMO DE PUNTA  O PRECORTE</t>
  </si>
  <si>
    <t xml:space="preserve">GASTROENTEROLOGIA </t>
  </si>
  <si>
    <t>PASTAS CONDUCTORAS PARA ELECTROENCEFALOGRAMA T20</t>
  </si>
  <si>
    <t>NEUROLOGIA</t>
  </si>
  <si>
    <t>PINZA DE BIOPSIA BRONQUIAL Ó PULMONAR REUSABLE</t>
  </si>
  <si>
    <t>NEUMOLOGIA</t>
  </si>
  <si>
    <t>PINZA DE BIOPSIA GÁSTRICA DESECHABLE LONGITID 160CM- DIÁMETRO DE 2,3CM SIN ESTILETE DE COPA OVAL DE UN SOLO USO CON LAS SIGUIENTES CARACTERÍSTICAS: ESPIRAL RECUBIERTA, MANDÍBULAS DE ACERO INOXIDABLE, FENESTRADA.</t>
  </si>
  <si>
    <t>PINZA DE BIOPSIA PARA COLON DESECHABLE LONGITIDUD 230CM- DIÁMETRO DE 2,3CM SIN ESTILETE DE COPA OVAL DE UN SOLO USO CON LAS SIGUIENTES CARACTERÍSTICAS: ESPIRAL RECUBIERTA, MANDÍBULAS DE ACERO INOXIDABLE, FENESTRADA</t>
  </si>
  <si>
    <t>PINZA DE CUERPO EXTRAÑO PARA COLONOSCOPIO  (DIENTES DE COCODRILO)</t>
  </si>
  <si>
    <t>PINZA PARA AGARRAR CUERPO EXTRAÑO</t>
  </si>
  <si>
    <t xml:space="preserve">PINZA PARA BIOPSIA  CALIENTE OVAL DESECHABLE SIN ESTILETE, </t>
  </si>
  <si>
    <t>PINZA PARA BIOPSIA OVAL 22*160 SIN ESTILETE REUTILIZABLE PARA ENDOSCOPIA</t>
  </si>
  <si>
    <t>PINZA PARA CISTOSCOPIO FLEXIBLE</t>
  </si>
  <si>
    <t>PINZA PARA CUERPO EXTRAÑO TIPO TRIPODE REUSABLE DE 2.4X1.500 MM</t>
  </si>
  <si>
    <t>PINZA PARA EXTRACCION DE CUERPO EXTRAÑO REUSABLE PARA ENDOSCOPIA</t>
  </si>
  <si>
    <t>PLASMAFILTRO OP Nº 0.5</t>
  </si>
  <si>
    <t>PLASMAFILTRO OP Nº 0.8</t>
  </si>
  <si>
    <t>PROTESIS DE `POLIETILENO 10 FR. PREMONTADAS  SENCILLA Y DE DOBLE CAPA, PARA DRENAJE BILIAR DE 3.7 MM DE DIAMETRO DE CANAL DE 172CM DE LONGITUD, DE 30 A 150 MM DE DISTANCIA ENTRE LAS PESTAÑAS LATERALES RECTO, DE DOBLADO DUODENAL Y DOBLADO CENTRAL</t>
  </si>
  <si>
    <t>PROTESIS DE `POLIETILENO 7FR. PREMONTADAS PARA DRENAJE BILIAR DE 2.8 MM DE DIAMETRO DE CANAL DE 172CM DE LONGITUD, DE 30 A 150 MM DE DISTANCIA ENTRE LAS PESTAÑAS LATERALES RECTO Y DE DOBLADO DUODENAL</t>
  </si>
  <si>
    <t>PROTESIS DE `POLIETILENO 8.5 FR. PREMONTADAS PARA DRENAJE BILIAR DE 3.2 MM DE DIAMETRO DE CANAL DE 172CM DE LONGITUD, DE 30 A 150 MM DE DISTANCIA ENTRE LAS PESTAÑAS LATERALES RECTO, DE DOBLADO DUODENAL Y DOBLADO CENTRAL</t>
  </si>
  <si>
    <t>PROTESIS METALICAS NO CUBIERTAS PARA VIA BILIAR DE  3.2MM A 10 MM DE DIAMETRO DEL CANAL INTERNO, POR 190 CM DE LONGITUD DE 8MM A 10MM DE DIAMETRO EXTERNO DE LA PROTESIS, DESDE 40MM HASTA 100MM DE LONGITUD DE LA PROTESIS, CON DIAMETRO DEL CATETER DE ENTREGA DE 7.5 A 10 FR</t>
  </si>
  <si>
    <t>SEMILLAS PARA AURICOLOTERAPIA</t>
  </si>
  <si>
    <t>SISTEMA DE CONTINENCIA GYNECARE TVT</t>
  </si>
  <si>
    <t xml:space="preserve">SISTEMA DE CONTINENCIA GYNECARE TVT AWREVO </t>
  </si>
  <si>
    <t>SOLUCION DIALIZANTE 0/3.5</t>
  </si>
  <si>
    <t>SOLUCION DIALIZANTE 2/0</t>
  </si>
  <si>
    <t>SOLUCION DIALIZANTE 4/2.5</t>
  </si>
  <si>
    <t>SONDA DE ALIMENTACION PUNTA TUNGSTENO 10 FR</t>
  </si>
  <si>
    <t>SONDA DE ALIMENTACION PUNTA TUNGSTENO 8 FR</t>
  </si>
  <si>
    <t>SONDA DE GASTROSTOMÍA DE RCAMBIO O QUIRÚRGICA CON BALÓN 12 F</t>
  </si>
  <si>
    <t>SONDA DE GASTROSTOMÍA DE RCAMBIO O QUIRÚRGICA CON BALÓN 14 F</t>
  </si>
  <si>
    <t>SONDA DE GASTROSTOMÍA DE RCAMBIO O QUIRÚRGICA CON BALÓN 16 F</t>
  </si>
  <si>
    <t>SONDA DE GASTROSTOMÍA DE RCAMBIO O QUIRÚRGICA CON BALÓN 18 F</t>
  </si>
  <si>
    <t>SONDA DE GASTROSTOMÍA DE RCAMBIO O QUIRÚRGICA CON BALÓN 20 F</t>
  </si>
  <si>
    <t>SONDA DE GASTROSTOMÍA DE RCAMBIO O QUIRÚRGICA CON BALÓN 22 F</t>
  </si>
  <si>
    <t>SONDA DE GASTROSTOMÍA DE RCAMBIO O QUIRÚRGICA CON BALÓN 24 F</t>
  </si>
  <si>
    <t>SONDA NASOENTERAL C/PUNTA DE TUNGSTENO N. 8 FR</t>
  </si>
  <si>
    <t xml:space="preserve">SONDA NASOGASTRICA S/PUNTA DE TUNGSTENO EN POLIURETANO N. 12 FR </t>
  </si>
  <si>
    <t>SONDA NASOGASTRICA S/PUNTA DE TUNGSTENO EN POLIURETANO N. 5</t>
  </si>
  <si>
    <t>SONDA NASOGASTRICA S/PUNTA DE TUNGSTENO EN POLIURETANO N. 8</t>
  </si>
  <si>
    <t>SONDA NUTRICION ENTERAL 10 FR TUNGSTENO</t>
  </si>
  <si>
    <t>SONDA NUTRICION ENTERAL 6 FR TUNGSTENO PEDIATRICA</t>
  </si>
  <si>
    <t>SONDA PARA NUTRICION ENTERAL POR GASTROSTOMIA ADULTO 22 FR VOLUMEN DE LLENADO (BALON) 7-10CC</t>
  </si>
  <si>
    <t>SONDA PARA NUTRICION ENTERAL POR GASTROSTOMIA ADULTO 24R FR VOLUMEN DE LLENADO (BALON) 7-10CC</t>
  </si>
  <si>
    <t>SONDA PARA NUTRICION ENTERAL POR GASTROSTOMIA PEDIATRICO 12 FR VOLUMEN DE LLENADO (BALON)3-5CC</t>
  </si>
  <si>
    <t>SONDA PARA NUTRICION ENTERAL POR GASTROSTOMIA PEDIATRICO 14 FR VOLUMEN DE LLENADO (BALON) 3-5CC</t>
  </si>
  <si>
    <t>SONDA PARA NUTRICION ENTERAL POR GASTROSTOMIA PEDIATRICO 16 FR VOLUMEN DE LLENADO (BALON) 3-5CC</t>
  </si>
  <si>
    <t xml:space="preserve">SONDA PUNTA TUNGSTENO NUTRI/ENTERAL  12 FR                                                           </t>
  </si>
  <si>
    <t>STENT  PANCREATICO 5 FR 7 CM</t>
  </si>
  <si>
    <t>STENT AUROEXPANDIBLE NO RECUBIERTO DE 6 CM</t>
  </si>
  <si>
    <t>STENT AUROEXPANDIBLE NO RECUBIERTO DE 8 CM</t>
  </si>
  <si>
    <t>STENT BILIAR 7 FR X 10 CM SIN INTRODUCTOR</t>
  </si>
  <si>
    <t>STENT BILIAR 7 FR X 12 CM SIN INTRODUCTOR</t>
  </si>
  <si>
    <t>STENT BILIAR 7 FR X 7 CM SIN INTRODUCTOR</t>
  </si>
  <si>
    <t>STENT BILIAR METALICO AUTOEXPANDIBLE 10 MMD X 60 ML</t>
  </si>
  <si>
    <t>STENT BILIAR METALICO AUTOEXPANDIBLE 10 MMD X 80 ML</t>
  </si>
  <si>
    <t>STENT BILIAR SIN GUIA 10 FR PERC BIL DRAIN STENT 10 FR X 10 CM SIN INTRODUCTOR</t>
  </si>
  <si>
    <t>STENT COLONICO AUTOEXPANDIBLE 22 MMD X 9 CM</t>
  </si>
  <si>
    <t>STENT CON INTRODUCTOR DE  7 CM X 7 FR</t>
  </si>
  <si>
    <t>STENT CON INTRODUCTOR DE 10 CM X 10 FR</t>
  </si>
  <si>
    <t>STENT CON INTRODUCTOR DE 10 CM X 7 FR</t>
  </si>
  <si>
    <t>STENT CON INTRODUCTOR DE 12 CM X 10 FR</t>
  </si>
  <si>
    <t>STENT CON INTRODUCTOR DE 12 CM X 7 FR</t>
  </si>
  <si>
    <t>STENT ESOFAGICO LONGITUD DEL EXTREMO PROXIMAL 23MM STENANT DE 18X10 CM</t>
  </si>
  <si>
    <t>STENT ESOFAGICO LONGITUD DEL EXTREMO PROXIMAL 23MM STENANT DE 18X15 CM</t>
  </si>
  <si>
    <t>STENT ESOFAGICO PARCIALMENTE RECUBIERTO 12 CM X 18 MM</t>
  </si>
  <si>
    <t>STENT ESOFAGICO PARCIALMENTE RECUBIERTO DE 10 CM</t>
  </si>
  <si>
    <t>STENT ESOFAGICO PARCIALMENTE RECUBIERTO DE 15 CM</t>
  </si>
  <si>
    <t>STENT ESOFAGICO TOTALMENTE RECUBIERTO 12 CM X 18 MM</t>
  </si>
  <si>
    <t>STENT ESOFAGICO TOTALMENTE RECUBIERTO DE 10 CM</t>
  </si>
  <si>
    <t>STENT ESOFAGICO TOTALMENTE RECUBIERTO DE 15 CM</t>
  </si>
  <si>
    <t>STENT POLYFLEX ESOPH 23X18X120 MM</t>
  </si>
  <si>
    <t xml:space="preserve">TUBO DE GASTROSTOMIA 24FR                                                                          </t>
  </si>
  <si>
    <t>TUBO X GASTROSTOMIA 12 FR PARA REEMPLZAO CON 2 PUERTOS</t>
  </si>
  <si>
    <t>TUBO X GASTROSTOMIA 16FR PARA REEMPLAZO CON 2 PUERTOS</t>
  </si>
  <si>
    <t>TUBOS DE ALIMENTACIÓN ENTERAL POR GASTROSTOMÍA 14FR BALÓN DESDE 3 HASTA 10 ML</t>
  </si>
  <si>
    <t>TUBOS DE ALIMENTACIÓN ENTERAL POR GASTROSTOMÍA 16FR BALÓN DESDE 3 HASTA 10 ML</t>
  </si>
  <si>
    <t>TUBOS DE ALIMENTACIÓN ENTERAL POR GASTROSTOMÍA 18FR BALÓN DESDE 3 HASTA 10 ML</t>
  </si>
  <si>
    <t>TUBOS DE ALIMENTACIÓN ENTERAL POR GASTROSTOMÍA 20FR BALÓN DESDE 3 HASTA 10 ML</t>
  </si>
  <si>
    <t>TUBOS DE ALIMENTACIÓN ENTERAL POR GASTROSTOMÍA 22FR BALÓN DESDE 3 HASTA 10 ML</t>
  </si>
  <si>
    <t>TUBOS DE ALIMENTACIÓN ENTERAL POR GASTROSTOMÍA 24FR BALÓN DESDE 3 HASTA 10 ML</t>
  </si>
  <si>
    <t xml:space="preserve">VENDA  DE ALGODON LAMINADO NO ESTERIL.2X5 YARDAS                                                                               </t>
  </si>
  <si>
    <t xml:space="preserve">VENDA  DE ALGODON LAMINADO NO ESTERIL.5X5 YARDAS                                                                               </t>
  </si>
  <si>
    <t xml:space="preserve">VENDA  DE ALGODON LAMINADO NO ESTERIL.6X5 YARDAS                                                                               </t>
  </si>
  <si>
    <t xml:space="preserve">VENDA DE ALGODÓN LAMINADO NO ESTERIL. 4X5 YARDAS   </t>
  </si>
  <si>
    <t xml:space="preserve">VENDA DE ALGODON LAMINADO NO ESTERIL.3X5 YARDAS   </t>
  </si>
  <si>
    <t xml:space="preserve">VENDA DE YESO (GASA DE ALGODÓN CUBIERTA CON MEZCLA DE YESO) 3 X 5YARDAS TIEMPO DE FRAGUADO 3-4MIM                                                                                    </t>
  </si>
  <si>
    <t xml:space="preserve">VENDA DE YESO (GASA DE ALGODÓN CUBIERTA CON MEZCLA DE YESO) 4 X 5YARDAS TIEMPO DE FRAGUADO 3-4MIM                                                                                    </t>
  </si>
  <si>
    <t xml:space="preserve">VENDA DE YESO (GASA DE ALGODÓN CUBIERTA CON MEZCLA DE YESO) 5 X 5YARDAS TIEMPO DE FRAGUADO 3-4MIM                                                                                    </t>
  </si>
  <si>
    <t xml:space="preserve">VENDA DE YESO (GASA DE ALGODÓN CUBIERTA CON MEZCLA DE YESO) 6 X 5YARDAS TIEMPO DE FRAGUADO 3-4MIM                                                                                    </t>
  </si>
  <si>
    <t>VENDA ELASTICA 3 X 5 YARDAS</t>
  </si>
  <si>
    <t>VENDA ELASTICA 4 X 5 YARDAS</t>
  </si>
  <si>
    <t>VENDA ELASTICA 5 X 5 YARDAS</t>
  </si>
  <si>
    <t>VENDA ELASTICA 6 X 5 YARDAS</t>
  </si>
  <si>
    <t>VENDA ELASTICA ESTERIL 4 X 5</t>
  </si>
  <si>
    <t>VENDA ELASTICA ESTERIL 5 X 5</t>
  </si>
  <si>
    <t xml:space="preserve">VENDA ELASTICA ESTERIL 6 X 5 </t>
  </si>
  <si>
    <t>BATA ANTIFLUIDO CON CREMALLERA -2 BOLSILLOS -CUELLO TM- PUÑO RESORTADO TALLA SMALL</t>
  </si>
  <si>
    <t>VARIOS</t>
  </si>
  <si>
    <t>LABORATORIO CLINICO</t>
  </si>
  <si>
    <t>BOLSA NUTRICION PARENTERAL X 1000 ML</t>
  </si>
  <si>
    <t xml:space="preserve">NUTRICION </t>
  </si>
  <si>
    <t>BOLSA NUTRICION PARENTERAL X 200 ML</t>
  </si>
  <si>
    <t>BOLSA NUTRICION PARENTERAL X 2000 ML</t>
  </si>
  <si>
    <t>BOLSA NUTRICION PARENTERAL X 250 ML</t>
  </si>
  <si>
    <t xml:space="preserve">BOLSA PARA NUTRICION PARENTERAL 500ML         </t>
  </si>
  <si>
    <t xml:space="preserve">BOLSA PARA NUTRICION PERENTERAL 3000ML          </t>
  </si>
  <si>
    <t>BOLSA VACIA PARA ALIMENTACION ENTERAL 1500 ML</t>
  </si>
  <si>
    <t>BOLSAS PARA NUTRICIÓN PARENTERAL ESTÉRIL EN ETINIL VINIL ACETATO DE 150 ML</t>
  </si>
  <si>
    <t>BOLSAS PARA NUTRICIÓN PARENTERAL ESTÉRIL EN ETINIL VINIL ACETATO DE 250 ML</t>
  </si>
  <si>
    <t>EQUIPO BOMBA FREEGO  TAPA ROSCA</t>
  </si>
  <si>
    <t>BOMBA DE INFUSION PARA NUTRICION ENTERAL</t>
  </si>
  <si>
    <t>EQUIPO E-PUM CON PUNZON Y BOLSA DE LAVADO X 1000 ML KANGARO</t>
  </si>
  <si>
    <t>EQUIPO FREEGO  CON BOLSA x 1500 ml</t>
  </si>
  <si>
    <t>FILTRO NUTRICION PARENTERAL 1.2 MICRA ADULTO</t>
  </si>
  <si>
    <t>QUIMICO FARMACEUTICO</t>
  </si>
  <si>
    <t xml:space="preserve">FILTRO NUTRICION PARENTERAL 1.2 MICRA NEONATAL </t>
  </si>
  <si>
    <t>FILTRO NUTRICION PARENTERAL 1.2 MICRA PEDIATRICO</t>
  </si>
  <si>
    <t>FILTROS CYTOSPIN 4, CODIGO 5991022</t>
  </si>
  <si>
    <t>FILTROS PARA PROCESADOR DE TEJIDOS "FORMADEHYDE FILTER CAT No.9990612"</t>
  </si>
  <si>
    <t>GEL PARA ULTRASONIDO X GALON</t>
  </si>
  <si>
    <t>GUANTES DE NITRILO INDUSTRIALES  7</t>
  </si>
  <si>
    <t>OVEROL ESTERIL DESECHABLE EN TELA QUIRURGICA CON ESCAFANDRA Y POLAINAS Y RESORTE EN LOS PUÑOS</t>
  </si>
  <si>
    <t>TRAJE ESTERIL TIPO VERDUGO CON ESCAFANDRA TALLA M</t>
  </si>
  <si>
    <t>TRAJE ESTERIL TIPO VERDUGO CON ESCAFANDRA TALLA S</t>
  </si>
  <si>
    <t>TUBO COLORIMETRICO DIOXIDO DE AZUFRE 0.5/a</t>
  </si>
  <si>
    <t xml:space="preserve">SI </t>
  </si>
  <si>
    <t>BOMBA MANUAL DRAEGER ACCURO</t>
  </si>
  <si>
    <t>TUBO COLORIMETRICO DIOXIDO DE CARBONO 100/a</t>
  </si>
  <si>
    <t>TUBO COLORIMETRICO GASES NITROSOS 0.2/a</t>
  </si>
  <si>
    <t>TUBO COLORIMETRICO MONOXIDO DE CARBONO 2/A</t>
  </si>
  <si>
    <t>MEDIANA</t>
  </si>
  <si>
    <t>22. PRECIOS CTOS SUBREDES NORTE SUR OCCIDENTE POLIFARMA</t>
  </si>
  <si>
    <t xml:space="preserve">ESTUDIO DE MERCADO NEGOCIACIÓN CONJUNTA 01-2019 MMQX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</si>
</sst>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_-;\-* #,##0_-;_-* &quot;-&quot;_-;_-@_-"/>
    <numFmt numFmtId="165" formatCode="_-&quot;$&quot;\ * #,##0.00_-;\-&quot;$&quot;\ * #,##0.00_-;_-&quot;$&quot;\ * &quot;-&quot;??_-;_-@_-"/>
    <numFmt numFmtId="166" formatCode="_-&quot;$&quot;* #,##0_-;\-&quot;$&quot;* #,##0_-;_-&quot;$&quot;* &quot;-&quot;??_-;_-@_-"/>
    <numFmt numFmtId="167" formatCode="_(* #,##0_);_(* \(#,##0\);_(*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8"/>
      <name val="Arial"/>
      <family val="2"/>
    </font>
    <font>
      <b/>
      <sz val="8"/>
      <color theme="1"/>
      <name val="Arial"/>
      <family val="2"/>
    </font>
    <font>
      <b/>
      <sz val="8"/>
      <color rgb="FF000000"/>
      <name val="Arial"/>
      <family val="2"/>
    </font>
    <font>
      <b/>
      <sz val="8"/>
      <color rgb="FFFF0000"/>
      <name val="Arial"/>
      <family val="2"/>
    </font>
    <font>
      <sz val="8"/>
      <name val="Arial"/>
      <family val="2"/>
    </font>
    <font>
      <sz val="8"/>
      <color theme="1"/>
      <name val="Arial"/>
      <family val="2"/>
    </font>
    <font>
      <sz val="8"/>
      <color rgb="FF000000"/>
      <name val="Arial"/>
      <family val="2"/>
    </font>
    <font>
      <b/>
      <u val="singleAccounting"/>
      <sz val="8"/>
      <color theme="1"/>
      <name val="Arial"/>
      <family val="2"/>
    </font>
    <font>
      <sz val="11"/>
      <color theme="1"/>
      <name val="Arial"/>
      <family val="2"/>
    </font>
    <font>
      <sz val="10"/>
      <color theme="1"/>
      <name val="Arial"/>
      <family val="2"/>
    </font>
    <font>
      <u/>
      <sz val="11"/>
      <color theme="10"/>
      <name val="Calibri"/>
      <family val="2"/>
      <scheme val="minor"/>
    </font>
    <font>
      <u/>
      <sz val="8"/>
      <color theme="10"/>
      <name val="Arial"/>
      <family val="2"/>
    </font>
    <font>
      <sz val="8"/>
      <color theme="1"/>
      <name val="Century Gothic"/>
      <family val="2"/>
    </font>
    <font>
      <b/>
      <sz val="9"/>
      <color indexed="81"/>
      <name val="Tahoma"/>
      <family val="2"/>
    </font>
    <font>
      <sz val="9"/>
      <color indexed="81"/>
      <name val="Tahoma"/>
      <family val="2"/>
    </font>
    <font>
      <sz val="11"/>
      <color rgb="FF000000"/>
      <name val="Calibri"/>
      <family val="2"/>
    </font>
    <font>
      <b/>
      <sz val="8"/>
      <color theme="1"/>
      <name val="Century Gothic"/>
      <family val="2"/>
    </font>
    <font>
      <i/>
      <sz val="8"/>
      <name val="Arial"/>
      <family val="2"/>
    </font>
    <font>
      <sz val="10"/>
      <color indexed="8"/>
      <name val="Arial"/>
      <family val="2"/>
    </font>
    <font>
      <sz val="10"/>
      <name val="Arial"/>
      <family val="5"/>
    </font>
    <font>
      <sz val="8"/>
      <color rgb="FF222222"/>
      <name val="Arial"/>
      <family val="2"/>
    </font>
    <font>
      <b/>
      <sz val="14"/>
      <color theme="1"/>
      <name val="Calibri"/>
      <family val="2"/>
      <scheme val="minor"/>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39997558519241921"/>
        <bgColor indexed="64"/>
      </patternFill>
    </fill>
    <fill>
      <patternFill patternType="solid">
        <fgColor rgb="FF92D050"/>
        <bgColor indexed="64"/>
      </patternFill>
    </fill>
    <fill>
      <patternFill patternType="solid">
        <fgColor theme="7" tint="0.59999389629810485"/>
        <bgColor indexed="64"/>
      </patternFill>
    </fill>
    <fill>
      <patternFill patternType="solid">
        <fgColor rgb="FFC00000"/>
        <bgColor indexed="64"/>
      </patternFill>
    </fill>
    <fill>
      <patternFill patternType="solid">
        <fgColor rgb="FFFFFF00"/>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10">
    <xf numFmtId="0" fontId="0" fillId="0" borderId="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 fillId="0" borderId="0"/>
    <xf numFmtId="0" fontId="13" fillId="0" borderId="0" applyNumberFormat="0" applyFill="0" applyBorder="0" applyAlignment="0" applyProtection="0"/>
    <xf numFmtId="0" fontId="18" fillId="0" borderId="0"/>
    <xf numFmtId="0" fontId="21" fillId="0" borderId="0"/>
    <xf numFmtId="0" fontId="22" fillId="0" borderId="0"/>
    <xf numFmtId="43" fontId="1" fillId="0" borderId="0" applyFont="0" applyFill="0" applyBorder="0" applyAlignment="0" applyProtection="0"/>
  </cellStyleXfs>
  <cellXfs count="154">
    <xf numFmtId="0" fontId="0" fillId="0" borderId="0" xfId="0"/>
    <xf numFmtId="0" fontId="24" fillId="0" borderId="10" xfId="0" applyFont="1" applyBorder="1" applyAlignment="1" applyProtection="1">
      <alignment horizontal="center" vertical="center"/>
      <protection hidden="1"/>
    </xf>
    <xf numFmtId="0" fontId="24" fillId="0" borderId="0" xfId="0" applyFont="1" applyBorder="1" applyAlignment="1" applyProtection="1">
      <alignment horizontal="center" vertical="center"/>
      <protection hidden="1"/>
    </xf>
    <xf numFmtId="0" fontId="0" fillId="0" borderId="0" xfId="0" applyBorder="1" applyAlignment="1" applyProtection="1">
      <alignment horizontal="center" vertical="center"/>
      <protection hidden="1"/>
    </xf>
    <xf numFmtId="0" fontId="0" fillId="0" borderId="0" xfId="0" applyAlignment="1" applyProtection="1">
      <alignment vertical="center"/>
      <protection hidden="1"/>
    </xf>
    <xf numFmtId="0" fontId="0" fillId="0" borderId="0" xfId="0" applyBorder="1" applyAlignment="1" applyProtection="1">
      <alignment horizontal="left" vertical="center"/>
      <protection hidden="1"/>
    </xf>
    <xf numFmtId="3" fontId="3" fillId="2" borderId="1" xfId="0" applyNumberFormat="1" applyFont="1" applyFill="1" applyBorder="1" applyAlignment="1" applyProtection="1">
      <alignment horizontal="center" vertical="center" wrapText="1"/>
      <protection hidden="1"/>
    </xf>
    <xf numFmtId="3" fontId="4" fillId="3" borderId="2" xfId="0" applyNumberFormat="1" applyFont="1" applyFill="1" applyBorder="1" applyAlignment="1" applyProtection="1">
      <alignment horizontal="center" vertical="center" wrapText="1"/>
      <protection hidden="1"/>
    </xf>
    <xf numFmtId="0" fontId="5" fillId="2" borderId="2" xfId="0" applyFont="1" applyFill="1" applyBorder="1" applyAlignment="1" applyProtection="1">
      <alignment horizontal="center" vertical="center" wrapText="1"/>
      <protection hidden="1"/>
    </xf>
    <xf numFmtId="3" fontId="3" fillId="4" borderId="2" xfId="0" applyNumberFormat="1" applyFont="1" applyFill="1" applyBorder="1" applyAlignment="1" applyProtection="1">
      <alignment horizontal="center" vertical="center" wrapText="1"/>
      <protection hidden="1"/>
    </xf>
    <xf numFmtId="4" fontId="5" fillId="2" borderId="2" xfId="2" applyNumberFormat="1" applyFont="1" applyFill="1" applyBorder="1" applyAlignment="1" applyProtection="1">
      <alignment horizontal="center" vertical="center" wrapText="1"/>
      <protection hidden="1"/>
    </xf>
    <xf numFmtId="3" fontId="3" fillId="5" borderId="2" xfId="0" applyNumberFormat="1" applyFont="1" applyFill="1" applyBorder="1" applyAlignment="1" applyProtection="1">
      <alignment horizontal="center" vertical="center" wrapText="1"/>
      <protection hidden="1"/>
    </xf>
    <xf numFmtId="166" fontId="5" fillId="2" borderId="2" xfId="2" applyNumberFormat="1" applyFont="1" applyFill="1" applyBorder="1" applyAlignment="1" applyProtection="1">
      <alignment horizontal="center" vertical="center" wrapText="1"/>
      <protection hidden="1"/>
    </xf>
    <xf numFmtId="0" fontId="0" fillId="0" borderId="2" xfId="0" applyBorder="1" applyProtection="1">
      <protection hidden="1"/>
    </xf>
    <xf numFmtId="167" fontId="5" fillId="2" borderId="2" xfId="9" applyNumberFormat="1" applyFont="1" applyFill="1" applyBorder="1" applyAlignment="1" applyProtection="1">
      <alignment horizontal="center" vertical="center" wrapText="1"/>
      <protection hidden="1"/>
    </xf>
    <xf numFmtId="166" fontId="5" fillId="2" borderId="3" xfId="2" applyNumberFormat="1" applyFont="1" applyFill="1" applyBorder="1" applyAlignment="1" applyProtection="1">
      <alignment horizontal="center" vertical="center" wrapText="1"/>
      <protection hidden="1"/>
    </xf>
    <xf numFmtId="0" fontId="0" fillId="0" borderId="0" xfId="0" applyProtection="1">
      <protection hidden="1"/>
    </xf>
    <xf numFmtId="0" fontId="2" fillId="0" borderId="0" xfId="0" applyFont="1" applyAlignment="1" applyProtection="1">
      <alignment horizontal="center" vertical="center"/>
      <protection hidden="1"/>
    </xf>
    <xf numFmtId="1" fontId="7" fillId="0" borderId="4" xfId="0" applyNumberFormat="1" applyFont="1" applyFill="1" applyBorder="1" applyAlignment="1" applyProtection="1">
      <alignment horizontal="center" vertical="center" wrapText="1"/>
      <protection hidden="1"/>
    </xf>
    <xf numFmtId="0" fontId="7" fillId="0" borderId="5" xfId="0" applyFont="1" applyFill="1" applyBorder="1" applyAlignment="1" applyProtection="1">
      <alignment horizontal="justify" vertical="center"/>
      <protection hidden="1"/>
    </xf>
    <xf numFmtId="2" fontId="7" fillId="0" borderId="5" xfId="0" applyNumberFormat="1" applyFont="1" applyFill="1" applyBorder="1" applyAlignment="1" applyProtection="1">
      <alignment horizontal="center" vertical="center" wrapText="1"/>
      <protection hidden="1"/>
    </xf>
    <xf numFmtId="0" fontId="8" fillId="0" borderId="5" xfId="0" applyFont="1" applyFill="1" applyBorder="1" applyAlignment="1" applyProtection="1">
      <alignment horizontal="center" vertical="center"/>
      <protection hidden="1"/>
    </xf>
    <xf numFmtId="0" fontId="8" fillId="0" borderId="5" xfId="0" applyFont="1" applyFill="1" applyBorder="1" applyAlignment="1" applyProtection="1">
      <alignment vertical="center"/>
      <protection hidden="1"/>
    </xf>
    <xf numFmtId="0" fontId="8" fillId="0" borderId="5" xfId="0" applyFont="1" applyFill="1" applyBorder="1" applyAlignment="1" applyProtection="1">
      <alignment vertical="center" wrapText="1"/>
      <protection hidden="1"/>
    </xf>
    <xf numFmtId="0" fontId="0" fillId="0" borderId="5" xfId="0" applyFill="1" applyBorder="1" applyProtection="1">
      <protection hidden="1"/>
    </xf>
    <xf numFmtId="164" fontId="0" fillId="0" borderId="5" xfId="1" applyFont="1" applyFill="1" applyBorder="1" applyProtection="1">
      <protection hidden="1"/>
    </xf>
    <xf numFmtId="164" fontId="0" fillId="0" borderId="5" xfId="1" applyFont="1" applyFill="1" applyBorder="1" applyAlignment="1" applyProtection="1">
      <alignment vertical="center"/>
      <protection hidden="1"/>
    </xf>
    <xf numFmtId="164" fontId="0" fillId="0" borderId="5" xfId="0" applyNumberFormat="1" applyFill="1" applyBorder="1" applyProtection="1">
      <protection hidden="1"/>
    </xf>
    <xf numFmtId="167" fontId="0" fillId="0" borderId="5" xfId="9" applyNumberFormat="1" applyFont="1" applyFill="1" applyBorder="1" applyAlignment="1" applyProtection="1">
      <alignment vertical="center"/>
      <protection hidden="1"/>
    </xf>
    <xf numFmtId="167" fontId="0" fillId="3" borderId="6" xfId="9" applyNumberFormat="1" applyFont="1" applyFill="1" applyBorder="1" applyAlignment="1" applyProtection="1">
      <alignment vertical="center"/>
      <protection hidden="1"/>
    </xf>
    <xf numFmtId="0" fontId="0" fillId="0" borderId="0" xfId="0" applyFill="1" applyProtection="1">
      <protection hidden="1"/>
    </xf>
    <xf numFmtId="167" fontId="0" fillId="3" borderId="0" xfId="9" applyNumberFormat="1" applyFont="1" applyFill="1" applyAlignment="1" applyProtection="1">
      <alignment vertical="center"/>
      <protection hidden="1"/>
    </xf>
    <xf numFmtId="3" fontId="7" fillId="0" borderId="5" xfId="0" applyNumberFormat="1" applyFont="1" applyFill="1" applyBorder="1" applyAlignment="1" applyProtection="1">
      <alignment horizontal="justify" vertical="center"/>
      <protection hidden="1"/>
    </xf>
    <xf numFmtId="3" fontId="7" fillId="0" borderId="5" xfId="0" applyNumberFormat="1" applyFont="1" applyFill="1" applyBorder="1" applyAlignment="1" applyProtection="1">
      <alignment horizontal="center" vertical="center" wrapText="1"/>
      <protection hidden="1"/>
    </xf>
    <xf numFmtId="164" fontId="0" fillId="0" borderId="5" xfId="0" applyNumberFormat="1" applyFill="1" applyBorder="1" applyAlignment="1" applyProtection="1">
      <alignment vertical="center"/>
      <protection hidden="1"/>
    </xf>
    <xf numFmtId="167" fontId="0" fillId="0" borderId="6" xfId="9" applyNumberFormat="1" applyFont="1" applyFill="1" applyBorder="1" applyAlignment="1" applyProtection="1">
      <alignment vertical="center"/>
      <protection hidden="1"/>
    </xf>
    <xf numFmtId="1" fontId="8" fillId="0" borderId="4" xfId="0" applyNumberFormat="1" applyFont="1" applyFill="1" applyBorder="1" applyAlignment="1" applyProtection="1">
      <alignment horizontal="center" vertical="center"/>
      <protection hidden="1"/>
    </xf>
    <xf numFmtId="0" fontId="7" fillId="0" borderId="4" xfId="0" applyFont="1" applyFill="1" applyBorder="1" applyAlignment="1" applyProtection="1">
      <alignment horizontal="center" vertical="center" wrapText="1"/>
      <protection hidden="1"/>
    </xf>
    <xf numFmtId="3" fontId="7" fillId="0" borderId="5" xfId="0" applyNumberFormat="1" applyFont="1" applyFill="1" applyBorder="1" applyAlignment="1" applyProtection="1">
      <alignment horizontal="left" vertical="center" wrapText="1"/>
      <protection hidden="1"/>
    </xf>
    <xf numFmtId="0" fontId="7" fillId="0" borderId="5" xfId="0" applyFont="1" applyFill="1" applyBorder="1" applyAlignment="1" applyProtection="1">
      <alignment horizontal="left" vertical="center" wrapText="1"/>
      <protection hidden="1"/>
    </xf>
    <xf numFmtId="1" fontId="8" fillId="0" borderId="5" xfId="0" applyNumberFormat="1" applyFont="1" applyFill="1" applyBorder="1" applyAlignment="1" applyProtection="1">
      <alignment horizontal="center" vertical="center"/>
      <protection hidden="1"/>
    </xf>
    <xf numFmtId="0" fontId="8" fillId="0" borderId="4" xfId="0" applyFont="1" applyFill="1" applyBorder="1" applyAlignment="1" applyProtection="1">
      <alignment horizontal="center" vertical="center"/>
      <protection hidden="1"/>
    </xf>
    <xf numFmtId="3" fontId="7" fillId="0" borderId="5" xfId="0" applyNumberFormat="1" applyFont="1" applyFill="1" applyBorder="1" applyAlignment="1" applyProtection="1">
      <alignment horizontal="center" vertical="center"/>
      <protection hidden="1"/>
    </xf>
    <xf numFmtId="0" fontId="8" fillId="0" borderId="5" xfId="0" applyFont="1" applyFill="1" applyBorder="1" applyAlignment="1" applyProtection="1">
      <alignment horizontal="left" vertical="center" wrapText="1"/>
      <protection hidden="1"/>
    </xf>
    <xf numFmtId="0" fontId="7" fillId="0" borderId="5" xfId="0" applyFont="1" applyFill="1" applyBorder="1" applyAlignment="1" applyProtection="1">
      <alignment horizontal="justify" vertical="center" wrapText="1"/>
      <protection hidden="1"/>
    </xf>
    <xf numFmtId="3" fontId="9" fillId="0" borderId="5" xfId="0" applyNumberFormat="1" applyFont="1" applyFill="1" applyBorder="1" applyAlignment="1" applyProtection="1">
      <alignment horizontal="center" vertical="center" wrapText="1"/>
      <protection hidden="1"/>
    </xf>
    <xf numFmtId="0" fontId="0" fillId="0" borderId="5" xfId="0" applyBorder="1" applyProtection="1">
      <protection hidden="1"/>
    </xf>
    <xf numFmtId="164" fontId="0" fillId="0" borderId="5" xfId="1" applyFont="1" applyBorder="1" applyAlignment="1" applyProtection="1">
      <alignment vertical="center"/>
      <protection hidden="1"/>
    </xf>
    <xf numFmtId="0" fontId="8" fillId="0" borderId="5" xfId="0" applyFont="1" applyFill="1" applyBorder="1" applyAlignment="1" applyProtection="1">
      <alignment horizontal="center" vertical="center" wrapText="1"/>
      <protection hidden="1"/>
    </xf>
    <xf numFmtId="167" fontId="8" fillId="0" borderId="5" xfId="0" applyNumberFormat="1" applyFont="1" applyFill="1" applyBorder="1" applyAlignment="1" applyProtection="1">
      <alignment vertical="center" wrapText="1"/>
      <protection hidden="1"/>
    </xf>
    <xf numFmtId="167" fontId="8" fillId="0" borderId="5" xfId="0" applyNumberFormat="1" applyFont="1" applyFill="1" applyBorder="1" applyAlignment="1" applyProtection="1">
      <alignment horizontal="left" wrapText="1"/>
      <protection hidden="1"/>
    </xf>
    <xf numFmtId="167" fontId="8" fillId="0" borderId="5" xfId="0" applyNumberFormat="1" applyFont="1" applyFill="1" applyBorder="1" applyAlignment="1" applyProtection="1">
      <alignment wrapText="1"/>
      <protection hidden="1"/>
    </xf>
    <xf numFmtId="0" fontId="8" fillId="0" borderId="5" xfId="0" applyNumberFormat="1" applyFont="1" applyFill="1" applyBorder="1" applyAlignment="1" applyProtection="1">
      <alignment horizontal="center" vertical="center"/>
      <protection hidden="1"/>
    </xf>
    <xf numFmtId="0" fontId="8" fillId="0" borderId="4" xfId="0" applyFont="1" applyFill="1" applyBorder="1" applyAlignment="1" applyProtection="1">
      <alignment vertical="center"/>
      <protection hidden="1"/>
    </xf>
    <xf numFmtId="0" fontId="7" fillId="0" borderId="5" xfId="4" applyFont="1" applyFill="1" applyBorder="1" applyAlignment="1" applyProtection="1">
      <alignment horizontal="left" vertical="center" wrapText="1"/>
      <protection hidden="1"/>
    </xf>
    <xf numFmtId="164" fontId="8" fillId="0" borderId="5" xfId="1" applyFont="1" applyFill="1" applyBorder="1" applyAlignment="1" applyProtection="1">
      <alignment vertical="center"/>
      <protection hidden="1"/>
    </xf>
    <xf numFmtId="164" fontId="11" fillId="0" borderId="5" xfId="1" applyFont="1" applyFill="1" applyBorder="1" applyAlignment="1" applyProtection="1">
      <alignment vertical="center"/>
      <protection hidden="1"/>
    </xf>
    <xf numFmtId="164" fontId="12" fillId="0" borderId="5" xfId="1" applyFont="1" applyFill="1" applyBorder="1" applyAlignment="1" applyProtection="1">
      <alignment vertical="center"/>
      <protection hidden="1"/>
    </xf>
    <xf numFmtId="164" fontId="8" fillId="0" borderId="5" xfId="0" applyNumberFormat="1" applyFont="1" applyFill="1" applyBorder="1" applyAlignment="1" applyProtection="1">
      <alignment vertical="center"/>
      <protection hidden="1"/>
    </xf>
    <xf numFmtId="164" fontId="12" fillId="3" borderId="5" xfId="1" applyFont="1" applyFill="1" applyBorder="1" applyAlignment="1" applyProtection="1">
      <alignment vertical="center"/>
      <protection hidden="1"/>
    </xf>
    <xf numFmtId="1" fontId="8" fillId="0" borderId="4" xfId="0" applyNumberFormat="1" applyFont="1" applyFill="1" applyBorder="1" applyAlignment="1" applyProtection="1">
      <alignment horizontal="center" vertical="center" wrapText="1"/>
      <protection hidden="1"/>
    </xf>
    <xf numFmtId="3" fontId="8" fillId="0" borderId="5" xfId="0" applyNumberFormat="1" applyFont="1" applyFill="1" applyBorder="1" applyAlignment="1" applyProtection="1">
      <alignment horizontal="left" vertical="center" wrapText="1"/>
      <protection hidden="1"/>
    </xf>
    <xf numFmtId="3" fontId="8" fillId="0" borderId="5" xfId="0" applyNumberFormat="1" applyFont="1" applyFill="1" applyBorder="1" applyAlignment="1" applyProtection="1">
      <alignment horizontal="center" vertical="center" wrapText="1"/>
      <protection hidden="1"/>
    </xf>
    <xf numFmtId="3" fontId="8" fillId="0" borderId="5" xfId="0" applyNumberFormat="1" applyFont="1" applyFill="1" applyBorder="1" applyAlignment="1" applyProtection="1">
      <alignment horizontal="justify" vertical="center"/>
      <protection hidden="1"/>
    </xf>
    <xf numFmtId="3" fontId="8" fillId="0" borderId="5" xfId="0" applyNumberFormat="1" applyFont="1" applyFill="1" applyBorder="1" applyAlignment="1" applyProtection="1">
      <alignment horizontal="center" vertical="center"/>
      <protection hidden="1"/>
    </xf>
    <xf numFmtId="0" fontId="8" fillId="0" borderId="5" xfId="0" applyFont="1" applyFill="1" applyBorder="1" applyAlignment="1" applyProtection="1">
      <alignment horizontal="justify" vertical="center"/>
      <protection hidden="1"/>
    </xf>
    <xf numFmtId="0" fontId="8" fillId="0" borderId="5" xfId="0" applyFont="1" applyFill="1" applyBorder="1" applyAlignment="1" applyProtection="1">
      <alignment horizontal="justify" vertical="center" wrapText="1"/>
      <protection hidden="1"/>
    </xf>
    <xf numFmtId="0" fontId="8" fillId="0" borderId="4" xfId="0" applyFont="1" applyFill="1" applyBorder="1" applyAlignment="1" applyProtection="1">
      <alignment horizontal="center" vertical="center" wrapText="1"/>
      <protection hidden="1"/>
    </xf>
    <xf numFmtId="2" fontId="8" fillId="0" borderId="5" xfId="0" applyNumberFormat="1" applyFont="1" applyFill="1" applyBorder="1" applyAlignment="1" applyProtection="1">
      <alignment vertical="center" wrapText="1"/>
      <protection hidden="1"/>
    </xf>
    <xf numFmtId="2" fontId="8" fillId="0" borderId="5" xfId="0" applyNumberFormat="1" applyFont="1" applyFill="1" applyBorder="1" applyAlignment="1" applyProtection="1">
      <alignment horizontal="center" vertical="center" wrapText="1"/>
      <protection hidden="1"/>
    </xf>
    <xf numFmtId="3" fontId="8" fillId="0" borderId="5" xfId="0" applyNumberFormat="1" applyFont="1" applyFill="1" applyBorder="1" applyAlignment="1" applyProtection="1">
      <alignment horizontal="justify" vertical="center" wrapText="1"/>
      <protection hidden="1"/>
    </xf>
    <xf numFmtId="3" fontId="8" fillId="0" borderId="5" xfId="0" applyNumberFormat="1" applyFont="1" applyFill="1" applyBorder="1" applyAlignment="1" applyProtection="1">
      <alignment vertical="center" wrapText="1"/>
      <protection hidden="1"/>
    </xf>
    <xf numFmtId="3" fontId="7" fillId="0" borderId="5" xfId="0" applyNumberFormat="1" applyFont="1" applyFill="1" applyBorder="1" applyAlignment="1" applyProtection="1">
      <alignment horizontal="justify" vertical="center" wrapText="1"/>
      <protection hidden="1"/>
    </xf>
    <xf numFmtId="1" fontId="8" fillId="0" borderId="5" xfId="0" applyNumberFormat="1" applyFont="1" applyFill="1" applyBorder="1" applyAlignment="1" applyProtection="1">
      <alignment horizontal="justify" vertical="center"/>
      <protection hidden="1"/>
    </xf>
    <xf numFmtId="0" fontId="14" fillId="0" borderId="5" xfId="5" applyFont="1" applyFill="1" applyBorder="1" applyAlignment="1" applyProtection="1">
      <alignment horizontal="justify" vertical="center"/>
      <protection hidden="1"/>
    </xf>
    <xf numFmtId="164" fontId="8" fillId="0" borderId="5" xfId="1" applyFont="1" applyFill="1" applyBorder="1" applyAlignment="1" applyProtection="1">
      <alignment horizontal="justify" vertical="center"/>
      <protection hidden="1"/>
    </xf>
    <xf numFmtId="0" fontId="15" fillId="0" borderId="5" xfId="0" applyFont="1" applyFill="1" applyBorder="1" applyAlignment="1" applyProtection="1">
      <alignment vertical="center" wrapText="1"/>
      <protection hidden="1"/>
    </xf>
    <xf numFmtId="1" fontId="8" fillId="0" borderId="5" xfId="0" applyNumberFormat="1" applyFont="1" applyFill="1" applyBorder="1" applyAlignment="1" applyProtection="1">
      <alignment vertical="center"/>
      <protection hidden="1"/>
    </xf>
    <xf numFmtId="1" fontId="8" fillId="0" borderId="5" xfId="0" applyNumberFormat="1" applyFont="1" applyBorder="1" applyAlignment="1" applyProtection="1">
      <alignment horizontal="center" vertical="center"/>
      <protection hidden="1"/>
    </xf>
    <xf numFmtId="0" fontId="8" fillId="0" borderId="5" xfId="0" applyFont="1" applyBorder="1" applyAlignment="1" applyProtection="1">
      <alignment horizontal="center" vertical="center"/>
      <protection hidden="1"/>
    </xf>
    <xf numFmtId="0" fontId="8" fillId="3" borderId="5" xfId="0" applyFont="1" applyFill="1" applyBorder="1" applyAlignment="1" applyProtection="1">
      <alignment vertical="center"/>
      <protection hidden="1"/>
    </xf>
    <xf numFmtId="0" fontId="8" fillId="3" borderId="5" xfId="0" applyFont="1" applyFill="1" applyBorder="1" applyAlignment="1" applyProtection="1">
      <alignment vertical="center" wrapText="1"/>
      <protection hidden="1"/>
    </xf>
    <xf numFmtId="0" fontId="8" fillId="0" borderId="5" xfId="0" applyFont="1" applyBorder="1" applyAlignment="1" applyProtection="1">
      <alignment vertical="center"/>
      <protection hidden="1"/>
    </xf>
    <xf numFmtId="164" fontId="0" fillId="0" borderId="5" xfId="1" applyFont="1" applyBorder="1" applyProtection="1">
      <protection hidden="1"/>
    </xf>
    <xf numFmtId="0" fontId="7" fillId="3" borderId="4" xfId="0" applyFont="1" applyFill="1" applyBorder="1" applyAlignment="1" applyProtection="1">
      <alignment horizontal="center" vertical="center" wrapText="1"/>
      <protection hidden="1"/>
    </xf>
    <xf numFmtId="3" fontId="7" fillId="3" borderId="5" xfId="0" applyNumberFormat="1" applyFont="1" applyFill="1" applyBorder="1" applyAlignment="1" applyProtection="1">
      <alignment horizontal="left" vertical="center" wrapText="1"/>
      <protection hidden="1"/>
    </xf>
    <xf numFmtId="0" fontId="7" fillId="0" borderId="5" xfId="0" applyFont="1" applyFill="1" applyBorder="1" applyAlignment="1" applyProtection="1">
      <alignment horizontal="center" vertical="center" wrapText="1"/>
      <protection hidden="1"/>
    </xf>
    <xf numFmtId="0" fontId="8" fillId="3" borderId="4" xfId="0" applyFont="1" applyFill="1" applyBorder="1" applyAlignment="1" applyProtection="1">
      <alignment horizontal="center" vertical="center"/>
      <protection hidden="1"/>
    </xf>
    <xf numFmtId="3" fontId="7" fillId="0" borderId="5" xfId="6" applyNumberFormat="1" applyFont="1" applyFill="1" applyBorder="1" applyAlignment="1" applyProtection="1">
      <alignment horizontal="center" vertical="center" wrapText="1"/>
      <protection hidden="1"/>
    </xf>
    <xf numFmtId="0" fontId="7" fillId="3" borderId="5" xfId="0" applyFont="1" applyFill="1" applyBorder="1" applyAlignment="1" applyProtection="1">
      <alignment horizontal="justify" vertical="center"/>
      <protection hidden="1"/>
    </xf>
    <xf numFmtId="0" fontId="8" fillId="4" borderId="5" xfId="0" applyFont="1" applyFill="1" applyBorder="1" applyAlignment="1" applyProtection="1">
      <alignment horizontal="center" vertical="center"/>
      <protection hidden="1"/>
    </xf>
    <xf numFmtId="0" fontId="8" fillId="3" borderId="5" xfId="0" applyFont="1" applyFill="1" applyBorder="1" applyAlignment="1" applyProtection="1">
      <alignment horizontal="center" vertical="center"/>
      <protection hidden="1"/>
    </xf>
    <xf numFmtId="0" fontId="7" fillId="3" borderId="5" xfId="0" applyFont="1" applyFill="1" applyBorder="1" applyAlignment="1" applyProtection="1">
      <alignment horizontal="left" vertical="center" wrapText="1"/>
      <protection hidden="1"/>
    </xf>
    <xf numFmtId="1" fontId="8" fillId="3" borderId="4" xfId="0" applyNumberFormat="1" applyFont="1" applyFill="1" applyBorder="1" applyAlignment="1" applyProtection="1">
      <alignment horizontal="center" vertical="center"/>
      <protection hidden="1"/>
    </xf>
    <xf numFmtId="0" fontId="7" fillId="6" borderId="5" xfId="0" applyFont="1" applyFill="1" applyBorder="1" applyAlignment="1" applyProtection="1">
      <alignment horizontal="left" vertical="center" wrapText="1"/>
      <protection hidden="1"/>
    </xf>
    <xf numFmtId="164" fontId="0" fillId="0" borderId="5" xfId="0" applyNumberFormat="1" applyBorder="1" applyAlignment="1" applyProtection="1">
      <alignment vertical="center"/>
      <protection hidden="1"/>
    </xf>
    <xf numFmtId="1" fontId="8" fillId="0" borderId="4" xfId="0" applyNumberFormat="1" applyFont="1" applyFill="1" applyBorder="1" applyAlignment="1" applyProtection="1">
      <alignment horizontal="center"/>
      <protection hidden="1"/>
    </xf>
    <xf numFmtId="0" fontId="8" fillId="0" borderId="5" xfId="0" applyFont="1" applyFill="1" applyBorder="1" applyAlignment="1" applyProtection="1">
      <alignment horizontal="center"/>
      <protection hidden="1"/>
    </xf>
    <xf numFmtId="0" fontId="8" fillId="0" borderId="5" xfId="0" applyFont="1" applyFill="1" applyBorder="1" applyProtection="1">
      <protection hidden="1"/>
    </xf>
    <xf numFmtId="0" fontId="8" fillId="0" borderId="5" xfId="0" applyFont="1" applyFill="1" applyBorder="1" applyAlignment="1" applyProtection="1">
      <alignment wrapText="1"/>
      <protection hidden="1"/>
    </xf>
    <xf numFmtId="164" fontId="0" fillId="0" borderId="5" xfId="1" applyFont="1" applyFill="1" applyBorder="1" applyAlignment="1" applyProtection="1">
      <alignment horizontal="center" vertical="center"/>
      <protection hidden="1"/>
    </xf>
    <xf numFmtId="164" fontId="0" fillId="0" borderId="5" xfId="1" applyNumberFormat="1" applyFont="1" applyBorder="1" applyAlignment="1" applyProtection="1">
      <alignment vertical="center"/>
      <protection hidden="1"/>
    </xf>
    <xf numFmtId="0" fontId="20" fillId="0" borderId="5" xfId="0" applyFont="1" applyFill="1" applyBorder="1" applyAlignment="1" applyProtection="1">
      <alignment horizontal="center"/>
      <protection hidden="1"/>
    </xf>
    <xf numFmtId="0" fontId="7" fillId="0" borderId="5" xfId="0" applyFont="1" applyFill="1" applyBorder="1" applyAlignment="1" applyProtection="1">
      <alignment horizontal="left" wrapText="1"/>
      <protection hidden="1"/>
    </xf>
    <xf numFmtId="1" fontId="8" fillId="0" borderId="5" xfId="0" applyNumberFormat="1" applyFont="1" applyFill="1" applyBorder="1" applyAlignment="1" applyProtection="1">
      <alignment horizontal="center"/>
      <protection hidden="1"/>
    </xf>
    <xf numFmtId="164" fontId="0" fillId="0" borderId="5" xfId="0" applyNumberFormat="1" applyBorder="1" applyProtection="1">
      <protection hidden="1"/>
    </xf>
    <xf numFmtId="0" fontId="8" fillId="0" borderId="4" xfId="0" applyFont="1" applyFill="1" applyBorder="1" applyAlignment="1" applyProtection="1">
      <alignment horizontal="center"/>
      <protection hidden="1"/>
    </xf>
    <xf numFmtId="0" fontId="8" fillId="0" borderId="5" xfId="0" applyFont="1" applyFill="1" applyBorder="1" applyAlignment="1" applyProtection="1">
      <alignment horizontal="left" wrapText="1"/>
      <protection hidden="1"/>
    </xf>
    <xf numFmtId="0" fontId="8" fillId="0" borderId="5" xfId="0" applyFont="1" applyFill="1" applyBorder="1" applyAlignment="1" applyProtection="1">
      <protection hidden="1"/>
    </xf>
    <xf numFmtId="0" fontId="0" fillId="0" borderId="4" xfId="0" applyFill="1" applyBorder="1" applyAlignment="1" applyProtection="1">
      <alignment horizontal="center" vertical="center"/>
      <protection hidden="1"/>
    </xf>
    <xf numFmtId="164" fontId="0" fillId="3" borderId="5" xfId="1" applyFont="1" applyFill="1" applyBorder="1" applyAlignment="1" applyProtection="1">
      <alignment vertical="center"/>
      <protection hidden="1"/>
    </xf>
    <xf numFmtId="9" fontId="0" fillId="0" borderId="5" xfId="3" applyFont="1" applyFill="1" applyBorder="1" applyAlignment="1" applyProtection="1">
      <alignment vertical="center"/>
      <protection hidden="1"/>
    </xf>
    <xf numFmtId="0" fontId="0" fillId="7" borderId="5" xfId="0" applyFill="1" applyBorder="1" applyProtection="1">
      <protection hidden="1"/>
    </xf>
    <xf numFmtId="1" fontId="8" fillId="3" borderId="4" xfId="0" applyNumberFormat="1" applyFont="1" applyFill="1" applyBorder="1" applyAlignment="1" applyProtection="1">
      <alignment horizontal="center"/>
      <protection hidden="1"/>
    </xf>
    <xf numFmtId="0" fontId="0" fillId="0" borderId="5" xfId="0" applyFill="1" applyBorder="1" applyAlignment="1" applyProtection="1">
      <alignment vertical="center"/>
      <protection hidden="1"/>
    </xf>
    <xf numFmtId="3" fontId="8" fillId="0" borderId="5" xfId="0" applyNumberFormat="1" applyFont="1" applyFill="1" applyBorder="1" applyAlignment="1" applyProtection="1">
      <alignment horizontal="center"/>
      <protection hidden="1"/>
    </xf>
    <xf numFmtId="1" fontId="7" fillId="3" borderId="4" xfId="0" applyNumberFormat="1" applyFont="1" applyFill="1" applyBorder="1" applyAlignment="1" applyProtection="1">
      <alignment horizontal="center" vertical="center" wrapText="1"/>
      <protection hidden="1"/>
    </xf>
    <xf numFmtId="0" fontId="20" fillId="0" borderId="5" xfId="0" applyFont="1" applyFill="1" applyBorder="1" applyAlignment="1" applyProtection="1">
      <alignment horizontal="center" vertical="center"/>
      <protection hidden="1"/>
    </xf>
    <xf numFmtId="0" fontId="0" fillId="0" borderId="4" xfId="0" applyFill="1" applyBorder="1" applyProtection="1">
      <protection hidden="1"/>
    </xf>
    <xf numFmtId="0" fontId="0" fillId="0" borderId="5" xfId="0" applyFill="1" applyBorder="1" applyAlignment="1" applyProtection="1">
      <alignment horizontal="center"/>
      <protection hidden="1"/>
    </xf>
    <xf numFmtId="9" fontId="0" fillId="0" borderId="5" xfId="3" applyFont="1" applyBorder="1" applyAlignment="1" applyProtection="1">
      <alignment vertical="center"/>
      <protection hidden="1"/>
    </xf>
    <xf numFmtId="0" fontId="7" fillId="0" borderId="5" xfId="7" applyFont="1" applyFill="1" applyBorder="1" applyAlignment="1" applyProtection="1">
      <alignment horizontal="left" vertical="center" wrapText="1"/>
      <protection hidden="1"/>
    </xf>
    <xf numFmtId="0" fontId="0" fillId="0" borderId="5" xfId="0" applyBorder="1" applyAlignment="1" applyProtection="1">
      <alignment vertical="center"/>
      <protection hidden="1"/>
    </xf>
    <xf numFmtId="0" fontId="7" fillId="0" borderId="5" xfId="0" applyFont="1" applyFill="1" applyBorder="1" applyAlignment="1" applyProtection="1">
      <alignment vertical="center" wrapText="1"/>
      <protection hidden="1"/>
    </xf>
    <xf numFmtId="0" fontId="8" fillId="0" borderId="5" xfId="0" applyFont="1" applyFill="1" applyBorder="1" applyAlignment="1" applyProtection="1">
      <alignment horizontal="left" vertical="center"/>
      <protection hidden="1"/>
    </xf>
    <xf numFmtId="0" fontId="7" fillId="0" borderId="5" xfId="8" applyFont="1" applyFill="1" applyBorder="1" applyAlignment="1" applyProtection="1">
      <alignment horizontal="left" vertical="center" wrapText="1"/>
      <protection hidden="1"/>
    </xf>
    <xf numFmtId="0" fontId="23" fillId="0" borderId="5" xfId="0" applyFont="1" applyFill="1" applyBorder="1" applyAlignment="1" applyProtection="1">
      <alignment vertical="center" wrapText="1"/>
      <protection hidden="1"/>
    </xf>
    <xf numFmtId="9" fontId="0" fillId="0" borderId="5" xfId="3" applyFont="1" applyBorder="1" applyProtection="1">
      <protection hidden="1"/>
    </xf>
    <xf numFmtId="14" fontId="7" fillId="0" borderId="5" xfId="4" applyNumberFormat="1" applyFont="1" applyFill="1" applyBorder="1" applyAlignment="1" applyProtection="1">
      <alignment horizontal="left" vertical="center" wrapText="1"/>
      <protection hidden="1"/>
    </xf>
    <xf numFmtId="164" fontId="8" fillId="0" borderId="5" xfId="1" applyFont="1" applyBorder="1" applyAlignment="1" applyProtection="1">
      <alignment vertical="center"/>
      <protection hidden="1"/>
    </xf>
    <xf numFmtId="0" fontId="7" fillId="0" borderId="5" xfId="0" applyFont="1" applyFill="1" applyBorder="1" applyAlignment="1" applyProtection="1">
      <alignment horizontal="center" vertical="center"/>
      <protection hidden="1"/>
    </xf>
    <xf numFmtId="164" fontId="0" fillId="0" borderId="5" xfId="1" applyNumberFormat="1" applyFont="1" applyFill="1" applyBorder="1" applyAlignment="1" applyProtection="1">
      <alignment vertical="center"/>
      <protection hidden="1"/>
    </xf>
    <xf numFmtId="1" fontId="7" fillId="8" borderId="4" xfId="0" applyNumberFormat="1" applyFont="1" applyFill="1" applyBorder="1" applyAlignment="1" applyProtection="1">
      <alignment horizontal="center" vertical="center" wrapText="1"/>
      <protection hidden="1"/>
    </xf>
    <xf numFmtId="1" fontId="8" fillId="8" borderId="4" xfId="0" applyNumberFormat="1" applyFont="1" applyFill="1" applyBorder="1" applyAlignment="1" applyProtection="1">
      <alignment horizontal="center" vertical="center"/>
      <protection hidden="1"/>
    </xf>
    <xf numFmtId="0" fontId="14" fillId="0" borderId="5" xfId="5" applyFont="1" applyFill="1" applyBorder="1" applyAlignment="1" applyProtection="1">
      <alignment vertical="center"/>
      <protection hidden="1"/>
    </xf>
    <xf numFmtId="3" fontId="7" fillId="0" borderId="5" xfId="0" applyNumberFormat="1" applyFont="1" applyFill="1" applyBorder="1" applyAlignment="1" applyProtection="1">
      <alignment vertical="center" wrapText="1"/>
      <protection hidden="1"/>
    </xf>
    <xf numFmtId="0" fontId="9" fillId="0" borderId="5" xfId="0" applyFont="1" applyFill="1" applyBorder="1" applyAlignment="1" applyProtection="1">
      <alignment vertical="center"/>
      <protection hidden="1"/>
    </xf>
    <xf numFmtId="3" fontId="9" fillId="0" borderId="5" xfId="0" applyNumberFormat="1" applyFont="1" applyFill="1" applyBorder="1" applyAlignment="1" applyProtection="1">
      <alignment horizontal="center" vertical="center"/>
      <protection hidden="1"/>
    </xf>
    <xf numFmtId="1" fontId="8" fillId="0" borderId="5" xfId="0" applyNumberFormat="1" applyFont="1" applyFill="1" applyBorder="1" applyAlignment="1" applyProtection="1">
      <alignment horizontal="center" vertical="center" wrapText="1"/>
      <protection hidden="1"/>
    </xf>
    <xf numFmtId="164" fontId="0" fillId="0" borderId="5" xfId="1" applyFont="1" applyFill="1" applyBorder="1" applyAlignment="1" applyProtection="1">
      <alignment horizontal="right" vertical="center"/>
      <protection hidden="1"/>
    </xf>
    <xf numFmtId="9" fontId="0" fillId="0" borderId="0" xfId="3" applyFont="1" applyProtection="1">
      <protection hidden="1"/>
    </xf>
    <xf numFmtId="0" fontId="8" fillId="0" borderId="7" xfId="0" applyFont="1" applyFill="1" applyBorder="1" applyAlignment="1" applyProtection="1">
      <alignment horizontal="center" vertical="center"/>
      <protection hidden="1"/>
    </xf>
    <xf numFmtId="0" fontId="7" fillId="0" borderId="8" xfId="0" applyFont="1" applyFill="1" applyBorder="1" applyAlignment="1" applyProtection="1">
      <alignment horizontal="left" vertical="center" wrapText="1"/>
      <protection hidden="1"/>
    </xf>
    <xf numFmtId="0" fontId="8" fillId="0" borderId="8" xfId="0" applyFont="1" applyFill="1" applyBorder="1" applyAlignment="1" applyProtection="1">
      <alignment horizontal="center" vertical="center"/>
      <protection hidden="1"/>
    </xf>
    <xf numFmtId="1" fontId="8" fillId="0" borderId="8" xfId="0" applyNumberFormat="1" applyFont="1" applyFill="1" applyBorder="1" applyAlignment="1" applyProtection="1">
      <alignment horizontal="center" vertical="center"/>
      <protection hidden="1"/>
    </xf>
    <xf numFmtId="0" fontId="8" fillId="0" borderId="8" xfId="0" applyFont="1" applyFill="1" applyBorder="1" applyAlignment="1" applyProtection="1">
      <alignment vertical="center"/>
      <protection hidden="1"/>
    </xf>
    <xf numFmtId="0" fontId="8" fillId="0" borderId="8" xfId="0" applyFont="1" applyFill="1" applyBorder="1" applyAlignment="1" applyProtection="1">
      <alignment vertical="center" wrapText="1"/>
      <protection hidden="1"/>
    </xf>
    <xf numFmtId="0" fontId="0" fillId="0" borderId="8" xfId="0" applyFill="1" applyBorder="1" applyProtection="1">
      <protection hidden="1"/>
    </xf>
    <xf numFmtId="164" fontId="0" fillId="0" borderId="8" xfId="1" applyFont="1" applyFill="1" applyBorder="1" applyAlignment="1" applyProtection="1">
      <alignment vertical="center"/>
      <protection hidden="1"/>
    </xf>
    <xf numFmtId="164" fontId="0" fillId="0" borderId="8" xfId="1" applyFont="1" applyFill="1" applyBorder="1" applyAlignment="1" applyProtection="1">
      <alignment horizontal="right" vertical="center"/>
      <protection hidden="1"/>
    </xf>
    <xf numFmtId="0" fontId="0" fillId="0" borderId="8" xfId="0" applyBorder="1" applyProtection="1">
      <protection hidden="1"/>
    </xf>
    <xf numFmtId="167" fontId="0" fillId="0" borderId="8" xfId="9" applyNumberFormat="1" applyFont="1" applyFill="1" applyBorder="1" applyAlignment="1" applyProtection="1">
      <alignment vertical="center"/>
      <protection hidden="1"/>
    </xf>
    <xf numFmtId="167" fontId="0" fillId="0" borderId="9" xfId="9" applyNumberFormat="1" applyFont="1" applyFill="1" applyBorder="1" applyAlignment="1" applyProtection="1">
      <alignment vertical="center"/>
      <protection hidden="1"/>
    </xf>
    <xf numFmtId="0" fontId="0" fillId="0" borderId="0" xfId="0" applyAlignment="1" applyProtection="1">
      <alignment horizontal="center"/>
      <protection hidden="1"/>
    </xf>
  </cellXfs>
  <cellStyles count="10">
    <cellStyle name="Hipervínculo" xfId="5" builtinId="8"/>
    <cellStyle name="Millares" xfId="9" builtinId="3"/>
    <cellStyle name="Millares [0]" xfId="1" builtinId="6"/>
    <cellStyle name="Moneda" xfId="2" builtinId="4"/>
    <cellStyle name="Normal" xfId="0" builtinId="0"/>
    <cellStyle name="Normal 3" xfId="6"/>
    <cellStyle name="Normal 3 3" xfId="4"/>
    <cellStyle name="Normal 7" xfId="8"/>
    <cellStyle name="Normal_Summary Precios '05" xfId="7"/>
    <cellStyle name="Porcentaje" xfId="3" builtinId="5"/>
  </cellStyles>
  <dxfs count="7">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sharedStrings" Target="sharedString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VISI&#211;N%20588%20&#205;ITEM%20SUR%20OCCIDEN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14%20MEDSSUPORT%20ESTUDIO%20DE%20MERCADO%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10%20HOSPITECNICA%20-%20CORRE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9%20GOTHAPLAST%20LTDA%20-%20SECOP%20I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15%20MEDTRONIC%20SECOP%20I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13%20MEDITEC%20-%20SECOP%20II.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6%20DDB%20-%20SECOP%20I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8%20FRIDEN%20-%20SECOP%20I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16%20QUIRURGICOS%20-%20SECOP%20I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17%20RP%20MEDICAS%20-%20SECOP%20I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7%20DISCOLMEDICA%20-%20SECOP%20II.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2%20AMAREY%20NOVA%20MEDICAL%201-06-19%20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21%20UCIPHARMA%20-%20SECOP%20II.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20%20TMC%20-%20SECOP%20II.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3%20BAXTER%20-%20SECOP%20II.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4%20BECTON%20DICKINSON%20-SECOP%20II.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s/USUARIO/Documents/ENRIQUE%20PAEZ%20FALLA/KIKE%20-%20TRABAJO/COMPRAS%20RED%20NORTE/MMQX/ESTUDIO%20DE%20MERCADO/COTIZACIONES/18%20SHERLEG%20-%20SECOP%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row r="1">
          <cell r="A1" t="str">
            <v>No ITEM</v>
          </cell>
          <cell r="B1" t="str">
            <v>DISPOSITIVO MEDICO</v>
          </cell>
          <cell r="C1" t="str">
            <v>U/MEDIDA</v>
          </cell>
          <cell r="D1" t="str">
            <v>CONSUMO PROMEDIO SUBRED SUROCCIDENTE</v>
          </cell>
          <cell r="E1" t="str">
            <v>CONSUMO PROMEDIO SUBRED NORTE</v>
          </cell>
          <cell r="F1" t="str">
            <v>MEDIANA</v>
          </cell>
          <cell r="G1" t="str">
            <v xml:space="preserve">PRECIO DE REFERENCIA </v>
          </cell>
        </row>
        <row r="2">
          <cell r="A2">
            <v>2</v>
          </cell>
          <cell r="B2" t="str">
            <v>ACEITE MINERAL POR 250 CC</v>
          </cell>
          <cell r="C2" t="str">
            <v>UNIDAD</v>
          </cell>
          <cell r="D2">
            <v>1</v>
          </cell>
          <cell r="E2"/>
          <cell r="F2" t="e">
            <v>#NUM!</v>
          </cell>
          <cell r="G2">
            <v>10755.421110000001</v>
          </cell>
        </row>
        <row r="3">
          <cell r="A3">
            <v>1101</v>
          </cell>
          <cell r="B3" t="str">
            <v>FORMOL CONCENTRADO</v>
          </cell>
          <cell r="C3" t="str">
            <v>FRASCO</v>
          </cell>
          <cell r="D3">
            <v>6</v>
          </cell>
          <cell r="E3"/>
          <cell r="F3" t="e">
            <v>#NUM!</v>
          </cell>
          <cell r="G3">
            <v>142871.4</v>
          </cell>
        </row>
        <row r="4">
          <cell r="A4">
            <v>2080</v>
          </cell>
          <cell r="B4" t="str">
            <v>SOLUCION DE MONSELL X 250 ML</v>
          </cell>
          <cell r="C4" t="str">
            <v>UNIDAD</v>
          </cell>
          <cell r="D4">
            <v>2</v>
          </cell>
          <cell r="E4"/>
          <cell r="F4" t="e">
            <v>#NUM!</v>
          </cell>
          <cell r="G4">
            <v>106106.94</v>
          </cell>
        </row>
        <row r="5">
          <cell r="A5" t="str">
            <v>NUEVO</v>
          </cell>
          <cell r="B5" t="str">
            <v xml:space="preserve">AZUL VEGETAL FRASCO EN GOTAS X 8-10 ML PARA BLUE TEST  </v>
          </cell>
          <cell r="C5" t="str">
            <v>UNIDAD</v>
          </cell>
          <cell r="D5">
            <v>6</v>
          </cell>
          <cell r="E5">
            <v>6</v>
          </cell>
          <cell r="F5" t="e">
            <v>#NUM!</v>
          </cell>
          <cell r="G5" t="e">
            <v>#N/A</v>
          </cell>
        </row>
        <row r="6">
          <cell r="A6" t="str">
            <v>NUEVO</v>
          </cell>
          <cell r="B6" t="str">
            <v xml:space="preserve">BANDA DE SUJECION PARA ELECTRODOS </v>
          </cell>
          <cell r="C6" t="str">
            <v>UNIDAD</v>
          </cell>
          <cell r="D6">
            <v>40</v>
          </cell>
          <cell r="E6">
            <v>40</v>
          </cell>
          <cell r="F6" t="e">
            <v>#NUM!</v>
          </cell>
          <cell r="G6" t="e">
            <v>#N/A</v>
          </cell>
        </row>
        <row r="7">
          <cell r="A7">
            <v>468</v>
          </cell>
          <cell r="B7" t="str">
            <v>CANULA NASAL ALTO FLUJO PREMATURO</v>
          </cell>
          <cell r="C7" t="str">
            <v>UNIDAD</v>
          </cell>
          <cell r="D7">
            <v>20</v>
          </cell>
          <cell r="E7">
            <v>50</v>
          </cell>
          <cell r="F7" t="e">
            <v>#NUM!</v>
          </cell>
          <cell r="G7">
            <v>173930.4</v>
          </cell>
        </row>
        <row r="8">
          <cell r="A8">
            <v>469</v>
          </cell>
          <cell r="B8" t="str">
            <v>CANULA NASAL DE ALTO FLUJO ADULTO TALLA L</v>
          </cell>
          <cell r="C8" t="str">
            <v>UNIDAD</v>
          </cell>
          <cell r="D8">
            <v>5</v>
          </cell>
          <cell r="E8">
            <v>70</v>
          </cell>
          <cell r="F8" t="e">
            <v>#NUM!</v>
          </cell>
          <cell r="G8">
            <v>97711.614000000001</v>
          </cell>
        </row>
        <row r="9">
          <cell r="A9">
            <v>470</v>
          </cell>
          <cell r="B9" t="str">
            <v>CANULA NASAL DE ALTO FLUJO ADULTO TALLA M</v>
          </cell>
          <cell r="C9" t="str">
            <v>UNIDAD</v>
          </cell>
          <cell r="D9">
            <v>5</v>
          </cell>
          <cell r="E9">
            <v>150</v>
          </cell>
          <cell r="F9" t="e">
            <v>#NUM!</v>
          </cell>
          <cell r="G9">
            <v>97711.614000000001</v>
          </cell>
        </row>
        <row r="10">
          <cell r="A10">
            <v>471</v>
          </cell>
          <cell r="B10" t="str">
            <v>CANULA NASAL DE ALTO FLUJO ADULTO TALLA S</v>
          </cell>
          <cell r="C10" t="str">
            <v>UNIDAD</v>
          </cell>
          <cell r="D10">
            <v>5</v>
          </cell>
          <cell r="E10">
            <v>100</v>
          </cell>
          <cell r="F10" t="e">
            <v>#NUM!</v>
          </cell>
          <cell r="G10">
            <v>97711.614000000001</v>
          </cell>
        </row>
        <row r="11">
          <cell r="A11">
            <v>477</v>
          </cell>
          <cell r="B11" t="str">
            <v>CANULA NASAL DE ALTO FLUJO INFANTE</v>
          </cell>
          <cell r="C11" t="str">
            <v>UNIDAD</v>
          </cell>
          <cell r="D11">
            <v>20</v>
          </cell>
          <cell r="E11">
            <v>40</v>
          </cell>
          <cell r="F11" t="e">
            <v>#NUM!</v>
          </cell>
          <cell r="G11" t="e">
            <v>#N/A</v>
          </cell>
        </row>
        <row r="12">
          <cell r="A12">
            <v>473</v>
          </cell>
          <cell r="B12" t="str">
            <v>CANULA NASAL DE ALTO FLUJO NEONATAL</v>
          </cell>
          <cell r="C12" t="str">
            <v>UNIDAD</v>
          </cell>
          <cell r="D12">
            <v>20</v>
          </cell>
          <cell r="E12">
            <v>120</v>
          </cell>
          <cell r="F12" t="e">
            <v>#NUM!</v>
          </cell>
          <cell r="G12" t="e">
            <v>#N/A</v>
          </cell>
        </row>
        <row r="13">
          <cell r="A13">
            <v>472</v>
          </cell>
          <cell r="B13" t="str">
            <v>CANULA NASAL DE ALTO FLUJO PEDIATRICA  AJUSTABLE</v>
          </cell>
          <cell r="C13" t="str">
            <v>UNIDAD</v>
          </cell>
          <cell r="D13">
            <v>10</v>
          </cell>
          <cell r="E13">
            <v>50</v>
          </cell>
          <cell r="F13" t="e">
            <v>#NUM!</v>
          </cell>
          <cell r="G13" t="e">
            <v>#N/A</v>
          </cell>
        </row>
        <row r="14">
          <cell r="A14" t="str">
            <v>NUEVO</v>
          </cell>
          <cell r="B14" t="str">
            <v>CANULA NASAL PARA OXIGENO ADULTO 3  mts</v>
          </cell>
          <cell r="C14" t="str">
            <v>UNIDAD</v>
          </cell>
          <cell r="D14">
            <v>100</v>
          </cell>
          <cell r="E14">
            <v>2000</v>
          </cell>
          <cell r="F14" t="e">
            <v>#NUM!</v>
          </cell>
          <cell r="G14" t="e">
            <v>#N/A</v>
          </cell>
        </row>
        <row r="15">
          <cell r="A15">
            <v>754</v>
          </cell>
          <cell r="B15" t="str">
            <v xml:space="preserve">CIRCUITO ADULTO ALTO FLUJO CON CAMARA AJUSTABLE  A HUMIDIFICADOR CON GENERADOR DE ALTO FLUJO INTEGRADO QUE NO REQUIERA AIRE CENTRALIZADO Y SUMINISTRE FLUJOS HASTA DE 60 LPM </v>
          </cell>
          <cell r="C15" t="str">
            <v>UNIDAD</v>
          </cell>
          <cell r="D15">
            <v>1</v>
          </cell>
          <cell r="E15">
            <v>20</v>
          </cell>
          <cell r="F15" t="e">
            <v>#NUM!</v>
          </cell>
          <cell r="G15" t="e">
            <v>#N/A</v>
          </cell>
        </row>
        <row r="16">
          <cell r="A16">
            <v>748</v>
          </cell>
          <cell r="B16" t="str">
            <v>CIRCUITO ADULTO ALTO FLUJO CON CAMARA AJUSTABLE A VENTILADOR MECANICO</v>
          </cell>
          <cell r="C16" t="str">
            <v>UNIDAD</v>
          </cell>
          <cell r="D16"/>
          <cell r="E16">
            <v>100</v>
          </cell>
          <cell r="F16" t="e">
            <v>#NUM!</v>
          </cell>
          <cell r="G16" t="e">
            <v>#N/A</v>
          </cell>
        </row>
        <row r="17">
          <cell r="A17">
            <v>749</v>
          </cell>
          <cell r="B17" t="str">
            <v>CIRCUITO ADULTO UNA VIA PARA VENTILADOR DE TRASPORTE UNIVENT 754</v>
          </cell>
          <cell r="C17" t="str">
            <v>UNIDAD</v>
          </cell>
          <cell r="D17">
            <v>10</v>
          </cell>
          <cell r="E17">
            <v>1</v>
          </cell>
          <cell r="F17" t="e">
            <v>#NUM!</v>
          </cell>
          <cell r="G17">
            <v>0</v>
          </cell>
        </row>
        <row r="18">
          <cell r="A18">
            <v>750</v>
          </cell>
          <cell r="B18" t="str">
            <v>CIRCUITO ALTO FLUJO NEONATAL/ PEDIATRICO CON CAMARA</v>
          </cell>
          <cell r="C18" t="str">
            <v>UNIDAD</v>
          </cell>
          <cell r="D18">
            <v>3</v>
          </cell>
          <cell r="E18">
            <v>260</v>
          </cell>
          <cell r="F18" t="e">
            <v>#NUM!</v>
          </cell>
          <cell r="G18" t="e">
            <v>#N/A</v>
          </cell>
        </row>
        <row r="19">
          <cell r="A19">
            <v>752</v>
          </cell>
          <cell r="B19" t="str">
            <v>CIRCUITO DE ALTA FRECUENCIA NEONATAL DESECHABLE PARA VENTILADOR DRAGER</v>
          </cell>
          <cell r="C19" t="str">
            <v>UNIDAD</v>
          </cell>
          <cell r="D19">
            <v>2</v>
          </cell>
          <cell r="E19">
            <v>12</v>
          </cell>
          <cell r="F19" t="e">
            <v>#NUM!</v>
          </cell>
          <cell r="G19">
            <v>119872.27</v>
          </cell>
        </row>
        <row r="20">
          <cell r="A20">
            <v>755</v>
          </cell>
          <cell r="B20" t="str">
            <v xml:space="preserve">CIRCUITO DE ALTO FLUJO PEDIATRICO CON CAMARA HUMIDIFICADOR CON GENERADOR DE ALTO FLUJO INTEGRADO QUE NO REQUIERA AIRE CENTRALIZADO Y SUMINISTRE FLUJOS HASTA DE 60 LPM </v>
          </cell>
          <cell r="C20" t="str">
            <v>UNIDAD</v>
          </cell>
          <cell r="D20">
            <v>2</v>
          </cell>
          <cell r="E20">
            <v>40</v>
          </cell>
          <cell r="F20" t="e">
            <v>#NUM!</v>
          </cell>
          <cell r="G20" t="e">
            <v>#N/A</v>
          </cell>
        </row>
        <row r="21">
          <cell r="A21">
            <v>761</v>
          </cell>
          <cell r="B21" t="str">
            <v xml:space="preserve">CIRCUITO DE TRASPORTE PARA VENTILADOR NEWPORT HT70 </v>
          </cell>
          <cell r="C21" t="str">
            <v>UNIDAD</v>
          </cell>
          <cell r="D21">
            <v>100</v>
          </cell>
          <cell r="E21">
            <v>50</v>
          </cell>
          <cell r="F21" t="e">
            <v>#NUM!</v>
          </cell>
          <cell r="G21">
            <v>56558.438999999998</v>
          </cell>
        </row>
        <row r="22">
          <cell r="A22">
            <v>763</v>
          </cell>
          <cell r="B22" t="str">
            <v>CIRCUITO DE VENTILACION  MECANICA NEONATAL CON CAMARA+TRAMPA  DE AGUA EN LA VIA ESPIRATORIA</v>
          </cell>
          <cell r="C22" t="str">
            <v>UNIDAD</v>
          </cell>
          <cell r="D22">
            <v>100</v>
          </cell>
          <cell r="E22">
            <v>100</v>
          </cell>
          <cell r="F22" t="e">
            <v>#NUM!</v>
          </cell>
          <cell r="G22" t="e">
            <v>#N/A</v>
          </cell>
        </row>
        <row r="23">
          <cell r="A23">
            <v>765</v>
          </cell>
          <cell r="B23" t="str">
            <v>CIRCUITO DESECHABLE ADULTO - PEDIATRICO PARA VENTILADOR DE TRASPORTE - MODELO UNI-VENT EAGLE 2 - IMPACT</v>
          </cell>
          <cell r="C23" t="str">
            <v>UNIDAD</v>
          </cell>
          <cell r="D23">
            <v>20</v>
          </cell>
          <cell r="E23">
            <v>1</v>
          </cell>
          <cell r="F23" t="e">
            <v>#NUM!</v>
          </cell>
          <cell r="G23">
            <v>80818.002720000004</v>
          </cell>
        </row>
        <row r="24">
          <cell r="A24">
            <v>770</v>
          </cell>
          <cell r="B24" t="str">
            <v>CIRCUITO DESECHABLE PARA VENTILADOR DE ALTA FRECUENCIA SLE 5000  RT268 COMPATIBLE CON SLE 5000</v>
          </cell>
          <cell r="C24" t="str">
            <v>UNIDAD</v>
          </cell>
          <cell r="D24">
            <v>100</v>
          </cell>
          <cell r="E24">
            <v>1</v>
          </cell>
          <cell r="F24" t="e">
            <v>#NUM!</v>
          </cell>
          <cell r="G24">
            <v>152984.21040000001</v>
          </cell>
        </row>
        <row r="25">
          <cell r="A25" t="str">
            <v>NUEVO</v>
          </cell>
          <cell r="B25" t="str">
            <v xml:space="preserve">CIRCUITO PARA CPAP NEONATAL  DE BURBUJA QUE INCLUYA RESERVORIO- HUMIDIFICADOR DE CASCADA Y VALVULA DE LIBERACION DE PRESION </v>
          </cell>
          <cell r="C25"/>
          <cell r="D25">
            <v>4</v>
          </cell>
          <cell r="E25">
            <v>4</v>
          </cell>
          <cell r="F25" t="e">
            <v>#NUM!</v>
          </cell>
          <cell r="G25" t="e">
            <v>#N/A</v>
          </cell>
        </row>
        <row r="26">
          <cell r="A26">
            <v>781</v>
          </cell>
          <cell r="B26" t="str">
            <v>CIRCUITO RESPIRATORIO ALMA LISA CON LINEA DE MONITOREO Y VALVULA DE EXALACION ADULTO PARA VENTILADOR DE TRANSPORTE SIARE</v>
          </cell>
          <cell r="C26" t="str">
            <v xml:space="preserve">UNIDAD    </v>
          </cell>
          <cell r="D26">
            <v>20</v>
          </cell>
          <cell r="E26">
            <v>1</v>
          </cell>
          <cell r="F26" t="e">
            <v>#NUM!</v>
          </cell>
          <cell r="G26">
            <v>16809.130799999999</v>
          </cell>
        </row>
        <row r="27">
          <cell r="A27">
            <v>782</v>
          </cell>
          <cell r="B27" t="str">
            <v>CIRCUITO RESPIRATORIO ALMALISA ESTÉRIL , LONGITUD 16CM DIAMETRO DISTAL 22MM</v>
          </cell>
          <cell r="C27" t="str">
            <v xml:space="preserve">UNIDAD    </v>
          </cell>
          <cell r="D27">
            <v>40</v>
          </cell>
          <cell r="E27">
            <v>1</v>
          </cell>
          <cell r="F27" t="e">
            <v>#NUM!</v>
          </cell>
          <cell r="G27">
            <v>15348.888000000001</v>
          </cell>
        </row>
        <row r="28">
          <cell r="A28">
            <v>788</v>
          </cell>
          <cell r="B28" t="str">
            <v xml:space="preserve">CIRCUITOS DESECHABLES VENTILADOR SIN TRAMPAS HUDSON + ADAPTADOR A CIRCUITO UNIVERSAL IVENT 201 MARCA GE </v>
          </cell>
          <cell r="C28" t="str">
            <v>UNIDAD</v>
          </cell>
          <cell r="D28">
            <v>5</v>
          </cell>
          <cell r="E28">
            <v>1</v>
          </cell>
          <cell r="F28" t="e">
            <v>#NUM!</v>
          </cell>
          <cell r="G28">
            <v>0</v>
          </cell>
        </row>
        <row r="29">
          <cell r="A29">
            <v>825</v>
          </cell>
          <cell r="B29" t="str">
            <v xml:space="preserve">CONECTOR EXPANDIBLE CON DOBLE GIRO Y TAPON PARA FIBROBRONCOSCOPIO ADULTO </v>
          </cell>
          <cell r="C29" t="str">
            <v>UNIDAD</v>
          </cell>
          <cell r="D29">
            <v>5</v>
          </cell>
          <cell r="E29">
            <v>40</v>
          </cell>
          <cell r="F29" t="e">
            <v>#NUM!</v>
          </cell>
          <cell r="G29" t="e">
            <v>#N/A</v>
          </cell>
        </row>
        <row r="30">
          <cell r="A30" t="str">
            <v>NUEVO</v>
          </cell>
          <cell r="B30" t="str">
            <v>CONECTOR EXPANDIBLE CON DOBLE GIRO Y TAPON PARA FIBROBRONCOSCOPIO PEDIATRICO 15 FR</v>
          </cell>
          <cell r="C30" t="str">
            <v>UNIDAD</v>
          </cell>
          <cell r="D30">
            <v>4</v>
          </cell>
          <cell r="E30">
            <v>4</v>
          </cell>
          <cell r="F30" t="e">
            <v>#NUM!</v>
          </cell>
          <cell r="G30" t="e">
            <v>#N/A</v>
          </cell>
        </row>
        <row r="31">
          <cell r="A31">
            <v>1265</v>
          </cell>
          <cell r="B31" t="str">
            <v xml:space="preserve">CONECTOR PARA IDM (INHALADOR DE DOSIS MEDIDA)COMPATIBLE CON CIRCUITO UNIVERSAL ADULTO </v>
          </cell>
          <cell r="C31" t="str">
            <v>UNIDAD</v>
          </cell>
          <cell r="D31">
            <v>10</v>
          </cell>
          <cell r="E31">
            <v>30</v>
          </cell>
          <cell r="F31" t="e">
            <v>#NUM!</v>
          </cell>
          <cell r="G31" t="e">
            <v>#N/A</v>
          </cell>
        </row>
        <row r="32">
          <cell r="A32" t="str">
            <v>NUEVO</v>
          </cell>
          <cell r="B32" t="str">
            <v xml:space="preserve">CONECTOR PARA IDM COMPATIBLE CON CIRCUITO UNIVERSAL PEDIATRICO / NEONATAL </v>
          </cell>
          <cell r="C32" t="str">
            <v>UNIDAD</v>
          </cell>
          <cell r="D32">
            <v>30</v>
          </cell>
          <cell r="E32">
            <v>30</v>
          </cell>
          <cell r="F32" t="e">
            <v>#NUM!</v>
          </cell>
          <cell r="G32" t="e">
            <v>#N/A</v>
          </cell>
        </row>
        <row r="33">
          <cell r="A33" t="str">
            <v>NUEVO</v>
          </cell>
          <cell r="B33" t="str">
            <v>ELECTRODOS DESECHABLES UNIVERSALES PARA ELECTROESTIMULADOR  (PAR)</v>
          </cell>
          <cell r="C33" t="str">
            <v>UNIDAD</v>
          </cell>
          <cell r="D33">
            <v>30</v>
          </cell>
          <cell r="E33">
            <v>30</v>
          </cell>
          <cell r="F33" t="e">
            <v>#NUM!</v>
          </cell>
          <cell r="G33" t="e">
            <v>#N/A</v>
          </cell>
        </row>
        <row r="34">
          <cell r="A34">
            <v>1061</v>
          </cell>
          <cell r="B34" t="str">
            <v>FILTRO ANTIBACTERIANO EXHALATORIO COMPATIBLE CON VENTILADOR MARCA ( VYASIS AVEA)</v>
          </cell>
          <cell r="C34" t="str">
            <v>UNIDAD</v>
          </cell>
          <cell r="D34"/>
          <cell r="E34">
            <v>40</v>
          </cell>
          <cell r="F34" t="e">
            <v>#NUM!</v>
          </cell>
          <cell r="G34">
            <v>16268.652</v>
          </cell>
        </row>
        <row r="35">
          <cell r="A35">
            <v>1062</v>
          </cell>
          <cell r="B35" t="str">
            <v>FILTRO ANTIBACTERIANO INHALATORIO DESECHABLE PARAA VENTILADOR PURITAN BENNETT 840</v>
          </cell>
          <cell r="C35" t="str">
            <v>UNIDAD</v>
          </cell>
          <cell r="D35">
            <v>70</v>
          </cell>
          <cell r="E35">
            <v>140</v>
          </cell>
          <cell r="F35" t="e">
            <v>#NUM!</v>
          </cell>
          <cell r="G35" t="e">
            <v>#N/A</v>
          </cell>
        </row>
        <row r="36">
          <cell r="A36">
            <v>1073</v>
          </cell>
          <cell r="B36" t="str">
            <v>FILTRO EXHALATORIO ADULTO DESECHABLE PARA PB 840 REF 4-076887-00</v>
          </cell>
          <cell r="C36" t="str">
            <v>UNIDAD</v>
          </cell>
          <cell r="D36"/>
          <cell r="E36">
            <v>140</v>
          </cell>
          <cell r="F36" t="e">
            <v>#NUM!</v>
          </cell>
          <cell r="G36">
            <v>56062.8</v>
          </cell>
        </row>
        <row r="37">
          <cell r="A37">
            <v>1075</v>
          </cell>
          <cell r="B37" t="str">
            <v xml:space="preserve">FILTRO EXHALATORIO DESECHABLE NEONATAL PARA VENTILADOR PB 840 </v>
          </cell>
          <cell r="C37" t="str">
            <v>UNIDAD</v>
          </cell>
          <cell r="D37">
            <v>5</v>
          </cell>
          <cell r="E37">
            <v>20</v>
          </cell>
          <cell r="F37" t="e">
            <v>#NUM!</v>
          </cell>
          <cell r="G37" t="e">
            <v>#N/A</v>
          </cell>
        </row>
        <row r="38">
          <cell r="A38" t="str">
            <v>NUEVO</v>
          </cell>
          <cell r="B38" t="str">
            <v xml:space="preserve">HISOPOS MANGO PLASTICO  </v>
          </cell>
          <cell r="C38" t="str">
            <v>UNIDAD</v>
          </cell>
          <cell r="D38">
            <v>1000</v>
          </cell>
          <cell r="E38">
            <v>1000</v>
          </cell>
          <cell r="F38" t="e">
            <v>#NUM!</v>
          </cell>
          <cell r="G38" t="e">
            <v>#N/A</v>
          </cell>
        </row>
        <row r="39">
          <cell r="A39">
            <v>1332</v>
          </cell>
          <cell r="B39" t="str">
            <v>KIT CPAP NASAL DESECHABLE TALLA L Ó MEDIDA DE PERIMETRO CEFALICO 29-36 (INCLUYE SISTEMA INTERFASE VENTILACIÓN NO INVASIVA NEONATAL CPAP,  GORRO, MASCARA NEONATAL NO INVASIVA, PRONG TALLA L</v>
          </cell>
          <cell r="C39" t="str">
            <v>UNIDAD</v>
          </cell>
          <cell r="D39">
            <v>20</v>
          </cell>
          <cell r="E39">
            <v>25</v>
          </cell>
          <cell r="F39" t="e">
            <v>#NUM!</v>
          </cell>
          <cell r="G39" t="e">
            <v>#N/A</v>
          </cell>
        </row>
        <row r="40">
          <cell r="A40">
            <v>1333</v>
          </cell>
          <cell r="B40" t="str">
            <v>KIT CPAP NASAL DESECHABLE TALLA M Ó MEDIDA DE PERIMETRO CEFALICO 25-29  (INCLUYE SISTEMA INTERFASE VENTILACIÓN NO INVASIVA NEONATAL CPAP,  GORRO, MASCARA NEONATAL NO INVASIVA, PRONG TALLA M</v>
          </cell>
          <cell r="C40" t="str">
            <v>UNIDAD</v>
          </cell>
          <cell r="D40">
            <v>70</v>
          </cell>
          <cell r="E40">
            <v>40</v>
          </cell>
          <cell r="F40" t="e">
            <v>#NUM!</v>
          </cell>
          <cell r="G40" t="e">
            <v>#N/A</v>
          </cell>
        </row>
        <row r="41">
          <cell r="A41">
            <v>1334</v>
          </cell>
          <cell r="B41" t="str">
            <v>KIT CPAP NASAL DESECHABLE TALLA S Ó MEDIDA DE PERIMETRO CEFALICO 22- 25 (INCLUYE SISTEMA INTERFASE VENTILACIÓN NO INVASIVA NEONATAL CPAP,  GORRO, MASCARA NEONATAL NO INVASIVA, PRONG TALLA S</v>
          </cell>
          <cell r="C41" t="str">
            <v>UNIDAD</v>
          </cell>
          <cell r="D41">
            <v>30</v>
          </cell>
          <cell r="E41">
            <v>15</v>
          </cell>
          <cell r="F41" t="e">
            <v>#NUM!</v>
          </cell>
          <cell r="G41" t="e">
            <v>#N/A</v>
          </cell>
        </row>
        <row r="42">
          <cell r="A42">
            <v>1335</v>
          </cell>
          <cell r="B42" t="str">
            <v>KIT CPAP NASAL DESECHABLE TALLA XS Ó MEDIDA DE PERIMETRO CEFALICO 10-22 CMS (INCLUYE SISTEMA INTERFASE VENTILACIÓN NO INVASIVA NEONATAL CPAP,  GORRO, MASCARA NEONATAL NO INVASIVA, PRONG)</v>
          </cell>
          <cell r="C42" t="str">
            <v>UNIDAD</v>
          </cell>
          <cell r="D42">
            <v>10</v>
          </cell>
          <cell r="E42">
            <v>2</v>
          </cell>
          <cell r="F42" t="e">
            <v>#NUM!</v>
          </cell>
          <cell r="G42">
            <v>236916.80963999999</v>
          </cell>
        </row>
        <row r="43">
          <cell r="A43" t="str">
            <v>NUEVO</v>
          </cell>
          <cell r="B43" t="str">
            <v>KIT PLASTILINA TERAPEUTICA (AMARILLA, ROJO,VERDE, AZUL Y NEGRO  (KG)</v>
          </cell>
          <cell r="C43" t="str">
            <v>UNIDAD</v>
          </cell>
          <cell r="D43">
            <v>4</v>
          </cell>
          <cell r="E43">
            <v>30</v>
          </cell>
          <cell r="F43" t="e">
            <v>#NUM!</v>
          </cell>
          <cell r="G43" t="e">
            <v>#N/A</v>
          </cell>
        </row>
        <row r="44">
          <cell r="A44">
            <v>1391</v>
          </cell>
          <cell r="B44" t="str">
            <v xml:space="preserve">KIT SENSORES DE FLUJO (ADULTO, PEDIATRICO Y NEONATAL )  PARA VENTILADOR DE TRANSPORTE MAGNAMED OXIMAG </v>
          </cell>
          <cell r="C44" t="str">
            <v>UNIDAD</v>
          </cell>
          <cell r="D44">
            <v>1</v>
          </cell>
          <cell r="E44">
            <v>14</v>
          </cell>
          <cell r="F44" t="e">
            <v>#NUM!</v>
          </cell>
          <cell r="G44">
            <v>0</v>
          </cell>
        </row>
        <row r="45">
          <cell r="A45" t="str">
            <v>NUEVO</v>
          </cell>
          <cell r="B45" t="str">
            <v>KIT THERABAND  (ROLLO) (AMARILLA, ROJO,VERDE, AZUL Y NEGRO</v>
          </cell>
          <cell r="C45" t="str">
            <v>UNIDAD</v>
          </cell>
          <cell r="D45">
            <v>4</v>
          </cell>
          <cell r="E45">
            <v>30</v>
          </cell>
          <cell r="F45" t="e">
            <v>#NUM!</v>
          </cell>
          <cell r="G45" t="e">
            <v>#N/A</v>
          </cell>
        </row>
        <row r="46">
          <cell r="A46" t="str">
            <v>NUEVO</v>
          </cell>
          <cell r="B46" t="str">
            <v xml:space="preserve">KIT THERATUBO (ROLLO) (AMARILLA, ROJO,VERDE, AZUL Y NEGRO  </v>
          </cell>
          <cell r="C46" t="str">
            <v>UNIDAD</v>
          </cell>
          <cell r="D46">
            <v>8</v>
          </cell>
          <cell r="E46">
            <v>30</v>
          </cell>
          <cell r="F46" t="e">
            <v>#NUM!</v>
          </cell>
          <cell r="G46" t="e">
            <v>#N/A</v>
          </cell>
        </row>
        <row r="47">
          <cell r="A47">
            <v>1633</v>
          </cell>
          <cell r="B47" t="str">
            <v>OLIVAS PARA EQUIPO DE OTOEMISOR</v>
          </cell>
          <cell r="C47" t="str">
            <v xml:space="preserve">UNIDAD    </v>
          </cell>
          <cell r="D47">
            <v>10</v>
          </cell>
          <cell r="E47">
            <v>1</v>
          </cell>
          <cell r="F47" t="e">
            <v>#NUM!</v>
          </cell>
          <cell r="G47">
            <v>0</v>
          </cell>
        </row>
        <row r="48">
          <cell r="A48" t="str">
            <v>NUEVO</v>
          </cell>
          <cell r="B48" t="str">
            <v>PAQUETE CALIENTE  CERVICAL.</v>
          </cell>
          <cell r="C48" t="str">
            <v>UNIDAD</v>
          </cell>
          <cell r="D48">
            <v>4</v>
          </cell>
          <cell r="E48">
            <v>30</v>
          </cell>
          <cell r="F48" t="e">
            <v>#NUM!</v>
          </cell>
          <cell r="G48" t="e">
            <v>#N/A</v>
          </cell>
        </row>
        <row r="49">
          <cell r="A49">
            <v>1733</v>
          </cell>
          <cell r="B49" t="str">
            <v xml:space="preserve">PAQUETE CALIENTE LUMBAR </v>
          </cell>
          <cell r="C49" t="str">
            <v>UNIDAD</v>
          </cell>
          <cell r="D49">
            <v>1</v>
          </cell>
          <cell r="E49">
            <v>30</v>
          </cell>
          <cell r="F49" t="e">
            <v>#NUM!</v>
          </cell>
          <cell r="G49" t="e">
            <v>#N/A</v>
          </cell>
        </row>
        <row r="50">
          <cell r="A50" t="str">
            <v>NUEVO</v>
          </cell>
          <cell r="B50" t="str">
            <v>PAQUETE FRIO   CERVICAL.</v>
          </cell>
          <cell r="C50" t="str">
            <v>UNIDAD</v>
          </cell>
          <cell r="D50">
            <v>4</v>
          </cell>
          <cell r="E50">
            <v>30</v>
          </cell>
          <cell r="F50" t="e">
            <v>#NUM!</v>
          </cell>
          <cell r="G50" t="e">
            <v>#N/A</v>
          </cell>
        </row>
        <row r="51">
          <cell r="A51" t="str">
            <v>NUEVO</v>
          </cell>
          <cell r="B51" t="str">
            <v xml:space="preserve">PAQUETE FRIO ESTANDAR </v>
          </cell>
          <cell r="C51" t="str">
            <v>UNIDAD</v>
          </cell>
          <cell r="D51">
            <v>4</v>
          </cell>
          <cell r="E51">
            <v>30</v>
          </cell>
          <cell r="F51" t="e">
            <v>#NUM!</v>
          </cell>
          <cell r="G51" t="e">
            <v>#N/A</v>
          </cell>
        </row>
        <row r="52">
          <cell r="A52" t="str">
            <v>NUEVO</v>
          </cell>
          <cell r="B52" t="str">
            <v xml:space="preserve">PAQUETE FRIO LUMBAR </v>
          </cell>
          <cell r="C52" t="str">
            <v>UNIDAD</v>
          </cell>
          <cell r="D52">
            <v>4</v>
          </cell>
          <cell r="E52">
            <v>30</v>
          </cell>
          <cell r="F52" t="e">
            <v>#NUM!</v>
          </cell>
          <cell r="G52" t="e">
            <v>#N/A</v>
          </cell>
        </row>
        <row r="53">
          <cell r="A53" t="str">
            <v>NUEVO</v>
          </cell>
          <cell r="B53" t="str">
            <v xml:space="preserve">PAQUETES CALIENTES  ESTANDAR </v>
          </cell>
          <cell r="C53" t="str">
            <v>UNIDAD</v>
          </cell>
          <cell r="D53">
            <v>4</v>
          </cell>
          <cell r="E53">
            <v>30</v>
          </cell>
          <cell r="F53" t="e">
            <v>#NUM!</v>
          </cell>
          <cell r="G53" t="e">
            <v>#N/A</v>
          </cell>
        </row>
        <row r="54">
          <cell r="A54" t="str">
            <v>NUEVO</v>
          </cell>
          <cell r="B54" t="str">
            <v xml:space="preserve">PARAFINA TERAPEUTICA (LIBRA) </v>
          </cell>
          <cell r="C54" t="str">
            <v>UNIDAD</v>
          </cell>
          <cell r="D54">
            <v>24</v>
          </cell>
          <cell r="E54">
            <v>15</v>
          </cell>
          <cell r="F54" t="e">
            <v>#NUM!</v>
          </cell>
          <cell r="G54" t="e">
            <v>#N/A</v>
          </cell>
        </row>
        <row r="55">
          <cell r="A55">
            <v>2009</v>
          </cell>
          <cell r="B55" t="str">
            <v>SENSOR DE FLUJO INFINITY DRAGER REF 6871980-5</v>
          </cell>
          <cell r="C55" t="str">
            <v>UNIDAD</v>
          </cell>
          <cell r="D55">
            <v>1</v>
          </cell>
          <cell r="E55">
            <v>10</v>
          </cell>
          <cell r="F55" t="e">
            <v>#NUM!</v>
          </cell>
          <cell r="G55">
            <v>113054.76</v>
          </cell>
        </row>
        <row r="56">
          <cell r="A56">
            <v>2010</v>
          </cell>
          <cell r="B56" t="str">
            <v>SENSOR DE FLUJO PARA VENTILADOR SLE 5000 DESECHABLE</v>
          </cell>
          <cell r="C56" t="str">
            <v>UNIDAD</v>
          </cell>
          <cell r="D56">
            <v>4</v>
          </cell>
          <cell r="E56">
            <v>1</v>
          </cell>
          <cell r="F56" t="e">
            <v>#NUM!</v>
          </cell>
          <cell r="G56">
            <v>295208.34083999996</v>
          </cell>
        </row>
        <row r="57">
          <cell r="A57">
            <v>2011</v>
          </cell>
          <cell r="B57" t="str">
            <v>SENSOR DE FLUJO SPIROLOG REF 840373510</v>
          </cell>
          <cell r="C57" t="str">
            <v>UNIDAD</v>
          </cell>
          <cell r="D57">
            <v>1</v>
          </cell>
          <cell r="E57">
            <v>10</v>
          </cell>
          <cell r="F57" t="e">
            <v>#NUM!</v>
          </cell>
          <cell r="G57">
            <v>113054.76</v>
          </cell>
        </row>
        <row r="58">
          <cell r="A58">
            <v>2012</v>
          </cell>
          <cell r="B58" t="str">
            <v>SENSOR DE GASTO CARDIACO FLO TRAC</v>
          </cell>
          <cell r="C58" t="str">
            <v>UNIDAD</v>
          </cell>
          <cell r="D58">
            <v>2</v>
          </cell>
          <cell r="E58">
            <v>1</v>
          </cell>
          <cell r="F58" t="e">
            <v>#NUM!</v>
          </cell>
          <cell r="G58">
            <v>782686.8</v>
          </cell>
        </row>
        <row r="59">
          <cell r="A59">
            <v>2015</v>
          </cell>
          <cell r="B59" t="str">
            <v>SENSORES DE FLUJO EN Y, PARA VENTILADOR DRAGER</v>
          </cell>
          <cell r="C59" t="str">
            <v>UNIDAD</v>
          </cell>
          <cell r="D59">
            <v>1</v>
          </cell>
          <cell r="E59">
            <v>2</v>
          </cell>
          <cell r="F59" t="e">
            <v>#NUM!</v>
          </cell>
          <cell r="G59">
            <v>691721.20079999999</v>
          </cell>
        </row>
        <row r="60">
          <cell r="A60">
            <v>2016</v>
          </cell>
          <cell r="B60" t="str">
            <v>SENSORES DE FLUJO INSERTO PARA VENTILADOR DRAGER</v>
          </cell>
          <cell r="C60" t="str">
            <v>UNIDAD</v>
          </cell>
          <cell r="D60">
            <v>5</v>
          </cell>
          <cell r="E60">
            <v>20</v>
          </cell>
          <cell r="F60" t="e">
            <v>#NUM!</v>
          </cell>
          <cell r="G60">
            <v>919483.05960000004</v>
          </cell>
        </row>
        <row r="61">
          <cell r="A61" t="str">
            <v>NUEVO</v>
          </cell>
          <cell r="B61" t="str">
            <v xml:space="preserve">SISTEMA INTERCAMBIADOR DE CALOR Y HUMEDAD PARA PACIENTE CON TRAQUEOSTOMIA </v>
          </cell>
          <cell r="C61" t="str">
            <v>UNIDAD</v>
          </cell>
          <cell r="D61">
            <v>50</v>
          </cell>
          <cell r="E61">
            <v>100</v>
          </cell>
          <cell r="F61" t="e">
            <v>#NUM!</v>
          </cell>
          <cell r="G61" t="e">
            <v>#N/A</v>
          </cell>
        </row>
        <row r="62">
          <cell r="A62" t="str">
            <v>NUEVO</v>
          </cell>
          <cell r="B62" t="str">
            <v>VELCRO HEMBRA ADHESIVO  (ROLLO DE 25 MTS*3CM)</v>
          </cell>
          <cell r="C62" t="str">
            <v>UNIDAD</v>
          </cell>
          <cell r="D62">
            <v>4</v>
          </cell>
          <cell r="E62">
            <v>50</v>
          </cell>
          <cell r="F62" t="e">
            <v>#NUM!</v>
          </cell>
          <cell r="G62" t="e">
            <v>#N/A</v>
          </cell>
        </row>
        <row r="63">
          <cell r="A63" t="str">
            <v>NUEVO</v>
          </cell>
          <cell r="B63" t="str">
            <v>VELCRO MACHO ADHESIVO  (ROLLO DE 25 MTS*3CM)</v>
          </cell>
          <cell r="C63" t="str">
            <v>UNIDAD</v>
          </cell>
          <cell r="D63">
            <v>4</v>
          </cell>
          <cell r="E63">
            <v>50</v>
          </cell>
          <cell r="F63" t="e">
            <v>#NUM!</v>
          </cell>
          <cell r="G63" t="e">
            <v>#N/A</v>
          </cell>
        </row>
        <row r="64">
          <cell r="A64" t="str">
            <v>NUEVO</v>
          </cell>
          <cell r="B64" t="str">
            <v>AGENTE ESTERILIZANTE PARA OXIDO DE ETILENO STERIVAC</v>
          </cell>
          <cell r="C64" t="str">
            <v>UNIDAD</v>
          </cell>
          <cell r="D64">
            <v>30</v>
          </cell>
          <cell r="E64">
            <v>30</v>
          </cell>
          <cell r="F64" t="e">
            <v>#NUM!</v>
          </cell>
          <cell r="G64" t="e">
            <v>#N/A</v>
          </cell>
        </row>
        <row r="65">
          <cell r="A65">
            <v>281</v>
          </cell>
          <cell r="B65" t="str">
            <v>BOLSA AUTOSELLANTE ESTERILIZAR 39 X 90 MM</v>
          </cell>
          <cell r="C65" t="str">
            <v>UNIDAD</v>
          </cell>
          <cell r="D65">
            <v>24</v>
          </cell>
          <cell r="E65">
            <v>24</v>
          </cell>
          <cell r="F65" t="e">
            <v>#NUM!</v>
          </cell>
          <cell r="G65" t="e">
            <v>#N/A</v>
          </cell>
        </row>
        <row r="66">
          <cell r="A66">
            <v>295</v>
          </cell>
          <cell r="B66" t="str">
            <v>BOLSA PARA ESTERILIZAR 150 MMX 200 MM</v>
          </cell>
          <cell r="C66" t="str">
            <v>UNIDAD</v>
          </cell>
          <cell r="D66">
            <v>24</v>
          </cell>
          <cell r="E66">
            <v>24</v>
          </cell>
          <cell r="F66" t="e">
            <v>#NUM!</v>
          </cell>
          <cell r="G66">
            <v>97897.967999999993</v>
          </cell>
        </row>
        <row r="67">
          <cell r="A67">
            <v>374</v>
          </cell>
          <cell r="B67" t="str">
            <v>CAMPO QUIRUGICO FENESTRADO DE 150 X (170 - 200) CM ESTERIL</v>
          </cell>
          <cell r="C67" t="str">
            <v>UNIDAD</v>
          </cell>
          <cell r="D67">
            <v>20</v>
          </cell>
          <cell r="E67">
            <v>20</v>
          </cell>
          <cell r="F67" t="e">
            <v>#NUM!</v>
          </cell>
          <cell r="G67">
            <v>2236.248</v>
          </cell>
        </row>
        <row r="68">
          <cell r="A68">
            <v>375</v>
          </cell>
          <cell r="B68" t="str">
            <v>CAMPO QUIRUGICO FENESTRADO DE 225 X 280  CM ESTERIL</v>
          </cell>
          <cell r="C68" t="str">
            <v>UNIDAD</v>
          </cell>
          <cell r="D68">
            <v>14</v>
          </cell>
          <cell r="E68">
            <v>14</v>
          </cell>
          <cell r="F68" t="e">
            <v>#NUM!</v>
          </cell>
          <cell r="G68">
            <v>4224.0240000000003</v>
          </cell>
        </row>
        <row r="69">
          <cell r="A69">
            <v>376</v>
          </cell>
          <cell r="B69" t="str">
            <v>CAMPO QUIRUGICO FENESTRADO DE 45 X 45 CM ESTERIL CON OJO</v>
          </cell>
          <cell r="C69" t="str">
            <v>UNIDAD</v>
          </cell>
          <cell r="D69">
            <v>50</v>
          </cell>
          <cell r="E69">
            <v>50</v>
          </cell>
          <cell r="F69" t="e">
            <v>#NUM!</v>
          </cell>
          <cell r="G69">
            <v>1130.5</v>
          </cell>
        </row>
        <row r="70">
          <cell r="A70">
            <v>377</v>
          </cell>
          <cell r="B70" t="str">
            <v>CAMPO QUIRUGICO FENESTRADO DE 60 X 50 CM ESTERIL</v>
          </cell>
          <cell r="C70" t="str">
            <v>UNIDAD</v>
          </cell>
          <cell r="D70">
            <v>31</v>
          </cell>
          <cell r="E70">
            <v>31</v>
          </cell>
          <cell r="F70" t="e">
            <v>#NUM!</v>
          </cell>
          <cell r="G70">
            <v>1227.4516800000001</v>
          </cell>
        </row>
        <row r="71">
          <cell r="A71">
            <v>379</v>
          </cell>
          <cell r="B71" t="str">
            <v>CAMPOS QUIRURGICOS DESECHABLES  PARA LA MESA DE MAYO, MATERIAL S.M.S. X 30 GRS</v>
          </cell>
          <cell r="C71" t="str">
            <v>UNIDAD</v>
          </cell>
          <cell r="D71">
            <v>20</v>
          </cell>
          <cell r="E71">
            <v>20</v>
          </cell>
          <cell r="F71" t="e">
            <v>#NUM!</v>
          </cell>
          <cell r="G71">
            <v>1508.22504</v>
          </cell>
        </row>
        <row r="72">
          <cell r="A72" t="str">
            <v>NUEVO</v>
          </cell>
          <cell r="B72" t="str">
            <v>CINTA  DE IMPRESIÓN PARA SELLADORA HAWO REFERENCIA 6.813.104</v>
          </cell>
          <cell r="C72" t="str">
            <v>UNIDAD</v>
          </cell>
          <cell r="D72">
            <v>27</v>
          </cell>
          <cell r="E72">
            <v>27</v>
          </cell>
          <cell r="F72" t="e">
            <v>#NUM!</v>
          </cell>
          <cell r="G72" t="e">
            <v>#N/A</v>
          </cell>
        </row>
        <row r="73">
          <cell r="A73">
            <v>735</v>
          </cell>
          <cell r="B73" t="str">
            <v>CINTA EN ROLLO PARA MARCAR INSTRUMENTAL (GAMA DE COLORES)</v>
          </cell>
          <cell r="C73" t="str">
            <v>ROLLO</v>
          </cell>
          <cell r="D73">
            <v>38</v>
          </cell>
          <cell r="E73"/>
          <cell r="F73" t="e">
            <v>#NUM!</v>
          </cell>
          <cell r="G73">
            <v>90071.1</v>
          </cell>
        </row>
        <row r="74">
          <cell r="A74">
            <v>871</v>
          </cell>
          <cell r="B74" t="str">
            <v>DELANTAL PLASTICO  PARA CIRUGIA DESECHABLE</v>
          </cell>
          <cell r="C74" t="str">
            <v>UNIDAD</v>
          </cell>
          <cell r="D74">
            <v>460</v>
          </cell>
          <cell r="E74">
            <v>460</v>
          </cell>
          <cell r="F74" t="e">
            <v>#NUM!</v>
          </cell>
          <cell r="G74">
            <v>442.28015999999997</v>
          </cell>
        </row>
        <row r="75">
          <cell r="A75" t="str">
            <v>NUEVO</v>
          </cell>
          <cell r="B75" t="str">
            <v>ELECTRODO PARA ELECTROBISTURI TIPO PALA 20 cm DESECHABLE</v>
          </cell>
          <cell r="C75"/>
          <cell r="D75">
            <v>60</v>
          </cell>
          <cell r="E75">
            <v>60</v>
          </cell>
          <cell r="F75" t="e">
            <v>#NUM!</v>
          </cell>
          <cell r="G75">
            <v>20871.648000000001</v>
          </cell>
        </row>
        <row r="76">
          <cell r="A76">
            <v>957</v>
          </cell>
          <cell r="B76" t="str">
            <v>EMPAQUE TIPO BOLSA MIXTA PARA ESTERILIZAR CON AUTO-SELLADO DE POLIESTER DE 5X7CM, MAS O MENOS 1CM - CAJA X 200</v>
          </cell>
          <cell r="C76" t="str">
            <v>CAJA X 200</v>
          </cell>
          <cell r="D76">
            <v>12</v>
          </cell>
          <cell r="E76">
            <v>12</v>
          </cell>
          <cell r="F76" t="e">
            <v>#NUM!</v>
          </cell>
          <cell r="G76">
            <v>11181.24</v>
          </cell>
        </row>
        <row r="77">
          <cell r="A77">
            <v>958</v>
          </cell>
          <cell r="B77" t="str">
            <v>EMPAQUE TIPO BOLSA MIXTA PARA ESTERILIZAR CON AUTO-SELLADO POLIESTER DE 7 CM X  28 CM MAS O MENOS 1CM</v>
          </cell>
          <cell r="C77" t="str">
            <v>CAJA X 200</v>
          </cell>
          <cell r="D77">
            <v>383</v>
          </cell>
          <cell r="E77">
            <v>383</v>
          </cell>
          <cell r="F77" t="e">
            <v>#NUM!</v>
          </cell>
          <cell r="G77">
            <v>16610.353199999998</v>
          </cell>
        </row>
        <row r="78">
          <cell r="A78">
            <v>959</v>
          </cell>
          <cell r="B78" t="str">
            <v>EMPAQUE TIPO BOLSA MIXTA PARA ESTERILIZAR CONAUTO-SELLADO DE POLIESTER  13 CMS X 25 CMS, MAS O MENOS 1CM</v>
          </cell>
          <cell r="C78" t="str">
            <v>CAJA X 200</v>
          </cell>
          <cell r="D78">
            <v>383</v>
          </cell>
          <cell r="E78">
            <v>383</v>
          </cell>
          <cell r="F78" t="e">
            <v>#NUM!</v>
          </cell>
          <cell r="G78">
            <v>35581</v>
          </cell>
        </row>
        <row r="79">
          <cell r="A79">
            <v>1124</v>
          </cell>
          <cell r="B79" t="str">
            <v xml:space="preserve">GASA TEJIDA NO ESTERIL TIPO HOSPITALARIO ROLLO 0.90 X 90 MTRS  ANCHO 45 CM                                                                          </v>
          </cell>
          <cell r="C79" t="str">
            <v>ROLLO</v>
          </cell>
          <cell r="D79">
            <v>527</v>
          </cell>
          <cell r="E79">
            <v>527</v>
          </cell>
          <cell r="F79" t="e">
            <v>#NUM!</v>
          </cell>
          <cell r="G79">
            <v>40000</v>
          </cell>
        </row>
        <row r="80">
          <cell r="A80">
            <v>1178</v>
          </cell>
          <cell r="B80" t="str">
            <v>GUANTES DE NITRILO INDUSTRIALES  8</v>
          </cell>
          <cell r="C80" t="str">
            <v>PAR</v>
          </cell>
          <cell r="D80">
            <v>40</v>
          </cell>
          <cell r="E80">
            <v>40</v>
          </cell>
          <cell r="F80" t="e">
            <v>#NUM!</v>
          </cell>
          <cell r="G80">
            <v>3963.0239999999999</v>
          </cell>
        </row>
        <row r="81">
          <cell r="A81">
            <v>1177</v>
          </cell>
          <cell r="B81" t="str">
            <v>GUANTES DE NITRILO INDUSTRIALES 6.5 / 7</v>
          </cell>
          <cell r="C81" t="str">
            <v>PAR</v>
          </cell>
          <cell r="D81">
            <v>90</v>
          </cell>
          <cell r="E81">
            <v>90</v>
          </cell>
          <cell r="F81" t="e">
            <v>#NUM!</v>
          </cell>
          <cell r="G81" t="e">
            <v>#N/A</v>
          </cell>
        </row>
        <row r="82">
          <cell r="A82">
            <v>1222</v>
          </cell>
          <cell r="B82" t="str">
            <v xml:space="preserve">HISOPOS PARA LUMINOMETRIA </v>
          </cell>
          <cell r="C82" t="str">
            <v>UNIDAD</v>
          </cell>
          <cell r="D82">
            <v>340</v>
          </cell>
          <cell r="E82"/>
          <cell r="F82" t="e">
            <v>#NUM!</v>
          </cell>
          <cell r="G82" t="e">
            <v>#N/A</v>
          </cell>
        </row>
        <row r="83">
          <cell r="A83">
            <v>1337</v>
          </cell>
          <cell r="B83" t="str">
            <v>KIT DE CEPILLOS   PARA LAVADO MANUAL DE INSTRUMENTAL (GRANDE Y PEQUEÑO)</v>
          </cell>
          <cell r="C83" t="str">
            <v>UNIDAD</v>
          </cell>
          <cell r="D83">
            <v>100</v>
          </cell>
          <cell r="E83">
            <v>100</v>
          </cell>
          <cell r="F83" t="e">
            <v>#NUM!</v>
          </cell>
          <cell r="G83">
            <v>74541.600000000006</v>
          </cell>
        </row>
        <row r="84">
          <cell r="A84">
            <v>1338</v>
          </cell>
          <cell r="B84" t="str">
            <v>KIT DE CEPILLOS DE LIMPIEZA CON CERDAS DE NYLON ANTIMICROBIANAS DE CANULA DE SICCIÓN (11FR)</v>
          </cell>
          <cell r="C84" t="str">
            <v>KIT</v>
          </cell>
          <cell r="D84">
            <v>136</v>
          </cell>
          <cell r="E84"/>
          <cell r="F84" t="e">
            <v>#NUM!</v>
          </cell>
          <cell r="G84">
            <v>95200</v>
          </cell>
        </row>
        <row r="85">
          <cell r="A85">
            <v>1339</v>
          </cell>
          <cell r="B85" t="str">
            <v>KIT DE CEPILLOS DE LIMPIEZA CON CERDAS DE NYLON ANTIMICROBIANAS DE CANULA DE SICCIÓN (12FR)</v>
          </cell>
          <cell r="C85" t="str">
            <v>KIT</v>
          </cell>
          <cell r="D85">
            <v>90</v>
          </cell>
          <cell r="E85"/>
          <cell r="F85" t="e">
            <v>#NUM!</v>
          </cell>
          <cell r="G85">
            <v>95200</v>
          </cell>
        </row>
        <row r="86">
          <cell r="A86">
            <v>1340</v>
          </cell>
          <cell r="B86" t="str">
            <v>KIT DE CEPILLOS DE LIMPIEZA CON CERDAS DE NYLON ANTIMICROBIANAS DE MASCARAS LARINGEAS (CEPILLADO DE VARIAS MEDIDAS CON CEPILLO DE DOBLE PUNTA)</v>
          </cell>
          <cell r="C86" t="str">
            <v>KIT</v>
          </cell>
          <cell r="D86">
            <v>12</v>
          </cell>
          <cell r="E86"/>
          <cell r="F86" t="e">
            <v>#NUM!</v>
          </cell>
          <cell r="G86">
            <v>273319.2</v>
          </cell>
        </row>
        <row r="87">
          <cell r="A87">
            <v>1341</v>
          </cell>
          <cell r="B87" t="str">
            <v>KIT DE CEPILLOS DE LIMPIEZA CON CERDAS DE NYLON ANTIMICROBIANAS PARA REAMER ACETABULARES (EXTREMO CIRCULAR 44 MM * EXTREMO RECTO 8 MM)</v>
          </cell>
          <cell r="C87" t="str">
            <v>KIT</v>
          </cell>
          <cell r="D87">
            <v>5</v>
          </cell>
          <cell r="E87"/>
          <cell r="F87" t="e">
            <v>#NUM!</v>
          </cell>
          <cell r="G87">
            <v>273319.2</v>
          </cell>
        </row>
        <row r="88">
          <cell r="A88">
            <v>1343</v>
          </cell>
          <cell r="B88" t="str">
            <v>KIT DE CEPILLOS DE LIMPIEZA CON CERDAS DE NYLON ANTIMICROBIANAS PARA REAMER DE HUESO (7MM)</v>
          </cell>
          <cell r="C88" t="str">
            <v>KIT</v>
          </cell>
          <cell r="D88">
            <v>7</v>
          </cell>
          <cell r="E88">
            <v>7</v>
          </cell>
          <cell r="F88" t="e">
            <v>#NUM!</v>
          </cell>
          <cell r="G88">
            <v>359042.04</v>
          </cell>
        </row>
        <row r="89">
          <cell r="A89">
            <v>1344</v>
          </cell>
          <cell r="B89" t="str">
            <v>KIT DE CEPILLOS DE LIMPIEZA DE AUTOCLAVE (2 CEPILLOS 8 DE LARGO 1 MANGO PARA CEPILLO) CON CERDAS DE NYLON ANTIMICROBIANAS</v>
          </cell>
          <cell r="C89" t="str">
            <v>KIT</v>
          </cell>
          <cell r="D89">
            <v>102</v>
          </cell>
          <cell r="E89">
            <v>102</v>
          </cell>
          <cell r="F89" t="e">
            <v>#NUM!</v>
          </cell>
          <cell r="G89">
            <v>751627.8</v>
          </cell>
        </row>
        <row r="90">
          <cell r="A90">
            <v>1350</v>
          </cell>
          <cell r="B90" t="str">
            <v>KIT DE IMPRESORA PARA INCUBADORA DE LECTURA RAPIDA PARA VAPOR</v>
          </cell>
          <cell r="C90" t="str">
            <v>KIT</v>
          </cell>
          <cell r="D90">
            <v>106</v>
          </cell>
          <cell r="E90"/>
          <cell r="F90" t="e">
            <v>#NUM!</v>
          </cell>
          <cell r="G90">
            <v>155916.18</v>
          </cell>
        </row>
        <row r="91">
          <cell r="A91" t="str">
            <v>NUEVO</v>
          </cell>
          <cell r="B91" t="str">
            <v xml:space="preserve">KIT DE LUBRICANTE PARA SET DE LAPAROSCOPIA  COMPATIBLE CON MARCA WOLF Y STORZ </v>
          </cell>
          <cell r="C91" t="str">
            <v>KIT</v>
          </cell>
          <cell r="D91">
            <v>16</v>
          </cell>
          <cell r="E91">
            <v>16</v>
          </cell>
          <cell r="F91" t="e">
            <v>#NUM!</v>
          </cell>
          <cell r="G91" t="e">
            <v>#N/A</v>
          </cell>
        </row>
        <row r="92">
          <cell r="A92">
            <v>1668</v>
          </cell>
          <cell r="B92" t="str">
            <v>PAPEL KRAFT 54 X 100 CMS.</v>
          </cell>
          <cell r="C92" t="str">
            <v>ROLLO</v>
          </cell>
          <cell r="D92">
            <v>1</v>
          </cell>
          <cell r="E92">
            <v>1</v>
          </cell>
          <cell r="F92" t="e">
            <v>#NUM!</v>
          </cell>
          <cell r="G92">
            <v>37581.39</v>
          </cell>
        </row>
        <row r="93">
          <cell r="A93">
            <v>1768</v>
          </cell>
          <cell r="B93" t="str">
            <v>PERA DE SUCCION CON CANULA DESECHABLE</v>
          </cell>
          <cell r="C93" t="str">
            <v>UNIDAD</v>
          </cell>
          <cell r="D93">
            <v>20</v>
          </cell>
          <cell r="E93">
            <v>20</v>
          </cell>
          <cell r="F93" t="e">
            <v>#NUM!</v>
          </cell>
          <cell r="G93">
            <v>9860.61132</v>
          </cell>
        </row>
        <row r="94">
          <cell r="A94" t="str">
            <v>NUEVO</v>
          </cell>
          <cell r="B94" t="str">
            <v xml:space="preserve">PROTECTORES DE PUNTAS DIFERENTES MEDIDAS </v>
          </cell>
          <cell r="C94" t="str">
            <v>BOLSA</v>
          </cell>
          <cell r="D94">
            <v>26</v>
          </cell>
          <cell r="E94">
            <v>26</v>
          </cell>
          <cell r="F94" t="e">
            <v>#NUM!</v>
          </cell>
          <cell r="G94" t="e">
            <v>#N/A</v>
          </cell>
        </row>
        <row r="95">
          <cell r="A95">
            <v>1971</v>
          </cell>
          <cell r="B95" t="str">
            <v>ROLLO DE GASA IMPREGNADA EN PARAFINA DE 1 METRO POR 15  CM DE ANCHO ESTERIL</v>
          </cell>
          <cell r="C95" t="str">
            <v>UNIDAD</v>
          </cell>
          <cell r="D95">
            <v>50</v>
          </cell>
          <cell r="E95">
            <v>50</v>
          </cell>
          <cell r="F95" t="e">
            <v>#NUM!</v>
          </cell>
          <cell r="G95" t="e">
            <v>#N/A</v>
          </cell>
        </row>
        <row r="96">
          <cell r="A96" t="str">
            <v>NUEVO</v>
          </cell>
          <cell r="B96" t="str">
            <v>SABANAS ACCESORIAS DESECHABLES ESTERILES CON ADHESIVO</v>
          </cell>
          <cell r="C96" t="str">
            <v>UNIDAD</v>
          </cell>
          <cell r="D96">
            <v>195</v>
          </cell>
          <cell r="E96">
            <v>195</v>
          </cell>
          <cell r="F96" t="e">
            <v>#NUM!</v>
          </cell>
          <cell r="G96" t="e">
            <v>#N/A</v>
          </cell>
        </row>
        <row r="97">
          <cell r="A97" t="str">
            <v>NUEVO</v>
          </cell>
          <cell r="B97" t="str">
            <v>TAPON PARA CISTOSCOPIOS STORZ</v>
          </cell>
          <cell r="C97" t="str">
            <v>BOLSA</v>
          </cell>
          <cell r="D97">
            <v>28</v>
          </cell>
          <cell r="E97">
            <v>28</v>
          </cell>
          <cell r="F97" t="e">
            <v>#NUM!</v>
          </cell>
          <cell r="G97" t="e">
            <v>#N/A</v>
          </cell>
        </row>
        <row r="98">
          <cell r="A98" t="str">
            <v>NUEVO</v>
          </cell>
          <cell r="B98" t="str">
            <v>TAPON PARA PINZAS DE LAPAROSCOPIA KARL STORZ SERIAL  0123</v>
          </cell>
          <cell r="C98" t="str">
            <v>BOLSA</v>
          </cell>
          <cell r="D98">
            <v>7</v>
          </cell>
          <cell r="E98">
            <v>7</v>
          </cell>
          <cell r="F98" t="e">
            <v>#NUM!</v>
          </cell>
          <cell r="G98" t="e">
            <v>#N/A</v>
          </cell>
        </row>
        <row r="99">
          <cell r="A99" t="str">
            <v>NUEVO</v>
          </cell>
          <cell r="B99" t="str">
            <v xml:space="preserve">TAPONES DE ESTANQUEIDAD  DE GOMA PARA TROCARES  9.5 MM-10.1 MM  COMPATIBLES CON MARCA KARL  STORZ 50/40 </v>
          </cell>
          <cell r="C99" t="str">
            <v>BOLSA</v>
          </cell>
          <cell r="D99">
            <v>72</v>
          </cell>
          <cell r="E99">
            <v>72</v>
          </cell>
          <cell r="F99" t="e">
            <v>#NUM!</v>
          </cell>
          <cell r="G99" t="e">
            <v>#N/A</v>
          </cell>
        </row>
        <row r="100">
          <cell r="A100" t="str">
            <v>NUEVO</v>
          </cell>
          <cell r="B100" t="str">
            <v>TAPONES DE ESTANQUEIDAD PARA TROCARES  5 MM  A 6 MM COMPATIBLES CON MARCA KARL  STORZ 60/40</v>
          </cell>
          <cell r="C100" t="str">
            <v>BOLSA</v>
          </cell>
          <cell r="D100">
            <v>45</v>
          </cell>
          <cell r="E100">
            <v>45</v>
          </cell>
          <cell r="F100" t="e">
            <v>#NUM!</v>
          </cell>
          <cell r="G100" t="e">
            <v>#N/A</v>
          </cell>
        </row>
        <row r="101">
          <cell r="A101">
            <v>363</v>
          </cell>
          <cell r="B101" t="str">
            <v>CAJA RECOLECTORA DE CASSETTES STERRAD 100NX REF 20227</v>
          </cell>
          <cell r="C101" t="str">
            <v>UNIDAD</v>
          </cell>
          <cell r="D101">
            <v>80</v>
          </cell>
          <cell r="E101">
            <v>80</v>
          </cell>
          <cell r="F101" t="e">
            <v>#NUM!</v>
          </cell>
          <cell r="G101">
            <v>489035.7</v>
          </cell>
        </row>
        <row r="102">
          <cell r="A102">
            <v>352</v>
          </cell>
          <cell r="B102" t="str">
            <v xml:space="preserve">BULTOS DE SAL HIDROSAL ESPECIAL PARA SISTEMAS DESCALSIFICADORES O ABLANDADORES DDE AGUA. </v>
          </cell>
          <cell r="C102" t="str">
            <v>BULTO</v>
          </cell>
          <cell r="D102">
            <v>1</v>
          </cell>
          <cell r="E102"/>
          <cell r="F102" t="e">
            <v>#NUM!</v>
          </cell>
          <cell r="G102">
            <v>0</v>
          </cell>
        </row>
        <row r="103">
          <cell r="A103">
            <v>2610</v>
          </cell>
          <cell r="B103" t="str">
            <v>DIAFRAGMA VALVULA EXHALATORIA VENTILADOR REUSABLE MAGNAMED</v>
          </cell>
          <cell r="C103" t="str">
            <v>UNIDAD</v>
          </cell>
          <cell r="D103">
            <v>6</v>
          </cell>
          <cell r="E103">
            <v>2</v>
          </cell>
          <cell r="F103" t="e">
            <v>#NUM!</v>
          </cell>
          <cell r="G103" t="e">
            <v>#N/A</v>
          </cell>
        </row>
        <row r="104">
          <cell r="A104">
            <v>914</v>
          </cell>
          <cell r="B104" t="str">
            <v>ELECTRODO COMPATIBLE ZOLL D900 Y SERIE U</v>
          </cell>
          <cell r="C104" t="str">
            <v>UNIDAD</v>
          </cell>
          <cell r="D104">
            <v>50</v>
          </cell>
          <cell r="E104"/>
          <cell r="F104" t="e">
            <v>#NUM!</v>
          </cell>
          <cell r="G104">
            <v>0</v>
          </cell>
        </row>
        <row r="105">
          <cell r="A105">
            <v>916</v>
          </cell>
          <cell r="B105" t="str">
            <v>ELECTRODO DESECHABLE PARA DEA ADULTOS Y UNA BATERIA DESECHABLE PARA DESFRIBILADOR EXTERNO AUTOMATICO MARCA SCHILLER</v>
          </cell>
          <cell r="C105" t="str">
            <v>UNIDAD</v>
          </cell>
          <cell r="D105">
            <v>1</v>
          </cell>
          <cell r="E105">
            <v>5</v>
          </cell>
          <cell r="F105" t="e">
            <v>#NUM!</v>
          </cell>
          <cell r="G105">
            <v>262020.16874250001</v>
          </cell>
        </row>
        <row r="106">
          <cell r="A106">
            <v>917</v>
          </cell>
          <cell r="B106" t="str">
            <v>ELECTRODO DESECHABLE PARA DEA PEDIATRICO Y UNA BATERIA DESECHABLE PARA DESFRIBILADOR EXTERNO AUTOMATICO MARCA SCHILLER</v>
          </cell>
          <cell r="C106" t="str">
            <v>UNIDAD</v>
          </cell>
          <cell r="D106">
            <v>1</v>
          </cell>
          <cell r="E106">
            <v>5</v>
          </cell>
          <cell r="F106" t="e">
            <v>#NUM!</v>
          </cell>
          <cell r="G106">
            <v>449177.43213000003</v>
          </cell>
        </row>
        <row r="107">
          <cell r="A107">
            <v>921</v>
          </cell>
          <cell r="B107" t="str">
            <v>ELECTRODO MULTIFUNSIÓN</v>
          </cell>
          <cell r="C107" t="str">
            <v>UNIDAD</v>
          </cell>
          <cell r="D107">
            <v>1</v>
          </cell>
          <cell r="E107"/>
          <cell r="F107" t="e">
            <v>#NUM!</v>
          </cell>
          <cell r="G107">
            <v>1106.9427599999999</v>
          </cell>
        </row>
        <row r="108">
          <cell r="A108">
            <v>2586</v>
          </cell>
          <cell r="B108" t="str">
            <v>ELECTRODO PARA DESFIBRILADOR PARCHE PEDIATRICO ADULTO PRIMEDIC XD110XE</v>
          </cell>
          <cell r="C108" t="str">
            <v>UNIDAD</v>
          </cell>
          <cell r="D108">
            <v>10</v>
          </cell>
          <cell r="E108"/>
          <cell r="F108" t="e">
            <v>#NUM!</v>
          </cell>
          <cell r="G108" t="e">
            <v>#N/A</v>
          </cell>
        </row>
        <row r="109">
          <cell r="A109">
            <v>932</v>
          </cell>
          <cell r="B109" t="str">
            <v>ELECTRODOS PARA DESFIBRILACION PEDIATRICO/ADULTO</v>
          </cell>
          <cell r="C109" t="str">
            <v>UNIDAD</v>
          </cell>
          <cell r="D109">
            <v>10</v>
          </cell>
          <cell r="E109"/>
          <cell r="F109" t="e">
            <v>#NUM!</v>
          </cell>
          <cell r="G109">
            <v>148770</v>
          </cell>
        </row>
        <row r="110">
          <cell r="A110">
            <v>1063</v>
          </cell>
          <cell r="B110" t="str">
            <v>FILTRO ANTIMICROBIAL (PAQUETE X 25 UNIDADES)</v>
          </cell>
          <cell r="C110" t="str">
            <v>UNIDAD</v>
          </cell>
          <cell r="D110">
            <v>15</v>
          </cell>
          <cell r="E110"/>
          <cell r="F110" t="e">
            <v>#NUM!</v>
          </cell>
          <cell r="G110">
            <v>16150.68</v>
          </cell>
        </row>
        <row r="111">
          <cell r="A111">
            <v>1068</v>
          </cell>
          <cell r="B111" t="str">
            <v>FILTRO DE AIRE PARA INCUBADORA NEONATAL</v>
          </cell>
          <cell r="C111" t="str">
            <v>UNIDAD</v>
          </cell>
          <cell r="D111">
            <v>1</v>
          </cell>
          <cell r="E111"/>
          <cell r="F111" t="e">
            <v>#NUM!</v>
          </cell>
          <cell r="G111">
            <v>44280.195120000004</v>
          </cell>
        </row>
        <row r="112">
          <cell r="A112">
            <v>1074</v>
          </cell>
          <cell r="B112" t="str">
            <v>FILTRO EXHALATORIO ANTIBACTERIAL VENTILADOR ALTA FRECUENCIA SLE5000</v>
          </cell>
          <cell r="C112" t="str">
            <v xml:space="preserve">UNIDAD    </v>
          </cell>
          <cell r="D112">
            <v>20</v>
          </cell>
          <cell r="E112"/>
          <cell r="F112" t="e">
            <v>#NUM!</v>
          </cell>
          <cell r="G112">
            <v>2942.87</v>
          </cell>
        </row>
        <row r="113">
          <cell r="A113">
            <v>1076</v>
          </cell>
          <cell r="B113" t="str">
            <v xml:space="preserve">FILTRO EXHALATORIO REUSABLE PARA PB 840     </v>
          </cell>
          <cell r="C113" t="str">
            <v xml:space="preserve">UNIDAD    </v>
          </cell>
          <cell r="D113">
            <v>5</v>
          </cell>
          <cell r="E113">
            <v>50</v>
          </cell>
          <cell r="F113" t="e">
            <v>#NUM!</v>
          </cell>
          <cell r="G113">
            <v>640560.81599999999</v>
          </cell>
        </row>
        <row r="114">
          <cell r="A114">
            <v>1080</v>
          </cell>
          <cell r="B114" t="str">
            <v>FILTRO INSPIRATORIO REUSABLE</v>
          </cell>
          <cell r="C114" t="str">
            <v>UNIDAD</v>
          </cell>
          <cell r="D114">
            <v>1</v>
          </cell>
          <cell r="E114"/>
          <cell r="F114" t="e">
            <v>#NUM!</v>
          </cell>
          <cell r="G114">
            <v>496944</v>
          </cell>
        </row>
        <row r="115">
          <cell r="A115">
            <v>1089</v>
          </cell>
          <cell r="B115" t="str">
            <v>FILTRO PROCESADOR DE TEJIDOS PARA "VAPOR FILTER PART No.9990610</v>
          </cell>
          <cell r="C115" t="str">
            <v>UNIDAD</v>
          </cell>
          <cell r="D115">
            <v>1</v>
          </cell>
          <cell r="E115"/>
          <cell r="F115" t="e">
            <v>#NUM!</v>
          </cell>
          <cell r="G115">
            <v>0</v>
          </cell>
        </row>
        <row r="116">
          <cell r="A116">
            <v>1091</v>
          </cell>
          <cell r="B116" t="str">
            <v>FILTROS DE SEDIMENTO PARA EL AUTOCLAVE MATACHANA S 100</v>
          </cell>
          <cell r="C116" t="str">
            <v>UNIDAD</v>
          </cell>
          <cell r="D116">
            <v>1</v>
          </cell>
          <cell r="E116"/>
          <cell r="F116" t="e">
            <v>#NUM!</v>
          </cell>
          <cell r="G116">
            <v>0</v>
          </cell>
        </row>
        <row r="117">
          <cell r="A117">
            <v>1093</v>
          </cell>
          <cell r="B117" t="str">
            <v>FILTROS HIDROFOBICOS PARA MAQUINAS DE ANESTESIA</v>
          </cell>
          <cell r="C117" t="str">
            <v>UNIDAD</v>
          </cell>
          <cell r="D117">
            <v>1</v>
          </cell>
          <cell r="E117"/>
          <cell r="F117" t="e">
            <v>#NUM!</v>
          </cell>
          <cell r="G117">
            <v>2942.87</v>
          </cell>
        </row>
        <row r="118">
          <cell r="A118">
            <v>1096</v>
          </cell>
          <cell r="B118" t="str">
            <v>FILTROS PARA VENTILADORES</v>
          </cell>
          <cell r="C118" t="str">
            <v>UNIDAD</v>
          </cell>
          <cell r="D118">
            <v>1</v>
          </cell>
          <cell r="E118"/>
          <cell r="F118" t="e">
            <v>#NUM!</v>
          </cell>
          <cell r="G118">
            <v>3105.9</v>
          </cell>
        </row>
        <row r="119">
          <cell r="A119">
            <v>1278</v>
          </cell>
          <cell r="B119" t="str">
            <v>INTERCAMBIADOR DE TUBO EN T .TUBO DE FROVA. ADULTO.</v>
          </cell>
          <cell r="C119" t="str">
            <v>UNIDAD</v>
          </cell>
          <cell r="D119">
            <v>1</v>
          </cell>
          <cell r="E119"/>
          <cell r="F119" t="e">
            <v>#NUM!</v>
          </cell>
          <cell r="G119">
            <v>86965.2</v>
          </cell>
        </row>
        <row r="120">
          <cell r="A120">
            <v>2591</v>
          </cell>
          <cell r="B120" t="str">
            <v>LINEADE MUESTREO CAPTOGRAFIA  (Spacelabs MODELO 91393/90499)</v>
          </cell>
          <cell r="C120" t="str">
            <v>UNIDAD</v>
          </cell>
          <cell r="D120">
            <v>10</v>
          </cell>
          <cell r="E120"/>
          <cell r="F120" t="e">
            <v>#NUM!</v>
          </cell>
          <cell r="G120" t="e">
            <v>#N/A</v>
          </cell>
        </row>
        <row r="121">
          <cell r="A121">
            <v>2590</v>
          </cell>
          <cell r="B121" t="str">
            <v>LINEADE MUESTREO CAPTOGRAFIA (General Electric MODELO B650)</v>
          </cell>
          <cell r="C121" t="str">
            <v>UNIDAD</v>
          </cell>
          <cell r="D121">
            <v>10</v>
          </cell>
          <cell r="E121"/>
          <cell r="F121" t="e">
            <v>#NUM!</v>
          </cell>
          <cell r="G121" t="e">
            <v>#N/A</v>
          </cell>
        </row>
        <row r="122">
          <cell r="A122">
            <v>2609</v>
          </cell>
          <cell r="B122" t="str">
            <v>MANGUERA LINEA PROXIMAL SILICONADA REUSABLE ESTERILIZABLE PARA SENSOR DE FLUJO MAGNAMED</v>
          </cell>
          <cell r="C122" t="str">
            <v>UNIDAD</v>
          </cell>
          <cell r="D122">
            <v>6</v>
          </cell>
          <cell r="E122">
            <v>2</v>
          </cell>
          <cell r="F122" t="e">
            <v>#NUM!</v>
          </cell>
          <cell r="G122" t="e">
            <v>#N/A</v>
          </cell>
        </row>
        <row r="123">
          <cell r="A123">
            <v>1660</v>
          </cell>
          <cell r="B123" t="str">
            <v>PAPEL ELECTROCARDIOGRAFO EDAN</v>
          </cell>
          <cell r="C123" t="str">
            <v>UNIDAD</v>
          </cell>
          <cell r="D123">
            <v>1</v>
          </cell>
          <cell r="E123"/>
          <cell r="F123" t="e">
            <v>#NUM!</v>
          </cell>
          <cell r="G123">
            <v>3148.7040000000002</v>
          </cell>
        </row>
        <row r="124">
          <cell r="A124">
            <v>1669</v>
          </cell>
          <cell r="B124" t="str">
            <v>PAPEL MF MODELO F9 MONITOREO FETAL 9 X 11 CM</v>
          </cell>
          <cell r="C124" t="str">
            <v>UNIDAD</v>
          </cell>
          <cell r="D124">
            <v>10</v>
          </cell>
          <cell r="E124"/>
          <cell r="F124" t="e">
            <v>#NUM!</v>
          </cell>
          <cell r="G124">
            <v>9690.4079999999994</v>
          </cell>
        </row>
        <row r="125">
          <cell r="A125">
            <v>1681</v>
          </cell>
          <cell r="B125" t="str">
            <v>PAPEL PARA DESFIBRILIDOR NIHON KOHDEN</v>
          </cell>
          <cell r="C125" t="str">
            <v>UNIDAD</v>
          </cell>
          <cell r="D125">
            <v>2</v>
          </cell>
          <cell r="E125"/>
          <cell r="F125" t="e">
            <v>#NUM!</v>
          </cell>
          <cell r="G125">
            <v>19114</v>
          </cell>
        </row>
        <row r="126">
          <cell r="A126">
            <v>1698</v>
          </cell>
          <cell r="B126" t="str">
            <v xml:space="preserve">PAPEL PARA ELECTROCARDIOGRAFO MARCA KOMEN UNIDAD    </v>
          </cell>
          <cell r="C126" t="str">
            <v>ROLLO</v>
          </cell>
          <cell r="D126">
            <v>5</v>
          </cell>
          <cell r="E126"/>
          <cell r="F126" t="e">
            <v>#NUM!</v>
          </cell>
          <cell r="G126">
            <v>4410.8999999999996</v>
          </cell>
        </row>
        <row r="127">
          <cell r="A127">
            <v>1702</v>
          </cell>
          <cell r="B127" t="str">
            <v>PAPEL PARA ELECTROCARDIOGRAFO Y DESFIBRILADOR 50MM  X 30 EN ROLLO TERMOREACTIVO</v>
          </cell>
          <cell r="C127" t="str">
            <v>ROLLO</v>
          </cell>
          <cell r="D127">
            <v>3</v>
          </cell>
          <cell r="E127"/>
          <cell r="F127" t="e">
            <v>#NUM!</v>
          </cell>
          <cell r="G127">
            <v>4476.9684960000004</v>
          </cell>
        </row>
        <row r="128">
          <cell r="A128">
            <v>1703</v>
          </cell>
          <cell r="B128" t="str">
            <v>PAPEL PARA ESTERILIZACION CON PEROXIDO DE HIDROGENO 10 X 70 MTS</v>
          </cell>
          <cell r="C128" t="str">
            <v>ROLLO</v>
          </cell>
          <cell r="D128">
            <v>1</v>
          </cell>
          <cell r="E128"/>
          <cell r="F128" t="e">
            <v>#NUM!</v>
          </cell>
          <cell r="G128">
            <v>102637.5</v>
          </cell>
        </row>
        <row r="129">
          <cell r="A129">
            <v>1708</v>
          </cell>
          <cell r="B129" t="str">
            <v>PAPEL PARA MONITOR FETAL 112MMX90MMX 150 HOJAS PLEGADO EN Z LINEA ROJA</v>
          </cell>
          <cell r="C129" t="str">
            <v>UNIDAD</v>
          </cell>
          <cell r="D129">
            <v>1</v>
          </cell>
          <cell r="E129"/>
          <cell r="F129" t="e">
            <v>#NUM!</v>
          </cell>
          <cell r="G129">
            <v>6398.1540000000005</v>
          </cell>
        </row>
        <row r="130">
          <cell r="A130">
            <v>1710</v>
          </cell>
          <cell r="B130" t="str">
            <v>PAPEL PARA MONITOR FETAL 150 MM X 100 MM X 150 HOJAS PLEGADO EN Z</v>
          </cell>
          <cell r="C130" t="str">
            <v>UNIDAD</v>
          </cell>
          <cell r="D130">
            <v>1</v>
          </cell>
          <cell r="E130"/>
          <cell r="F130" t="e">
            <v>#NUM!</v>
          </cell>
          <cell r="G130">
            <v>22028.285159999999</v>
          </cell>
        </row>
        <row r="131">
          <cell r="A131">
            <v>1744</v>
          </cell>
          <cell r="B131" t="str">
            <v>PARCHE DESECHABLE PARA DESFIBRILADOR ADULTO MARCA ZOOL UNIDAD</v>
          </cell>
          <cell r="C131" t="str">
            <v>UNIDAD</v>
          </cell>
          <cell r="D131">
            <v>7</v>
          </cell>
          <cell r="E131"/>
          <cell r="F131" t="e">
            <v>#NUM!</v>
          </cell>
          <cell r="G131">
            <v>0</v>
          </cell>
        </row>
        <row r="132">
          <cell r="A132">
            <v>1750</v>
          </cell>
          <cell r="B132" t="str">
            <v>PARCHE PARA MARCAPASO TRANSITORIO ADULTO</v>
          </cell>
          <cell r="C132" t="str">
            <v>UNIDAD</v>
          </cell>
          <cell r="D132">
            <v>1</v>
          </cell>
          <cell r="E132"/>
          <cell r="F132" t="e">
            <v>#NUM!</v>
          </cell>
          <cell r="G132">
            <v>190230.16319999998</v>
          </cell>
        </row>
        <row r="133">
          <cell r="A133">
            <v>1751</v>
          </cell>
          <cell r="B133" t="str">
            <v>PARCHE PARA MARCAPASO TRANSITORIO NEONATAL</v>
          </cell>
          <cell r="C133" t="str">
            <v>UNIDAD</v>
          </cell>
          <cell r="D133">
            <v>1</v>
          </cell>
          <cell r="E133"/>
          <cell r="F133" t="e">
            <v>#NUM!</v>
          </cell>
          <cell r="G133">
            <v>190230.16319999998</v>
          </cell>
        </row>
        <row r="134">
          <cell r="A134">
            <v>1752</v>
          </cell>
          <cell r="B134" t="str">
            <v>PARCHE PARA MARCAPASO TRANSITORIO PEDIATRICO</v>
          </cell>
          <cell r="C134" t="str">
            <v>UNIDAD</v>
          </cell>
          <cell r="D134">
            <v>1</v>
          </cell>
          <cell r="E134"/>
          <cell r="F134" t="e">
            <v>#NUM!</v>
          </cell>
          <cell r="G134">
            <v>190230.16319999998</v>
          </cell>
        </row>
        <row r="135">
          <cell r="A135">
            <v>2610</v>
          </cell>
          <cell r="B135" t="str">
            <v>SENSOR DE FLUJO PARA VENTILADOR NEW PORT</v>
          </cell>
          <cell r="C135" t="str">
            <v>UNIDAD</v>
          </cell>
          <cell r="D135">
            <v>2</v>
          </cell>
          <cell r="E135">
            <v>1</v>
          </cell>
          <cell r="F135" t="e">
            <v>#NUM!</v>
          </cell>
          <cell r="G135" t="e">
            <v>#N/A</v>
          </cell>
        </row>
        <row r="136">
          <cell r="A136">
            <v>2017</v>
          </cell>
          <cell r="B136" t="str">
            <v>SENSORES PARA MONITOREO BISPECTRAL BILATERAL</v>
          </cell>
          <cell r="C136" t="str">
            <v>UNIDAD</v>
          </cell>
          <cell r="D136">
            <v>25</v>
          </cell>
          <cell r="E136"/>
          <cell r="F136" t="e">
            <v>#NUM!</v>
          </cell>
          <cell r="G136">
            <v>86870</v>
          </cell>
        </row>
        <row r="137">
          <cell r="A137">
            <v>2396</v>
          </cell>
          <cell r="B137" t="str">
            <v>TRAMPA AL VACIO MARCA BINMED</v>
          </cell>
          <cell r="C137" t="str">
            <v>UNIDAD</v>
          </cell>
          <cell r="D137">
            <v>1</v>
          </cell>
          <cell r="E137"/>
          <cell r="F137" t="e">
            <v>#NUM!</v>
          </cell>
          <cell r="G137">
            <v>146475.48636000001</v>
          </cell>
        </row>
        <row r="138">
          <cell r="A138">
            <v>2397</v>
          </cell>
          <cell r="B138" t="str">
            <v>TRAMPA DE AGUA O LINEA DE MUESTREO -CAPNOGRAFIA PARA SPACELABS - NOMOLINE</v>
          </cell>
          <cell r="C138" t="str">
            <v>UNIDAD</v>
          </cell>
          <cell r="D138">
            <v>3</v>
          </cell>
          <cell r="E138"/>
          <cell r="F138" t="e">
            <v>#NUM!</v>
          </cell>
          <cell r="G138">
            <v>0</v>
          </cell>
        </row>
        <row r="139">
          <cell r="A139">
            <v>2589</v>
          </cell>
          <cell r="B139" t="str">
            <v>TRAMPA DE CAPNOGRAFIA PARA MONITOR MULTIPAROMETRO (General Electric MODELO B650)</v>
          </cell>
          <cell r="C139" t="str">
            <v>UNIDAD</v>
          </cell>
          <cell r="D139">
            <v>10</v>
          </cell>
          <cell r="E139">
            <v>30</v>
          </cell>
          <cell r="F139" t="e">
            <v>#NUM!</v>
          </cell>
          <cell r="G139" t="e">
            <v>#N/A</v>
          </cell>
        </row>
        <row r="140">
          <cell r="A140">
            <v>2588</v>
          </cell>
          <cell r="B140" t="str">
            <v>TRAMPA DE CAPNOGRAFIA PARA MONITOR MULTIPAROMETRO (Spacelabs MODELO 91393/90499)</v>
          </cell>
          <cell r="C140" t="str">
            <v>UNIDAD</v>
          </cell>
          <cell r="D140">
            <v>10</v>
          </cell>
          <cell r="E140">
            <v>30</v>
          </cell>
          <cell r="F140" t="e">
            <v>#NUM!</v>
          </cell>
          <cell r="G140" t="e">
            <v>#N/A</v>
          </cell>
        </row>
        <row r="141">
          <cell r="A141">
            <v>2400</v>
          </cell>
          <cell r="B141" t="str">
            <v>TRAMPA DE CAPNOGRAFIA PARA MONITOR MULTIPAROMETRO(MILDRAY)</v>
          </cell>
          <cell r="C141" t="str">
            <v>UNIDAD</v>
          </cell>
          <cell r="D141">
            <v>10</v>
          </cell>
          <cell r="E141">
            <v>30</v>
          </cell>
          <cell r="F141" t="e">
            <v>#NUM!</v>
          </cell>
          <cell r="G141">
            <v>66298.176000000007</v>
          </cell>
        </row>
        <row r="142">
          <cell r="A142">
            <v>2608</v>
          </cell>
          <cell r="B142" t="str">
            <v>VALVULA EXHALATORIA REUSABLE CON ANILLO DE ESTABILIZACION MAGNAMED</v>
          </cell>
          <cell r="C142" t="str">
            <v>UNIDAD</v>
          </cell>
          <cell r="D142">
            <v>6</v>
          </cell>
          <cell r="E142">
            <v>2</v>
          </cell>
          <cell r="F142" t="e">
            <v>#NUM!</v>
          </cell>
          <cell r="G142" t="e">
            <v>#N/A</v>
          </cell>
        </row>
        <row r="143">
          <cell r="A143">
            <v>1947</v>
          </cell>
          <cell r="B143" t="str">
            <v>RECIPIENTE PARA RECOLECCION DE RESIDUOS CORTOPUNZANTES DE CAPACIDAD DE 20 +/- 5  LITROS</v>
          </cell>
          <cell r="C143" t="str">
            <v>UNIDAD</v>
          </cell>
          <cell r="D143">
            <v>5</v>
          </cell>
          <cell r="E143">
            <v>5</v>
          </cell>
          <cell r="F143" t="e">
            <v>#NUM!</v>
          </cell>
          <cell r="G143">
            <v>23019.688440000002</v>
          </cell>
        </row>
        <row r="144">
          <cell r="A144">
            <v>1948</v>
          </cell>
          <cell r="B144" t="str">
            <v>RECIPIENTES PARA RECOLECCION DE RESIDUOS CORTOPUNZANTES DE CAPACIDAD DE 50 LITROS</v>
          </cell>
          <cell r="C144" t="str">
            <v>UNIDAD</v>
          </cell>
          <cell r="D144">
            <v>8</v>
          </cell>
          <cell r="E144">
            <v>5</v>
          </cell>
          <cell r="F144" t="e">
            <v>#NUM!</v>
          </cell>
          <cell r="G144">
            <v>0</v>
          </cell>
        </row>
        <row r="145">
          <cell r="A145">
            <v>1949</v>
          </cell>
          <cell r="B145" t="str">
            <v>RECIPIENTES PARA RECOLECCION DE RESIDUOS CORTOPUNZANTES DE CAPACIDAD DE 7 +/- 3 LITROS</v>
          </cell>
          <cell r="C145" t="str">
            <v>UNIDAD</v>
          </cell>
          <cell r="D145">
            <v>5</v>
          </cell>
          <cell r="E145">
            <v>5</v>
          </cell>
          <cell r="F145" t="e">
            <v>#NUM!</v>
          </cell>
          <cell r="G145">
            <v>5775.7316400000009</v>
          </cell>
        </row>
        <row r="146">
          <cell r="A146" t="str">
            <v>nuevo</v>
          </cell>
          <cell r="B146" t="str">
            <v>RECOLECTOR BIOLOGICO  DE CORTOPUNZANTES  CON ALTURA DE 45 CM PARA MATERIAL LARGO</v>
          </cell>
          <cell r="C146" t="str">
            <v>UNIDAD</v>
          </cell>
          <cell r="D146">
            <v>32</v>
          </cell>
          <cell r="E146">
            <v>32</v>
          </cell>
          <cell r="F146" t="e">
            <v>#NUM!</v>
          </cell>
          <cell r="G146" t="e">
            <v>#N/A</v>
          </cell>
        </row>
        <row r="147">
          <cell r="A147">
            <v>142</v>
          </cell>
          <cell r="B147" t="str">
            <v>ALCOHOL ETILICO 40% X 240 ML</v>
          </cell>
          <cell r="C147" t="str">
            <v>UNIDAD</v>
          </cell>
          <cell r="D147">
            <v>1</v>
          </cell>
          <cell r="E147">
            <v>1</v>
          </cell>
          <cell r="F147" t="e">
            <v>#NUM!</v>
          </cell>
          <cell r="G147">
            <v>68329.8</v>
          </cell>
        </row>
        <row r="148">
          <cell r="A148">
            <v>159</v>
          </cell>
          <cell r="B148" t="str">
            <v>APOSITO "NO TEJIDO", CON ADHESIVO HIPOALERGÉNICO PARA HERIDAS POSOPERATORIAS 30 A 35 X 9 A 10CM.</v>
          </cell>
          <cell r="C148" t="str">
            <v>UNIDAD</v>
          </cell>
          <cell r="D148">
            <v>5</v>
          </cell>
          <cell r="E148">
            <v>25</v>
          </cell>
          <cell r="F148" t="e">
            <v>#NUM!</v>
          </cell>
          <cell r="G148">
            <v>3338.712</v>
          </cell>
        </row>
        <row r="149">
          <cell r="A149">
            <v>170</v>
          </cell>
          <cell r="B149" t="str">
            <v>APOSITO COLOIDE ESTERIL CON MIEL ACTIVA DE LEPTOSPERNUM DE 10*12.5 HASTA 13CM</v>
          </cell>
          <cell r="C149" t="str">
            <v>UNIDAD</v>
          </cell>
          <cell r="D149">
            <v>5</v>
          </cell>
          <cell r="E149">
            <v>30</v>
          </cell>
          <cell r="F149" t="e">
            <v>#NUM!</v>
          </cell>
          <cell r="G149">
            <v>74134.44</v>
          </cell>
        </row>
        <row r="150">
          <cell r="A150">
            <v>175</v>
          </cell>
          <cell r="B150" t="str">
            <v>APOSITO DE ALGINATO DE CALCIO CON MIEL ACTIVA DE LEPTOSPERNUM SOLIDO DE 5X20CM</v>
          </cell>
          <cell r="C150" t="str">
            <v>UNIDAD</v>
          </cell>
          <cell r="D150">
            <v>2</v>
          </cell>
          <cell r="E150">
            <v>50</v>
          </cell>
          <cell r="F150" t="e">
            <v>#NUM!</v>
          </cell>
          <cell r="G150">
            <v>89763.12</v>
          </cell>
        </row>
        <row r="151">
          <cell r="A151">
            <v>176</v>
          </cell>
          <cell r="B151" t="str">
            <v>APOSITO DE COLAGENO 6*8  CM  A 11.1 CM</v>
          </cell>
          <cell r="C151" t="str">
            <v>UNIDAD</v>
          </cell>
          <cell r="D151">
            <v>3</v>
          </cell>
          <cell r="E151">
            <v>3</v>
          </cell>
          <cell r="F151" t="e">
            <v>#NUM!</v>
          </cell>
          <cell r="G151">
            <v>44922</v>
          </cell>
        </row>
        <row r="152">
          <cell r="A152">
            <v>179</v>
          </cell>
          <cell r="B152" t="str">
            <v>APOSITO DE GASA 15X20 CON BASE DE PARAFINA BLANDA + CLORHEXIDINA 0.5%</v>
          </cell>
          <cell r="C152" t="str">
            <v>UNIDAD</v>
          </cell>
          <cell r="D152">
            <v>10</v>
          </cell>
          <cell r="E152">
            <v>200</v>
          </cell>
          <cell r="F152" t="e">
            <v>#NUM!</v>
          </cell>
          <cell r="G152">
            <v>5220</v>
          </cell>
        </row>
        <row r="153">
          <cell r="A153">
            <v>180</v>
          </cell>
          <cell r="B153" t="str">
            <v xml:space="preserve">APOSITO DE HIDROCOLOIDE EN GEL TRANSPARENTE 10 X 10 CM                                                                             </v>
          </cell>
          <cell r="C153" t="str">
            <v>UNIDAD</v>
          </cell>
          <cell r="D153">
            <v>5</v>
          </cell>
          <cell r="E153">
            <v>100</v>
          </cell>
          <cell r="F153" t="e">
            <v>#NUM!</v>
          </cell>
          <cell r="G153">
            <v>4698</v>
          </cell>
        </row>
        <row r="154">
          <cell r="A154">
            <v>195</v>
          </cell>
          <cell r="B154" t="str">
            <v>APOSITO ESTERIL TRASPARENTE 5 HASTA 6 CM X 5 HASTA 6 CM CON REFUERZO INCORPORADO, Y CON TIRILLAS DE FIJACIÓN Y MARCACIÓN. - USO NEONATAL</v>
          </cell>
          <cell r="C154" t="str">
            <v>UNIDAD</v>
          </cell>
          <cell r="D154">
            <v>600</v>
          </cell>
          <cell r="E154">
            <v>1000</v>
          </cell>
          <cell r="F154" t="e">
            <v>#NUM!</v>
          </cell>
          <cell r="G154" t="e">
            <v>#N/A</v>
          </cell>
        </row>
        <row r="155">
          <cell r="A155">
            <v>205</v>
          </cell>
          <cell r="B155" t="str">
            <v xml:space="preserve">APOSITO NO TEJIDO IMPREGNADO DE PARAFINA GASA DE 10X10CM </v>
          </cell>
          <cell r="C155" t="str">
            <v>UINIDAD</v>
          </cell>
          <cell r="D155">
            <v>10</v>
          </cell>
          <cell r="E155">
            <v>50</v>
          </cell>
          <cell r="F155" t="e">
            <v>#NUM!</v>
          </cell>
          <cell r="G155">
            <v>2761</v>
          </cell>
        </row>
        <row r="156">
          <cell r="A156">
            <v>206</v>
          </cell>
          <cell r="B156" t="str">
            <v xml:space="preserve">APOSITO NO TEJIDO IMPREGNADO DE PARAFINA ROLLO DE 7X10CM </v>
          </cell>
          <cell r="C156" t="str">
            <v>UNIDAD</v>
          </cell>
          <cell r="D156">
            <v>5</v>
          </cell>
          <cell r="E156">
            <v>100</v>
          </cell>
          <cell r="F156" t="e">
            <v>#NUM!</v>
          </cell>
          <cell r="G156">
            <v>5136.4799999999996</v>
          </cell>
        </row>
        <row r="157">
          <cell r="A157">
            <v>220</v>
          </cell>
          <cell r="B157" t="str">
            <v>APOSITO TRASPARENTE ESTERIL CON ALMOHADILLA ABSORBENTE 10X15 (+/- 1 CM)</v>
          </cell>
          <cell r="C157" t="str">
            <v>UNIDAD</v>
          </cell>
          <cell r="D157">
            <v>10</v>
          </cell>
          <cell r="E157">
            <v>10</v>
          </cell>
          <cell r="F157" t="e">
            <v>#NUM!</v>
          </cell>
          <cell r="G157" t="e">
            <v>#N/A</v>
          </cell>
        </row>
        <row r="158">
          <cell r="A158">
            <v>258</v>
          </cell>
          <cell r="B158" t="str">
            <v>BARRERA BLANDA Y BOLSA COLOSTOMIA NO 60</v>
          </cell>
          <cell r="C158" t="str">
            <v xml:space="preserve">UNIDAD    </v>
          </cell>
          <cell r="D158">
            <v>20</v>
          </cell>
          <cell r="E158">
            <v>20</v>
          </cell>
          <cell r="F158" t="e">
            <v>#NUM!</v>
          </cell>
          <cell r="G158" t="e">
            <v>#N/A</v>
          </cell>
        </row>
        <row r="159">
          <cell r="A159">
            <v>259</v>
          </cell>
          <cell r="B159" t="str">
            <v>BARRERA BLANDA Y BOLSA PARA COLOSTOMIA 80MM</v>
          </cell>
          <cell r="C159" t="str">
            <v>UNIDAD</v>
          </cell>
          <cell r="D159">
            <v>10</v>
          </cell>
          <cell r="E159">
            <v>10</v>
          </cell>
          <cell r="F159" t="e">
            <v>#NUM!</v>
          </cell>
          <cell r="G159" t="e">
            <v>#N/A</v>
          </cell>
        </row>
        <row r="160">
          <cell r="A160">
            <v>305</v>
          </cell>
          <cell r="B160" t="str">
            <v>BOLSA SENCILLA PARA COLECCIÓN DE SANGRE</v>
          </cell>
          <cell r="C160" t="str">
            <v>UNIDAD</v>
          </cell>
          <cell r="D160">
            <v>5</v>
          </cell>
          <cell r="E160">
            <v>5</v>
          </cell>
          <cell r="F160" t="e">
            <v>#NUM!</v>
          </cell>
          <cell r="G160">
            <v>13963.5</v>
          </cell>
        </row>
        <row r="161">
          <cell r="A161">
            <v>310</v>
          </cell>
          <cell r="B161" t="str">
            <v>BOMBA INSUFLADORA PARA SET DE FISTULA COLOPLAST</v>
          </cell>
          <cell r="C161" t="str">
            <v>UNIDAD</v>
          </cell>
          <cell r="D161">
            <v>1</v>
          </cell>
          <cell r="E161">
            <v>1</v>
          </cell>
          <cell r="F161" t="e">
            <v>#NUM!</v>
          </cell>
          <cell r="G161">
            <v>0</v>
          </cell>
        </row>
        <row r="162">
          <cell r="A162">
            <v>347</v>
          </cell>
          <cell r="B162" t="str">
            <v>BRAZALETE DE IDENTIFICACION NEONATAL EN MATERIAL HIPOALERGENICO (PAPEL)</v>
          </cell>
          <cell r="C162" t="str">
            <v>UNIDAD</v>
          </cell>
          <cell r="D162">
            <v>300</v>
          </cell>
          <cell r="E162"/>
          <cell r="F162" t="e">
            <v>#NUM!</v>
          </cell>
          <cell r="G162" t="e">
            <v>#N/A</v>
          </cell>
        </row>
        <row r="163">
          <cell r="A163">
            <v>348</v>
          </cell>
          <cell r="B163" t="str">
            <v>BRAZALETE IDENTIFICACION ADULTOS  EN MATERIAL HIPOALERGENICO (PAPEL)</v>
          </cell>
          <cell r="C163" t="str">
            <v>UNIDAD</v>
          </cell>
          <cell r="D163">
            <v>4800</v>
          </cell>
          <cell r="E163"/>
          <cell r="F163" t="e">
            <v>#NUM!</v>
          </cell>
          <cell r="G163" t="e">
            <v>#N/A</v>
          </cell>
        </row>
        <row r="164">
          <cell r="A164">
            <v>349</v>
          </cell>
          <cell r="B164" t="str">
            <v>BRAZALETE IDENTIFICACION MADRE-E HIJO  EN MATERIAL HIPOALERGENICO (PAPEL)</v>
          </cell>
          <cell r="C164" t="str">
            <v>UNIDAD</v>
          </cell>
          <cell r="D164">
            <v>1300</v>
          </cell>
          <cell r="E164"/>
          <cell r="F164" t="e">
            <v>#NUM!</v>
          </cell>
          <cell r="G164" t="e">
            <v>#N/A</v>
          </cell>
        </row>
        <row r="165">
          <cell r="A165">
            <v>1528</v>
          </cell>
          <cell r="B165" t="str">
            <v>BRAZALETE IDENTIFICACION PARA PACIENTE NEONATO -NIÑA  EN MATERIAL HIPOALERGENICO (PAPEL)</v>
          </cell>
          <cell r="C165" t="str">
            <v>UNIDAD</v>
          </cell>
          <cell r="D165">
            <v>200</v>
          </cell>
          <cell r="E165"/>
          <cell r="F165" t="e">
            <v>#NUM!</v>
          </cell>
          <cell r="G165" t="e">
            <v>#N/A</v>
          </cell>
        </row>
        <row r="166">
          <cell r="A166">
            <v>1529</v>
          </cell>
          <cell r="B166" t="str">
            <v>BRAZALETE IDENTIFICACION PARA PACIENTE NEONATO -NIÑO EN MATERIAL HIPOALERGENICO (PAPEL)</v>
          </cell>
          <cell r="C166" t="str">
            <v>UNIDAD</v>
          </cell>
          <cell r="D166">
            <v>200</v>
          </cell>
          <cell r="E166"/>
          <cell r="F166" t="e">
            <v>#NUM!</v>
          </cell>
          <cell r="G166" t="e">
            <v>#N/A</v>
          </cell>
        </row>
        <row r="167">
          <cell r="A167">
            <v>350</v>
          </cell>
          <cell r="B167" t="str">
            <v xml:space="preserve">BRAZALETE IDENTIFICACION PEDIATRICO EN MATERIAL HIPOALERGENICO (PAPEL) </v>
          </cell>
          <cell r="C167" t="str">
            <v>UNIDAD</v>
          </cell>
          <cell r="D167">
            <v>2260</v>
          </cell>
          <cell r="E167"/>
          <cell r="F167" t="e">
            <v>#NUM!</v>
          </cell>
          <cell r="G167" t="e">
            <v>#N/A</v>
          </cell>
        </row>
        <row r="168">
          <cell r="A168">
            <v>351</v>
          </cell>
          <cell r="B168" t="str">
            <v>BRAZALETE IDENTIFICACION RIESGODE PACIENTE  EN MATERIAL HIPOALERGENICO (PAPEL)</v>
          </cell>
          <cell r="C168" t="str">
            <v>UNIDAD</v>
          </cell>
          <cell r="D168">
            <v>40</v>
          </cell>
          <cell r="E168"/>
          <cell r="F168" t="e">
            <v>#NUM!</v>
          </cell>
          <cell r="G168" t="e">
            <v>#N/A</v>
          </cell>
        </row>
        <row r="169">
          <cell r="A169">
            <v>516</v>
          </cell>
          <cell r="B169" t="str">
            <v>CATETER CABELLO DE ANGEL 28 FR</v>
          </cell>
          <cell r="C169" t="str">
            <v>UNIDAD</v>
          </cell>
          <cell r="D169">
            <v>2</v>
          </cell>
          <cell r="E169">
            <v>5</v>
          </cell>
          <cell r="F169" t="e">
            <v>#NUM!</v>
          </cell>
          <cell r="G169">
            <v>327368.12400000001</v>
          </cell>
        </row>
        <row r="170">
          <cell r="A170">
            <v>517</v>
          </cell>
          <cell r="B170" t="str">
            <v>CATETER CENTRAL DE INSERCION PERIFERICA 18G X 70  CM BILUMEN  5FR</v>
          </cell>
          <cell r="C170" t="str">
            <v>UNIDAD</v>
          </cell>
          <cell r="D170">
            <v>30</v>
          </cell>
          <cell r="E170">
            <v>20</v>
          </cell>
          <cell r="F170" t="e">
            <v>#NUM!</v>
          </cell>
          <cell r="G170" t="e">
            <v>#N/A</v>
          </cell>
        </row>
        <row r="171">
          <cell r="A171">
            <v>520</v>
          </cell>
          <cell r="B171" t="str">
            <v>CATETER CENTRAL DE INSERCIÓN PERIFERICA RADIOPACO4 FR. BILUMEN</v>
          </cell>
          <cell r="C171" t="str">
            <v xml:space="preserve">UNIDAD    </v>
          </cell>
          <cell r="D171">
            <v>20</v>
          </cell>
          <cell r="E171">
            <v>20</v>
          </cell>
          <cell r="F171" t="e">
            <v>#NUM!</v>
          </cell>
          <cell r="G171" t="e">
            <v>#N/A</v>
          </cell>
        </row>
        <row r="172">
          <cell r="A172">
            <v>524</v>
          </cell>
          <cell r="B172" t="str">
            <v>CATETER CENTRAL PERIFERICO RADIOPACO NO.14</v>
          </cell>
          <cell r="C172" t="str">
            <v xml:space="preserve">UNIDAD    </v>
          </cell>
          <cell r="D172">
            <v>10</v>
          </cell>
          <cell r="E172">
            <v>20</v>
          </cell>
          <cell r="F172" t="e">
            <v>#NUM!</v>
          </cell>
          <cell r="G172" t="e">
            <v>#N/A</v>
          </cell>
        </row>
        <row r="173">
          <cell r="A173">
            <v>577</v>
          </cell>
          <cell r="B173" t="str">
            <v>CATETER INTRAVENOSO NO. 14 DE POLIURETANO SIN DISPOSITIVO DE SEGURIDAD- CORTO</v>
          </cell>
          <cell r="C173" t="str">
            <v>UNIDAD</v>
          </cell>
          <cell r="D173">
            <v>5</v>
          </cell>
          <cell r="E173">
            <v>1150</v>
          </cell>
          <cell r="F173" t="e">
            <v>#NUM!</v>
          </cell>
          <cell r="G173" t="e">
            <v>#N/A</v>
          </cell>
        </row>
        <row r="174">
          <cell r="A174" t="str">
            <v>NUEVO</v>
          </cell>
          <cell r="B174" t="str">
            <v>CATETER INTRAVENOSO NO. 26 DE POLIURETANO SIN DISPOSITIVO DE SEGURIDAD</v>
          </cell>
          <cell r="C174" t="str">
            <v>UNIDAD</v>
          </cell>
          <cell r="D174">
            <v>100</v>
          </cell>
          <cell r="E174">
            <v>100</v>
          </cell>
          <cell r="F174" t="e">
            <v>#NUM!</v>
          </cell>
          <cell r="G174" t="e">
            <v>#N/A</v>
          </cell>
        </row>
        <row r="175">
          <cell r="A175">
            <v>619</v>
          </cell>
          <cell r="B175" t="str">
            <v>CATETER PERIFERICO PEDIATRICO DOBLE LUMEN DE 2.6 FR X 50 CM CON KIT INSERCION SOBRE AGUJA</v>
          </cell>
          <cell r="C175" t="str">
            <v>UNIDAD</v>
          </cell>
          <cell r="D175">
            <v>1</v>
          </cell>
          <cell r="E175">
            <v>20</v>
          </cell>
          <cell r="F175" t="e">
            <v>#NUM!</v>
          </cell>
          <cell r="G175">
            <v>328000</v>
          </cell>
        </row>
        <row r="176">
          <cell r="A176">
            <v>641</v>
          </cell>
          <cell r="B176" t="str">
            <v>CATETER SET DE CATETERIZACION ARTERIAL NO.20 G X 8  CM</v>
          </cell>
          <cell r="C176" t="str">
            <v>UNIDAD</v>
          </cell>
          <cell r="D176">
            <v>2</v>
          </cell>
          <cell r="E176">
            <v>5</v>
          </cell>
          <cell r="F176" t="e">
            <v>#NUM!</v>
          </cell>
          <cell r="G176">
            <v>56823.061679999999</v>
          </cell>
        </row>
        <row r="177">
          <cell r="A177">
            <v>642</v>
          </cell>
          <cell r="B177" t="str">
            <v>CATETER SET DE CATETERIZACION ARTERIAL NO.22 G X 8  CM</v>
          </cell>
          <cell r="C177" t="str">
            <v>UNIDAD</v>
          </cell>
          <cell r="D177">
            <v>1</v>
          </cell>
          <cell r="E177">
            <v>5</v>
          </cell>
          <cell r="F177" t="e">
            <v>#NUM!</v>
          </cell>
          <cell r="G177">
            <v>56823.061679999999</v>
          </cell>
        </row>
        <row r="178">
          <cell r="A178">
            <v>845</v>
          </cell>
          <cell r="B178" t="str">
            <v>CREMA PROTECTORA CUTANEA CON OXIDO DE ZINC PARA PREVENCION LESIONES POR PRESION. 10%</v>
          </cell>
          <cell r="C178" t="str">
            <v>UNIDAD</v>
          </cell>
          <cell r="D178">
            <v>30</v>
          </cell>
          <cell r="E178">
            <v>48</v>
          </cell>
          <cell r="F178" t="e">
            <v>#NUM!</v>
          </cell>
          <cell r="G178">
            <v>28698.516</v>
          </cell>
        </row>
        <row r="179">
          <cell r="A179">
            <v>898</v>
          </cell>
          <cell r="B179" t="str">
            <v>DISPOSITIVO INTRAOSEO AUTOMATICO ADULTO</v>
          </cell>
          <cell r="C179" t="str">
            <v>UNIDAD</v>
          </cell>
          <cell r="D179">
            <v>2</v>
          </cell>
          <cell r="E179">
            <v>2</v>
          </cell>
          <cell r="F179" t="e">
            <v>#NUM!</v>
          </cell>
          <cell r="G179">
            <v>452348.24544000003</v>
          </cell>
        </row>
        <row r="180">
          <cell r="A180">
            <v>899</v>
          </cell>
          <cell r="B180" t="str">
            <v>DISPOSITIVO INTRAOSEO AUTOMATICO PEDIATRICA</v>
          </cell>
          <cell r="C180" t="str">
            <v>UNIDAD</v>
          </cell>
          <cell r="D180">
            <v>2</v>
          </cell>
          <cell r="E180">
            <v>2</v>
          </cell>
          <cell r="F180" t="e">
            <v>#NUM!</v>
          </cell>
          <cell r="G180">
            <v>452348.24544000003</v>
          </cell>
        </row>
        <row r="181">
          <cell r="A181">
            <v>986</v>
          </cell>
          <cell r="B181" t="str">
            <v>EQUIPO DE ADMINISTRACION DE GLOBULOS ROJOS CON FILTRO DESLEUCOCITADOR</v>
          </cell>
          <cell r="C181" t="str">
            <v>UNIDAD</v>
          </cell>
          <cell r="D181">
            <v>50</v>
          </cell>
          <cell r="E181">
            <v>400</v>
          </cell>
          <cell r="F181" t="e">
            <v>#NUM!</v>
          </cell>
          <cell r="G181" t="e">
            <v>#N/A</v>
          </cell>
        </row>
        <row r="182">
          <cell r="A182">
            <v>1119</v>
          </cell>
          <cell r="B182" t="str">
            <v>GASA NO TEJIDA DE POLIESTER BLANCA, CARA RECUBIERTA  POR ADHESIVO HIPOALERGENICO Y OTRA CARA RECUBIETA DE PAPEL IMPRESO SILICONADO ELASTICO 10X15</v>
          </cell>
          <cell r="C182" t="str">
            <v>CAJA</v>
          </cell>
          <cell r="D182">
            <v>600</v>
          </cell>
          <cell r="E182">
            <v>600</v>
          </cell>
          <cell r="F182" t="e">
            <v>#NUM!</v>
          </cell>
          <cell r="G182">
            <v>2088</v>
          </cell>
        </row>
        <row r="183">
          <cell r="A183">
            <v>1271</v>
          </cell>
          <cell r="B183" t="str">
            <v>INMOVILIZADOR MIEMBROS INFERIORES Y SUPERIORES PACIENTE PSIQUIATRICO ADULTO (PAR)</v>
          </cell>
          <cell r="C183" t="str">
            <v>PAR</v>
          </cell>
          <cell r="D183">
            <v>10</v>
          </cell>
          <cell r="E183">
            <v>50</v>
          </cell>
          <cell r="F183" t="e">
            <v>#NUM!</v>
          </cell>
          <cell r="G183">
            <v>41348.663999999997</v>
          </cell>
        </row>
        <row r="184">
          <cell r="A184">
            <v>1272</v>
          </cell>
          <cell r="B184" t="str">
            <v>INMOVILIZADOR MIEMBROS INFERIORES Y SUPERIORES PACIENTE PSIQUIATRICO PEDIATRICO (PAR)</v>
          </cell>
          <cell r="C184" t="str">
            <v>PAR</v>
          </cell>
          <cell r="D184">
            <v>5</v>
          </cell>
          <cell r="E184">
            <v>50</v>
          </cell>
          <cell r="F184" t="e">
            <v>#NUM!</v>
          </cell>
          <cell r="G184">
            <v>30356.387999999999</v>
          </cell>
        </row>
        <row r="185">
          <cell r="A185">
            <v>1273</v>
          </cell>
          <cell r="B185" t="str">
            <v>INMOVILIZADOR PARA PACIENTE KIT COMPLETO (TORAX, MIEMBROS INFERIORES, MIEMBROS SUPERIORES, CERVICAL)</v>
          </cell>
          <cell r="C185" t="str">
            <v>UNIDAD</v>
          </cell>
          <cell r="D185">
            <v>16</v>
          </cell>
          <cell r="E185">
            <v>30</v>
          </cell>
          <cell r="F185" t="e">
            <v>#NUM!</v>
          </cell>
          <cell r="G185">
            <v>70842.707999999999</v>
          </cell>
        </row>
        <row r="186">
          <cell r="A186">
            <v>1274</v>
          </cell>
          <cell r="B186" t="str">
            <v>INMOVILIZADOR TORAX ADULTO PACIENTE PSIQUIATRICO</v>
          </cell>
          <cell r="C186" t="str">
            <v>UNIDAD</v>
          </cell>
          <cell r="D186">
            <v>10</v>
          </cell>
          <cell r="E186">
            <v>50</v>
          </cell>
          <cell r="F186" t="e">
            <v>#NUM!</v>
          </cell>
          <cell r="G186">
            <v>88740</v>
          </cell>
        </row>
        <row r="187">
          <cell r="A187">
            <v>1317</v>
          </cell>
          <cell r="B187" t="str">
            <v>JERINGAS X 10CC LIBRE DE LATEX</v>
          </cell>
          <cell r="C187" t="str">
            <v>UNIDAD</v>
          </cell>
          <cell r="D187">
            <v>100</v>
          </cell>
          <cell r="E187">
            <v>100</v>
          </cell>
          <cell r="F187" t="e">
            <v>#NUM!</v>
          </cell>
          <cell r="G187">
            <v>223.62479999999999</v>
          </cell>
        </row>
        <row r="188">
          <cell r="A188">
            <v>1318</v>
          </cell>
          <cell r="B188" t="str">
            <v>JERINGAS X 20CC LIBRE DE LATEX</v>
          </cell>
          <cell r="C188" t="str">
            <v>UNIDAD</v>
          </cell>
          <cell r="D188">
            <v>10</v>
          </cell>
          <cell r="E188">
            <v>10</v>
          </cell>
          <cell r="F188" t="e">
            <v>#NUM!</v>
          </cell>
          <cell r="G188">
            <v>304.37819999999999</v>
          </cell>
        </row>
        <row r="189">
          <cell r="A189">
            <v>1319</v>
          </cell>
          <cell r="B189" t="str">
            <v>JERINGAS X 5CC LIBRE DE LATEX</v>
          </cell>
          <cell r="C189" t="str">
            <v>UNIDAD</v>
          </cell>
          <cell r="D189">
            <v>20</v>
          </cell>
          <cell r="E189">
            <v>20</v>
          </cell>
          <cell r="F189" t="e">
            <v>#NUM!</v>
          </cell>
          <cell r="G189">
            <v>163.03</v>
          </cell>
        </row>
        <row r="190">
          <cell r="A190">
            <v>1358</v>
          </cell>
          <cell r="B190" t="str">
            <v>KIT DE SUJECION DE PACIENTE KIT COMPUESTO POR SUJETADOR DE TORAX, SUJETADOR DE MUÑECA Y SUJETADOR DE TOBILLO, PARA PACIENTES AGITADOS INTRAHOSPITALARIOS</v>
          </cell>
          <cell r="C190" t="str">
            <v>KIT</v>
          </cell>
          <cell r="D190">
            <v>10</v>
          </cell>
          <cell r="E190">
            <v>20</v>
          </cell>
          <cell r="F190" t="e">
            <v>#NUM!</v>
          </cell>
          <cell r="G190">
            <v>92380.647240000006</v>
          </cell>
        </row>
        <row r="191">
          <cell r="A191">
            <v>1386</v>
          </cell>
          <cell r="B191" t="str">
            <v xml:space="preserve">KIT PARA TOMA DE MUESTRAS - ABUSO SEXUAL  DE ACUERDO A LEY 1146/2007 Y RESOLUCION 459/2012  </v>
          </cell>
          <cell r="C191" t="str">
            <v>UNIDAD</v>
          </cell>
          <cell r="D191">
            <v>2</v>
          </cell>
          <cell r="E191">
            <v>2</v>
          </cell>
          <cell r="F191" t="e">
            <v>#NUM!</v>
          </cell>
          <cell r="G191">
            <v>658450.80000000005</v>
          </cell>
        </row>
        <row r="192">
          <cell r="A192">
            <v>1448</v>
          </cell>
          <cell r="B192" t="str">
            <v>LINEAS DE MUESTREO NEONATAL</v>
          </cell>
          <cell r="C192" t="str">
            <v>UNIDAD</v>
          </cell>
          <cell r="D192">
            <v>5</v>
          </cell>
          <cell r="E192">
            <v>5</v>
          </cell>
          <cell r="F192" t="e">
            <v>#NUM!</v>
          </cell>
          <cell r="G192">
            <v>41743.296000000002</v>
          </cell>
        </row>
        <row r="193">
          <cell r="A193">
            <v>1533</v>
          </cell>
          <cell r="B193" t="str">
            <v>MAQUINA DE RASURAR</v>
          </cell>
          <cell r="C193" t="str">
            <v>UNIDAD</v>
          </cell>
          <cell r="D193">
            <v>50</v>
          </cell>
          <cell r="E193">
            <v>50</v>
          </cell>
          <cell r="F193" t="e">
            <v>#NUM!</v>
          </cell>
          <cell r="G193">
            <v>1131.5414879999998</v>
          </cell>
        </row>
        <row r="194">
          <cell r="A194">
            <v>1635</v>
          </cell>
          <cell r="B194" t="str">
            <v>PAÑAL BASIC TALLA  L</v>
          </cell>
          <cell r="C194" t="str">
            <v>UNIDAD</v>
          </cell>
          <cell r="D194">
            <v>315</v>
          </cell>
          <cell r="E194">
            <v>315</v>
          </cell>
          <cell r="F194" t="e">
            <v>#NUM!</v>
          </cell>
          <cell r="G194">
            <v>2045.1959999999999</v>
          </cell>
        </row>
        <row r="195">
          <cell r="A195">
            <v>1640</v>
          </cell>
          <cell r="B195" t="str">
            <v>PAÑAL DESECHABLE TIPO PANTY - GRANDE</v>
          </cell>
          <cell r="C195" t="str">
            <v>UNIDAD</v>
          </cell>
          <cell r="D195">
            <v>180</v>
          </cell>
          <cell r="E195">
            <v>180</v>
          </cell>
          <cell r="F195" t="e">
            <v>#NUM!</v>
          </cell>
          <cell r="G195">
            <v>3105.9</v>
          </cell>
        </row>
        <row r="196">
          <cell r="A196">
            <v>1642</v>
          </cell>
          <cell r="B196" t="str">
            <v>PAÑAL SLIP TALLA L</v>
          </cell>
          <cell r="C196" t="str">
            <v>UNIDAD</v>
          </cell>
          <cell r="D196">
            <v>1215</v>
          </cell>
          <cell r="E196">
            <v>1215</v>
          </cell>
          <cell r="F196" t="e">
            <v>#NUM!</v>
          </cell>
          <cell r="G196">
            <v>3201.9479999999999</v>
          </cell>
        </row>
        <row r="197">
          <cell r="A197">
            <v>1646</v>
          </cell>
          <cell r="B197" t="str">
            <v>PAÑITOS HUMEDOS</v>
          </cell>
          <cell r="C197" t="str">
            <v>PAQUETE</v>
          </cell>
          <cell r="D197">
            <v>3</v>
          </cell>
          <cell r="E197">
            <v>700</v>
          </cell>
          <cell r="F197" t="e">
            <v>#NUM!</v>
          </cell>
          <cell r="G197">
            <v>6704.5680000000002</v>
          </cell>
        </row>
        <row r="198">
          <cell r="A198">
            <v>1754</v>
          </cell>
          <cell r="B198" t="str">
            <v>PASTA CON MIEL ACTIVA DE LEPTOSPERNUM AL 100% TUBO * 42.5 HASTA 45 GR</v>
          </cell>
          <cell r="C198" t="str">
            <v>UNIDAD</v>
          </cell>
          <cell r="D198">
            <v>30</v>
          </cell>
          <cell r="E198">
            <v>30</v>
          </cell>
          <cell r="F198" t="e">
            <v>#NUM!</v>
          </cell>
          <cell r="G198">
            <v>113002.56</v>
          </cell>
        </row>
        <row r="199">
          <cell r="A199">
            <v>1765</v>
          </cell>
          <cell r="B199" t="str">
            <v>PELICULA TRANSPARENTE EN ROLLO DE 5 CM DE ANCHO POR 10 MT DE LONGITUD CINTA ADHESIVA DE USO MEDICO (5CM X 9 MTS A 10 MTS)</v>
          </cell>
          <cell r="C199" t="str">
            <v>UNIDAD</v>
          </cell>
          <cell r="D199">
            <v>20</v>
          </cell>
          <cell r="E199">
            <v>20</v>
          </cell>
          <cell r="F199" t="e">
            <v>#NUM!</v>
          </cell>
          <cell r="G199">
            <v>37584</v>
          </cell>
        </row>
        <row r="200">
          <cell r="A200">
            <v>1767</v>
          </cell>
          <cell r="B200" t="str">
            <v>PELICULA TRANSPARENTE Y ADHESIVA IMPERMEABLE AL AGUA Y  LA HUMEDAD, ADAPTABLE A ZONASY EXTENSIBLE  15 CM X 28 CM  +/- 5 CM ESTERIL</v>
          </cell>
          <cell r="C200" t="str">
            <v>CAJA</v>
          </cell>
          <cell r="D200">
            <v>10</v>
          </cell>
          <cell r="E200">
            <v>2000</v>
          </cell>
          <cell r="F200" t="e">
            <v>#NUM!</v>
          </cell>
          <cell r="G200" t="e">
            <v>#N/A</v>
          </cell>
        </row>
        <row r="201">
          <cell r="A201">
            <v>1860</v>
          </cell>
          <cell r="B201" t="str">
            <v>PROTECTOR AJUSTABLE 0.90X1.90 IMPERM GRIS</v>
          </cell>
          <cell r="C201" t="str">
            <v>UNIDAD</v>
          </cell>
          <cell r="D201">
            <v>5</v>
          </cell>
          <cell r="E201">
            <v>5</v>
          </cell>
          <cell r="F201" t="e">
            <v>#NUM!</v>
          </cell>
          <cell r="G201">
            <v>0</v>
          </cell>
        </row>
        <row r="202">
          <cell r="A202">
            <v>1861</v>
          </cell>
          <cell r="B202" t="str">
            <v>PROTECTOR CUTANEO EMOLIENTE CON OXIDO DE ZINC CALAMINA Y ALANTOINA 30%(ULTRA)</v>
          </cell>
          <cell r="C202" t="str">
            <v>UNIDAD</v>
          </cell>
          <cell r="D202">
            <v>30</v>
          </cell>
          <cell r="E202">
            <v>48</v>
          </cell>
          <cell r="F202" t="e">
            <v>#NUM!</v>
          </cell>
          <cell r="G202">
            <v>28698.516</v>
          </cell>
        </row>
        <row r="203">
          <cell r="A203">
            <v>2083</v>
          </cell>
          <cell r="B203" t="str">
            <v xml:space="preserve">SONDA DE ALIMENTACION PEDIATRICA N° 6  </v>
          </cell>
          <cell r="C203" t="str">
            <v>UNIDAD</v>
          </cell>
          <cell r="D203">
            <v>2</v>
          </cell>
          <cell r="E203">
            <v>2</v>
          </cell>
          <cell r="F203" t="e">
            <v>#NUM!</v>
          </cell>
          <cell r="G203">
            <v>619.09199999999998</v>
          </cell>
        </row>
        <row r="204">
          <cell r="A204">
            <v>2207</v>
          </cell>
          <cell r="B204" t="str">
            <v>SUPER KIT CITOLOGIA   (ESPECULO VAGINAL  CEPILLO  LAMINILLA ESMERILADA  ESPATULA  CAJILLA DE TRANSP.) TALLA M</v>
          </cell>
          <cell r="C204" t="str">
            <v>KIT</v>
          </cell>
          <cell r="D204">
            <v>1200</v>
          </cell>
          <cell r="E204">
            <v>5000</v>
          </cell>
          <cell r="F204" t="e">
            <v>#NUM!</v>
          </cell>
          <cell r="G204">
            <v>1410.0786000000001</v>
          </cell>
        </row>
        <row r="205">
          <cell r="A205">
            <v>2537</v>
          </cell>
          <cell r="B205" t="str">
            <v>VASELINA PURA 5 LIBRAS</v>
          </cell>
          <cell r="C205" t="str">
            <v>UNIDAD</v>
          </cell>
          <cell r="D205">
            <v>200</v>
          </cell>
          <cell r="E205">
            <v>200</v>
          </cell>
          <cell r="F205" t="e">
            <v>#NUM!</v>
          </cell>
          <cell r="G205">
            <v>46980</v>
          </cell>
        </row>
        <row r="206">
          <cell r="A206">
            <v>2538</v>
          </cell>
          <cell r="B206" t="str">
            <v>VASOS PARA BASCILOSCOPIA CON TAPA DE ROSCA ROJA</v>
          </cell>
          <cell r="C206" t="str">
            <v>UNIDAD</v>
          </cell>
          <cell r="D206">
            <v>200</v>
          </cell>
          <cell r="E206">
            <v>50</v>
          </cell>
          <cell r="F206" t="e">
            <v>#NUM!</v>
          </cell>
          <cell r="G206">
            <v>341.649</v>
          </cell>
        </row>
        <row r="207">
          <cell r="A207">
            <v>49</v>
          </cell>
          <cell r="B207" t="str">
            <v>AGUJA BLOQUEO NERVIOSO 21X50MM</v>
          </cell>
          <cell r="C207" t="str">
            <v>UNIDAD</v>
          </cell>
          <cell r="D207">
            <v>100</v>
          </cell>
          <cell r="E207">
            <v>100</v>
          </cell>
          <cell r="F207" t="e">
            <v>#NUM!</v>
          </cell>
          <cell r="G207">
            <v>40589.675999999999</v>
          </cell>
        </row>
        <row r="208">
          <cell r="A208">
            <v>57</v>
          </cell>
          <cell r="B208" t="str">
            <v>AGUJA DE PUNCION INYECCION PARA LAPAROSCOPIA</v>
          </cell>
          <cell r="C208" t="str">
            <v>UNIDAD</v>
          </cell>
          <cell r="D208">
            <v>2</v>
          </cell>
          <cell r="E208">
            <v>2</v>
          </cell>
          <cell r="F208" t="e">
            <v>#NUM!</v>
          </cell>
          <cell r="G208">
            <v>277046.28000000003</v>
          </cell>
        </row>
        <row r="209">
          <cell r="A209">
            <v>60</v>
          </cell>
          <cell r="B209" t="str">
            <v>AGUJA DE VERESS DE 100 MM</v>
          </cell>
          <cell r="C209" t="str">
            <v>UNIDAD</v>
          </cell>
          <cell r="D209">
            <v>1</v>
          </cell>
          <cell r="E209">
            <v>1</v>
          </cell>
          <cell r="F209" t="e">
            <v>#NUM!</v>
          </cell>
          <cell r="G209">
            <v>83238.12</v>
          </cell>
        </row>
        <row r="210">
          <cell r="A210">
            <v>165</v>
          </cell>
          <cell r="B210" t="str">
            <v>APOSITO ADHESIVO CUBRE ESTOMA DE ESPUMA DE POLIURETANO CON TIRA ADHESIVA PARA FIJARLO A LA PIEL.</v>
          </cell>
          <cell r="C210" t="str">
            <v>UNIDAD</v>
          </cell>
          <cell r="D210">
            <v>5</v>
          </cell>
          <cell r="E210">
            <v>5</v>
          </cell>
          <cell r="F210" t="e">
            <v>#NUM!</v>
          </cell>
          <cell r="G210">
            <v>19272.240000000002</v>
          </cell>
        </row>
        <row r="211">
          <cell r="A211">
            <v>210</v>
          </cell>
          <cell r="B211" t="str">
            <v>APOSITO OVALADO PARA OJOS GASA ALGODÓN ESTERIL</v>
          </cell>
          <cell r="C211" t="str">
            <v>UNIDAD</v>
          </cell>
          <cell r="D211">
            <v>10</v>
          </cell>
          <cell r="E211">
            <v>10</v>
          </cell>
          <cell r="F211" t="e">
            <v>#NUM!</v>
          </cell>
          <cell r="G211">
            <v>583.18622999999991</v>
          </cell>
        </row>
        <row r="212">
          <cell r="A212">
            <v>224</v>
          </cell>
          <cell r="B212" t="str">
            <v>ASA DE SILICONA PARA REPARACION DE ESTRUCTURAS VASCULARES AZUL 3MM MAXI</v>
          </cell>
          <cell r="C212" t="str">
            <v>UNIDAD</v>
          </cell>
          <cell r="D212">
            <v>20</v>
          </cell>
          <cell r="E212">
            <v>20</v>
          </cell>
          <cell r="F212" t="e">
            <v>#NUM!</v>
          </cell>
          <cell r="G212">
            <v>333200</v>
          </cell>
        </row>
        <row r="213">
          <cell r="A213">
            <v>225</v>
          </cell>
          <cell r="B213" t="str">
            <v>ASA DE SILICONA PARA REPARACION DE ESTRUCTURAS VASCULARES ROJA 3MM MAXI</v>
          </cell>
          <cell r="C213" t="str">
            <v>UNIDAD</v>
          </cell>
          <cell r="D213">
            <v>20</v>
          </cell>
          <cell r="E213">
            <v>20</v>
          </cell>
          <cell r="F213" t="e">
            <v>#NUM!</v>
          </cell>
          <cell r="G213">
            <v>333200</v>
          </cell>
        </row>
        <row r="214">
          <cell r="A214">
            <v>226</v>
          </cell>
          <cell r="B214" t="str">
            <v>ASA EN SILICONA AZUL PARA REPARCION DE ESTRUCTURAS VASCULARES MINI</v>
          </cell>
          <cell r="C214" t="str">
            <v>UNIDAD</v>
          </cell>
          <cell r="D214">
            <v>5</v>
          </cell>
          <cell r="E214">
            <v>5</v>
          </cell>
          <cell r="F214" t="e">
            <v>#NUM!</v>
          </cell>
          <cell r="G214">
            <v>333200</v>
          </cell>
        </row>
        <row r="215">
          <cell r="A215">
            <v>227</v>
          </cell>
          <cell r="B215" t="str">
            <v>ASA EN SILICONA ROJA PARA REPARCION DE ESTRUCTURAS VASCULARES MINI</v>
          </cell>
          <cell r="C215" t="str">
            <v>UNIDAD</v>
          </cell>
          <cell r="D215">
            <v>5</v>
          </cell>
          <cell r="E215">
            <v>5</v>
          </cell>
          <cell r="F215" t="e">
            <v>#NUM!</v>
          </cell>
          <cell r="G215">
            <v>333200</v>
          </cell>
        </row>
        <row r="216">
          <cell r="A216">
            <v>357</v>
          </cell>
          <cell r="B216" t="str">
            <v>CABLE PARA PINZA BIPOLAR CONEXIÓN UNIVERSAL A UNIDAD ELECTROQUIRUGICA COMPATIBLE CON PINZA BIPOLAR REUSABLE.</v>
          </cell>
          <cell r="C216" t="str">
            <v>UNIDAD</v>
          </cell>
          <cell r="D216">
            <v>10</v>
          </cell>
          <cell r="E216">
            <v>10</v>
          </cell>
          <cell r="F216" t="e">
            <v>#NUM!</v>
          </cell>
          <cell r="G216">
            <v>241017.84</v>
          </cell>
        </row>
        <row r="217">
          <cell r="A217">
            <v>358</v>
          </cell>
          <cell r="B217" t="str">
            <v>CABLE PARA PINZA COAGULACION BIPOLAR NEUROCIRUGIA ANGULO 35 GRADOS</v>
          </cell>
          <cell r="C217" t="str">
            <v>UNIDAD</v>
          </cell>
          <cell r="D217">
            <v>1</v>
          </cell>
          <cell r="E217">
            <v>1</v>
          </cell>
          <cell r="F217" t="e">
            <v>#NUM!</v>
          </cell>
          <cell r="G217">
            <v>323634.78000000003</v>
          </cell>
        </row>
        <row r="218">
          <cell r="A218" t="str">
            <v>nuevo</v>
          </cell>
          <cell r="B218" t="str">
            <v>CANULA DE TRAQUEOSTOMIA 2.5 CON BALON</v>
          </cell>
          <cell r="C218" t="str">
            <v>UNIDAD</v>
          </cell>
          <cell r="D218">
            <v>5</v>
          </cell>
          <cell r="E218">
            <v>5</v>
          </cell>
          <cell r="F218" t="e">
            <v>#NUM!</v>
          </cell>
          <cell r="G218" t="e">
            <v>#N/A</v>
          </cell>
        </row>
        <row r="219">
          <cell r="A219" t="str">
            <v>nuevo</v>
          </cell>
          <cell r="B219" t="str">
            <v>CANULA DE TRAQUEOSTOMIA 2.5 FENESTRADA</v>
          </cell>
          <cell r="C219" t="str">
            <v>UNIDAD</v>
          </cell>
          <cell r="D219">
            <v>5</v>
          </cell>
          <cell r="E219">
            <v>5</v>
          </cell>
          <cell r="F219" t="e">
            <v>#NUM!</v>
          </cell>
          <cell r="G219" t="e">
            <v>#N/A</v>
          </cell>
        </row>
        <row r="220">
          <cell r="A220" t="str">
            <v>nuevo</v>
          </cell>
          <cell r="B220" t="str">
            <v>CANULA DE TRAQUEOSTOMIA 3 FENESTRADA</v>
          </cell>
          <cell r="C220" t="str">
            <v>UNIDAD</v>
          </cell>
          <cell r="D220">
            <v>5</v>
          </cell>
          <cell r="E220">
            <v>5</v>
          </cell>
          <cell r="F220" t="e">
            <v>#NUM!</v>
          </cell>
          <cell r="G220" t="e">
            <v>#N/A</v>
          </cell>
        </row>
        <row r="221">
          <cell r="A221" t="str">
            <v>nuevo</v>
          </cell>
          <cell r="B221" t="str">
            <v>CANULA DE TRAQUEOSTOMIA 3.5 CON BALON</v>
          </cell>
          <cell r="C221" t="str">
            <v>UNIDAD</v>
          </cell>
          <cell r="D221">
            <v>5</v>
          </cell>
          <cell r="E221">
            <v>5</v>
          </cell>
          <cell r="F221" t="e">
            <v>#NUM!</v>
          </cell>
          <cell r="G221" t="e">
            <v>#N/A</v>
          </cell>
        </row>
        <row r="222">
          <cell r="A222" t="str">
            <v>nuevo</v>
          </cell>
          <cell r="B222" t="str">
            <v>CANULA DE TRAQUEOSTOMIA 3.5 FENESTRADA</v>
          </cell>
          <cell r="C222" t="str">
            <v>UNIDAD</v>
          </cell>
          <cell r="D222">
            <v>5</v>
          </cell>
          <cell r="E222">
            <v>5</v>
          </cell>
          <cell r="F222" t="e">
            <v>#NUM!</v>
          </cell>
          <cell r="G222" t="e">
            <v>#N/A</v>
          </cell>
        </row>
        <row r="223">
          <cell r="A223">
            <v>486</v>
          </cell>
          <cell r="B223" t="str">
            <v>CANULA DE TRAQUEOSTOMIA 4.5 FENESTRADA</v>
          </cell>
          <cell r="C223" t="str">
            <v xml:space="preserve">UNIDAD    </v>
          </cell>
          <cell r="D223">
            <v>10</v>
          </cell>
          <cell r="E223">
            <v>10</v>
          </cell>
          <cell r="F223" t="e">
            <v>#NUM!</v>
          </cell>
          <cell r="G223" t="e">
            <v>#N/A</v>
          </cell>
        </row>
        <row r="224">
          <cell r="A224" t="str">
            <v>nuevo</v>
          </cell>
          <cell r="B224" t="str">
            <v>CANULA DE TRAQUEOSTOMIA 9.5 CON BALON</v>
          </cell>
          <cell r="C224" t="str">
            <v>UNIDAD</v>
          </cell>
          <cell r="D224">
            <v>5</v>
          </cell>
          <cell r="E224">
            <v>5</v>
          </cell>
          <cell r="F224" t="e">
            <v>#NUM!</v>
          </cell>
          <cell r="G224" t="e">
            <v>#N/A</v>
          </cell>
        </row>
        <row r="225">
          <cell r="A225" t="str">
            <v>nuevo</v>
          </cell>
          <cell r="B225" t="str">
            <v xml:space="preserve">CANULA DE TRAQUEOSTOMIA 9.5 SIN BALON  </v>
          </cell>
          <cell r="C225" t="str">
            <v>UNIDAD</v>
          </cell>
          <cell r="D225">
            <v>5</v>
          </cell>
          <cell r="E225">
            <v>5</v>
          </cell>
          <cell r="F225" t="e">
            <v>#NUM!</v>
          </cell>
          <cell r="G225" t="e">
            <v>#N/A</v>
          </cell>
        </row>
        <row r="226">
          <cell r="A226">
            <v>505</v>
          </cell>
          <cell r="B226" t="str">
            <v>CATETER 7 FR X 100 CM. CATETER DE ABLACION DE VERICES POR RADIOFRECUENCIA VASCULAR</v>
          </cell>
          <cell r="C226" t="str">
            <v xml:space="preserve">UNIDAD    </v>
          </cell>
          <cell r="D226">
            <v>20</v>
          </cell>
          <cell r="E226">
            <v>20</v>
          </cell>
          <cell r="F226" t="e">
            <v>#NUM!</v>
          </cell>
          <cell r="G226" t="e">
            <v>#N/A</v>
          </cell>
        </row>
        <row r="227">
          <cell r="A227">
            <v>506</v>
          </cell>
          <cell r="B227" t="str">
            <v>CATETER 7FR X 60CM. CATETER DE ABLACION POR RADIOFRECUENCIA VASCULAR</v>
          </cell>
          <cell r="C227" t="str">
            <v xml:space="preserve">UNIDAD    </v>
          </cell>
          <cell r="D227">
            <v>20</v>
          </cell>
          <cell r="E227">
            <v>20</v>
          </cell>
          <cell r="F227" t="e">
            <v>#NUM!</v>
          </cell>
          <cell r="G227">
            <v>783000</v>
          </cell>
        </row>
        <row r="228">
          <cell r="A228">
            <v>538</v>
          </cell>
          <cell r="B228" t="str">
            <v xml:space="preserve">CATETER DE VENTRICULOSTOMIA CON ANTIBIOTICO </v>
          </cell>
          <cell r="C228" t="str">
            <v>UNIDAD</v>
          </cell>
          <cell r="D228">
            <v>2</v>
          </cell>
          <cell r="E228">
            <v>2</v>
          </cell>
          <cell r="F228" t="e">
            <v>#NUM!</v>
          </cell>
          <cell r="G228">
            <v>120000</v>
          </cell>
        </row>
        <row r="229">
          <cell r="A229">
            <v>542</v>
          </cell>
          <cell r="B229" t="str">
            <v>CATETER DOBLE J 3.7 FR</v>
          </cell>
          <cell r="C229" t="str">
            <v xml:space="preserve">UNIDAD    </v>
          </cell>
          <cell r="D229">
            <v>10</v>
          </cell>
          <cell r="E229">
            <v>10</v>
          </cell>
          <cell r="F229" t="e">
            <v>#NUM!</v>
          </cell>
          <cell r="G229">
            <v>130500</v>
          </cell>
        </row>
        <row r="230">
          <cell r="A230">
            <v>543</v>
          </cell>
          <cell r="B230" t="str">
            <v>CATÉTER DOBLE J 3FR 10-16 CM</v>
          </cell>
          <cell r="C230" t="str">
            <v>UNIDAD</v>
          </cell>
          <cell r="D230">
            <v>1</v>
          </cell>
          <cell r="E230">
            <v>1</v>
          </cell>
          <cell r="F230" t="e">
            <v>#NUM!</v>
          </cell>
          <cell r="G230">
            <v>130500</v>
          </cell>
        </row>
        <row r="231">
          <cell r="A231">
            <v>544</v>
          </cell>
          <cell r="B231" t="str">
            <v>CATETER DOBLE J 4,0 X 18 CM</v>
          </cell>
          <cell r="C231" t="str">
            <v>UNIDAD</v>
          </cell>
          <cell r="D231">
            <v>5</v>
          </cell>
          <cell r="E231">
            <v>5</v>
          </cell>
          <cell r="F231" t="e">
            <v>#NUM!</v>
          </cell>
          <cell r="G231">
            <v>195228</v>
          </cell>
        </row>
        <row r="232">
          <cell r="A232">
            <v>545</v>
          </cell>
          <cell r="B232" t="str">
            <v>CATETER DOBLE J 4,7 HASTA 4.8 FR X 22 CM</v>
          </cell>
          <cell r="C232" t="str">
            <v>UNIDAD</v>
          </cell>
          <cell r="D232">
            <v>1</v>
          </cell>
          <cell r="E232">
            <v>1</v>
          </cell>
          <cell r="F232" t="e">
            <v>#NUM!</v>
          </cell>
          <cell r="G232">
            <v>187920</v>
          </cell>
        </row>
        <row r="233">
          <cell r="A233">
            <v>547</v>
          </cell>
          <cell r="B233" t="str">
            <v>CATETER DOBLE J 4.7 HASTA 4.8 X 26</v>
          </cell>
          <cell r="C233" t="str">
            <v>UNIDAD</v>
          </cell>
          <cell r="D233">
            <v>1</v>
          </cell>
          <cell r="E233">
            <v>1</v>
          </cell>
          <cell r="F233" t="e">
            <v>#NUM!</v>
          </cell>
          <cell r="G233">
            <v>120060</v>
          </cell>
        </row>
        <row r="234">
          <cell r="A234">
            <v>548</v>
          </cell>
          <cell r="B234" t="str">
            <v>CATETER DOBLE J 4.7FR X 28</v>
          </cell>
          <cell r="C234" t="str">
            <v>UNIDAD</v>
          </cell>
          <cell r="D234">
            <v>2</v>
          </cell>
          <cell r="E234">
            <v>2</v>
          </cell>
          <cell r="F234" t="e">
            <v>#NUM!</v>
          </cell>
          <cell r="G234">
            <v>120060</v>
          </cell>
        </row>
        <row r="235">
          <cell r="A235">
            <v>549</v>
          </cell>
          <cell r="B235" t="str">
            <v>CATETER DOBLE J 4FR X 12 CMS</v>
          </cell>
          <cell r="C235" t="str">
            <v>UNIDAD</v>
          </cell>
          <cell r="D235">
            <v>1</v>
          </cell>
          <cell r="E235">
            <v>1</v>
          </cell>
          <cell r="F235" t="e">
            <v>#NUM!</v>
          </cell>
          <cell r="G235">
            <v>197316</v>
          </cell>
        </row>
        <row r="236">
          <cell r="A236">
            <v>552</v>
          </cell>
          <cell r="B236" t="str">
            <v>CATETER DOBLE J 6.5X 24 CM</v>
          </cell>
          <cell r="C236" t="str">
            <v>UNIDAD</v>
          </cell>
          <cell r="D236">
            <v>1</v>
          </cell>
          <cell r="E236">
            <v>1</v>
          </cell>
          <cell r="F236" t="e">
            <v>#NUM!</v>
          </cell>
          <cell r="G236">
            <v>175705.2</v>
          </cell>
        </row>
        <row r="237">
          <cell r="A237">
            <v>554</v>
          </cell>
          <cell r="B237" t="str">
            <v>CATETER DOBLE J 6FR X 28 CMS</v>
          </cell>
          <cell r="C237" t="str">
            <v>UNIDAD</v>
          </cell>
          <cell r="D237">
            <v>1</v>
          </cell>
          <cell r="E237">
            <v>1</v>
          </cell>
          <cell r="F237" t="e">
            <v>#NUM!</v>
          </cell>
          <cell r="G237">
            <v>114840</v>
          </cell>
        </row>
        <row r="238">
          <cell r="A238">
            <v>555</v>
          </cell>
          <cell r="B238" t="str">
            <v>CATETER DOBLE J 7FR X 26 CMS</v>
          </cell>
          <cell r="C238" t="str">
            <v>UNIDAD</v>
          </cell>
          <cell r="D238">
            <v>2</v>
          </cell>
          <cell r="E238">
            <v>2</v>
          </cell>
          <cell r="F238" t="e">
            <v>#NUM!</v>
          </cell>
          <cell r="G238">
            <v>114840</v>
          </cell>
        </row>
        <row r="239">
          <cell r="A239">
            <v>556</v>
          </cell>
          <cell r="B239" t="str">
            <v>CATETER DOBLE J 7FR X 28 CMS</v>
          </cell>
          <cell r="C239" t="str">
            <v>UNIDAD</v>
          </cell>
          <cell r="D239">
            <v>1</v>
          </cell>
          <cell r="E239">
            <v>1</v>
          </cell>
          <cell r="F239" t="e">
            <v>#NUM!</v>
          </cell>
          <cell r="G239">
            <v>120060</v>
          </cell>
        </row>
        <row r="240">
          <cell r="A240">
            <v>613</v>
          </cell>
          <cell r="B240" t="str">
            <v>CATETER FOGARTY N. 2.0 FR EMBOLECTOMIA 40CM</v>
          </cell>
          <cell r="C240" t="str">
            <v>UNIDAD</v>
          </cell>
          <cell r="D240">
            <v>1</v>
          </cell>
          <cell r="E240">
            <v>1</v>
          </cell>
          <cell r="F240" t="e">
            <v>#NUM!</v>
          </cell>
          <cell r="G240" t="e">
            <v>#N/A</v>
          </cell>
        </row>
        <row r="241">
          <cell r="A241">
            <v>566</v>
          </cell>
          <cell r="B241" t="str">
            <v>CATETER FOGARTY N. 3.0 FR EMBOLECTOMIA 40CM</v>
          </cell>
          <cell r="C241" t="str">
            <v>UNIDAD</v>
          </cell>
          <cell r="D241">
            <v>5</v>
          </cell>
          <cell r="E241">
            <v>5</v>
          </cell>
          <cell r="F241" t="e">
            <v>#NUM!</v>
          </cell>
          <cell r="G241" t="e">
            <v>#N/A</v>
          </cell>
        </row>
        <row r="242">
          <cell r="A242">
            <v>563</v>
          </cell>
          <cell r="B242" t="str">
            <v>CATETER FOGARTY N. 3.0 FR EMBOLECTOMIA 80CM</v>
          </cell>
          <cell r="C242" t="str">
            <v>UNIDAD</v>
          </cell>
          <cell r="D242">
            <v>5</v>
          </cell>
          <cell r="E242">
            <v>5</v>
          </cell>
          <cell r="F242" t="e">
            <v>#NUM!</v>
          </cell>
          <cell r="G242">
            <v>165996</v>
          </cell>
        </row>
        <row r="243">
          <cell r="A243">
            <v>616</v>
          </cell>
          <cell r="B243" t="str">
            <v>CATETER FOGARTY N. 4.0 FR EMBOLECTOMIA 40CM</v>
          </cell>
          <cell r="C243" t="str">
            <v>UNIDAD</v>
          </cell>
          <cell r="D243">
            <v>1</v>
          </cell>
          <cell r="E243">
            <v>1</v>
          </cell>
          <cell r="F243" t="e">
            <v>#NUM!</v>
          </cell>
          <cell r="G243" t="e">
            <v>#N/A</v>
          </cell>
        </row>
        <row r="244">
          <cell r="A244">
            <v>564</v>
          </cell>
          <cell r="B244" t="str">
            <v>CATETER FOGARTY N. 4.0 FR EMBOLECTOMIA 80CM</v>
          </cell>
          <cell r="C244" t="str">
            <v>UNIDAD</v>
          </cell>
          <cell r="D244">
            <v>5</v>
          </cell>
          <cell r="E244">
            <v>5</v>
          </cell>
          <cell r="F244" t="e">
            <v>#NUM!</v>
          </cell>
          <cell r="G244">
            <v>128800</v>
          </cell>
        </row>
        <row r="245">
          <cell r="A245">
            <v>617</v>
          </cell>
          <cell r="B245" t="str">
            <v>CATETER FOGARTY N. 5.0 FR EMBOLECTOMIA 40CM</v>
          </cell>
          <cell r="C245" t="str">
            <v>UNIDAD</v>
          </cell>
          <cell r="D245">
            <v>1</v>
          </cell>
          <cell r="E245">
            <v>1</v>
          </cell>
          <cell r="F245" t="e">
            <v>#NUM!</v>
          </cell>
          <cell r="G245" t="e">
            <v>#N/A</v>
          </cell>
        </row>
        <row r="246">
          <cell r="A246">
            <v>565</v>
          </cell>
          <cell r="B246" t="str">
            <v>CATETER FOGARTY N. 5.0 FR EMBOLECTOMIA 80CM</v>
          </cell>
          <cell r="C246" t="str">
            <v>UNIDAD</v>
          </cell>
          <cell r="D246">
            <v>5</v>
          </cell>
          <cell r="E246">
            <v>5</v>
          </cell>
          <cell r="F246" t="e">
            <v>#NUM!</v>
          </cell>
          <cell r="G246">
            <v>128800</v>
          </cell>
        </row>
        <row r="247">
          <cell r="A247">
            <v>614</v>
          </cell>
          <cell r="B247" t="str">
            <v>CATETER FOGARTY N. 6.0 FR EMBOLECTOMIA 80CM</v>
          </cell>
          <cell r="C247" t="str">
            <v>UNIDAD</v>
          </cell>
          <cell r="D247">
            <v>1</v>
          </cell>
          <cell r="E247">
            <v>1</v>
          </cell>
          <cell r="F247" t="e">
            <v>#NUM!</v>
          </cell>
          <cell r="G247" t="e">
            <v>#N/A</v>
          </cell>
        </row>
        <row r="248">
          <cell r="A248">
            <v>615</v>
          </cell>
          <cell r="B248" t="str">
            <v>CATETER FOGARTY N. 7.0 FR EMBOLECTOMIA 80CM</v>
          </cell>
          <cell r="C248" t="str">
            <v>UNIDAD</v>
          </cell>
          <cell r="D248">
            <v>1</v>
          </cell>
          <cell r="E248">
            <v>1</v>
          </cell>
          <cell r="F248" t="e">
            <v>#NUM!</v>
          </cell>
          <cell r="G248" t="e">
            <v>#N/A</v>
          </cell>
        </row>
        <row r="249">
          <cell r="A249">
            <v>611</v>
          </cell>
          <cell r="B249" t="str">
            <v>Cateter omaya</v>
          </cell>
          <cell r="C249" t="str">
            <v>UNIDAD</v>
          </cell>
          <cell r="D249">
            <v>1</v>
          </cell>
          <cell r="E249">
            <v>1</v>
          </cell>
          <cell r="F249" t="e">
            <v>#NUM!</v>
          </cell>
          <cell r="G249">
            <v>1157274</v>
          </cell>
        </row>
        <row r="250">
          <cell r="A250">
            <v>674</v>
          </cell>
          <cell r="B250" t="str">
            <v>CATETER URETERAL 4FR X 70CM</v>
          </cell>
          <cell r="C250" t="str">
            <v>UNIDAD</v>
          </cell>
          <cell r="D250">
            <v>1</v>
          </cell>
          <cell r="E250">
            <v>1</v>
          </cell>
          <cell r="F250" t="e">
            <v>#NUM!</v>
          </cell>
          <cell r="G250">
            <v>48963.6</v>
          </cell>
        </row>
        <row r="251">
          <cell r="A251">
            <v>676</v>
          </cell>
          <cell r="B251" t="str">
            <v>CATETER URETERAL 6FR X 70CM</v>
          </cell>
          <cell r="C251" t="str">
            <v>UNIDAD</v>
          </cell>
          <cell r="D251">
            <v>1</v>
          </cell>
          <cell r="E251">
            <v>1</v>
          </cell>
          <cell r="F251" t="e">
            <v>#NUM!</v>
          </cell>
          <cell r="G251">
            <v>48963.6</v>
          </cell>
        </row>
        <row r="252">
          <cell r="A252">
            <v>677</v>
          </cell>
          <cell r="B252" t="str">
            <v>CATETER URETERAL RECTO 6FR</v>
          </cell>
          <cell r="C252" t="str">
            <v>UNIDAD</v>
          </cell>
          <cell r="D252">
            <v>1</v>
          </cell>
          <cell r="E252">
            <v>1</v>
          </cell>
          <cell r="F252" t="e">
            <v>#NUM!</v>
          </cell>
          <cell r="G252">
            <v>48963.6</v>
          </cell>
        </row>
        <row r="253">
          <cell r="A253">
            <v>678</v>
          </cell>
          <cell r="B253" t="str">
            <v>CATETER URETERAL RECTO 7FR</v>
          </cell>
          <cell r="C253" t="str">
            <v>UNIDAD</v>
          </cell>
          <cell r="D253">
            <v>1</v>
          </cell>
          <cell r="E253">
            <v>1</v>
          </cell>
          <cell r="F253" t="e">
            <v>#NUM!</v>
          </cell>
          <cell r="G253">
            <v>48963.6</v>
          </cell>
        </row>
        <row r="254">
          <cell r="A254">
            <v>679</v>
          </cell>
          <cell r="B254" t="str">
            <v>CATETER URETERAL STENT PERCUFLEX 48X24CM</v>
          </cell>
          <cell r="C254" t="str">
            <v>UNIDAD</v>
          </cell>
          <cell r="D254">
            <v>25</v>
          </cell>
          <cell r="E254">
            <v>25</v>
          </cell>
          <cell r="F254" t="e">
            <v>#NUM!</v>
          </cell>
          <cell r="G254">
            <v>122148</v>
          </cell>
        </row>
        <row r="255">
          <cell r="A255">
            <v>703</v>
          </cell>
          <cell r="B255" t="str">
            <v>CATETER VENTRICULAR RECTO DE 1.5 X 30</v>
          </cell>
          <cell r="C255" t="str">
            <v xml:space="preserve">UNIDAD    </v>
          </cell>
          <cell r="D255">
            <v>1</v>
          </cell>
          <cell r="E255">
            <v>1</v>
          </cell>
          <cell r="F255" t="e">
            <v>#NUM!</v>
          </cell>
          <cell r="G255">
            <v>283968</v>
          </cell>
        </row>
        <row r="256">
          <cell r="A256">
            <v>707</v>
          </cell>
          <cell r="B256" t="str">
            <v>CATETERES BACTISEAL EVD</v>
          </cell>
          <cell r="C256" t="str">
            <v>UNIDAD</v>
          </cell>
          <cell r="D256">
            <v>1</v>
          </cell>
          <cell r="E256">
            <v>1</v>
          </cell>
          <cell r="F256" t="e">
            <v>#NUM!</v>
          </cell>
          <cell r="G256">
            <v>1200000</v>
          </cell>
        </row>
        <row r="257">
          <cell r="A257">
            <v>708</v>
          </cell>
          <cell r="B257" t="str">
            <v>CATETERES DOBLE J PEDIATRICO FR 4.0 X 16 CMS</v>
          </cell>
          <cell r="C257" t="str">
            <v>UNIDAD</v>
          </cell>
          <cell r="D257">
            <v>1</v>
          </cell>
          <cell r="E257">
            <v>1</v>
          </cell>
          <cell r="F257" t="e">
            <v>#NUM!</v>
          </cell>
          <cell r="G257">
            <v>130500</v>
          </cell>
        </row>
        <row r="258">
          <cell r="A258">
            <v>725</v>
          </cell>
          <cell r="B258" t="str">
            <v>CESTA DE EXTRACCION DESECHABLE DE 4 Y 8 ALAMBRES  DE 2.8Y 3.7MM DE DIAMETRO DEL CANAL POR 190CM DE LONGITUD Y DIAMETRO DE LA CESTA DE 20MM A 22MM ROTATORIA</v>
          </cell>
          <cell r="C258" t="str">
            <v>UNIDAD</v>
          </cell>
          <cell r="D258">
            <v>3</v>
          </cell>
          <cell r="E258">
            <v>3</v>
          </cell>
          <cell r="F258" t="e">
            <v>#NUM!</v>
          </cell>
          <cell r="G258">
            <v>830620</v>
          </cell>
        </row>
        <row r="259">
          <cell r="A259">
            <v>751</v>
          </cell>
          <cell r="B259" t="str">
            <v>CIRCUITO COAXIAL PARA ANESTESIA NEONATAL</v>
          </cell>
          <cell r="C259" t="str">
            <v>UNIDAD</v>
          </cell>
          <cell r="D259">
            <v>15</v>
          </cell>
          <cell r="E259">
            <v>15</v>
          </cell>
          <cell r="F259" t="e">
            <v>#NUM!</v>
          </cell>
          <cell r="G259">
            <v>28574.28</v>
          </cell>
        </row>
        <row r="260">
          <cell r="A260">
            <v>787</v>
          </cell>
          <cell r="B260" t="str">
            <v>CIRCUITOS CIRCULARES PARA ANESTESIA</v>
          </cell>
          <cell r="C260" t="str">
            <v>UNIDAD</v>
          </cell>
          <cell r="D260">
            <v>5</v>
          </cell>
          <cell r="E260">
            <v>5</v>
          </cell>
          <cell r="F260" t="e">
            <v>#NUM!</v>
          </cell>
          <cell r="G260">
            <v>30523.5</v>
          </cell>
        </row>
        <row r="261">
          <cell r="A261">
            <v>828</v>
          </cell>
          <cell r="B261" t="str">
            <v>CONECTOR RECTO PARA CATETER VENTRICULO PERITONEAL</v>
          </cell>
          <cell r="C261" t="str">
            <v>UNIDAD</v>
          </cell>
          <cell r="D261">
            <v>1</v>
          </cell>
          <cell r="E261">
            <v>50</v>
          </cell>
          <cell r="F261" t="e">
            <v>#NUM!</v>
          </cell>
          <cell r="G261">
            <v>125280</v>
          </cell>
        </row>
        <row r="262">
          <cell r="A262">
            <v>906</v>
          </cell>
          <cell r="B262" t="str">
            <v>DREN DE PENROSE 1/2 DESECHABLE ESTERIL</v>
          </cell>
          <cell r="C262" t="str">
            <v>UNIDAD</v>
          </cell>
          <cell r="D262">
            <v>10</v>
          </cell>
          <cell r="E262">
            <v>150</v>
          </cell>
          <cell r="F262" t="e">
            <v>#NUM!</v>
          </cell>
          <cell r="G262">
            <v>2560.50396</v>
          </cell>
        </row>
        <row r="263">
          <cell r="A263">
            <v>907</v>
          </cell>
          <cell r="B263" t="str">
            <v>DREN DE PENROSE 1/4 DESECHABLE ESTERIL</v>
          </cell>
          <cell r="C263" t="str">
            <v>UNIDAD</v>
          </cell>
          <cell r="D263">
            <v>10</v>
          </cell>
          <cell r="E263">
            <v>40</v>
          </cell>
          <cell r="F263" t="e">
            <v>#NUM!</v>
          </cell>
          <cell r="G263">
            <v>2223.8244</v>
          </cell>
        </row>
        <row r="264">
          <cell r="A264">
            <v>908</v>
          </cell>
          <cell r="B264" t="str">
            <v>DREN DE PENROSE 3/4 DESECHABLE ESTERIL</v>
          </cell>
          <cell r="C264" t="str">
            <v>UNIDAD</v>
          </cell>
          <cell r="D264">
            <v>10</v>
          </cell>
          <cell r="E264">
            <v>250</v>
          </cell>
          <cell r="F264" t="e">
            <v>#NUM!</v>
          </cell>
          <cell r="G264">
            <v>2910.8494799999999</v>
          </cell>
        </row>
        <row r="265">
          <cell r="A265">
            <v>1039</v>
          </cell>
          <cell r="B265" t="str">
            <v>ESPONJA QUIRURGICA PARA TAPONAMIENTO NASAL DE 8 CM X 2.0 CM</v>
          </cell>
          <cell r="C265" t="str">
            <v>UNIDAD</v>
          </cell>
          <cell r="D265">
            <v>2</v>
          </cell>
          <cell r="E265">
            <v>2</v>
          </cell>
          <cell r="F265" t="e">
            <v>#NUM!</v>
          </cell>
          <cell r="G265">
            <v>30000</v>
          </cell>
        </row>
        <row r="266">
          <cell r="A266">
            <v>1056</v>
          </cell>
          <cell r="B266" t="str">
            <v>FIBRA LASER 400 HASTA 600 UG</v>
          </cell>
          <cell r="C266" t="str">
            <v>UNIDAD</v>
          </cell>
          <cell r="D266">
            <v>1</v>
          </cell>
          <cell r="E266">
            <v>1</v>
          </cell>
          <cell r="F266" t="e">
            <v>#NUM!</v>
          </cell>
          <cell r="G266">
            <v>2610000</v>
          </cell>
        </row>
        <row r="267">
          <cell r="A267">
            <v>1185</v>
          </cell>
          <cell r="B267" t="str">
            <v>GUIA DE INTUBACION 8FR PEDIATRICA DESECHABLE</v>
          </cell>
          <cell r="C267" t="str">
            <v>UNIDAD</v>
          </cell>
          <cell r="D267">
            <v>20</v>
          </cell>
          <cell r="E267">
            <v>10</v>
          </cell>
          <cell r="F267" t="e">
            <v>#NUM!</v>
          </cell>
          <cell r="G267">
            <v>13665.96</v>
          </cell>
        </row>
        <row r="268">
          <cell r="A268">
            <v>1189</v>
          </cell>
          <cell r="B268" t="str">
            <v>GUIA HIDROFILICA DE 0,035X150CM CON ROTADOR DE GUIA</v>
          </cell>
          <cell r="C268" t="str">
            <v>UNIDAD</v>
          </cell>
          <cell r="D268">
            <v>2</v>
          </cell>
          <cell r="E268">
            <v>2</v>
          </cell>
          <cell r="F268" t="e">
            <v>#NUM!</v>
          </cell>
          <cell r="G268">
            <v>187596.36</v>
          </cell>
        </row>
        <row r="269">
          <cell r="A269">
            <v>1408</v>
          </cell>
          <cell r="B269" t="str">
            <v>kit valvulas hidrocefalia presion fija pediatrico (incluye cateter venticular y peritoneal)</v>
          </cell>
          <cell r="C269" t="str">
            <v>KIT</v>
          </cell>
          <cell r="D269">
            <v>1</v>
          </cell>
          <cell r="E269">
            <v>1</v>
          </cell>
          <cell r="F269" t="e">
            <v>#NUM!</v>
          </cell>
          <cell r="G269">
            <v>1510146</v>
          </cell>
        </row>
        <row r="270">
          <cell r="A270">
            <v>1409</v>
          </cell>
          <cell r="B270" t="str">
            <v>kit valvulas hidrocefalia programable adulto (incluye cateter venticular y peritoneal)</v>
          </cell>
          <cell r="C270" t="str">
            <v>KIT</v>
          </cell>
          <cell r="D270">
            <v>1</v>
          </cell>
          <cell r="E270">
            <v>1</v>
          </cell>
          <cell r="F270" t="e">
            <v>#NUM!</v>
          </cell>
          <cell r="G270">
            <v>4971214.8</v>
          </cell>
        </row>
        <row r="271">
          <cell r="A271">
            <v>1410</v>
          </cell>
          <cell r="B271" t="str">
            <v>kit valvulas hidrocefalia programable neonatal (incluye cateter venticular y peritoneal)</v>
          </cell>
          <cell r="C271" t="str">
            <v>KIT</v>
          </cell>
          <cell r="D271">
            <v>1</v>
          </cell>
          <cell r="E271">
            <v>1</v>
          </cell>
          <cell r="F271" t="e">
            <v>#NUM!</v>
          </cell>
          <cell r="G271">
            <v>4528872</v>
          </cell>
        </row>
        <row r="272">
          <cell r="A272">
            <v>1411</v>
          </cell>
          <cell r="B272" t="str">
            <v>kit valvulas hidrocefalia programable pediatrica (incluye cateter venticular y peritoneal)</v>
          </cell>
          <cell r="C272" t="str">
            <v>KIT</v>
          </cell>
          <cell r="D272">
            <v>1</v>
          </cell>
          <cell r="E272">
            <v>1</v>
          </cell>
          <cell r="F272" t="e">
            <v>#NUM!</v>
          </cell>
          <cell r="G272">
            <v>4156477.2</v>
          </cell>
        </row>
        <row r="273">
          <cell r="A273">
            <v>1453</v>
          </cell>
          <cell r="B273" t="str">
            <v>LITOTRIPTOR MECANICO DESECHABLE DIAMETO DE CANAL DE 3.2 A  4.2 MM  POR 195CM, DIAMETRO DE LA CESTA DE 30MM ROTATORIA</v>
          </cell>
          <cell r="C273" t="str">
            <v>UNIDAD</v>
          </cell>
          <cell r="D273">
            <v>1</v>
          </cell>
          <cell r="E273">
            <v>1</v>
          </cell>
          <cell r="F273" t="e">
            <v>#NUM!</v>
          </cell>
          <cell r="G273">
            <v>2350012</v>
          </cell>
        </row>
        <row r="274">
          <cell r="A274">
            <v>1576</v>
          </cell>
          <cell r="B274" t="str">
            <v>MASCARA OROFARINGEA</v>
          </cell>
          <cell r="C274" t="str">
            <v>UNIDAD</v>
          </cell>
          <cell r="D274">
            <v>3</v>
          </cell>
          <cell r="E274">
            <v>3</v>
          </cell>
          <cell r="F274" t="e">
            <v>#NUM!</v>
          </cell>
          <cell r="G274">
            <v>9516.4776000000002</v>
          </cell>
        </row>
        <row r="275">
          <cell r="A275">
            <v>1584</v>
          </cell>
          <cell r="B275" t="str">
            <v>MASCARA PERILARINGEA NO 3.0</v>
          </cell>
          <cell r="C275" t="str">
            <v>UNIDAD</v>
          </cell>
          <cell r="D275">
            <v>5</v>
          </cell>
          <cell r="E275">
            <v>5</v>
          </cell>
          <cell r="F275" t="e">
            <v>#NUM!</v>
          </cell>
          <cell r="G275">
            <v>118024.2</v>
          </cell>
        </row>
        <row r="276">
          <cell r="A276">
            <v>1584</v>
          </cell>
          <cell r="B276" t="str">
            <v>MASCARA PERILARINGEA NO 3.0</v>
          </cell>
          <cell r="C276" t="str">
            <v>UNIDAD</v>
          </cell>
          <cell r="D276">
            <v>5</v>
          </cell>
          <cell r="E276">
            <v>5</v>
          </cell>
          <cell r="F276" t="e">
            <v>#NUM!</v>
          </cell>
          <cell r="G276">
            <v>118024.2</v>
          </cell>
        </row>
        <row r="277">
          <cell r="A277">
            <v>1585</v>
          </cell>
          <cell r="B277" t="str">
            <v>MASCARA PERILARINGEA NO 4.0</v>
          </cell>
          <cell r="C277" t="str">
            <v>UNIDAD</v>
          </cell>
          <cell r="D277">
            <v>5</v>
          </cell>
          <cell r="E277">
            <v>5</v>
          </cell>
          <cell r="F277" t="e">
            <v>#NUM!</v>
          </cell>
          <cell r="G277">
            <v>118024.2</v>
          </cell>
        </row>
        <row r="278">
          <cell r="A278">
            <v>1595</v>
          </cell>
          <cell r="B278" t="str">
            <v>MATRIZ ESTERIL LIOFILIZADA COMPUESTA DE 55% DE COLAGENO, 44% CELULOSA OXIDADA REGENERADA Y 1% PLATA DE 28 CM2</v>
          </cell>
          <cell r="C278" t="str">
            <v>UNIDAD</v>
          </cell>
          <cell r="D278">
            <v>2</v>
          </cell>
          <cell r="E278">
            <v>2</v>
          </cell>
          <cell r="F278" t="e">
            <v>#NUM!</v>
          </cell>
          <cell r="G278">
            <v>46012</v>
          </cell>
        </row>
        <row r="279">
          <cell r="A279">
            <v>1598</v>
          </cell>
          <cell r="B279" t="str">
            <v>MEMBRANA DE NYLON DE POROSIDAD 0,2 UM  CAJA X 100 UNIDADES</v>
          </cell>
          <cell r="C279" t="str">
            <v>UNIDAD</v>
          </cell>
          <cell r="D279">
            <v>1</v>
          </cell>
          <cell r="E279">
            <v>1</v>
          </cell>
          <cell r="F279" t="e">
            <v>#NUM!</v>
          </cell>
          <cell r="G279">
            <v>0</v>
          </cell>
        </row>
        <row r="280">
          <cell r="A280">
            <v>1734</v>
          </cell>
          <cell r="B280" t="str">
            <v xml:space="preserve">PARCHE DE CARÓTIDA EN DACRÓN 10 X 75MM ESPESOR 0.36 MM </v>
          </cell>
          <cell r="C280" t="str">
            <v>UNIDAD</v>
          </cell>
          <cell r="D280">
            <v>1</v>
          </cell>
          <cell r="E280">
            <v>1</v>
          </cell>
          <cell r="F280" t="e">
            <v>#NUM!</v>
          </cell>
          <cell r="G280">
            <v>665000</v>
          </cell>
        </row>
        <row r="281">
          <cell r="A281">
            <v>1746</v>
          </cell>
          <cell r="B281" t="str">
            <v xml:space="preserve">PARCHE EN DACRÓN 8 X 4 CM ESPESOR 0.58 MM </v>
          </cell>
          <cell r="C281" t="str">
            <v>UNIDAD</v>
          </cell>
          <cell r="D281">
            <v>1</v>
          </cell>
          <cell r="E281">
            <v>1</v>
          </cell>
          <cell r="F281" t="e">
            <v>#NUM!</v>
          </cell>
          <cell r="G281">
            <v>740000</v>
          </cell>
        </row>
        <row r="282">
          <cell r="A282">
            <v>1749</v>
          </cell>
          <cell r="B282" t="str">
            <v>PARCHE PARA CAROTIDA FLUROPASSID</v>
          </cell>
          <cell r="C282" t="str">
            <v>UNIDAD</v>
          </cell>
          <cell r="D282">
            <v>2</v>
          </cell>
          <cell r="E282">
            <v>2</v>
          </cell>
          <cell r="F282" t="e">
            <v>#NUM!</v>
          </cell>
          <cell r="G282">
            <v>665000</v>
          </cell>
        </row>
        <row r="283">
          <cell r="A283">
            <v>1761</v>
          </cell>
          <cell r="B283" t="str">
            <v>PEGANTE VISCOELASTICO</v>
          </cell>
          <cell r="C283" t="str">
            <v>UNIDAD</v>
          </cell>
          <cell r="D283">
            <v>1</v>
          </cell>
          <cell r="E283">
            <v>1</v>
          </cell>
          <cell r="F283" t="e">
            <v>#NUM!</v>
          </cell>
          <cell r="G283">
            <v>0</v>
          </cell>
        </row>
        <row r="284">
          <cell r="A284">
            <v>1811</v>
          </cell>
          <cell r="B284" t="str">
            <v xml:space="preserve">PINZA URETEROSCOPIO FLEXIBLE </v>
          </cell>
          <cell r="C284" t="str">
            <v>UNIDAD</v>
          </cell>
          <cell r="D284">
            <v>10</v>
          </cell>
          <cell r="E284">
            <v>10</v>
          </cell>
          <cell r="F284" t="e">
            <v>#NUM!</v>
          </cell>
          <cell r="G284">
            <v>1056006</v>
          </cell>
        </row>
        <row r="285">
          <cell r="A285">
            <v>1865</v>
          </cell>
          <cell r="B285" t="str">
            <v>PROTESIS BIFURCADA PTFE 8MM-5MM X 70</v>
          </cell>
          <cell r="C285" t="str">
            <v>UNIDAD</v>
          </cell>
          <cell r="D285">
            <v>1</v>
          </cell>
          <cell r="E285">
            <v>1</v>
          </cell>
          <cell r="F285" t="e">
            <v>#NUM!</v>
          </cell>
          <cell r="G285">
            <v>2510820</v>
          </cell>
        </row>
        <row r="286">
          <cell r="A286">
            <v>1869</v>
          </cell>
          <cell r="B286" t="str">
            <v>PROTESIS ESTAPEDOTOMIA DE TITANIO</v>
          </cell>
          <cell r="C286" t="str">
            <v>UNIDAD</v>
          </cell>
          <cell r="D286">
            <v>1</v>
          </cell>
          <cell r="E286">
            <v>1</v>
          </cell>
          <cell r="F286" t="e">
            <v>#NUM!</v>
          </cell>
          <cell r="G286">
            <v>1075000</v>
          </cell>
        </row>
        <row r="287">
          <cell r="A287">
            <v>1871</v>
          </cell>
          <cell r="B287" t="str">
            <v>PROTESIS PARA TIMPANOPLASTIA DE CORTE, TTP VARIO TUEBINGEN AERIAL (TORP)</v>
          </cell>
          <cell r="C287" t="str">
            <v>UNIDAD</v>
          </cell>
          <cell r="D287">
            <v>10</v>
          </cell>
          <cell r="E287">
            <v>10</v>
          </cell>
          <cell r="F287" t="e">
            <v>#NUM!</v>
          </cell>
          <cell r="G287">
            <v>2100000</v>
          </cell>
        </row>
        <row r="288">
          <cell r="A288">
            <v>1872</v>
          </cell>
          <cell r="B288" t="str">
            <v>PROTESIS PARA TIMPANOPLASTIA DE CORTE, TTP VARIO TUEBINGEN BELL (PORP)</v>
          </cell>
          <cell r="C288" t="str">
            <v>UNIDAD</v>
          </cell>
          <cell r="D288">
            <v>1</v>
          </cell>
          <cell r="E288">
            <v>1</v>
          </cell>
          <cell r="F288" t="e">
            <v>#NUM!</v>
          </cell>
          <cell r="G288">
            <v>2100000</v>
          </cell>
        </row>
        <row r="289">
          <cell r="A289">
            <v>1874</v>
          </cell>
          <cell r="B289" t="str">
            <v xml:space="preserve">PROTESIS VASCULAR BIFURCADA CALIBRE 12 MM LON 6 CM </v>
          </cell>
          <cell r="C289" t="str">
            <v>UNIDAD</v>
          </cell>
          <cell r="D289">
            <v>1</v>
          </cell>
          <cell r="E289">
            <v>1</v>
          </cell>
          <cell r="F289" t="e">
            <v>#NUM!</v>
          </cell>
          <cell r="G289">
            <v>1536000</v>
          </cell>
        </row>
        <row r="290">
          <cell r="A290">
            <v>1887</v>
          </cell>
          <cell r="B290" t="str">
            <v>PROTESIS VASCULAR EN P.T.F.E CALIBRE 10MM LON 50 CM RECTA</v>
          </cell>
          <cell r="C290" t="str">
            <v>UNIDAD</v>
          </cell>
          <cell r="D290">
            <v>1</v>
          </cell>
          <cell r="E290">
            <v>1</v>
          </cell>
          <cell r="F290" t="e">
            <v>#NUM!</v>
          </cell>
          <cell r="G290">
            <v>1096200</v>
          </cell>
        </row>
        <row r="291">
          <cell r="A291">
            <v>1890</v>
          </cell>
          <cell r="B291" t="str">
            <v>PROTESIS VASCULAR EN P.T.F.E CALIBRE 6 MM LON 70 CM RECTA</v>
          </cell>
          <cell r="C291" t="str">
            <v>UNIDAD</v>
          </cell>
          <cell r="D291">
            <v>1</v>
          </cell>
          <cell r="E291">
            <v>1</v>
          </cell>
          <cell r="F291" t="e">
            <v>#NUM!</v>
          </cell>
          <cell r="G291">
            <v>1169280</v>
          </cell>
        </row>
        <row r="292">
          <cell r="A292">
            <v>1894</v>
          </cell>
          <cell r="B292" t="str">
            <v>PRÓTESIS VASCULAR EN PTFE CALIBRE 6 MM LONGITUD 40 HASTA 70 CM RECTA SELLADA CON GELATINA. ANILLADA</v>
          </cell>
          <cell r="C292" t="str">
            <v>UNIDAD</v>
          </cell>
          <cell r="D292">
            <v>1</v>
          </cell>
          <cell r="E292">
            <v>1</v>
          </cell>
          <cell r="F292" t="e">
            <v>#NUM!</v>
          </cell>
          <cell r="G292">
            <v>1879200</v>
          </cell>
        </row>
        <row r="293">
          <cell r="A293">
            <v>1896</v>
          </cell>
          <cell r="B293" t="str">
            <v>PROTESIS VASCULAR GELSOFT CALIBRE 14*7MM</v>
          </cell>
          <cell r="C293" t="str">
            <v>UNIDAD</v>
          </cell>
          <cell r="D293">
            <v>1</v>
          </cell>
          <cell r="E293">
            <v>1</v>
          </cell>
          <cell r="F293" t="e">
            <v>#NUM!</v>
          </cell>
          <cell r="G293">
            <v>1774800</v>
          </cell>
        </row>
        <row r="294">
          <cell r="A294">
            <v>1897</v>
          </cell>
          <cell r="B294" t="str">
            <v>PROTESIS VASCULAR GELSOFT CALIBRE 16*8MM  REF.631608</v>
          </cell>
          <cell r="C294" t="str">
            <v>UNIDAD</v>
          </cell>
          <cell r="D294">
            <v>1</v>
          </cell>
          <cell r="E294">
            <v>1</v>
          </cell>
          <cell r="F294" t="e">
            <v>#NUM!</v>
          </cell>
          <cell r="G294">
            <v>1774800</v>
          </cell>
        </row>
        <row r="295">
          <cell r="A295">
            <v>1898</v>
          </cell>
          <cell r="B295" t="str">
            <v>PROTESIS VASCULAR PTFE ESCALONADA DE 5 A 8 MM. LONGITUD DE 40 CM</v>
          </cell>
          <cell r="C295" t="str">
            <v>UNIDAD</v>
          </cell>
          <cell r="D295">
            <v>1</v>
          </cell>
          <cell r="E295">
            <v>1</v>
          </cell>
          <cell r="F295" t="e">
            <v>#NUM!</v>
          </cell>
          <cell r="G295">
            <v>2286360</v>
          </cell>
        </row>
        <row r="296">
          <cell r="A296">
            <v>1899</v>
          </cell>
          <cell r="B296" t="str">
            <v xml:space="preserve">PROTESIS VASCULAR PTFE PARA HEMODIALISIS  6 MM X 25 CM-35 CM SEGMENTO DE CANULACION </v>
          </cell>
          <cell r="C296" t="str">
            <v>UNIDAD</v>
          </cell>
          <cell r="D296">
            <v>1</v>
          </cell>
          <cell r="E296">
            <v>1</v>
          </cell>
          <cell r="F296" t="e">
            <v>#NUM!</v>
          </cell>
          <cell r="G296">
            <v>3290000</v>
          </cell>
        </row>
        <row r="297">
          <cell r="A297">
            <v>2024</v>
          </cell>
          <cell r="B297" t="str">
            <v>SET FISTULA (COLOSPLAST MIDI REF 14050) - CIRUGIA</v>
          </cell>
          <cell r="C297" t="str">
            <v>UNIDAD</v>
          </cell>
          <cell r="D297">
            <v>3</v>
          </cell>
          <cell r="E297">
            <v>3</v>
          </cell>
          <cell r="F297" t="e">
            <v>#NUM!</v>
          </cell>
          <cell r="G297">
            <v>0</v>
          </cell>
        </row>
        <row r="298">
          <cell r="A298">
            <v>2025</v>
          </cell>
          <cell r="B298" t="str">
            <v xml:space="preserve">SET FISTULA (COLOSPLAST MIDI REF 1406), </v>
          </cell>
          <cell r="C298" t="str">
            <v>UNIDAD</v>
          </cell>
          <cell r="D298">
            <v>3</v>
          </cell>
          <cell r="E298">
            <v>3</v>
          </cell>
          <cell r="F298" t="e">
            <v>#NUM!</v>
          </cell>
          <cell r="G298">
            <v>0</v>
          </cell>
        </row>
        <row r="299">
          <cell r="A299">
            <v>2033</v>
          </cell>
          <cell r="B299" t="str">
            <v xml:space="preserve">SHUNT DE CARÓTIDA PRUITTINAHARA  9 FR. X 15 CM   </v>
          </cell>
          <cell r="C299" t="str">
            <v>unidad</v>
          </cell>
          <cell r="D299">
            <v>2</v>
          </cell>
          <cell r="E299">
            <v>2</v>
          </cell>
          <cell r="F299" t="e">
            <v>#NUM!</v>
          </cell>
          <cell r="G299">
            <v>1196000</v>
          </cell>
        </row>
        <row r="300">
          <cell r="A300">
            <v>2034</v>
          </cell>
          <cell r="B300" t="str">
            <v>SHUNT DE CARÓTIDA PRUITTINAHARA 31 CM X 9 FR</v>
          </cell>
          <cell r="C300" t="str">
            <v>UNIDAD</v>
          </cell>
          <cell r="D300">
            <v>1</v>
          </cell>
          <cell r="E300">
            <v>1</v>
          </cell>
          <cell r="F300" t="e">
            <v>#NUM!</v>
          </cell>
          <cell r="G300">
            <v>1196000</v>
          </cell>
        </row>
        <row r="301">
          <cell r="A301">
            <v>2060</v>
          </cell>
          <cell r="B301" t="str">
            <v xml:space="preserve">SISTEMA DE PROTECCIÓN CAROTÍDEA </v>
          </cell>
          <cell r="C301" t="str">
            <v>UNIDAD</v>
          </cell>
          <cell r="D301">
            <v>2</v>
          </cell>
          <cell r="E301">
            <v>2</v>
          </cell>
          <cell r="F301" t="e">
            <v>#NUM!</v>
          </cell>
          <cell r="G301">
            <v>0</v>
          </cell>
        </row>
        <row r="302">
          <cell r="A302">
            <v>2069</v>
          </cell>
          <cell r="B302" t="str">
            <v>SISTEMA PARA HIDROCEFALIA (VALVULA PROGRAMABLE MICRO)</v>
          </cell>
          <cell r="C302" t="str">
            <v>UNIDAD</v>
          </cell>
          <cell r="D302">
            <v>1</v>
          </cell>
          <cell r="E302">
            <v>1</v>
          </cell>
          <cell r="F302" t="e">
            <v>#NUM!</v>
          </cell>
          <cell r="G302">
            <v>4528872</v>
          </cell>
        </row>
        <row r="303">
          <cell r="A303">
            <v>2116</v>
          </cell>
          <cell r="B303" t="str">
            <v>SONDA NASOGASTRICA  12 FR CON PTA TUSTEGNO CON PUERTO Y ESTILETE</v>
          </cell>
          <cell r="C303" t="str">
            <v>UNIDAD</v>
          </cell>
          <cell r="D303">
            <v>10</v>
          </cell>
          <cell r="E303">
            <v>10</v>
          </cell>
          <cell r="F303" t="e">
            <v>#NUM!</v>
          </cell>
          <cell r="G303">
            <v>185633</v>
          </cell>
        </row>
        <row r="304">
          <cell r="A304">
            <v>166</v>
          </cell>
          <cell r="B304" t="str">
            <v>TERAPIA DE PRESION NEGATIVA
APOSITO ADHESIVO PELICULA TRANSPARENTE  45X55 CM ( (TERAPIA DE CIERRE ASISTIDO DE HERIDAS POR PRESION NEGATIVA )</v>
          </cell>
          <cell r="C304" t="str">
            <v>UNIDAD</v>
          </cell>
          <cell r="D304">
            <v>10</v>
          </cell>
          <cell r="E304"/>
          <cell r="F304" t="e">
            <v>#NUM!</v>
          </cell>
          <cell r="G304" t="e">
            <v>#N/A</v>
          </cell>
        </row>
        <row r="305">
          <cell r="A305">
            <v>191</v>
          </cell>
          <cell r="B305" t="str">
            <v>TERAPIA DE PRESION NEGATIVA
APOSITO DE POLIURETANO TALLA XL CON TUBERIA TERAPIA PRESION NEGATIVA  (TERAPIA DE CIERRE ASISTIDO DE HERIDAS POR PRESION NEGATIVA )</v>
          </cell>
          <cell r="C305" t="str">
            <v>UNIDAD</v>
          </cell>
          <cell r="D305">
            <v>10</v>
          </cell>
          <cell r="E305"/>
          <cell r="F305" t="e">
            <v>#NUM!</v>
          </cell>
          <cell r="G305" t="e">
            <v>#N/A</v>
          </cell>
        </row>
        <row r="306">
          <cell r="A306">
            <v>1037</v>
          </cell>
          <cell r="B306" t="str">
            <v>TERAPIA DE PRESION NEGATIVA
ESPONJA DE POLIURETANO CON INTERFASE PROTECTORA MAS PLATA PARA CIERRE INCISIONAL CON TUBERÍA MONOLUMEN  (TERAPIA DE CIERRE ASISTIDO DE HERIDAS POR PRESION NEGATIVA )</v>
          </cell>
          <cell r="C306" t="str">
            <v>UNIDAD</v>
          </cell>
          <cell r="D306">
            <v>10</v>
          </cell>
          <cell r="E306"/>
          <cell r="F306" t="e">
            <v>#NUM!</v>
          </cell>
          <cell r="G306" t="e">
            <v>#N/A</v>
          </cell>
        </row>
        <row r="307">
          <cell r="A307">
            <v>1038</v>
          </cell>
          <cell r="B307" t="str">
            <v>TERAPIA DE PRESION NEGATIVA
ESPONJA DE POLIURETANO DE 90 CM CON INTERFASE PROTECTORA PARA CIERRE INCISIONAL CON TUBERÍA MONOLUMEN (TERAPIA VAC)</v>
          </cell>
          <cell r="C307" t="str">
            <v>UNIDAD</v>
          </cell>
          <cell r="D307">
            <v>10</v>
          </cell>
          <cell r="E307"/>
          <cell r="F307" t="e">
            <v>#NUM!</v>
          </cell>
          <cell r="G307" t="e">
            <v>#N/A</v>
          </cell>
        </row>
        <row r="308">
          <cell r="A308">
            <v>1762</v>
          </cell>
          <cell r="B308" t="str">
            <v>TERAPIA DE PRESION NEGATIVA
PELICULA ADHESIVA SEMI-OCLUSIVO PARA PRESION NEGATIVA  (TERAPIA DE CIERRE ASISTIDO DE HERIDAS POR PRESION NEGATIVA )</v>
          </cell>
          <cell r="C308" t="str">
            <v>UNIDAD</v>
          </cell>
          <cell r="D308">
            <v>10</v>
          </cell>
          <cell r="E308"/>
          <cell r="F308" t="e">
            <v>#NUM!</v>
          </cell>
          <cell r="G308" t="e">
            <v>#N/A</v>
          </cell>
        </row>
        <row r="309">
          <cell r="A309">
            <v>2045</v>
          </cell>
          <cell r="B309" t="str">
            <v>TERAPIA DE PRESION NEGATIVA
SISTEMA ABDOMINAL CON CAMPO FENESTRADO  (TERAPIA DE CIERRE ASISTIDO DE HERIDAS POR PRESION NEGATIVA )</v>
          </cell>
          <cell r="C309" t="str">
            <v>UNIDAD</v>
          </cell>
          <cell r="D309">
            <v>17</v>
          </cell>
          <cell r="E309"/>
          <cell r="F309" t="e">
            <v>#NUM!</v>
          </cell>
          <cell r="G309" t="e">
            <v>#N/A</v>
          </cell>
        </row>
        <row r="310">
          <cell r="A310">
            <v>2426</v>
          </cell>
          <cell r="B310" t="str">
            <v>TERAPIA DE PRESION NEGATIVA
TUBERIA  MULTILUMEN DE 5 CANALES O LUMEN Y  TECNOLOGÍA QUE PERMITE ADMINISTRA Y MONITOREAR CONTINUAMENTE LA PRESIÓN NEGATIVA EN EL LECHO DE LA HERIDA  (TERAPIA DE CIERRE ASISTIDO DE HERIDAS POR PRESION NEGATIVA )</v>
          </cell>
          <cell r="C310" t="str">
            <v>UNIDAD</v>
          </cell>
          <cell r="D310">
            <v>10</v>
          </cell>
          <cell r="E310"/>
          <cell r="F310" t="e">
            <v>#NUM!</v>
          </cell>
          <cell r="G310" t="e">
            <v>#N/A</v>
          </cell>
        </row>
        <row r="311">
          <cell r="A311">
            <v>2397</v>
          </cell>
          <cell r="B311" t="str">
            <v>TRAMPA DE AGUA O LINEA DE MUESTREO -CAPNOGRAFIA PARA SPACELABS - NOMOLINE</v>
          </cell>
          <cell r="C311" t="str">
            <v>UNIDAD</v>
          </cell>
          <cell r="D311">
            <v>3</v>
          </cell>
          <cell r="E311">
            <v>3</v>
          </cell>
          <cell r="F311" t="e">
            <v>#NUM!</v>
          </cell>
          <cell r="G311">
            <v>0</v>
          </cell>
        </row>
        <row r="312">
          <cell r="A312">
            <v>2451</v>
          </cell>
          <cell r="B312" t="str">
            <v>TUBO DE VENTILACION EN T EN SILICONA</v>
          </cell>
          <cell r="C312" t="str">
            <v>UNIDAD</v>
          </cell>
          <cell r="D312">
            <v>5</v>
          </cell>
          <cell r="E312">
            <v>2</v>
          </cell>
          <cell r="F312" t="e">
            <v>#NUM!</v>
          </cell>
          <cell r="G312">
            <v>56480.4</v>
          </cell>
        </row>
        <row r="313">
          <cell r="A313">
            <v>2452</v>
          </cell>
          <cell r="B313" t="str">
            <v>TUBO DE VENTILACION TIPO TROCAR DE TITANIO</v>
          </cell>
          <cell r="C313" t="str">
            <v>UNIDAD</v>
          </cell>
          <cell r="D313">
            <v>1</v>
          </cell>
          <cell r="E313">
            <v>2</v>
          </cell>
          <cell r="F313" t="e">
            <v>#NUM!</v>
          </cell>
          <cell r="G313">
            <v>120000</v>
          </cell>
        </row>
        <row r="314">
          <cell r="A314">
            <v>2528</v>
          </cell>
          <cell r="B314" t="str">
            <v>valvulas hidrocefalia presion fija adulto</v>
          </cell>
          <cell r="C314" t="str">
            <v>UNIDAD</v>
          </cell>
          <cell r="D314">
            <v>1</v>
          </cell>
          <cell r="E314">
            <v>1</v>
          </cell>
          <cell r="F314" t="e">
            <v>#NUM!</v>
          </cell>
          <cell r="G314">
            <v>1510146</v>
          </cell>
        </row>
        <row r="315">
          <cell r="A315">
            <v>2529</v>
          </cell>
          <cell r="B315" t="str">
            <v>valvulas hidrocefalia presion fija neonatal</v>
          </cell>
          <cell r="C315" t="str">
            <v>UNIDAD</v>
          </cell>
          <cell r="D315">
            <v>1</v>
          </cell>
          <cell r="E315">
            <v>1</v>
          </cell>
          <cell r="F315" t="e">
            <v>#NUM!</v>
          </cell>
          <cell r="G315">
            <v>1510146</v>
          </cell>
        </row>
        <row r="316">
          <cell r="A316">
            <v>2530</v>
          </cell>
          <cell r="B316" t="str">
            <v>valvulas hidrocefalia presion fija pediatrico</v>
          </cell>
          <cell r="C316" t="str">
            <v>UNIDAD</v>
          </cell>
          <cell r="D316">
            <v>1</v>
          </cell>
          <cell r="E316">
            <v>1</v>
          </cell>
          <cell r="F316" t="e">
            <v>#NUM!</v>
          </cell>
          <cell r="G316">
            <v>1510146</v>
          </cell>
        </row>
        <row r="317">
          <cell r="A317">
            <v>2531</v>
          </cell>
          <cell r="B317" t="str">
            <v>valvulas hidrocefalia programable adulto</v>
          </cell>
          <cell r="C317" t="str">
            <v>UNIDAD</v>
          </cell>
          <cell r="D317">
            <v>1</v>
          </cell>
          <cell r="E317">
            <v>1</v>
          </cell>
          <cell r="F317" t="e">
            <v>#NUM!</v>
          </cell>
          <cell r="G317">
            <v>4971214.8</v>
          </cell>
        </row>
        <row r="318">
          <cell r="A318">
            <v>2532</v>
          </cell>
          <cell r="B318" t="str">
            <v>valvulas hidrocefalia programable neonatal</v>
          </cell>
          <cell r="C318" t="str">
            <v>UNIDAD</v>
          </cell>
          <cell r="D318">
            <v>1</v>
          </cell>
          <cell r="E318">
            <v>1</v>
          </cell>
          <cell r="F318" t="e">
            <v>#NUM!</v>
          </cell>
          <cell r="G318">
            <v>4156477.2</v>
          </cell>
        </row>
        <row r="319">
          <cell r="A319">
            <v>2533</v>
          </cell>
          <cell r="B319" t="str">
            <v>valvulas hidrocefalia programable pediatrica</v>
          </cell>
          <cell r="C319" t="str">
            <v>UNIDAD</v>
          </cell>
          <cell r="D319">
            <v>1</v>
          </cell>
          <cell r="E319">
            <v>1</v>
          </cell>
          <cell r="F319" t="e">
            <v>#NUM!</v>
          </cell>
          <cell r="G319">
            <v>4156477.2</v>
          </cell>
        </row>
        <row r="320">
          <cell r="A320">
            <v>2535</v>
          </cell>
          <cell r="B320" t="str">
            <v>VALVULÓTOMO EXPANDIBLE 1.5 MM.</v>
          </cell>
          <cell r="C320" t="str">
            <v>UNIDAD</v>
          </cell>
          <cell r="D320">
            <v>1</v>
          </cell>
          <cell r="E320">
            <v>1</v>
          </cell>
          <cell r="F320" t="e">
            <v>#NUM!</v>
          </cell>
          <cell r="G320">
            <v>2690000</v>
          </cell>
        </row>
        <row r="321">
          <cell r="A321">
            <v>715</v>
          </cell>
          <cell r="B321" t="str">
            <v>CAUCHOS DE REPUESTO PARA TROCARES DE 10 MM -11MM PAQUETE X 5</v>
          </cell>
          <cell r="C321" t="str">
            <v>UNIDAD</v>
          </cell>
          <cell r="D321">
            <v>20</v>
          </cell>
          <cell r="E321">
            <v>20</v>
          </cell>
          <cell r="F321" t="e">
            <v>#NUM!</v>
          </cell>
          <cell r="G321">
            <v>19877.759999999998</v>
          </cell>
        </row>
        <row r="322">
          <cell r="A322">
            <v>716</v>
          </cell>
          <cell r="B322" t="str">
            <v>CAUCHOS DE REPUESTO PARA TROCARES DE 5 A 5,5 MM PAQUETE X 5</v>
          </cell>
          <cell r="C322" t="str">
            <v>UNIDAD</v>
          </cell>
          <cell r="D322">
            <v>20</v>
          </cell>
          <cell r="E322">
            <v>20</v>
          </cell>
          <cell r="F322" t="e">
            <v>#NUM!</v>
          </cell>
          <cell r="G322">
            <v>19877.759999999998</v>
          </cell>
        </row>
        <row r="323">
          <cell r="A323">
            <v>852</v>
          </cell>
          <cell r="B323" t="str">
            <v>CUCHILLAS ANGULADAS 15°, FRESA BOLA PARA DCR, Ø 3.0mm, CONCAVA, ESTERIL</v>
          </cell>
          <cell r="C323" t="str">
            <v>UNIDAD</v>
          </cell>
          <cell r="D323">
            <v>1</v>
          </cell>
          <cell r="E323">
            <v>1</v>
          </cell>
          <cell r="F323" t="e">
            <v>#NUM!</v>
          </cell>
          <cell r="G323">
            <v>1309000</v>
          </cell>
        </row>
        <row r="324">
          <cell r="A324">
            <v>853</v>
          </cell>
          <cell r="B324" t="str">
            <v>CUCHILLAS ANGULADAS 15°, FRESA DIAMANTE PARA DCR, Ø 3.0mm, CONCAVA, ESTERIL</v>
          </cell>
          <cell r="C324" t="str">
            <v>UNIDAD</v>
          </cell>
          <cell r="D324">
            <v>1</v>
          </cell>
          <cell r="E324">
            <v>1</v>
          </cell>
          <cell r="F324" t="e">
            <v>#NUM!</v>
          </cell>
          <cell r="G324">
            <v>1309000</v>
          </cell>
        </row>
        <row r="325">
          <cell r="A325">
            <v>854</v>
          </cell>
          <cell r="B325" t="str">
            <v>CUCHILLAS ANGULADAS 15°, Ø 4mm, CERRADAS DOBLE, CONCAVA, ESTERIL</v>
          </cell>
          <cell r="C325" t="str">
            <v>UNIDAD</v>
          </cell>
          <cell r="D325">
            <v>1</v>
          </cell>
          <cell r="E325">
            <v>1</v>
          </cell>
          <cell r="F325" t="e">
            <v>#NUM!</v>
          </cell>
          <cell r="G325">
            <v>1309000</v>
          </cell>
        </row>
        <row r="326">
          <cell r="A326">
            <v>855</v>
          </cell>
          <cell r="B326" t="str">
            <v>CUCHILLAS ANGULADAS 15°, Ø 4mm, CERRADAS DOBLE, CONVEXA, ESTERIL</v>
          </cell>
          <cell r="C326" t="str">
            <v>UNIDAD</v>
          </cell>
          <cell r="D326">
            <v>1</v>
          </cell>
          <cell r="E326">
            <v>1</v>
          </cell>
          <cell r="F326" t="e">
            <v>#NUM!</v>
          </cell>
          <cell r="G326">
            <v>1309000</v>
          </cell>
        </row>
        <row r="327">
          <cell r="A327">
            <v>856</v>
          </cell>
          <cell r="B327" t="str">
            <v>CUCHILLAS ANGULADAS 40°, Ø 3mm, CERRADAS DOBLE, CONCAVA, ESTERIL</v>
          </cell>
          <cell r="C327" t="str">
            <v>UNIDAD</v>
          </cell>
          <cell r="D327">
            <v>1</v>
          </cell>
          <cell r="E327">
            <v>1</v>
          </cell>
          <cell r="F327" t="e">
            <v>#NUM!</v>
          </cell>
          <cell r="G327">
            <v>1309000</v>
          </cell>
        </row>
        <row r="328">
          <cell r="A328">
            <v>857</v>
          </cell>
          <cell r="B328" t="str">
            <v>CUCHILLAS ANGULADAS 60°, FRESA CILINDRICA PROTEGIDA, Ø 3.0mm, CONCAVA, ESTERIL</v>
          </cell>
          <cell r="C328" t="str">
            <v>UNIDAD</v>
          </cell>
          <cell r="D328">
            <v>1</v>
          </cell>
          <cell r="E328">
            <v>1</v>
          </cell>
          <cell r="F328" t="e">
            <v>#NUM!</v>
          </cell>
          <cell r="G328">
            <v>1309000</v>
          </cell>
        </row>
        <row r="329">
          <cell r="A329">
            <v>858</v>
          </cell>
          <cell r="B329" t="str">
            <v>CUCHILLAS ANGULADAS 60°, Ø 3mm, CERRADAS DOBLE, CONCAVA, ESTERIL</v>
          </cell>
          <cell r="C329" t="str">
            <v>UNIDAD</v>
          </cell>
          <cell r="D329">
            <v>1</v>
          </cell>
          <cell r="E329">
            <v>1</v>
          </cell>
          <cell r="F329" t="e">
            <v>#NUM!</v>
          </cell>
          <cell r="G329">
            <v>1309000</v>
          </cell>
        </row>
        <row r="330">
          <cell r="A330">
            <v>859</v>
          </cell>
          <cell r="B330" t="str">
            <v>CUCHILLAS ANGULADAS 60°, Ø 4mm, CERRADAS DOBLE, CONCAVA, ESTERIL</v>
          </cell>
          <cell r="C330" t="str">
            <v>UNIDAD</v>
          </cell>
          <cell r="D330">
            <v>1</v>
          </cell>
          <cell r="E330">
            <v>1</v>
          </cell>
          <cell r="F330" t="e">
            <v>#NUM!</v>
          </cell>
          <cell r="G330">
            <v>1309000</v>
          </cell>
        </row>
        <row r="331">
          <cell r="A331">
            <v>860</v>
          </cell>
          <cell r="B331" t="str">
            <v>CUCHILLAS ANGULADAS 60°, Ø 4mm, CERRADAS DOBLE, CONVEXA, ESTERIL</v>
          </cell>
          <cell r="C331" t="str">
            <v>UNIDAD</v>
          </cell>
          <cell r="D331">
            <v>1</v>
          </cell>
          <cell r="E331">
            <v>1</v>
          </cell>
          <cell r="F331" t="e">
            <v>#NUM!</v>
          </cell>
          <cell r="G331">
            <v>1309000</v>
          </cell>
        </row>
        <row r="332">
          <cell r="A332">
            <v>862</v>
          </cell>
          <cell r="B332" t="str">
            <v>CUCHILLAS RECTAS Ø 3.0mm, CERRADAS DOBLE, ESTERIL</v>
          </cell>
          <cell r="C332" t="str">
            <v>UNIDAD</v>
          </cell>
          <cell r="D332">
            <v>1</v>
          </cell>
          <cell r="E332">
            <v>1</v>
          </cell>
          <cell r="F332" t="e">
            <v>#NUM!</v>
          </cell>
          <cell r="G332">
            <v>1309000</v>
          </cell>
        </row>
        <row r="333">
          <cell r="A333">
            <v>863</v>
          </cell>
          <cell r="B333" t="str">
            <v>CUCHILLAS RECTAS Ø 3.5mm, CERRADAS DOBLE, ESTERIL</v>
          </cell>
          <cell r="C333" t="str">
            <v>UNIDAD</v>
          </cell>
          <cell r="D333">
            <v>1</v>
          </cell>
          <cell r="E333">
            <v>1</v>
          </cell>
          <cell r="F333" t="e">
            <v>#NUM!</v>
          </cell>
          <cell r="G333">
            <v>1309000</v>
          </cell>
        </row>
        <row r="334">
          <cell r="A334">
            <v>864</v>
          </cell>
          <cell r="B334" t="str">
            <v>CUCHILLAS RECTAS Ø 4mm, CERRADAS DOBLE, ESTERIL</v>
          </cell>
          <cell r="C334" t="str">
            <v>UNIDAD</v>
          </cell>
          <cell r="D334">
            <v>1</v>
          </cell>
          <cell r="E334">
            <v>1</v>
          </cell>
          <cell r="F334" t="e">
            <v>#NUM!</v>
          </cell>
          <cell r="G334">
            <v>1309000</v>
          </cell>
        </row>
        <row r="335">
          <cell r="A335">
            <v>865</v>
          </cell>
          <cell r="B335" t="str">
            <v>CUCHILLAS RECTAS, FRESA CILINDRICA PROTEGIDA, Ø 3.0mm, ESTERIL</v>
          </cell>
          <cell r="C335" t="str">
            <v>UNIDAD</v>
          </cell>
          <cell r="D335">
            <v>1</v>
          </cell>
          <cell r="E335">
            <v>1</v>
          </cell>
          <cell r="F335" t="e">
            <v>#NUM!</v>
          </cell>
          <cell r="G335">
            <v>1309000</v>
          </cell>
        </row>
        <row r="336">
          <cell r="A336">
            <v>1154</v>
          </cell>
          <cell r="B336" t="str">
            <v>GUANTE CIRUGIA  NO 6.5 ESTERIL SIN TALCO</v>
          </cell>
          <cell r="C336" t="str">
            <v>UNIDAD</v>
          </cell>
          <cell r="D336">
            <v>400</v>
          </cell>
          <cell r="E336">
            <v>400</v>
          </cell>
          <cell r="F336" t="e">
            <v>#NUM!</v>
          </cell>
          <cell r="G336">
            <v>783</v>
          </cell>
        </row>
        <row r="337">
          <cell r="A337">
            <v>1155</v>
          </cell>
          <cell r="B337" t="str">
            <v>GUANTE CIRUGIA  NO 7.0 ESTERIL SIN TALCO</v>
          </cell>
          <cell r="C337" t="str">
            <v>UNIDAD</v>
          </cell>
          <cell r="D337">
            <v>2000</v>
          </cell>
          <cell r="E337">
            <v>2000</v>
          </cell>
          <cell r="F337" t="e">
            <v>#NUM!</v>
          </cell>
          <cell r="G337">
            <v>783</v>
          </cell>
        </row>
        <row r="338">
          <cell r="A338">
            <v>1156</v>
          </cell>
          <cell r="B338" t="str">
            <v>GUANTE CIRUGIA  NO 7.5 ESTERIL SIN TALCO</v>
          </cell>
          <cell r="C338" t="str">
            <v>UNIDAD</v>
          </cell>
          <cell r="D338">
            <v>2040</v>
          </cell>
          <cell r="E338">
            <v>2040</v>
          </cell>
          <cell r="F338" t="e">
            <v>#NUM!</v>
          </cell>
          <cell r="G338">
            <v>783</v>
          </cell>
        </row>
        <row r="339">
          <cell r="A339">
            <v>1157</v>
          </cell>
          <cell r="B339" t="str">
            <v>GUANTE CIRUGIA  NO 8.0 ESTERIL SIN TALCO</v>
          </cell>
          <cell r="C339" t="str">
            <v>UNIDAD</v>
          </cell>
          <cell r="D339">
            <v>2000</v>
          </cell>
          <cell r="E339">
            <v>2000</v>
          </cell>
          <cell r="F339" t="e">
            <v>#NUM!</v>
          </cell>
          <cell r="G339">
            <v>783</v>
          </cell>
        </row>
        <row r="340">
          <cell r="A340">
            <v>1163</v>
          </cell>
          <cell r="B340" t="str">
            <v>GUANTE NITRILO QUIRÚRGICO ESTÉRIL NO. 6,5 SIN TALCO</v>
          </cell>
          <cell r="C340" t="str">
            <v>UNIDAD</v>
          </cell>
          <cell r="D340">
            <v>100</v>
          </cell>
          <cell r="E340">
            <v>100</v>
          </cell>
          <cell r="F340" t="e">
            <v>#NUM!</v>
          </cell>
          <cell r="G340">
            <v>946.67831999999999</v>
          </cell>
        </row>
        <row r="341">
          <cell r="A341">
            <v>1164</v>
          </cell>
          <cell r="B341" t="str">
            <v>GUANTE NITRILO QUIRÚRGICO ESTÉRIL NO. 7 SIN TALCO</v>
          </cell>
          <cell r="C341" t="str">
            <v>UNIDAD</v>
          </cell>
          <cell r="D341">
            <v>550</v>
          </cell>
          <cell r="E341">
            <v>550</v>
          </cell>
          <cell r="F341" t="e">
            <v>#NUM!</v>
          </cell>
          <cell r="G341">
            <v>946.67831999999999</v>
          </cell>
        </row>
        <row r="342">
          <cell r="A342">
            <v>1165</v>
          </cell>
          <cell r="B342" t="str">
            <v>GUANTE NITRILO QUIRÚRGICO ESTÉRIL NO. 7,5 SIN TALCO</v>
          </cell>
          <cell r="C342" t="str">
            <v>UNIDAD</v>
          </cell>
          <cell r="D342">
            <v>140</v>
          </cell>
          <cell r="E342">
            <v>140</v>
          </cell>
          <cell r="F342" t="e">
            <v>#NUM!</v>
          </cell>
          <cell r="G342">
            <v>946.67831999999999</v>
          </cell>
        </row>
        <row r="343">
          <cell r="A343">
            <v>1166</v>
          </cell>
          <cell r="B343" t="str">
            <v>GUANTE NITRILO QUIRÚRGICO ESTÉRIL NO. 8 SIN TALCO</v>
          </cell>
          <cell r="C343" t="str">
            <v>UNIDAD</v>
          </cell>
          <cell r="D343">
            <v>100</v>
          </cell>
          <cell r="E343">
            <v>100</v>
          </cell>
          <cell r="F343" t="e">
            <v>#NUM!</v>
          </cell>
          <cell r="G343">
            <v>946.67831999999999</v>
          </cell>
        </row>
        <row r="344">
          <cell r="A344">
            <v>1168</v>
          </cell>
          <cell r="B344" t="str">
            <v>GUANTE QUIRURGICO ESTERIL DOBLE GUANTE DE PROTECCION VIRAL - TALLA 6/5</v>
          </cell>
          <cell r="C344" t="str">
            <v xml:space="preserve"> PAR</v>
          </cell>
          <cell r="D344">
            <v>10</v>
          </cell>
          <cell r="E344">
            <v>14</v>
          </cell>
          <cell r="F344" t="e">
            <v>#NUM!</v>
          </cell>
          <cell r="G344">
            <v>28834.236000000001</v>
          </cell>
        </row>
        <row r="345">
          <cell r="A345">
            <v>1169</v>
          </cell>
          <cell r="B345" t="str">
            <v>GUANTE QUIRURGICO ESTERIL DOBLE GUANTE DE PROTECCION VIRAL - TALLA 7</v>
          </cell>
          <cell r="C345" t="str">
            <v>PAR</v>
          </cell>
          <cell r="D345">
            <v>10</v>
          </cell>
          <cell r="E345">
            <v>14</v>
          </cell>
          <cell r="F345" t="e">
            <v>#NUM!</v>
          </cell>
          <cell r="G345">
            <v>28834.236000000001</v>
          </cell>
        </row>
        <row r="346">
          <cell r="A346">
            <v>1170</v>
          </cell>
          <cell r="B346" t="str">
            <v>GUANTE QUIRURGICO ESTERIL DOBLE GUANTE DE PROTECCION VIRAL - TALLA 8</v>
          </cell>
          <cell r="C346" t="str">
            <v>PAR</v>
          </cell>
          <cell r="D346">
            <v>10</v>
          </cell>
          <cell r="E346">
            <v>10</v>
          </cell>
          <cell r="F346" t="e">
            <v>#NUM!</v>
          </cell>
          <cell r="G346">
            <v>28834.236000000001</v>
          </cell>
        </row>
        <row r="347">
          <cell r="A347">
            <v>1171</v>
          </cell>
          <cell r="B347" t="str">
            <v>GUANTE QUIRURGICO ESTERIL DOBLE GUANTE PARA PROTECCION VIRAL - TALLA 7.5</v>
          </cell>
          <cell r="C347" t="str">
            <v>PAR</v>
          </cell>
          <cell r="D347">
            <v>10</v>
          </cell>
          <cell r="E347">
            <v>14</v>
          </cell>
          <cell r="F347" t="e">
            <v>#NUM!</v>
          </cell>
          <cell r="G347">
            <v>28834.236000000001</v>
          </cell>
        </row>
        <row r="348">
          <cell r="A348">
            <v>1172</v>
          </cell>
          <cell r="B348" t="str">
            <v>GUANTE QUIRURGICO N° 6.0 PAR</v>
          </cell>
          <cell r="C348" t="str">
            <v>PAR</v>
          </cell>
          <cell r="D348">
            <v>5000</v>
          </cell>
          <cell r="E348">
            <v>5000</v>
          </cell>
          <cell r="F348" t="e">
            <v>#NUM!</v>
          </cell>
          <cell r="G348">
            <v>695.72159999999997</v>
          </cell>
        </row>
        <row r="349">
          <cell r="A349">
            <v>1224</v>
          </cell>
          <cell r="B349" t="str">
            <v>HOJA DE BISTURI N. 11</v>
          </cell>
          <cell r="C349" t="str">
            <v>UNIDAD</v>
          </cell>
          <cell r="D349">
            <v>100</v>
          </cell>
          <cell r="E349">
            <v>3500</v>
          </cell>
          <cell r="F349" t="e">
            <v>#NUM!</v>
          </cell>
          <cell r="G349">
            <v>187.92</v>
          </cell>
        </row>
        <row r="350">
          <cell r="A350">
            <v>1225</v>
          </cell>
          <cell r="B350" t="str">
            <v>HOJA DE BISTURI N. 12</v>
          </cell>
          <cell r="C350" t="str">
            <v>UNIDAD</v>
          </cell>
          <cell r="D350">
            <v>220</v>
          </cell>
          <cell r="E350">
            <v>300</v>
          </cell>
          <cell r="F350" t="e">
            <v>#NUM!</v>
          </cell>
          <cell r="G350">
            <v>187.92</v>
          </cell>
        </row>
        <row r="351">
          <cell r="A351">
            <v>1226</v>
          </cell>
          <cell r="B351" t="str">
            <v>HOJA DE BISTURI N. 15</v>
          </cell>
          <cell r="C351" t="str">
            <v>UNIDAD</v>
          </cell>
          <cell r="D351">
            <v>1500</v>
          </cell>
          <cell r="E351">
            <v>3800</v>
          </cell>
          <cell r="F351" t="e">
            <v>#NUM!</v>
          </cell>
          <cell r="G351">
            <v>187.92</v>
          </cell>
        </row>
        <row r="352">
          <cell r="A352">
            <v>1227</v>
          </cell>
          <cell r="B352" t="str">
            <v>HOJA DE BISTURI N. 20</v>
          </cell>
          <cell r="C352" t="str">
            <v>UNIDAD</v>
          </cell>
          <cell r="D352">
            <v>2000</v>
          </cell>
          <cell r="E352">
            <v>2500</v>
          </cell>
          <cell r="F352" t="e">
            <v>#NUM!</v>
          </cell>
          <cell r="G352">
            <v>187.92</v>
          </cell>
        </row>
        <row r="353">
          <cell r="A353">
            <v>1228</v>
          </cell>
          <cell r="B353" t="str">
            <v>HOJA DE BISTURI N. 21</v>
          </cell>
          <cell r="C353" t="str">
            <v>UNIDAD</v>
          </cell>
          <cell r="D353">
            <v>900</v>
          </cell>
          <cell r="E353">
            <v>1700</v>
          </cell>
          <cell r="F353" t="e">
            <v>#NUM!</v>
          </cell>
          <cell r="G353">
            <v>187.92</v>
          </cell>
        </row>
        <row r="354">
          <cell r="A354">
            <v>1229</v>
          </cell>
          <cell r="B354" t="str">
            <v>HOJA DE BISTURI N. 22</v>
          </cell>
          <cell r="C354" t="str">
            <v>UNIDAD</v>
          </cell>
          <cell r="D354">
            <v>500</v>
          </cell>
          <cell r="E354">
            <v>300</v>
          </cell>
          <cell r="F354" t="e">
            <v>#NUM!</v>
          </cell>
          <cell r="G354">
            <v>187.92</v>
          </cell>
        </row>
        <row r="355">
          <cell r="A355">
            <v>1230</v>
          </cell>
          <cell r="B355" t="str">
            <v>HOJA DE BISTURI N. 23</v>
          </cell>
          <cell r="C355" t="str">
            <v>UNIDAD</v>
          </cell>
          <cell r="D355">
            <v>900</v>
          </cell>
          <cell r="E355">
            <v>400</v>
          </cell>
          <cell r="F355" t="e">
            <v>#NUM!</v>
          </cell>
          <cell r="G355">
            <v>187.92</v>
          </cell>
        </row>
        <row r="356">
          <cell r="A356">
            <v>1231</v>
          </cell>
          <cell r="B356" t="str">
            <v>HOJA DE BISTURI N. 24</v>
          </cell>
          <cell r="C356" t="str">
            <v>UNIDAD</v>
          </cell>
          <cell r="D356">
            <v>400</v>
          </cell>
          <cell r="E356">
            <v>400</v>
          </cell>
          <cell r="F356" t="e">
            <v>#NUM!</v>
          </cell>
          <cell r="G356">
            <v>187.92</v>
          </cell>
        </row>
        <row r="357">
          <cell r="A357">
            <v>1232</v>
          </cell>
          <cell r="B357" t="str">
            <v>HOJA DE BISTURI Nº10</v>
          </cell>
          <cell r="C357" t="str">
            <v>UNIDAD</v>
          </cell>
          <cell r="D357">
            <v>200</v>
          </cell>
          <cell r="E357">
            <v>200</v>
          </cell>
          <cell r="F357" t="e">
            <v>#NUM!</v>
          </cell>
          <cell r="G357">
            <v>186.35400000000001</v>
          </cell>
        </row>
        <row r="358">
          <cell r="A358">
            <v>1459</v>
          </cell>
          <cell r="B358" t="str">
            <v>MALLA BSC MESH</v>
          </cell>
          <cell r="C358" t="str">
            <v xml:space="preserve">UNIDAD    </v>
          </cell>
          <cell r="D358">
            <v>1</v>
          </cell>
          <cell r="E358">
            <v>1</v>
          </cell>
          <cell r="F358" t="e">
            <v>#NUM!</v>
          </cell>
          <cell r="G358">
            <v>0</v>
          </cell>
        </row>
        <row r="359">
          <cell r="A359">
            <v>1488</v>
          </cell>
          <cell r="B359" t="str">
            <v>MALLA INGENIUS ANTERIOR</v>
          </cell>
          <cell r="C359" t="str">
            <v>UNIDAD</v>
          </cell>
          <cell r="D359">
            <v>1</v>
          </cell>
          <cell r="E359">
            <v>1</v>
          </cell>
          <cell r="F359" t="e">
            <v>#NUM!</v>
          </cell>
          <cell r="G359">
            <v>0</v>
          </cell>
        </row>
        <row r="360">
          <cell r="A360">
            <v>1505</v>
          </cell>
          <cell r="B360" t="str">
            <v>MALLA RECUBIERTA PROTECTORA EN U PARA HIATO 7 X 10 CMS</v>
          </cell>
          <cell r="C360" t="str">
            <v>UNIDAD</v>
          </cell>
          <cell r="D360">
            <v>1</v>
          </cell>
          <cell r="E360">
            <v>1</v>
          </cell>
          <cell r="F360" t="e">
            <v>#NUM!</v>
          </cell>
          <cell r="G360">
            <v>998768.7</v>
          </cell>
        </row>
        <row r="361">
          <cell r="A361">
            <v>1534</v>
          </cell>
          <cell r="B361" t="str">
            <v>MARCADOR DE PIEL PARA CIRUGIA</v>
          </cell>
          <cell r="C361" t="str">
            <v>UNIDAD</v>
          </cell>
          <cell r="D361">
            <v>10</v>
          </cell>
          <cell r="E361">
            <v>10</v>
          </cell>
          <cell r="F361" t="e">
            <v>#NUM!</v>
          </cell>
          <cell r="G361">
            <v>6832.98</v>
          </cell>
        </row>
        <row r="362">
          <cell r="A362">
            <v>1788</v>
          </cell>
          <cell r="B362" t="str">
            <v>PINZA COAGULACION BIPOLAR NEUROCIRUGIA RECTO</v>
          </cell>
          <cell r="C362" t="str">
            <v>UNIDAD</v>
          </cell>
          <cell r="D362">
            <v>1</v>
          </cell>
          <cell r="E362">
            <v>1</v>
          </cell>
          <cell r="F362" t="e">
            <v>#NUM!</v>
          </cell>
          <cell r="G362">
            <v>3549600.1774800001</v>
          </cell>
        </row>
        <row r="363">
          <cell r="A363">
            <v>1789</v>
          </cell>
          <cell r="B363" t="str">
            <v xml:space="preserve">PINZA DE  GARRA CON CREMALLERA 100 MM X 33 MM </v>
          </cell>
          <cell r="C363" t="str">
            <v>UNIDAD</v>
          </cell>
          <cell r="D363">
            <v>2</v>
          </cell>
          <cell r="E363">
            <v>2</v>
          </cell>
          <cell r="F363" t="e">
            <v>#NUM!</v>
          </cell>
          <cell r="G363">
            <v>2979179.28</v>
          </cell>
        </row>
        <row r="364">
          <cell r="A364">
            <v>1906</v>
          </cell>
          <cell r="B364" t="str">
            <v>REACTIVO DE SCHIFF POR 500 ML</v>
          </cell>
          <cell r="C364" t="str">
            <v>FRASCO</v>
          </cell>
          <cell r="D364">
            <v>2</v>
          </cell>
          <cell r="E364">
            <v>2</v>
          </cell>
          <cell r="F364" t="e">
            <v>#NUM!</v>
          </cell>
          <cell r="G364">
            <v>215638.2</v>
          </cell>
        </row>
        <row r="365">
          <cell r="A365">
            <v>2018</v>
          </cell>
          <cell r="B365" t="str">
            <v>SEPARADOR DE HIGADO PARA LAPARASCOPIA</v>
          </cell>
          <cell r="C365" t="str">
            <v>UNIDAD</v>
          </cell>
          <cell r="D365">
            <v>1</v>
          </cell>
          <cell r="E365">
            <v>1</v>
          </cell>
          <cell r="F365" t="e">
            <v>#NUM!</v>
          </cell>
          <cell r="G365">
            <v>4590520.2</v>
          </cell>
        </row>
        <row r="366">
          <cell r="A366">
            <v>2564</v>
          </cell>
          <cell r="B366" t="str">
            <v xml:space="preserve">VESTIDO  DE MAYO ANTIFLUIDOS PARA PESONAL QUIRURGICO CON BOLSILLOS CON CAUCHO TALLAS M, L, XL                                                                   </v>
          </cell>
          <cell r="C366" t="str">
            <v>UNIDAD</v>
          </cell>
          <cell r="D366">
            <v>400</v>
          </cell>
          <cell r="E366">
            <v>400</v>
          </cell>
          <cell r="F366" t="e">
            <v>#NUM!</v>
          </cell>
          <cell r="G366">
            <v>3689.8092000000001</v>
          </cell>
        </row>
        <row r="367">
          <cell r="A367">
            <v>2565</v>
          </cell>
          <cell r="B367" t="str">
            <v>VESTIDO QUIRURGICO COMPUESTO DE PANTALON Y BLUSA DESECHABLE</v>
          </cell>
          <cell r="C367" t="str">
            <v>UNIDAD</v>
          </cell>
          <cell r="D367">
            <v>200</v>
          </cell>
          <cell r="E367">
            <v>150</v>
          </cell>
          <cell r="F367" t="e">
            <v>#NUM!</v>
          </cell>
          <cell r="G367">
            <v>3595.5360000000001</v>
          </cell>
        </row>
        <row r="368">
          <cell r="A368">
            <v>2611</v>
          </cell>
          <cell r="B368" t="str">
            <v>PLACA PARA ELECTROBISTURI NEONATAL CON CABLE</v>
          </cell>
          <cell r="C368" t="str">
            <v>UNIDAD</v>
          </cell>
          <cell r="D368">
            <v>0</v>
          </cell>
          <cell r="E368">
            <v>64</v>
          </cell>
          <cell r="F368" t="e">
            <v>#NUM!</v>
          </cell>
          <cell r="G368" t="e">
            <v>#N/A</v>
          </cell>
        </row>
        <row r="369">
          <cell r="A369">
            <v>796</v>
          </cell>
          <cell r="B369" t="str">
            <v>Clips estandar para clipaje de aneurisma cerebral en titanio recto -curvo - semicurvo- en bayoneta - angulado de 5 mm en adelante</v>
          </cell>
          <cell r="C369" t="str">
            <v>UNIDAD</v>
          </cell>
          <cell r="D369">
            <v>2</v>
          </cell>
          <cell r="E369">
            <v>2</v>
          </cell>
          <cell r="F369" t="e">
            <v>#NUM!</v>
          </cell>
          <cell r="G369">
            <v>866520</v>
          </cell>
        </row>
        <row r="370">
          <cell r="A370">
            <v>724</v>
          </cell>
          <cell r="B370" t="str">
            <v>CERVIX-SET HEBRA X CERCLAJE DE</v>
          </cell>
          <cell r="C370" t="str">
            <v>UNIDAD</v>
          </cell>
          <cell r="D370">
            <v>30</v>
          </cell>
          <cell r="E370">
            <v>30</v>
          </cell>
          <cell r="F370" t="e">
            <v>#NUM!</v>
          </cell>
          <cell r="G370">
            <v>77497.164000000004</v>
          </cell>
        </row>
        <row r="371">
          <cell r="A371">
            <v>731</v>
          </cell>
          <cell r="B371" t="str">
            <v>CINTA DE COLAGENO ABSORBIBLE - SOBRE</v>
          </cell>
          <cell r="C371" t="str">
            <v xml:space="preserve">SOBRE </v>
          </cell>
          <cell r="D371">
            <v>3</v>
          </cell>
          <cell r="E371">
            <v>3</v>
          </cell>
          <cell r="F371" t="e">
            <v>#NUM!</v>
          </cell>
          <cell r="G371">
            <v>14206.752</v>
          </cell>
        </row>
        <row r="372">
          <cell r="A372">
            <v>848</v>
          </cell>
          <cell r="B372" t="str">
            <v>CUCHILLA LARINGE, DIAMETRO Ø 3.5mm, 22cm ESTERIL</v>
          </cell>
          <cell r="C372" t="str">
            <v>UNIDAD</v>
          </cell>
          <cell r="D372">
            <v>1</v>
          </cell>
          <cell r="E372">
            <v>1</v>
          </cell>
          <cell r="F372" t="e">
            <v>#NUM!</v>
          </cell>
          <cell r="G372">
            <v>1368500</v>
          </cell>
        </row>
        <row r="373">
          <cell r="A373">
            <v>849</v>
          </cell>
          <cell r="B373" t="str">
            <v>CUCHILLA LARINGE, DIAMETRO Ø 3.5mm, 27cm ESTERIL</v>
          </cell>
          <cell r="C373" t="str">
            <v>UNIDAD</v>
          </cell>
          <cell r="D373">
            <v>1</v>
          </cell>
          <cell r="E373">
            <v>1</v>
          </cell>
          <cell r="F373" t="e">
            <v>#NUM!</v>
          </cell>
          <cell r="G373">
            <v>1368500</v>
          </cell>
        </row>
        <row r="374">
          <cell r="A374">
            <v>851</v>
          </cell>
          <cell r="B374" t="str">
            <v>CUCHILLAS ADENOIDE 40°, Ø 4mm, CERRADAS DOBLE, CONVEXA, ESTERIL</v>
          </cell>
          <cell r="C374" t="str">
            <v>UNIDAD</v>
          </cell>
          <cell r="D374">
            <v>1</v>
          </cell>
          <cell r="E374">
            <v>1</v>
          </cell>
          <cell r="F374" t="e">
            <v>#NUM!</v>
          </cell>
          <cell r="G374">
            <v>1309000</v>
          </cell>
        </row>
        <row r="375">
          <cell r="A375">
            <v>915</v>
          </cell>
          <cell r="B375" t="str">
            <v>ELECTRODO DE CORTE  MONOPOLAR REDONDO ASA</v>
          </cell>
          <cell r="C375" t="str">
            <v>UNIDAD</v>
          </cell>
          <cell r="D375">
            <v>20</v>
          </cell>
          <cell r="E375">
            <v>20</v>
          </cell>
          <cell r="F375" t="e">
            <v>#NUM!</v>
          </cell>
          <cell r="G375">
            <v>313200</v>
          </cell>
        </row>
        <row r="376">
          <cell r="A376">
            <v>926</v>
          </cell>
          <cell r="B376" t="str">
            <v>ELECTRODO PARA ELECTROBISTURI TIPO PALA CORTA DE 5MM DESECHABLE</v>
          </cell>
          <cell r="C376" t="str">
            <v>UNIDAD</v>
          </cell>
          <cell r="D376">
            <v>10</v>
          </cell>
          <cell r="E376">
            <v>10</v>
          </cell>
          <cell r="F376" t="e">
            <v>#NUM!</v>
          </cell>
          <cell r="G376">
            <v>12609.954</v>
          </cell>
        </row>
        <row r="377">
          <cell r="A377">
            <v>1406</v>
          </cell>
          <cell r="B377" t="str">
            <v>kit valvulas hidrocefalia autorregulable (incluye cateter venticular y peritoneal)</v>
          </cell>
          <cell r="C377" t="str">
            <v>KIT</v>
          </cell>
          <cell r="D377">
            <v>1</v>
          </cell>
          <cell r="E377">
            <v>1</v>
          </cell>
          <cell r="F377" t="e">
            <v>#NUM!</v>
          </cell>
          <cell r="G377">
            <v>4156477.2</v>
          </cell>
        </row>
        <row r="378">
          <cell r="A378">
            <v>1407</v>
          </cell>
          <cell r="B378" t="str">
            <v>kit valvulas hidrocefalia presion fija neonatal (incluye cateter venticular y peritoneal)</v>
          </cell>
          <cell r="C378" t="str">
            <v>KIT</v>
          </cell>
          <cell r="D378">
            <v>1</v>
          </cell>
          <cell r="E378">
            <v>1</v>
          </cell>
          <cell r="F378" t="e">
            <v>#NUM!</v>
          </cell>
          <cell r="G378">
            <v>1653310.764</v>
          </cell>
        </row>
        <row r="379">
          <cell r="A379">
            <v>1417</v>
          </cell>
          <cell r="B379" t="str">
            <v>kitvalvulas hidrocefalia presion fija adulto (incluye cateter venticular y peritoneal)</v>
          </cell>
          <cell r="C379" t="str">
            <v>KIT</v>
          </cell>
          <cell r="D379">
            <v>1</v>
          </cell>
          <cell r="E379">
            <v>1</v>
          </cell>
          <cell r="F379" t="e">
            <v>#NUM!</v>
          </cell>
          <cell r="G379">
            <v>1510146</v>
          </cell>
        </row>
        <row r="380">
          <cell r="A380">
            <v>1524</v>
          </cell>
          <cell r="B380" t="str">
            <v xml:space="preserve">MANGO REPROCESABLE  PARA LITOTRIPTORES MECANICOS DESECHABLES </v>
          </cell>
          <cell r="C380" t="str">
            <v>UNIDAD</v>
          </cell>
          <cell r="D380">
            <v>1</v>
          </cell>
          <cell r="E380">
            <v>1</v>
          </cell>
          <cell r="F380" t="e">
            <v>#NUM!</v>
          </cell>
          <cell r="G380">
            <v>3418275</v>
          </cell>
        </row>
        <row r="381">
          <cell r="A381">
            <v>1777</v>
          </cell>
          <cell r="B381" t="str">
            <v>PINZA BIOPSIA COLONOSCOPIA REUTILIZABLE LONGITUD 230 A 240 CM. DIAMETRO DE 2,3 – 2,4 MM, SIN ESTILETE</v>
          </cell>
          <cell r="C381" t="str">
            <v>UNIDAD</v>
          </cell>
          <cell r="D381">
            <v>1</v>
          </cell>
          <cell r="E381">
            <v>1</v>
          </cell>
          <cell r="F381" t="e">
            <v>#NUM!</v>
          </cell>
          <cell r="G381">
            <v>1011500</v>
          </cell>
        </row>
        <row r="382">
          <cell r="A382">
            <v>822</v>
          </cell>
          <cell r="B382" t="str">
            <v>CONECTOR DE TITANIO DUO</v>
          </cell>
          <cell r="C382" t="str">
            <v>UNIDAD</v>
          </cell>
          <cell r="D382">
            <v>1</v>
          </cell>
          <cell r="E382">
            <v>1</v>
          </cell>
          <cell r="F382" t="e">
            <v>#NUM!</v>
          </cell>
          <cell r="G382">
            <v>387000</v>
          </cell>
        </row>
        <row r="383">
          <cell r="A383">
            <v>826</v>
          </cell>
          <cell r="B383" t="str">
            <v xml:space="preserve">Conector recto metálico en T </v>
          </cell>
          <cell r="C383" t="str">
            <v>UNIDAD</v>
          </cell>
          <cell r="D383">
            <v>1</v>
          </cell>
          <cell r="E383">
            <v>1</v>
          </cell>
          <cell r="F383" t="e">
            <v>#NUM!</v>
          </cell>
          <cell r="G383">
            <v>285638.40000000002</v>
          </cell>
        </row>
        <row r="384">
          <cell r="A384">
            <v>827</v>
          </cell>
          <cell r="B384" t="str">
            <v>Conector recto metálico en Y</v>
          </cell>
          <cell r="C384" t="str">
            <v>UNIDAD</v>
          </cell>
          <cell r="D384">
            <v>1</v>
          </cell>
          <cell r="E384">
            <v>1</v>
          </cell>
          <cell r="F384" t="e">
            <v>#NUM!</v>
          </cell>
          <cell r="G384">
            <v>540165.6</v>
          </cell>
        </row>
        <row r="385">
          <cell r="A385">
            <v>1142</v>
          </cell>
          <cell r="B385" t="str">
            <v xml:space="preserve">GRAPADORA CIRCULAR 29 MM CURVA +/- 2 MM  </v>
          </cell>
          <cell r="C385" t="str">
            <v>UNIDAD</v>
          </cell>
          <cell r="D385">
            <v>1</v>
          </cell>
          <cell r="E385">
            <v>1</v>
          </cell>
          <cell r="F385" t="e">
            <v>#NUM!</v>
          </cell>
          <cell r="G385">
            <v>736719.48</v>
          </cell>
        </row>
        <row r="386">
          <cell r="A386">
            <v>141</v>
          </cell>
          <cell r="B386" t="str">
            <v xml:space="preserve">ALCOHOL ETÍLICO AL 70 % PRESENTACIÓN DE 700 - 750 ML </v>
          </cell>
          <cell r="C386" t="str">
            <v>FRASCO</v>
          </cell>
          <cell r="D386">
            <v>1652</v>
          </cell>
          <cell r="E386">
            <v>1652</v>
          </cell>
          <cell r="F386" t="e">
            <v>#NUM!</v>
          </cell>
          <cell r="G386" t="e">
            <v>#N/A</v>
          </cell>
        </row>
        <row r="387">
          <cell r="A387" t="str">
            <v>NUEVO</v>
          </cell>
          <cell r="B387" t="str">
            <v>ALCOHOL ETÍLICO AL 70 % PRESENTACIÓN DE GALÓN POR 5L</v>
          </cell>
          <cell r="C387" t="str">
            <v>GALON</v>
          </cell>
          <cell r="D387">
            <v>50</v>
          </cell>
          <cell r="E387">
            <v>50</v>
          </cell>
          <cell r="F387" t="e">
            <v>#NUM!</v>
          </cell>
          <cell r="G387" t="e">
            <v>#N/A</v>
          </cell>
        </row>
        <row r="388">
          <cell r="A388">
            <v>144</v>
          </cell>
          <cell r="B388" t="str">
            <v>ALCOHOL ISOPROPÍLICO AL 70 % CON ALCOHOL ETÍLICO AL 5%, GLICERINA Y ACONDICIONADORES DE HUMEDAD PRESENTACIÓN DE 1.000 CC. SISTEMA PUSH.</v>
          </cell>
          <cell r="C388" t="str">
            <v>BOLSA</v>
          </cell>
          <cell r="D388">
            <v>845</v>
          </cell>
          <cell r="E388">
            <v>845</v>
          </cell>
          <cell r="F388" t="e">
            <v>#NUM!</v>
          </cell>
          <cell r="G388" t="e">
            <v>#N/A</v>
          </cell>
        </row>
        <row r="389">
          <cell r="A389">
            <v>145</v>
          </cell>
          <cell r="B389" t="str">
            <v>ALCOHOL ISOPROPÍLICO AL 70 % CON ALCOHOL ETÍLICO AL 5%, GLICERINA Y ACONDICIONADORES DE HUMEDAD PRESENTACIÓN DE 240  CC</v>
          </cell>
          <cell r="C389" t="str">
            <v>FRASCO</v>
          </cell>
          <cell r="D389">
            <v>300</v>
          </cell>
          <cell r="E389">
            <v>300</v>
          </cell>
          <cell r="F389" t="e">
            <v>#NUM!</v>
          </cell>
          <cell r="G389" t="e">
            <v>#N/A</v>
          </cell>
        </row>
        <row r="390">
          <cell r="A390">
            <v>146</v>
          </cell>
          <cell r="B390" t="str">
            <v>ALCOHOL ISOPROPÍLICO AL 70 % CON ALCOHOL ETÍLICO AL 5%, GLICERINA Y ACONDICIONADORES DE HUMEDAD PRESENTACIÓN DE 500  CC</v>
          </cell>
          <cell r="C390" t="str">
            <v>FRASCO</v>
          </cell>
          <cell r="D390">
            <v>2710</v>
          </cell>
          <cell r="E390">
            <v>2710</v>
          </cell>
          <cell r="F390" t="e">
            <v>#NUM!</v>
          </cell>
          <cell r="G390" t="e">
            <v>#N/A</v>
          </cell>
        </row>
        <row r="391">
          <cell r="A391" t="str">
            <v>NUEVO</v>
          </cell>
          <cell r="B391" t="str">
            <v>ALCOHOL ISOPROPÍLICO AL 70 % CON ALCOHOL ETÍLICO AL 5%, GLICERINA Y ACONDICIONADORES DE HUMEDAD PRESENTACIÓN DE 500 CC. SISTEMA PUSH.</v>
          </cell>
          <cell r="C391" t="str">
            <v>BOLSA</v>
          </cell>
          <cell r="D391">
            <v>845</v>
          </cell>
          <cell r="E391">
            <v>850</v>
          </cell>
          <cell r="F391" t="e">
            <v>#NUM!</v>
          </cell>
          <cell r="G391" t="e">
            <v>#N/A</v>
          </cell>
        </row>
        <row r="392">
          <cell r="A392">
            <v>147</v>
          </cell>
          <cell r="B392" t="str">
            <v>ALCOHOL ISOPROPÍLICO AL 70 % CON ALCOHOL ETÍLICO AL 5%, GLICERINA Y ACONDICIONADORES DE HUMEDAD PRESENTACIÓN DE 60  CC</v>
          </cell>
          <cell r="C392" t="str">
            <v>FRASCO</v>
          </cell>
          <cell r="D392">
            <v>300</v>
          </cell>
          <cell r="E392">
            <v>300</v>
          </cell>
          <cell r="F392" t="e">
            <v>#NUM!</v>
          </cell>
          <cell r="G392" t="e">
            <v>#N/A</v>
          </cell>
        </row>
        <row r="393">
          <cell r="A393">
            <v>799</v>
          </cell>
          <cell r="B393" t="str">
            <v>CLORHEXIDINA DIGLUCONATO AL 2% + ALCOHOL ISOPRPÍLICO AL 70%.  PRESENTACIÓN DE 60 ML</v>
          </cell>
          <cell r="C393" t="str">
            <v>FRASCO SPRAY</v>
          </cell>
          <cell r="D393">
            <v>300</v>
          </cell>
          <cell r="E393">
            <v>300</v>
          </cell>
          <cell r="F393" t="e">
            <v>#NUM!</v>
          </cell>
          <cell r="G393" t="e">
            <v>#N/A</v>
          </cell>
        </row>
        <row r="394">
          <cell r="A394">
            <v>800</v>
          </cell>
          <cell r="B394" t="str">
            <v>CLORHEXIDINA DIGLUCONATO AL 2% + ALCOHOL ISOPRPÍLICO AL 70%. PRESENTACIÓN DE 120 ML</v>
          </cell>
          <cell r="C394" t="str">
            <v>FRASCO SPRAY</v>
          </cell>
          <cell r="D394">
            <v>350</v>
          </cell>
          <cell r="E394">
            <v>350</v>
          </cell>
          <cell r="F394" t="e">
            <v>#NUM!</v>
          </cell>
          <cell r="G394" t="e">
            <v>#N/A</v>
          </cell>
        </row>
        <row r="395">
          <cell r="A395" t="str">
            <v>NUEVO</v>
          </cell>
          <cell r="B395" t="str">
            <v>CLORHEXIDINA DIGLUCONATO AL 2% + ALCOHOL ISOPRPÍLICO AL 70%. PRESENTACIÓN DE 15 CC</v>
          </cell>
          <cell r="C395" t="str">
            <v>FRASCO GOTERO</v>
          </cell>
          <cell r="D395">
            <v>50</v>
          </cell>
          <cell r="E395">
            <v>50</v>
          </cell>
          <cell r="F395" t="e">
            <v>#NUM!</v>
          </cell>
          <cell r="G395" t="e">
            <v>#N/A</v>
          </cell>
        </row>
        <row r="396">
          <cell r="A396">
            <v>801</v>
          </cell>
          <cell r="B396" t="str">
            <v xml:space="preserve">CLORHEXIDINA DIGLUCONATO AL 4% + CETRIMIDA AL 1%
BOLSA DE 1000 CC. JABÓN.  SISTEMA PUSH </v>
          </cell>
          <cell r="C396" t="str">
            <v>BOLSA</v>
          </cell>
          <cell r="D396">
            <v>2584</v>
          </cell>
          <cell r="E396">
            <v>2584</v>
          </cell>
          <cell r="F396" t="e">
            <v>#NUM!</v>
          </cell>
          <cell r="G396" t="e">
            <v>#N/A</v>
          </cell>
        </row>
        <row r="397">
          <cell r="A397">
            <v>802</v>
          </cell>
          <cell r="B397" t="str">
            <v>CLORHEXIDINA DIGLUCONATO AL 4% + CETRIMIDA AL 1%
BOLSA DE 1000 CC. JABÓN. SISTEMA SENSOR</v>
          </cell>
          <cell r="C397" t="str">
            <v>BOLSA</v>
          </cell>
          <cell r="D397">
            <v>1000</v>
          </cell>
          <cell r="E397">
            <v>1000</v>
          </cell>
          <cell r="F397" t="e">
            <v>#NUM!</v>
          </cell>
          <cell r="G397" t="e">
            <v>#N/A</v>
          </cell>
        </row>
        <row r="398">
          <cell r="A398" t="str">
            <v>NUEVO</v>
          </cell>
          <cell r="B398" t="str">
            <v xml:space="preserve">CLORHEXIDINA DIGLUCONATO AL 4% + CETRIMIDA AL 1%
BOLSA DE 500 CC. JABÓN.  SISTEMA PUSH </v>
          </cell>
          <cell r="C398" t="str">
            <v>BOLSA</v>
          </cell>
          <cell r="D398">
            <v>2584</v>
          </cell>
          <cell r="E398">
            <v>2600</v>
          </cell>
          <cell r="F398" t="e">
            <v>#NUM!</v>
          </cell>
          <cell r="G398" t="e">
            <v>#N/A</v>
          </cell>
        </row>
        <row r="399">
          <cell r="A399">
            <v>812</v>
          </cell>
          <cell r="B399" t="str">
            <v xml:space="preserve">CLORHEXIDINA DIGLUCONATO AL 4% + CETRIMIDA AL 1%
JABÓN. BOLSA DE 500 CC. SISTEMA PUSH </v>
          </cell>
          <cell r="C399" t="str">
            <v>UNIDAD</v>
          </cell>
          <cell r="D399">
            <v>780</v>
          </cell>
          <cell r="E399">
            <v>780</v>
          </cell>
          <cell r="F399" t="e">
            <v>#NUM!</v>
          </cell>
          <cell r="G399" t="e">
            <v>#N/A</v>
          </cell>
        </row>
        <row r="400">
          <cell r="A400">
            <v>809</v>
          </cell>
          <cell r="B400" t="str">
            <v>CLORHEXIDINA DIGLUCONATO AL 4% + CETRIMIDA AL 1%
JABÓN. FRASCO 120 ML</v>
          </cell>
          <cell r="C400" t="str">
            <v>FRASCO</v>
          </cell>
          <cell r="D400">
            <v>800</v>
          </cell>
          <cell r="E400">
            <v>800</v>
          </cell>
          <cell r="F400" t="e">
            <v>#NUM!</v>
          </cell>
          <cell r="G400" t="e">
            <v>#N/A</v>
          </cell>
        </row>
        <row r="401">
          <cell r="A401">
            <v>810</v>
          </cell>
          <cell r="B401" t="str">
            <v>CLORHEXIDINA DIGLUCONATO AL 4% + CETRIMIDA AL 1%
JABÓN. FRASCO 60 ML</v>
          </cell>
          <cell r="C401" t="str">
            <v>UNIDAD</v>
          </cell>
          <cell r="D401">
            <v>684</v>
          </cell>
          <cell r="E401">
            <v>684</v>
          </cell>
          <cell r="F401" t="e">
            <v>#NUM!</v>
          </cell>
          <cell r="G401" t="e">
            <v>#N/A</v>
          </cell>
        </row>
        <row r="402">
          <cell r="A402">
            <v>1134</v>
          </cell>
          <cell r="B402" t="str">
            <v xml:space="preserve">CLORHEXIDINA DIGLUCONATO AL 4% + CETRIMIDA AL 1%. JABÓN. 240 ML. </v>
          </cell>
          <cell r="C402" t="str">
            <v>FRASCO</v>
          </cell>
          <cell r="D402">
            <v>200</v>
          </cell>
          <cell r="E402">
            <v>200</v>
          </cell>
          <cell r="F402" t="e">
            <v>#NUM!</v>
          </cell>
          <cell r="G402" t="e">
            <v>#N/A</v>
          </cell>
        </row>
        <row r="403">
          <cell r="A403">
            <v>803</v>
          </cell>
          <cell r="B403" t="str">
            <v xml:space="preserve">CLORHEXIDINA DIGLUCONATO AL 4% + CETRIMIDA AL 1%. JABÓN. 500 ML. </v>
          </cell>
          <cell r="C403" t="str">
            <v>FRASCO X 500ML</v>
          </cell>
          <cell r="D403">
            <v>1000</v>
          </cell>
          <cell r="E403">
            <v>1000</v>
          </cell>
          <cell r="F403" t="e">
            <v>#NUM!</v>
          </cell>
          <cell r="G403" t="e">
            <v>#N/A</v>
          </cell>
        </row>
        <row r="404">
          <cell r="A404" t="str">
            <v>NUEVO</v>
          </cell>
          <cell r="B404" t="str">
            <v>CLORHEXIDINA DIGLUCONATO AL 4% + CETRIMIDA AL 1%. JABÓN. FRASCO 15 CC</v>
          </cell>
          <cell r="C404" t="str">
            <v>Frasco Gotero</v>
          </cell>
          <cell r="D404">
            <v>50</v>
          </cell>
          <cell r="E404">
            <v>50</v>
          </cell>
          <cell r="F404" t="e">
            <v>#NUM!</v>
          </cell>
          <cell r="G404" t="e">
            <v>#N/A</v>
          </cell>
        </row>
        <row r="405">
          <cell r="A405" t="str">
            <v>NUEVO</v>
          </cell>
          <cell r="B405" t="str">
            <v>DESINFECTANTE DE ALTO NIVEL PARA ÁREAS, SUPERFICIES HOSPITALARIAS E INDUSTRIALES  CON FORMALDEHIDO AL 0,0128% MÁS GLUTARALDEHIDO AL 0,0564 % Y CETRIMIDA AL 0,0513% PRESENTACIÓN DE GALÓN</v>
          </cell>
          <cell r="C405" t="str">
            <v>GALON</v>
          </cell>
          <cell r="D405">
            <v>1000</v>
          </cell>
          <cell r="E405">
            <v>1000</v>
          </cell>
          <cell r="F405" t="e">
            <v>#NUM!</v>
          </cell>
          <cell r="G405" t="e">
            <v>#N/A</v>
          </cell>
        </row>
        <row r="406">
          <cell r="A406" t="str">
            <v>NUEVO</v>
          </cell>
          <cell r="B406" t="str">
            <v>DESINFECTANTE DE ALTO NIVEL PARA ÁREAS, SUPERFICIES HOSPITALARIAS E INDUSTRIALES  CON FORMALDEHIDO AL 0,0128% MÁS GLUTARALDEHIDO AL 0,0564 % Y CETRIMIDA AL 0,0513% PRESENTACIÓN DE LITRO (1000 ML)</v>
          </cell>
          <cell r="C406" t="str">
            <v>Frasco</v>
          </cell>
          <cell r="D406">
            <v>1000</v>
          </cell>
          <cell r="E406">
            <v>1000</v>
          </cell>
          <cell r="F406" t="e">
            <v>#NUM!</v>
          </cell>
          <cell r="G406" t="e">
            <v>#N/A</v>
          </cell>
        </row>
        <row r="407">
          <cell r="A407">
            <v>872</v>
          </cell>
          <cell r="B407" t="str">
            <v>DESINFECTANTE DE ALTO NIVEL PARA DISPOSITIVOS MÉDICOS CON FORMALDEHIDO AL 0,04% MÁS GLUTARALDEHIDO AL 0,1% Y CETRIMIDA AL 0,06% PRESENTACIÓN DE GALÓN</v>
          </cell>
          <cell r="C407" t="str">
            <v>GALON</v>
          </cell>
          <cell r="D407">
            <v>300</v>
          </cell>
          <cell r="E407">
            <v>300</v>
          </cell>
          <cell r="F407" t="e">
            <v>#NUM!</v>
          </cell>
          <cell r="G407" t="e">
            <v>#N/A</v>
          </cell>
        </row>
        <row r="408">
          <cell r="A408" t="str">
            <v>NUEVO</v>
          </cell>
          <cell r="B408" t="str">
            <v>DESINFECTANTE DE ALTO NIVEL PARA DISPOSITIVOS MÉDICOS CON FORMALDEHIDO AL 0,04% MÁS GLUTARALDEHIDO AL 0,1% Y CETRIMIDA AL 0,06% PRESENTACIÓN DE LITRO (1000 ML)</v>
          </cell>
          <cell r="C408" t="str">
            <v>Frasco</v>
          </cell>
          <cell r="D408">
            <v>1000</v>
          </cell>
          <cell r="E408">
            <v>1000</v>
          </cell>
          <cell r="F408" t="e">
            <v>#NUM!</v>
          </cell>
          <cell r="G408" t="e">
            <v>#N/A</v>
          </cell>
        </row>
        <row r="409">
          <cell r="A409">
            <v>1590</v>
          </cell>
          <cell r="B409" t="str">
            <v>MASCARILLA Ó TAPABOCAS FACIAL CON VISOR</v>
          </cell>
          <cell r="C409" t="str">
            <v>UNIDAD</v>
          </cell>
          <cell r="D409">
            <v>200</v>
          </cell>
          <cell r="E409">
            <v>200</v>
          </cell>
          <cell r="F409" t="e">
            <v>#NUM!</v>
          </cell>
          <cell r="G409">
            <v>1434.9258</v>
          </cell>
        </row>
        <row r="410">
          <cell r="A410">
            <v>1647</v>
          </cell>
          <cell r="B410" t="str">
            <v>PAÑO DE LIMPIEZA X-60, 25CM X 34 CM DESECHABLE, NO ABRASIVO, NO PELUSA, ABSORBENTE. ROLLO PRE CORTADO</v>
          </cell>
          <cell r="C410" t="str">
            <v>Rollo precortado</v>
          </cell>
          <cell r="D410">
            <v>3000</v>
          </cell>
          <cell r="E410">
            <v>3000</v>
          </cell>
          <cell r="F410" t="e">
            <v>#NUM!</v>
          </cell>
          <cell r="G410" t="e">
            <v>#N/A</v>
          </cell>
        </row>
        <row r="411">
          <cell r="A411">
            <v>2364</v>
          </cell>
          <cell r="B411" t="str">
            <v>TEST DE LIMPIEZA OLL CLEAN PRUEBAS DE EFECTIVIDAD LACADO CAJA X 100 00LCC012</v>
          </cell>
          <cell r="C411" t="str">
            <v>UNIDAD</v>
          </cell>
          <cell r="D411">
            <v>500</v>
          </cell>
          <cell r="E411">
            <v>500</v>
          </cell>
          <cell r="F411" t="e">
            <v>#NUM!</v>
          </cell>
          <cell r="G411">
            <v>182700</v>
          </cell>
        </row>
        <row r="412">
          <cell r="A412">
            <v>2391</v>
          </cell>
          <cell r="B412" t="str">
            <v>TOALLA REMOVEDORA DE ADHESIVOS   (SOLVENTE ALCOHOL ETILICO, ETILEN GLICOL MONOBUTIL ETHER )</v>
          </cell>
          <cell r="C412" t="str">
            <v>UNIDAD</v>
          </cell>
          <cell r="D412">
            <v>6000</v>
          </cell>
          <cell r="E412">
            <v>6000</v>
          </cell>
          <cell r="F412" t="e">
            <v>#NUM!</v>
          </cell>
          <cell r="G412">
            <v>365.4</v>
          </cell>
        </row>
        <row r="413">
          <cell r="A413">
            <v>2581</v>
          </cell>
          <cell r="B413" t="str">
            <v>YODOPOVIDONA 10%  ESPUMA  FCO X 60 ML</v>
          </cell>
          <cell r="C413" t="str">
            <v>UNIDAD</v>
          </cell>
          <cell r="D413">
            <v>972</v>
          </cell>
          <cell r="E413">
            <v>972</v>
          </cell>
          <cell r="F413" t="e">
            <v>#NUM!</v>
          </cell>
          <cell r="G413" t="e">
            <v>#N/A</v>
          </cell>
        </row>
        <row r="414">
          <cell r="A414">
            <v>8</v>
          </cell>
          <cell r="B414" t="str">
            <v>ACIDO ACETICO PARA DESINFECCION MAQUINA DE HEMODIALISIS GARRAFA X 20 LITROS</v>
          </cell>
          <cell r="C414" t="str">
            <v>UNIDAD</v>
          </cell>
          <cell r="D414">
            <v>1</v>
          </cell>
          <cell r="E414">
            <v>1</v>
          </cell>
          <cell r="F414" t="e">
            <v>#NUM!</v>
          </cell>
          <cell r="G414">
            <v>1249500</v>
          </cell>
        </row>
        <row r="415">
          <cell r="A415">
            <v>40</v>
          </cell>
          <cell r="B415" t="str">
            <v>AGUJA ACUPUNTURA 0.22 X 15 (13)</v>
          </cell>
          <cell r="C415" t="str">
            <v>UNIDAD</v>
          </cell>
          <cell r="D415">
            <v>1000</v>
          </cell>
          <cell r="E415">
            <v>1000</v>
          </cell>
          <cell r="F415" t="e">
            <v>#NUM!</v>
          </cell>
          <cell r="G415">
            <v>182.7</v>
          </cell>
        </row>
        <row r="416">
          <cell r="A416">
            <v>41</v>
          </cell>
          <cell r="B416" t="str">
            <v>AGUJA ACUPUNTURA 0.22 X 30 MM</v>
          </cell>
          <cell r="C416" t="str">
            <v>UNIDAD</v>
          </cell>
          <cell r="D416">
            <v>1000</v>
          </cell>
          <cell r="E416">
            <v>1000</v>
          </cell>
          <cell r="F416" t="e">
            <v>#NUM!</v>
          </cell>
          <cell r="G416">
            <v>222.38244</v>
          </cell>
        </row>
        <row r="417">
          <cell r="A417">
            <v>42</v>
          </cell>
          <cell r="B417" t="str">
            <v>AGUJA ACUPUNTURA 0.25 X 30 MM</v>
          </cell>
          <cell r="C417" t="str">
            <v>UNIDAD</v>
          </cell>
          <cell r="D417">
            <v>1000</v>
          </cell>
          <cell r="E417">
            <v>4000</v>
          </cell>
          <cell r="F417" t="e">
            <v>#NUM!</v>
          </cell>
          <cell r="G417">
            <v>222.38244</v>
          </cell>
        </row>
        <row r="418">
          <cell r="A418">
            <v>43</v>
          </cell>
          <cell r="B418" t="str">
            <v>AGUJA ACUPUNTURA 0.25X25MM</v>
          </cell>
          <cell r="C418" t="str">
            <v>UNIDAD</v>
          </cell>
          <cell r="D418">
            <v>1000</v>
          </cell>
          <cell r="E418">
            <v>5000</v>
          </cell>
          <cell r="F418" t="e">
            <v>#NUM!</v>
          </cell>
          <cell r="G418">
            <v>217.41300000000001</v>
          </cell>
        </row>
        <row r="419">
          <cell r="A419">
            <v>83</v>
          </cell>
          <cell r="B419" t="str">
            <v>AGUJA PARA ACUPUNTURA 0.22 X 25</v>
          </cell>
          <cell r="C419" t="str">
            <v>UNIDAD</v>
          </cell>
          <cell r="D419">
            <v>3000</v>
          </cell>
          <cell r="E419">
            <v>3000</v>
          </cell>
          <cell r="F419" t="e">
            <v>#NUM!</v>
          </cell>
          <cell r="G419">
            <v>182.7</v>
          </cell>
        </row>
        <row r="420">
          <cell r="A420">
            <v>84</v>
          </cell>
          <cell r="B420" t="str">
            <v>AGUJA PARA ACUPUNTURA 0.25 X 40</v>
          </cell>
          <cell r="C420" t="str">
            <v>UNIDAD</v>
          </cell>
          <cell r="D420">
            <v>2000</v>
          </cell>
          <cell r="E420">
            <v>2000</v>
          </cell>
          <cell r="F420" t="e">
            <v>#NUM!</v>
          </cell>
          <cell r="G420">
            <v>182.7</v>
          </cell>
        </row>
        <row r="421">
          <cell r="A421">
            <v>89</v>
          </cell>
          <cell r="B421" t="str">
            <v>AGUJA PARA BIOPSIA 14G X 13 CM. DESECHABLE.</v>
          </cell>
          <cell r="C421" t="str">
            <v xml:space="preserve">UNIDAD    </v>
          </cell>
          <cell r="D421">
            <v>2</v>
          </cell>
          <cell r="E421">
            <v>2</v>
          </cell>
          <cell r="F421" t="e">
            <v>#NUM!</v>
          </cell>
          <cell r="G421">
            <v>84480.48</v>
          </cell>
        </row>
        <row r="422">
          <cell r="A422">
            <v>228</v>
          </cell>
          <cell r="B422" t="str">
            <v>ASA PARA RECECTOSCOPIO ( ASA DE CORTE ACODADA)</v>
          </cell>
          <cell r="C422" t="str">
            <v>UNIDAD</v>
          </cell>
          <cell r="D422">
            <v>2</v>
          </cell>
          <cell r="E422">
            <v>2</v>
          </cell>
          <cell r="F422" t="e">
            <v>#NUM!</v>
          </cell>
          <cell r="G422">
            <v>344133.72</v>
          </cell>
        </row>
        <row r="423">
          <cell r="A423">
            <v>231</v>
          </cell>
          <cell r="B423" t="str">
            <v>ASAS DE RESECTOSCOPIO STORZ</v>
          </cell>
          <cell r="C423" t="str">
            <v>UNIDAD</v>
          </cell>
          <cell r="D423">
            <v>1</v>
          </cell>
          <cell r="E423">
            <v>1</v>
          </cell>
          <cell r="F423" t="e">
            <v>#NUM!</v>
          </cell>
          <cell r="G423">
            <v>344133.72</v>
          </cell>
        </row>
        <row r="424">
          <cell r="A424">
            <v>232</v>
          </cell>
          <cell r="B424" t="str">
            <v>ASAS REF: S1007 (GINECOLOGIA COLPOSCOPIA)</v>
          </cell>
          <cell r="C424" t="str">
            <v>UNIDAD</v>
          </cell>
          <cell r="D424">
            <v>5</v>
          </cell>
          <cell r="E424">
            <v>5</v>
          </cell>
          <cell r="F424" t="e">
            <v>#NUM!</v>
          </cell>
          <cell r="G424">
            <v>77350</v>
          </cell>
        </row>
        <row r="425">
          <cell r="A425">
            <v>233</v>
          </cell>
          <cell r="B425" t="str">
            <v>ASAS REF: B4512 (GINECOLOGIA COLPOSCOPIA)</v>
          </cell>
          <cell r="C425" t="str">
            <v>UNIDAD</v>
          </cell>
          <cell r="D425">
            <v>5</v>
          </cell>
          <cell r="E425">
            <v>5</v>
          </cell>
          <cell r="F425" t="e">
            <v>#NUM!</v>
          </cell>
          <cell r="G425">
            <v>77350</v>
          </cell>
        </row>
        <row r="426">
          <cell r="A426">
            <v>234</v>
          </cell>
          <cell r="B426" t="str">
            <v>ASAS REF: R1004 (GINECOLOGIA COLPOSCOPIA)</v>
          </cell>
          <cell r="C426" t="str">
            <v>UNIDAD</v>
          </cell>
          <cell r="D426">
            <v>5</v>
          </cell>
          <cell r="E426">
            <v>5</v>
          </cell>
          <cell r="F426" t="e">
            <v>#NUM!</v>
          </cell>
          <cell r="G426">
            <v>77350</v>
          </cell>
        </row>
        <row r="427">
          <cell r="A427">
            <v>235</v>
          </cell>
          <cell r="B427" t="str">
            <v>ASAS REF: R1505 (GINECOLOGIA COLPOSCOPIA)</v>
          </cell>
          <cell r="C427" t="str">
            <v>UNIDAD</v>
          </cell>
          <cell r="D427">
            <v>5</v>
          </cell>
          <cell r="E427">
            <v>5</v>
          </cell>
          <cell r="F427" t="e">
            <v>#NUM!</v>
          </cell>
          <cell r="G427">
            <v>77350</v>
          </cell>
        </row>
        <row r="428">
          <cell r="A428">
            <v>2618</v>
          </cell>
          <cell r="B428" t="str">
            <v>BIOTOMO</v>
          </cell>
          <cell r="C428" t="str">
            <v>UNIDAD</v>
          </cell>
          <cell r="D428">
            <v>1</v>
          </cell>
          <cell r="E428">
            <v>1</v>
          </cell>
          <cell r="F428" t="e">
            <v>#NUM!</v>
          </cell>
          <cell r="G428" t="e">
            <v>#N/A</v>
          </cell>
        </row>
        <row r="429">
          <cell r="A429">
            <v>311</v>
          </cell>
          <cell r="B429" t="str">
            <v>BOQUILLA PLASTICA PARA ENDOSCOPIA ADULTO REUSABLE</v>
          </cell>
          <cell r="C429" t="str">
            <v>UNIDAD</v>
          </cell>
          <cell r="D429">
            <v>1</v>
          </cell>
          <cell r="E429">
            <v>1</v>
          </cell>
          <cell r="F429" t="e">
            <v>#NUM!</v>
          </cell>
          <cell r="G429">
            <v>116474.97708000001</v>
          </cell>
        </row>
        <row r="430">
          <cell r="A430">
            <v>312</v>
          </cell>
          <cell r="B430" t="str">
            <v>BOQUILLA PLASTICA PARA ENDOSCOPIA PEDIATRICA REUSABLE</v>
          </cell>
          <cell r="C430" t="str">
            <v>UNIDAD</v>
          </cell>
          <cell r="D430">
            <v>1</v>
          </cell>
          <cell r="E430">
            <v>1</v>
          </cell>
          <cell r="F430" t="e">
            <v>#NUM!</v>
          </cell>
          <cell r="G430">
            <v>134269.02045018002</v>
          </cell>
        </row>
        <row r="431">
          <cell r="A431">
            <v>313</v>
          </cell>
          <cell r="B431" t="str">
            <v>BOQUILLAS ADULTO 48 F BANDA DE CAUCHO INTERNA</v>
          </cell>
          <cell r="C431" t="str">
            <v>UNIDAD</v>
          </cell>
          <cell r="D431">
            <v>25</v>
          </cell>
          <cell r="E431">
            <v>25</v>
          </cell>
          <cell r="F431" t="e">
            <v>#NUM!</v>
          </cell>
          <cell r="G431">
            <v>0</v>
          </cell>
        </row>
        <row r="432">
          <cell r="A432">
            <v>314</v>
          </cell>
          <cell r="B432" t="str">
            <v>BOQUILLAS PLASTICAS ESPIRO 892103 (PAQUETE X 25 UNIDADES)</v>
          </cell>
          <cell r="C432" t="str">
            <v>UNIDAD</v>
          </cell>
          <cell r="D432">
            <v>25</v>
          </cell>
          <cell r="E432">
            <v>25</v>
          </cell>
          <cell r="F432" t="e">
            <v>#NUM!</v>
          </cell>
          <cell r="G432">
            <v>3478.6080000000002</v>
          </cell>
        </row>
        <row r="433">
          <cell r="A433">
            <v>315</v>
          </cell>
          <cell r="B433" t="str">
            <v>BOTON DE GASTROSTOMIA 16 FR * 2.0  CM</v>
          </cell>
          <cell r="C433" t="str">
            <v>UNIDAD</v>
          </cell>
          <cell r="D433">
            <v>1</v>
          </cell>
          <cell r="E433">
            <v>1</v>
          </cell>
          <cell r="F433" t="e">
            <v>#NUM!</v>
          </cell>
          <cell r="G433">
            <v>516780</v>
          </cell>
        </row>
        <row r="434">
          <cell r="A434">
            <v>316</v>
          </cell>
          <cell r="B434" t="str">
            <v xml:space="preserve">BOTON DE GASTROSTOMIA 16FR 1.7 CM                                                                </v>
          </cell>
          <cell r="C434" t="str">
            <v>UNIDAD</v>
          </cell>
          <cell r="D434">
            <v>1</v>
          </cell>
          <cell r="E434">
            <v>1</v>
          </cell>
          <cell r="F434" t="e">
            <v>#NUM!</v>
          </cell>
          <cell r="G434">
            <v>612000</v>
          </cell>
        </row>
        <row r="435">
          <cell r="A435">
            <v>317</v>
          </cell>
          <cell r="B435" t="str">
            <v xml:space="preserve">BOTON DE GASTROSTOMIA 16FR 2.4 CM                                                                 </v>
          </cell>
          <cell r="C435" t="str">
            <v>UNIDAD</v>
          </cell>
          <cell r="D435">
            <v>1</v>
          </cell>
          <cell r="E435">
            <v>1</v>
          </cell>
          <cell r="F435" t="e">
            <v>#NUM!</v>
          </cell>
          <cell r="G435">
            <v>568013</v>
          </cell>
        </row>
        <row r="436">
          <cell r="A436">
            <v>318</v>
          </cell>
          <cell r="B436" t="str">
            <v>BOTON DE GASTROSTOMIA 16FR X 1.5 CM</v>
          </cell>
          <cell r="C436" t="str">
            <v>UNIDAD</v>
          </cell>
          <cell r="D436">
            <v>1</v>
          </cell>
          <cell r="E436">
            <v>1</v>
          </cell>
          <cell r="F436" t="e">
            <v>#NUM!</v>
          </cell>
          <cell r="G436">
            <v>516780</v>
          </cell>
        </row>
        <row r="437">
          <cell r="A437">
            <v>319</v>
          </cell>
          <cell r="B437" t="str">
            <v>BOTON PARA GASTROSTOMIA 12FR X 0.8-4.0CM (ALTURA DEL ESTOMA) VOLUMEN DE LLENADO(BALON) 5CC</v>
          </cell>
          <cell r="C437" t="str">
            <v>UNIDAD</v>
          </cell>
          <cell r="D437">
            <v>1</v>
          </cell>
          <cell r="E437">
            <v>1</v>
          </cell>
          <cell r="F437" t="e">
            <v>#NUM!</v>
          </cell>
          <cell r="G437">
            <v>979448.99976000004</v>
          </cell>
        </row>
        <row r="438">
          <cell r="A438">
            <v>320</v>
          </cell>
          <cell r="B438" t="str">
            <v>BOTON PARA GASTROSTOMIA 14 FR X 2.0  CM</v>
          </cell>
          <cell r="C438" t="str">
            <v>UNIDAD</v>
          </cell>
          <cell r="D438">
            <v>1</v>
          </cell>
          <cell r="E438">
            <v>1</v>
          </cell>
          <cell r="F438" t="e">
            <v>#NUM!</v>
          </cell>
          <cell r="G438">
            <v>706772.09987999999</v>
          </cell>
        </row>
        <row r="439">
          <cell r="A439">
            <v>321</v>
          </cell>
          <cell r="B439" t="str">
            <v>BOTON PARA GASTROSTOMIA 14FR X 0.8-4.5CM (ALTURA DEL ESTOMA) VOLUMEN DE LLENADO(BALON) 5CC</v>
          </cell>
          <cell r="C439" t="str">
            <v>UNIDAD</v>
          </cell>
          <cell r="D439">
            <v>1</v>
          </cell>
          <cell r="E439">
            <v>1</v>
          </cell>
          <cell r="F439" t="e">
            <v>#NUM!</v>
          </cell>
          <cell r="G439">
            <v>979448.99976000004</v>
          </cell>
        </row>
        <row r="440">
          <cell r="A440">
            <v>322</v>
          </cell>
          <cell r="B440" t="str">
            <v>BOTON PARA GASTROSTOMIA 16FR X 1.0-4.0CM (ALTURA DEL ESTOMA) VOLUMEN DE LLENADO(BALON) 5CC</v>
          </cell>
          <cell r="C440" t="str">
            <v>UNIDAD</v>
          </cell>
          <cell r="D440">
            <v>1</v>
          </cell>
          <cell r="E440">
            <v>1</v>
          </cell>
          <cell r="F440" t="e">
            <v>#NUM!</v>
          </cell>
          <cell r="G440">
            <v>597749.09039999999</v>
          </cell>
        </row>
        <row r="441">
          <cell r="A441">
            <v>324</v>
          </cell>
          <cell r="B441" t="str">
            <v>BOTON PARA GASTROSTOMIA 20FR X 1.0-4.5CM (ALTURA DEL ESTOMA) VOLUMEN DE LLENADO(BALON) 7CC</v>
          </cell>
          <cell r="C441" t="str">
            <v>UNIDAD</v>
          </cell>
          <cell r="D441">
            <v>1</v>
          </cell>
          <cell r="E441">
            <v>1</v>
          </cell>
          <cell r="F441" t="e">
            <v>#NUM!</v>
          </cell>
          <cell r="G441">
            <v>597749.09039999999</v>
          </cell>
        </row>
        <row r="442">
          <cell r="A442">
            <v>326</v>
          </cell>
          <cell r="B442" t="str">
            <v>BRACE SARMIENTO HUMERO</v>
          </cell>
          <cell r="C442" t="str">
            <v xml:space="preserve">UNIDAD    </v>
          </cell>
          <cell r="D442">
            <v>1</v>
          </cell>
          <cell r="E442">
            <v>1</v>
          </cell>
          <cell r="F442" t="e">
            <v>#NUM!</v>
          </cell>
          <cell r="G442">
            <v>199587.74400000001</v>
          </cell>
        </row>
        <row r="443">
          <cell r="A443">
            <v>359</v>
          </cell>
          <cell r="B443" t="str">
            <v>CABLE PARA RESECTOSCOPIO WOLF REF. 802879504</v>
          </cell>
          <cell r="C443" t="str">
            <v>UNIDAD</v>
          </cell>
          <cell r="D443">
            <v>1</v>
          </cell>
          <cell r="E443">
            <v>1</v>
          </cell>
          <cell r="F443" t="e">
            <v>#NUM!</v>
          </cell>
          <cell r="G443">
            <v>344520</v>
          </cell>
        </row>
        <row r="444">
          <cell r="A444">
            <v>501</v>
          </cell>
          <cell r="B444" t="str">
            <v>CATETER 2 LUMEN PRECURVADO 8 FR X 12CM.</v>
          </cell>
          <cell r="C444" t="str">
            <v xml:space="preserve">UNIDAD    </v>
          </cell>
          <cell r="D444">
            <v>1</v>
          </cell>
          <cell r="E444">
            <v>1</v>
          </cell>
          <cell r="F444" t="e">
            <v>#NUM!</v>
          </cell>
          <cell r="G444">
            <v>528000</v>
          </cell>
        </row>
        <row r="445">
          <cell r="A445">
            <v>508</v>
          </cell>
          <cell r="B445" t="str">
            <v>CATETER ANGIOGRAFICO 5FR IMPULSE TIG4  1.70MM</v>
          </cell>
          <cell r="C445" t="str">
            <v>UNIDAD</v>
          </cell>
          <cell r="D445">
            <v>2</v>
          </cell>
          <cell r="E445"/>
          <cell r="F445" t="e">
            <v>#NUM!</v>
          </cell>
          <cell r="G445">
            <v>36540</v>
          </cell>
        </row>
        <row r="446">
          <cell r="A446">
            <v>513</v>
          </cell>
          <cell r="B446" t="str">
            <v xml:space="preserve">CATETER BILUMEN RADIOPACO NO. 4 FR X 5  CM PEDIATRICO </v>
          </cell>
          <cell r="C446" t="str">
            <v>UNIDAD</v>
          </cell>
          <cell r="D446">
            <v>2</v>
          </cell>
          <cell r="E446">
            <v>2</v>
          </cell>
          <cell r="F446" t="e">
            <v>#NUM!</v>
          </cell>
          <cell r="G446">
            <v>150600</v>
          </cell>
        </row>
        <row r="447">
          <cell r="A447">
            <v>514</v>
          </cell>
          <cell r="B447" t="str">
            <v>CATETER BILUMEN RADIOPACO NO. 5 FR X 13 CM PEDIATRICO</v>
          </cell>
          <cell r="C447" t="str">
            <v xml:space="preserve">UNIDAD    </v>
          </cell>
          <cell r="D447">
            <v>10</v>
          </cell>
          <cell r="E447">
            <v>10</v>
          </cell>
          <cell r="F447" t="e">
            <v>#NUM!</v>
          </cell>
          <cell r="G447">
            <v>127800</v>
          </cell>
        </row>
        <row r="448">
          <cell r="A448">
            <v>515</v>
          </cell>
          <cell r="B448" t="str">
            <v>CATETER BILUMEN RADIOPACO NO. 5 FR X 8  CM PEDIATRICO</v>
          </cell>
          <cell r="C448" t="str">
            <v xml:space="preserve">UNIDAD    </v>
          </cell>
          <cell r="D448">
            <v>10</v>
          </cell>
          <cell r="E448">
            <v>10</v>
          </cell>
          <cell r="F448" t="e">
            <v>#NUM!</v>
          </cell>
          <cell r="G448">
            <v>148900</v>
          </cell>
        </row>
        <row r="449">
          <cell r="A449">
            <v>521</v>
          </cell>
          <cell r="B449" t="str">
            <v>CATETER CENTRAL MONOLUMEN 14G X 16-30 CM DE POLIURETANO RADIOPACO CON LINEAS DE EXTENSIÓN Y CLAMP, FLEXIBLE. SET QUE INCLUYE UN DILATADOR, UNA AGUJA, UNA GUIA EN ACERO INOCCIDABLE CON PUNTA EN J, JERINGA 5CC, ABRAZADERAS Y UN CATETER MONOLUMEN 14G X 16-30 CM.</v>
          </cell>
          <cell r="C449" t="str">
            <v>UNIDAD</v>
          </cell>
          <cell r="D449">
            <v>1</v>
          </cell>
          <cell r="E449">
            <v>1</v>
          </cell>
          <cell r="F449" t="e">
            <v>#NUM!</v>
          </cell>
          <cell r="G449" t="e">
            <v>#VALUE!</v>
          </cell>
        </row>
        <row r="450">
          <cell r="A450">
            <v>522</v>
          </cell>
          <cell r="B450" t="str">
            <v>CATETER CENTRAL MONOLUMEN PEDIATRICO NO.24 X 9CM</v>
          </cell>
          <cell r="C450" t="str">
            <v xml:space="preserve">UNIDAD    </v>
          </cell>
          <cell r="D450">
            <v>10</v>
          </cell>
          <cell r="E450">
            <v>10</v>
          </cell>
          <cell r="F450" t="e">
            <v>#NUM!</v>
          </cell>
          <cell r="G450">
            <v>161820</v>
          </cell>
        </row>
        <row r="451">
          <cell r="A451">
            <v>523</v>
          </cell>
          <cell r="B451" t="str">
            <v>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v>
          </cell>
          <cell r="C451" t="str">
            <v>UNIDAD</v>
          </cell>
          <cell r="D451">
            <v>1</v>
          </cell>
          <cell r="E451">
            <v>1</v>
          </cell>
          <cell r="F451" t="e">
            <v>#NUM!</v>
          </cell>
          <cell r="G451" t="e">
            <v>#VALUE!</v>
          </cell>
        </row>
        <row r="452">
          <cell r="A452">
            <v>525</v>
          </cell>
          <cell r="B452" t="str">
            <v>CATETER CENTRAL TRILUMEN 4FR X 8 CM</v>
          </cell>
          <cell r="C452" t="str">
            <v>UNIDAD</v>
          </cell>
          <cell r="D452">
            <v>2</v>
          </cell>
          <cell r="E452">
            <v>2</v>
          </cell>
          <cell r="F452" t="e">
            <v>#NUM!</v>
          </cell>
          <cell r="G452">
            <v>134719.848</v>
          </cell>
        </row>
        <row r="453">
          <cell r="A453">
            <v>528</v>
          </cell>
          <cell r="B453" t="str">
            <v>CATETER DE DIAGNOSTICO  5F   JL 6.0  X 100 CM   REF  DXT5JL60</v>
          </cell>
          <cell r="C453" t="str">
            <v>UNIDAD</v>
          </cell>
          <cell r="D453">
            <v>5</v>
          </cell>
          <cell r="E453"/>
          <cell r="F453" t="e">
            <v>#NUM!</v>
          </cell>
          <cell r="G453">
            <v>36540</v>
          </cell>
        </row>
        <row r="454">
          <cell r="A454">
            <v>529</v>
          </cell>
          <cell r="B454" t="str">
            <v>CATETER DE DIAGNOSTICO  5F  JL 4.0 X 100 CM   REF DXT5JL40</v>
          </cell>
          <cell r="C454" t="str">
            <v>UNIDAD</v>
          </cell>
          <cell r="D454">
            <v>5</v>
          </cell>
          <cell r="E454"/>
          <cell r="F454" t="e">
            <v>#NUM!</v>
          </cell>
          <cell r="G454">
            <v>36540</v>
          </cell>
        </row>
        <row r="455">
          <cell r="A455">
            <v>530</v>
          </cell>
          <cell r="B455" t="str">
            <v>CATETER DE DIAGNOSTICO  5F  JR 4.0 REF DXT5JR40X</v>
          </cell>
          <cell r="C455" t="str">
            <v>UNIDAD</v>
          </cell>
          <cell r="D455">
            <v>5</v>
          </cell>
          <cell r="E455"/>
          <cell r="F455" t="e">
            <v>#NUM!</v>
          </cell>
          <cell r="G455">
            <v>36540</v>
          </cell>
        </row>
        <row r="456">
          <cell r="A456">
            <v>531</v>
          </cell>
          <cell r="B456" t="str">
            <v>CATETER DE DIAGNOSTICO 5F  JL 3.5  X 100 CM   REF DXT5JL35</v>
          </cell>
          <cell r="C456" t="str">
            <v>UNIDAD</v>
          </cell>
          <cell r="D456">
            <v>5</v>
          </cell>
          <cell r="E456"/>
          <cell r="F456" t="e">
            <v>#NUM!</v>
          </cell>
          <cell r="G456">
            <v>36540</v>
          </cell>
        </row>
        <row r="457">
          <cell r="A457">
            <v>532</v>
          </cell>
          <cell r="B457" t="str">
            <v>CATETER DE DIAGNOSTICO 5F  JL 5.0 REF  DXT5JL50X</v>
          </cell>
          <cell r="C457" t="str">
            <v>UNIDAD</v>
          </cell>
          <cell r="D457">
            <v>5</v>
          </cell>
          <cell r="E457"/>
          <cell r="F457" t="e">
            <v>#NUM!</v>
          </cell>
          <cell r="G457">
            <v>36540</v>
          </cell>
        </row>
        <row r="458">
          <cell r="A458">
            <v>533</v>
          </cell>
          <cell r="B458" t="str">
            <v>CATETER DE DIAGNOSTICO 5F  PIG STR X 125 CM REF  DXT5PIGSTX</v>
          </cell>
          <cell r="C458" t="str">
            <v>UNIDAD</v>
          </cell>
          <cell r="D458">
            <v>5</v>
          </cell>
          <cell r="E458"/>
          <cell r="F458" t="e">
            <v>#NUM!</v>
          </cell>
          <cell r="G458">
            <v>36540</v>
          </cell>
        </row>
        <row r="459">
          <cell r="A459">
            <v>534</v>
          </cell>
          <cell r="B459" t="str">
            <v>CATETER DE DIAGNOSTICO 5F JR 3.5 REF DXT5JR35X</v>
          </cell>
          <cell r="C459" t="str">
            <v>UNIDAD</v>
          </cell>
          <cell r="D459">
            <v>5</v>
          </cell>
          <cell r="E459"/>
          <cell r="F459" t="e">
            <v>#NUM!</v>
          </cell>
          <cell r="G459">
            <v>36540</v>
          </cell>
        </row>
        <row r="460">
          <cell r="A460">
            <v>535</v>
          </cell>
          <cell r="B460" t="str">
            <v>CATETER DE DILATACION PARA ACTP 2.0MMX 20MM BALON CORONARIO  MAVERICK</v>
          </cell>
          <cell r="C460" t="str">
            <v>UNIDAD</v>
          </cell>
          <cell r="D460">
            <v>2</v>
          </cell>
          <cell r="E460"/>
          <cell r="F460" t="e">
            <v>#NUM!</v>
          </cell>
          <cell r="G460">
            <v>334080</v>
          </cell>
        </row>
        <row r="461">
          <cell r="A461">
            <v>567</v>
          </cell>
          <cell r="B461" t="str">
            <v>CATETER GUIA 5F JL 3.5  REF LA5JL35</v>
          </cell>
          <cell r="C461" t="str">
            <v>UNIDAD</v>
          </cell>
          <cell r="D461">
            <v>1</v>
          </cell>
          <cell r="E461"/>
          <cell r="F461" t="e">
            <v>#NUM!</v>
          </cell>
          <cell r="G461">
            <v>198360</v>
          </cell>
        </row>
        <row r="462">
          <cell r="A462">
            <v>568</v>
          </cell>
          <cell r="B462" t="str">
            <v>CATETER GUIA 5F JR 3.5  REF LA5JR35</v>
          </cell>
          <cell r="C462" t="str">
            <v>UNIDAD</v>
          </cell>
          <cell r="D462">
            <v>1</v>
          </cell>
          <cell r="E462"/>
          <cell r="F462" t="e">
            <v>#NUM!</v>
          </cell>
          <cell r="G462">
            <v>198360</v>
          </cell>
        </row>
        <row r="463">
          <cell r="A463">
            <v>569</v>
          </cell>
          <cell r="B463" t="str">
            <v>CATETER GUIA RADIAL DERECHO 5FR .058 REF LA5ERADR</v>
          </cell>
          <cell r="C463" t="str">
            <v>UNIDAD</v>
          </cell>
          <cell r="D463">
            <v>2</v>
          </cell>
          <cell r="E463"/>
          <cell r="F463" t="e">
            <v>#NUM!</v>
          </cell>
          <cell r="G463">
            <v>198360</v>
          </cell>
        </row>
        <row r="464">
          <cell r="A464">
            <v>570</v>
          </cell>
          <cell r="B464" t="str">
            <v>CATETER GUIA RADIAL IZQUIERDO 5F REF LA5ERADL</v>
          </cell>
          <cell r="C464" t="str">
            <v>UNIDAD</v>
          </cell>
          <cell r="D464">
            <v>2</v>
          </cell>
          <cell r="E464"/>
          <cell r="F464" t="e">
            <v>#NUM!</v>
          </cell>
          <cell r="G464">
            <v>198360</v>
          </cell>
        </row>
        <row r="465">
          <cell r="A465">
            <v>573</v>
          </cell>
          <cell r="B465" t="str">
            <v>CATETER HEMODIALISIS TEMPORAL 11 FR X 12 CM CON</v>
          </cell>
          <cell r="C465" t="str">
            <v xml:space="preserve">UNIDAD    </v>
          </cell>
          <cell r="D465">
            <v>2</v>
          </cell>
          <cell r="E465">
            <v>2</v>
          </cell>
          <cell r="F465" t="e">
            <v>#NUM!</v>
          </cell>
          <cell r="G465">
            <v>183000</v>
          </cell>
        </row>
        <row r="466">
          <cell r="A466">
            <v>574</v>
          </cell>
          <cell r="B466" t="str">
            <v>CATETER HEMODIALISIS TEMPORAL ADULTO 11.5FR 15CM PRECURVADO</v>
          </cell>
          <cell r="C466" t="str">
            <v xml:space="preserve">UNIDAD    </v>
          </cell>
          <cell r="D466">
            <v>2</v>
          </cell>
          <cell r="E466">
            <v>2</v>
          </cell>
          <cell r="F466" t="e">
            <v>#NUM!</v>
          </cell>
          <cell r="G466">
            <v>230000</v>
          </cell>
        </row>
        <row r="467">
          <cell r="A467">
            <v>575</v>
          </cell>
          <cell r="B467" t="str">
            <v>CATETER HEMODIALISIS TEMPORAL ADULTO 11FR 20 CM RECTO</v>
          </cell>
          <cell r="C467" t="str">
            <v xml:space="preserve">UNIDAD    </v>
          </cell>
          <cell r="D467">
            <v>1</v>
          </cell>
          <cell r="E467">
            <v>1</v>
          </cell>
          <cell r="F467" t="e">
            <v>#NUM!</v>
          </cell>
          <cell r="G467">
            <v>183000</v>
          </cell>
        </row>
        <row r="468">
          <cell r="A468">
            <v>591</v>
          </cell>
          <cell r="B468" t="str">
            <v>CATETER INTRODUCTOR 6.0 FR KIT</v>
          </cell>
          <cell r="C468" t="str">
            <v>UNIDAD</v>
          </cell>
          <cell r="D468">
            <v>5</v>
          </cell>
          <cell r="E468">
            <v>5</v>
          </cell>
          <cell r="F468" t="e">
            <v>#NUM!</v>
          </cell>
          <cell r="G468">
            <v>107949.6</v>
          </cell>
        </row>
        <row r="469">
          <cell r="A469">
            <v>592</v>
          </cell>
          <cell r="B469" t="str">
            <v>CATETER MAHURCA  RECTO DE 2 LUMENES DE 7FR X 10</v>
          </cell>
          <cell r="C469" t="str">
            <v>UNIDAD</v>
          </cell>
          <cell r="D469">
            <v>1</v>
          </cell>
          <cell r="E469">
            <v>1</v>
          </cell>
          <cell r="F469" t="e">
            <v>#NUM!</v>
          </cell>
          <cell r="G469">
            <v>391000</v>
          </cell>
        </row>
        <row r="470">
          <cell r="A470">
            <v>593</v>
          </cell>
          <cell r="B470" t="str">
            <v>CATETER MAHURCA RECTO DE 2 LUMENES DE 9FR X 12</v>
          </cell>
          <cell r="C470" t="str">
            <v>UNIDAD</v>
          </cell>
          <cell r="D470">
            <v>1</v>
          </cell>
          <cell r="E470">
            <v>1</v>
          </cell>
          <cell r="F470" t="e">
            <v>#NUM!</v>
          </cell>
          <cell r="G470">
            <v>318000</v>
          </cell>
        </row>
        <row r="471">
          <cell r="A471">
            <v>594</v>
          </cell>
          <cell r="B471" t="str">
            <v>CATETER MAHURKAR DE 11.5 A 13.5FR X 16 A 19.5CM CURVO</v>
          </cell>
          <cell r="C471" t="str">
            <v>UNIDAD</v>
          </cell>
          <cell r="D471">
            <v>2</v>
          </cell>
          <cell r="E471">
            <v>2</v>
          </cell>
          <cell r="F471" t="e">
            <v>#NUM!</v>
          </cell>
          <cell r="G471">
            <v>230000</v>
          </cell>
        </row>
        <row r="472">
          <cell r="A472">
            <v>595</v>
          </cell>
          <cell r="B472" t="str">
            <v>CATETER MAHURKAR DE 11.5 A 13.5FR X 16 A 19.5CM RECTO</v>
          </cell>
          <cell r="C472" t="str">
            <v>UNIDAD</v>
          </cell>
          <cell r="D472">
            <v>2</v>
          </cell>
          <cell r="E472">
            <v>2</v>
          </cell>
          <cell r="F472" t="e">
            <v>#NUM!</v>
          </cell>
          <cell r="G472">
            <v>183000</v>
          </cell>
        </row>
        <row r="473">
          <cell r="A473">
            <v>596</v>
          </cell>
          <cell r="B473" t="str">
            <v>CATETER MAHURKAR DE 11FR X 15CM RECTO DE 2 LUMENES</v>
          </cell>
          <cell r="C473" t="str">
            <v>UNIDAD</v>
          </cell>
          <cell r="D473">
            <v>2</v>
          </cell>
          <cell r="E473">
            <v>2</v>
          </cell>
          <cell r="F473" t="e">
            <v>#NUM!</v>
          </cell>
          <cell r="G473">
            <v>183000</v>
          </cell>
        </row>
        <row r="474">
          <cell r="A474">
            <v>597</v>
          </cell>
          <cell r="B474" t="str">
            <v>CATETER MAHURKAR DE 8FR X 12CM RECTO DE 2 LUMENES</v>
          </cell>
          <cell r="C474" t="str">
            <v>UNIDAD</v>
          </cell>
          <cell r="D474">
            <v>1</v>
          </cell>
          <cell r="E474">
            <v>1</v>
          </cell>
          <cell r="F474" t="e">
            <v>#NUM!</v>
          </cell>
          <cell r="G474">
            <v>528000</v>
          </cell>
        </row>
        <row r="475">
          <cell r="A475">
            <v>598</v>
          </cell>
          <cell r="B475" t="str">
            <v>CATETER MAHURKAR PARA HEMODIALISIS 9 FR</v>
          </cell>
          <cell r="C475" t="str">
            <v>UNIDAD</v>
          </cell>
          <cell r="D475">
            <v>5</v>
          </cell>
          <cell r="E475">
            <v>5</v>
          </cell>
          <cell r="F475" t="e">
            <v>#NUM!</v>
          </cell>
          <cell r="G475">
            <v>326500</v>
          </cell>
        </row>
        <row r="476">
          <cell r="A476">
            <v>601</v>
          </cell>
          <cell r="B476" t="str">
            <v>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v>
          </cell>
          <cell r="C476" t="str">
            <v>UNIDAD</v>
          </cell>
          <cell r="D476">
            <v>2</v>
          </cell>
          <cell r="E476">
            <v>2</v>
          </cell>
          <cell r="F476" t="e">
            <v>#NUM!</v>
          </cell>
          <cell r="G476" t="e">
            <v>#VALUE!</v>
          </cell>
        </row>
        <row r="477">
          <cell r="A477">
            <v>607</v>
          </cell>
          <cell r="B477" t="str">
            <v>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v>
          </cell>
          <cell r="C477" t="str">
            <v>UNIDAD</v>
          </cell>
          <cell r="D477">
            <v>2</v>
          </cell>
          <cell r="E477">
            <v>2</v>
          </cell>
          <cell r="F477" t="e">
            <v>#NUM!</v>
          </cell>
          <cell r="G477" t="e">
            <v>#VALUE!</v>
          </cell>
        </row>
        <row r="478">
          <cell r="A478">
            <v>608</v>
          </cell>
          <cell r="B478" t="str">
            <v>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478" t="str">
            <v>UNIDAD</v>
          </cell>
          <cell r="D478">
            <v>2</v>
          </cell>
          <cell r="E478">
            <v>2</v>
          </cell>
          <cell r="F478" t="e">
            <v>#NUM!</v>
          </cell>
          <cell r="G478" t="e">
            <v>#VALUE!</v>
          </cell>
        </row>
        <row r="479">
          <cell r="A479">
            <v>609</v>
          </cell>
          <cell r="B479" t="str">
            <v>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479" t="str">
            <v>UNIDAD</v>
          </cell>
          <cell r="D479">
            <v>1</v>
          </cell>
          <cell r="E479">
            <v>1</v>
          </cell>
          <cell r="F479" t="e">
            <v>#NUM!</v>
          </cell>
          <cell r="G479" t="e">
            <v>#VALUE!</v>
          </cell>
        </row>
        <row r="480">
          <cell r="A480">
            <v>610</v>
          </cell>
          <cell r="B480" t="str">
            <v>CATETER NEONATAL PERITONEAL 15 FR X 18 CM</v>
          </cell>
          <cell r="C480" t="str">
            <v>UNIDAD</v>
          </cell>
          <cell r="D480">
            <v>1</v>
          </cell>
          <cell r="E480">
            <v>1</v>
          </cell>
          <cell r="F480" t="e">
            <v>#NUM!</v>
          </cell>
          <cell r="G480">
            <v>550000</v>
          </cell>
        </row>
        <row r="481">
          <cell r="A481">
            <v>618</v>
          </cell>
          <cell r="B481" t="str">
            <v>CATETER PARA HEMODIALISIS- MAHURCA   7FR</v>
          </cell>
          <cell r="C481" t="str">
            <v>UNIDAD</v>
          </cell>
          <cell r="D481">
            <v>2</v>
          </cell>
          <cell r="E481">
            <v>2</v>
          </cell>
          <cell r="F481" t="e">
            <v>#NUM!</v>
          </cell>
          <cell r="G481">
            <v>391000</v>
          </cell>
        </row>
        <row r="482">
          <cell r="A482">
            <v>620</v>
          </cell>
          <cell r="B482" t="str">
            <v>CATETER PERITONEAL 40 CM X 15 FR COLA DE CERDO O EN ESPIRAL CON LINEA DE TRANSFERENCIA Y CONECTOR DE TITANIO</v>
          </cell>
          <cell r="C482" t="str">
            <v>UNIDAD</v>
          </cell>
          <cell r="D482">
            <v>5</v>
          </cell>
          <cell r="E482">
            <v>5</v>
          </cell>
          <cell r="F482" t="e">
            <v>#NUM!</v>
          </cell>
          <cell r="G482">
            <v>339430.5</v>
          </cell>
        </row>
        <row r="483">
          <cell r="A483">
            <v>635</v>
          </cell>
          <cell r="B483" t="str">
            <v>CATETER POLARIS ULTRA 6*24</v>
          </cell>
          <cell r="C483" t="str">
            <v>UNIDAD</v>
          </cell>
          <cell r="D483">
            <v>2</v>
          </cell>
          <cell r="E483">
            <v>2</v>
          </cell>
          <cell r="F483" t="e">
            <v>#NUM!</v>
          </cell>
          <cell r="G483">
            <v>122148</v>
          </cell>
        </row>
        <row r="484">
          <cell r="A484">
            <v>638</v>
          </cell>
          <cell r="B484" t="str">
            <v>CATETER RECTO COAXIAL DOBLE  LUMEN 7 FR 10 CMS.</v>
          </cell>
          <cell r="C484" t="str">
            <v xml:space="preserve">UNIDAD    </v>
          </cell>
          <cell r="D484">
            <v>2</v>
          </cell>
          <cell r="E484">
            <v>2</v>
          </cell>
          <cell r="F484" t="e">
            <v>#NUM!</v>
          </cell>
          <cell r="G484">
            <v>391000</v>
          </cell>
        </row>
        <row r="485">
          <cell r="A485">
            <v>639</v>
          </cell>
          <cell r="B485" t="str">
            <v>CATETER RECTO COAXIAL DOBLE LUMEN 9 FR 12 CMS.</v>
          </cell>
          <cell r="C485" t="str">
            <v xml:space="preserve">UNIDAD    </v>
          </cell>
          <cell r="D485">
            <v>2</v>
          </cell>
          <cell r="E485">
            <v>2</v>
          </cell>
          <cell r="F485" t="e">
            <v>#NUM!</v>
          </cell>
          <cell r="G485">
            <v>318000</v>
          </cell>
        </row>
        <row r="486">
          <cell r="A486">
            <v>640</v>
          </cell>
          <cell r="B486" t="str">
            <v>CATETER RECTO TABICADO DOBLE LUMEN 11 FR 15 CMS.</v>
          </cell>
          <cell r="C486" t="str">
            <v xml:space="preserve">UNIDAD    </v>
          </cell>
          <cell r="D486">
            <v>2</v>
          </cell>
          <cell r="E486">
            <v>2</v>
          </cell>
          <cell r="F486" t="e">
            <v>#NUM!</v>
          </cell>
          <cell r="G486">
            <v>183000</v>
          </cell>
        </row>
        <row r="487">
          <cell r="A487">
            <v>645</v>
          </cell>
          <cell r="B487" t="str">
            <v>CATETER TEMPORAL DOBLE LUMEN PEDIATRICO RECTO 8 FR X 12 CM.</v>
          </cell>
          <cell r="C487" t="str">
            <v xml:space="preserve">UNIDAD    </v>
          </cell>
          <cell r="D487">
            <v>1</v>
          </cell>
          <cell r="E487">
            <v>1</v>
          </cell>
          <cell r="F487" t="e">
            <v>#NUM!</v>
          </cell>
          <cell r="G487">
            <v>528000</v>
          </cell>
        </row>
        <row r="488">
          <cell r="A488">
            <v>646</v>
          </cell>
          <cell r="B488" t="str">
            <v>CATETER TEMPORAL DOBLE LUMEN PEDIATRICO RECTO COAXIAL DE 7FR X 10CM CON KIT PARA INSERCION</v>
          </cell>
          <cell r="C488" t="str">
            <v xml:space="preserve">UNIDAD    </v>
          </cell>
          <cell r="D488">
            <v>2</v>
          </cell>
          <cell r="E488">
            <v>2</v>
          </cell>
          <cell r="F488" t="e">
            <v>#NUM!</v>
          </cell>
          <cell r="G488">
            <v>391000</v>
          </cell>
        </row>
        <row r="489">
          <cell r="A489">
            <v>647</v>
          </cell>
          <cell r="B489" t="str">
            <v xml:space="preserve">CATETER TEMPORAL DOBLE LUMEN PEDIATRICO RECTO COAXIAL POLIURETANO 9 FR . 12 KIT PARA INSERCION </v>
          </cell>
          <cell r="C489" t="str">
            <v>UNIDAD</v>
          </cell>
          <cell r="D489">
            <v>1</v>
          </cell>
          <cell r="E489">
            <v>1</v>
          </cell>
          <cell r="F489" t="e">
            <v>#NUM!</v>
          </cell>
          <cell r="G489">
            <v>318000</v>
          </cell>
        </row>
        <row r="490">
          <cell r="A490">
            <v>648</v>
          </cell>
          <cell r="B490" t="str">
            <v>CATETER TEMPORAL DOBLE LUMEN PEDIATRICO RECTO DE 8FR X 18CM</v>
          </cell>
          <cell r="C490" t="str">
            <v>UNIDAD</v>
          </cell>
          <cell r="D490">
            <v>1</v>
          </cell>
          <cell r="E490">
            <v>1</v>
          </cell>
          <cell r="F490" t="e">
            <v>#NUM!</v>
          </cell>
          <cell r="G490">
            <v>366444</v>
          </cell>
        </row>
        <row r="491">
          <cell r="A491">
            <v>649</v>
          </cell>
          <cell r="B491" t="str">
            <v>CATETER TEMPORAL PRECURV BILUMEN ADULTO- YUGULAR ALTO FLUJO 12.5FR 15CM CON SET INSERCION MFFS1215IJ</v>
          </cell>
          <cell r="C491" t="str">
            <v>UNIDAD</v>
          </cell>
          <cell r="D491">
            <v>30</v>
          </cell>
          <cell r="E491">
            <v>30</v>
          </cell>
          <cell r="F491" t="e">
            <v>#NUM!</v>
          </cell>
          <cell r="G491">
            <v>230000</v>
          </cell>
        </row>
        <row r="492">
          <cell r="A492">
            <v>652</v>
          </cell>
          <cell r="B492" t="str">
            <v xml:space="preserve">CATETER TEMPORAL PRE-CURVADO DOBLE LUMEN ADULTO COAXIAL EN POLIURETANO 11.5 FR 15CM </v>
          </cell>
          <cell r="C492" t="str">
            <v>UNIDAD</v>
          </cell>
          <cell r="D492">
            <v>1</v>
          </cell>
          <cell r="E492">
            <v>1</v>
          </cell>
          <cell r="F492" t="e">
            <v>#NUM!</v>
          </cell>
          <cell r="G492">
            <v>230000</v>
          </cell>
        </row>
        <row r="493">
          <cell r="A493">
            <v>653</v>
          </cell>
          <cell r="B493" t="str">
            <v>CATETER TEMPORAL PRECURVADO DOBLE LUMEN ADULTO COAXIAL YUGULAR DE 11,5 -12.5 FR, 15 CM</v>
          </cell>
          <cell r="C493" t="str">
            <v>UNIDAD</v>
          </cell>
          <cell r="D493">
            <v>1</v>
          </cell>
          <cell r="E493">
            <v>1</v>
          </cell>
          <cell r="F493" t="e">
            <v>#NUM!</v>
          </cell>
          <cell r="G493">
            <v>230000</v>
          </cell>
        </row>
        <row r="494">
          <cell r="A494">
            <v>654</v>
          </cell>
          <cell r="B494" t="str">
            <v>CATETER TEMPORAL PRECURVADO DOBLE LUMEN ADULTO COAXIAL YUGULAR DE 11,5 FR, 15 CM</v>
          </cell>
          <cell r="C494" t="str">
            <v>UNIDAD</v>
          </cell>
          <cell r="D494">
            <v>2</v>
          </cell>
          <cell r="E494">
            <v>2</v>
          </cell>
          <cell r="F494" t="e">
            <v>#NUM!</v>
          </cell>
          <cell r="G494">
            <v>230000</v>
          </cell>
        </row>
        <row r="495">
          <cell r="A495">
            <v>657</v>
          </cell>
          <cell r="B495" t="str">
            <v xml:space="preserve">CATETER TEMPORAL PRE-CURVADO DOBLE LUMEN FREE-FLOW YUGULAR POLIURETANO 12.5 FR 15 CM KIT PARA INSERCION </v>
          </cell>
          <cell r="C495" t="str">
            <v>UNIDAD</v>
          </cell>
          <cell r="D495">
            <v>2</v>
          </cell>
          <cell r="E495">
            <v>2</v>
          </cell>
          <cell r="F495" t="e">
            <v>#NUM!</v>
          </cell>
          <cell r="G495">
            <v>230000</v>
          </cell>
        </row>
        <row r="496">
          <cell r="A496">
            <v>658</v>
          </cell>
          <cell r="B496" t="str">
            <v>CATETER TEMPORAL RECTO 11 FR X 15 CM</v>
          </cell>
          <cell r="C496" t="str">
            <v>UNIDAD</v>
          </cell>
          <cell r="D496">
            <v>2</v>
          </cell>
          <cell r="E496">
            <v>2</v>
          </cell>
          <cell r="F496" t="e">
            <v>#NUM!</v>
          </cell>
          <cell r="G496">
            <v>183000</v>
          </cell>
        </row>
        <row r="497">
          <cell r="A497">
            <v>664</v>
          </cell>
          <cell r="B497" t="str">
            <v xml:space="preserve">CATETER TEMPORAL RECTO DOBLE LUMEN ADULTO TABICADO EN POLIURETANO 11 FR X 15 CM </v>
          </cell>
          <cell r="C497" t="str">
            <v>UNIDAD</v>
          </cell>
          <cell r="D497">
            <v>2</v>
          </cell>
          <cell r="E497">
            <v>2</v>
          </cell>
          <cell r="F497" t="e">
            <v>#NUM!</v>
          </cell>
          <cell r="G497">
            <v>183000</v>
          </cell>
        </row>
        <row r="498">
          <cell r="A498">
            <v>665</v>
          </cell>
          <cell r="B498" t="str">
            <v>CATETER TEMPORAL RECTO DOBLE LUMEN ADULTO TABICADO EN POLIURETANO 11 FR X 20 CM  CON KIT PARA INSERCION</v>
          </cell>
          <cell r="C498" t="str">
            <v>UNIDAD</v>
          </cell>
          <cell r="D498">
            <v>10</v>
          </cell>
          <cell r="E498">
            <v>10</v>
          </cell>
          <cell r="F498" t="e">
            <v>#NUM!</v>
          </cell>
          <cell r="G498">
            <v>183000</v>
          </cell>
        </row>
        <row r="499">
          <cell r="A499">
            <v>681</v>
          </cell>
          <cell r="B499" t="str">
            <v>CATETER VENOSO CENTRAL  BILUMEN  PED. # 22  4FR X 13CM  REFCS 14402 - DUO PAED S 413</v>
          </cell>
          <cell r="C499" t="str">
            <v>UNIDAD</v>
          </cell>
          <cell r="D499">
            <v>70</v>
          </cell>
          <cell r="E499">
            <v>70</v>
          </cell>
          <cell r="F499" t="e">
            <v>#NUM!</v>
          </cell>
          <cell r="G499">
            <v>119400</v>
          </cell>
        </row>
        <row r="500">
          <cell r="A500">
            <v>682</v>
          </cell>
          <cell r="B500" t="str">
            <v>CATETER VENOSO CENTRAL 1 LUMEN  PEDIATRICO 20GX12CMS REF 04150</v>
          </cell>
          <cell r="C500" t="str">
            <v>UNIDAD</v>
          </cell>
          <cell r="D500">
            <v>10</v>
          </cell>
          <cell r="E500">
            <v>10</v>
          </cell>
          <cell r="F500" t="e">
            <v>#NUM!</v>
          </cell>
          <cell r="G500">
            <v>73288.800000000003</v>
          </cell>
        </row>
        <row r="501">
          <cell r="A501">
            <v>683</v>
          </cell>
          <cell r="B501" t="str">
            <v>CATETER VENOSO CENTRAL 1 LUMEN N 18 AD.</v>
          </cell>
          <cell r="C501" t="str">
            <v xml:space="preserve">UNIDAD    </v>
          </cell>
          <cell r="D501">
            <v>20</v>
          </cell>
          <cell r="E501">
            <v>20</v>
          </cell>
          <cell r="F501" t="e">
            <v>#NUM!</v>
          </cell>
          <cell r="G501">
            <v>76734</v>
          </cell>
        </row>
        <row r="502">
          <cell r="A502">
            <v>684</v>
          </cell>
          <cell r="B502" t="str">
            <v>CATETER VENOSO CENTRAL 1 LUMEN NO 22 PED.</v>
          </cell>
          <cell r="C502" t="str">
            <v xml:space="preserve">UNIDAD    </v>
          </cell>
          <cell r="D502">
            <v>1</v>
          </cell>
          <cell r="E502">
            <v>1</v>
          </cell>
          <cell r="F502" t="e">
            <v>#NUM!</v>
          </cell>
          <cell r="G502">
            <v>46040.4</v>
          </cell>
        </row>
        <row r="503">
          <cell r="A503">
            <v>686</v>
          </cell>
          <cell r="B503" t="str">
            <v>CATETER VENOSO CENTRAL 2 LUMEN NO 22 PEDIATRICO</v>
          </cell>
          <cell r="C503" t="str">
            <v xml:space="preserve">UNIDAD    </v>
          </cell>
          <cell r="D503">
            <v>20</v>
          </cell>
          <cell r="E503">
            <v>20</v>
          </cell>
          <cell r="F503" t="e">
            <v>#NUM!</v>
          </cell>
          <cell r="G503">
            <v>132723.72</v>
          </cell>
        </row>
        <row r="504">
          <cell r="A504">
            <v>687</v>
          </cell>
          <cell r="B504" t="str">
            <v>CATETER VENOSO CENTRAL 2 LUMEN NO 24 PEDIATRICO</v>
          </cell>
          <cell r="C504" t="str">
            <v xml:space="preserve">UNIDAD    </v>
          </cell>
          <cell r="D504">
            <v>10</v>
          </cell>
          <cell r="E504">
            <v>10</v>
          </cell>
          <cell r="F504" t="e">
            <v>#NUM!</v>
          </cell>
          <cell r="G504">
            <v>126594.39600000001</v>
          </cell>
        </row>
        <row r="505">
          <cell r="A505">
            <v>688</v>
          </cell>
          <cell r="B505" t="str">
            <v>CATETER VENOSO CENTRAL 2 VIAS DE 9 FR X 10 CM MAC</v>
          </cell>
          <cell r="C505" t="str">
            <v>UNIDAD</v>
          </cell>
          <cell r="D505">
            <v>1</v>
          </cell>
          <cell r="E505">
            <v>1</v>
          </cell>
          <cell r="F505" t="e">
            <v>#NUM!</v>
          </cell>
          <cell r="G505">
            <v>279811.56455999997</v>
          </cell>
        </row>
        <row r="506">
          <cell r="A506">
            <v>690</v>
          </cell>
          <cell r="B506" t="str">
            <v>CATETER VENOSO CENTRAL 3 LUMEN NO. 22 PEDIATRICO</v>
          </cell>
          <cell r="C506" t="str">
            <v xml:space="preserve">UNIDAD    </v>
          </cell>
          <cell r="D506">
            <v>10</v>
          </cell>
          <cell r="E506">
            <v>10</v>
          </cell>
          <cell r="F506" t="e">
            <v>#NUM!</v>
          </cell>
          <cell r="G506">
            <v>137845.584</v>
          </cell>
        </row>
        <row r="507">
          <cell r="A507">
            <v>692</v>
          </cell>
          <cell r="B507" t="str">
            <v>CATETER VENOSO CENTRAL 3 VIAS ADULTO NO.16</v>
          </cell>
          <cell r="C507" t="str">
            <v xml:space="preserve">UNIDAD    </v>
          </cell>
          <cell r="D507">
            <v>30</v>
          </cell>
          <cell r="E507">
            <v>30</v>
          </cell>
          <cell r="F507" t="e">
            <v>#NUM!</v>
          </cell>
          <cell r="G507">
            <v>80500</v>
          </cell>
        </row>
        <row r="508">
          <cell r="A508">
            <v>694</v>
          </cell>
          <cell r="B508" t="str">
            <v>CATETER VENOSO CENTRAL BILUMEN 4.5 FR X 12.5</v>
          </cell>
          <cell r="C508" t="str">
            <v>UNIDAD</v>
          </cell>
          <cell r="D508">
            <v>15</v>
          </cell>
          <cell r="E508">
            <v>15</v>
          </cell>
          <cell r="F508" t="e">
            <v>#NUM!</v>
          </cell>
          <cell r="G508">
            <v>143497.79999999999</v>
          </cell>
        </row>
        <row r="509">
          <cell r="A509">
            <v>696</v>
          </cell>
          <cell r="B509" t="str">
            <v>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v>
          </cell>
          <cell r="C509" t="str">
            <v>UNIDAD</v>
          </cell>
          <cell r="D509">
            <v>2</v>
          </cell>
          <cell r="E509">
            <v>2</v>
          </cell>
          <cell r="F509" t="e">
            <v>#NUM!</v>
          </cell>
          <cell r="G509" t="e">
            <v>#VALUE!</v>
          </cell>
        </row>
        <row r="510">
          <cell r="A510">
            <v>697</v>
          </cell>
          <cell r="B510" t="str">
            <v>CATETER VENOSO CENTRAL PEDIATRICO  3 VIAS 5.5 FR X 13CM LUMEN REF CS16553-E</v>
          </cell>
          <cell r="C510" t="str">
            <v>UNIDAD</v>
          </cell>
          <cell r="D510">
            <v>50</v>
          </cell>
          <cell r="E510">
            <v>50</v>
          </cell>
          <cell r="F510" t="e">
            <v>#NUM!</v>
          </cell>
          <cell r="G510">
            <v>126550</v>
          </cell>
        </row>
        <row r="511">
          <cell r="A511">
            <v>698</v>
          </cell>
          <cell r="B511" t="str">
            <v>CATETER VENOSO CENTRAL PEDIATRICO 1 LUMEN 24GX9CMS 4650E</v>
          </cell>
          <cell r="C511" t="str">
            <v>UNIDAD</v>
          </cell>
          <cell r="D511">
            <v>10</v>
          </cell>
          <cell r="E511">
            <v>10</v>
          </cell>
          <cell r="F511" t="e">
            <v>#NUM!</v>
          </cell>
          <cell r="G511">
            <v>118180.8</v>
          </cell>
        </row>
        <row r="512">
          <cell r="A512">
            <v>699</v>
          </cell>
          <cell r="B512" t="str">
            <v>CATETER VENOSO CENTRAL PEDIATRICO 22G 1 LUMEN REF 4522-PAED S110</v>
          </cell>
          <cell r="C512" t="str">
            <v>UNIDAD</v>
          </cell>
          <cell r="D512">
            <v>30</v>
          </cell>
          <cell r="E512">
            <v>30</v>
          </cell>
          <cell r="F512" t="e">
            <v>#NUM!</v>
          </cell>
          <cell r="G512">
            <v>74541.600000000006</v>
          </cell>
        </row>
        <row r="513">
          <cell r="A513">
            <v>700</v>
          </cell>
          <cell r="B513" t="str">
            <v>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v>
          </cell>
          <cell r="C513" t="str">
            <v>UNIDAD</v>
          </cell>
          <cell r="D513">
            <v>10</v>
          </cell>
          <cell r="E513">
            <v>10</v>
          </cell>
          <cell r="F513" t="e">
            <v>#NUM!</v>
          </cell>
          <cell r="G513" t="e">
            <v>#VALUE!</v>
          </cell>
        </row>
        <row r="514">
          <cell r="A514">
            <v>705</v>
          </cell>
          <cell r="B514" t="str">
            <v>CATETER YUGULAR DE 11.5 FR X 15 CM</v>
          </cell>
          <cell r="C514" t="str">
            <v>UNIDAD</v>
          </cell>
          <cell r="D514">
            <v>1</v>
          </cell>
          <cell r="E514">
            <v>1</v>
          </cell>
          <cell r="F514" t="e">
            <v>#NUM!</v>
          </cell>
          <cell r="G514">
            <v>230000</v>
          </cell>
        </row>
        <row r="515">
          <cell r="A515">
            <v>2621</v>
          </cell>
          <cell r="B515" t="str">
            <v>CURETRA DE 2 MM</v>
          </cell>
          <cell r="C515" t="str">
            <v>UNIDAD</v>
          </cell>
          <cell r="D515">
            <v>1</v>
          </cell>
          <cell r="E515">
            <v>1</v>
          </cell>
          <cell r="F515" t="e">
            <v>#NUM!</v>
          </cell>
          <cell r="G515" t="e">
            <v>#N/A</v>
          </cell>
        </row>
        <row r="516">
          <cell r="A516">
            <v>2620</v>
          </cell>
          <cell r="B516" t="str">
            <v>CURETRA DE 3 MM</v>
          </cell>
          <cell r="C516" t="str">
            <v>UNIDAD</v>
          </cell>
          <cell r="D516">
            <v>1</v>
          </cell>
          <cell r="E516">
            <v>1</v>
          </cell>
          <cell r="F516" t="e">
            <v>#NUM!</v>
          </cell>
          <cell r="G516" t="e">
            <v>#N/A</v>
          </cell>
        </row>
        <row r="517">
          <cell r="A517">
            <v>2619</v>
          </cell>
          <cell r="B517" t="str">
            <v>CURETRA DE 5 MM</v>
          </cell>
          <cell r="C517" t="str">
            <v>UNIDAD</v>
          </cell>
          <cell r="D517">
            <v>1</v>
          </cell>
          <cell r="E517">
            <v>1</v>
          </cell>
          <cell r="F517" t="e">
            <v>#NUM!</v>
          </cell>
          <cell r="G517" t="e">
            <v>#N/A</v>
          </cell>
        </row>
        <row r="518">
          <cell r="A518">
            <v>918</v>
          </cell>
          <cell r="B518" t="str">
            <v>ELECTRODO MARCAPASO TRANSITORIO BIPOLAR SIN BALON NO 5</v>
          </cell>
          <cell r="C518" t="str">
            <v>UNIDAD</v>
          </cell>
          <cell r="D518">
            <v>5</v>
          </cell>
          <cell r="E518">
            <v>5</v>
          </cell>
          <cell r="F518" t="e">
            <v>#NUM!</v>
          </cell>
          <cell r="G518">
            <v>424500</v>
          </cell>
        </row>
        <row r="519">
          <cell r="A519">
            <v>927</v>
          </cell>
          <cell r="B519" t="str">
            <v>ELECTRODO PARA MARCAPASO TRANSVENOSO 5.0 FR</v>
          </cell>
          <cell r="C519" t="str">
            <v>UNIDAD</v>
          </cell>
          <cell r="D519">
            <v>1</v>
          </cell>
          <cell r="E519">
            <v>1</v>
          </cell>
          <cell r="F519" t="e">
            <v>#NUM!</v>
          </cell>
          <cell r="G519">
            <v>424500</v>
          </cell>
        </row>
        <row r="520">
          <cell r="A520">
            <v>928</v>
          </cell>
          <cell r="B520" t="str">
            <v>ELECTRODO PARA MARCAPASO TRANSVENOSO 6.0 FR</v>
          </cell>
          <cell r="C520" t="str">
            <v>UNIDAD</v>
          </cell>
          <cell r="D520">
            <v>1</v>
          </cell>
          <cell r="E520">
            <v>1</v>
          </cell>
          <cell r="F520" t="e">
            <v>#NUM!</v>
          </cell>
          <cell r="G520">
            <v>424500</v>
          </cell>
        </row>
        <row r="521">
          <cell r="A521">
            <v>994</v>
          </cell>
          <cell r="B521" t="str">
            <v>EQUIPO DP COLA DE COCHINO ADULTO (PISATEK DP MODELO LV)</v>
          </cell>
          <cell r="C521" t="str">
            <v>UNIDAD</v>
          </cell>
          <cell r="D521">
            <v>1</v>
          </cell>
          <cell r="E521">
            <v>1</v>
          </cell>
          <cell r="F521" t="e">
            <v>#NUM!</v>
          </cell>
          <cell r="G521">
            <v>375089.364</v>
          </cell>
        </row>
        <row r="522">
          <cell r="A522">
            <v>1183</v>
          </cell>
          <cell r="B522" t="str">
            <v>GUIA CON REVESTIMIENTO HIDROFILO ICE  J TIP INTERMEDIATE PT GRAPHIX  0.014 IN X 182CM CUERDAS CORONA</v>
          </cell>
          <cell r="C522" t="str">
            <v>UNIDAD</v>
          </cell>
          <cell r="D522">
            <v>1</v>
          </cell>
          <cell r="E522"/>
          <cell r="F522" t="e">
            <v>#NUM!</v>
          </cell>
          <cell r="G522">
            <v>179568</v>
          </cell>
        </row>
        <row r="523">
          <cell r="A523">
            <v>1188</v>
          </cell>
          <cell r="B523" t="str">
            <v>GUIA HIDROFILICA  AQWIRE .035 X 260CM X 3CM  REF A352602</v>
          </cell>
          <cell r="C523" t="str">
            <v>UNIDAD</v>
          </cell>
          <cell r="D523">
            <v>1</v>
          </cell>
          <cell r="E523"/>
          <cell r="F523" t="e">
            <v>#NUM!</v>
          </cell>
          <cell r="G523">
            <v>146160</v>
          </cell>
        </row>
        <row r="524">
          <cell r="A524">
            <v>1195</v>
          </cell>
          <cell r="B524" t="str">
            <v>GUIA PARA ANGIOPLASTIA TRANSLUMINAL PERCUTANEA CON REVESTIMIENTO HIDROFILICO 0.035X260CM ZIPWIRE</v>
          </cell>
          <cell r="C524" t="str">
            <v>UNIDAD</v>
          </cell>
          <cell r="D524">
            <v>1</v>
          </cell>
          <cell r="E524"/>
          <cell r="F524" t="e">
            <v>#NUM!</v>
          </cell>
          <cell r="G524">
            <v>177480</v>
          </cell>
        </row>
        <row r="525">
          <cell r="A525">
            <v>1196</v>
          </cell>
          <cell r="B525" t="str">
            <v>GUIA PARA ANGIOPLASTIA TRANSLUMINAL PERCUTANEA CON REVESTIMIENTO HIDROFILICO ZIPWIRE 035/150CM</v>
          </cell>
          <cell r="C525" t="str">
            <v>UNIDAD</v>
          </cell>
          <cell r="D525">
            <v>1</v>
          </cell>
          <cell r="E525"/>
          <cell r="F525" t="e">
            <v>#NUM!</v>
          </cell>
          <cell r="G525">
            <v>177480</v>
          </cell>
        </row>
        <row r="526">
          <cell r="A526">
            <v>1198</v>
          </cell>
          <cell r="B526" t="str">
            <v>GUIA UROLOGICA REVESTIDA DE  PTFE 0.035 MM (0.89MM X 150CM )  STIFF BODIED</v>
          </cell>
          <cell r="C526" t="str">
            <v>UNIDAD</v>
          </cell>
          <cell r="D526">
            <v>1</v>
          </cell>
          <cell r="E526"/>
          <cell r="F526" t="e">
            <v>#NUM!</v>
          </cell>
          <cell r="G526">
            <v>42804</v>
          </cell>
        </row>
        <row r="527">
          <cell r="A527">
            <v>1199</v>
          </cell>
          <cell r="B527" t="str">
            <v>GUIA ZIPWIRE 035 PTA RECTA REGULAR SHAFT</v>
          </cell>
          <cell r="C527" t="str">
            <v>UNIDAD</v>
          </cell>
          <cell r="D527">
            <v>1</v>
          </cell>
          <cell r="E527"/>
          <cell r="F527" t="e">
            <v>#NUM!</v>
          </cell>
          <cell r="G527">
            <v>151380</v>
          </cell>
        </row>
        <row r="528">
          <cell r="A528">
            <v>1260</v>
          </cell>
          <cell r="B528" t="str">
            <v>INFUSOR DE PRESION PARA ADMINISTRACION DE LIQUIDOS (BOLSAS DE HEMODERIVADOS CON CAPACIDAD DE 500-1000ML)</v>
          </cell>
          <cell r="C528" t="str">
            <v>UNIDAD</v>
          </cell>
          <cell r="D528">
            <v>2</v>
          </cell>
          <cell r="E528">
            <v>2</v>
          </cell>
          <cell r="F528" t="e">
            <v>#NUM!</v>
          </cell>
          <cell r="G528">
            <v>372708</v>
          </cell>
        </row>
        <row r="529">
          <cell r="A529">
            <v>1275</v>
          </cell>
          <cell r="B529" t="str">
            <v>INMOVILIZADORES CERVICALES NEONATAL</v>
          </cell>
          <cell r="C529" t="str">
            <v>UNIDAD</v>
          </cell>
          <cell r="D529">
            <v>2</v>
          </cell>
          <cell r="E529">
            <v>2</v>
          </cell>
          <cell r="F529" t="e">
            <v>#NUM!</v>
          </cell>
          <cell r="G529">
            <v>23862.707999999999</v>
          </cell>
        </row>
        <row r="530">
          <cell r="A530">
            <v>1282</v>
          </cell>
          <cell r="B530" t="str">
            <v xml:space="preserve">INTRODUCTOR  6 FR X 11CM                                                                            </v>
          </cell>
          <cell r="C530" t="str">
            <v>UNIDAD</v>
          </cell>
          <cell r="D530">
            <v>1</v>
          </cell>
          <cell r="E530">
            <v>1</v>
          </cell>
          <cell r="F530" t="e">
            <v>#NUM!</v>
          </cell>
          <cell r="G530">
            <v>62118</v>
          </cell>
        </row>
        <row r="531">
          <cell r="A531">
            <v>1283</v>
          </cell>
          <cell r="B531" t="str">
            <v>INTRODUCTOR PERCUTANEO 6 FR X 10 HASTA 11 CM</v>
          </cell>
          <cell r="C531" t="str">
            <v>UNIDAD</v>
          </cell>
          <cell r="D531">
            <v>1</v>
          </cell>
          <cell r="E531">
            <v>1</v>
          </cell>
          <cell r="F531" t="e">
            <v>#NUM!</v>
          </cell>
          <cell r="G531">
            <v>62118</v>
          </cell>
        </row>
        <row r="532">
          <cell r="A532">
            <v>1284</v>
          </cell>
          <cell r="B532" t="str">
            <v>INTRODUCTOR PERCUTANEO 7 FR X 10 HASTA 11 CM</v>
          </cell>
          <cell r="C532" t="str">
            <v>UNIDAD</v>
          </cell>
          <cell r="D532">
            <v>1</v>
          </cell>
          <cell r="E532">
            <v>1</v>
          </cell>
          <cell r="F532" t="e">
            <v>#NUM!</v>
          </cell>
          <cell r="G532">
            <v>62118</v>
          </cell>
        </row>
        <row r="533">
          <cell r="A533">
            <v>1286</v>
          </cell>
          <cell r="B533" t="str">
            <v xml:space="preserve">INTRODUCTOR PERCUTANEO NO 7 </v>
          </cell>
          <cell r="C533" t="str">
            <v>UNIDAD</v>
          </cell>
          <cell r="D533">
            <v>5</v>
          </cell>
          <cell r="E533">
            <v>5</v>
          </cell>
          <cell r="F533" t="e">
            <v>#NUM!</v>
          </cell>
          <cell r="G533">
            <v>107949.6</v>
          </cell>
        </row>
        <row r="534">
          <cell r="A534">
            <v>1346</v>
          </cell>
          <cell r="B534" t="str">
            <v>KIT DE CEPILLOS PARA ENDOSCOPIA REUTILIZABLE.</v>
          </cell>
          <cell r="C534" t="str">
            <v>UNIDAD</v>
          </cell>
          <cell r="D534">
            <v>1</v>
          </cell>
          <cell r="E534">
            <v>1</v>
          </cell>
          <cell r="F534" t="e">
            <v>#NUM!</v>
          </cell>
          <cell r="G534">
            <v>190400</v>
          </cell>
        </row>
        <row r="535">
          <cell r="A535">
            <v>1347</v>
          </cell>
          <cell r="B535" t="str">
            <v>KIT DE CEPILLOS REUTILIZABLES PARA GASTRO ADULTO</v>
          </cell>
          <cell r="C535" t="str">
            <v>KIT</v>
          </cell>
          <cell r="D535">
            <v>1</v>
          </cell>
          <cell r="E535">
            <v>1</v>
          </cell>
          <cell r="F535" t="e">
            <v>#NUM!</v>
          </cell>
          <cell r="G535">
            <v>254683.8</v>
          </cell>
        </row>
        <row r="536">
          <cell r="A536">
            <v>1349</v>
          </cell>
          <cell r="B536" t="str">
            <v>KIT DE FERULA- 5 PIEZAS ( ANTEBRAZO, BRAZO, TOBILLO, PIERNAS, CUELLO)</v>
          </cell>
          <cell r="C536" t="str">
            <v>UNIDAD</v>
          </cell>
          <cell r="D536">
            <v>1</v>
          </cell>
          <cell r="E536">
            <v>1</v>
          </cell>
          <cell r="F536" t="e">
            <v>#NUM!</v>
          </cell>
          <cell r="G536">
            <v>929288.41200000001</v>
          </cell>
        </row>
        <row r="537">
          <cell r="A537">
            <v>1351</v>
          </cell>
          <cell r="B537" t="str">
            <v>KIT DE INTRODUCCION PERCUTANEA CON VALVULA HEMOSTATICA #6.0 FR. 10 CMS LONGITUD</v>
          </cell>
          <cell r="C537" t="str">
            <v>UNIDAD</v>
          </cell>
          <cell r="D537">
            <v>1</v>
          </cell>
          <cell r="E537">
            <v>1</v>
          </cell>
          <cell r="F537" t="e">
            <v>#NUM!</v>
          </cell>
          <cell r="G537">
            <v>107949.6</v>
          </cell>
        </row>
        <row r="538">
          <cell r="A538">
            <v>1352</v>
          </cell>
          <cell r="B538" t="str">
            <v>KIT DE INTRODUCCION PERCUTANEA CON VALVULA HEMOSTATICA #7.0 FR. 10 CMS LONGITUD</v>
          </cell>
          <cell r="C538" t="str">
            <v>UNIDAD</v>
          </cell>
          <cell r="D538">
            <v>3</v>
          </cell>
          <cell r="E538">
            <v>3</v>
          </cell>
          <cell r="F538" t="e">
            <v>#NUM!</v>
          </cell>
          <cell r="G538">
            <v>107949.6</v>
          </cell>
        </row>
        <row r="539">
          <cell r="A539">
            <v>1369</v>
          </cell>
          <cell r="B539" t="str">
            <v>KIT GASTROSTOMIA ENDOSCOPICA PERCUTANEA 14 FR</v>
          </cell>
          <cell r="C539" t="str">
            <v xml:space="preserve">UNIDAD    </v>
          </cell>
          <cell r="D539">
            <v>1</v>
          </cell>
          <cell r="E539">
            <v>1</v>
          </cell>
          <cell r="F539" t="e">
            <v>#NUM!</v>
          </cell>
          <cell r="G539">
            <v>824134.64399999997</v>
          </cell>
        </row>
        <row r="540">
          <cell r="A540">
            <v>1370</v>
          </cell>
          <cell r="B540" t="str">
            <v>KIT HEMODIALISIS INTERMITENTE COMPLETO</v>
          </cell>
          <cell r="C540" t="str">
            <v>UNIDAD</v>
          </cell>
          <cell r="D540">
            <v>2950</v>
          </cell>
          <cell r="E540">
            <v>2950</v>
          </cell>
          <cell r="F540" t="e">
            <v>#NUM!</v>
          </cell>
          <cell r="G540">
            <v>99180</v>
          </cell>
        </row>
        <row r="541">
          <cell r="A541">
            <v>1373</v>
          </cell>
          <cell r="B541" t="str">
            <v>KIT INTRODUCTOR PERCUTANEO 8.5 FR PARA SWAN GANZ C/VALVULA  HEMOSTATICA Y FUNDA PROTECTORA.</v>
          </cell>
          <cell r="C541" t="str">
            <v xml:space="preserve">UNIDAD    </v>
          </cell>
          <cell r="D541">
            <v>4</v>
          </cell>
          <cell r="E541">
            <v>4</v>
          </cell>
          <cell r="F541" t="e">
            <v>#NUM!</v>
          </cell>
          <cell r="G541">
            <v>107949.6</v>
          </cell>
        </row>
        <row r="542">
          <cell r="A542">
            <v>1384</v>
          </cell>
          <cell r="B542" t="str">
            <v>KIT PARA HEMOPERFUSION ADULTO</v>
          </cell>
          <cell r="C542" t="str">
            <v>UNIDAD</v>
          </cell>
          <cell r="D542">
            <v>1</v>
          </cell>
          <cell r="E542">
            <v>1</v>
          </cell>
          <cell r="F542" t="e">
            <v>#NUM!</v>
          </cell>
          <cell r="G542">
            <v>2150640</v>
          </cell>
        </row>
        <row r="543">
          <cell r="A543">
            <v>1396</v>
          </cell>
          <cell r="B543" t="str">
            <v>KIT TRACCION CUTANEA ADULTO</v>
          </cell>
          <cell r="C543" t="str">
            <v xml:space="preserve">UNIDAD    </v>
          </cell>
          <cell r="D543">
            <v>1</v>
          </cell>
          <cell r="E543">
            <v>1</v>
          </cell>
          <cell r="F543" t="e">
            <v>#NUM!</v>
          </cell>
          <cell r="G543">
            <v>23452.416000000001</v>
          </cell>
        </row>
        <row r="544">
          <cell r="A544">
            <v>1397</v>
          </cell>
          <cell r="B544" t="str">
            <v>KIT TRACCION CUTANEA PEDIATRICO</v>
          </cell>
          <cell r="C544" t="str">
            <v xml:space="preserve">UNIDAD    </v>
          </cell>
          <cell r="D544">
            <v>1</v>
          </cell>
          <cell r="E544">
            <v>1</v>
          </cell>
          <cell r="F544" t="e">
            <v>#NUM!</v>
          </cell>
          <cell r="G544">
            <v>21150.396000000001</v>
          </cell>
        </row>
        <row r="545">
          <cell r="A545">
            <v>1441</v>
          </cell>
          <cell r="B545" t="str">
            <v>LIGADURA DE CUELLO UTERINO EN CINTA DE POLIÉSTER O EN UNA SUTURA DE POLIÉSTER MONTADA EN CADA EXTREMO CON UNA AGUJA DE PUNTA ROMA.</v>
          </cell>
          <cell r="C545" t="str">
            <v>SOBRE</v>
          </cell>
          <cell r="D545">
            <v>1</v>
          </cell>
          <cell r="E545">
            <v>1</v>
          </cell>
          <cell r="F545" t="e">
            <v>#NUM!</v>
          </cell>
          <cell r="G545">
            <v>58881.599999999999</v>
          </cell>
        </row>
        <row r="546">
          <cell r="A546">
            <v>1447</v>
          </cell>
          <cell r="B546" t="str">
            <v>LINEA PARA DIALISIS PERITONEAL CORTA DE LARGA VIDA</v>
          </cell>
          <cell r="C546" t="str">
            <v xml:space="preserve">UNIDAD    </v>
          </cell>
          <cell r="D546">
            <v>1</v>
          </cell>
          <cell r="E546">
            <v>1</v>
          </cell>
          <cell r="F546" t="e">
            <v>#NUM!</v>
          </cell>
          <cell r="G546">
            <v>61673.256000000001</v>
          </cell>
        </row>
        <row r="547">
          <cell r="A547">
            <v>1623</v>
          </cell>
          <cell r="B547" t="str">
            <v>MOXA TRADICIONAL NATURAL</v>
          </cell>
          <cell r="C547" t="str">
            <v>UNIDAD</v>
          </cell>
          <cell r="D547">
            <v>10</v>
          </cell>
          <cell r="E547">
            <v>10</v>
          </cell>
          <cell r="F547" t="e">
            <v>#NUM!</v>
          </cell>
          <cell r="G547">
            <v>2146.4639999999999</v>
          </cell>
        </row>
        <row r="548">
          <cell r="A548">
            <v>1756</v>
          </cell>
          <cell r="B548" t="str">
            <v>PASTAS CONDUCTORAS PARA ELECTROENCEFALOGRAMA T20</v>
          </cell>
          <cell r="C548" t="str">
            <v>UNIDAD</v>
          </cell>
          <cell r="D548">
            <v>1</v>
          </cell>
          <cell r="E548">
            <v>1</v>
          </cell>
          <cell r="F548" t="e">
            <v>#NUM!</v>
          </cell>
          <cell r="G548">
            <v>0</v>
          </cell>
        </row>
        <row r="549">
          <cell r="A549">
            <v>1790</v>
          </cell>
          <cell r="B549" t="str">
            <v>PINZA DE BIOPSIA BRONQUIAL Ó PULMONAR REUSABLE</v>
          </cell>
          <cell r="C549" t="str">
            <v>UNIDAD</v>
          </cell>
          <cell r="D549">
            <v>1</v>
          </cell>
          <cell r="E549">
            <v>1</v>
          </cell>
          <cell r="F549" t="e">
            <v>#NUM!</v>
          </cell>
          <cell r="G549">
            <v>911892.24</v>
          </cell>
        </row>
        <row r="550">
          <cell r="A550">
            <v>1793</v>
          </cell>
          <cell r="B550" t="str">
            <v>PINZA DE CUERPO EXTRAÑO PARA COLONOSCOPIO  (DIENTES DE COCODRILO)</v>
          </cell>
          <cell r="C550" t="str">
            <v>UNIDAD</v>
          </cell>
          <cell r="D550">
            <v>1</v>
          </cell>
          <cell r="E550">
            <v>1</v>
          </cell>
          <cell r="F550" t="e">
            <v>#NUM!</v>
          </cell>
          <cell r="G550">
            <v>1606500</v>
          </cell>
        </row>
        <row r="551">
          <cell r="A551">
            <v>1799</v>
          </cell>
          <cell r="B551" t="str">
            <v>PINZA PARA AGARRAR CUERPO EXTRAÑO</v>
          </cell>
          <cell r="C551" t="str">
            <v>UNIDAD</v>
          </cell>
          <cell r="D551">
            <v>1</v>
          </cell>
          <cell r="E551">
            <v>1</v>
          </cell>
          <cell r="F551" t="e">
            <v>#NUM!</v>
          </cell>
          <cell r="G551">
            <v>1801422</v>
          </cell>
        </row>
        <row r="552">
          <cell r="A552">
            <v>1800</v>
          </cell>
          <cell r="B552" t="str">
            <v xml:space="preserve">PINZA PARA BIOPSIA  CALIENTE OVAL DESECHABLE SIN ESTILETE, </v>
          </cell>
          <cell r="C552" t="str">
            <v>UNIDAD</v>
          </cell>
          <cell r="D552">
            <v>1</v>
          </cell>
          <cell r="E552">
            <v>1</v>
          </cell>
          <cell r="F552" t="e">
            <v>#NUM!</v>
          </cell>
          <cell r="G552">
            <v>166476.24</v>
          </cell>
        </row>
        <row r="553">
          <cell r="A553">
            <v>1801</v>
          </cell>
          <cell r="B553" t="str">
            <v>PINZA PARA BIOPSIA OVAL 22*160 SIN ESTILETE REUTILIZABLE PARA ENDOSCOPIA</v>
          </cell>
          <cell r="C553" t="str">
            <v>UNIDAD</v>
          </cell>
          <cell r="D553">
            <v>1</v>
          </cell>
          <cell r="E553">
            <v>1</v>
          </cell>
          <cell r="F553" t="e">
            <v>#NUM!</v>
          </cell>
          <cell r="G553">
            <v>872995.9</v>
          </cell>
        </row>
        <row r="554">
          <cell r="A554">
            <v>1802</v>
          </cell>
          <cell r="B554" t="str">
            <v>PINZA PARA CISTOSCOPIO FLEXIBLE</v>
          </cell>
          <cell r="C554"/>
          <cell r="D554">
            <v>1</v>
          </cell>
          <cell r="E554">
            <v>1</v>
          </cell>
          <cell r="F554" t="e">
            <v>#NUM!</v>
          </cell>
          <cell r="G554">
            <v>2385331.2000000002</v>
          </cell>
        </row>
        <row r="555">
          <cell r="A555">
            <v>1803</v>
          </cell>
          <cell r="B555" t="str">
            <v>PINZA PARA CUERPO EXTRAÑO TIPO TRIPODE REUSABLE DE 2.4X1.500 MM</v>
          </cell>
          <cell r="C555" t="str">
            <v>UNIDAD</v>
          </cell>
          <cell r="D555">
            <v>1</v>
          </cell>
          <cell r="E555">
            <v>1</v>
          </cell>
          <cell r="F555" t="e">
            <v>#NUM!</v>
          </cell>
          <cell r="G555">
            <v>911892.24</v>
          </cell>
        </row>
        <row r="556">
          <cell r="A556">
            <v>1804</v>
          </cell>
          <cell r="B556" t="str">
            <v>PINZA PARA EXTRACCION DE CUERPO EXTRAÑO REUSABLE PARA ENDOSCOPIA</v>
          </cell>
          <cell r="C556" t="str">
            <v>UNIDAD</v>
          </cell>
          <cell r="D556">
            <v>1</v>
          </cell>
          <cell r="E556">
            <v>1</v>
          </cell>
          <cell r="F556" t="e">
            <v>#NUM!</v>
          </cell>
          <cell r="G556">
            <v>516703.73580000002</v>
          </cell>
        </row>
        <row r="557">
          <cell r="A557">
            <v>2007</v>
          </cell>
          <cell r="B557" t="str">
            <v>SEMILLAS PARA AURICOLOTERAPIA</v>
          </cell>
          <cell r="C557" t="str">
            <v>UNIDAD</v>
          </cell>
          <cell r="D557">
            <v>2200</v>
          </cell>
          <cell r="E557">
            <v>2200</v>
          </cell>
          <cell r="F557" t="e">
            <v>#NUM!</v>
          </cell>
          <cell r="G557">
            <v>214.02</v>
          </cell>
        </row>
        <row r="558">
          <cell r="A558">
            <v>2084</v>
          </cell>
          <cell r="B558" t="str">
            <v>SONDA DE ALIMENTACION PUNTA TUNGSTENO 10 FR</v>
          </cell>
          <cell r="C558" t="str">
            <v>UNIDAD</v>
          </cell>
          <cell r="D558">
            <v>2</v>
          </cell>
          <cell r="E558">
            <v>2</v>
          </cell>
          <cell r="F558" t="e">
            <v>#NUM!</v>
          </cell>
          <cell r="G558">
            <v>74750.399999999994</v>
          </cell>
        </row>
        <row r="559">
          <cell r="A559">
            <v>2085</v>
          </cell>
          <cell r="B559" t="str">
            <v>SONDA DE ALIMENTACION PUNTA TUNGSTENO 8 FR</v>
          </cell>
          <cell r="C559" t="str">
            <v>UNIDAD</v>
          </cell>
          <cell r="D559">
            <v>4</v>
          </cell>
          <cell r="E559">
            <v>10</v>
          </cell>
          <cell r="F559" t="e">
            <v>#NUM!</v>
          </cell>
          <cell r="G559">
            <v>152651.592</v>
          </cell>
        </row>
        <row r="560">
          <cell r="A560">
            <v>2115</v>
          </cell>
          <cell r="B560" t="str">
            <v>SONDA NASOENTERAL C/PUNTA DE TUNGSTENO N. 8 FR</v>
          </cell>
          <cell r="C560" t="str">
            <v>UNIDAD</v>
          </cell>
          <cell r="D560">
            <v>2</v>
          </cell>
          <cell r="E560">
            <v>2</v>
          </cell>
          <cell r="F560" t="e">
            <v>#NUM!</v>
          </cell>
          <cell r="G560">
            <v>105160.03200000001</v>
          </cell>
        </row>
        <row r="561">
          <cell r="A561">
            <v>2128</v>
          </cell>
          <cell r="B561" t="str">
            <v xml:space="preserve">SONDA NASOGASTRICA S/PUNTA DE TUNGSTENO EN POLIURETANO N. 12 FR </v>
          </cell>
          <cell r="C561" t="str">
            <v>UNIDAD</v>
          </cell>
          <cell r="D561">
            <v>5</v>
          </cell>
          <cell r="E561">
            <v>5</v>
          </cell>
          <cell r="F561" t="e">
            <v>#NUM!</v>
          </cell>
          <cell r="G561">
            <v>100025.64</v>
          </cell>
        </row>
        <row r="562">
          <cell r="A562">
            <v>2129</v>
          </cell>
          <cell r="B562" t="str">
            <v>SONDA NASOGASTRICA S/PUNTA DE TUNGSTENO EN POLIURETANO N. 5</v>
          </cell>
          <cell r="C562" t="str">
            <v>UNIDAD</v>
          </cell>
          <cell r="D562">
            <v>3</v>
          </cell>
          <cell r="E562">
            <v>3</v>
          </cell>
          <cell r="F562" t="e">
            <v>#NUM!</v>
          </cell>
          <cell r="G562">
            <v>98973.288</v>
          </cell>
        </row>
        <row r="563">
          <cell r="A563">
            <v>2130</v>
          </cell>
          <cell r="B563" t="str">
            <v>SONDA NASOGASTRICA S/PUNTA DE TUNGSTENO EN POLIURETANO N. 8</v>
          </cell>
          <cell r="C563" t="str">
            <v>UNIDAD</v>
          </cell>
          <cell r="D563">
            <v>4</v>
          </cell>
          <cell r="E563">
            <v>4</v>
          </cell>
          <cell r="F563" t="e">
            <v>#NUM!</v>
          </cell>
          <cell r="G563">
            <v>77941.907999999996</v>
          </cell>
        </row>
        <row r="564">
          <cell r="A564">
            <v>2131</v>
          </cell>
          <cell r="B564" t="str">
            <v>SONDA NUTRICION ENTERAL 10 FR TUNGSTENO</v>
          </cell>
          <cell r="C564" t="str">
            <v>UNIDAD</v>
          </cell>
          <cell r="D564">
            <v>1</v>
          </cell>
          <cell r="E564">
            <v>1</v>
          </cell>
          <cell r="F564" t="e">
            <v>#NUM!</v>
          </cell>
          <cell r="G564">
            <v>90745.524000000005</v>
          </cell>
        </row>
        <row r="565">
          <cell r="A565">
            <v>2132</v>
          </cell>
          <cell r="B565" t="str">
            <v>SONDA NUTRICION ENTERAL 6 FR TUNGSTENO PEDIATRICA</v>
          </cell>
          <cell r="C565" t="str">
            <v>UNIDAD</v>
          </cell>
          <cell r="D565">
            <v>1</v>
          </cell>
          <cell r="E565">
            <v>1</v>
          </cell>
          <cell r="F565" t="e">
            <v>#NUM!</v>
          </cell>
          <cell r="G565">
            <v>142599.96</v>
          </cell>
        </row>
        <row r="566">
          <cell r="A566">
            <v>2133</v>
          </cell>
          <cell r="B566" t="str">
            <v>SONDA PARA NUTRICION ENTERAL POR GASTROSTOMIA ADULTO 22 FR VOLUMEN DE LLENADO (BALON) 7-10CC</v>
          </cell>
          <cell r="C566" t="str">
            <v>UNIDAD</v>
          </cell>
          <cell r="D566">
            <v>1</v>
          </cell>
          <cell r="E566">
            <v>1</v>
          </cell>
          <cell r="F566" t="e">
            <v>#NUM!</v>
          </cell>
          <cell r="G566">
            <v>143863.20000000001</v>
          </cell>
        </row>
        <row r="567">
          <cell r="A567">
            <v>2134</v>
          </cell>
          <cell r="B567" t="str">
            <v>SONDA PARA NUTRICION ENTERAL POR GASTROSTOMIA ADULTO 24R FR VOLUMEN DE LLENADO (BALON) 7-10CC</v>
          </cell>
          <cell r="C567" t="str">
            <v>UNIDAD</v>
          </cell>
          <cell r="D567">
            <v>1</v>
          </cell>
          <cell r="E567">
            <v>1</v>
          </cell>
          <cell r="F567" t="e">
            <v>#NUM!</v>
          </cell>
          <cell r="G567">
            <v>143863.20000000001</v>
          </cell>
        </row>
        <row r="568">
          <cell r="A568">
            <v>2135</v>
          </cell>
          <cell r="B568" t="str">
            <v>SONDA PARA NUTRICION ENTERAL POR GASTROSTOMIA PEDIATRICO 12 FR VOLUMEN DE LLENADO (BALON)3-5CC</v>
          </cell>
          <cell r="C568" t="str">
            <v>UNIDAD</v>
          </cell>
          <cell r="D568">
            <v>1</v>
          </cell>
          <cell r="E568">
            <v>1</v>
          </cell>
          <cell r="F568" t="e">
            <v>#NUM!</v>
          </cell>
          <cell r="G568">
            <v>143863.20000000001</v>
          </cell>
        </row>
        <row r="569">
          <cell r="A569">
            <v>2136</v>
          </cell>
          <cell r="B569" t="str">
            <v>SONDA PARA NUTRICION ENTERAL POR GASTROSTOMIA PEDIATRICO 14 FR VOLUMEN DE LLENADO (BALON) 3-5CC</v>
          </cell>
          <cell r="C569" t="str">
            <v>UNIDAD</v>
          </cell>
          <cell r="D569">
            <v>1</v>
          </cell>
          <cell r="E569">
            <v>1</v>
          </cell>
          <cell r="F569" t="e">
            <v>#NUM!</v>
          </cell>
          <cell r="G569">
            <v>143863.20000000001</v>
          </cell>
        </row>
        <row r="570">
          <cell r="A570">
            <v>2137</v>
          </cell>
          <cell r="B570" t="str">
            <v>SONDA PARA NUTRICION ENTERAL POR GASTROSTOMIA PEDIATRICO 16 FR VOLUMEN DE LLENADO (BALON) 3-5CC</v>
          </cell>
          <cell r="C570" t="str">
            <v>UNIDAD</v>
          </cell>
          <cell r="D570">
            <v>1</v>
          </cell>
          <cell r="E570">
            <v>1</v>
          </cell>
          <cell r="F570" t="e">
            <v>#NUM!</v>
          </cell>
          <cell r="G570">
            <v>143863.20000000001</v>
          </cell>
        </row>
        <row r="571">
          <cell r="A571">
            <v>2145</v>
          </cell>
          <cell r="B571" t="str">
            <v xml:space="preserve">SONDA PUNTA TUNGSTENO NUTRI/ENTERAL  12 FR                                                           </v>
          </cell>
          <cell r="C571" t="str">
            <v>UNIDAD</v>
          </cell>
          <cell r="D571">
            <v>3</v>
          </cell>
          <cell r="E571">
            <v>3</v>
          </cell>
          <cell r="F571" t="e">
            <v>#NUM!</v>
          </cell>
          <cell r="G571">
            <v>74781.72</v>
          </cell>
        </row>
        <row r="572">
          <cell r="A572">
            <v>2507</v>
          </cell>
          <cell r="B572" t="str">
            <v>TUBO X GASTROSTOMIA 12 FR PARA REEMPLZAO CON 2 PUERTOS</v>
          </cell>
          <cell r="C572" t="str">
            <v>UNIDAD</v>
          </cell>
          <cell r="D572">
            <v>3</v>
          </cell>
          <cell r="E572">
            <v>3</v>
          </cell>
          <cell r="F572" t="e">
            <v>#NUM!</v>
          </cell>
          <cell r="G572">
            <v>143863.20000000001</v>
          </cell>
        </row>
        <row r="573">
          <cell r="A573">
            <v>266</v>
          </cell>
          <cell r="B573" t="str">
            <v>BATA ANTIFLUIDO CON CREMALLERA -2 BOLSILLOS -CUELLO TM- PUÑO RESORTADO TALLA SMALL</v>
          </cell>
          <cell r="C573" t="str">
            <v xml:space="preserve">UNIDAD    </v>
          </cell>
          <cell r="D573">
            <v>50</v>
          </cell>
          <cell r="E573"/>
          <cell r="F573" t="e">
            <v>#NUM!</v>
          </cell>
          <cell r="G573">
            <v>7000</v>
          </cell>
        </row>
        <row r="574">
          <cell r="A574">
            <v>292</v>
          </cell>
          <cell r="B574" t="str">
            <v>BOLSA NUTRICION PARENTERAL X 2000 ML</v>
          </cell>
          <cell r="C574" t="str">
            <v xml:space="preserve">UNIDAD    </v>
          </cell>
          <cell r="D574">
            <v>102</v>
          </cell>
          <cell r="E574"/>
          <cell r="F574" t="e">
            <v>#NUM!</v>
          </cell>
          <cell r="G574">
            <v>30975.761880000002</v>
          </cell>
        </row>
        <row r="575">
          <cell r="A575">
            <v>293</v>
          </cell>
          <cell r="B575" t="str">
            <v>BOLSA NUTRICION PARENTERAL X 250 ML</v>
          </cell>
          <cell r="C575" t="str">
            <v xml:space="preserve">UNIDAD    </v>
          </cell>
          <cell r="D575">
            <v>10</v>
          </cell>
          <cell r="E575"/>
          <cell r="F575" t="e">
            <v>#NUM!</v>
          </cell>
          <cell r="G575">
            <v>22906.403999999999</v>
          </cell>
        </row>
        <row r="576">
          <cell r="A576">
            <v>298</v>
          </cell>
          <cell r="B576" t="str">
            <v xml:space="preserve">BOLSA PARA NUTRICION PERENTERAL 3000ML          </v>
          </cell>
          <cell r="C576" t="str">
            <v>UNIDAD</v>
          </cell>
          <cell r="D576">
            <v>100</v>
          </cell>
          <cell r="E576"/>
          <cell r="F576" t="e">
            <v>#NUM!</v>
          </cell>
          <cell r="G576">
            <v>27331.919999999998</v>
          </cell>
        </row>
        <row r="577">
          <cell r="A577">
            <v>1083</v>
          </cell>
          <cell r="B577" t="str">
            <v>FILTRO NUTRICION PARENTERAL 1.2 MICRA ADULTO</v>
          </cell>
          <cell r="C577" t="str">
            <v>UNIDAD</v>
          </cell>
          <cell r="D577">
            <v>1</v>
          </cell>
          <cell r="E577"/>
          <cell r="F577" t="e">
            <v>#NUM!</v>
          </cell>
          <cell r="G577">
            <v>16026.444</v>
          </cell>
        </row>
        <row r="578">
          <cell r="A578">
            <v>1084</v>
          </cell>
          <cell r="B578" t="str">
            <v xml:space="preserve">FILTRO NUTRICION PARENTERAL 1.2 MICRA NEONATAL </v>
          </cell>
          <cell r="C578" t="str">
            <v>UNIDAD</v>
          </cell>
          <cell r="D578">
            <v>1</v>
          </cell>
          <cell r="E578"/>
          <cell r="F578" t="e">
            <v>#NUM!</v>
          </cell>
          <cell r="G578">
            <v>19888.2</v>
          </cell>
        </row>
        <row r="579">
          <cell r="A579">
            <v>1085</v>
          </cell>
          <cell r="B579" t="str">
            <v>FILTRO NUTRICION PARENTERAL 1.2 MICRA PEDIATRICO</v>
          </cell>
          <cell r="C579" t="str">
            <v>UNIDAD</v>
          </cell>
          <cell r="D579">
            <v>1</v>
          </cell>
          <cell r="E579"/>
          <cell r="F579" t="e">
            <v>#NUM!</v>
          </cell>
          <cell r="G579">
            <v>17748.354960000001</v>
          </cell>
        </row>
        <row r="580">
          <cell r="A580">
            <v>1090</v>
          </cell>
          <cell r="B580" t="str">
            <v>FILTROS CYTOSPIN 4, CODIGO 5991022</v>
          </cell>
          <cell r="C580" t="str">
            <v>CAJA</v>
          </cell>
          <cell r="D580">
            <v>1</v>
          </cell>
          <cell r="E580"/>
          <cell r="F580" t="e">
            <v>#NUM!</v>
          </cell>
          <cell r="G580">
            <v>0</v>
          </cell>
        </row>
        <row r="581">
          <cell r="A581">
            <v>1094</v>
          </cell>
          <cell r="B581" t="str">
            <v>FILTROS PARA PROCESADOR DE TEJIDOS "FORMADEHYDE FILTER CAT No.9990612"</v>
          </cell>
          <cell r="C581" t="str">
            <v>UNIDAD</v>
          </cell>
          <cell r="D581">
            <v>1</v>
          </cell>
          <cell r="E581"/>
          <cell r="F581" t="e">
            <v>#NUM!</v>
          </cell>
          <cell r="G581">
            <v>0</v>
          </cell>
        </row>
        <row r="582">
          <cell r="A582">
            <v>1095</v>
          </cell>
          <cell r="B582" t="str">
            <v>FILTROS PARA PROCESADOR DE TEJIDOS "FORMADEHYDE FILTER CAT No.9990612"</v>
          </cell>
          <cell r="C582" t="str">
            <v>UNIDAD</v>
          </cell>
          <cell r="D582">
            <v>1</v>
          </cell>
          <cell r="E582"/>
          <cell r="F582" t="e">
            <v>#NUM!</v>
          </cell>
          <cell r="G582">
            <v>0</v>
          </cell>
        </row>
        <row r="583">
          <cell r="A583">
            <v>1177</v>
          </cell>
          <cell r="B583" t="str">
            <v>GUANTES DE NITRILO INDUSTRIALES  7</v>
          </cell>
          <cell r="C583" t="str">
            <v>PAR</v>
          </cell>
          <cell r="D583">
            <v>20</v>
          </cell>
          <cell r="E583"/>
          <cell r="F583" t="e">
            <v>#NUM!</v>
          </cell>
          <cell r="G583">
            <v>3963.0239999999999</v>
          </cell>
        </row>
        <row r="584">
          <cell r="A584">
            <v>1178</v>
          </cell>
          <cell r="B584" t="str">
            <v>GUANTES DE NITRILO INDUSTRIALES  8</v>
          </cell>
          <cell r="C584" t="str">
            <v>PAR</v>
          </cell>
          <cell r="D584">
            <v>20</v>
          </cell>
          <cell r="E584"/>
          <cell r="F584" t="e">
            <v>#NUM!</v>
          </cell>
          <cell r="G584">
            <v>3963.0239999999999</v>
          </cell>
        </row>
        <row r="585">
          <cell r="A585">
            <v>1634</v>
          </cell>
          <cell r="B585" t="str">
            <v>OVEROL ESTERIL DESECHABLE EN TELA QUIRURGICA CON ESCAFANDRA Y POLAINAS Y RESORTE EN LOS PUÑOS</v>
          </cell>
          <cell r="C585" t="str">
            <v>UNIDAD</v>
          </cell>
          <cell r="D585">
            <v>10</v>
          </cell>
          <cell r="E585"/>
          <cell r="F585" t="e">
            <v>#NUM!</v>
          </cell>
          <cell r="G585">
            <v>12418.63056</v>
          </cell>
        </row>
        <row r="586">
          <cell r="A586">
            <v>2428</v>
          </cell>
          <cell r="B586" t="str">
            <v>TUBO COLORIMETRICO DIOXIDO DE AZUFRE 0.5/a</v>
          </cell>
          <cell r="C586" t="str">
            <v>UNIDAD</v>
          </cell>
          <cell r="D586">
            <v>2</v>
          </cell>
          <cell r="E586">
            <v>8</v>
          </cell>
          <cell r="F586" t="e">
            <v>#NUM!</v>
          </cell>
          <cell r="G586">
            <v>214228.8</v>
          </cell>
        </row>
        <row r="587">
          <cell r="A587">
            <v>2429</v>
          </cell>
          <cell r="B587" t="str">
            <v>TUBO COLORIMETRICO DIOXIDO DE CARBONO 100/a</v>
          </cell>
          <cell r="C587" t="str">
            <v>UNIDAD</v>
          </cell>
          <cell r="D587">
            <v>2</v>
          </cell>
          <cell r="E587">
            <v>8</v>
          </cell>
          <cell r="F587" t="e">
            <v>#NUM!</v>
          </cell>
          <cell r="G587">
            <v>202014</v>
          </cell>
        </row>
        <row r="588">
          <cell r="A588">
            <v>2430</v>
          </cell>
          <cell r="B588" t="str">
            <v>TUBO COLORIMETRICO GASES NITROSOS 0.2/a</v>
          </cell>
          <cell r="C588" t="str">
            <v>UNIDAD</v>
          </cell>
          <cell r="D588">
            <v>2</v>
          </cell>
          <cell r="E588">
            <v>8</v>
          </cell>
          <cell r="F588" t="e">
            <v>#NUM!</v>
          </cell>
          <cell r="G588">
            <v>218926.8</v>
          </cell>
        </row>
        <row r="589">
          <cell r="A589">
            <v>2431</v>
          </cell>
          <cell r="B589" t="str">
            <v>TUBO COLORIMETRICO MONOXIDO DE CARBONO 2/A</v>
          </cell>
          <cell r="C589" t="str">
            <v>UNIDAD</v>
          </cell>
          <cell r="D589">
            <v>2</v>
          </cell>
          <cell r="E589">
            <v>8</v>
          </cell>
          <cell r="F589" t="e">
            <v>#NUM!</v>
          </cell>
          <cell r="G589">
            <v>203893.2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row r="1">
          <cell r="A1" t="str">
            <v>No ITEM</v>
          </cell>
          <cell r="B1" t="str">
            <v>DISPOSITIVO MEDICO</v>
          </cell>
          <cell r="C1" t="str">
            <v>U/MEDIDA</v>
          </cell>
          <cell r="D1" t="str">
            <v>CONSUMO PROMEDIO SUBRED SUROCCIDENTE</v>
          </cell>
          <cell r="E1" t="str">
            <v>CONSUMO PROMEDIO SUBRED NORTE</v>
          </cell>
          <cell r="F1" t="str">
            <v xml:space="preserve">Grupo por especialidad
</v>
          </cell>
          <cell r="G1" t="str">
            <v xml:space="preserve">Subgrupo por especialidad
</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34</v>
          </cell>
          <cell r="B2" t="str">
            <v xml:space="preserve">ADAPTADORES PIEZA  EN T  UNIVERSAL PARA TRAQUEOSTOMIA </v>
          </cell>
          <cell r="C2" t="str">
            <v>UNIDAD</v>
          </cell>
          <cell r="D2">
            <v>1</v>
          </cell>
          <cell r="E2">
            <v>50</v>
          </cell>
          <cell r="F2" t="str">
            <v>TERAPIA</v>
          </cell>
          <cell r="G2" t="str">
            <v>TERAPIA RESPIRATORIA</v>
          </cell>
          <cell r="H2">
            <v>0</v>
          </cell>
          <cell r="I2">
            <v>0</v>
          </cell>
          <cell r="J2">
            <v>0</v>
          </cell>
          <cell r="K2">
            <v>0</v>
          </cell>
          <cell r="L2">
            <v>0</v>
          </cell>
          <cell r="M2">
            <v>0</v>
          </cell>
          <cell r="N2">
            <v>0</v>
          </cell>
          <cell r="O2">
            <v>0</v>
          </cell>
          <cell r="P2">
            <v>0</v>
          </cell>
          <cell r="Q2">
            <v>0</v>
          </cell>
          <cell r="R2">
            <v>0</v>
          </cell>
          <cell r="S2">
            <v>0</v>
          </cell>
          <cell r="T2">
            <v>0</v>
          </cell>
          <cell r="U2">
            <v>0</v>
          </cell>
        </row>
        <row r="3">
          <cell r="A3" t="str">
            <v>NUEVO</v>
          </cell>
          <cell r="B3" t="str">
            <v xml:space="preserve">AZUL VEGETAL FRASCO EN GOTAS X 8-10 ML PARA BLUE TEST  </v>
          </cell>
          <cell r="C3" t="str">
            <v>UNIDAD</v>
          </cell>
          <cell r="D3">
            <v>6</v>
          </cell>
          <cell r="E3">
            <v>6</v>
          </cell>
          <cell r="F3" t="str">
            <v>TERAPIA</v>
          </cell>
          <cell r="G3" t="str">
            <v>TERAPIA FONOAUDILOGIA</v>
          </cell>
          <cell r="H3">
            <v>0</v>
          </cell>
          <cell r="I3">
            <v>0</v>
          </cell>
          <cell r="J3">
            <v>0</v>
          </cell>
          <cell r="K3">
            <v>0</v>
          </cell>
          <cell r="L3">
            <v>0</v>
          </cell>
          <cell r="M3">
            <v>0</v>
          </cell>
          <cell r="N3">
            <v>0</v>
          </cell>
          <cell r="O3">
            <v>0</v>
          </cell>
          <cell r="P3">
            <v>0</v>
          </cell>
          <cell r="Q3">
            <v>0</v>
          </cell>
          <cell r="R3">
            <v>0</v>
          </cell>
          <cell r="S3">
            <v>0</v>
          </cell>
          <cell r="T3">
            <v>0</v>
          </cell>
          <cell r="U3">
            <v>0</v>
          </cell>
        </row>
        <row r="4">
          <cell r="A4" t="str">
            <v>NUEVO</v>
          </cell>
          <cell r="B4" t="str">
            <v xml:space="preserve">BANDA DE SUJECION PARA ELECTRODOS </v>
          </cell>
          <cell r="C4" t="str">
            <v>UNIDAD</v>
          </cell>
          <cell r="D4">
            <v>40</v>
          </cell>
          <cell r="E4">
            <v>40</v>
          </cell>
          <cell r="F4" t="str">
            <v>TERAPIA</v>
          </cell>
          <cell r="G4" t="str">
            <v>TERAPIAS - FISIOTERAPIA</v>
          </cell>
          <cell r="H4">
            <v>0</v>
          </cell>
          <cell r="I4">
            <v>0</v>
          </cell>
          <cell r="J4" t="str">
            <v>SI</v>
          </cell>
          <cell r="K4" t="str">
            <v xml:space="preserve">CHATANOGA </v>
          </cell>
          <cell r="L4">
            <v>0</v>
          </cell>
          <cell r="M4" t="str">
            <v>SI</v>
          </cell>
          <cell r="N4">
            <v>0</v>
          </cell>
          <cell r="O4">
            <v>0</v>
          </cell>
          <cell r="P4">
            <v>0</v>
          </cell>
          <cell r="Q4">
            <v>0</v>
          </cell>
          <cell r="R4">
            <v>0</v>
          </cell>
          <cell r="S4">
            <v>0</v>
          </cell>
          <cell r="T4">
            <v>0</v>
          </cell>
          <cell r="U4">
            <v>0</v>
          </cell>
        </row>
        <row r="5">
          <cell r="A5">
            <v>287</v>
          </cell>
          <cell r="B5" t="str">
            <v>BOLSA DE RECOLECCION DE FLUIDOS 1.500 CC HASTA 2.000 CC, SEMIRIGIDO, CON VALVULA DE SOBRELLENADO (INCLUYE CANISTER Y GEL SOLIDIFICANTE)</v>
          </cell>
          <cell r="C5" t="str">
            <v>UNIDAD</v>
          </cell>
          <cell r="D5">
            <v>408</v>
          </cell>
          <cell r="E5">
            <v>0</v>
          </cell>
          <cell r="F5" t="str">
            <v>TERAPIA</v>
          </cell>
          <cell r="G5" t="str">
            <v>TERAPIA RESPIRATORIA</v>
          </cell>
          <cell r="H5">
            <v>0</v>
          </cell>
          <cell r="I5">
            <v>0</v>
          </cell>
          <cell r="J5">
            <v>0</v>
          </cell>
          <cell r="K5">
            <v>0</v>
          </cell>
          <cell r="L5" t="str">
            <v>APLICA SOLO PARA SUBRED SUROCCIDENTE</v>
          </cell>
          <cell r="M5">
            <v>0</v>
          </cell>
          <cell r="N5">
            <v>0</v>
          </cell>
          <cell r="O5">
            <v>0</v>
          </cell>
          <cell r="P5">
            <v>0</v>
          </cell>
          <cell r="Q5">
            <v>0</v>
          </cell>
          <cell r="R5">
            <v>0</v>
          </cell>
          <cell r="S5">
            <v>20637.647058823532</v>
          </cell>
          <cell r="T5">
            <v>3921.1529411764709</v>
          </cell>
          <cell r="U5">
            <v>24558.800000000003</v>
          </cell>
        </row>
        <row r="6">
          <cell r="A6">
            <v>288</v>
          </cell>
          <cell r="B6" t="str">
            <v>BOLSA DE RECOLECCION DE FLUIDOS ENTRE 1.000CC HASTA 1.500 CC SEMIRIGIDO, CON VALVULA DE SOBRELLENADO (INCLUYE CANISTER Y GEL SOLIDIFICANTE)</v>
          </cell>
          <cell r="C6" t="str">
            <v>UNIDAD</v>
          </cell>
          <cell r="D6">
            <v>100</v>
          </cell>
          <cell r="E6">
            <v>0</v>
          </cell>
          <cell r="F6" t="str">
            <v>TERAPIA</v>
          </cell>
          <cell r="G6" t="str">
            <v>TERAPIA RESPIRATORIA</v>
          </cell>
          <cell r="H6">
            <v>0</v>
          </cell>
          <cell r="I6">
            <v>0</v>
          </cell>
          <cell r="J6">
            <v>0</v>
          </cell>
          <cell r="K6">
            <v>0</v>
          </cell>
          <cell r="L6" t="str">
            <v>APLICA SOLO PARA SUBRED SUROCCIDENTE</v>
          </cell>
          <cell r="M6">
            <v>0</v>
          </cell>
          <cell r="N6">
            <v>0</v>
          </cell>
          <cell r="O6">
            <v>0</v>
          </cell>
          <cell r="P6">
            <v>0</v>
          </cell>
          <cell r="Q6">
            <v>0</v>
          </cell>
          <cell r="R6">
            <v>0</v>
          </cell>
          <cell r="S6">
            <v>20637.647058823532</v>
          </cell>
          <cell r="T6">
            <v>3921.1529411764709</v>
          </cell>
          <cell r="U6">
            <v>24558.800000000003</v>
          </cell>
        </row>
        <row r="7">
          <cell r="A7">
            <v>289</v>
          </cell>
          <cell r="B7" t="str">
            <v>BOLSA DE RECOLECCION DE FLUIDOS ENTRE 2.500 CC HASTA 3.200 SEMIRIGIDO, CON VALVULA DE SOBRELLENADO (INCLUYE CANISTER Y GEL SOLIDIFICANTE)</v>
          </cell>
          <cell r="C7" t="str">
            <v>UNIDAD</v>
          </cell>
          <cell r="D7">
            <v>540</v>
          </cell>
          <cell r="E7">
            <v>0</v>
          </cell>
          <cell r="F7" t="str">
            <v>TERAPIA</v>
          </cell>
          <cell r="G7" t="str">
            <v>TERAPIA RESPIRATORIA</v>
          </cell>
          <cell r="H7">
            <v>0</v>
          </cell>
          <cell r="I7">
            <v>0</v>
          </cell>
          <cell r="J7">
            <v>0</v>
          </cell>
          <cell r="K7">
            <v>0</v>
          </cell>
          <cell r="L7" t="str">
            <v>APLICA SOLO PARA SUBRED SUROCCIDENTE</v>
          </cell>
          <cell r="M7">
            <v>0</v>
          </cell>
          <cell r="N7">
            <v>0</v>
          </cell>
          <cell r="O7">
            <v>0</v>
          </cell>
          <cell r="P7">
            <v>0</v>
          </cell>
          <cell r="Q7">
            <v>0</v>
          </cell>
          <cell r="R7">
            <v>0</v>
          </cell>
          <cell r="S7">
            <v>20637.647058823532</v>
          </cell>
          <cell r="T7">
            <v>3921.1529411764709</v>
          </cell>
          <cell r="U7">
            <v>24558.800000000003</v>
          </cell>
        </row>
        <row r="8">
          <cell r="A8">
            <v>302</v>
          </cell>
          <cell r="B8" t="str">
            <v>BOLSA RESERVORIO ADULTO</v>
          </cell>
          <cell r="C8" t="str">
            <v>UNIDAD</v>
          </cell>
          <cell r="D8">
            <v>1</v>
          </cell>
          <cell r="E8">
            <v>10</v>
          </cell>
          <cell r="F8" t="str">
            <v>TERAPIA</v>
          </cell>
          <cell r="G8" t="str">
            <v>TERAPIA RESPIRATORIA</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303</v>
          </cell>
          <cell r="B9" t="str">
            <v>BOLSA RESERVORIO LIBRE DE LATEX</v>
          </cell>
          <cell r="C9" t="str">
            <v>UNIDAD</v>
          </cell>
          <cell r="D9">
            <v>5</v>
          </cell>
          <cell r="E9">
            <v>10</v>
          </cell>
          <cell r="F9" t="str">
            <v>TERAPIA</v>
          </cell>
          <cell r="G9" t="str">
            <v>TERAPIA RESPIRATORIA</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v>366</v>
          </cell>
          <cell r="B10" t="str">
            <v>CAMARA CEFALICA PEDIATRICA MEDIANA</v>
          </cell>
          <cell r="C10" t="str">
            <v>UNIDAD</v>
          </cell>
          <cell r="D10">
            <v>3</v>
          </cell>
          <cell r="E10">
            <v>4</v>
          </cell>
          <cell r="F10" t="str">
            <v>TERAPIA</v>
          </cell>
          <cell r="G10" t="str">
            <v>TERAPIA RESPIRATORIA</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v>468</v>
          </cell>
          <cell r="B11" t="str">
            <v>CANULA NASAL ALTO FLUJO PREMATURO</v>
          </cell>
          <cell r="C11" t="str">
            <v>UNIDAD</v>
          </cell>
          <cell r="D11">
            <v>20</v>
          </cell>
          <cell r="E11">
            <v>50</v>
          </cell>
          <cell r="F11" t="str">
            <v>TERAPIA</v>
          </cell>
          <cell r="G11" t="str">
            <v>TERAPIA RESPIRATORIA</v>
          </cell>
          <cell r="H11" t="str">
            <v>TORRE DE ALTO FLUJO (OPT 312 FISHER &amp; PAYKEL)</v>
          </cell>
          <cell r="I11" t="str">
            <v>PARA ENGATIVA  Y SUBA       TORRE DE ALTO FLUJO (OPT 312 FISHER &amp; PAYKEL)</v>
          </cell>
          <cell r="J11">
            <v>0</v>
          </cell>
          <cell r="K11" t="str">
            <v>DRAGUER VN500 V300</v>
          </cell>
          <cell r="L11">
            <v>0</v>
          </cell>
          <cell r="M11">
            <v>0</v>
          </cell>
          <cell r="N11">
            <v>0</v>
          </cell>
          <cell r="O11">
            <v>0</v>
          </cell>
          <cell r="P11">
            <v>0</v>
          </cell>
          <cell r="Q11">
            <v>0</v>
          </cell>
          <cell r="R11">
            <v>0</v>
          </cell>
          <cell r="S11">
            <v>0</v>
          </cell>
          <cell r="T11">
            <v>0</v>
          </cell>
          <cell r="U11">
            <v>0</v>
          </cell>
        </row>
        <row r="12">
          <cell r="A12">
            <v>469</v>
          </cell>
          <cell r="B12" t="str">
            <v>CANULA NASAL DE ALTO FLUJO ADULTO TALLA L</v>
          </cell>
          <cell r="C12" t="str">
            <v>UNIDAD</v>
          </cell>
          <cell r="D12">
            <v>5</v>
          </cell>
          <cell r="E12">
            <v>70</v>
          </cell>
          <cell r="F12" t="str">
            <v>TERAPIA</v>
          </cell>
          <cell r="G12" t="str">
            <v>TERAPIA RESPIRATORIA</v>
          </cell>
          <cell r="H12" t="str">
            <v>HUMIDIFICADOR CON GENERADOR DE ALTO FLUJO INTEGRADO QUE NO REQUIERA AIRE CENTRALIZADO Y SUMINISTRE FLUJOS HASTA DE 60 LPM    (OPT846 FISHER &amp; PAYKEL)</v>
          </cell>
          <cell r="I12" t="str">
            <v>HUMIDIFICADOR CON GENERADOR DE ALTO FLUJO INTEGRADO QUE NO REQUIERA AIRE CENTRALIZADO Y SUMINISTRE FLUJOS HASTA DE 60 LPM    (OPT846 FISHER &amp; PAYKEL)</v>
          </cell>
          <cell r="J12">
            <v>0</v>
          </cell>
          <cell r="K12" t="str">
            <v xml:space="preserve">DRAGUER V 300 Y SAVINA
Y CIRCUITO DE ALTO FLUJO ADULTO FISHER &amp; PAYKEL  </v>
          </cell>
          <cell r="L12">
            <v>0</v>
          </cell>
          <cell r="M12">
            <v>0</v>
          </cell>
          <cell r="N12">
            <v>0</v>
          </cell>
          <cell r="O12">
            <v>0</v>
          </cell>
          <cell r="P12">
            <v>0</v>
          </cell>
          <cell r="Q12">
            <v>0</v>
          </cell>
          <cell r="R12">
            <v>0</v>
          </cell>
          <cell r="S12">
            <v>0</v>
          </cell>
          <cell r="T12">
            <v>0</v>
          </cell>
          <cell r="U12">
            <v>0</v>
          </cell>
        </row>
        <row r="13">
          <cell r="A13">
            <v>470</v>
          </cell>
          <cell r="B13" t="str">
            <v>CANULA NASAL DE ALTO FLUJO ADULTO TALLA M</v>
          </cell>
          <cell r="C13" t="str">
            <v>UNIDAD</v>
          </cell>
          <cell r="D13">
            <v>5</v>
          </cell>
          <cell r="E13">
            <v>150</v>
          </cell>
          <cell r="F13" t="str">
            <v>TERAPIA</v>
          </cell>
          <cell r="G13" t="str">
            <v>TERAPIA RESPIRATORIA</v>
          </cell>
          <cell r="H13" t="str">
            <v>HUMIDIFICADOR CON GENERADOR DE ALTO FLUJO INTEGRADO QUE NO REQUIERA AIRE CENTRALIZADO Y SUMINISTRE FLUJOS HASTA DE 60 LPM  (OPT 344 FISHER &amp; PAYKEL)</v>
          </cell>
          <cell r="I13" t="str">
            <v>HUMIDIFICADOR CON GENERADOR DE ALTO FLUJO INTEGRADO QUE NO REQUIERA AIRE CENTRALIZADO Y SUMINISTRE FLUJOS HASTA DE 60 LPM  (OPT 344 FISHER &amp; PAYKEL)</v>
          </cell>
          <cell r="J13">
            <v>0</v>
          </cell>
          <cell r="K13" t="str">
            <v xml:space="preserve">DRAGUER V 300 Y SAVINA
Y CIRCUITO DE ALTO FLUJO ADULTO FISHER &amp; PAYKEL  </v>
          </cell>
          <cell r="L13">
            <v>0</v>
          </cell>
          <cell r="M13">
            <v>0</v>
          </cell>
          <cell r="N13">
            <v>0</v>
          </cell>
          <cell r="O13">
            <v>0</v>
          </cell>
          <cell r="P13">
            <v>0</v>
          </cell>
          <cell r="Q13">
            <v>0</v>
          </cell>
          <cell r="R13">
            <v>0</v>
          </cell>
          <cell r="S13">
            <v>0</v>
          </cell>
          <cell r="T13">
            <v>0</v>
          </cell>
          <cell r="U13">
            <v>0</v>
          </cell>
        </row>
        <row r="14">
          <cell r="A14">
            <v>471</v>
          </cell>
          <cell r="B14" t="str">
            <v>CANULA NASAL DE ALTO FLUJO ADULTO TALLA S</v>
          </cell>
          <cell r="C14" t="str">
            <v>UNIDAD</v>
          </cell>
          <cell r="D14">
            <v>5</v>
          </cell>
          <cell r="E14">
            <v>100</v>
          </cell>
          <cell r="F14" t="str">
            <v>TERAPIA</v>
          </cell>
          <cell r="G14" t="str">
            <v>TERAPIA RESPIRATORIA</v>
          </cell>
          <cell r="H14" t="str">
            <v>HUMIDIFICADOR CON GENERADOR DE ALTO FLUJO INTEGRADO QUE NO REQUIERA AIRE CENTRALIZADO Y SUMINISTRE FLUJOS HASTA DE 60 LPM   O TORRE DE ALTO FLUJO (OPT 842 FISHER &amp; PAYKEL)</v>
          </cell>
          <cell r="I14" t="str">
            <v>HUMIDIFICADOR CON GENERADOR DE ALTO FLUJO INTEGRADO QUE NO REQUIERA AIRE CENTRALIZADO Y SUMINISTRE FLUJOS HASTA DE 60 LPM   O TORRE DE ALTO FLUJO (OPT 842 FISHER &amp; PAYKEL)</v>
          </cell>
          <cell r="J14">
            <v>0</v>
          </cell>
          <cell r="K14" t="str">
            <v xml:space="preserve">DRAGUER V 300 Y SAVINA
Y CIRCUITO DE ALTO FLUJO ADULTO FISHER &amp; PAYKEL  </v>
          </cell>
          <cell r="L14">
            <v>0</v>
          </cell>
          <cell r="M14">
            <v>0</v>
          </cell>
          <cell r="N14">
            <v>0</v>
          </cell>
          <cell r="O14">
            <v>0</v>
          </cell>
          <cell r="P14">
            <v>0</v>
          </cell>
          <cell r="Q14">
            <v>0</v>
          </cell>
          <cell r="R14">
            <v>0</v>
          </cell>
          <cell r="S14">
            <v>0</v>
          </cell>
          <cell r="T14">
            <v>0</v>
          </cell>
          <cell r="U14">
            <v>0</v>
          </cell>
        </row>
        <row r="15">
          <cell r="A15">
            <v>477</v>
          </cell>
          <cell r="B15" t="str">
            <v>CANULA NASAL DE ALTO FLUJO INFANTE</v>
          </cell>
          <cell r="C15" t="str">
            <v>UNIDAD</v>
          </cell>
          <cell r="D15">
            <v>20</v>
          </cell>
          <cell r="E15">
            <v>40</v>
          </cell>
          <cell r="F15" t="str">
            <v>TERAPIA</v>
          </cell>
          <cell r="G15" t="str">
            <v>TERAPIA RESPIRATORIA</v>
          </cell>
          <cell r="H15" t="str">
            <v>TORRE DE ALTO FLUJO (OPT 316 FISHER &amp; PAYKEL)</v>
          </cell>
          <cell r="I15" t="str">
            <v>PARA SIMON ENGATIVA  Y SUBA       TORRE DE ALTO FLUJO (OPT 316 FISHER &amp; PAYKEL)</v>
          </cell>
          <cell r="J15">
            <v>0</v>
          </cell>
          <cell r="K15" t="str">
            <v xml:space="preserve">DRAGUER VN500 V300 Y CIRCUITO RT 330  FISHER &amp; PAYKEL  </v>
          </cell>
          <cell r="L15">
            <v>0</v>
          </cell>
          <cell r="M15">
            <v>0</v>
          </cell>
          <cell r="N15">
            <v>0</v>
          </cell>
          <cell r="O15">
            <v>0</v>
          </cell>
          <cell r="P15">
            <v>0</v>
          </cell>
          <cell r="Q15">
            <v>0</v>
          </cell>
          <cell r="R15">
            <v>0</v>
          </cell>
          <cell r="S15">
            <v>0</v>
          </cell>
          <cell r="T15">
            <v>0</v>
          </cell>
          <cell r="U15">
            <v>0</v>
          </cell>
        </row>
        <row r="16">
          <cell r="A16">
            <v>473</v>
          </cell>
          <cell r="B16" t="str">
            <v>CANULA NASAL DE ALTO FLUJO NEONATAL</v>
          </cell>
          <cell r="C16" t="str">
            <v>UNIDAD</v>
          </cell>
          <cell r="D16">
            <v>20</v>
          </cell>
          <cell r="E16">
            <v>120</v>
          </cell>
          <cell r="F16" t="str">
            <v>TERAPIA</v>
          </cell>
          <cell r="G16" t="str">
            <v>TERAPIA RESPIRATORIA</v>
          </cell>
          <cell r="H16" t="str">
            <v>TORRE DE ALTO FLUJO (OPT 316 FISHER &amp; PAYKEL)</v>
          </cell>
          <cell r="I16" t="str">
            <v>PARA ENGATIVA  Y SUBA       TORRE DE ALTO FLUJO (OPT 314 FISHER &amp; PAYKEL)</v>
          </cell>
          <cell r="J16">
            <v>0</v>
          </cell>
          <cell r="K16" t="str">
            <v xml:space="preserve">DRAGUER VN500 V300 Y CIRCUITO RT 330  FISHER &amp; PAYKEL  </v>
          </cell>
          <cell r="L16">
            <v>0</v>
          </cell>
          <cell r="M16">
            <v>0</v>
          </cell>
          <cell r="N16">
            <v>0</v>
          </cell>
          <cell r="O16">
            <v>0</v>
          </cell>
          <cell r="P16">
            <v>0</v>
          </cell>
          <cell r="Q16">
            <v>0</v>
          </cell>
          <cell r="R16">
            <v>0</v>
          </cell>
          <cell r="S16">
            <v>0</v>
          </cell>
          <cell r="T16">
            <v>0</v>
          </cell>
          <cell r="U16">
            <v>0</v>
          </cell>
        </row>
        <row r="17">
          <cell r="A17">
            <v>472</v>
          </cell>
          <cell r="B17" t="str">
            <v>CANULA NASAL DE ALTO FLUJO PEDIATRICA  AJUSTABLE</v>
          </cell>
          <cell r="C17" t="str">
            <v>UNIDAD</v>
          </cell>
          <cell r="D17">
            <v>10</v>
          </cell>
          <cell r="E17">
            <v>50</v>
          </cell>
          <cell r="F17" t="str">
            <v>TERAPIA</v>
          </cell>
          <cell r="G17" t="str">
            <v>TERAPIA RESPIRATORIA</v>
          </cell>
          <cell r="H17" t="str">
            <v>HUMIDIFICADOR CON GENERADOR DE ALTO FLUJO INTEGRADO QUE NO REQUIERA AIRE CENTRALIZADO Y SUMINISTRE FLUJOS HASTA DE 60 LPM   (OPT318 FISHER &amp; PAYKEL)</v>
          </cell>
          <cell r="I17" t="str">
            <v>HUMIDIFICADOR CON GENERADOR DE ALTO FLUJO INTEGRADO QUE NO REQUIERA AIRE CENTRALIZADO Y SUMINISTRE FLUJOS HASTA DE 60 LPM   (OPT318 FISHER &amp; PAYKEL)</v>
          </cell>
          <cell r="J17">
            <v>0</v>
          </cell>
          <cell r="K17" t="str">
            <v>DRAGUER VN500 V300 Y CIRCUITO RT 330</v>
          </cell>
          <cell r="L17">
            <v>0</v>
          </cell>
          <cell r="M17">
            <v>0</v>
          </cell>
          <cell r="N17">
            <v>0</v>
          </cell>
          <cell r="O17">
            <v>0</v>
          </cell>
          <cell r="P17">
            <v>0</v>
          </cell>
          <cell r="Q17">
            <v>0</v>
          </cell>
          <cell r="R17">
            <v>0</v>
          </cell>
          <cell r="S17">
            <v>0</v>
          </cell>
          <cell r="T17">
            <v>0</v>
          </cell>
          <cell r="U17">
            <v>0</v>
          </cell>
        </row>
        <row r="18">
          <cell r="A18" t="str">
            <v>NUEVO</v>
          </cell>
          <cell r="B18" t="str">
            <v>CANULA NASAL PARA OXIGENO ADULTO 1,5 mts</v>
          </cell>
          <cell r="C18" t="str">
            <v>UNIDAD</v>
          </cell>
          <cell r="D18">
            <v>100</v>
          </cell>
          <cell r="E18">
            <v>7000</v>
          </cell>
          <cell r="F18" t="str">
            <v>TERAPIA</v>
          </cell>
          <cell r="G18" t="str">
            <v>TERAPIA RESPIRATORIA</v>
          </cell>
          <cell r="H18">
            <v>0</v>
          </cell>
          <cell r="I18">
            <v>0</v>
          </cell>
          <cell r="J18">
            <v>0</v>
          </cell>
          <cell r="K18">
            <v>0</v>
          </cell>
          <cell r="L18">
            <v>0</v>
          </cell>
          <cell r="M18">
            <v>0</v>
          </cell>
          <cell r="N18">
            <v>0</v>
          </cell>
          <cell r="O18">
            <v>0</v>
          </cell>
          <cell r="P18">
            <v>0</v>
          </cell>
          <cell r="Q18">
            <v>0</v>
          </cell>
          <cell r="R18">
            <v>0</v>
          </cell>
          <cell r="S18">
            <v>1066.6666666666667</v>
          </cell>
          <cell r="T18">
            <v>202.66666666666669</v>
          </cell>
          <cell r="U18">
            <v>1269.3333333333335</v>
          </cell>
        </row>
        <row r="19">
          <cell r="A19" t="str">
            <v>NUEVO</v>
          </cell>
          <cell r="B19" t="str">
            <v>CANULA NASAL PARA OXIGENO ADULTO 3  mts</v>
          </cell>
          <cell r="C19" t="str">
            <v>UNIDAD</v>
          </cell>
          <cell r="D19">
            <v>100</v>
          </cell>
          <cell r="E19">
            <v>2000</v>
          </cell>
          <cell r="F19" t="str">
            <v>TERAPIA</v>
          </cell>
          <cell r="G19" t="str">
            <v>TERAPIA RESPIRATORIA</v>
          </cell>
          <cell r="H19">
            <v>0</v>
          </cell>
          <cell r="I19">
            <v>0</v>
          </cell>
          <cell r="J19">
            <v>0</v>
          </cell>
          <cell r="K19">
            <v>0</v>
          </cell>
          <cell r="L19">
            <v>0</v>
          </cell>
          <cell r="M19" t="str">
            <v>SI</v>
          </cell>
          <cell r="N19">
            <v>0</v>
          </cell>
          <cell r="O19">
            <v>0</v>
          </cell>
          <cell r="P19">
            <v>0</v>
          </cell>
          <cell r="Q19">
            <v>0</v>
          </cell>
          <cell r="R19">
            <v>0</v>
          </cell>
          <cell r="S19">
            <v>0</v>
          </cell>
          <cell r="T19">
            <v>0</v>
          </cell>
          <cell r="U19">
            <v>0</v>
          </cell>
        </row>
        <row r="20">
          <cell r="A20" t="str">
            <v>NUEVO</v>
          </cell>
          <cell r="B20" t="str">
            <v>CANULA NASAL PARA OXIGENO ADULTO 7  mts</v>
          </cell>
          <cell r="C20" t="str">
            <v>UNIDAD</v>
          </cell>
          <cell r="D20">
            <v>100</v>
          </cell>
          <cell r="E20">
            <v>200</v>
          </cell>
          <cell r="F20" t="str">
            <v>TERAPIA</v>
          </cell>
          <cell r="G20" t="str">
            <v>TERAPIA RESPIRATORIA</v>
          </cell>
          <cell r="H20">
            <v>0</v>
          </cell>
          <cell r="I20">
            <v>0</v>
          </cell>
          <cell r="J20">
            <v>0</v>
          </cell>
          <cell r="K20">
            <v>0</v>
          </cell>
          <cell r="L20">
            <v>0</v>
          </cell>
          <cell r="M20" t="str">
            <v>SI</v>
          </cell>
          <cell r="N20">
            <v>0</v>
          </cell>
          <cell r="O20">
            <v>0</v>
          </cell>
          <cell r="P20">
            <v>0</v>
          </cell>
          <cell r="Q20">
            <v>0</v>
          </cell>
          <cell r="R20">
            <v>0</v>
          </cell>
          <cell r="S20">
            <v>0</v>
          </cell>
          <cell r="T20">
            <v>0</v>
          </cell>
          <cell r="U20">
            <v>0</v>
          </cell>
        </row>
        <row r="21">
          <cell r="A21">
            <v>480</v>
          </cell>
          <cell r="B21" t="str">
            <v>CANULA NASAL PARA OXIGENO NEONATAL</v>
          </cell>
          <cell r="C21" t="str">
            <v>UNIDAD</v>
          </cell>
          <cell r="D21">
            <v>100</v>
          </cell>
          <cell r="E21">
            <v>2000</v>
          </cell>
          <cell r="F21" t="str">
            <v>TERAPIA</v>
          </cell>
          <cell r="G21" t="str">
            <v>TERAPIA RESPIRATORIA</v>
          </cell>
          <cell r="H21">
            <v>0</v>
          </cell>
          <cell r="I21">
            <v>0</v>
          </cell>
          <cell r="J21">
            <v>0</v>
          </cell>
          <cell r="K21">
            <v>0</v>
          </cell>
          <cell r="L21">
            <v>0</v>
          </cell>
          <cell r="M21" t="str">
            <v>SI</v>
          </cell>
          <cell r="N21">
            <v>0</v>
          </cell>
          <cell r="O21">
            <v>0</v>
          </cell>
          <cell r="P21">
            <v>0</v>
          </cell>
          <cell r="Q21">
            <v>0</v>
          </cell>
          <cell r="R21">
            <v>0</v>
          </cell>
          <cell r="S21">
            <v>0</v>
          </cell>
          <cell r="T21">
            <v>0</v>
          </cell>
          <cell r="U21">
            <v>0</v>
          </cell>
        </row>
        <row r="22">
          <cell r="A22">
            <v>481</v>
          </cell>
          <cell r="B22" t="str">
            <v>CANULA NASAL PARA OXIGENO PEDIATRICA</v>
          </cell>
          <cell r="C22" t="str">
            <v>UNIDAD</v>
          </cell>
          <cell r="D22">
            <v>700</v>
          </cell>
          <cell r="E22">
            <v>2000</v>
          </cell>
          <cell r="F22" t="str">
            <v>TERAPIA</v>
          </cell>
          <cell r="G22" t="str">
            <v>TERAPIA RESPIRATORIA</v>
          </cell>
          <cell r="H22">
            <v>0</v>
          </cell>
          <cell r="I22">
            <v>0</v>
          </cell>
          <cell r="J22">
            <v>0</v>
          </cell>
          <cell r="K22">
            <v>0</v>
          </cell>
          <cell r="L22">
            <v>0</v>
          </cell>
          <cell r="M22" t="str">
            <v>SI</v>
          </cell>
          <cell r="N22">
            <v>0</v>
          </cell>
          <cell r="O22">
            <v>0</v>
          </cell>
          <cell r="P22">
            <v>0</v>
          </cell>
          <cell r="Q22">
            <v>0</v>
          </cell>
          <cell r="R22">
            <v>0</v>
          </cell>
          <cell r="S22">
            <v>0</v>
          </cell>
          <cell r="T22">
            <v>0</v>
          </cell>
          <cell r="U22">
            <v>0</v>
          </cell>
        </row>
        <row r="23">
          <cell r="A23">
            <v>747</v>
          </cell>
          <cell r="B23" t="str">
            <v>CIRCUITO  RESPIRATORIO DESECHABLE ADULTO PARA VENTILADOR OXILOG  3000F</v>
          </cell>
          <cell r="C23" t="str">
            <v>UNIDAD</v>
          </cell>
          <cell r="D23">
            <v>10</v>
          </cell>
          <cell r="E23">
            <v>1</v>
          </cell>
          <cell r="F23" t="str">
            <v>TERAPIA</v>
          </cell>
          <cell r="G23" t="str">
            <v>TERAPIA RESPIRATORIA</v>
          </cell>
          <cell r="H23">
            <v>0</v>
          </cell>
          <cell r="I23">
            <v>0</v>
          </cell>
          <cell r="J23">
            <v>0</v>
          </cell>
          <cell r="K23">
            <v>0</v>
          </cell>
          <cell r="L23">
            <v>0</v>
          </cell>
          <cell r="M23" t="str">
            <v>SI</v>
          </cell>
          <cell r="N23">
            <v>0</v>
          </cell>
          <cell r="O23">
            <v>0</v>
          </cell>
          <cell r="P23">
            <v>0</v>
          </cell>
          <cell r="Q23">
            <v>0</v>
          </cell>
          <cell r="R23">
            <v>0</v>
          </cell>
          <cell r="S23">
            <v>0</v>
          </cell>
          <cell r="T23">
            <v>0</v>
          </cell>
          <cell r="U23">
            <v>0</v>
          </cell>
        </row>
        <row r="24">
          <cell r="A24">
            <v>754</v>
          </cell>
          <cell r="B24" t="str">
            <v xml:space="preserve">CIRCUITO ADULTO ALTO FLUJO CON CAMARA AJUSTABLE  A HUMIDIFICADOR CON GENERADOR DE ALTO FLUJO INTEGRADO QUE NO REQUIERA AIRE CENTRALIZADO Y SUMINISTRE FLUJOS HASTA DE 60 LPM </v>
          </cell>
          <cell r="C24" t="str">
            <v>UNIDAD</v>
          </cell>
          <cell r="D24">
            <v>1</v>
          </cell>
          <cell r="E24">
            <v>20</v>
          </cell>
          <cell r="F24" t="str">
            <v>TERAPIA</v>
          </cell>
          <cell r="G24" t="str">
            <v>TERAPIA RESPIRATORIA</v>
          </cell>
          <cell r="H24" t="str">
            <v>HUMIDIFICADOR CON GENERADOR DE ALTO FLUJO INTEGRADO QUE NO REQUIERA AIRE CENTRALIZADO Y SUMINISTRE FLUJOS HASTA DE 60 LPM   (FISHER &amp; PAYKEL900PT501)</v>
          </cell>
          <cell r="I24" t="str">
            <v>PARA UNIDADES DE SIMON -SUBA Y ENGATIVA                  HUMIDIFICADOR CON GENERADOR DE ALTO FLUJO INTEGRADO QUE NO REQUIERA AIRE CENTRALIZADO Y SUMINISTRE FLUJOS HASTA DE 60 LPM   (FISHER &amp; PAYKEL900PT501)</v>
          </cell>
          <cell r="J24">
            <v>0</v>
          </cell>
          <cell r="K24">
            <v>0</v>
          </cell>
          <cell r="L24">
            <v>0</v>
          </cell>
          <cell r="M24" t="str">
            <v>SI</v>
          </cell>
          <cell r="N24">
            <v>0</v>
          </cell>
          <cell r="O24">
            <v>0</v>
          </cell>
          <cell r="P24">
            <v>0</v>
          </cell>
          <cell r="Q24">
            <v>0</v>
          </cell>
          <cell r="R24">
            <v>0</v>
          </cell>
          <cell r="S24">
            <v>0</v>
          </cell>
          <cell r="T24">
            <v>0</v>
          </cell>
          <cell r="U24">
            <v>0</v>
          </cell>
        </row>
        <row r="25">
          <cell r="A25">
            <v>748</v>
          </cell>
          <cell r="B25" t="str">
            <v>CIRCUITO ADULTO ALTO FLUJO CON CAMARA AJUSTABLE A VENTILADOR MECANICO</v>
          </cell>
          <cell r="C25" t="str">
            <v>UNIDAD</v>
          </cell>
          <cell r="D25">
            <v>0</v>
          </cell>
          <cell r="E25">
            <v>100</v>
          </cell>
          <cell r="F25" t="str">
            <v>TERAPIA</v>
          </cell>
          <cell r="G25" t="str">
            <v>TERAPIA RESPIRATORIA</v>
          </cell>
          <cell r="H25">
            <v>0</v>
          </cell>
          <cell r="I25">
            <v>0</v>
          </cell>
          <cell r="J25">
            <v>0</v>
          </cell>
          <cell r="K25" t="str">
            <v>CON VENTILADORES DRAGUER (FISHER &amp; PAYKEL REF RT202)</v>
          </cell>
          <cell r="L25">
            <v>0</v>
          </cell>
          <cell r="M25" t="str">
            <v>SI</v>
          </cell>
          <cell r="N25">
            <v>0</v>
          </cell>
          <cell r="O25">
            <v>0</v>
          </cell>
          <cell r="P25">
            <v>0</v>
          </cell>
          <cell r="Q25">
            <v>0</v>
          </cell>
          <cell r="R25">
            <v>0</v>
          </cell>
          <cell r="S25">
            <v>0</v>
          </cell>
          <cell r="T25">
            <v>0</v>
          </cell>
          <cell r="U25">
            <v>0</v>
          </cell>
        </row>
        <row r="26">
          <cell r="A26">
            <v>749</v>
          </cell>
          <cell r="B26" t="str">
            <v>CIRCUITO ADULTO UNA VIA PARA VENTILADOR DE TRASPORTE UNIVENT 754</v>
          </cell>
          <cell r="C26" t="str">
            <v>UNIDAD</v>
          </cell>
          <cell r="D26">
            <v>10</v>
          </cell>
          <cell r="E26">
            <v>1</v>
          </cell>
          <cell r="F26" t="str">
            <v>TERAPIA</v>
          </cell>
          <cell r="G26" t="str">
            <v>TERAPIA RESPIRATORIA</v>
          </cell>
          <cell r="H26">
            <v>0</v>
          </cell>
          <cell r="I26">
            <v>0</v>
          </cell>
          <cell r="J26">
            <v>0</v>
          </cell>
          <cell r="K26">
            <v>0</v>
          </cell>
          <cell r="L26">
            <v>0</v>
          </cell>
          <cell r="M26" t="str">
            <v>SI</v>
          </cell>
          <cell r="N26">
            <v>0</v>
          </cell>
          <cell r="O26">
            <v>0</v>
          </cell>
          <cell r="P26">
            <v>0</v>
          </cell>
          <cell r="Q26">
            <v>0</v>
          </cell>
          <cell r="R26">
            <v>0</v>
          </cell>
          <cell r="S26">
            <v>0</v>
          </cell>
          <cell r="T26">
            <v>0</v>
          </cell>
          <cell r="U26">
            <v>0</v>
          </cell>
        </row>
        <row r="27">
          <cell r="A27">
            <v>750</v>
          </cell>
          <cell r="B27" t="str">
            <v>CIRCUITO ALTO FLUJO NEONATAL/ PEDIATRICO CON CAMARA</v>
          </cell>
          <cell r="C27" t="str">
            <v>UNIDAD</v>
          </cell>
          <cell r="D27">
            <v>3</v>
          </cell>
          <cell r="E27">
            <v>260</v>
          </cell>
          <cell r="F27" t="str">
            <v>TERAPIA</v>
          </cell>
          <cell r="G27" t="str">
            <v>TERAPIA RESPIRATORIA</v>
          </cell>
          <cell r="H27" t="str">
            <v>TORRE DE ALTO FLUJO (FISHER &amp; PAYKEL RT330)</v>
          </cell>
          <cell r="I27" t="str">
            <v>PARA UNIDADES DE -SUBA Y ENGATIVA                   TORRE DE ALTO FLUJO (FISHER &amp; PAYKEL RT330)</v>
          </cell>
          <cell r="J27">
            <v>0</v>
          </cell>
          <cell r="K27" t="str">
            <v>CON VENTILADORES DRAGUER V 300 Y VN 500</v>
          </cell>
          <cell r="L27">
            <v>0</v>
          </cell>
          <cell r="M27" t="str">
            <v>SI</v>
          </cell>
          <cell r="N27">
            <v>0</v>
          </cell>
          <cell r="O27">
            <v>0</v>
          </cell>
          <cell r="P27">
            <v>0</v>
          </cell>
          <cell r="Q27">
            <v>0</v>
          </cell>
          <cell r="R27">
            <v>0</v>
          </cell>
          <cell r="S27">
            <v>0</v>
          </cell>
          <cell r="T27">
            <v>0</v>
          </cell>
          <cell r="U27">
            <v>0</v>
          </cell>
        </row>
        <row r="28">
          <cell r="A28">
            <v>752</v>
          </cell>
          <cell r="B28" t="str">
            <v>CIRCUITO DE ALTA FRECUENCIA NEONATAL DESECHABLE PARA VENTILADOR DRAGER</v>
          </cell>
          <cell r="C28" t="str">
            <v>UNIDAD</v>
          </cell>
          <cell r="D28">
            <v>2</v>
          </cell>
          <cell r="E28">
            <v>12</v>
          </cell>
          <cell r="F28" t="str">
            <v>TERAPIA</v>
          </cell>
          <cell r="G28" t="str">
            <v>TERAPIA RESPIRATORIA</v>
          </cell>
          <cell r="H28">
            <v>0</v>
          </cell>
          <cell r="I28">
            <v>0</v>
          </cell>
          <cell r="J28">
            <v>0</v>
          </cell>
          <cell r="K28" t="str">
            <v>DRAGUER V 300 Y VN500</v>
          </cell>
          <cell r="L28">
            <v>0</v>
          </cell>
          <cell r="M28" t="str">
            <v>SI</v>
          </cell>
          <cell r="N28">
            <v>0</v>
          </cell>
          <cell r="O28">
            <v>0</v>
          </cell>
          <cell r="P28">
            <v>0</v>
          </cell>
          <cell r="Q28">
            <v>0</v>
          </cell>
          <cell r="R28">
            <v>0</v>
          </cell>
          <cell r="S28">
            <v>0</v>
          </cell>
          <cell r="T28">
            <v>0</v>
          </cell>
          <cell r="U28">
            <v>0</v>
          </cell>
        </row>
        <row r="29">
          <cell r="A29">
            <v>755</v>
          </cell>
          <cell r="B29" t="str">
            <v xml:space="preserve">CIRCUITO DE ALTO FLUJO PEDIATRICO CON CAMARA HUMIDIFICADOR CON GENERADOR DE ALTO FLUJO INTEGRADO QUE NO REQUIERA AIRE CENTRALIZADO Y SUMINISTRE FLUJOS HASTA DE 60 LPM </v>
          </cell>
          <cell r="C29" t="str">
            <v>UNIDAD</v>
          </cell>
          <cell r="D29">
            <v>2</v>
          </cell>
          <cell r="E29">
            <v>40</v>
          </cell>
          <cell r="F29" t="str">
            <v>TERAPIA</v>
          </cell>
          <cell r="G29" t="str">
            <v>TERAPIA RESPIRATORIA</v>
          </cell>
          <cell r="H29" t="str">
            <v>HUMIDIFICADOR CON GENERADOR DE ALTO FLUJO INTEGRADO QUE NO REQUIERA AIRE CENTRALIZADO Y SUMINISTRE FLUJOS HASTA DE 60 LPM (FISHER &amp; PAYKEL900PT531)</v>
          </cell>
          <cell r="I29" t="str">
            <v>PARA UNIDADES DE SIMON -SUBA Y ENGATIVA                  HUMIDIFICADOR CON GENERADOR DE ALTO FLUJO INTEGRADO QUE NO REQUIERA AIRE CENTRALIZADO Y SUMINISTRE FLUJOS HASTA DE 60 LPM (FISHER &amp; PAYKEL900PT531)</v>
          </cell>
          <cell r="J29">
            <v>0</v>
          </cell>
          <cell r="K29">
            <v>0</v>
          </cell>
          <cell r="L29">
            <v>0</v>
          </cell>
          <cell r="M29" t="str">
            <v>SI</v>
          </cell>
          <cell r="N29">
            <v>0</v>
          </cell>
          <cell r="O29">
            <v>0</v>
          </cell>
          <cell r="P29">
            <v>0</v>
          </cell>
          <cell r="Q29">
            <v>0</v>
          </cell>
          <cell r="R29">
            <v>0</v>
          </cell>
          <cell r="S29">
            <v>0</v>
          </cell>
          <cell r="T29">
            <v>0</v>
          </cell>
          <cell r="U29">
            <v>0</v>
          </cell>
        </row>
        <row r="30">
          <cell r="A30">
            <v>761</v>
          </cell>
          <cell r="B30" t="str">
            <v xml:space="preserve">CIRCUITO DE TRASPORTE PARA VENTILADOR NEWPORT HT70 </v>
          </cell>
          <cell r="C30" t="str">
            <v>UNIDAD</v>
          </cell>
          <cell r="D30">
            <v>100</v>
          </cell>
          <cell r="E30">
            <v>50</v>
          </cell>
          <cell r="F30" t="str">
            <v>TERAPIA</v>
          </cell>
          <cell r="G30" t="str">
            <v>TERAPIA RESPIRATORIA</v>
          </cell>
          <cell r="H30">
            <v>0</v>
          </cell>
          <cell r="I30">
            <v>0</v>
          </cell>
          <cell r="J30">
            <v>0</v>
          </cell>
          <cell r="K30" t="str">
            <v>VENTILADOR DE TRASPORTE NEPORT HT70</v>
          </cell>
          <cell r="L30">
            <v>0</v>
          </cell>
          <cell r="M30" t="str">
            <v>SI</v>
          </cell>
          <cell r="N30">
            <v>0</v>
          </cell>
          <cell r="O30">
            <v>0</v>
          </cell>
          <cell r="P30">
            <v>0</v>
          </cell>
          <cell r="Q30">
            <v>0</v>
          </cell>
          <cell r="R30">
            <v>0</v>
          </cell>
          <cell r="S30">
            <v>0</v>
          </cell>
          <cell r="T30">
            <v>0</v>
          </cell>
          <cell r="U30">
            <v>0</v>
          </cell>
        </row>
        <row r="31">
          <cell r="A31">
            <v>763</v>
          </cell>
          <cell r="B31" t="str">
            <v>CIRCUITO DE VENTILACION  MECANICA NEONATAL CON CAMARA+TRAMPA  DE AGUA EN LA VIA ESPIRATORIA</v>
          </cell>
          <cell r="C31" t="str">
            <v>UNIDAD</v>
          </cell>
          <cell r="D31">
            <v>100</v>
          </cell>
          <cell r="E31">
            <v>100</v>
          </cell>
          <cell r="F31" t="str">
            <v>TERAPIA</v>
          </cell>
          <cell r="G31" t="str">
            <v>TERAPIA RESPIRATORIA</v>
          </cell>
          <cell r="H31">
            <v>0</v>
          </cell>
          <cell r="I31">
            <v>0</v>
          </cell>
          <cell r="J31">
            <v>0</v>
          </cell>
          <cell r="K31" t="str">
            <v>DRAGUER VN 500 V300, PB 840, AVEA 
CIRCUITO FISHER &amp;PAYKEL RT 225</v>
          </cell>
          <cell r="L31">
            <v>0</v>
          </cell>
          <cell r="M31" t="str">
            <v>SI</v>
          </cell>
          <cell r="N31">
            <v>0</v>
          </cell>
          <cell r="O31">
            <v>0</v>
          </cell>
          <cell r="P31">
            <v>0</v>
          </cell>
          <cell r="Q31">
            <v>0</v>
          </cell>
          <cell r="R31">
            <v>0</v>
          </cell>
          <cell r="S31">
            <v>0</v>
          </cell>
          <cell r="T31">
            <v>0</v>
          </cell>
          <cell r="U31">
            <v>0</v>
          </cell>
        </row>
        <row r="32">
          <cell r="A32">
            <v>786</v>
          </cell>
          <cell r="B32" t="str">
            <v xml:space="preserve">CIRCUITO DE VENTILACION MECANICA PEDIATRICO ALMA LISA </v>
          </cell>
          <cell r="C32" t="str">
            <v>UNIDAD</v>
          </cell>
          <cell r="D32">
            <v>90</v>
          </cell>
          <cell r="E32">
            <v>90</v>
          </cell>
          <cell r="F32" t="str">
            <v>TERAPIA</v>
          </cell>
          <cell r="G32" t="str">
            <v>TERAPIA RESPIRATORIA</v>
          </cell>
          <cell r="H32">
            <v>0</v>
          </cell>
          <cell r="I32">
            <v>0</v>
          </cell>
          <cell r="J32">
            <v>0</v>
          </cell>
          <cell r="K32" t="str">
            <v>PB 840, AVEA NEWPORT E360</v>
          </cell>
          <cell r="L32">
            <v>0</v>
          </cell>
          <cell r="M32" t="str">
            <v>SI</v>
          </cell>
          <cell r="N32">
            <v>0</v>
          </cell>
          <cell r="O32">
            <v>0</v>
          </cell>
          <cell r="P32">
            <v>0</v>
          </cell>
          <cell r="Q32">
            <v>0</v>
          </cell>
          <cell r="R32">
            <v>0</v>
          </cell>
          <cell r="S32">
            <v>0</v>
          </cell>
          <cell r="T32">
            <v>0</v>
          </cell>
          <cell r="U32">
            <v>0</v>
          </cell>
        </row>
        <row r="33">
          <cell r="A33">
            <v>762</v>
          </cell>
          <cell r="B33" t="str">
            <v>CIRCUITO DE VENTILACION MECANICA PEDIATRICO UNIVERSAL</v>
          </cell>
          <cell r="C33" t="str">
            <v>UNIDAD</v>
          </cell>
          <cell r="D33">
            <v>1</v>
          </cell>
          <cell r="E33">
            <v>100</v>
          </cell>
          <cell r="F33" t="str">
            <v>TERAPIA</v>
          </cell>
          <cell r="G33" t="str">
            <v>TERAPIA RESPIRATORIA</v>
          </cell>
          <cell r="H33">
            <v>0</v>
          </cell>
          <cell r="I33">
            <v>0</v>
          </cell>
          <cell r="J33">
            <v>0</v>
          </cell>
          <cell r="K33" t="str">
            <v>VENTILADORES PB 840, AVEA,  NEWPORT E360</v>
          </cell>
          <cell r="L33">
            <v>0</v>
          </cell>
          <cell r="M33" t="str">
            <v>SI</v>
          </cell>
          <cell r="N33">
            <v>0</v>
          </cell>
          <cell r="O33">
            <v>0</v>
          </cell>
          <cell r="P33">
            <v>0</v>
          </cell>
          <cell r="Q33">
            <v>0</v>
          </cell>
          <cell r="R33">
            <v>0</v>
          </cell>
          <cell r="S33">
            <v>0</v>
          </cell>
          <cell r="T33">
            <v>0</v>
          </cell>
          <cell r="U33">
            <v>0</v>
          </cell>
        </row>
        <row r="34">
          <cell r="A34">
            <v>765</v>
          </cell>
          <cell r="B34" t="str">
            <v>CIRCUITO DESECHABLE ADULTO - PEDIATRICO PARA VENTILADOR DE TRASPORTE - MODELO UNI-VENT EAGLE 2 - IMPACT</v>
          </cell>
          <cell r="C34" t="str">
            <v>UNIDAD</v>
          </cell>
          <cell r="D34">
            <v>20</v>
          </cell>
          <cell r="E34">
            <v>1</v>
          </cell>
          <cell r="F34" t="str">
            <v>TERAPIA</v>
          </cell>
          <cell r="G34" t="str">
            <v>TERAPIA RESPIRATORIA</v>
          </cell>
          <cell r="H34">
            <v>0</v>
          </cell>
          <cell r="I34">
            <v>0</v>
          </cell>
          <cell r="J34">
            <v>0</v>
          </cell>
          <cell r="K34">
            <v>0</v>
          </cell>
          <cell r="L34">
            <v>0</v>
          </cell>
          <cell r="M34" t="str">
            <v>SI</v>
          </cell>
          <cell r="N34">
            <v>0</v>
          </cell>
          <cell r="O34">
            <v>0</v>
          </cell>
          <cell r="P34">
            <v>0</v>
          </cell>
          <cell r="Q34">
            <v>0</v>
          </cell>
          <cell r="R34">
            <v>0</v>
          </cell>
          <cell r="S34">
            <v>0</v>
          </cell>
          <cell r="T34">
            <v>0</v>
          </cell>
          <cell r="U34">
            <v>0</v>
          </cell>
        </row>
        <row r="35">
          <cell r="A35">
            <v>767</v>
          </cell>
          <cell r="B35" t="str">
            <v>CIRCUITO DESECHABLE PARA SISTEMA DE REANIMACIÓN NEONATAL QUE INCLUYE MANGUERA LISA PARA OXIGENO  Y MASCARA DE  (50MM)</v>
          </cell>
          <cell r="C35" t="str">
            <v>UNIDAD</v>
          </cell>
          <cell r="D35">
            <v>2</v>
          </cell>
          <cell r="E35">
            <v>15</v>
          </cell>
          <cell r="F35" t="str">
            <v>TERAPIA</v>
          </cell>
          <cell r="G35" t="str">
            <v>TERAPIA RESPIRATORIA</v>
          </cell>
          <cell r="H35">
            <v>0</v>
          </cell>
          <cell r="I35">
            <v>0</v>
          </cell>
          <cell r="J35">
            <v>0</v>
          </cell>
          <cell r="K35" t="str">
            <v>COMPATIBLE CON NEOPUFF (FISHER &amp; PAYKEL) CIRCUITO DESECHABLE PARA SISTEMA DE REANIMACIÓN NEONATAL QUE INCLUYE MANGUERA LISA PARA OXIGENO (MASCARA NEONATAL 50MM)</v>
          </cell>
          <cell r="L35">
            <v>0</v>
          </cell>
          <cell r="M35" t="str">
            <v>SI</v>
          </cell>
          <cell r="N35">
            <v>0</v>
          </cell>
          <cell r="O35">
            <v>0</v>
          </cell>
          <cell r="P35">
            <v>0</v>
          </cell>
          <cell r="Q35">
            <v>0</v>
          </cell>
          <cell r="R35">
            <v>0</v>
          </cell>
          <cell r="S35">
            <v>0</v>
          </cell>
          <cell r="T35">
            <v>0</v>
          </cell>
          <cell r="U35">
            <v>0</v>
          </cell>
        </row>
        <row r="36">
          <cell r="A36">
            <v>768</v>
          </cell>
          <cell r="B36" t="str">
            <v>CIRCUITO DESECHABLE PARA SISTEMA DE REANIMACIÓN NEONATAL QUE INCLUYE MANGUERA LISA PARA OXIGENO  Y MASCARA DE (60MM)</v>
          </cell>
          <cell r="C36" t="str">
            <v>UNIDAD</v>
          </cell>
          <cell r="D36">
            <v>2</v>
          </cell>
          <cell r="E36">
            <v>3</v>
          </cell>
          <cell r="F36" t="str">
            <v>TERAPIA</v>
          </cell>
          <cell r="G36" t="str">
            <v>TERAPIA RESPIRATORIA</v>
          </cell>
          <cell r="H36">
            <v>0</v>
          </cell>
          <cell r="I36">
            <v>0</v>
          </cell>
          <cell r="J36">
            <v>0</v>
          </cell>
          <cell r="K36" t="str">
            <v>COMPATIBLE CON NEOPUFF (FISHER &amp; PAYKEL) CIRCUITO DESECHABLE PARA SISTEMA DE REANIMACIÓN NEONATAL QUE INCLUYE MANGUERA LISA PARA OXIGENO (MASCARA NEONATAL 60MM)</v>
          </cell>
          <cell r="L36">
            <v>0</v>
          </cell>
          <cell r="M36" t="str">
            <v>SI</v>
          </cell>
          <cell r="N36">
            <v>0</v>
          </cell>
          <cell r="O36">
            <v>0</v>
          </cell>
          <cell r="P36">
            <v>0</v>
          </cell>
          <cell r="Q36">
            <v>0</v>
          </cell>
          <cell r="R36">
            <v>0</v>
          </cell>
          <cell r="S36">
            <v>0</v>
          </cell>
          <cell r="T36">
            <v>0</v>
          </cell>
          <cell r="U36">
            <v>0</v>
          </cell>
        </row>
        <row r="37">
          <cell r="A37">
            <v>769</v>
          </cell>
          <cell r="B37" t="str">
            <v>CIRCUITO DESECHABLE PARA SISTEMA DE REANIMACIÓN NEONATAL QUE INCLUYE MANGUERA LISA PARA OXIGENO Y MASCARA DE (35mm)</v>
          </cell>
          <cell r="C37" t="str">
            <v>UNIDAD</v>
          </cell>
          <cell r="D37">
            <v>2</v>
          </cell>
          <cell r="E37">
            <v>3</v>
          </cell>
          <cell r="F37" t="str">
            <v>TERAPIA</v>
          </cell>
          <cell r="G37" t="str">
            <v>TERAPIA RESPIRATORIA</v>
          </cell>
          <cell r="H37">
            <v>0</v>
          </cell>
          <cell r="I37">
            <v>0</v>
          </cell>
          <cell r="J37">
            <v>0</v>
          </cell>
          <cell r="K37" t="str">
            <v>COMPATIBLE CON NEOPUFF (FISHER &amp; PAYKEL) CIRCUITO DESECHABLE PARA SISTEMA DE REANIMACIÓN NEONATAL QUE INCLUYE MANGUERA LISA PARA OXIGENO (MASCARA NEONATAL 35MM)</v>
          </cell>
          <cell r="L37">
            <v>0</v>
          </cell>
          <cell r="M37" t="str">
            <v>SI</v>
          </cell>
          <cell r="N37">
            <v>0</v>
          </cell>
          <cell r="O37">
            <v>0</v>
          </cell>
          <cell r="P37">
            <v>0</v>
          </cell>
          <cell r="Q37">
            <v>0</v>
          </cell>
          <cell r="R37">
            <v>0</v>
          </cell>
          <cell r="S37">
            <v>0</v>
          </cell>
          <cell r="T37">
            <v>0</v>
          </cell>
          <cell r="U37">
            <v>0</v>
          </cell>
        </row>
        <row r="38">
          <cell r="A38">
            <v>766</v>
          </cell>
          <cell r="B38" t="str">
            <v>CIRCUITO DESECHABLE PARA SISTEMA DE REANIMACIÓN NEONATAL QUE INCLUYE MANGUERA LISA PARA OXIGENO Y MASCARA DE (42MM)</v>
          </cell>
          <cell r="C38" t="str">
            <v>UNIDAD</v>
          </cell>
          <cell r="D38">
            <v>2</v>
          </cell>
          <cell r="E38">
            <v>35</v>
          </cell>
          <cell r="F38" t="str">
            <v>TERAPIA</v>
          </cell>
          <cell r="G38" t="str">
            <v>TERAPIA RESPIRATORIA</v>
          </cell>
          <cell r="H38">
            <v>0</v>
          </cell>
          <cell r="I38">
            <v>0</v>
          </cell>
          <cell r="J38">
            <v>0</v>
          </cell>
          <cell r="K38" t="str">
            <v>COMPATIBLE CON NEOPUFF (FISHER &amp; PAYKEL) CIRCUITO DESECHABLE PARA SISTEMA DE REANIMACIÓN NEONATAL QUE INCLUYE MANGUERA LISA PARA OXIGENO (MASCARA NEONATAL 42MM)</v>
          </cell>
          <cell r="L38">
            <v>0</v>
          </cell>
          <cell r="M38" t="str">
            <v>SI</v>
          </cell>
          <cell r="N38">
            <v>0</v>
          </cell>
          <cell r="O38">
            <v>0</v>
          </cell>
          <cell r="P38">
            <v>0</v>
          </cell>
          <cell r="Q38">
            <v>0</v>
          </cell>
          <cell r="R38">
            <v>0</v>
          </cell>
          <cell r="S38">
            <v>0</v>
          </cell>
          <cell r="T38">
            <v>0</v>
          </cell>
          <cell r="U38">
            <v>0</v>
          </cell>
        </row>
        <row r="39">
          <cell r="A39">
            <v>770</v>
          </cell>
          <cell r="B39" t="str">
            <v>CIRCUITO DESECHABLE PARA VENTILADOR DE ALTA FRECUENCIA SLE 5000  RT268 COMPATIBLE CON SLE 5000</v>
          </cell>
          <cell r="C39" t="str">
            <v>UNIDAD</v>
          </cell>
          <cell r="D39">
            <v>100</v>
          </cell>
          <cell r="E39">
            <v>1</v>
          </cell>
          <cell r="F39" t="str">
            <v>TERAPIA</v>
          </cell>
          <cell r="G39" t="str">
            <v>TERAPIA RESPIRATORIA</v>
          </cell>
          <cell r="H39">
            <v>0</v>
          </cell>
          <cell r="I39">
            <v>0</v>
          </cell>
          <cell r="J39" t="str">
            <v>SI</v>
          </cell>
          <cell r="K39">
            <v>0</v>
          </cell>
          <cell r="L39">
            <v>0</v>
          </cell>
          <cell r="M39" t="str">
            <v>SI</v>
          </cell>
          <cell r="N39">
            <v>0</v>
          </cell>
          <cell r="O39">
            <v>0</v>
          </cell>
          <cell r="P39">
            <v>0</v>
          </cell>
          <cell r="Q39">
            <v>0</v>
          </cell>
          <cell r="R39">
            <v>0</v>
          </cell>
          <cell r="S39">
            <v>0</v>
          </cell>
          <cell r="T39">
            <v>0</v>
          </cell>
          <cell r="U39">
            <v>0</v>
          </cell>
        </row>
        <row r="40">
          <cell r="A40">
            <v>773</v>
          </cell>
          <cell r="B40" t="str">
            <v>CIRCUITO MAPLESON C PARA VENTILACION  PEDIATRICA  1 L</v>
          </cell>
          <cell r="C40" t="str">
            <v>UNIDAD</v>
          </cell>
          <cell r="D40">
            <v>0</v>
          </cell>
          <cell r="E40">
            <v>40</v>
          </cell>
          <cell r="F40" t="str">
            <v>TERAPIA</v>
          </cell>
          <cell r="G40" t="str">
            <v>TERAPIA RESPIRATORIA</v>
          </cell>
          <cell r="H40">
            <v>0</v>
          </cell>
          <cell r="I40">
            <v>0</v>
          </cell>
          <cell r="J40">
            <v>0</v>
          </cell>
          <cell r="K40">
            <v>0</v>
          </cell>
          <cell r="L40">
            <v>0</v>
          </cell>
          <cell r="M40" t="str">
            <v>SI</v>
          </cell>
          <cell r="N40">
            <v>0</v>
          </cell>
          <cell r="O40">
            <v>0</v>
          </cell>
          <cell r="P40">
            <v>0</v>
          </cell>
          <cell r="Q40">
            <v>0</v>
          </cell>
          <cell r="R40">
            <v>0</v>
          </cell>
          <cell r="S40">
            <v>0</v>
          </cell>
          <cell r="T40">
            <v>0</v>
          </cell>
          <cell r="U40">
            <v>0</v>
          </cell>
        </row>
        <row r="41">
          <cell r="A41" t="str">
            <v>NUEVO</v>
          </cell>
          <cell r="B41" t="str">
            <v xml:space="preserve">CIRCUITO PARA CPAP NEONATAL  DE BURBUJA QUE INCLUYA RESERVORIO- HUMIDIFICADOR DE CASCADA Y VALVULA DE LIBERACION DE PRESION </v>
          </cell>
          <cell r="C41">
            <v>0</v>
          </cell>
          <cell r="D41">
            <v>4</v>
          </cell>
          <cell r="E41">
            <v>4</v>
          </cell>
          <cell r="F41" t="str">
            <v>TERAPIA</v>
          </cell>
          <cell r="G41" t="str">
            <v>TERAPIA RESPIRATORIA</v>
          </cell>
          <cell r="H41">
            <v>0</v>
          </cell>
          <cell r="I41">
            <v>0</v>
          </cell>
          <cell r="J41" t="str">
            <v xml:space="preserve">COMPATIBLE CON TORRE DE ALTO FLUJO </v>
          </cell>
          <cell r="K41">
            <v>0</v>
          </cell>
          <cell r="L41">
            <v>0</v>
          </cell>
          <cell r="M41" t="str">
            <v>SI</v>
          </cell>
          <cell r="N41">
            <v>0</v>
          </cell>
          <cell r="O41">
            <v>0</v>
          </cell>
          <cell r="P41">
            <v>0</v>
          </cell>
          <cell r="Q41">
            <v>0</v>
          </cell>
          <cell r="R41">
            <v>0</v>
          </cell>
          <cell r="S41">
            <v>0</v>
          </cell>
          <cell r="T41">
            <v>0</v>
          </cell>
          <cell r="U41">
            <v>0</v>
          </cell>
        </row>
        <row r="42">
          <cell r="A42" t="str">
            <v>NUEVO</v>
          </cell>
          <cell r="B42" t="str">
            <v>CIRCUITO PARA ESTIMULACION DE TOS ADULTO TALLA M</v>
          </cell>
          <cell r="C42" t="str">
            <v>UNIDAD</v>
          </cell>
          <cell r="D42">
            <v>10</v>
          </cell>
          <cell r="E42">
            <v>10</v>
          </cell>
          <cell r="F42" t="str">
            <v>TERAPIA</v>
          </cell>
          <cell r="G42" t="str">
            <v>TERAPIA RESPIRATORIA</v>
          </cell>
          <cell r="H42" t="str">
            <v>SI (SISTEMA PARA RECLUTAMIENTO Y ESTIMULACION DE TOS)</v>
          </cell>
          <cell r="I42" t="str">
            <v>SI (SISTEMA PARA RECLUTAMIENTO Y ESTIMULACION DE TOS)</v>
          </cell>
          <cell r="J42">
            <v>0</v>
          </cell>
          <cell r="K42">
            <v>0</v>
          </cell>
          <cell r="L42">
            <v>0</v>
          </cell>
          <cell r="M42" t="str">
            <v>SI</v>
          </cell>
          <cell r="N42">
            <v>0</v>
          </cell>
          <cell r="O42">
            <v>0</v>
          </cell>
          <cell r="P42">
            <v>0</v>
          </cell>
          <cell r="Q42">
            <v>0</v>
          </cell>
          <cell r="R42">
            <v>0</v>
          </cell>
          <cell r="S42">
            <v>0</v>
          </cell>
          <cell r="T42">
            <v>0</v>
          </cell>
          <cell r="U42">
            <v>0</v>
          </cell>
        </row>
        <row r="43">
          <cell r="A43" t="str">
            <v>NUEVO</v>
          </cell>
          <cell r="B43" t="str">
            <v>CIRCUITO PARA ESTIMULACION DE TOS ADULTO TALLA S</v>
          </cell>
          <cell r="C43" t="str">
            <v>UNIDAD</v>
          </cell>
          <cell r="D43">
            <v>10</v>
          </cell>
          <cell r="E43">
            <v>10</v>
          </cell>
          <cell r="F43" t="str">
            <v>TERAPIA</v>
          </cell>
          <cell r="G43" t="str">
            <v>TERAPIA RESPIRATORIA</v>
          </cell>
          <cell r="H43" t="str">
            <v>SI (SISTEMA PARA RECLUTAMIENTO Y ESTIMULACION DE TOS)</v>
          </cell>
          <cell r="I43" t="str">
            <v>SI (SISTEMA PARA RECLUTAMIENTO Y ESTIMULACION DE TOS)</v>
          </cell>
          <cell r="J43">
            <v>0</v>
          </cell>
          <cell r="K43">
            <v>0</v>
          </cell>
          <cell r="L43">
            <v>0</v>
          </cell>
          <cell r="M43" t="str">
            <v>SI</v>
          </cell>
          <cell r="N43">
            <v>0</v>
          </cell>
          <cell r="O43">
            <v>0</v>
          </cell>
          <cell r="P43">
            <v>0</v>
          </cell>
          <cell r="Q43">
            <v>0</v>
          </cell>
          <cell r="R43">
            <v>0</v>
          </cell>
          <cell r="S43">
            <v>0</v>
          </cell>
          <cell r="T43">
            <v>0</v>
          </cell>
          <cell r="U43">
            <v>0</v>
          </cell>
        </row>
        <row r="44">
          <cell r="A44" t="str">
            <v>NUEVO</v>
          </cell>
          <cell r="B44" t="str">
            <v>CIRCUITO PARA ESTIMULACION DE TOS PARA PACIENTE TRAQUEOSTOMIZADO</v>
          </cell>
          <cell r="C44" t="str">
            <v>UNIDAD</v>
          </cell>
          <cell r="D44">
            <v>5</v>
          </cell>
          <cell r="E44">
            <v>5</v>
          </cell>
          <cell r="F44" t="str">
            <v>TERAPIA</v>
          </cell>
          <cell r="G44" t="str">
            <v>TERAPIA RESPIRATORIA</v>
          </cell>
          <cell r="H44" t="str">
            <v>SI (SISTEMA PARA RECLUTAMIENTO Y ESTIMULACION DE TOS)</v>
          </cell>
          <cell r="I44" t="str">
            <v>SI (SISTEMA PARA RECLUTAMIENTO Y ESTIMULACION DE TOS)</v>
          </cell>
          <cell r="J44">
            <v>0</v>
          </cell>
          <cell r="K44">
            <v>0</v>
          </cell>
          <cell r="L44">
            <v>0</v>
          </cell>
          <cell r="M44" t="str">
            <v>SI</v>
          </cell>
          <cell r="N44">
            <v>0</v>
          </cell>
          <cell r="O44">
            <v>0</v>
          </cell>
          <cell r="P44">
            <v>0</v>
          </cell>
          <cell r="Q44">
            <v>0</v>
          </cell>
          <cell r="R44">
            <v>0</v>
          </cell>
          <cell r="S44">
            <v>0</v>
          </cell>
          <cell r="T44">
            <v>0</v>
          </cell>
          <cell r="U44">
            <v>0</v>
          </cell>
        </row>
        <row r="45">
          <cell r="A45">
            <v>780</v>
          </cell>
          <cell r="B45" t="str">
            <v xml:space="preserve">CIRCUITO PARA VENTILACION MECANICA CONVENCIONAL ADULTO ALMA LISA </v>
          </cell>
          <cell r="C45" t="str">
            <v>UNIDAD</v>
          </cell>
          <cell r="D45">
            <v>200</v>
          </cell>
          <cell r="E45">
            <v>500</v>
          </cell>
          <cell r="F45" t="str">
            <v>TERAPIA</v>
          </cell>
          <cell r="G45" t="str">
            <v>TERAPIA RESPIRATORIA</v>
          </cell>
          <cell r="H45">
            <v>0</v>
          </cell>
          <cell r="I45">
            <v>0</v>
          </cell>
          <cell r="J45">
            <v>0</v>
          </cell>
          <cell r="K45" t="str">
            <v>CON PB 840, DRAGUER,AVEA,  REFERENCIA 5000 INTERSURGICAL</v>
          </cell>
          <cell r="L45">
            <v>0</v>
          </cell>
          <cell r="M45" t="str">
            <v>SI</v>
          </cell>
          <cell r="N45">
            <v>0</v>
          </cell>
          <cell r="O45">
            <v>0</v>
          </cell>
          <cell r="P45">
            <v>0</v>
          </cell>
          <cell r="Q45">
            <v>0</v>
          </cell>
          <cell r="R45">
            <v>0</v>
          </cell>
          <cell r="S45">
            <v>0</v>
          </cell>
          <cell r="T45">
            <v>0</v>
          </cell>
          <cell r="U45">
            <v>0</v>
          </cell>
        </row>
        <row r="46">
          <cell r="A46">
            <v>781</v>
          </cell>
          <cell r="B46" t="str">
            <v>CIRCUITO RESPIRATORIO ALMA LISA CON LINEA DE MONITOREO Y VALVULA DE EXALACION ADULTO PARA VENTILADOR DE TRANSPORTE SIARE</v>
          </cell>
          <cell r="C46" t="str">
            <v xml:space="preserve">UNIDAD    </v>
          </cell>
          <cell r="D46">
            <v>20</v>
          </cell>
          <cell r="E46">
            <v>1</v>
          </cell>
          <cell r="F46" t="str">
            <v>TERAPIA</v>
          </cell>
          <cell r="G46" t="str">
            <v>TERAPIA RESPIRATORIA</v>
          </cell>
          <cell r="H46">
            <v>0</v>
          </cell>
          <cell r="I46">
            <v>0</v>
          </cell>
          <cell r="J46">
            <v>0</v>
          </cell>
          <cell r="K46">
            <v>0</v>
          </cell>
          <cell r="L46">
            <v>0</v>
          </cell>
          <cell r="M46" t="str">
            <v>SI</v>
          </cell>
          <cell r="N46">
            <v>0</v>
          </cell>
          <cell r="O46">
            <v>0</v>
          </cell>
          <cell r="P46">
            <v>0</v>
          </cell>
          <cell r="Q46">
            <v>0</v>
          </cell>
          <cell r="R46">
            <v>0</v>
          </cell>
          <cell r="S46">
            <v>0</v>
          </cell>
          <cell r="T46">
            <v>0</v>
          </cell>
          <cell r="U46">
            <v>0</v>
          </cell>
        </row>
        <row r="47">
          <cell r="A47">
            <v>782</v>
          </cell>
          <cell r="B47" t="str">
            <v>CIRCUITO RESPIRATORIO ALMALISA ESTÉRIL , LONGITUD 16CM DIAMETRO DISTAL 22MM</v>
          </cell>
          <cell r="C47" t="str">
            <v xml:space="preserve">UNIDAD    </v>
          </cell>
          <cell r="D47">
            <v>40</v>
          </cell>
          <cell r="E47">
            <v>1</v>
          </cell>
          <cell r="F47" t="str">
            <v>TERAPIA</v>
          </cell>
          <cell r="G47" t="str">
            <v>TERAPIA RESPIRATORIA</v>
          </cell>
          <cell r="H47">
            <v>0</v>
          </cell>
          <cell r="I47">
            <v>0</v>
          </cell>
          <cell r="J47">
            <v>0</v>
          </cell>
          <cell r="K47">
            <v>0</v>
          </cell>
          <cell r="L47">
            <v>0</v>
          </cell>
          <cell r="M47" t="str">
            <v>SI</v>
          </cell>
          <cell r="N47">
            <v>0</v>
          </cell>
          <cell r="O47">
            <v>0</v>
          </cell>
          <cell r="P47">
            <v>0</v>
          </cell>
          <cell r="Q47">
            <v>0</v>
          </cell>
          <cell r="R47">
            <v>0</v>
          </cell>
          <cell r="S47">
            <v>0</v>
          </cell>
          <cell r="T47">
            <v>0</v>
          </cell>
          <cell r="U47">
            <v>0</v>
          </cell>
        </row>
        <row r="48">
          <cell r="A48">
            <v>788</v>
          </cell>
          <cell r="B48" t="str">
            <v xml:space="preserve">CIRCUITOS DESECHABLES VENTILADOR SIN TRAMPAS HUDSON + ADAPTADOR A CIRCUITO UNIVERSAL IVENT 201 MARCA GE </v>
          </cell>
          <cell r="C48" t="str">
            <v>UNIDAD</v>
          </cell>
          <cell r="D48">
            <v>5</v>
          </cell>
          <cell r="E48">
            <v>1</v>
          </cell>
          <cell r="F48" t="str">
            <v>TERAPIA</v>
          </cell>
          <cell r="G48" t="str">
            <v>TERAPIA RESPIRATORIA</v>
          </cell>
          <cell r="H48">
            <v>0</v>
          </cell>
          <cell r="I48">
            <v>0</v>
          </cell>
          <cell r="J48">
            <v>0</v>
          </cell>
          <cell r="K48">
            <v>0</v>
          </cell>
          <cell r="L48">
            <v>0</v>
          </cell>
          <cell r="M48" t="str">
            <v>SI</v>
          </cell>
          <cell r="N48">
            <v>0</v>
          </cell>
          <cell r="O48">
            <v>0</v>
          </cell>
          <cell r="P48">
            <v>0</v>
          </cell>
          <cell r="Q48">
            <v>0</v>
          </cell>
          <cell r="R48">
            <v>0</v>
          </cell>
          <cell r="S48">
            <v>0</v>
          </cell>
          <cell r="T48">
            <v>0</v>
          </cell>
          <cell r="U48">
            <v>0</v>
          </cell>
        </row>
        <row r="49">
          <cell r="A49">
            <v>825</v>
          </cell>
          <cell r="B49" t="str">
            <v xml:space="preserve">CONECTOR EXPANDIBLE CON DOBLE GIRO Y TAPON PARA FIBROBRONCOSCOPIO ADULTO </v>
          </cell>
          <cell r="C49" t="str">
            <v>UNIDAD</v>
          </cell>
          <cell r="D49">
            <v>5</v>
          </cell>
          <cell r="E49">
            <v>40</v>
          </cell>
          <cell r="F49" t="str">
            <v>TERAPIA</v>
          </cell>
          <cell r="G49" t="str">
            <v>TERAPIA RESPIRATORIA</v>
          </cell>
          <cell r="H49">
            <v>0</v>
          </cell>
          <cell r="I49">
            <v>0</v>
          </cell>
          <cell r="J49">
            <v>0</v>
          </cell>
          <cell r="K49">
            <v>0</v>
          </cell>
          <cell r="L49">
            <v>0</v>
          </cell>
          <cell r="M49" t="str">
            <v>SI</v>
          </cell>
          <cell r="N49">
            <v>0</v>
          </cell>
          <cell r="O49">
            <v>0</v>
          </cell>
          <cell r="P49">
            <v>0</v>
          </cell>
          <cell r="Q49">
            <v>0</v>
          </cell>
          <cell r="R49">
            <v>0</v>
          </cell>
          <cell r="S49">
            <v>0</v>
          </cell>
          <cell r="T49">
            <v>0</v>
          </cell>
          <cell r="U49">
            <v>0</v>
          </cell>
        </row>
        <row r="50">
          <cell r="A50" t="str">
            <v>NUEVO</v>
          </cell>
          <cell r="B50" t="str">
            <v>CONECTOR EXPANDIBLE CON DOBLE GIRO Y TAPON PARA FIBROBRONCOSCOPIO PEDIATRICO 15 FR</v>
          </cell>
          <cell r="C50" t="str">
            <v>UNIDAD</v>
          </cell>
          <cell r="D50">
            <v>4</v>
          </cell>
          <cell r="E50">
            <v>4</v>
          </cell>
          <cell r="F50" t="str">
            <v>TERAPIA</v>
          </cell>
          <cell r="G50" t="str">
            <v>TERAPIA RESPIRATORIA</v>
          </cell>
          <cell r="H50">
            <v>0</v>
          </cell>
          <cell r="I50">
            <v>0</v>
          </cell>
          <cell r="J50">
            <v>0</v>
          </cell>
          <cell r="K50">
            <v>0</v>
          </cell>
          <cell r="L50">
            <v>0</v>
          </cell>
          <cell r="M50" t="str">
            <v>SI</v>
          </cell>
          <cell r="N50">
            <v>0</v>
          </cell>
          <cell r="O50">
            <v>0</v>
          </cell>
          <cell r="P50">
            <v>0</v>
          </cell>
          <cell r="Q50">
            <v>0</v>
          </cell>
          <cell r="R50">
            <v>0</v>
          </cell>
          <cell r="S50">
            <v>0</v>
          </cell>
          <cell r="T50">
            <v>0</v>
          </cell>
          <cell r="U50">
            <v>0</v>
          </cell>
        </row>
        <row r="51">
          <cell r="A51">
            <v>1265</v>
          </cell>
          <cell r="B51" t="str">
            <v xml:space="preserve">CONECTOR PARA IDM (INHALADOR DE DOSIS MEDIDA)COMPATIBLE CON CIRCUITO UNIVERSAL ADULTO </v>
          </cell>
          <cell r="C51" t="str">
            <v>UNIDAD</v>
          </cell>
          <cell r="D51">
            <v>10</v>
          </cell>
          <cell r="E51">
            <v>30</v>
          </cell>
          <cell r="F51" t="str">
            <v>TERAPIA</v>
          </cell>
          <cell r="G51" t="str">
            <v>TERAPIA RESPIRATORIA</v>
          </cell>
          <cell r="H51">
            <v>0</v>
          </cell>
          <cell r="I51">
            <v>0</v>
          </cell>
          <cell r="J51">
            <v>0</v>
          </cell>
          <cell r="K51">
            <v>0</v>
          </cell>
          <cell r="L51">
            <v>0</v>
          </cell>
          <cell r="M51" t="str">
            <v>SI</v>
          </cell>
          <cell r="N51">
            <v>0</v>
          </cell>
          <cell r="O51">
            <v>0</v>
          </cell>
          <cell r="P51">
            <v>0</v>
          </cell>
          <cell r="Q51">
            <v>0</v>
          </cell>
          <cell r="R51">
            <v>0</v>
          </cell>
          <cell r="S51">
            <v>0</v>
          </cell>
          <cell r="T51">
            <v>0</v>
          </cell>
          <cell r="U51">
            <v>0</v>
          </cell>
        </row>
        <row r="52">
          <cell r="A52" t="str">
            <v>NUEVO</v>
          </cell>
          <cell r="B52" t="str">
            <v xml:space="preserve">CONECTOR PARA IDM COMPATIBLE CON CIRCUITO UNIVERSAL PEDIATRICO / NEONATAL </v>
          </cell>
          <cell r="C52" t="str">
            <v>UNIDAD</v>
          </cell>
          <cell r="D52">
            <v>30</v>
          </cell>
          <cell r="E52">
            <v>30</v>
          </cell>
          <cell r="F52" t="str">
            <v>TERAPIA</v>
          </cell>
          <cell r="G52" t="str">
            <v>TERAPIA RESPIRATORIA</v>
          </cell>
          <cell r="H52">
            <v>0</v>
          </cell>
          <cell r="I52">
            <v>0</v>
          </cell>
          <cell r="J52">
            <v>0</v>
          </cell>
          <cell r="K52">
            <v>0</v>
          </cell>
          <cell r="L52">
            <v>0</v>
          </cell>
          <cell r="M52" t="str">
            <v>SI</v>
          </cell>
          <cell r="N52">
            <v>0</v>
          </cell>
          <cell r="O52">
            <v>0</v>
          </cell>
          <cell r="P52">
            <v>0</v>
          </cell>
          <cell r="Q52">
            <v>0</v>
          </cell>
          <cell r="R52">
            <v>0</v>
          </cell>
          <cell r="S52">
            <v>0</v>
          </cell>
          <cell r="T52">
            <v>0</v>
          </cell>
          <cell r="U52">
            <v>0</v>
          </cell>
        </row>
        <row r="53">
          <cell r="A53" t="str">
            <v>NUEVO</v>
          </cell>
          <cell r="B53" t="str">
            <v>ELECTRODOS DESECHABLES UNIVERSALES PARA ELECTROESTIMULADOR  (PAR)</v>
          </cell>
          <cell r="C53" t="str">
            <v>UNIDAD</v>
          </cell>
          <cell r="D53">
            <v>30</v>
          </cell>
          <cell r="E53">
            <v>30</v>
          </cell>
          <cell r="F53" t="str">
            <v>TERAPIA</v>
          </cell>
          <cell r="G53" t="str">
            <v>TERAPIAS - FISIOTERAPIA</v>
          </cell>
          <cell r="H53">
            <v>0</v>
          </cell>
          <cell r="I53">
            <v>0</v>
          </cell>
          <cell r="J53">
            <v>0</v>
          </cell>
          <cell r="K53" t="str">
            <v xml:space="preserve">CHATANOGA </v>
          </cell>
          <cell r="L53">
            <v>0</v>
          </cell>
          <cell r="M53" t="str">
            <v>SI</v>
          </cell>
          <cell r="N53">
            <v>0</v>
          </cell>
          <cell r="O53">
            <v>0</v>
          </cell>
          <cell r="P53">
            <v>0</v>
          </cell>
          <cell r="Q53">
            <v>0</v>
          </cell>
          <cell r="R53">
            <v>0</v>
          </cell>
          <cell r="S53">
            <v>0</v>
          </cell>
          <cell r="T53">
            <v>0</v>
          </cell>
          <cell r="U53">
            <v>0</v>
          </cell>
        </row>
        <row r="54">
          <cell r="A54">
            <v>1032</v>
          </cell>
          <cell r="B54" t="str">
            <v>ESPECULO DESECHABLE PARA OTOSCOPIO ADULTO</v>
          </cell>
          <cell r="C54" t="str">
            <v>UNIDAD</v>
          </cell>
          <cell r="D54">
            <v>3400</v>
          </cell>
          <cell r="E54">
            <v>8500</v>
          </cell>
          <cell r="F54" t="str">
            <v>TERAPIA</v>
          </cell>
          <cell r="G54" t="str">
            <v>TERAPIA FONOAUDILOGIA</v>
          </cell>
          <cell r="H54">
            <v>0</v>
          </cell>
          <cell r="I54">
            <v>0</v>
          </cell>
          <cell r="J54">
            <v>0</v>
          </cell>
          <cell r="K54">
            <v>0</v>
          </cell>
          <cell r="L54">
            <v>0</v>
          </cell>
          <cell r="M54" t="str">
            <v>SI</v>
          </cell>
          <cell r="N54">
            <v>0</v>
          </cell>
          <cell r="O54">
            <v>0</v>
          </cell>
          <cell r="P54">
            <v>0</v>
          </cell>
          <cell r="Q54">
            <v>0</v>
          </cell>
          <cell r="R54">
            <v>0</v>
          </cell>
          <cell r="S54">
            <v>0</v>
          </cell>
          <cell r="T54">
            <v>0</v>
          </cell>
          <cell r="U54">
            <v>0</v>
          </cell>
        </row>
        <row r="55">
          <cell r="A55">
            <v>1033</v>
          </cell>
          <cell r="B55" t="str">
            <v>ESPECULO DESECHABLE PARA OTOSCOPIO PEDIATRICO</v>
          </cell>
          <cell r="C55" t="str">
            <v>UNIDAD</v>
          </cell>
          <cell r="D55">
            <v>3200</v>
          </cell>
          <cell r="E55">
            <v>8500</v>
          </cell>
          <cell r="F55" t="str">
            <v>TERAPIA</v>
          </cell>
          <cell r="G55" t="str">
            <v>TERAPIA FONOAUDILOGIA</v>
          </cell>
          <cell r="H55">
            <v>0</v>
          </cell>
          <cell r="I55">
            <v>0</v>
          </cell>
          <cell r="J55">
            <v>0</v>
          </cell>
          <cell r="K55">
            <v>0</v>
          </cell>
          <cell r="L55">
            <v>0</v>
          </cell>
          <cell r="M55" t="str">
            <v>SI</v>
          </cell>
          <cell r="N55">
            <v>0</v>
          </cell>
          <cell r="O55">
            <v>0</v>
          </cell>
          <cell r="P55">
            <v>0</v>
          </cell>
          <cell r="Q55">
            <v>0</v>
          </cell>
          <cell r="R55">
            <v>0</v>
          </cell>
          <cell r="S55">
            <v>0</v>
          </cell>
          <cell r="T55">
            <v>0</v>
          </cell>
          <cell r="U55">
            <v>0</v>
          </cell>
        </row>
        <row r="56">
          <cell r="A56">
            <v>1045</v>
          </cell>
          <cell r="B56" t="str">
            <v>EXTENSION PARA OXIGENO (MANGUERA LISA PARA OXIGENO DE 213 CM)</v>
          </cell>
          <cell r="C56" t="str">
            <v>UNIDAD</v>
          </cell>
          <cell r="D56">
            <v>10</v>
          </cell>
          <cell r="E56">
            <v>400</v>
          </cell>
          <cell r="F56" t="str">
            <v>TERAPIA</v>
          </cell>
          <cell r="G56" t="str">
            <v>TERAPIA RESPIRATORIA</v>
          </cell>
          <cell r="H56">
            <v>0</v>
          </cell>
          <cell r="I56">
            <v>0</v>
          </cell>
          <cell r="J56">
            <v>0</v>
          </cell>
          <cell r="K56">
            <v>0</v>
          </cell>
          <cell r="L56">
            <v>0</v>
          </cell>
          <cell r="M56">
            <v>0</v>
          </cell>
          <cell r="N56">
            <v>0</v>
          </cell>
          <cell r="O56">
            <v>0</v>
          </cell>
          <cell r="P56">
            <v>0</v>
          </cell>
          <cell r="Q56">
            <v>0</v>
          </cell>
          <cell r="R56">
            <v>0</v>
          </cell>
          <cell r="S56">
            <v>0</v>
          </cell>
          <cell r="T56">
            <v>0</v>
          </cell>
          <cell r="U56">
            <v>0</v>
          </cell>
        </row>
        <row r="57">
          <cell r="A57">
            <v>1061</v>
          </cell>
          <cell r="B57" t="str">
            <v>FILTRO ANTIBACTERIANO EXHALATORIO COMPATIBLE CON VENTILADOR MARCA ( VYASIS AVEA)</v>
          </cell>
          <cell r="C57" t="str">
            <v>UNIDAD</v>
          </cell>
          <cell r="D57">
            <v>0</v>
          </cell>
          <cell r="E57">
            <v>40</v>
          </cell>
          <cell r="F57" t="str">
            <v>TERAPIA</v>
          </cell>
          <cell r="G57" t="str">
            <v>TERAPIA RESPIRATORIA</v>
          </cell>
          <cell r="H57">
            <v>0</v>
          </cell>
          <cell r="I57">
            <v>0</v>
          </cell>
          <cell r="J57">
            <v>0</v>
          </cell>
          <cell r="K57" t="str">
            <v xml:space="preserve">COMPATIBLE CON VENTILADOR VYASIS AVEA </v>
          </cell>
          <cell r="L57">
            <v>0</v>
          </cell>
          <cell r="M57" t="str">
            <v>SI</v>
          </cell>
          <cell r="N57">
            <v>0</v>
          </cell>
          <cell r="O57">
            <v>0</v>
          </cell>
          <cell r="P57">
            <v>0</v>
          </cell>
          <cell r="Q57">
            <v>0</v>
          </cell>
          <cell r="R57">
            <v>0</v>
          </cell>
          <cell r="S57">
            <v>0</v>
          </cell>
          <cell r="T57">
            <v>0</v>
          </cell>
          <cell r="U57">
            <v>0</v>
          </cell>
        </row>
        <row r="58">
          <cell r="A58">
            <v>1062</v>
          </cell>
          <cell r="B58" t="str">
            <v>FILTRO ANTIBACTERIANO INHALATORIO DESECHABLE PARAA VENTILADOR PURITAN BENNETT 840</v>
          </cell>
          <cell r="C58" t="str">
            <v>UNIDAD</v>
          </cell>
          <cell r="D58">
            <v>70</v>
          </cell>
          <cell r="E58">
            <v>140</v>
          </cell>
          <cell r="F58" t="str">
            <v>TERAPIA</v>
          </cell>
          <cell r="G58" t="str">
            <v>TERAPIA RESPIRATORIA</v>
          </cell>
          <cell r="H58" t="str">
            <v>COMPATIBLE CON VENTILADOR PB840</v>
          </cell>
          <cell r="I58" t="str">
            <v>COMPATIBLE CON VENTILADOR PB840</v>
          </cell>
          <cell r="J58" t="str">
            <v>SI</v>
          </cell>
          <cell r="K58" t="str">
            <v>COMPATIBLE CON VENTILADOR PB840</v>
          </cell>
          <cell r="L58">
            <v>0</v>
          </cell>
          <cell r="M58" t="str">
            <v>SI</v>
          </cell>
          <cell r="N58">
            <v>0</v>
          </cell>
          <cell r="O58">
            <v>0</v>
          </cell>
          <cell r="P58">
            <v>0</v>
          </cell>
          <cell r="Q58">
            <v>0</v>
          </cell>
          <cell r="R58">
            <v>0</v>
          </cell>
          <cell r="S58">
            <v>0</v>
          </cell>
          <cell r="T58">
            <v>0</v>
          </cell>
          <cell r="U58">
            <v>0</v>
          </cell>
        </row>
        <row r="59">
          <cell r="A59">
            <v>1069</v>
          </cell>
          <cell r="B59" t="str">
            <v>FILTRO DEL CIRCUITO DE ANESTESIA LIBRE DE LATEX</v>
          </cell>
          <cell r="C59" t="str">
            <v>UNIDAD</v>
          </cell>
          <cell r="D59">
            <v>2</v>
          </cell>
          <cell r="E59">
            <v>1</v>
          </cell>
          <cell r="F59" t="str">
            <v>TERAPIA</v>
          </cell>
          <cell r="G59" t="str">
            <v>TERAPIA RESPIRATORIA</v>
          </cell>
          <cell r="H59">
            <v>0</v>
          </cell>
          <cell r="I59">
            <v>0</v>
          </cell>
          <cell r="J59">
            <v>0</v>
          </cell>
          <cell r="K59">
            <v>0</v>
          </cell>
          <cell r="L59">
            <v>0</v>
          </cell>
          <cell r="M59">
            <v>0</v>
          </cell>
          <cell r="N59">
            <v>0</v>
          </cell>
          <cell r="O59">
            <v>0</v>
          </cell>
          <cell r="P59">
            <v>0</v>
          </cell>
          <cell r="Q59">
            <v>0</v>
          </cell>
          <cell r="R59">
            <v>0</v>
          </cell>
          <cell r="S59">
            <v>0</v>
          </cell>
          <cell r="T59">
            <v>0</v>
          </cell>
          <cell r="U59">
            <v>0</v>
          </cell>
        </row>
        <row r="60">
          <cell r="A60">
            <v>1073</v>
          </cell>
          <cell r="B60" t="str">
            <v>FILTRO EXHALATORIO ADULTO DESECHABLE PARA PB 840 REF 4-076887-00</v>
          </cell>
          <cell r="C60" t="str">
            <v>UNIDAD</v>
          </cell>
          <cell r="D60">
            <v>0</v>
          </cell>
          <cell r="E60">
            <v>140</v>
          </cell>
          <cell r="F60" t="str">
            <v>TERAPIA</v>
          </cell>
          <cell r="G60" t="str">
            <v>TERAPIA RESPIRATORIA</v>
          </cell>
          <cell r="H60" t="str">
            <v>COMPATIBLE CON VENTILADOR PB840</v>
          </cell>
          <cell r="I60" t="str">
            <v>COMPATIBLE CON VENTILADOR PB840</v>
          </cell>
          <cell r="J60" t="str">
            <v>SI</v>
          </cell>
          <cell r="K60" t="str">
            <v>COMPATIBLE CON VENTILADOR PB840</v>
          </cell>
          <cell r="L60">
            <v>0</v>
          </cell>
          <cell r="M60" t="str">
            <v>SI</v>
          </cell>
          <cell r="N60">
            <v>0</v>
          </cell>
          <cell r="O60">
            <v>0</v>
          </cell>
          <cell r="P60">
            <v>0</v>
          </cell>
          <cell r="Q60">
            <v>0</v>
          </cell>
          <cell r="R60">
            <v>0</v>
          </cell>
          <cell r="S60">
            <v>0</v>
          </cell>
          <cell r="T60">
            <v>0</v>
          </cell>
          <cell r="U60">
            <v>0</v>
          </cell>
        </row>
        <row r="61">
          <cell r="A61">
            <v>1075</v>
          </cell>
          <cell r="B61" t="str">
            <v xml:space="preserve">FILTRO EXHALATORIO DESECHABLE NEONATAL PARA VENTILADOR PB 840 </v>
          </cell>
          <cell r="C61" t="str">
            <v>UNIDAD</v>
          </cell>
          <cell r="D61">
            <v>5</v>
          </cell>
          <cell r="E61">
            <v>20</v>
          </cell>
          <cell r="F61" t="str">
            <v>TERAPIA</v>
          </cell>
          <cell r="G61" t="str">
            <v>TERAPIA RESPIRATORIA</v>
          </cell>
          <cell r="H61">
            <v>0</v>
          </cell>
          <cell r="I61">
            <v>0</v>
          </cell>
          <cell r="J61">
            <v>0</v>
          </cell>
          <cell r="K61" t="str">
            <v>COMPATIBLE CON VENTILADOR PB840</v>
          </cell>
          <cell r="L61">
            <v>0</v>
          </cell>
          <cell r="M61" t="str">
            <v>SI</v>
          </cell>
          <cell r="N61">
            <v>0</v>
          </cell>
          <cell r="O61">
            <v>0</v>
          </cell>
          <cell r="P61">
            <v>0</v>
          </cell>
          <cell r="Q61">
            <v>0</v>
          </cell>
          <cell r="R61">
            <v>0</v>
          </cell>
          <cell r="S61">
            <v>0</v>
          </cell>
          <cell r="T61">
            <v>0</v>
          </cell>
          <cell r="U61">
            <v>0</v>
          </cell>
        </row>
        <row r="62">
          <cell r="A62">
            <v>1079</v>
          </cell>
          <cell r="B62" t="str">
            <v xml:space="preserve">FILTRO INTERCAMBIADOR DE CALOR Y HUMEDAD ADULTO </v>
          </cell>
          <cell r="C62" t="str">
            <v>UNIDAD</v>
          </cell>
          <cell r="D62">
            <v>500</v>
          </cell>
          <cell r="E62">
            <v>1040</v>
          </cell>
          <cell r="F62" t="str">
            <v>TERAPIA</v>
          </cell>
          <cell r="G62" t="str">
            <v>TERAPIA RESPIRATORIA</v>
          </cell>
          <cell r="H62">
            <v>0</v>
          </cell>
          <cell r="I62">
            <v>0</v>
          </cell>
          <cell r="J62">
            <v>0</v>
          </cell>
          <cell r="K62">
            <v>0</v>
          </cell>
          <cell r="L62">
            <v>0</v>
          </cell>
          <cell r="M62" t="str">
            <v>SI</v>
          </cell>
          <cell r="N62">
            <v>0</v>
          </cell>
          <cell r="O62">
            <v>0</v>
          </cell>
          <cell r="P62">
            <v>0</v>
          </cell>
          <cell r="Q62">
            <v>0</v>
          </cell>
          <cell r="R62">
            <v>0</v>
          </cell>
          <cell r="S62">
            <v>5429</v>
          </cell>
          <cell r="T62">
            <v>1031.51</v>
          </cell>
          <cell r="U62">
            <v>6460.51</v>
          </cell>
        </row>
        <row r="63">
          <cell r="A63">
            <v>1060</v>
          </cell>
          <cell r="B63" t="str">
            <v xml:space="preserve">FILTRO INTERCAMBIADOR DE CALOR Y HUMEDAD ADULTO COMPATIBLE CON CIRCUITO UNIVERSAL </v>
          </cell>
          <cell r="C63" t="str">
            <v>UNIDAD</v>
          </cell>
          <cell r="D63">
            <v>3000</v>
          </cell>
          <cell r="E63">
            <v>3000</v>
          </cell>
          <cell r="F63" t="str">
            <v>TERAPIA</v>
          </cell>
          <cell r="G63" t="str">
            <v>TERAPIA RESPIRATORIA</v>
          </cell>
          <cell r="H63">
            <v>0</v>
          </cell>
          <cell r="I63">
            <v>0</v>
          </cell>
          <cell r="J63">
            <v>0</v>
          </cell>
          <cell r="K63">
            <v>0</v>
          </cell>
          <cell r="L63">
            <v>0</v>
          </cell>
          <cell r="M63" t="str">
            <v>SI</v>
          </cell>
          <cell r="N63">
            <v>0</v>
          </cell>
          <cell r="O63">
            <v>0</v>
          </cell>
          <cell r="P63">
            <v>0</v>
          </cell>
          <cell r="Q63">
            <v>0</v>
          </cell>
          <cell r="R63">
            <v>0</v>
          </cell>
          <cell r="S63">
            <v>0</v>
          </cell>
          <cell r="T63">
            <v>0</v>
          </cell>
          <cell r="U63">
            <v>0</v>
          </cell>
        </row>
        <row r="64">
          <cell r="A64">
            <v>1081</v>
          </cell>
          <cell r="B64" t="str">
            <v xml:space="preserve">FILTRO INTERCAMBIADOR DE CALOR Y HUMEDAD NEONATAL </v>
          </cell>
          <cell r="C64" t="str">
            <v>UNIDAD</v>
          </cell>
          <cell r="D64">
            <v>50</v>
          </cell>
          <cell r="E64">
            <v>50</v>
          </cell>
          <cell r="F64" t="str">
            <v>TERAPIA</v>
          </cell>
          <cell r="G64" t="str">
            <v>TERAPIA RESPIRATORIA</v>
          </cell>
          <cell r="H64">
            <v>0</v>
          </cell>
          <cell r="I64">
            <v>0</v>
          </cell>
          <cell r="J64">
            <v>0</v>
          </cell>
          <cell r="K64">
            <v>0</v>
          </cell>
          <cell r="L64">
            <v>0</v>
          </cell>
          <cell r="M64" t="str">
            <v>SI</v>
          </cell>
          <cell r="N64">
            <v>0</v>
          </cell>
          <cell r="O64">
            <v>0</v>
          </cell>
          <cell r="P64">
            <v>0</v>
          </cell>
          <cell r="Q64">
            <v>0</v>
          </cell>
          <cell r="R64">
            <v>0</v>
          </cell>
          <cell r="S64">
            <v>19419</v>
          </cell>
          <cell r="T64">
            <v>3689.61</v>
          </cell>
          <cell r="U64">
            <v>23108.61</v>
          </cell>
        </row>
        <row r="65">
          <cell r="A65">
            <v>1082</v>
          </cell>
          <cell r="B65" t="str">
            <v xml:space="preserve">FILTRO INTERCAMBIADOR DE CALOR Y HUMEDAD PEDIATRICO </v>
          </cell>
          <cell r="C65" t="str">
            <v>UNIDAD</v>
          </cell>
          <cell r="D65">
            <v>50</v>
          </cell>
          <cell r="E65">
            <v>95</v>
          </cell>
          <cell r="F65" t="str">
            <v>TERAPIA</v>
          </cell>
          <cell r="G65" t="str">
            <v>TERAPIA RESPIRATORIA</v>
          </cell>
          <cell r="H65">
            <v>0</v>
          </cell>
          <cell r="I65">
            <v>0</v>
          </cell>
          <cell r="J65">
            <v>0</v>
          </cell>
          <cell r="K65">
            <v>0</v>
          </cell>
          <cell r="L65">
            <v>0</v>
          </cell>
          <cell r="M65" t="str">
            <v>SI</v>
          </cell>
          <cell r="N65">
            <v>0</v>
          </cell>
          <cell r="O65">
            <v>0</v>
          </cell>
          <cell r="P65">
            <v>0</v>
          </cell>
          <cell r="Q65">
            <v>0</v>
          </cell>
          <cell r="R65">
            <v>0</v>
          </cell>
          <cell r="S65">
            <v>23246</v>
          </cell>
          <cell r="T65">
            <v>4416.74</v>
          </cell>
          <cell r="U65">
            <v>27662.739999999998</v>
          </cell>
        </row>
        <row r="66">
          <cell r="A66">
            <v>1092</v>
          </cell>
          <cell r="B66" t="str">
            <v>FILTROS HIDROFOBICOS MANGUERA -MANGUERA PARA ASPIRADOR DE SECRECIONES</v>
          </cell>
          <cell r="C66" t="str">
            <v>UNIDAD</v>
          </cell>
          <cell r="D66">
            <v>1</v>
          </cell>
          <cell r="E66">
            <v>1</v>
          </cell>
          <cell r="F66" t="str">
            <v>TERAPIA</v>
          </cell>
          <cell r="G66" t="str">
            <v>TERAPIA RESPIRATORIA</v>
          </cell>
          <cell r="H66">
            <v>0</v>
          </cell>
          <cell r="I66">
            <v>0</v>
          </cell>
          <cell r="J66">
            <v>0</v>
          </cell>
          <cell r="K66">
            <v>0</v>
          </cell>
          <cell r="L66">
            <v>0</v>
          </cell>
          <cell r="M66">
            <v>0</v>
          </cell>
          <cell r="N66">
            <v>0</v>
          </cell>
          <cell r="O66">
            <v>0</v>
          </cell>
          <cell r="P66">
            <v>0</v>
          </cell>
          <cell r="Q66">
            <v>0</v>
          </cell>
          <cell r="R66">
            <v>0</v>
          </cell>
          <cell r="S66">
            <v>0</v>
          </cell>
          <cell r="T66">
            <v>0</v>
          </cell>
          <cell r="U66">
            <v>0</v>
          </cell>
        </row>
        <row r="67">
          <cell r="A67">
            <v>1107</v>
          </cell>
          <cell r="B67" t="str">
            <v>FRASCO RECOLECTOR MUESTRA PARA  BACILOSCOPIA</v>
          </cell>
          <cell r="C67" t="str">
            <v>UNIDAD</v>
          </cell>
          <cell r="D67">
            <v>0</v>
          </cell>
          <cell r="E67">
            <v>50</v>
          </cell>
          <cell r="F67" t="str">
            <v>TERAPIA</v>
          </cell>
          <cell r="G67" t="str">
            <v>TERAPIA RESPIRATORIA- LABORATORIO CLINICO</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A68">
            <v>1127</v>
          </cell>
          <cell r="B68" t="str">
            <v>GEL PARA ULTRASONIDO X 240 HASTA 250 CC</v>
          </cell>
          <cell r="C68" t="str">
            <v>UNIDAD</v>
          </cell>
          <cell r="D68">
            <v>750</v>
          </cell>
          <cell r="E68">
            <v>750</v>
          </cell>
          <cell r="F68" t="str">
            <v>TERAPIA</v>
          </cell>
          <cell r="G68" t="str">
            <v>TERAPIAS - FISIOTERAPIA</v>
          </cell>
          <cell r="H68">
            <v>0</v>
          </cell>
          <cell r="I68">
            <v>0</v>
          </cell>
          <cell r="J68">
            <v>0</v>
          </cell>
          <cell r="K68">
            <v>0</v>
          </cell>
          <cell r="L68">
            <v>0</v>
          </cell>
          <cell r="M68">
            <v>0</v>
          </cell>
          <cell r="N68">
            <v>0</v>
          </cell>
          <cell r="O68">
            <v>0</v>
          </cell>
          <cell r="P68">
            <v>0</v>
          </cell>
          <cell r="Q68">
            <v>0</v>
          </cell>
          <cell r="R68">
            <v>0</v>
          </cell>
          <cell r="S68">
            <v>0</v>
          </cell>
          <cell r="T68">
            <v>0</v>
          </cell>
          <cell r="U68">
            <v>0</v>
          </cell>
        </row>
        <row r="69">
          <cell r="A69">
            <v>1130</v>
          </cell>
          <cell r="B69" t="str">
            <v>GEL Y PASTA CONDUCTORA - NUPREP</v>
          </cell>
          <cell r="C69" t="str">
            <v>UNIDAD</v>
          </cell>
          <cell r="D69">
            <v>6</v>
          </cell>
          <cell r="E69">
            <v>10</v>
          </cell>
          <cell r="F69" t="str">
            <v>TERAPIA</v>
          </cell>
          <cell r="G69" t="str">
            <v>TERAPIA- FONOAUDILOGIA</v>
          </cell>
          <cell r="H69">
            <v>0</v>
          </cell>
          <cell r="I69">
            <v>0</v>
          </cell>
          <cell r="J69">
            <v>0</v>
          </cell>
          <cell r="K69">
            <v>0</v>
          </cell>
          <cell r="L69">
            <v>0</v>
          </cell>
          <cell r="M69">
            <v>0</v>
          </cell>
          <cell r="N69">
            <v>0</v>
          </cell>
          <cell r="O69">
            <v>0</v>
          </cell>
          <cell r="P69">
            <v>0</v>
          </cell>
          <cell r="Q69">
            <v>0</v>
          </cell>
          <cell r="R69">
            <v>0</v>
          </cell>
          <cell r="S69">
            <v>66000</v>
          </cell>
          <cell r="T69">
            <v>12540</v>
          </cell>
          <cell r="U69">
            <v>78540</v>
          </cell>
        </row>
        <row r="70">
          <cell r="A70">
            <v>1131</v>
          </cell>
          <cell r="B70" t="str">
            <v>GEL Y PASTA CONDUCTORA TEN20</v>
          </cell>
          <cell r="C70" t="str">
            <v>UNIDAD</v>
          </cell>
          <cell r="D70">
            <v>6</v>
          </cell>
          <cell r="E70">
            <v>10</v>
          </cell>
          <cell r="F70" t="str">
            <v>TERAPIA</v>
          </cell>
          <cell r="G70" t="str">
            <v>TERAPIA- FONOAUDILOGIA</v>
          </cell>
          <cell r="H70">
            <v>0</v>
          </cell>
          <cell r="I70">
            <v>0</v>
          </cell>
          <cell r="J70">
            <v>0</v>
          </cell>
          <cell r="K70">
            <v>0</v>
          </cell>
          <cell r="L70">
            <v>0</v>
          </cell>
          <cell r="M70">
            <v>0</v>
          </cell>
          <cell r="N70">
            <v>0</v>
          </cell>
          <cell r="O70">
            <v>0</v>
          </cell>
          <cell r="P70">
            <v>0</v>
          </cell>
          <cell r="Q70">
            <v>0</v>
          </cell>
          <cell r="R70">
            <v>0</v>
          </cell>
          <cell r="S70">
            <v>56250</v>
          </cell>
          <cell r="T70">
            <v>10687.5</v>
          </cell>
          <cell r="U70">
            <v>66937.5</v>
          </cell>
        </row>
        <row r="71">
          <cell r="A71" t="str">
            <v>NUEVO</v>
          </cell>
          <cell r="B71" t="str">
            <v>GUIA LENGUAS X 7</v>
          </cell>
          <cell r="C71" t="str">
            <v>UNIDAD</v>
          </cell>
          <cell r="D71">
            <v>4</v>
          </cell>
          <cell r="E71">
            <v>10</v>
          </cell>
          <cell r="F71" t="str">
            <v>TERAPIA</v>
          </cell>
          <cell r="G71" t="str">
            <v>TERAPIA FONOAUDILOGIA</v>
          </cell>
          <cell r="H71" t="str">
            <v>TERAPIA FONOAUDIOLOGIA</v>
          </cell>
          <cell r="I71">
            <v>0</v>
          </cell>
          <cell r="J71">
            <v>0</v>
          </cell>
          <cell r="K71">
            <v>0</v>
          </cell>
          <cell r="L71">
            <v>0</v>
          </cell>
          <cell r="M71">
            <v>0</v>
          </cell>
          <cell r="N71">
            <v>0</v>
          </cell>
          <cell r="O71">
            <v>0</v>
          </cell>
          <cell r="P71">
            <v>0</v>
          </cell>
          <cell r="Q71">
            <v>0</v>
          </cell>
          <cell r="R71">
            <v>0</v>
          </cell>
          <cell r="S71">
            <v>0</v>
          </cell>
          <cell r="T71">
            <v>0</v>
          </cell>
          <cell r="U71">
            <v>0</v>
          </cell>
        </row>
        <row r="72">
          <cell r="A72" t="str">
            <v>NUEVO</v>
          </cell>
          <cell r="B72" t="str">
            <v xml:space="preserve">HISOPOS MANGO PLASTICO  </v>
          </cell>
          <cell r="C72" t="str">
            <v>UNIDAD</v>
          </cell>
          <cell r="D72">
            <v>1000</v>
          </cell>
          <cell r="E72">
            <v>1000</v>
          </cell>
          <cell r="F72" t="str">
            <v>TERAPIA</v>
          </cell>
          <cell r="G72" t="str">
            <v>TERAPIA RESPIRATORIA</v>
          </cell>
          <cell r="H72">
            <v>0</v>
          </cell>
          <cell r="I72">
            <v>0</v>
          </cell>
          <cell r="J72">
            <v>0</v>
          </cell>
          <cell r="K72">
            <v>0</v>
          </cell>
          <cell r="L72">
            <v>0</v>
          </cell>
          <cell r="M72" t="str">
            <v>SI</v>
          </cell>
          <cell r="N72">
            <v>0</v>
          </cell>
          <cell r="O72">
            <v>0</v>
          </cell>
          <cell r="P72">
            <v>0</v>
          </cell>
          <cell r="Q72">
            <v>0</v>
          </cell>
          <cell r="R72">
            <v>0</v>
          </cell>
          <cell r="S72">
            <v>0</v>
          </cell>
          <cell r="T72">
            <v>0</v>
          </cell>
          <cell r="U72">
            <v>0</v>
          </cell>
        </row>
        <row r="73">
          <cell r="A73">
            <v>1234</v>
          </cell>
          <cell r="B73" t="str">
            <v xml:space="preserve">HUMIDIFICADOR DE BURBUJA </v>
          </cell>
          <cell r="C73" t="str">
            <v>UNIDAD</v>
          </cell>
          <cell r="D73">
            <v>10000</v>
          </cell>
          <cell r="E73">
            <v>10000</v>
          </cell>
          <cell r="F73" t="str">
            <v>TERAPIA</v>
          </cell>
          <cell r="G73" t="str">
            <v>TERAPIA RESPIRATORIA</v>
          </cell>
          <cell r="H73">
            <v>0</v>
          </cell>
          <cell r="I73">
            <v>0</v>
          </cell>
          <cell r="J73">
            <v>0</v>
          </cell>
          <cell r="K73">
            <v>0</v>
          </cell>
          <cell r="L73">
            <v>0</v>
          </cell>
          <cell r="M73" t="str">
            <v>SI</v>
          </cell>
          <cell r="N73">
            <v>0</v>
          </cell>
          <cell r="O73">
            <v>0</v>
          </cell>
          <cell r="P73">
            <v>0</v>
          </cell>
          <cell r="Q73">
            <v>0</v>
          </cell>
          <cell r="R73">
            <v>0</v>
          </cell>
          <cell r="S73">
            <v>6260</v>
          </cell>
          <cell r="T73">
            <v>1189.4000000000001</v>
          </cell>
          <cell r="U73">
            <v>7449.4</v>
          </cell>
        </row>
        <row r="74">
          <cell r="A74" t="str">
            <v>NUEVO</v>
          </cell>
          <cell r="B74" t="str">
            <v xml:space="preserve">INCENTIVO RESPIRATORIO DE VOLUMEN PEDIATRICO </v>
          </cell>
          <cell r="C74" t="str">
            <v>UNIDAD</v>
          </cell>
          <cell r="D74">
            <v>100</v>
          </cell>
          <cell r="E74">
            <v>120</v>
          </cell>
          <cell r="F74" t="str">
            <v>TERAPIA</v>
          </cell>
          <cell r="G74" t="str">
            <v>TERAPIA RESPIRATORIA</v>
          </cell>
          <cell r="H74">
            <v>0</v>
          </cell>
          <cell r="I74">
            <v>0</v>
          </cell>
          <cell r="J74">
            <v>0</v>
          </cell>
          <cell r="K74">
            <v>0</v>
          </cell>
          <cell r="L74">
            <v>0</v>
          </cell>
          <cell r="M74" t="str">
            <v>SI</v>
          </cell>
          <cell r="N74">
            <v>0</v>
          </cell>
          <cell r="O74">
            <v>0</v>
          </cell>
          <cell r="P74">
            <v>0</v>
          </cell>
          <cell r="Q74">
            <v>0</v>
          </cell>
          <cell r="R74">
            <v>0</v>
          </cell>
          <cell r="S74">
            <v>7600</v>
          </cell>
          <cell r="T74">
            <v>1444</v>
          </cell>
          <cell r="U74">
            <v>9044</v>
          </cell>
        </row>
        <row r="75">
          <cell r="A75">
            <v>1235</v>
          </cell>
          <cell r="B75" t="str">
            <v xml:space="preserve">INCENTIVO RESPIRATORIO VOLUMETRICO ADULTO                                                                         </v>
          </cell>
          <cell r="C75" t="str">
            <v>UNIDAD</v>
          </cell>
          <cell r="D75">
            <v>300</v>
          </cell>
          <cell r="E75">
            <v>500</v>
          </cell>
          <cell r="F75" t="str">
            <v>TERAPIA</v>
          </cell>
          <cell r="G75" t="str">
            <v>TERAPIA RESPIRATORIA</v>
          </cell>
          <cell r="H75">
            <v>0</v>
          </cell>
          <cell r="I75">
            <v>0</v>
          </cell>
          <cell r="J75">
            <v>0</v>
          </cell>
          <cell r="K75">
            <v>0</v>
          </cell>
          <cell r="L75">
            <v>0</v>
          </cell>
          <cell r="M75" t="str">
            <v>SI</v>
          </cell>
          <cell r="N75">
            <v>0</v>
          </cell>
          <cell r="O75">
            <v>0</v>
          </cell>
          <cell r="P75">
            <v>0</v>
          </cell>
          <cell r="Q75">
            <v>0</v>
          </cell>
          <cell r="R75">
            <v>0</v>
          </cell>
          <cell r="S75">
            <v>7600</v>
          </cell>
          <cell r="T75">
            <v>1444</v>
          </cell>
          <cell r="U75">
            <v>9044</v>
          </cell>
        </row>
        <row r="76">
          <cell r="A76">
            <v>1262</v>
          </cell>
          <cell r="B76" t="str">
            <v xml:space="preserve">INHALOCAMARA ADULTO CON MASCARA Y VALVULA DE RETENCION                                                                </v>
          </cell>
          <cell r="C76" t="str">
            <v>UNIDAD</v>
          </cell>
          <cell r="D76">
            <v>600</v>
          </cell>
          <cell r="E76">
            <v>600</v>
          </cell>
          <cell r="F76" t="str">
            <v>TERAPIA</v>
          </cell>
          <cell r="G76" t="str">
            <v>TERAPIA RESPIRATORIA</v>
          </cell>
          <cell r="H76">
            <v>0</v>
          </cell>
          <cell r="I76">
            <v>0</v>
          </cell>
          <cell r="J76">
            <v>0</v>
          </cell>
          <cell r="K76">
            <v>0</v>
          </cell>
          <cell r="L76">
            <v>0</v>
          </cell>
          <cell r="M76" t="str">
            <v>SI</v>
          </cell>
          <cell r="N76">
            <v>0</v>
          </cell>
          <cell r="O76">
            <v>0</v>
          </cell>
          <cell r="P76">
            <v>0</v>
          </cell>
          <cell r="Q76">
            <v>0</v>
          </cell>
          <cell r="R76">
            <v>0</v>
          </cell>
          <cell r="S76">
            <v>6223</v>
          </cell>
          <cell r="T76">
            <v>1182.3700000000001</v>
          </cell>
          <cell r="U76">
            <v>7405.37</v>
          </cell>
        </row>
        <row r="77">
          <cell r="A77">
            <v>1263</v>
          </cell>
          <cell r="B77" t="str">
            <v xml:space="preserve">INHALOCAMARA NEONATAL                                                             </v>
          </cell>
          <cell r="C77" t="str">
            <v>UNIDAD</v>
          </cell>
          <cell r="D77">
            <v>50</v>
          </cell>
          <cell r="E77">
            <v>60</v>
          </cell>
          <cell r="F77" t="str">
            <v>TERAPIA</v>
          </cell>
          <cell r="G77" t="str">
            <v>TERAPIA RESPIRATORIA</v>
          </cell>
          <cell r="H77">
            <v>0</v>
          </cell>
          <cell r="I77">
            <v>0</v>
          </cell>
          <cell r="J77">
            <v>0</v>
          </cell>
          <cell r="K77">
            <v>0</v>
          </cell>
          <cell r="L77">
            <v>0</v>
          </cell>
          <cell r="M77" t="str">
            <v>SI</v>
          </cell>
          <cell r="N77">
            <v>0</v>
          </cell>
          <cell r="O77">
            <v>0</v>
          </cell>
          <cell r="P77">
            <v>0</v>
          </cell>
          <cell r="Q77">
            <v>0</v>
          </cell>
          <cell r="R77">
            <v>0</v>
          </cell>
          <cell r="S77">
            <v>0</v>
          </cell>
          <cell r="T77">
            <v>0</v>
          </cell>
          <cell r="U77">
            <v>0</v>
          </cell>
        </row>
        <row r="78">
          <cell r="A78">
            <v>1264</v>
          </cell>
          <cell r="B78" t="str">
            <v xml:space="preserve">INHALOCAMARA PARA VENTILACIÓN MECANICA ADULTO CON ADAPTACION A CIRCUITO UNIVERSAL </v>
          </cell>
          <cell r="C78" t="str">
            <v>UNIDAD</v>
          </cell>
          <cell r="D78">
            <v>50</v>
          </cell>
          <cell r="E78">
            <v>10</v>
          </cell>
          <cell r="F78" t="str">
            <v>TERAPIA</v>
          </cell>
          <cell r="G78" t="str">
            <v>TERAPIA RESPIRATORIA</v>
          </cell>
          <cell r="H78">
            <v>0</v>
          </cell>
          <cell r="I78">
            <v>0</v>
          </cell>
          <cell r="J78">
            <v>0</v>
          </cell>
          <cell r="K78">
            <v>0</v>
          </cell>
          <cell r="L78">
            <v>0</v>
          </cell>
          <cell r="M78" t="str">
            <v>SI</v>
          </cell>
          <cell r="N78">
            <v>0</v>
          </cell>
          <cell r="O78">
            <v>0</v>
          </cell>
          <cell r="P78">
            <v>0</v>
          </cell>
          <cell r="Q78">
            <v>0</v>
          </cell>
          <cell r="R78">
            <v>0</v>
          </cell>
          <cell r="S78">
            <v>0</v>
          </cell>
          <cell r="T78">
            <v>0</v>
          </cell>
          <cell r="U78">
            <v>0</v>
          </cell>
        </row>
        <row r="79">
          <cell r="A79">
            <v>1266</v>
          </cell>
          <cell r="B79" t="str">
            <v>INHALOCAMARA PEDIATRICA CON MASCARA Y VALVULA DE RETENCION</v>
          </cell>
          <cell r="C79" t="str">
            <v>UNIDAD</v>
          </cell>
          <cell r="D79">
            <v>400</v>
          </cell>
          <cell r="E79">
            <v>1000</v>
          </cell>
          <cell r="F79" t="str">
            <v>TERAPIA</v>
          </cell>
          <cell r="G79" t="str">
            <v>TERAPIA RESPIRATORIA</v>
          </cell>
          <cell r="H79">
            <v>0</v>
          </cell>
          <cell r="I79">
            <v>0</v>
          </cell>
          <cell r="J79">
            <v>0</v>
          </cell>
          <cell r="K79">
            <v>0</v>
          </cell>
          <cell r="L79">
            <v>0</v>
          </cell>
          <cell r="M79" t="str">
            <v>SI</v>
          </cell>
          <cell r="N79">
            <v>0</v>
          </cell>
          <cell r="O79">
            <v>0</v>
          </cell>
          <cell r="P79">
            <v>0</v>
          </cell>
          <cell r="Q79">
            <v>0</v>
          </cell>
          <cell r="R79">
            <v>0</v>
          </cell>
          <cell r="S79">
            <v>0</v>
          </cell>
          <cell r="T79">
            <v>0</v>
          </cell>
          <cell r="U79">
            <v>0</v>
          </cell>
        </row>
        <row r="80">
          <cell r="A80">
            <v>2606</v>
          </cell>
          <cell r="B80" t="str">
            <v>JERINGA PARA TOMA DE GASES ARTERIALES CON HEPARINA DE LITIO SECA (23G DE 1/2)</v>
          </cell>
          <cell r="C80" t="str">
            <v>UNIDAD</v>
          </cell>
          <cell r="D80">
            <v>1700</v>
          </cell>
          <cell r="E80">
            <v>6000</v>
          </cell>
          <cell r="F80" t="str">
            <v>TERAPIA</v>
          </cell>
          <cell r="G80" t="str">
            <v>TERAPIA RESPIRATORIA- LABORATORIO CLINICO</v>
          </cell>
          <cell r="H80">
            <v>0</v>
          </cell>
          <cell r="I80">
            <v>0</v>
          </cell>
          <cell r="J80">
            <v>0</v>
          </cell>
          <cell r="K80">
            <v>0</v>
          </cell>
          <cell r="L80">
            <v>0</v>
          </cell>
          <cell r="M80">
            <v>0</v>
          </cell>
          <cell r="N80">
            <v>0</v>
          </cell>
          <cell r="O80">
            <v>0</v>
          </cell>
          <cell r="P80">
            <v>0</v>
          </cell>
          <cell r="Q80">
            <v>0</v>
          </cell>
          <cell r="R80">
            <v>0</v>
          </cell>
          <cell r="S80">
            <v>3467</v>
          </cell>
          <cell r="T80">
            <v>658.73</v>
          </cell>
          <cell r="U80">
            <v>4125.7299999999996</v>
          </cell>
        </row>
        <row r="81">
          <cell r="A81">
            <v>1315</v>
          </cell>
          <cell r="B81" t="str">
            <v>JERINGA PARA TOMA DE GASES ARTERIALES CON HEPARINA DE LITIO SECA (25G 5/8)</v>
          </cell>
          <cell r="C81" t="str">
            <v>UNIDAD</v>
          </cell>
          <cell r="D81">
            <v>2800</v>
          </cell>
          <cell r="E81">
            <v>1500</v>
          </cell>
          <cell r="F81" t="str">
            <v>TERAPIA</v>
          </cell>
          <cell r="G81" t="str">
            <v>TERAPIA RESPIRATORIA- LABORATORIO CLINICO</v>
          </cell>
          <cell r="H81">
            <v>0</v>
          </cell>
          <cell r="I81">
            <v>0</v>
          </cell>
          <cell r="J81">
            <v>0</v>
          </cell>
          <cell r="K81">
            <v>0</v>
          </cell>
          <cell r="L81">
            <v>0</v>
          </cell>
          <cell r="M81">
            <v>0</v>
          </cell>
          <cell r="N81">
            <v>0</v>
          </cell>
          <cell r="O81">
            <v>0</v>
          </cell>
          <cell r="P81">
            <v>0</v>
          </cell>
          <cell r="Q81">
            <v>0</v>
          </cell>
          <cell r="R81">
            <v>0</v>
          </cell>
          <cell r="S81">
            <v>3467</v>
          </cell>
          <cell r="T81">
            <v>658.73</v>
          </cell>
          <cell r="U81">
            <v>4125.7299999999996</v>
          </cell>
        </row>
        <row r="82">
          <cell r="A82" t="str">
            <v>NUEVO</v>
          </cell>
          <cell r="B82" t="str">
            <v>KIT CIRCUITO MAPLESON  0,5 LTS , MANGUERA LISA Y BOLSA DE REANIMACIÓN</v>
          </cell>
          <cell r="C82" t="str">
            <v>UNIDAD</v>
          </cell>
          <cell r="D82">
            <v>20</v>
          </cell>
          <cell r="E82">
            <v>18</v>
          </cell>
          <cell r="F82" t="str">
            <v>TERAPIA</v>
          </cell>
          <cell r="G82" t="str">
            <v>TERAPIA RESPIRATORIA</v>
          </cell>
          <cell r="H82">
            <v>0</v>
          </cell>
          <cell r="I82">
            <v>0</v>
          </cell>
          <cell r="J82">
            <v>0</v>
          </cell>
          <cell r="K82">
            <v>0</v>
          </cell>
          <cell r="L82">
            <v>0</v>
          </cell>
          <cell r="M82" t="str">
            <v>SI</v>
          </cell>
          <cell r="N82">
            <v>0</v>
          </cell>
          <cell r="O82">
            <v>0</v>
          </cell>
          <cell r="P82">
            <v>0</v>
          </cell>
          <cell r="Q82">
            <v>0</v>
          </cell>
          <cell r="R82">
            <v>0</v>
          </cell>
          <cell r="S82">
            <v>0</v>
          </cell>
          <cell r="T82">
            <v>0</v>
          </cell>
          <cell r="U82">
            <v>0</v>
          </cell>
        </row>
        <row r="83">
          <cell r="A83" t="str">
            <v>NUEVO</v>
          </cell>
          <cell r="B83" t="str">
            <v>KIT CIRCUITO MAPLESON  2  LTS CONTIENE MASCARA No 3, MANGUERA LISA Y BOLSA DE REANIMACIÓN</v>
          </cell>
          <cell r="C83" t="str">
            <v>UNIDAD</v>
          </cell>
          <cell r="D83">
            <v>20</v>
          </cell>
          <cell r="E83">
            <v>10</v>
          </cell>
          <cell r="F83" t="str">
            <v>TERAPIA</v>
          </cell>
          <cell r="G83" t="str">
            <v>TERAPIA RESPIRATORIA</v>
          </cell>
          <cell r="H83">
            <v>0</v>
          </cell>
          <cell r="I83">
            <v>0</v>
          </cell>
          <cell r="J83">
            <v>0</v>
          </cell>
          <cell r="K83">
            <v>0</v>
          </cell>
          <cell r="L83">
            <v>0</v>
          </cell>
          <cell r="M83" t="str">
            <v>SI</v>
          </cell>
          <cell r="N83">
            <v>0</v>
          </cell>
          <cell r="O83">
            <v>0</v>
          </cell>
          <cell r="P83">
            <v>0</v>
          </cell>
          <cell r="Q83">
            <v>0</v>
          </cell>
          <cell r="R83">
            <v>0</v>
          </cell>
          <cell r="S83">
            <v>0</v>
          </cell>
          <cell r="T83">
            <v>0</v>
          </cell>
          <cell r="U83">
            <v>0</v>
          </cell>
        </row>
        <row r="84">
          <cell r="A84" t="str">
            <v>NUEVO</v>
          </cell>
          <cell r="B84" t="str">
            <v>KIT CIRCUITO MAPLESON  2  LTS CONTIENE MASCARA No 4, MANGUERA LISA Y BOLSA DE REANIMACIÓN</v>
          </cell>
          <cell r="C84" t="str">
            <v>UNIDAD</v>
          </cell>
          <cell r="D84">
            <v>20</v>
          </cell>
          <cell r="E84">
            <v>10</v>
          </cell>
          <cell r="F84" t="str">
            <v>TERAPIA</v>
          </cell>
          <cell r="G84" t="str">
            <v>TERAPIA RESPIRATORIA</v>
          </cell>
          <cell r="H84">
            <v>0</v>
          </cell>
          <cell r="I84">
            <v>0</v>
          </cell>
          <cell r="J84">
            <v>0</v>
          </cell>
          <cell r="K84">
            <v>0</v>
          </cell>
          <cell r="L84">
            <v>0</v>
          </cell>
          <cell r="M84" t="str">
            <v>SI</v>
          </cell>
          <cell r="N84">
            <v>0</v>
          </cell>
          <cell r="O84">
            <v>0</v>
          </cell>
          <cell r="P84">
            <v>0</v>
          </cell>
          <cell r="Q84">
            <v>0</v>
          </cell>
          <cell r="R84">
            <v>0</v>
          </cell>
          <cell r="S84">
            <v>0</v>
          </cell>
          <cell r="T84">
            <v>0</v>
          </cell>
          <cell r="U84">
            <v>0</v>
          </cell>
        </row>
        <row r="85">
          <cell r="A85">
            <v>1332</v>
          </cell>
          <cell r="B85" t="str">
            <v>KIT CPAP NASAL DESECHABLE TALLA L Ó MEDIDA DE PERIMETRO CEFALICO 29-36 (INCLUYE SISTEMA INTERFASE VENTILACIÓN NO INVASIVA NEONATAL CPAP,  GORRO, MASCARA NEONATAL NO INVASIVA, PRONG TALLA L</v>
          </cell>
          <cell r="C85" t="str">
            <v>UNIDAD</v>
          </cell>
          <cell r="D85">
            <v>20</v>
          </cell>
          <cell r="E85">
            <v>25</v>
          </cell>
          <cell r="F85" t="str">
            <v>TERAPIA</v>
          </cell>
          <cell r="G85" t="str">
            <v>TERAPIA RESPIRATORIA</v>
          </cell>
          <cell r="H85">
            <v>0</v>
          </cell>
          <cell r="I85">
            <v>0</v>
          </cell>
          <cell r="J85">
            <v>0</v>
          </cell>
          <cell r="K85">
            <v>0</v>
          </cell>
          <cell r="L85">
            <v>0</v>
          </cell>
          <cell r="M85" t="str">
            <v>SI</v>
          </cell>
          <cell r="N85">
            <v>0</v>
          </cell>
          <cell r="O85">
            <v>0</v>
          </cell>
          <cell r="P85">
            <v>0</v>
          </cell>
          <cell r="Q85">
            <v>0</v>
          </cell>
          <cell r="R85">
            <v>0</v>
          </cell>
          <cell r="S85">
            <v>0</v>
          </cell>
          <cell r="T85">
            <v>0</v>
          </cell>
          <cell r="U85">
            <v>0</v>
          </cell>
        </row>
        <row r="86">
          <cell r="A86">
            <v>1333</v>
          </cell>
          <cell r="B86" t="str">
            <v>KIT CPAP NASAL DESECHABLE TALLA M Ó MEDIDA DE PERIMETRO CEFALICO 25-29  (INCLUYE SISTEMA INTERFASE VENTILACIÓN NO INVASIVA NEONATAL CPAP,  GORRO, MASCARA NEONATAL NO INVASIVA, PRONG TALLA M</v>
          </cell>
          <cell r="C86" t="str">
            <v>UNIDAD</v>
          </cell>
          <cell r="D86">
            <v>70</v>
          </cell>
          <cell r="E86">
            <v>40</v>
          </cell>
          <cell r="F86" t="str">
            <v>TERAPIA</v>
          </cell>
          <cell r="G86" t="str">
            <v>TERAPIA RESPIRATORIA</v>
          </cell>
          <cell r="H86">
            <v>0</v>
          </cell>
          <cell r="I86">
            <v>0</v>
          </cell>
          <cell r="J86">
            <v>0</v>
          </cell>
          <cell r="K86">
            <v>0</v>
          </cell>
          <cell r="L86">
            <v>0</v>
          </cell>
          <cell r="M86" t="str">
            <v>SI</v>
          </cell>
          <cell r="N86">
            <v>0</v>
          </cell>
          <cell r="O86">
            <v>0</v>
          </cell>
          <cell r="P86">
            <v>0</v>
          </cell>
          <cell r="Q86">
            <v>0</v>
          </cell>
          <cell r="R86">
            <v>0</v>
          </cell>
          <cell r="S86">
            <v>0</v>
          </cell>
          <cell r="T86">
            <v>0</v>
          </cell>
          <cell r="U86">
            <v>0</v>
          </cell>
        </row>
        <row r="87">
          <cell r="A87">
            <v>1334</v>
          </cell>
          <cell r="B87" t="str">
            <v>KIT CPAP NASAL DESECHABLE TALLA S Ó MEDIDA DE PERIMETRO CEFALICO 22- 25 (INCLUYE SISTEMA INTERFASE VENTILACIÓN NO INVASIVA NEONATAL CPAP,  GORRO, MASCARA NEONATAL NO INVASIVA, PRONG TALLA S</v>
          </cell>
          <cell r="C87" t="str">
            <v>UNIDAD</v>
          </cell>
          <cell r="D87">
            <v>30</v>
          </cell>
          <cell r="E87">
            <v>15</v>
          </cell>
          <cell r="F87" t="str">
            <v>TERAPIA</v>
          </cell>
          <cell r="G87" t="str">
            <v>TERAPIA RESPIRATORIA</v>
          </cell>
          <cell r="H87">
            <v>0</v>
          </cell>
          <cell r="I87">
            <v>0</v>
          </cell>
          <cell r="J87">
            <v>0</v>
          </cell>
          <cell r="K87">
            <v>0</v>
          </cell>
          <cell r="L87">
            <v>0</v>
          </cell>
          <cell r="M87" t="str">
            <v>SI</v>
          </cell>
          <cell r="N87">
            <v>0</v>
          </cell>
          <cell r="O87">
            <v>0</v>
          </cell>
          <cell r="P87">
            <v>0</v>
          </cell>
          <cell r="Q87">
            <v>0</v>
          </cell>
          <cell r="R87">
            <v>0</v>
          </cell>
          <cell r="S87">
            <v>0</v>
          </cell>
          <cell r="T87">
            <v>0</v>
          </cell>
          <cell r="U87">
            <v>0</v>
          </cell>
        </row>
        <row r="88">
          <cell r="A88">
            <v>1335</v>
          </cell>
          <cell r="B88" t="str">
            <v>KIT CPAP NASAL DESECHABLE TALLA XS Ó MEDIDA DE PERIMETRO CEFALICO 10-22 CMS (INCLUYE SISTEMA INTERFASE VENTILACIÓN NO INVASIVA NEONATAL CPAP,  GORRO, MASCARA NEONATAL NO INVASIVA, PRONG)</v>
          </cell>
          <cell r="C88" t="str">
            <v>UNIDAD</v>
          </cell>
          <cell r="D88">
            <v>10</v>
          </cell>
          <cell r="E88">
            <v>2</v>
          </cell>
          <cell r="F88" t="str">
            <v>TERAPIA</v>
          </cell>
          <cell r="G88" t="str">
            <v>TERAPIA RESPIRATORIA</v>
          </cell>
          <cell r="H88">
            <v>0</v>
          </cell>
          <cell r="I88">
            <v>0</v>
          </cell>
          <cell r="J88">
            <v>0</v>
          </cell>
          <cell r="K88">
            <v>0</v>
          </cell>
          <cell r="L88">
            <v>0</v>
          </cell>
          <cell r="M88" t="str">
            <v>SI</v>
          </cell>
          <cell r="N88">
            <v>0</v>
          </cell>
          <cell r="O88">
            <v>0</v>
          </cell>
          <cell r="P88">
            <v>0</v>
          </cell>
          <cell r="Q88">
            <v>0</v>
          </cell>
          <cell r="R88">
            <v>0</v>
          </cell>
          <cell r="S88">
            <v>0</v>
          </cell>
          <cell r="T88">
            <v>0</v>
          </cell>
          <cell r="U88">
            <v>0</v>
          </cell>
        </row>
        <row r="89">
          <cell r="A89">
            <v>1354</v>
          </cell>
          <cell r="B89" t="str">
            <v>KIT DE MICRONEBULIZADOR ADULTO QUE INCLUYA MASCARA ADULTO, MICRONEBULIZADOR Y MANGUERA LISA.</v>
          </cell>
          <cell r="C89" t="str">
            <v>UNIDAD</v>
          </cell>
          <cell r="D89">
            <v>900</v>
          </cell>
          <cell r="E89">
            <v>1500</v>
          </cell>
          <cell r="F89" t="str">
            <v>TERAPIA</v>
          </cell>
          <cell r="G89" t="str">
            <v>TERAPIA RESPIRATORIA</v>
          </cell>
          <cell r="H89">
            <v>0</v>
          </cell>
          <cell r="I89">
            <v>0</v>
          </cell>
          <cell r="J89">
            <v>0</v>
          </cell>
          <cell r="K89">
            <v>0</v>
          </cell>
          <cell r="L89">
            <v>0</v>
          </cell>
          <cell r="M89" t="str">
            <v>SI</v>
          </cell>
          <cell r="N89">
            <v>0</v>
          </cell>
          <cell r="O89">
            <v>0</v>
          </cell>
          <cell r="P89">
            <v>0</v>
          </cell>
          <cell r="Q89">
            <v>0</v>
          </cell>
          <cell r="R89">
            <v>0</v>
          </cell>
          <cell r="S89">
            <v>0</v>
          </cell>
          <cell r="T89">
            <v>0</v>
          </cell>
          <cell r="U89">
            <v>0</v>
          </cell>
        </row>
        <row r="90">
          <cell r="A90">
            <v>1355</v>
          </cell>
          <cell r="B90" t="str">
            <v>KIT DE MICRONEBULIZADOR PEDIATRICO QUE INCLUYA MASCARA PEDIATRICO, MICRONEBULIZADOR Y MANGUERA LISA.</v>
          </cell>
          <cell r="C90" t="str">
            <v>UNIDAD</v>
          </cell>
          <cell r="D90">
            <v>960</v>
          </cell>
          <cell r="E90">
            <v>3000</v>
          </cell>
          <cell r="F90" t="str">
            <v>TERAPIA</v>
          </cell>
          <cell r="G90" t="str">
            <v>TERAPIA RESPIRATORIA</v>
          </cell>
          <cell r="H90">
            <v>0</v>
          </cell>
          <cell r="I90">
            <v>0</v>
          </cell>
          <cell r="J90">
            <v>0</v>
          </cell>
          <cell r="K90">
            <v>0</v>
          </cell>
          <cell r="L90">
            <v>0</v>
          </cell>
          <cell r="M90" t="str">
            <v>SI</v>
          </cell>
          <cell r="N90">
            <v>0</v>
          </cell>
          <cell r="O90">
            <v>0</v>
          </cell>
          <cell r="P90">
            <v>0</v>
          </cell>
          <cell r="Q90">
            <v>0</v>
          </cell>
          <cell r="R90">
            <v>0</v>
          </cell>
          <cell r="S90">
            <v>0</v>
          </cell>
          <cell r="T90">
            <v>0</v>
          </cell>
          <cell r="U90">
            <v>0</v>
          </cell>
        </row>
        <row r="91">
          <cell r="A91" t="str">
            <v>NUEVO</v>
          </cell>
          <cell r="B91" t="str">
            <v xml:space="preserve">KIT MICRONEBULIZACION NEONATAL (MANGUERA LISA Y MASCARA) </v>
          </cell>
          <cell r="C91" t="str">
            <v>UNIDAD</v>
          </cell>
          <cell r="D91">
            <v>50</v>
          </cell>
          <cell r="E91">
            <v>35</v>
          </cell>
          <cell r="F91" t="str">
            <v>TERAPIA</v>
          </cell>
          <cell r="G91" t="str">
            <v>TERAPIA RESPIRATORIA</v>
          </cell>
          <cell r="H91">
            <v>0</v>
          </cell>
          <cell r="I91">
            <v>0</v>
          </cell>
          <cell r="J91">
            <v>0</v>
          </cell>
          <cell r="K91">
            <v>0</v>
          </cell>
          <cell r="L91">
            <v>0</v>
          </cell>
          <cell r="M91" t="str">
            <v>SI</v>
          </cell>
          <cell r="N91">
            <v>0</v>
          </cell>
          <cell r="O91">
            <v>0</v>
          </cell>
          <cell r="P91">
            <v>0</v>
          </cell>
          <cell r="Q91">
            <v>0</v>
          </cell>
          <cell r="R91">
            <v>0</v>
          </cell>
          <cell r="S91">
            <v>0</v>
          </cell>
          <cell r="T91">
            <v>0</v>
          </cell>
          <cell r="U91">
            <v>0</v>
          </cell>
        </row>
        <row r="92">
          <cell r="A92" t="str">
            <v>NUEVO</v>
          </cell>
          <cell r="B92" t="str">
            <v>KIT PLASTILINA TERAPEUTICA (AMARILLA, ROJO,VERDE, AZUL Y NEGRO  (KG)</v>
          </cell>
          <cell r="C92" t="str">
            <v>UNIDAD</v>
          </cell>
          <cell r="D92">
            <v>4</v>
          </cell>
          <cell r="E92">
            <v>30</v>
          </cell>
          <cell r="F92" t="str">
            <v>TERAPIA</v>
          </cell>
          <cell r="G92" t="str">
            <v>TERAPIAS - FISIOTERAPIA</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1391</v>
          </cell>
          <cell r="B93" t="str">
            <v xml:space="preserve">KIT SENSORES DE FLUJO (ADULTO, PEDIATRICO Y NEONATAL )  PARA VENTILADOR DE TRANSPORTE MAGNAMED OXIMAG </v>
          </cell>
          <cell r="C93" t="str">
            <v>UNIDAD</v>
          </cell>
          <cell r="D93">
            <v>1</v>
          </cell>
          <cell r="E93">
            <v>14</v>
          </cell>
          <cell r="F93" t="str">
            <v>TERAPIA</v>
          </cell>
          <cell r="G93" t="str">
            <v>TERAPIA RESPIRATORIA</v>
          </cell>
          <cell r="H93">
            <v>0</v>
          </cell>
          <cell r="I93" t="str">
            <v xml:space="preserve"> </v>
          </cell>
          <cell r="J93">
            <v>0</v>
          </cell>
          <cell r="K93" t="str">
            <v>COMPATIBLE CON VENTILADOR MECANICO DE TRASPORTE MAGNAMED</v>
          </cell>
          <cell r="L93">
            <v>0</v>
          </cell>
          <cell r="M93">
            <v>0</v>
          </cell>
          <cell r="N93">
            <v>0</v>
          </cell>
          <cell r="O93">
            <v>0</v>
          </cell>
          <cell r="P93">
            <v>0</v>
          </cell>
          <cell r="Q93">
            <v>0</v>
          </cell>
          <cell r="R93">
            <v>0</v>
          </cell>
          <cell r="S93">
            <v>0</v>
          </cell>
          <cell r="T93">
            <v>0</v>
          </cell>
          <cell r="U93">
            <v>0</v>
          </cell>
        </row>
        <row r="94">
          <cell r="A94" t="str">
            <v>NUEVO</v>
          </cell>
          <cell r="B94" t="str">
            <v>KIT THERABAND  (ROLLO) (AMARILLA, ROJO,VERDE, AZUL Y NEGRO</v>
          </cell>
          <cell r="C94" t="str">
            <v>UNIDAD</v>
          </cell>
          <cell r="D94">
            <v>4</v>
          </cell>
          <cell r="E94">
            <v>30</v>
          </cell>
          <cell r="F94" t="str">
            <v>TERAPIA</v>
          </cell>
          <cell r="G94" t="str">
            <v>TERAPIAS - FISIOTERAPIA</v>
          </cell>
          <cell r="H94">
            <v>0</v>
          </cell>
          <cell r="I94">
            <v>0</v>
          </cell>
          <cell r="J94">
            <v>0</v>
          </cell>
          <cell r="K94">
            <v>0</v>
          </cell>
          <cell r="L94">
            <v>0</v>
          </cell>
          <cell r="M94">
            <v>0</v>
          </cell>
          <cell r="N94">
            <v>0</v>
          </cell>
          <cell r="O94">
            <v>0</v>
          </cell>
          <cell r="P94">
            <v>0</v>
          </cell>
          <cell r="Q94">
            <v>0</v>
          </cell>
          <cell r="R94">
            <v>0</v>
          </cell>
          <cell r="S94">
            <v>0</v>
          </cell>
          <cell r="T94">
            <v>0</v>
          </cell>
          <cell r="U94">
            <v>0</v>
          </cell>
        </row>
        <row r="95">
          <cell r="A95" t="str">
            <v>NUEVO</v>
          </cell>
          <cell r="B95" t="str">
            <v xml:space="preserve">KIT THERATUBO (ROLLO) (AMARILLA, ROJO,VERDE, AZUL Y NEGRO  </v>
          </cell>
          <cell r="C95" t="str">
            <v>UNIDAD</v>
          </cell>
          <cell r="D95">
            <v>8</v>
          </cell>
          <cell r="E95">
            <v>30</v>
          </cell>
          <cell r="F95" t="str">
            <v>TERAPIA</v>
          </cell>
          <cell r="G95" t="str">
            <v>TERAPIAS - FISIOTERAPIA</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A96">
            <v>1412</v>
          </cell>
          <cell r="B96" t="str">
            <v>KIT VENTURY  PEDIATRICO QUE CONTENGA MASCARA, MANGUERA LISA MANGUERA CORRUGADA Y VENTURY) CON LOS COLORES UNIVERSALES PARA FIO2</v>
          </cell>
          <cell r="C96" t="str">
            <v>UNIDAD</v>
          </cell>
          <cell r="D96">
            <v>170</v>
          </cell>
          <cell r="E96">
            <v>150</v>
          </cell>
          <cell r="F96" t="str">
            <v>TERAPIA</v>
          </cell>
          <cell r="G96" t="str">
            <v>TERAPIA RESPIRATORIA</v>
          </cell>
          <cell r="H96">
            <v>0</v>
          </cell>
          <cell r="I96">
            <v>0</v>
          </cell>
          <cell r="J96">
            <v>0</v>
          </cell>
          <cell r="K96">
            <v>0</v>
          </cell>
          <cell r="L96">
            <v>0</v>
          </cell>
          <cell r="M96" t="str">
            <v>SI</v>
          </cell>
          <cell r="N96">
            <v>0</v>
          </cell>
          <cell r="O96">
            <v>0</v>
          </cell>
          <cell r="P96">
            <v>0</v>
          </cell>
          <cell r="Q96">
            <v>0</v>
          </cell>
          <cell r="R96">
            <v>0</v>
          </cell>
          <cell r="S96">
            <v>0</v>
          </cell>
          <cell r="T96">
            <v>0</v>
          </cell>
          <cell r="U96">
            <v>0</v>
          </cell>
        </row>
        <row r="97">
          <cell r="A97">
            <v>1413</v>
          </cell>
          <cell r="B97" t="str">
            <v xml:space="preserve">KIT VENTURY ADULTO QUE CONTENGA MASCARA, MANGUERA LISA MANGUERA CORRUGADA Y VENTURY) CON LOS COLORES UNIVERSALES PARA FIO2                                                                  </v>
          </cell>
          <cell r="C97" t="str">
            <v>UNIDAD</v>
          </cell>
          <cell r="D97">
            <v>610</v>
          </cell>
          <cell r="E97">
            <v>1500</v>
          </cell>
          <cell r="F97" t="str">
            <v>TERAPIA</v>
          </cell>
          <cell r="G97" t="str">
            <v>TERAPIA RESPIRATORIA</v>
          </cell>
          <cell r="H97">
            <v>0</v>
          </cell>
          <cell r="I97">
            <v>0</v>
          </cell>
          <cell r="J97">
            <v>0</v>
          </cell>
          <cell r="K97">
            <v>0</v>
          </cell>
          <cell r="L97">
            <v>0</v>
          </cell>
          <cell r="M97" t="str">
            <v>SI</v>
          </cell>
          <cell r="N97">
            <v>0</v>
          </cell>
          <cell r="O97">
            <v>0</v>
          </cell>
          <cell r="P97">
            <v>0</v>
          </cell>
          <cell r="Q97">
            <v>0</v>
          </cell>
          <cell r="R97">
            <v>0</v>
          </cell>
          <cell r="S97">
            <v>3705</v>
          </cell>
          <cell r="T97">
            <v>703.95</v>
          </cell>
          <cell r="U97">
            <v>4408.95</v>
          </cell>
        </row>
        <row r="98">
          <cell r="A98">
            <v>1522</v>
          </cell>
          <cell r="B98" t="str">
            <v>MANGERA CORRUGADA AEROSOL TERAPIA RESPIRATORIA ROLLO X 30 METROS  CAJA</v>
          </cell>
          <cell r="C98" t="str">
            <v>UNIDAD</v>
          </cell>
          <cell r="D98">
            <v>0</v>
          </cell>
          <cell r="E98">
            <v>2</v>
          </cell>
          <cell r="F98" t="str">
            <v>TERAPIA</v>
          </cell>
          <cell r="G98" t="str">
            <v>TERAPIA RESPIRATORIA</v>
          </cell>
          <cell r="H98">
            <v>0</v>
          </cell>
          <cell r="I98">
            <v>0</v>
          </cell>
          <cell r="J98">
            <v>0</v>
          </cell>
          <cell r="K98">
            <v>0</v>
          </cell>
          <cell r="L98">
            <v>0</v>
          </cell>
          <cell r="M98">
            <v>0</v>
          </cell>
          <cell r="N98">
            <v>0</v>
          </cell>
          <cell r="O98">
            <v>0</v>
          </cell>
          <cell r="P98">
            <v>0</v>
          </cell>
          <cell r="Q98">
            <v>0</v>
          </cell>
          <cell r="R98">
            <v>0</v>
          </cell>
          <cell r="S98">
            <v>0</v>
          </cell>
          <cell r="T98">
            <v>0</v>
          </cell>
          <cell r="U98">
            <v>0</v>
          </cell>
        </row>
        <row r="99">
          <cell r="A99">
            <v>1548</v>
          </cell>
          <cell r="B99" t="str">
            <v>MASCARA ADULTO CON BOLSA DE REINHALACION</v>
          </cell>
          <cell r="C99" t="str">
            <v>UNIDAD</v>
          </cell>
          <cell r="D99">
            <v>8</v>
          </cell>
          <cell r="E99">
            <v>50</v>
          </cell>
          <cell r="F99" t="str">
            <v>TERAPIA</v>
          </cell>
          <cell r="G99" t="str">
            <v>TERAPIA RESPIRATORIA</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A100">
            <v>1549</v>
          </cell>
          <cell r="B100" t="str">
            <v>MASCARA CON RESERVORIO ADULTO</v>
          </cell>
          <cell r="C100" t="str">
            <v>UNIDAD</v>
          </cell>
          <cell r="D100">
            <v>10</v>
          </cell>
          <cell r="E100">
            <v>10</v>
          </cell>
          <cell r="F100" t="str">
            <v>TERAPIA</v>
          </cell>
          <cell r="G100" t="str">
            <v>TERAPIA RESPIRATORIA</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row>
        <row r="101">
          <cell r="A101">
            <v>1551</v>
          </cell>
          <cell r="B101" t="str">
            <v>MASCARA CON RESERVORIO PEDIATRICA</v>
          </cell>
          <cell r="C101" t="str">
            <v>UNIDAD</v>
          </cell>
          <cell r="D101">
            <v>20</v>
          </cell>
          <cell r="E101">
            <v>20</v>
          </cell>
          <cell r="F101" t="str">
            <v>TERAPIA</v>
          </cell>
          <cell r="G101" t="str">
            <v>TERAPIA RESPIRATORIA</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A102">
            <v>1553</v>
          </cell>
          <cell r="B102" t="str">
            <v>MASCARA DE NO REHINALACION CON RESERVORIO PEDIATRICA INCLUYE EXTENSIÓN DE 2 A 3 METROS</v>
          </cell>
          <cell r="C102" t="str">
            <v>UNIDAD</v>
          </cell>
          <cell r="D102">
            <v>5</v>
          </cell>
          <cell r="E102">
            <v>10</v>
          </cell>
          <cell r="F102" t="str">
            <v>TERAPIA</v>
          </cell>
          <cell r="G102" t="str">
            <v>TERAPIA RESPIRATORIA</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A103">
            <v>1554</v>
          </cell>
          <cell r="B103" t="str">
            <v>MASCARA DE NO REHINLACION CON RESEVORIO ADULTO INCLUYE EXTENSIÓN DE 2 A 3 METROS</v>
          </cell>
          <cell r="C103" t="str">
            <v>UNIDAD</v>
          </cell>
          <cell r="D103">
            <v>5</v>
          </cell>
          <cell r="E103">
            <v>20</v>
          </cell>
          <cell r="F103" t="str">
            <v>TERAPIA</v>
          </cell>
          <cell r="G103" t="str">
            <v>TERAPIA RESPIRATORIA</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row>
        <row r="104">
          <cell r="A104">
            <v>1555</v>
          </cell>
          <cell r="B104" t="str">
            <v>MASCARA DE OXIGENO SIMPLE PARA ADULTO CON EXTENSION DE 2- 3 MTS</v>
          </cell>
          <cell r="C104" t="str">
            <v>UNIDAD</v>
          </cell>
          <cell r="D104">
            <v>500</v>
          </cell>
          <cell r="E104">
            <v>500</v>
          </cell>
          <cell r="F104" t="str">
            <v>TERAPIA</v>
          </cell>
          <cell r="G104" t="str">
            <v>TERAPIA RESPIRATORIA</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row>
        <row r="105">
          <cell r="A105">
            <v>1556</v>
          </cell>
          <cell r="B105" t="str">
            <v>MASCARA DE OXIGENO SIMPLE PARA PACIENTE PEDIATRICO CON EXTENSION DE 2- 3 MTS</v>
          </cell>
          <cell r="C105" t="str">
            <v>UNIDAD</v>
          </cell>
          <cell r="D105">
            <v>300</v>
          </cell>
          <cell r="E105">
            <v>300</v>
          </cell>
          <cell r="F105" t="str">
            <v>TERAPIA</v>
          </cell>
          <cell r="G105" t="str">
            <v>TERAPIA RESPIRATORIA</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row>
        <row r="106">
          <cell r="A106">
            <v>1558</v>
          </cell>
          <cell r="B106" t="str">
            <v>MASCARA DESECHABLE PARA VENTILACION MECANICA NO INVASIVA. FACIAL TOTAL. LARGE.</v>
          </cell>
          <cell r="C106" t="str">
            <v>UNIDAD</v>
          </cell>
          <cell r="D106">
            <v>20</v>
          </cell>
          <cell r="E106">
            <v>20</v>
          </cell>
          <cell r="F106" t="str">
            <v>TERAPIA</v>
          </cell>
          <cell r="G106" t="str">
            <v>TERAPIA RESPIRATORIA</v>
          </cell>
          <cell r="H106">
            <v>0</v>
          </cell>
          <cell r="I106">
            <v>0</v>
          </cell>
          <cell r="J106">
            <v>0</v>
          </cell>
          <cell r="K106">
            <v>0</v>
          </cell>
          <cell r="L106">
            <v>0</v>
          </cell>
          <cell r="M106" t="str">
            <v>SI</v>
          </cell>
          <cell r="N106">
            <v>0</v>
          </cell>
          <cell r="O106">
            <v>0</v>
          </cell>
          <cell r="P106">
            <v>0</v>
          </cell>
          <cell r="Q106">
            <v>0</v>
          </cell>
          <cell r="R106">
            <v>0</v>
          </cell>
          <cell r="S106">
            <v>0</v>
          </cell>
          <cell r="T106">
            <v>0</v>
          </cell>
          <cell r="U106">
            <v>0</v>
          </cell>
        </row>
        <row r="107">
          <cell r="A107">
            <v>1559</v>
          </cell>
          <cell r="B107" t="str">
            <v>MASCARA DESECHABLE PARA VENTILACION MECANICA NO INVASIVA. FACIAL TOTAL. MEDIUM.</v>
          </cell>
          <cell r="C107" t="str">
            <v>UNIDAD</v>
          </cell>
          <cell r="D107">
            <v>50</v>
          </cell>
          <cell r="E107">
            <v>50</v>
          </cell>
          <cell r="F107" t="str">
            <v>TERAPIA</v>
          </cell>
          <cell r="G107" t="str">
            <v>TERAPIA RESPIRATORIA</v>
          </cell>
          <cell r="H107">
            <v>0</v>
          </cell>
          <cell r="I107">
            <v>0</v>
          </cell>
          <cell r="J107">
            <v>0</v>
          </cell>
          <cell r="K107">
            <v>0</v>
          </cell>
          <cell r="L107">
            <v>0</v>
          </cell>
          <cell r="M107" t="str">
            <v>SI</v>
          </cell>
          <cell r="N107">
            <v>0</v>
          </cell>
          <cell r="O107">
            <v>0</v>
          </cell>
          <cell r="P107">
            <v>0</v>
          </cell>
          <cell r="Q107">
            <v>0</v>
          </cell>
          <cell r="R107">
            <v>0</v>
          </cell>
          <cell r="S107">
            <v>0</v>
          </cell>
          <cell r="T107">
            <v>0</v>
          </cell>
          <cell r="U107">
            <v>0</v>
          </cell>
        </row>
        <row r="108">
          <cell r="A108">
            <v>1560</v>
          </cell>
          <cell r="B108" t="str">
            <v>MASCARA DESECHABLE PARA VENTILACION MECANICA NO INVASIVA. FACIAL TOTAL. SMALL.</v>
          </cell>
          <cell r="C108" t="str">
            <v>UNIDAD</v>
          </cell>
          <cell r="D108">
            <v>20</v>
          </cell>
          <cell r="E108">
            <v>30</v>
          </cell>
          <cell r="F108" t="str">
            <v>TERAPIA</v>
          </cell>
          <cell r="G108" t="str">
            <v>TERAPIA RESPIRATORIA</v>
          </cell>
          <cell r="H108">
            <v>0</v>
          </cell>
          <cell r="I108">
            <v>0</v>
          </cell>
          <cell r="J108">
            <v>0</v>
          </cell>
          <cell r="K108">
            <v>0</v>
          </cell>
          <cell r="L108">
            <v>0</v>
          </cell>
          <cell r="M108" t="str">
            <v>SI</v>
          </cell>
          <cell r="N108">
            <v>0</v>
          </cell>
          <cell r="O108">
            <v>0</v>
          </cell>
          <cell r="P108">
            <v>0</v>
          </cell>
          <cell r="Q108">
            <v>0</v>
          </cell>
          <cell r="R108">
            <v>0</v>
          </cell>
          <cell r="S108">
            <v>0</v>
          </cell>
          <cell r="T108">
            <v>0</v>
          </cell>
          <cell r="U108">
            <v>0</v>
          </cell>
        </row>
        <row r="109">
          <cell r="A109">
            <v>1588</v>
          </cell>
          <cell r="B109" t="str">
            <v>MASCARÁ ORONASAL PARA VENTILACION MECANICA NO INVASIVA  CON SISTEMA DE ARNES TIPO VELCRO Y 5 PUNTOS DE AJUSTE DEL PERIMETRO FACIAL MINIMIZANDO FUGAS, APOYO FRONTAL EN SILICONA, CODO UNIVERSAL PARA VENTILADOR MECANICO TALLA L</v>
          </cell>
          <cell r="C109" t="str">
            <v>UNIDAD</v>
          </cell>
          <cell r="D109">
            <v>10</v>
          </cell>
          <cell r="E109">
            <v>10</v>
          </cell>
          <cell r="F109" t="str">
            <v>TERAPIA</v>
          </cell>
          <cell r="G109" t="str">
            <v>TERAPIA RESPIRATORIA</v>
          </cell>
          <cell r="H109">
            <v>0</v>
          </cell>
          <cell r="I109">
            <v>0</v>
          </cell>
          <cell r="J109">
            <v>0</v>
          </cell>
          <cell r="K109">
            <v>0</v>
          </cell>
          <cell r="L109">
            <v>0</v>
          </cell>
          <cell r="M109" t="str">
            <v>SI</v>
          </cell>
          <cell r="N109">
            <v>0</v>
          </cell>
          <cell r="O109">
            <v>0</v>
          </cell>
          <cell r="P109">
            <v>0</v>
          </cell>
          <cell r="Q109">
            <v>0</v>
          </cell>
          <cell r="R109">
            <v>0</v>
          </cell>
          <cell r="S109">
            <v>0</v>
          </cell>
          <cell r="T109">
            <v>0</v>
          </cell>
          <cell r="U109">
            <v>0</v>
          </cell>
        </row>
        <row r="110">
          <cell r="A110" t="str">
            <v>NUEVO</v>
          </cell>
          <cell r="B110" t="str">
            <v>MASCARÁ ORONASAL PARA VENTILACION MECANICA NO INVASIVA  CON SISTEMA DE ARNES TIPO VELCRO Y 5 PUNTOS DE AJUSTE DEL PERIMETRO FACIAL MINIMIZANDO FUGAS, APOYO FRONTAL EN SILICONA, CODO UNIVERSAL PARA VENTILADOR MECANICO TALLA M</v>
          </cell>
          <cell r="C110" t="str">
            <v>UNIDAD</v>
          </cell>
          <cell r="D110">
            <v>20</v>
          </cell>
          <cell r="E110">
            <v>20</v>
          </cell>
          <cell r="F110" t="str">
            <v>TERAPIA</v>
          </cell>
          <cell r="G110" t="str">
            <v>TERAPIA RESPIRATORIA</v>
          </cell>
          <cell r="H110">
            <v>0</v>
          </cell>
          <cell r="I110">
            <v>0</v>
          </cell>
          <cell r="J110">
            <v>0</v>
          </cell>
          <cell r="K110">
            <v>0</v>
          </cell>
          <cell r="L110">
            <v>0</v>
          </cell>
          <cell r="M110" t="str">
            <v>SI</v>
          </cell>
          <cell r="N110">
            <v>0</v>
          </cell>
          <cell r="O110">
            <v>0</v>
          </cell>
          <cell r="P110">
            <v>0</v>
          </cell>
          <cell r="Q110">
            <v>0</v>
          </cell>
          <cell r="R110">
            <v>0</v>
          </cell>
          <cell r="S110">
            <v>0</v>
          </cell>
          <cell r="T110">
            <v>0</v>
          </cell>
          <cell r="U110">
            <v>0</v>
          </cell>
        </row>
        <row r="111">
          <cell r="A111">
            <v>1577</v>
          </cell>
          <cell r="B111" t="str">
            <v>MASCARÁ ORONASAL PARA VENTILACION MECANICA NO INVASIVA  CON SISTEMA DE ARNES TIPO VELCRO Y 5 PUNTOS DE AJUSTE DEL PERIMETRO FACIAL MINIMIZANDO FUGAS, APOYO FRONTAL EN SILICONA, CODO UNIVERSAL PARA VENTILADOR MECANICO TALLA S</v>
          </cell>
          <cell r="C111" t="str">
            <v>UNIDAD</v>
          </cell>
          <cell r="D111">
            <v>10</v>
          </cell>
          <cell r="E111">
            <v>15</v>
          </cell>
          <cell r="F111" t="str">
            <v>TERAPIA</v>
          </cell>
          <cell r="G111" t="str">
            <v>TERAPIA RESPIRATORIA</v>
          </cell>
          <cell r="H111">
            <v>0</v>
          </cell>
          <cell r="I111">
            <v>0</v>
          </cell>
          <cell r="J111">
            <v>0</v>
          </cell>
          <cell r="K111">
            <v>0</v>
          </cell>
          <cell r="L111">
            <v>0</v>
          </cell>
          <cell r="M111" t="str">
            <v>SI</v>
          </cell>
          <cell r="N111">
            <v>0</v>
          </cell>
          <cell r="O111">
            <v>0</v>
          </cell>
          <cell r="P111">
            <v>0</v>
          </cell>
          <cell r="Q111">
            <v>0</v>
          </cell>
          <cell r="R111">
            <v>0</v>
          </cell>
          <cell r="S111">
            <v>0</v>
          </cell>
          <cell r="T111">
            <v>0</v>
          </cell>
          <cell r="U111">
            <v>0</v>
          </cell>
        </row>
        <row r="112">
          <cell r="A112">
            <v>1583</v>
          </cell>
          <cell r="B112" t="str">
            <v>MASCARA PARA TRAQUEOSTOMIA PEDIATRICA CON ADAPTACION A MANGUERA CORRUGADA</v>
          </cell>
          <cell r="C112" t="str">
            <v>UNIDAD</v>
          </cell>
          <cell r="D112">
            <v>20</v>
          </cell>
          <cell r="E112">
            <v>20</v>
          </cell>
          <cell r="F112" t="str">
            <v>TERAPIA</v>
          </cell>
          <cell r="G112" t="str">
            <v>TERAPIA RESPIRATORIA</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row>
        <row r="113">
          <cell r="A113">
            <v>1586</v>
          </cell>
          <cell r="B113" t="str">
            <v>MASCARA TRAQUEOSTOMIA ADULTO  EXTENSION OXIGENO</v>
          </cell>
          <cell r="C113" t="str">
            <v>UNIDAD</v>
          </cell>
          <cell r="D113">
            <v>50</v>
          </cell>
          <cell r="E113">
            <v>200</v>
          </cell>
          <cell r="F113" t="str">
            <v>TERAPIA</v>
          </cell>
          <cell r="G113" t="str">
            <v>TERAPIA RESPIRATORIA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row>
        <row r="114">
          <cell r="A114">
            <v>1587</v>
          </cell>
          <cell r="B114" t="str">
            <v>MASCARA TRAQUEOSTOMIA PEDIATRICA  EXTENSION OXIGENO</v>
          </cell>
          <cell r="C114" t="str">
            <v>UNIDAD</v>
          </cell>
          <cell r="D114">
            <v>20</v>
          </cell>
          <cell r="E114">
            <v>30</v>
          </cell>
          <cell r="F114" t="str">
            <v>TERAPIA</v>
          </cell>
          <cell r="G114" t="str">
            <v>TERAPIA RESPIRATORIA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row>
        <row r="115">
          <cell r="A115">
            <v>1625</v>
          </cell>
          <cell r="B115" t="str">
            <v xml:space="preserve">NEBULIZADOR JET CON SISTEMA VENTURY </v>
          </cell>
          <cell r="C115" t="str">
            <v>UNIDAD</v>
          </cell>
          <cell r="D115">
            <v>10</v>
          </cell>
          <cell r="E115">
            <v>150</v>
          </cell>
          <cell r="F115" t="str">
            <v>TERAPIA</v>
          </cell>
          <cell r="G115" t="str">
            <v>TERAPIA RESPIRATORIA</v>
          </cell>
          <cell r="H115">
            <v>0</v>
          </cell>
          <cell r="I115">
            <v>0</v>
          </cell>
          <cell r="J115">
            <v>0</v>
          </cell>
          <cell r="K115">
            <v>0</v>
          </cell>
          <cell r="L115">
            <v>0</v>
          </cell>
          <cell r="M115" t="str">
            <v>SI</v>
          </cell>
          <cell r="N115">
            <v>0</v>
          </cell>
          <cell r="O115">
            <v>0</v>
          </cell>
          <cell r="P115">
            <v>0</v>
          </cell>
          <cell r="Q115">
            <v>0</v>
          </cell>
          <cell r="R115">
            <v>0</v>
          </cell>
          <cell r="S115">
            <v>0</v>
          </cell>
          <cell r="T115">
            <v>0</v>
          </cell>
          <cell r="U115">
            <v>0</v>
          </cell>
        </row>
        <row r="116">
          <cell r="A116">
            <v>1627</v>
          </cell>
          <cell r="B116" t="str">
            <v xml:space="preserve">NIPLE PLASTICO PARA FUENTE DE OXIGENO                                                               </v>
          </cell>
          <cell r="C116" t="str">
            <v>UNIDAD</v>
          </cell>
          <cell r="D116">
            <v>212</v>
          </cell>
          <cell r="E116">
            <v>1800</v>
          </cell>
          <cell r="F116" t="str">
            <v>TERAPIA</v>
          </cell>
          <cell r="G116" t="str">
            <v>TERAPIA RESPIRATORIA</v>
          </cell>
          <cell r="H116">
            <v>0</v>
          </cell>
          <cell r="I116">
            <v>0</v>
          </cell>
          <cell r="J116">
            <v>0</v>
          </cell>
          <cell r="K116">
            <v>0</v>
          </cell>
          <cell r="L116">
            <v>0</v>
          </cell>
          <cell r="M116" t="str">
            <v>SI</v>
          </cell>
          <cell r="N116">
            <v>0</v>
          </cell>
          <cell r="O116">
            <v>0</v>
          </cell>
          <cell r="P116">
            <v>0</v>
          </cell>
          <cell r="Q116">
            <v>0</v>
          </cell>
          <cell r="R116">
            <v>0</v>
          </cell>
          <cell r="S116">
            <v>0</v>
          </cell>
          <cell r="T116">
            <v>0</v>
          </cell>
          <cell r="U116">
            <v>0</v>
          </cell>
        </row>
        <row r="117">
          <cell r="A117">
            <v>1633</v>
          </cell>
          <cell r="B117" t="str">
            <v>OLIVAS PARA EQUIPO DE OTOEMISOR</v>
          </cell>
          <cell r="C117" t="str">
            <v xml:space="preserve">UNIDAD    </v>
          </cell>
          <cell r="D117">
            <v>10</v>
          </cell>
          <cell r="E117">
            <v>1</v>
          </cell>
          <cell r="F117" t="str">
            <v>TERAPIA</v>
          </cell>
          <cell r="G117" t="str">
            <v>TERAPIA FONOAUDIOLOGIA</v>
          </cell>
          <cell r="H117">
            <v>0</v>
          </cell>
          <cell r="I117">
            <v>0</v>
          </cell>
          <cell r="J117" t="str">
            <v>EQUIPO PROPIO</v>
          </cell>
          <cell r="K117">
            <v>0</v>
          </cell>
          <cell r="L117">
            <v>0</v>
          </cell>
          <cell r="M117">
            <v>0</v>
          </cell>
          <cell r="N117">
            <v>0</v>
          </cell>
          <cell r="O117">
            <v>0</v>
          </cell>
          <cell r="P117">
            <v>0</v>
          </cell>
          <cell r="Q117">
            <v>0</v>
          </cell>
          <cell r="R117">
            <v>0</v>
          </cell>
          <cell r="S117">
            <v>0</v>
          </cell>
          <cell r="T117">
            <v>0</v>
          </cell>
          <cell r="U117">
            <v>0</v>
          </cell>
        </row>
        <row r="118">
          <cell r="A118" t="str">
            <v>NUEVO</v>
          </cell>
          <cell r="B118" t="str">
            <v>PAQUETE CALIENTE  CERVICAL.</v>
          </cell>
          <cell r="C118" t="str">
            <v>UNIDAD</v>
          </cell>
          <cell r="D118">
            <v>4</v>
          </cell>
          <cell r="E118">
            <v>30</v>
          </cell>
          <cell r="F118" t="str">
            <v>TERAPIA</v>
          </cell>
          <cell r="G118" t="str">
            <v>TERAPIAS - FISIOTERAPIA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row>
        <row r="119">
          <cell r="A119">
            <v>1733</v>
          </cell>
          <cell r="B119" t="str">
            <v xml:space="preserve">PAQUETE CALIENTE LUMBAR </v>
          </cell>
          <cell r="C119" t="str">
            <v>UNIDAD</v>
          </cell>
          <cell r="D119">
            <v>1</v>
          </cell>
          <cell r="E119">
            <v>30</v>
          </cell>
          <cell r="F119" t="str">
            <v>TERAPIA</v>
          </cell>
          <cell r="G119" t="str">
            <v>TERAPIAS - FISIOTERAPIA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t="str">
            <v>NUEVO</v>
          </cell>
          <cell r="B120" t="str">
            <v>PAQUETE FRIO   CERVICAL.</v>
          </cell>
          <cell r="C120" t="str">
            <v>UNIDAD</v>
          </cell>
          <cell r="D120">
            <v>4</v>
          </cell>
          <cell r="E120">
            <v>30</v>
          </cell>
          <cell r="F120" t="str">
            <v>TERAPIA</v>
          </cell>
          <cell r="G120" t="str">
            <v>TERAPIAS - FISIOTERAPIA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t="str">
            <v>NUEVO</v>
          </cell>
          <cell r="B121" t="str">
            <v xml:space="preserve">PAQUETE FRIO ESTANDAR </v>
          </cell>
          <cell r="C121" t="str">
            <v>UNIDAD</v>
          </cell>
          <cell r="D121">
            <v>4</v>
          </cell>
          <cell r="E121">
            <v>30</v>
          </cell>
          <cell r="F121" t="str">
            <v>TERAPIA</v>
          </cell>
          <cell r="G121" t="str">
            <v>TERAPIAS - FISIOTERAPIA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t="str">
            <v>NUEVO</v>
          </cell>
          <cell r="B122" t="str">
            <v xml:space="preserve">PAQUETE FRIO LUMBAR </v>
          </cell>
          <cell r="C122" t="str">
            <v>UNIDAD</v>
          </cell>
          <cell r="D122">
            <v>4</v>
          </cell>
          <cell r="E122">
            <v>30</v>
          </cell>
          <cell r="F122" t="str">
            <v>TERAPIA</v>
          </cell>
          <cell r="G122" t="str">
            <v>TERAPIAS - FISIOTERAPIA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row>
        <row r="123">
          <cell r="A123" t="str">
            <v>NUEVO</v>
          </cell>
          <cell r="B123" t="str">
            <v xml:space="preserve">PAQUETES CALIENTES  ESTANDAR </v>
          </cell>
          <cell r="C123" t="str">
            <v>UNIDAD</v>
          </cell>
          <cell r="D123">
            <v>4</v>
          </cell>
          <cell r="E123">
            <v>30</v>
          </cell>
          <cell r="F123" t="str">
            <v>TERAPIA</v>
          </cell>
          <cell r="G123" t="str">
            <v>TERAPIAS - FISIOTERAPIA</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A124" t="str">
            <v>NUEVO</v>
          </cell>
          <cell r="B124" t="str">
            <v xml:space="preserve">PARAFINA TERAPEUTICA (LIBRA) </v>
          </cell>
          <cell r="C124" t="str">
            <v>UNIDAD</v>
          </cell>
          <cell r="D124">
            <v>24</v>
          </cell>
          <cell r="E124">
            <v>15</v>
          </cell>
          <cell r="F124" t="str">
            <v>TERAPIA</v>
          </cell>
          <cell r="G124" t="str">
            <v>TERAPIAS - FISIOTERAPIA</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row>
        <row r="125">
          <cell r="A125">
            <v>1956</v>
          </cell>
          <cell r="B125" t="str">
            <v xml:space="preserve">RESUCITADOR MANUAL DESECHABLE ADULTO QUE INCLUYA VALVULA DE PEEP, LINEA DE OXIGENO , RESERVORIO Y MASCARA EN EMPAQUE SELLADO </v>
          </cell>
          <cell r="C125" t="str">
            <v>UNIDAD</v>
          </cell>
          <cell r="D125">
            <v>160</v>
          </cell>
          <cell r="E125">
            <v>1800</v>
          </cell>
          <cell r="F125" t="str">
            <v>TERAPIA</v>
          </cell>
          <cell r="G125" t="str">
            <v>TERAPIA RESPIRATORIA</v>
          </cell>
          <cell r="H125">
            <v>0</v>
          </cell>
          <cell r="I125">
            <v>0</v>
          </cell>
          <cell r="J125">
            <v>0</v>
          </cell>
          <cell r="K125">
            <v>0</v>
          </cell>
          <cell r="L125">
            <v>0</v>
          </cell>
          <cell r="M125" t="str">
            <v>SI</v>
          </cell>
          <cell r="N125">
            <v>0</v>
          </cell>
          <cell r="O125">
            <v>0</v>
          </cell>
          <cell r="P125">
            <v>0</v>
          </cell>
          <cell r="Q125">
            <v>0</v>
          </cell>
          <cell r="R125">
            <v>0</v>
          </cell>
          <cell r="S125">
            <v>66607</v>
          </cell>
          <cell r="T125">
            <v>12655.33</v>
          </cell>
          <cell r="U125">
            <v>79262.33</v>
          </cell>
        </row>
        <row r="126">
          <cell r="A126">
            <v>1957</v>
          </cell>
          <cell r="B126" t="str">
            <v xml:space="preserve">RESUCITADOR MANUAL DESECHABLE NEONATAL  QUE INCLUYA VALVULA DE PEEP, LINEA DE OXIGENO , RESERVORIO Y MASCARA # 0 EN EMPAQUE SELLADO </v>
          </cell>
          <cell r="C126" t="str">
            <v>UNIDAD</v>
          </cell>
          <cell r="D126">
            <v>96</v>
          </cell>
          <cell r="E126">
            <v>300</v>
          </cell>
          <cell r="F126" t="str">
            <v>TERAPIA</v>
          </cell>
          <cell r="G126" t="str">
            <v>TERAPIA RESPIRATORIA</v>
          </cell>
          <cell r="H126">
            <v>0</v>
          </cell>
          <cell r="I126">
            <v>0</v>
          </cell>
          <cell r="J126">
            <v>0</v>
          </cell>
          <cell r="K126">
            <v>0</v>
          </cell>
          <cell r="L126">
            <v>0</v>
          </cell>
          <cell r="M126" t="str">
            <v>SI</v>
          </cell>
          <cell r="N126">
            <v>0</v>
          </cell>
          <cell r="O126">
            <v>0</v>
          </cell>
          <cell r="P126">
            <v>0</v>
          </cell>
          <cell r="Q126">
            <v>0</v>
          </cell>
          <cell r="R126">
            <v>0</v>
          </cell>
          <cell r="S126">
            <v>66607</v>
          </cell>
          <cell r="T126">
            <v>12655.33</v>
          </cell>
          <cell r="U126">
            <v>79262.33</v>
          </cell>
        </row>
        <row r="127">
          <cell r="A127">
            <v>1958</v>
          </cell>
          <cell r="B127" t="str">
            <v xml:space="preserve">RESUCITADOR MANUAL DESECHABLE PEDIATRICOS   QUE INCLUYA VALVULA DE PEEP, LINEA DE OXIGENO , RESERVORIO Y MASCARA # 2  EN EMPAQUE SELLADO </v>
          </cell>
          <cell r="C127" t="str">
            <v>UNIDAD</v>
          </cell>
          <cell r="D127">
            <v>48</v>
          </cell>
          <cell r="E127">
            <v>90</v>
          </cell>
          <cell r="F127" t="str">
            <v>TERAPIA</v>
          </cell>
          <cell r="G127" t="str">
            <v>TERAPIA RESPIRATORIA</v>
          </cell>
          <cell r="H127">
            <v>0</v>
          </cell>
          <cell r="I127">
            <v>0</v>
          </cell>
          <cell r="J127">
            <v>0</v>
          </cell>
          <cell r="K127">
            <v>0</v>
          </cell>
          <cell r="L127">
            <v>0</v>
          </cell>
          <cell r="M127" t="str">
            <v>SI</v>
          </cell>
          <cell r="N127">
            <v>0</v>
          </cell>
          <cell r="O127">
            <v>0</v>
          </cell>
          <cell r="P127">
            <v>0</v>
          </cell>
          <cell r="Q127">
            <v>0</v>
          </cell>
          <cell r="R127">
            <v>0</v>
          </cell>
          <cell r="S127">
            <v>66607</v>
          </cell>
          <cell r="T127">
            <v>12655.33</v>
          </cell>
          <cell r="U127">
            <v>79262.33</v>
          </cell>
        </row>
        <row r="128">
          <cell r="A128" t="str">
            <v>NUEVO</v>
          </cell>
          <cell r="B128" t="str">
            <v>RESUCITADOR PEDIATRICO CON MASCARA #3</v>
          </cell>
          <cell r="C128" t="str">
            <v>UNIDAD</v>
          </cell>
          <cell r="D128">
            <v>30</v>
          </cell>
          <cell r="E128">
            <v>30</v>
          </cell>
          <cell r="F128" t="str">
            <v>TERAPIA</v>
          </cell>
          <cell r="G128" t="str">
            <v>TERAPIA RESPIRATORIA</v>
          </cell>
          <cell r="H128">
            <v>0</v>
          </cell>
          <cell r="I128">
            <v>0</v>
          </cell>
          <cell r="J128">
            <v>0</v>
          </cell>
          <cell r="K128">
            <v>0</v>
          </cell>
          <cell r="L128">
            <v>0</v>
          </cell>
          <cell r="M128" t="str">
            <v>SI</v>
          </cell>
          <cell r="N128">
            <v>0</v>
          </cell>
          <cell r="O128">
            <v>0</v>
          </cell>
          <cell r="P128">
            <v>0</v>
          </cell>
          <cell r="Q128">
            <v>0</v>
          </cell>
          <cell r="R128">
            <v>0</v>
          </cell>
          <cell r="S128">
            <v>0</v>
          </cell>
          <cell r="T128">
            <v>0</v>
          </cell>
          <cell r="U128">
            <v>0</v>
          </cell>
        </row>
        <row r="129">
          <cell r="A129">
            <v>2009</v>
          </cell>
          <cell r="B129" t="str">
            <v>SENSOR DE FLUJO INFINITY DRAGER REF 6871980-5</v>
          </cell>
          <cell r="C129" t="str">
            <v>UNIDAD</v>
          </cell>
          <cell r="D129">
            <v>1</v>
          </cell>
          <cell r="E129">
            <v>10</v>
          </cell>
          <cell r="F129" t="str">
            <v>TERAPIA</v>
          </cell>
          <cell r="G129" t="str">
            <v>TERAPIA RESPIRATORIA</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row>
        <row r="130">
          <cell r="A130">
            <v>2010</v>
          </cell>
          <cell r="B130" t="str">
            <v>SENSOR DE FLUJO PARA VENTILADOR SLE 5000 DESECHABLE</v>
          </cell>
          <cell r="C130" t="str">
            <v>UNIDAD</v>
          </cell>
          <cell r="D130">
            <v>4</v>
          </cell>
          <cell r="E130">
            <v>1</v>
          </cell>
          <cell r="F130" t="str">
            <v>TERAPIA</v>
          </cell>
          <cell r="G130" t="str">
            <v>TERAPIA RESPIRATORIA</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row>
        <row r="131">
          <cell r="A131">
            <v>2011</v>
          </cell>
          <cell r="B131" t="str">
            <v>SENSOR DE FLUJO SPIROLOG REF 840373510</v>
          </cell>
          <cell r="C131" t="str">
            <v>UNIDAD</v>
          </cell>
          <cell r="D131">
            <v>1</v>
          </cell>
          <cell r="E131">
            <v>10</v>
          </cell>
          <cell r="F131" t="str">
            <v>TERAPIA</v>
          </cell>
          <cell r="G131" t="str">
            <v>TERAPIA RESPIRATORIA</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row>
        <row r="132">
          <cell r="A132">
            <v>2012</v>
          </cell>
          <cell r="B132" t="str">
            <v>SENSOR DE GASTO CARDIACO FLO TRAC</v>
          </cell>
          <cell r="C132" t="str">
            <v>UNIDAD</v>
          </cell>
          <cell r="D132">
            <v>2</v>
          </cell>
          <cell r="E132">
            <v>1</v>
          </cell>
          <cell r="F132" t="str">
            <v>TERAPIA</v>
          </cell>
          <cell r="G132" t="str">
            <v>TERAPIA RESPIRATORIA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2013</v>
          </cell>
          <cell r="B133" t="str">
            <v>SENSOR PARA SATURACIÓN DESECHABLE NEONATAL TECNOLOGIA MASIMO</v>
          </cell>
          <cell r="C133" t="str">
            <v>UNIDAD</v>
          </cell>
          <cell r="D133">
            <v>1</v>
          </cell>
          <cell r="E133">
            <v>1</v>
          </cell>
          <cell r="F133" t="str">
            <v>TERAPIA</v>
          </cell>
          <cell r="G133" t="str">
            <v>TERAPIA RESPIRATORIA</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row>
        <row r="134">
          <cell r="A134">
            <v>2014</v>
          </cell>
          <cell r="B134" t="str">
            <v>SENSOR PARA SATURACIÓN NEONATAL TIPO NELLCOR - DESECHABLE</v>
          </cell>
          <cell r="C134" t="str">
            <v>UNIDAD</v>
          </cell>
          <cell r="D134">
            <v>1</v>
          </cell>
          <cell r="E134">
            <v>1</v>
          </cell>
          <cell r="F134" t="str">
            <v>TERAPIA</v>
          </cell>
          <cell r="G134" t="str">
            <v>TERAPIA RESPIRATORIA</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row>
        <row r="135">
          <cell r="A135">
            <v>2015</v>
          </cell>
          <cell r="B135" t="str">
            <v>SENSORES DE FLUJO EN Y, PARA VENTILADOR DRAGER</v>
          </cell>
          <cell r="C135" t="str">
            <v>UNIDAD</v>
          </cell>
          <cell r="D135">
            <v>1</v>
          </cell>
          <cell r="E135">
            <v>2</v>
          </cell>
          <cell r="F135" t="str">
            <v>TERAPIA</v>
          </cell>
          <cell r="G135" t="str">
            <v>TERAPIA RESPIRATORIA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2016</v>
          </cell>
          <cell r="B136" t="str">
            <v>SENSORES DE FLUJO INSERTO PARA VENTILADOR DRAGER</v>
          </cell>
          <cell r="C136" t="str">
            <v>UNIDAD</v>
          </cell>
          <cell r="D136">
            <v>5</v>
          </cell>
          <cell r="E136">
            <v>20</v>
          </cell>
          <cell r="F136" t="str">
            <v>TERAPIA</v>
          </cell>
          <cell r="G136" t="str">
            <v>TERAPIA RESPIRATORIA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t="str">
            <v>NUEVO</v>
          </cell>
          <cell r="B137" t="str">
            <v xml:space="preserve">SISTEMA INTERCAMBIADOR DE CALOR Y HUMEDAD PARA PACIENTE CON TRAQUEOSTOMIA </v>
          </cell>
          <cell r="C137" t="str">
            <v>UNIDAD</v>
          </cell>
          <cell r="D137">
            <v>50</v>
          </cell>
          <cell r="E137">
            <v>100</v>
          </cell>
          <cell r="F137" t="str">
            <v>TERAPIA</v>
          </cell>
          <cell r="G137" t="str">
            <v>TERAPIA RESPIRATORIA</v>
          </cell>
          <cell r="H137">
            <v>0</v>
          </cell>
          <cell r="I137">
            <v>0</v>
          </cell>
          <cell r="J137">
            <v>0</v>
          </cell>
          <cell r="K137">
            <v>0</v>
          </cell>
          <cell r="L137">
            <v>0</v>
          </cell>
          <cell r="M137" t="str">
            <v>SI</v>
          </cell>
          <cell r="N137">
            <v>0</v>
          </cell>
          <cell r="O137">
            <v>0</v>
          </cell>
          <cell r="P137">
            <v>0</v>
          </cell>
          <cell r="Q137">
            <v>0</v>
          </cell>
          <cell r="R137">
            <v>0</v>
          </cell>
          <cell r="S137">
            <v>0</v>
          </cell>
          <cell r="T137">
            <v>0</v>
          </cell>
          <cell r="U137">
            <v>0</v>
          </cell>
        </row>
        <row r="138">
          <cell r="A138">
            <v>2094</v>
          </cell>
          <cell r="B138" t="str">
            <v>SONDA DE SUCCION CERRADA N° 10 FR</v>
          </cell>
          <cell r="C138" t="str">
            <v>UNIDAD</v>
          </cell>
          <cell r="D138">
            <v>10</v>
          </cell>
          <cell r="E138">
            <v>0</v>
          </cell>
          <cell r="F138" t="str">
            <v>TERAPIA</v>
          </cell>
          <cell r="G138" t="str">
            <v>TERAPIA RESPIRATORIA</v>
          </cell>
          <cell r="H138">
            <v>0</v>
          </cell>
          <cell r="I138">
            <v>0</v>
          </cell>
          <cell r="J138">
            <v>0</v>
          </cell>
          <cell r="K138">
            <v>0</v>
          </cell>
          <cell r="L138">
            <v>0</v>
          </cell>
          <cell r="M138" t="str">
            <v>SI</v>
          </cell>
          <cell r="N138">
            <v>0</v>
          </cell>
          <cell r="O138">
            <v>0</v>
          </cell>
          <cell r="P138">
            <v>0</v>
          </cell>
          <cell r="Q138">
            <v>0</v>
          </cell>
          <cell r="R138">
            <v>0</v>
          </cell>
          <cell r="S138">
            <v>100000</v>
          </cell>
          <cell r="T138">
            <v>19000</v>
          </cell>
          <cell r="U138">
            <v>119000</v>
          </cell>
        </row>
        <row r="139">
          <cell r="A139">
            <v>2096</v>
          </cell>
          <cell r="B139" t="str">
            <v>SONDA DE SUCCION CERRADA N° 12 FR</v>
          </cell>
          <cell r="C139" t="str">
            <v>UNIDAD</v>
          </cell>
          <cell r="D139">
            <v>5</v>
          </cell>
          <cell r="E139">
            <v>0</v>
          </cell>
          <cell r="F139" t="str">
            <v>TERAPIA</v>
          </cell>
          <cell r="G139" t="str">
            <v>TERAPIA RESPIRATORIA</v>
          </cell>
          <cell r="H139">
            <v>0</v>
          </cell>
          <cell r="I139">
            <v>0</v>
          </cell>
          <cell r="J139">
            <v>0</v>
          </cell>
          <cell r="K139">
            <v>0</v>
          </cell>
          <cell r="L139">
            <v>0</v>
          </cell>
          <cell r="M139" t="str">
            <v>SI</v>
          </cell>
          <cell r="N139">
            <v>0</v>
          </cell>
          <cell r="O139">
            <v>0</v>
          </cell>
          <cell r="P139">
            <v>0</v>
          </cell>
          <cell r="Q139">
            <v>0</v>
          </cell>
          <cell r="R139">
            <v>0</v>
          </cell>
          <cell r="S139">
            <v>100000</v>
          </cell>
          <cell r="T139">
            <v>19000</v>
          </cell>
          <cell r="U139">
            <v>119000</v>
          </cell>
        </row>
        <row r="140">
          <cell r="A140">
            <v>2098</v>
          </cell>
          <cell r="B140" t="str">
            <v>SONDA DE SUCCION CERRADA N° 16 FR</v>
          </cell>
          <cell r="C140" t="str">
            <v>UNIDAD</v>
          </cell>
          <cell r="D140">
            <v>12</v>
          </cell>
          <cell r="E140">
            <v>0</v>
          </cell>
          <cell r="F140" t="str">
            <v>TERAPIA</v>
          </cell>
          <cell r="G140" t="str">
            <v>TERAPIA RESPIRATORIA</v>
          </cell>
          <cell r="H140">
            <v>0</v>
          </cell>
          <cell r="I140">
            <v>0</v>
          </cell>
          <cell r="J140">
            <v>0</v>
          </cell>
          <cell r="K140">
            <v>0</v>
          </cell>
          <cell r="L140">
            <v>0</v>
          </cell>
          <cell r="M140" t="str">
            <v>SI</v>
          </cell>
          <cell r="N140">
            <v>0</v>
          </cell>
          <cell r="O140">
            <v>0</v>
          </cell>
          <cell r="P140">
            <v>0</v>
          </cell>
          <cell r="Q140">
            <v>0</v>
          </cell>
          <cell r="R140">
            <v>0</v>
          </cell>
          <cell r="S140">
            <v>100000</v>
          </cell>
          <cell r="T140">
            <v>19000</v>
          </cell>
          <cell r="U140">
            <v>119000</v>
          </cell>
        </row>
        <row r="141">
          <cell r="A141">
            <v>2138</v>
          </cell>
          <cell r="B141" t="str">
            <v>SONDA DE SUCCION CERRADA N° 5 FR</v>
          </cell>
          <cell r="C141" t="str">
            <v>UNIDAD</v>
          </cell>
          <cell r="D141">
            <v>5</v>
          </cell>
          <cell r="E141">
            <v>0</v>
          </cell>
          <cell r="F141" t="str">
            <v>TERAPIA</v>
          </cell>
          <cell r="G141" t="str">
            <v>TERAPIA RESPIRATORIA</v>
          </cell>
          <cell r="H141">
            <v>0</v>
          </cell>
          <cell r="I141">
            <v>0</v>
          </cell>
          <cell r="J141">
            <v>0</v>
          </cell>
          <cell r="K141">
            <v>0</v>
          </cell>
          <cell r="L141">
            <v>0</v>
          </cell>
          <cell r="M141" t="str">
            <v>SI</v>
          </cell>
          <cell r="N141">
            <v>0</v>
          </cell>
          <cell r="O141">
            <v>0</v>
          </cell>
          <cell r="P141">
            <v>0</v>
          </cell>
          <cell r="Q141">
            <v>0</v>
          </cell>
          <cell r="R141">
            <v>0</v>
          </cell>
          <cell r="S141">
            <v>100000</v>
          </cell>
          <cell r="T141">
            <v>19000</v>
          </cell>
          <cell r="U141">
            <v>119000</v>
          </cell>
        </row>
        <row r="142">
          <cell r="A142">
            <v>2099</v>
          </cell>
          <cell r="B142" t="str">
            <v>SONDA DE SUCCION CERRADA N° 6 FR</v>
          </cell>
          <cell r="C142" t="str">
            <v>UNIDAD</v>
          </cell>
          <cell r="D142">
            <v>5</v>
          </cell>
          <cell r="E142">
            <v>0</v>
          </cell>
          <cell r="F142" t="str">
            <v>TERAPIA</v>
          </cell>
          <cell r="G142" t="str">
            <v>TERAPIA RESPIRATORIA</v>
          </cell>
          <cell r="H142">
            <v>0</v>
          </cell>
          <cell r="I142">
            <v>0</v>
          </cell>
          <cell r="J142">
            <v>0</v>
          </cell>
          <cell r="K142">
            <v>0</v>
          </cell>
          <cell r="L142">
            <v>0</v>
          </cell>
          <cell r="M142" t="str">
            <v>SI</v>
          </cell>
          <cell r="N142">
            <v>0</v>
          </cell>
          <cell r="O142">
            <v>0</v>
          </cell>
          <cell r="P142">
            <v>0</v>
          </cell>
          <cell r="Q142">
            <v>0</v>
          </cell>
          <cell r="R142">
            <v>0</v>
          </cell>
          <cell r="S142">
            <v>100000</v>
          </cell>
          <cell r="T142">
            <v>19000</v>
          </cell>
          <cell r="U142">
            <v>119000</v>
          </cell>
        </row>
        <row r="143">
          <cell r="A143">
            <v>2139</v>
          </cell>
          <cell r="B143" t="str">
            <v>SONDA DE SUCCION CERRADA N° 8 FR</v>
          </cell>
          <cell r="C143" t="str">
            <v>UNIDAD</v>
          </cell>
          <cell r="D143">
            <v>20</v>
          </cell>
          <cell r="E143">
            <v>0</v>
          </cell>
          <cell r="F143" t="str">
            <v>TERAPIA</v>
          </cell>
          <cell r="G143" t="str">
            <v>TERAPIA RESPIRATORIA</v>
          </cell>
          <cell r="H143">
            <v>0</v>
          </cell>
          <cell r="I143">
            <v>0</v>
          </cell>
          <cell r="J143">
            <v>0</v>
          </cell>
          <cell r="K143">
            <v>0</v>
          </cell>
          <cell r="L143">
            <v>0</v>
          </cell>
          <cell r="M143" t="str">
            <v>SI</v>
          </cell>
          <cell r="N143">
            <v>0</v>
          </cell>
          <cell r="O143">
            <v>0</v>
          </cell>
          <cell r="P143">
            <v>0</v>
          </cell>
          <cell r="Q143">
            <v>0</v>
          </cell>
          <cell r="R143">
            <v>0</v>
          </cell>
          <cell r="S143">
            <v>100000</v>
          </cell>
          <cell r="T143">
            <v>19000</v>
          </cell>
          <cell r="U143">
            <v>119000</v>
          </cell>
        </row>
        <row r="144">
          <cell r="A144">
            <v>2095</v>
          </cell>
          <cell r="B144" t="str">
            <v>SONDA DE SUCCION CERRADA NO 14 CON PUERTO PARA INHALADOR</v>
          </cell>
          <cell r="C144" t="str">
            <v>UNIDAD</v>
          </cell>
          <cell r="D144">
            <v>180</v>
          </cell>
          <cell r="E144" t="str">
            <v xml:space="preserve"> </v>
          </cell>
          <cell r="F144" t="str">
            <v>TERAPIA</v>
          </cell>
          <cell r="G144" t="str">
            <v>TERAPIA RESPIRATORIA</v>
          </cell>
          <cell r="H144">
            <v>0</v>
          </cell>
          <cell r="I144">
            <v>0</v>
          </cell>
          <cell r="J144">
            <v>0</v>
          </cell>
          <cell r="K144">
            <v>0</v>
          </cell>
          <cell r="L144">
            <v>0</v>
          </cell>
          <cell r="M144" t="str">
            <v>SI</v>
          </cell>
          <cell r="N144">
            <v>0</v>
          </cell>
          <cell r="O144">
            <v>0</v>
          </cell>
          <cell r="P144">
            <v>0</v>
          </cell>
          <cell r="Q144">
            <v>0</v>
          </cell>
          <cell r="R144">
            <v>0</v>
          </cell>
          <cell r="S144">
            <v>0</v>
          </cell>
          <cell r="T144">
            <v>0</v>
          </cell>
          <cell r="U144">
            <v>0</v>
          </cell>
        </row>
        <row r="145">
          <cell r="A145">
            <v>2140</v>
          </cell>
          <cell r="B145" t="str">
            <v>SONDA PARA SUCCION 10 FR</v>
          </cell>
          <cell r="C145" t="str">
            <v>UNIDAD</v>
          </cell>
          <cell r="D145">
            <v>200</v>
          </cell>
          <cell r="E145">
            <v>500</v>
          </cell>
          <cell r="F145" t="str">
            <v>TERAPIA</v>
          </cell>
          <cell r="G145" t="str">
            <v>TERAPIA RESPIRATORIA</v>
          </cell>
          <cell r="H145">
            <v>0</v>
          </cell>
          <cell r="I145">
            <v>0</v>
          </cell>
          <cell r="J145">
            <v>0</v>
          </cell>
          <cell r="K145">
            <v>0</v>
          </cell>
          <cell r="L145">
            <v>0</v>
          </cell>
          <cell r="M145" t="str">
            <v>SI</v>
          </cell>
          <cell r="N145">
            <v>0</v>
          </cell>
          <cell r="O145">
            <v>0</v>
          </cell>
          <cell r="P145">
            <v>0</v>
          </cell>
          <cell r="Q145">
            <v>0</v>
          </cell>
          <cell r="R145">
            <v>0</v>
          </cell>
          <cell r="S145">
            <v>1214</v>
          </cell>
          <cell r="T145">
            <v>0</v>
          </cell>
          <cell r="U145">
            <v>1214</v>
          </cell>
        </row>
        <row r="146">
          <cell r="A146">
            <v>2141</v>
          </cell>
          <cell r="B146" t="str">
            <v xml:space="preserve">SONDA PARA SUCCION 12 FR                                                                            </v>
          </cell>
          <cell r="C146" t="str">
            <v>UNIDAD</v>
          </cell>
          <cell r="D146">
            <v>100</v>
          </cell>
          <cell r="E146">
            <v>500</v>
          </cell>
          <cell r="F146" t="str">
            <v>TERAPIA</v>
          </cell>
          <cell r="G146" t="str">
            <v>TERAPIA RESPIRATORIA</v>
          </cell>
          <cell r="H146">
            <v>0</v>
          </cell>
          <cell r="I146">
            <v>0</v>
          </cell>
          <cell r="J146">
            <v>0</v>
          </cell>
          <cell r="K146">
            <v>0</v>
          </cell>
          <cell r="L146">
            <v>0</v>
          </cell>
          <cell r="M146" t="str">
            <v>SI</v>
          </cell>
          <cell r="N146">
            <v>0</v>
          </cell>
          <cell r="O146">
            <v>0</v>
          </cell>
          <cell r="P146">
            <v>0</v>
          </cell>
          <cell r="Q146">
            <v>0</v>
          </cell>
          <cell r="R146">
            <v>0</v>
          </cell>
          <cell r="S146">
            <v>1214</v>
          </cell>
          <cell r="T146">
            <v>0</v>
          </cell>
          <cell r="U146">
            <v>1214</v>
          </cell>
        </row>
        <row r="147">
          <cell r="A147">
            <v>2142</v>
          </cell>
          <cell r="B147" t="str">
            <v xml:space="preserve">SONDA PARA SUCCION 14 FR                                                                      </v>
          </cell>
          <cell r="C147" t="str">
            <v>UNIDAD</v>
          </cell>
          <cell r="D147">
            <v>200</v>
          </cell>
          <cell r="E147">
            <v>4000</v>
          </cell>
          <cell r="F147" t="str">
            <v>TERAPIA</v>
          </cell>
          <cell r="G147" t="str">
            <v>TERAPIA RESPIRATORIA</v>
          </cell>
          <cell r="H147">
            <v>0</v>
          </cell>
          <cell r="I147">
            <v>0</v>
          </cell>
          <cell r="J147">
            <v>0</v>
          </cell>
          <cell r="K147">
            <v>0</v>
          </cell>
          <cell r="L147">
            <v>0</v>
          </cell>
          <cell r="M147" t="str">
            <v>SI</v>
          </cell>
          <cell r="N147">
            <v>0</v>
          </cell>
          <cell r="O147">
            <v>0</v>
          </cell>
          <cell r="P147">
            <v>0</v>
          </cell>
          <cell r="Q147">
            <v>0</v>
          </cell>
          <cell r="R147">
            <v>0</v>
          </cell>
          <cell r="S147">
            <v>1214</v>
          </cell>
          <cell r="T147">
            <v>0</v>
          </cell>
          <cell r="U147">
            <v>1214</v>
          </cell>
        </row>
        <row r="148">
          <cell r="A148">
            <v>2100</v>
          </cell>
          <cell r="B148" t="str">
            <v>SONDA PARA SUCCION 16 FR</v>
          </cell>
          <cell r="C148" t="str">
            <v>UNIDAD</v>
          </cell>
          <cell r="D148">
            <v>10</v>
          </cell>
          <cell r="E148">
            <v>300</v>
          </cell>
          <cell r="F148" t="str">
            <v>TERAPIA</v>
          </cell>
          <cell r="G148" t="str">
            <v>TERAPIA RESPIRATORIA</v>
          </cell>
          <cell r="H148">
            <v>0</v>
          </cell>
          <cell r="I148">
            <v>0</v>
          </cell>
          <cell r="J148">
            <v>0</v>
          </cell>
          <cell r="K148">
            <v>0</v>
          </cell>
          <cell r="L148">
            <v>0</v>
          </cell>
          <cell r="M148" t="str">
            <v>SI</v>
          </cell>
          <cell r="N148">
            <v>0</v>
          </cell>
          <cell r="O148">
            <v>0</v>
          </cell>
          <cell r="P148">
            <v>0</v>
          </cell>
          <cell r="Q148">
            <v>0</v>
          </cell>
          <cell r="R148">
            <v>0</v>
          </cell>
          <cell r="S148">
            <v>1214</v>
          </cell>
          <cell r="T148">
            <v>0</v>
          </cell>
          <cell r="U148">
            <v>1214</v>
          </cell>
        </row>
        <row r="149">
          <cell r="A149">
            <v>2093</v>
          </cell>
          <cell r="B149" t="str">
            <v>SONDA PARA SUCCION 18 FR</v>
          </cell>
          <cell r="C149" t="str">
            <v>UNIDAD</v>
          </cell>
          <cell r="D149">
            <v>300</v>
          </cell>
          <cell r="E149">
            <v>300</v>
          </cell>
          <cell r="F149" t="str">
            <v>TERAPIA</v>
          </cell>
          <cell r="G149" t="str">
            <v>TERAPIA RESPIRATORIA</v>
          </cell>
          <cell r="H149">
            <v>0</v>
          </cell>
          <cell r="I149">
            <v>0</v>
          </cell>
          <cell r="J149">
            <v>0</v>
          </cell>
          <cell r="K149">
            <v>0</v>
          </cell>
          <cell r="L149">
            <v>0</v>
          </cell>
          <cell r="M149" t="str">
            <v>SI</v>
          </cell>
          <cell r="N149">
            <v>0</v>
          </cell>
          <cell r="O149">
            <v>0</v>
          </cell>
          <cell r="P149">
            <v>0</v>
          </cell>
          <cell r="Q149">
            <v>0</v>
          </cell>
          <cell r="R149">
            <v>0</v>
          </cell>
          <cell r="S149">
            <v>1214</v>
          </cell>
          <cell r="T149">
            <v>0</v>
          </cell>
          <cell r="U149">
            <v>1214</v>
          </cell>
        </row>
        <row r="150">
          <cell r="A150">
            <v>2143</v>
          </cell>
          <cell r="B150" t="str">
            <v>SONDA PARA SUCCION 6 FR</v>
          </cell>
          <cell r="C150" t="str">
            <v>UNIDAD</v>
          </cell>
          <cell r="D150">
            <v>100</v>
          </cell>
          <cell r="E150">
            <v>1000</v>
          </cell>
          <cell r="F150" t="str">
            <v>TERAPIA</v>
          </cell>
          <cell r="G150" t="str">
            <v>TERAPIA RESPIRATORIA</v>
          </cell>
          <cell r="H150">
            <v>0</v>
          </cell>
          <cell r="I150">
            <v>0</v>
          </cell>
          <cell r="J150">
            <v>0</v>
          </cell>
          <cell r="K150">
            <v>0</v>
          </cell>
          <cell r="L150">
            <v>0</v>
          </cell>
          <cell r="M150" t="str">
            <v>SI</v>
          </cell>
          <cell r="N150">
            <v>0</v>
          </cell>
          <cell r="O150">
            <v>0</v>
          </cell>
          <cell r="P150">
            <v>0</v>
          </cell>
          <cell r="Q150">
            <v>0</v>
          </cell>
          <cell r="R150">
            <v>0</v>
          </cell>
          <cell r="S150">
            <v>1214</v>
          </cell>
          <cell r="T150">
            <v>0</v>
          </cell>
          <cell r="U150">
            <v>1214</v>
          </cell>
        </row>
        <row r="151">
          <cell r="A151">
            <v>2144</v>
          </cell>
          <cell r="B151" t="str">
            <v>SONDA PARA SUCCION 8 FR</v>
          </cell>
          <cell r="C151" t="str">
            <v>UNIDAD</v>
          </cell>
          <cell r="D151">
            <v>100</v>
          </cell>
          <cell r="E151">
            <v>2500</v>
          </cell>
          <cell r="F151" t="str">
            <v>TERAPIA</v>
          </cell>
          <cell r="G151" t="str">
            <v>TERAPIA RESPIRATORIA</v>
          </cell>
          <cell r="H151">
            <v>0</v>
          </cell>
          <cell r="I151">
            <v>0</v>
          </cell>
          <cell r="J151">
            <v>0</v>
          </cell>
          <cell r="K151">
            <v>0</v>
          </cell>
          <cell r="L151">
            <v>0</v>
          </cell>
          <cell r="M151" t="str">
            <v>SI</v>
          </cell>
          <cell r="N151">
            <v>0</v>
          </cell>
          <cell r="O151">
            <v>0</v>
          </cell>
          <cell r="P151">
            <v>0</v>
          </cell>
          <cell r="Q151">
            <v>0</v>
          </cell>
          <cell r="R151">
            <v>0</v>
          </cell>
          <cell r="S151">
            <v>0</v>
          </cell>
          <cell r="T151">
            <v>0</v>
          </cell>
          <cell r="U151">
            <v>0</v>
          </cell>
        </row>
        <row r="152">
          <cell r="A152">
            <v>2146</v>
          </cell>
          <cell r="B152" t="str">
            <v>SONDA SUCCION CERRADA 14 FR + TRAQUEOSTOMIA</v>
          </cell>
          <cell r="C152" t="str">
            <v>UNIDAD</v>
          </cell>
          <cell r="D152">
            <v>10</v>
          </cell>
          <cell r="E152">
            <v>0</v>
          </cell>
          <cell r="F152" t="str">
            <v>TERAPIA</v>
          </cell>
          <cell r="G152" t="str">
            <v>TERAPIA RESPIRATORIA</v>
          </cell>
          <cell r="H152">
            <v>0</v>
          </cell>
          <cell r="I152">
            <v>0</v>
          </cell>
          <cell r="J152">
            <v>0</v>
          </cell>
          <cell r="K152">
            <v>0</v>
          </cell>
          <cell r="L152">
            <v>0</v>
          </cell>
          <cell r="M152" t="str">
            <v>SI</v>
          </cell>
          <cell r="N152">
            <v>0</v>
          </cell>
          <cell r="O152">
            <v>0</v>
          </cell>
          <cell r="P152">
            <v>0</v>
          </cell>
          <cell r="Q152">
            <v>0</v>
          </cell>
          <cell r="R152">
            <v>0</v>
          </cell>
          <cell r="S152">
            <v>0</v>
          </cell>
          <cell r="T152">
            <v>0</v>
          </cell>
          <cell r="U152">
            <v>0</v>
          </cell>
        </row>
        <row r="153">
          <cell r="A153" t="str">
            <v>NUEVO</v>
          </cell>
          <cell r="B153" t="str">
            <v>SUJETADORES DE TUBO OROTRAQUEAL</v>
          </cell>
          <cell r="C153" t="str">
            <v>UNIDAD</v>
          </cell>
          <cell r="D153">
            <v>120</v>
          </cell>
          <cell r="E153">
            <v>120</v>
          </cell>
          <cell r="F153" t="str">
            <v>TERAPIA</v>
          </cell>
          <cell r="G153" t="str">
            <v>TERAPIA RESPIRATORIA</v>
          </cell>
          <cell r="H153">
            <v>0</v>
          </cell>
          <cell r="I153">
            <v>0</v>
          </cell>
          <cell r="J153">
            <v>0</v>
          </cell>
          <cell r="K153">
            <v>0</v>
          </cell>
          <cell r="L153">
            <v>0</v>
          </cell>
          <cell r="M153" t="str">
            <v>SI</v>
          </cell>
          <cell r="N153">
            <v>0</v>
          </cell>
          <cell r="O153">
            <v>0</v>
          </cell>
          <cell r="P153">
            <v>0</v>
          </cell>
          <cell r="Q153">
            <v>0</v>
          </cell>
          <cell r="R153">
            <v>0</v>
          </cell>
          <cell r="S153">
            <v>0</v>
          </cell>
          <cell r="T153">
            <v>0</v>
          </cell>
          <cell r="U153">
            <v>0</v>
          </cell>
        </row>
        <row r="154">
          <cell r="A154">
            <v>2380</v>
          </cell>
          <cell r="B154" t="str">
            <v>TINTURA DE BENJUI X FRASCO X 250 ml</v>
          </cell>
          <cell r="C154" t="str">
            <v>UNIDAD</v>
          </cell>
          <cell r="D154">
            <v>0</v>
          </cell>
          <cell r="E154">
            <v>50</v>
          </cell>
          <cell r="F154" t="str">
            <v>TERAPIA</v>
          </cell>
          <cell r="G154" t="str">
            <v>TERAPIA RESPIRATORIA</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row>
        <row r="155">
          <cell r="A155">
            <v>2504</v>
          </cell>
          <cell r="B155" t="str">
            <v>TUBO TRAMPA PARA SPECIMEN CON ADAPTADOR DESECHABLE  (TRAMPA DE LUCKER)</v>
          </cell>
          <cell r="C155" t="str">
            <v>UNIDAD</v>
          </cell>
          <cell r="D155">
            <v>200</v>
          </cell>
          <cell r="E155">
            <v>300</v>
          </cell>
          <cell r="F155" t="str">
            <v>TERAPIA</v>
          </cell>
          <cell r="G155" t="str">
            <v>TERAPIA RESPIRATORIA</v>
          </cell>
          <cell r="H155">
            <v>0</v>
          </cell>
          <cell r="I155">
            <v>0</v>
          </cell>
          <cell r="J155">
            <v>0</v>
          </cell>
          <cell r="K155">
            <v>0</v>
          </cell>
          <cell r="L155">
            <v>0</v>
          </cell>
          <cell r="M155" t="str">
            <v>SI</v>
          </cell>
          <cell r="N155">
            <v>0</v>
          </cell>
          <cell r="O155">
            <v>0</v>
          </cell>
          <cell r="P155">
            <v>0</v>
          </cell>
          <cell r="Q155">
            <v>0</v>
          </cell>
          <cell r="R155">
            <v>0</v>
          </cell>
          <cell r="S155">
            <v>12956</v>
          </cell>
          <cell r="T155">
            <v>2461.64</v>
          </cell>
          <cell r="U155">
            <v>15417.64</v>
          </cell>
        </row>
        <row r="156">
          <cell r="A156" t="str">
            <v>NUEVO</v>
          </cell>
          <cell r="B156" t="str">
            <v>VALVULAS FONATORIAS CON PUERTO DE OXIGENO</v>
          </cell>
          <cell r="C156" t="str">
            <v>UNIDAD</v>
          </cell>
          <cell r="D156">
            <v>40</v>
          </cell>
          <cell r="E156">
            <v>40</v>
          </cell>
          <cell r="F156" t="str">
            <v>TERAPIA</v>
          </cell>
          <cell r="G156" t="str">
            <v>TERAPIA FONOAUDILOGIA</v>
          </cell>
          <cell r="H156">
            <v>0</v>
          </cell>
          <cell r="I156">
            <v>0</v>
          </cell>
          <cell r="J156">
            <v>0</v>
          </cell>
          <cell r="K156">
            <v>0</v>
          </cell>
          <cell r="L156">
            <v>0</v>
          </cell>
          <cell r="M156" t="str">
            <v>SI</v>
          </cell>
          <cell r="N156">
            <v>0</v>
          </cell>
          <cell r="O156">
            <v>0</v>
          </cell>
          <cell r="P156">
            <v>0</v>
          </cell>
          <cell r="Q156">
            <v>0</v>
          </cell>
          <cell r="R156">
            <v>0</v>
          </cell>
          <cell r="S156">
            <v>0</v>
          </cell>
          <cell r="T156">
            <v>0</v>
          </cell>
          <cell r="U156">
            <v>0</v>
          </cell>
        </row>
        <row r="157">
          <cell r="A157" t="str">
            <v>NUEVO</v>
          </cell>
          <cell r="B157" t="str">
            <v>VELCRO HEMBRA ADHESIVO  (ROLLO DE 25 MTS*3CM)</v>
          </cell>
          <cell r="C157" t="str">
            <v>UNIDAD</v>
          </cell>
          <cell r="D157">
            <v>4</v>
          </cell>
          <cell r="E157">
            <v>50</v>
          </cell>
          <cell r="F157" t="str">
            <v>TERAPIA</v>
          </cell>
          <cell r="G157" t="str">
            <v xml:space="preserve">TERAPIA -TERAPIA OCUPACIONAL </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row>
        <row r="158">
          <cell r="A158" t="str">
            <v>NUEVO</v>
          </cell>
          <cell r="B158" t="str">
            <v>VELCRO MACHO ADHESIVO  (ROLLO DE 25 MTS*3CM)</v>
          </cell>
          <cell r="C158" t="str">
            <v>UNIDAD</v>
          </cell>
          <cell r="D158">
            <v>4</v>
          </cell>
          <cell r="E158">
            <v>50</v>
          </cell>
          <cell r="F158" t="str">
            <v>TERAPIA</v>
          </cell>
          <cell r="G158" t="str">
            <v xml:space="preserve">TERAPIA -TERAPIA OCUPACIONAL </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row>
      </sheetData>
      <sheetData sheetId="4"/>
      <sheetData sheetId="5"/>
      <sheetData sheetId="6"/>
      <sheetData sheetId="7">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31</v>
          </cell>
          <cell r="B2" t="str">
            <v>ADAPTADOR CON EMPATE MACHO-MACHO</v>
          </cell>
          <cell r="C2" t="str">
            <v>UNIDAD</v>
          </cell>
          <cell r="D2">
            <v>5</v>
          </cell>
          <cell r="E2">
            <v>5</v>
          </cell>
          <cell r="F2" t="str">
            <v>ENFERMERIA</v>
          </cell>
          <cell r="G2" t="str">
            <v>ENFERMERIA</v>
          </cell>
          <cell r="H2">
            <v>0</v>
          </cell>
          <cell r="I2">
            <v>0</v>
          </cell>
          <cell r="J2">
            <v>0</v>
          </cell>
          <cell r="K2">
            <v>0</v>
          </cell>
          <cell r="L2">
            <v>0</v>
          </cell>
          <cell r="M2" t="str">
            <v>SI</v>
          </cell>
          <cell r="N2">
            <v>0</v>
          </cell>
          <cell r="O2">
            <v>0</v>
          </cell>
          <cell r="P2">
            <v>0</v>
          </cell>
          <cell r="Q2">
            <v>0</v>
          </cell>
          <cell r="R2">
            <v>0</v>
          </cell>
          <cell r="S2">
            <v>0</v>
          </cell>
          <cell r="T2">
            <v>0</v>
          </cell>
          <cell r="U2">
            <v>0</v>
          </cell>
        </row>
        <row r="3">
          <cell r="A3">
            <v>37</v>
          </cell>
          <cell r="B3" t="str">
            <v>AGUA OXIGENADA 10 VOL FRASCO X 120ML</v>
          </cell>
          <cell r="C3" t="str">
            <v>FRASCO * 120</v>
          </cell>
          <cell r="D3">
            <v>78</v>
          </cell>
          <cell r="E3">
            <v>78</v>
          </cell>
          <cell r="F3" t="str">
            <v>ENFERMERIA</v>
          </cell>
          <cell r="G3" t="str">
            <v>ENFERMERIA CLINICA DE HERIDAS</v>
          </cell>
          <cell r="H3">
            <v>0</v>
          </cell>
          <cell r="I3">
            <v>0</v>
          </cell>
          <cell r="J3">
            <v>0</v>
          </cell>
          <cell r="K3">
            <v>0</v>
          </cell>
          <cell r="L3">
            <v>0</v>
          </cell>
          <cell r="M3" t="str">
            <v>SI</v>
          </cell>
          <cell r="N3">
            <v>0</v>
          </cell>
          <cell r="O3">
            <v>0</v>
          </cell>
          <cell r="P3">
            <v>0</v>
          </cell>
          <cell r="Q3">
            <v>0</v>
          </cell>
          <cell r="R3">
            <v>0</v>
          </cell>
          <cell r="S3">
            <v>0</v>
          </cell>
          <cell r="T3">
            <v>0</v>
          </cell>
          <cell r="U3">
            <v>0</v>
          </cell>
        </row>
        <row r="4">
          <cell r="A4">
            <v>38</v>
          </cell>
          <cell r="B4" t="str">
            <v xml:space="preserve">AGUJA  HIPODERMICA  30 G </v>
          </cell>
          <cell r="C4" t="str">
            <v>UNIDAD</v>
          </cell>
          <cell r="D4">
            <v>100</v>
          </cell>
          <cell r="E4">
            <v>100</v>
          </cell>
          <cell r="F4" t="str">
            <v>ENFERMERIA</v>
          </cell>
          <cell r="G4" t="str">
            <v>ENFERMERIA</v>
          </cell>
          <cell r="H4">
            <v>0</v>
          </cell>
          <cell r="I4">
            <v>0</v>
          </cell>
          <cell r="J4">
            <v>0</v>
          </cell>
          <cell r="K4">
            <v>0</v>
          </cell>
          <cell r="L4">
            <v>0</v>
          </cell>
          <cell r="M4">
            <v>0</v>
          </cell>
          <cell r="N4">
            <v>0</v>
          </cell>
          <cell r="O4">
            <v>0</v>
          </cell>
          <cell r="P4">
            <v>0</v>
          </cell>
          <cell r="Q4">
            <v>0</v>
          </cell>
          <cell r="R4">
            <v>0</v>
          </cell>
          <cell r="S4">
            <v>58.666666666666664</v>
          </cell>
          <cell r="T4">
            <v>11.146666666666667</v>
          </cell>
          <cell r="U4">
            <v>69.813333333333333</v>
          </cell>
        </row>
        <row r="5">
          <cell r="A5">
            <v>63</v>
          </cell>
          <cell r="B5" t="str">
            <v>AGUJA HIPODERMICA  25G 5/8</v>
          </cell>
          <cell r="C5" t="str">
            <v>UNIDAD</v>
          </cell>
          <cell r="D5">
            <v>2000</v>
          </cell>
          <cell r="E5">
            <v>4985</v>
          </cell>
          <cell r="F5" t="str">
            <v>ENFERMERIA</v>
          </cell>
          <cell r="G5" t="str">
            <v>ENFERMERIA</v>
          </cell>
          <cell r="H5">
            <v>0</v>
          </cell>
          <cell r="I5">
            <v>0</v>
          </cell>
          <cell r="J5">
            <v>0</v>
          </cell>
          <cell r="K5">
            <v>0</v>
          </cell>
          <cell r="L5">
            <v>0</v>
          </cell>
          <cell r="M5" t="str">
            <v>SI</v>
          </cell>
          <cell r="N5">
            <v>0</v>
          </cell>
          <cell r="O5">
            <v>0</v>
          </cell>
          <cell r="P5">
            <v>0</v>
          </cell>
          <cell r="Q5">
            <v>0</v>
          </cell>
          <cell r="R5">
            <v>0</v>
          </cell>
          <cell r="S5">
            <v>53.333333333333336</v>
          </cell>
          <cell r="T5">
            <v>10.133333333333335</v>
          </cell>
          <cell r="U5">
            <v>63.466666666666669</v>
          </cell>
        </row>
        <row r="6">
          <cell r="A6">
            <v>64</v>
          </cell>
          <cell r="B6" t="str">
            <v>AGUJA HIPODERMICA 24 G X 1</v>
          </cell>
          <cell r="C6" t="str">
            <v>UNIDAD</v>
          </cell>
          <cell r="D6">
            <v>100</v>
          </cell>
          <cell r="E6">
            <v>100</v>
          </cell>
          <cell r="F6" t="str">
            <v>ENFERMERIA</v>
          </cell>
          <cell r="G6" t="str">
            <v>ENFERMERIA</v>
          </cell>
          <cell r="H6">
            <v>0</v>
          </cell>
          <cell r="I6">
            <v>0</v>
          </cell>
          <cell r="J6">
            <v>0</v>
          </cell>
          <cell r="K6">
            <v>0</v>
          </cell>
          <cell r="L6">
            <v>0</v>
          </cell>
          <cell r="M6" t="str">
            <v>SI</v>
          </cell>
          <cell r="N6">
            <v>0</v>
          </cell>
          <cell r="O6">
            <v>0</v>
          </cell>
          <cell r="P6">
            <v>0</v>
          </cell>
          <cell r="Q6">
            <v>0</v>
          </cell>
          <cell r="R6">
            <v>0</v>
          </cell>
          <cell r="S6">
            <v>53.333333333333336</v>
          </cell>
          <cell r="T6">
            <v>10.133333333333335</v>
          </cell>
          <cell r="U6">
            <v>63.466666666666669</v>
          </cell>
        </row>
        <row r="7">
          <cell r="A7">
            <v>65</v>
          </cell>
          <cell r="B7" t="str">
            <v>AGUJA HIPODERMICA 25G X 1</v>
          </cell>
          <cell r="C7" t="str">
            <v>UNIDAD</v>
          </cell>
          <cell r="D7">
            <v>1000</v>
          </cell>
          <cell r="E7">
            <v>1000</v>
          </cell>
          <cell r="F7" t="str">
            <v>ENFERMERIA</v>
          </cell>
          <cell r="G7" t="str">
            <v>ENFERMERIA</v>
          </cell>
          <cell r="H7">
            <v>0</v>
          </cell>
          <cell r="I7">
            <v>0</v>
          </cell>
          <cell r="J7">
            <v>0</v>
          </cell>
          <cell r="K7">
            <v>0</v>
          </cell>
          <cell r="L7">
            <v>0</v>
          </cell>
          <cell r="M7" t="str">
            <v>SI</v>
          </cell>
          <cell r="N7">
            <v>0</v>
          </cell>
          <cell r="O7">
            <v>0</v>
          </cell>
          <cell r="P7">
            <v>0</v>
          </cell>
          <cell r="Q7">
            <v>0</v>
          </cell>
          <cell r="R7">
            <v>0</v>
          </cell>
          <cell r="S7">
            <v>53.333333333333336</v>
          </cell>
          <cell r="T7">
            <v>10.133333333333335</v>
          </cell>
          <cell r="U7">
            <v>63.466666666666669</v>
          </cell>
        </row>
        <row r="8">
          <cell r="A8">
            <v>66</v>
          </cell>
          <cell r="B8" t="str">
            <v>AGUJA HIPODERMICA DESECHABLE 18G X 1 1/2</v>
          </cell>
          <cell r="C8" t="str">
            <v>UNIDAD</v>
          </cell>
          <cell r="D8">
            <v>12800</v>
          </cell>
          <cell r="E8">
            <v>12500</v>
          </cell>
          <cell r="F8" t="str">
            <v>ENFERMERIA</v>
          </cell>
          <cell r="G8" t="str">
            <v>ENFERMERIA</v>
          </cell>
          <cell r="H8">
            <v>0</v>
          </cell>
          <cell r="I8">
            <v>0</v>
          </cell>
          <cell r="J8">
            <v>0</v>
          </cell>
          <cell r="K8">
            <v>0</v>
          </cell>
          <cell r="L8">
            <v>0</v>
          </cell>
          <cell r="M8" t="str">
            <v>SI</v>
          </cell>
          <cell r="N8">
            <v>0</v>
          </cell>
          <cell r="O8">
            <v>0</v>
          </cell>
          <cell r="P8">
            <v>0</v>
          </cell>
          <cell r="Q8">
            <v>0</v>
          </cell>
          <cell r="R8">
            <v>0</v>
          </cell>
          <cell r="S8">
            <v>53.333333333333336</v>
          </cell>
          <cell r="T8">
            <v>10.133333333333335</v>
          </cell>
          <cell r="U8">
            <v>63.466666666666669</v>
          </cell>
        </row>
        <row r="9">
          <cell r="A9">
            <v>67</v>
          </cell>
          <cell r="B9" t="str">
            <v xml:space="preserve">AGUJA HIPODERMICA DESECHABLE 18G X 1” </v>
          </cell>
          <cell r="C9" t="str">
            <v>UNIDAD</v>
          </cell>
          <cell r="D9">
            <v>7900</v>
          </cell>
          <cell r="E9">
            <v>7900</v>
          </cell>
          <cell r="F9" t="str">
            <v>ENFERMERIA</v>
          </cell>
          <cell r="G9" t="str">
            <v>ENFERMERIA</v>
          </cell>
          <cell r="H9">
            <v>0</v>
          </cell>
          <cell r="I9">
            <v>0</v>
          </cell>
          <cell r="J9">
            <v>0</v>
          </cell>
          <cell r="K9">
            <v>0</v>
          </cell>
          <cell r="L9">
            <v>0</v>
          </cell>
          <cell r="M9" t="str">
            <v>SI</v>
          </cell>
          <cell r="N9">
            <v>0</v>
          </cell>
          <cell r="O9">
            <v>0</v>
          </cell>
          <cell r="P9">
            <v>0</v>
          </cell>
          <cell r="Q9">
            <v>0</v>
          </cell>
          <cell r="R9">
            <v>0</v>
          </cell>
          <cell r="S9">
            <v>53.333333333333336</v>
          </cell>
          <cell r="T9">
            <v>10.133333333333335</v>
          </cell>
          <cell r="U9">
            <v>63.466666666666669</v>
          </cell>
        </row>
        <row r="10">
          <cell r="A10">
            <v>68</v>
          </cell>
          <cell r="B10" t="str">
            <v>AGUJA HIPODERMICA DESECHABLE 19G X 1 1/2</v>
          </cell>
          <cell r="C10" t="str">
            <v>UNIDAD</v>
          </cell>
          <cell r="D10">
            <v>7800</v>
          </cell>
          <cell r="E10">
            <v>6900</v>
          </cell>
          <cell r="F10" t="str">
            <v>ENFERMERIA</v>
          </cell>
          <cell r="G10" t="str">
            <v>ENFERMERIA</v>
          </cell>
          <cell r="H10">
            <v>0</v>
          </cell>
          <cell r="I10">
            <v>0</v>
          </cell>
          <cell r="J10">
            <v>0</v>
          </cell>
          <cell r="K10">
            <v>0</v>
          </cell>
          <cell r="L10">
            <v>0</v>
          </cell>
          <cell r="M10" t="str">
            <v>SI</v>
          </cell>
          <cell r="N10">
            <v>0</v>
          </cell>
          <cell r="O10">
            <v>0</v>
          </cell>
          <cell r="P10">
            <v>0</v>
          </cell>
          <cell r="Q10">
            <v>0</v>
          </cell>
          <cell r="R10">
            <v>0</v>
          </cell>
          <cell r="S10">
            <v>53.333333333333336</v>
          </cell>
          <cell r="T10">
            <v>10.133333333333335</v>
          </cell>
          <cell r="U10">
            <v>63.466666666666669</v>
          </cell>
        </row>
        <row r="11">
          <cell r="A11">
            <v>69</v>
          </cell>
          <cell r="B11" t="str">
            <v>AGUJA HIPODERMICA DESECHABLE 19G X 1”</v>
          </cell>
          <cell r="C11" t="str">
            <v>UNIDAD</v>
          </cell>
          <cell r="D11">
            <v>1000</v>
          </cell>
          <cell r="E11">
            <v>1000</v>
          </cell>
          <cell r="F11" t="str">
            <v>ENFERMERIA</v>
          </cell>
          <cell r="G11" t="str">
            <v>ENFERMERIA</v>
          </cell>
          <cell r="H11">
            <v>0</v>
          </cell>
          <cell r="I11">
            <v>0</v>
          </cell>
          <cell r="J11">
            <v>0</v>
          </cell>
          <cell r="K11">
            <v>0</v>
          </cell>
          <cell r="L11">
            <v>0</v>
          </cell>
          <cell r="M11" t="str">
            <v>SI</v>
          </cell>
          <cell r="N11">
            <v>0</v>
          </cell>
          <cell r="O11">
            <v>0</v>
          </cell>
          <cell r="P11">
            <v>0</v>
          </cell>
          <cell r="Q11">
            <v>0</v>
          </cell>
          <cell r="R11">
            <v>0</v>
          </cell>
          <cell r="S11">
            <v>53.333333333333336</v>
          </cell>
          <cell r="T11">
            <v>10.133333333333335</v>
          </cell>
          <cell r="U11">
            <v>63.466666666666669</v>
          </cell>
        </row>
        <row r="12">
          <cell r="A12">
            <v>70</v>
          </cell>
          <cell r="B12" t="str">
            <v>AGUJA HIPODERMICA DESECHABLE 20G X 1 1/2</v>
          </cell>
          <cell r="C12" t="str">
            <v>UNIDAD</v>
          </cell>
          <cell r="D12">
            <v>2000</v>
          </cell>
          <cell r="E12">
            <v>1000</v>
          </cell>
          <cell r="F12" t="str">
            <v>ENFERMERIA</v>
          </cell>
          <cell r="G12" t="str">
            <v>ENFERMERIA</v>
          </cell>
          <cell r="H12">
            <v>0</v>
          </cell>
          <cell r="I12">
            <v>0</v>
          </cell>
          <cell r="J12">
            <v>0</v>
          </cell>
          <cell r="K12">
            <v>0</v>
          </cell>
          <cell r="L12">
            <v>0</v>
          </cell>
          <cell r="M12" t="str">
            <v>SI</v>
          </cell>
          <cell r="N12">
            <v>0</v>
          </cell>
          <cell r="O12">
            <v>0</v>
          </cell>
          <cell r="P12">
            <v>0</v>
          </cell>
          <cell r="Q12">
            <v>0</v>
          </cell>
          <cell r="R12">
            <v>0</v>
          </cell>
          <cell r="S12">
            <v>53.333333333333336</v>
          </cell>
          <cell r="T12">
            <v>10.133333333333335</v>
          </cell>
          <cell r="U12">
            <v>63.466666666666669</v>
          </cell>
        </row>
        <row r="13">
          <cell r="A13">
            <v>71</v>
          </cell>
          <cell r="B13" t="str">
            <v>AGUJA HIPODERMICA DESECHABLE 20G X 1”</v>
          </cell>
          <cell r="C13" t="str">
            <v>UNIDAD</v>
          </cell>
          <cell r="D13">
            <v>7197</v>
          </cell>
          <cell r="E13">
            <v>7197</v>
          </cell>
          <cell r="F13" t="str">
            <v>ENFERMERIA</v>
          </cell>
          <cell r="G13" t="str">
            <v>ENFERMERIA</v>
          </cell>
          <cell r="H13">
            <v>0</v>
          </cell>
          <cell r="I13">
            <v>0</v>
          </cell>
          <cell r="J13">
            <v>0</v>
          </cell>
          <cell r="K13">
            <v>0</v>
          </cell>
          <cell r="L13">
            <v>0</v>
          </cell>
          <cell r="M13" t="str">
            <v>SI</v>
          </cell>
          <cell r="N13">
            <v>0</v>
          </cell>
          <cell r="O13">
            <v>0</v>
          </cell>
          <cell r="P13">
            <v>0</v>
          </cell>
          <cell r="Q13">
            <v>0</v>
          </cell>
          <cell r="R13">
            <v>0</v>
          </cell>
          <cell r="S13">
            <v>53.333333333333336</v>
          </cell>
          <cell r="T13">
            <v>10.133333333333335</v>
          </cell>
          <cell r="U13">
            <v>63.466666666666669</v>
          </cell>
        </row>
        <row r="14">
          <cell r="A14">
            <v>72</v>
          </cell>
          <cell r="B14" t="str">
            <v>AGUJA HIPODERMICA DESECHABLE 21G X 1 1/2</v>
          </cell>
          <cell r="C14" t="str">
            <v>UNIDAD</v>
          </cell>
          <cell r="D14">
            <v>1000</v>
          </cell>
          <cell r="E14">
            <v>1000</v>
          </cell>
          <cell r="F14" t="str">
            <v>ENFERMERIA</v>
          </cell>
          <cell r="G14" t="str">
            <v>ENFERMERIA</v>
          </cell>
          <cell r="H14">
            <v>0</v>
          </cell>
          <cell r="I14">
            <v>0</v>
          </cell>
          <cell r="J14">
            <v>0</v>
          </cell>
          <cell r="K14">
            <v>0</v>
          </cell>
          <cell r="L14">
            <v>0</v>
          </cell>
          <cell r="M14" t="str">
            <v>SI</v>
          </cell>
          <cell r="N14">
            <v>0</v>
          </cell>
          <cell r="O14">
            <v>0</v>
          </cell>
          <cell r="P14">
            <v>0</v>
          </cell>
          <cell r="Q14">
            <v>0</v>
          </cell>
          <cell r="R14">
            <v>0</v>
          </cell>
          <cell r="S14">
            <v>53.333333333333336</v>
          </cell>
          <cell r="T14">
            <v>10.133333333333335</v>
          </cell>
          <cell r="U14">
            <v>63.466666666666669</v>
          </cell>
        </row>
        <row r="15">
          <cell r="A15">
            <v>73</v>
          </cell>
          <cell r="B15" t="str">
            <v>AGUJA HIPODERMICA DESECHABLE 21G X 1”</v>
          </cell>
          <cell r="C15" t="str">
            <v>UNIDAD</v>
          </cell>
          <cell r="D15">
            <v>1000</v>
          </cell>
          <cell r="E15">
            <v>1000</v>
          </cell>
          <cell r="F15" t="str">
            <v>ENFERMERIA</v>
          </cell>
          <cell r="G15" t="str">
            <v>ENFERMERIA</v>
          </cell>
          <cell r="H15">
            <v>0</v>
          </cell>
          <cell r="I15">
            <v>0</v>
          </cell>
          <cell r="J15">
            <v>0</v>
          </cell>
          <cell r="K15">
            <v>0</v>
          </cell>
          <cell r="L15">
            <v>0</v>
          </cell>
          <cell r="M15" t="str">
            <v>SI</v>
          </cell>
          <cell r="N15">
            <v>0</v>
          </cell>
          <cell r="O15">
            <v>0</v>
          </cell>
          <cell r="P15">
            <v>0</v>
          </cell>
          <cell r="Q15">
            <v>0</v>
          </cell>
          <cell r="R15">
            <v>0</v>
          </cell>
          <cell r="S15">
            <v>53.333333333333336</v>
          </cell>
          <cell r="T15">
            <v>10.133333333333335</v>
          </cell>
          <cell r="U15">
            <v>63.466666666666669</v>
          </cell>
        </row>
        <row r="16">
          <cell r="A16">
            <v>74</v>
          </cell>
          <cell r="B16" t="str">
            <v xml:space="preserve">AGUJA HIPODERMICA DESECHABLE 22G X 1 1/2                                                                           </v>
          </cell>
          <cell r="C16" t="str">
            <v>UNIDAD</v>
          </cell>
          <cell r="D16">
            <v>1000</v>
          </cell>
          <cell r="E16">
            <v>1000</v>
          </cell>
          <cell r="F16" t="str">
            <v>ENFERMERIA</v>
          </cell>
          <cell r="G16" t="str">
            <v>ENFERMERIA</v>
          </cell>
          <cell r="H16">
            <v>0</v>
          </cell>
          <cell r="I16">
            <v>0</v>
          </cell>
          <cell r="J16">
            <v>0</v>
          </cell>
          <cell r="K16">
            <v>0</v>
          </cell>
          <cell r="L16">
            <v>0</v>
          </cell>
          <cell r="M16" t="str">
            <v>SI</v>
          </cell>
          <cell r="N16">
            <v>0</v>
          </cell>
          <cell r="O16">
            <v>0</v>
          </cell>
          <cell r="P16">
            <v>0</v>
          </cell>
          <cell r="Q16">
            <v>0</v>
          </cell>
          <cell r="R16">
            <v>0</v>
          </cell>
          <cell r="S16">
            <v>53.333333333333336</v>
          </cell>
          <cell r="T16">
            <v>10.133333333333335</v>
          </cell>
          <cell r="U16">
            <v>63.466666666666669</v>
          </cell>
        </row>
        <row r="17">
          <cell r="A17">
            <v>75</v>
          </cell>
          <cell r="B17" t="str">
            <v xml:space="preserve">AGUJA HIPODERMICA DESECHABLE 23G X 1 1/2                                                                           </v>
          </cell>
          <cell r="C17" t="str">
            <v>UNIDAD</v>
          </cell>
          <cell r="D17">
            <v>8640</v>
          </cell>
          <cell r="E17">
            <v>8640</v>
          </cell>
          <cell r="F17" t="str">
            <v>ENFERMERIA</v>
          </cell>
          <cell r="G17" t="str">
            <v>ENFERMERIA</v>
          </cell>
          <cell r="H17">
            <v>0</v>
          </cell>
          <cell r="I17">
            <v>0</v>
          </cell>
          <cell r="J17">
            <v>0</v>
          </cell>
          <cell r="K17">
            <v>0</v>
          </cell>
          <cell r="L17">
            <v>0</v>
          </cell>
          <cell r="M17" t="str">
            <v>SI</v>
          </cell>
          <cell r="N17">
            <v>0</v>
          </cell>
          <cell r="O17">
            <v>0</v>
          </cell>
          <cell r="P17">
            <v>0</v>
          </cell>
          <cell r="Q17">
            <v>0</v>
          </cell>
          <cell r="R17">
            <v>0</v>
          </cell>
          <cell r="S17">
            <v>53.333333333333336</v>
          </cell>
          <cell r="T17">
            <v>10.133333333333335</v>
          </cell>
          <cell r="U17">
            <v>63.466666666666669</v>
          </cell>
        </row>
        <row r="18">
          <cell r="A18">
            <v>76</v>
          </cell>
          <cell r="B18" t="str">
            <v xml:space="preserve">AGUJA HIPODERMICA DESECHABLE 25G X 1 1/2                                                                           </v>
          </cell>
          <cell r="C18" t="str">
            <v>UNIDAD</v>
          </cell>
          <cell r="D18">
            <v>2000</v>
          </cell>
          <cell r="E18">
            <v>2000</v>
          </cell>
          <cell r="F18" t="str">
            <v>ENFERMERIA</v>
          </cell>
          <cell r="G18" t="str">
            <v>ENFERMERIA</v>
          </cell>
          <cell r="H18">
            <v>0</v>
          </cell>
          <cell r="I18">
            <v>0</v>
          </cell>
          <cell r="J18">
            <v>0</v>
          </cell>
          <cell r="K18">
            <v>0</v>
          </cell>
          <cell r="L18">
            <v>0</v>
          </cell>
          <cell r="M18" t="str">
            <v>SI</v>
          </cell>
          <cell r="N18">
            <v>0</v>
          </cell>
          <cell r="O18">
            <v>0</v>
          </cell>
          <cell r="P18">
            <v>0</v>
          </cell>
          <cell r="Q18">
            <v>0</v>
          </cell>
          <cell r="R18">
            <v>0</v>
          </cell>
          <cell r="S18">
            <v>53.333333333333336</v>
          </cell>
          <cell r="T18">
            <v>10.133333333333335</v>
          </cell>
          <cell r="U18">
            <v>63.466666666666669</v>
          </cell>
        </row>
        <row r="19">
          <cell r="A19">
            <v>77</v>
          </cell>
          <cell r="B19" t="str">
            <v>AGUJA HIPODERMICA DESECHABLE NO 16  X 1 1/2</v>
          </cell>
          <cell r="C19" t="str">
            <v xml:space="preserve">UNIDAD    </v>
          </cell>
          <cell r="D19">
            <v>1000</v>
          </cell>
          <cell r="E19">
            <v>1000</v>
          </cell>
          <cell r="F19" t="str">
            <v>ENFERMERIA</v>
          </cell>
          <cell r="G19" t="str">
            <v>ENFERMERIA</v>
          </cell>
          <cell r="H19">
            <v>0</v>
          </cell>
          <cell r="I19">
            <v>0</v>
          </cell>
          <cell r="J19">
            <v>0</v>
          </cell>
          <cell r="K19">
            <v>0</v>
          </cell>
          <cell r="L19">
            <v>0</v>
          </cell>
          <cell r="M19" t="str">
            <v>SI</v>
          </cell>
          <cell r="N19">
            <v>0</v>
          </cell>
          <cell r="O19">
            <v>0</v>
          </cell>
          <cell r="P19">
            <v>0</v>
          </cell>
          <cell r="Q19">
            <v>0</v>
          </cell>
          <cell r="R19">
            <v>0</v>
          </cell>
          <cell r="S19">
            <v>53.333333333333336</v>
          </cell>
          <cell r="T19">
            <v>10.133333333333335</v>
          </cell>
          <cell r="U19">
            <v>63.466666666666669</v>
          </cell>
        </row>
        <row r="20">
          <cell r="A20">
            <v>78</v>
          </cell>
          <cell r="B20" t="str">
            <v xml:space="preserve">AGUJA HIPODERMICA DESECHABLE Nº 23 G X 1 </v>
          </cell>
          <cell r="C20" t="str">
            <v>UNIDAD</v>
          </cell>
          <cell r="D20">
            <v>19700</v>
          </cell>
          <cell r="E20">
            <v>19700</v>
          </cell>
          <cell r="F20" t="str">
            <v>ENFERMERIA</v>
          </cell>
          <cell r="G20" t="str">
            <v>ENFERMERIA</v>
          </cell>
          <cell r="H20">
            <v>0</v>
          </cell>
          <cell r="I20">
            <v>0</v>
          </cell>
          <cell r="J20">
            <v>0</v>
          </cell>
          <cell r="K20">
            <v>0</v>
          </cell>
          <cell r="L20">
            <v>0</v>
          </cell>
          <cell r="M20" t="str">
            <v>SI</v>
          </cell>
          <cell r="N20">
            <v>0</v>
          </cell>
          <cell r="O20">
            <v>0</v>
          </cell>
          <cell r="P20">
            <v>0</v>
          </cell>
          <cell r="Q20">
            <v>0</v>
          </cell>
          <cell r="R20">
            <v>0</v>
          </cell>
          <cell r="S20">
            <v>53.333333333333336</v>
          </cell>
          <cell r="T20">
            <v>10.133333333333335</v>
          </cell>
          <cell r="U20">
            <v>63.466666666666669</v>
          </cell>
        </row>
        <row r="21">
          <cell r="A21">
            <v>79</v>
          </cell>
          <cell r="B21" t="str">
            <v>AGUJA HIPODERMICA DESECHABLE NO 24 X 1 1/2</v>
          </cell>
          <cell r="C21" t="str">
            <v xml:space="preserve">UNIDAD    </v>
          </cell>
          <cell r="D21">
            <v>100</v>
          </cell>
          <cell r="E21">
            <v>100</v>
          </cell>
          <cell r="F21" t="str">
            <v>ENFERMERIA</v>
          </cell>
          <cell r="G21" t="str">
            <v>ENFERMERIA</v>
          </cell>
          <cell r="H21">
            <v>0</v>
          </cell>
          <cell r="I21">
            <v>0</v>
          </cell>
          <cell r="J21">
            <v>0</v>
          </cell>
          <cell r="K21">
            <v>0</v>
          </cell>
          <cell r="L21">
            <v>0</v>
          </cell>
          <cell r="M21" t="str">
            <v>SI</v>
          </cell>
          <cell r="N21">
            <v>0</v>
          </cell>
          <cell r="O21">
            <v>0</v>
          </cell>
          <cell r="P21">
            <v>0</v>
          </cell>
          <cell r="Q21">
            <v>0</v>
          </cell>
          <cell r="R21">
            <v>0</v>
          </cell>
          <cell r="S21">
            <v>53.333333333333336</v>
          </cell>
          <cell r="T21">
            <v>10.133333333333335</v>
          </cell>
          <cell r="U21">
            <v>63.466666666666669</v>
          </cell>
        </row>
        <row r="22">
          <cell r="A22">
            <v>80</v>
          </cell>
          <cell r="B22" t="str">
            <v>AGUJA HIPODERMICA DESECHABLE NO 26 X 1 1/2</v>
          </cell>
          <cell r="C22" t="str">
            <v xml:space="preserve">UNIDAD    </v>
          </cell>
          <cell r="D22">
            <v>1000</v>
          </cell>
          <cell r="E22">
            <v>1000</v>
          </cell>
          <cell r="F22" t="str">
            <v>ENFERMERIA</v>
          </cell>
          <cell r="G22" t="str">
            <v>ENFERMERIA</v>
          </cell>
          <cell r="H22">
            <v>0</v>
          </cell>
          <cell r="I22">
            <v>0</v>
          </cell>
          <cell r="J22">
            <v>0</v>
          </cell>
          <cell r="K22">
            <v>0</v>
          </cell>
          <cell r="L22">
            <v>0</v>
          </cell>
          <cell r="M22" t="str">
            <v>SI</v>
          </cell>
          <cell r="N22">
            <v>0</v>
          </cell>
          <cell r="O22">
            <v>0</v>
          </cell>
          <cell r="P22">
            <v>0</v>
          </cell>
          <cell r="Q22">
            <v>0</v>
          </cell>
          <cell r="R22">
            <v>0</v>
          </cell>
          <cell r="S22">
            <v>53.333333333333336</v>
          </cell>
          <cell r="T22">
            <v>10.133333333333335</v>
          </cell>
          <cell r="U22">
            <v>63.466666666666669</v>
          </cell>
        </row>
        <row r="23">
          <cell r="A23">
            <v>81</v>
          </cell>
          <cell r="B23" t="str">
            <v>AGUJA HIPODERMICA DESECHABLE NO 27 X 1 1/2</v>
          </cell>
          <cell r="C23" t="str">
            <v xml:space="preserve">UNIDAD    </v>
          </cell>
          <cell r="D23">
            <v>1000</v>
          </cell>
          <cell r="E23">
            <v>1000</v>
          </cell>
          <cell r="F23" t="str">
            <v>ENFERMERIA</v>
          </cell>
          <cell r="G23" t="str">
            <v>ENFERMERIA</v>
          </cell>
          <cell r="H23">
            <v>0</v>
          </cell>
          <cell r="I23">
            <v>0</v>
          </cell>
          <cell r="J23">
            <v>0</v>
          </cell>
          <cell r="K23">
            <v>0</v>
          </cell>
          <cell r="L23">
            <v>0</v>
          </cell>
          <cell r="M23" t="str">
            <v>SI</v>
          </cell>
          <cell r="N23">
            <v>0</v>
          </cell>
          <cell r="O23">
            <v>0</v>
          </cell>
          <cell r="P23">
            <v>0</v>
          </cell>
          <cell r="Q23">
            <v>0</v>
          </cell>
          <cell r="R23">
            <v>0</v>
          </cell>
          <cell r="S23">
            <v>53.333333333333336</v>
          </cell>
          <cell r="T23">
            <v>10.133333333333335</v>
          </cell>
          <cell r="U23">
            <v>63.466666666666669</v>
          </cell>
        </row>
        <row r="24">
          <cell r="A24">
            <v>116</v>
          </cell>
          <cell r="B24" t="str">
            <v>AGUJA PARA PEN 31G X 5 MM</v>
          </cell>
          <cell r="C24" t="str">
            <v>UNIDAD</v>
          </cell>
          <cell r="D24">
            <v>100</v>
          </cell>
          <cell r="E24">
            <v>5700</v>
          </cell>
          <cell r="F24" t="str">
            <v>ENFERMERIA</v>
          </cell>
          <cell r="G24" t="str">
            <v>ENFERMERIA</v>
          </cell>
          <cell r="H24">
            <v>0</v>
          </cell>
          <cell r="I24">
            <v>0</v>
          </cell>
          <cell r="J24">
            <v>0</v>
          </cell>
          <cell r="K24">
            <v>0</v>
          </cell>
          <cell r="L24">
            <v>0</v>
          </cell>
          <cell r="M24" t="str">
            <v>SI</v>
          </cell>
          <cell r="N24">
            <v>0</v>
          </cell>
          <cell r="O24">
            <v>0</v>
          </cell>
          <cell r="P24">
            <v>0</v>
          </cell>
          <cell r="Q24">
            <v>0</v>
          </cell>
          <cell r="R24">
            <v>0</v>
          </cell>
          <cell r="S24">
            <v>329.33333333333331</v>
          </cell>
          <cell r="T24">
            <v>62.573333333333331</v>
          </cell>
          <cell r="U24">
            <v>391.90666666666664</v>
          </cell>
        </row>
        <row r="25">
          <cell r="A25">
            <v>117</v>
          </cell>
          <cell r="B25" t="str">
            <v>AGUJA PARA PEN 32G X 4 MM</v>
          </cell>
          <cell r="C25" t="str">
            <v>UNIDAD</v>
          </cell>
          <cell r="D25">
            <v>100</v>
          </cell>
          <cell r="E25">
            <v>1000</v>
          </cell>
          <cell r="F25" t="str">
            <v>ENFERMERIA</v>
          </cell>
          <cell r="G25" t="str">
            <v>ENFERMERIA</v>
          </cell>
          <cell r="H25">
            <v>0</v>
          </cell>
          <cell r="I25">
            <v>0</v>
          </cell>
          <cell r="J25">
            <v>0</v>
          </cell>
          <cell r="K25">
            <v>0</v>
          </cell>
          <cell r="L25">
            <v>0</v>
          </cell>
          <cell r="M25" t="str">
            <v>SI</v>
          </cell>
          <cell r="N25">
            <v>0</v>
          </cell>
          <cell r="O25">
            <v>0</v>
          </cell>
          <cell r="P25">
            <v>0</v>
          </cell>
          <cell r="Q25">
            <v>0</v>
          </cell>
          <cell r="R25">
            <v>0</v>
          </cell>
          <cell r="S25">
            <v>417.33333333333331</v>
          </cell>
          <cell r="T25">
            <v>79.293333333333337</v>
          </cell>
          <cell r="U25">
            <v>496.62666666666667</v>
          </cell>
        </row>
        <row r="26">
          <cell r="A26">
            <v>123</v>
          </cell>
          <cell r="B26" t="str">
            <v xml:space="preserve">AGUJA PERICRANEAL NO 18 MARIPOSA     </v>
          </cell>
          <cell r="C26" t="str">
            <v xml:space="preserve">UNIDAD    </v>
          </cell>
          <cell r="D26">
            <v>1</v>
          </cell>
          <cell r="E26">
            <v>1</v>
          </cell>
          <cell r="F26" t="str">
            <v>ENFERMERIA</v>
          </cell>
          <cell r="G26" t="str">
            <v>ENFERMERIA</v>
          </cell>
          <cell r="H26">
            <v>0</v>
          </cell>
          <cell r="I26">
            <v>0</v>
          </cell>
          <cell r="J26">
            <v>0</v>
          </cell>
          <cell r="K26">
            <v>0</v>
          </cell>
          <cell r="L26">
            <v>0</v>
          </cell>
          <cell r="M26" t="str">
            <v>SI</v>
          </cell>
          <cell r="N26">
            <v>0</v>
          </cell>
          <cell r="O26">
            <v>0</v>
          </cell>
          <cell r="P26">
            <v>0</v>
          </cell>
          <cell r="Q26">
            <v>0</v>
          </cell>
          <cell r="R26">
            <v>0</v>
          </cell>
          <cell r="S26">
            <v>0</v>
          </cell>
          <cell r="T26">
            <v>0</v>
          </cell>
          <cell r="U26">
            <v>0</v>
          </cell>
        </row>
        <row r="27">
          <cell r="A27">
            <v>124</v>
          </cell>
          <cell r="B27" t="str">
            <v xml:space="preserve">AGUJA PERICRANEAL NO 20 MARIPOSA     </v>
          </cell>
          <cell r="C27" t="str">
            <v xml:space="preserve">UNIDAD    </v>
          </cell>
          <cell r="D27">
            <v>10</v>
          </cell>
          <cell r="E27">
            <v>10</v>
          </cell>
          <cell r="F27" t="str">
            <v>ENFERMERIA</v>
          </cell>
          <cell r="G27" t="str">
            <v>ENFERMERIA</v>
          </cell>
          <cell r="H27">
            <v>0</v>
          </cell>
          <cell r="I27">
            <v>0</v>
          </cell>
          <cell r="J27">
            <v>0</v>
          </cell>
          <cell r="K27">
            <v>0</v>
          </cell>
          <cell r="L27">
            <v>0</v>
          </cell>
          <cell r="M27" t="str">
            <v>SI</v>
          </cell>
          <cell r="N27">
            <v>0</v>
          </cell>
          <cell r="O27">
            <v>0</v>
          </cell>
          <cell r="P27">
            <v>0</v>
          </cell>
          <cell r="Q27">
            <v>0</v>
          </cell>
          <cell r="R27">
            <v>0</v>
          </cell>
          <cell r="S27">
            <v>0</v>
          </cell>
          <cell r="T27">
            <v>0</v>
          </cell>
          <cell r="U27">
            <v>0</v>
          </cell>
        </row>
        <row r="28">
          <cell r="A28">
            <v>125</v>
          </cell>
          <cell r="B28" t="str">
            <v xml:space="preserve">AGUJA PERICRANEAL NO 21 MARIPOSA     </v>
          </cell>
          <cell r="C28" t="str">
            <v xml:space="preserve">UNIDAD    </v>
          </cell>
          <cell r="D28">
            <v>1</v>
          </cell>
          <cell r="E28">
            <v>1</v>
          </cell>
          <cell r="F28" t="str">
            <v>ENFERMERIA</v>
          </cell>
          <cell r="G28" t="str">
            <v>ENFERMERIA</v>
          </cell>
          <cell r="H28">
            <v>0</v>
          </cell>
          <cell r="I28">
            <v>0</v>
          </cell>
          <cell r="J28">
            <v>0</v>
          </cell>
          <cell r="K28">
            <v>0</v>
          </cell>
          <cell r="L28">
            <v>0</v>
          </cell>
          <cell r="M28" t="str">
            <v>SI</v>
          </cell>
          <cell r="N28">
            <v>0</v>
          </cell>
          <cell r="O28">
            <v>0</v>
          </cell>
          <cell r="P28">
            <v>0</v>
          </cell>
          <cell r="Q28">
            <v>0</v>
          </cell>
          <cell r="R28">
            <v>0</v>
          </cell>
          <cell r="S28">
            <v>0</v>
          </cell>
          <cell r="T28">
            <v>0</v>
          </cell>
          <cell r="U28">
            <v>0</v>
          </cell>
        </row>
        <row r="29">
          <cell r="A29">
            <v>126</v>
          </cell>
          <cell r="B29" t="str">
            <v xml:space="preserve">AGUJA PERICRANEAL NO 24 MARIPOSA     </v>
          </cell>
          <cell r="C29" t="str">
            <v xml:space="preserve">UNIDAD    </v>
          </cell>
          <cell r="D29">
            <v>1</v>
          </cell>
          <cell r="E29">
            <v>1</v>
          </cell>
          <cell r="F29" t="str">
            <v>ENFERMERIA</v>
          </cell>
          <cell r="G29" t="str">
            <v>ENFERMERIA</v>
          </cell>
          <cell r="H29">
            <v>0</v>
          </cell>
          <cell r="I29">
            <v>0</v>
          </cell>
          <cell r="J29">
            <v>0</v>
          </cell>
          <cell r="K29">
            <v>0</v>
          </cell>
          <cell r="L29">
            <v>0</v>
          </cell>
          <cell r="M29" t="str">
            <v>SI</v>
          </cell>
          <cell r="N29">
            <v>0</v>
          </cell>
          <cell r="O29">
            <v>0</v>
          </cell>
          <cell r="P29">
            <v>0</v>
          </cell>
          <cell r="Q29">
            <v>0</v>
          </cell>
          <cell r="R29">
            <v>0</v>
          </cell>
          <cell r="S29">
            <v>0</v>
          </cell>
          <cell r="T29">
            <v>0</v>
          </cell>
          <cell r="U29">
            <v>0</v>
          </cell>
        </row>
        <row r="30">
          <cell r="A30">
            <v>142</v>
          </cell>
          <cell r="B30" t="str">
            <v>ALCOHOL ETILICO 40% X 240 ML</v>
          </cell>
          <cell r="C30" t="str">
            <v>UNIDAD</v>
          </cell>
          <cell r="D30">
            <v>1</v>
          </cell>
          <cell r="E30">
            <v>1</v>
          </cell>
          <cell r="F30" t="str">
            <v>ENFERMERIA</v>
          </cell>
          <cell r="G30" t="str">
            <v>ENFERMERIA</v>
          </cell>
          <cell r="H30">
            <v>0</v>
          </cell>
          <cell r="I30">
            <v>0</v>
          </cell>
          <cell r="J30">
            <v>0</v>
          </cell>
          <cell r="K30">
            <v>0</v>
          </cell>
          <cell r="L30">
            <v>0</v>
          </cell>
          <cell r="M30" t="str">
            <v>SI</v>
          </cell>
          <cell r="N30">
            <v>0</v>
          </cell>
          <cell r="O30">
            <v>0</v>
          </cell>
          <cell r="P30">
            <v>0</v>
          </cell>
          <cell r="Q30">
            <v>0</v>
          </cell>
          <cell r="R30">
            <v>0</v>
          </cell>
          <cell r="S30">
            <v>0</v>
          </cell>
          <cell r="T30">
            <v>0</v>
          </cell>
          <cell r="U30">
            <v>0</v>
          </cell>
        </row>
        <row r="31">
          <cell r="A31">
            <v>158</v>
          </cell>
          <cell r="B31" t="str">
            <v>APOSITO "NO TEJIDO", CON ADHESIVO HIPOALERGÉNICO PARA HERIDAS POSOPERATORIAS 18 HASTA 22 CM X 8 HASTA 12 CM ESTERIL</v>
          </cell>
          <cell r="C31" t="str">
            <v>UNIDAD</v>
          </cell>
          <cell r="D31">
            <v>10</v>
          </cell>
          <cell r="E31">
            <v>25</v>
          </cell>
          <cell r="F31" t="str">
            <v>ENFERMERIA</v>
          </cell>
          <cell r="G31" t="str">
            <v>ENFERMERIA</v>
          </cell>
          <cell r="H31">
            <v>0</v>
          </cell>
          <cell r="I31">
            <v>0</v>
          </cell>
          <cell r="J31">
            <v>0</v>
          </cell>
          <cell r="K31">
            <v>0</v>
          </cell>
          <cell r="L31">
            <v>0</v>
          </cell>
          <cell r="M31" t="str">
            <v>SI</v>
          </cell>
          <cell r="N31">
            <v>0</v>
          </cell>
          <cell r="O31">
            <v>0</v>
          </cell>
          <cell r="P31">
            <v>0</v>
          </cell>
          <cell r="Q31">
            <v>0</v>
          </cell>
          <cell r="R31">
            <v>0</v>
          </cell>
          <cell r="S31">
            <v>0</v>
          </cell>
          <cell r="T31">
            <v>0</v>
          </cell>
          <cell r="U31">
            <v>0</v>
          </cell>
        </row>
        <row r="32">
          <cell r="A32">
            <v>159</v>
          </cell>
          <cell r="B32" t="str">
            <v>APOSITO "NO TEJIDO", CON ADHESIVO HIPOALERGÉNICO PARA HERIDAS POSOPERATORIAS 30 A 35 X 9 A 10CM.</v>
          </cell>
          <cell r="C32" t="str">
            <v>UNIDAD</v>
          </cell>
          <cell r="D32">
            <v>5</v>
          </cell>
          <cell r="E32">
            <v>25</v>
          </cell>
          <cell r="F32" t="str">
            <v>ENFERMERIA</v>
          </cell>
          <cell r="G32" t="str">
            <v>ENFERMERIA</v>
          </cell>
          <cell r="H32">
            <v>0</v>
          </cell>
          <cell r="I32">
            <v>0</v>
          </cell>
          <cell r="J32">
            <v>0</v>
          </cell>
          <cell r="K32">
            <v>0</v>
          </cell>
          <cell r="L32">
            <v>0</v>
          </cell>
          <cell r="M32" t="str">
            <v>SI</v>
          </cell>
          <cell r="N32">
            <v>0</v>
          </cell>
          <cell r="O32">
            <v>0</v>
          </cell>
          <cell r="P32">
            <v>0</v>
          </cell>
          <cell r="Q32">
            <v>0</v>
          </cell>
          <cell r="R32">
            <v>0</v>
          </cell>
          <cell r="S32">
            <v>0</v>
          </cell>
          <cell r="T32">
            <v>0</v>
          </cell>
          <cell r="U32">
            <v>0</v>
          </cell>
        </row>
        <row r="33">
          <cell r="A33">
            <v>160</v>
          </cell>
          <cell r="B33" t="str">
            <v>APOSITO 6 X 7 MAS O MENOS 2CM  CON REFUERZO INCORPORADO, Y CON TIRILLAS DE FIJACIÓN Y MARCACIÓN- USO PEDIATRICO</v>
          </cell>
          <cell r="C33" t="str">
            <v>UNIDAD</v>
          </cell>
          <cell r="D33">
            <v>600</v>
          </cell>
          <cell r="E33">
            <v>2500</v>
          </cell>
          <cell r="F33" t="str">
            <v>ENFERMERIA</v>
          </cell>
          <cell r="G33" t="str">
            <v>ENFERMERIA</v>
          </cell>
          <cell r="H33">
            <v>0</v>
          </cell>
          <cell r="I33">
            <v>0</v>
          </cell>
          <cell r="J33">
            <v>0</v>
          </cell>
          <cell r="K33">
            <v>0</v>
          </cell>
          <cell r="L33">
            <v>0</v>
          </cell>
          <cell r="M33" t="str">
            <v>SI</v>
          </cell>
          <cell r="N33">
            <v>0</v>
          </cell>
          <cell r="O33">
            <v>0</v>
          </cell>
          <cell r="P33">
            <v>0</v>
          </cell>
          <cell r="Q33">
            <v>0</v>
          </cell>
          <cell r="R33">
            <v>0</v>
          </cell>
          <cell r="S33">
            <v>0</v>
          </cell>
          <cell r="T33">
            <v>0</v>
          </cell>
          <cell r="U33">
            <v>0</v>
          </cell>
        </row>
        <row r="34">
          <cell r="A34">
            <v>167</v>
          </cell>
          <cell r="B34" t="str">
            <v xml:space="preserve">APOSITO ADHESIVO SUPER ABSORVENTE DE SILICONA CON ESPUMA DE POLIURETANO CON GRANOS ADSORBENTE DE 15X15 </v>
          </cell>
          <cell r="C34" t="str">
            <v>UNIDAD</v>
          </cell>
          <cell r="D34">
            <v>3</v>
          </cell>
          <cell r="E34">
            <v>50</v>
          </cell>
          <cell r="F34" t="str">
            <v>ENFERMERIA</v>
          </cell>
          <cell r="G34" t="str">
            <v>ENFERMERIA CLINICA DE HERIDAS</v>
          </cell>
          <cell r="H34">
            <v>0</v>
          </cell>
          <cell r="I34">
            <v>0</v>
          </cell>
          <cell r="J34">
            <v>0</v>
          </cell>
          <cell r="K34">
            <v>0</v>
          </cell>
          <cell r="L34">
            <v>0</v>
          </cell>
          <cell r="M34" t="str">
            <v>SI</v>
          </cell>
          <cell r="N34">
            <v>0</v>
          </cell>
          <cell r="O34">
            <v>0</v>
          </cell>
          <cell r="P34">
            <v>0</v>
          </cell>
          <cell r="Q34">
            <v>0</v>
          </cell>
          <cell r="R34">
            <v>0</v>
          </cell>
          <cell r="S34">
            <v>0</v>
          </cell>
          <cell r="T34">
            <v>0</v>
          </cell>
          <cell r="U34">
            <v>0</v>
          </cell>
        </row>
        <row r="35">
          <cell r="A35">
            <v>168</v>
          </cell>
          <cell r="B35" t="str">
            <v>APOSITO ANTMICROBIANO CON PLATA Y ALGINATO 10 X 10  CM</v>
          </cell>
          <cell r="C35" t="str">
            <v>UNIDAD</v>
          </cell>
          <cell r="D35">
            <v>30</v>
          </cell>
          <cell r="E35">
            <v>50</v>
          </cell>
          <cell r="F35" t="str">
            <v>ENFERMERIA</v>
          </cell>
          <cell r="G35" t="str">
            <v>ENFERMERIA CLINICA DE HERIDAS</v>
          </cell>
          <cell r="H35">
            <v>0</v>
          </cell>
          <cell r="I35">
            <v>0</v>
          </cell>
          <cell r="J35">
            <v>0</v>
          </cell>
          <cell r="K35">
            <v>0</v>
          </cell>
          <cell r="L35">
            <v>0</v>
          </cell>
          <cell r="M35" t="str">
            <v>SI</v>
          </cell>
          <cell r="N35">
            <v>0</v>
          </cell>
          <cell r="O35">
            <v>0</v>
          </cell>
          <cell r="P35">
            <v>0</v>
          </cell>
          <cell r="Q35">
            <v>0</v>
          </cell>
          <cell r="R35">
            <v>0</v>
          </cell>
          <cell r="S35">
            <v>0</v>
          </cell>
          <cell r="T35">
            <v>0</v>
          </cell>
          <cell r="U35">
            <v>0</v>
          </cell>
        </row>
        <row r="36">
          <cell r="A36">
            <v>170</v>
          </cell>
          <cell r="B36" t="str">
            <v>APOSITO COLOIDE ESTERIL CON MIEL ACTIVA DE LEPTOSPERNUM DE 10*12.5 HASTA 13CM</v>
          </cell>
          <cell r="C36" t="str">
            <v>UNIDAD</v>
          </cell>
          <cell r="D36">
            <v>5</v>
          </cell>
          <cell r="E36">
            <v>30</v>
          </cell>
          <cell r="F36" t="str">
            <v>ENFERMERIA</v>
          </cell>
          <cell r="G36" t="str">
            <v>ENFERMERIA CLINICA DE HERIDAS</v>
          </cell>
          <cell r="H36">
            <v>0</v>
          </cell>
          <cell r="I36">
            <v>0</v>
          </cell>
          <cell r="J36">
            <v>0</v>
          </cell>
          <cell r="K36">
            <v>0</v>
          </cell>
          <cell r="L36">
            <v>0</v>
          </cell>
          <cell r="M36" t="str">
            <v>SI</v>
          </cell>
          <cell r="N36">
            <v>0</v>
          </cell>
          <cell r="O36">
            <v>0</v>
          </cell>
          <cell r="P36">
            <v>0</v>
          </cell>
          <cell r="Q36">
            <v>0</v>
          </cell>
          <cell r="R36">
            <v>0</v>
          </cell>
          <cell r="S36">
            <v>0</v>
          </cell>
          <cell r="T36">
            <v>0</v>
          </cell>
          <cell r="U36">
            <v>0</v>
          </cell>
        </row>
        <row r="37">
          <cell r="A37">
            <v>171</v>
          </cell>
          <cell r="B37" t="str">
            <v xml:space="preserve">APOSITO CON HIDROCOLOIDE DELGADO 15 X 15  CM ESTERIL                                                                 </v>
          </cell>
          <cell r="C37" t="str">
            <v>UNIDAD</v>
          </cell>
          <cell r="D37">
            <v>5</v>
          </cell>
          <cell r="E37">
            <v>50</v>
          </cell>
          <cell r="F37" t="str">
            <v>ENFERMERIA</v>
          </cell>
          <cell r="G37" t="str">
            <v>ENFERMERIA CLINICA DE HERIDAS</v>
          </cell>
          <cell r="H37">
            <v>0</v>
          </cell>
          <cell r="I37">
            <v>0</v>
          </cell>
          <cell r="J37">
            <v>0</v>
          </cell>
          <cell r="K37">
            <v>0</v>
          </cell>
          <cell r="L37">
            <v>0</v>
          </cell>
          <cell r="M37" t="str">
            <v>SI</v>
          </cell>
          <cell r="N37">
            <v>0</v>
          </cell>
          <cell r="O37">
            <v>0</v>
          </cell>
          <cell r="P37">
            <v>0</v>
          </cell>
          <cell r="Q37">
            <v>0</v>
          </cell>
          <cell r="R37">
            <v>0</v>
          </cell>
          <cell r="S37">
            <v>0</v>
          </cell>
          <cell r="T37">
            <v>0</v>
          </cell>
          <cell r="U37">
            <v>0</v>
          </cell>
        </row>
        <row r="38">
          <cell r="A38">
            <v>172</v>
          </cell>
          <cell r="B38" t="str">
            <v xml:space="preserve">APOSITO CON HIDROCOLOIDE EN GEL 20 X 20  CM ESTERIL                                                                          </v>
          </cell>
          <cell r="C38" t="str">
            <v>UNIDAD</v>
          </cell>
          <cell r="D38">
            <v>10</v>
          </cell>
          <cell r="E38">
            <v>50</v>
          </cell>
          <cell r="F38" t="str">
            <v>ENFERMERIA</v>
          </cell>
          <cell r="G38" t="str">
            <v>ENFERMERIA CLINICA DE HERIDAS</v>
          </cell>
          <cell r="H38">
            <v>0</v>
          </cell>
          <cell r="I38">
            <v>0</v>
          </cell>
          <cell r="J38">
            <v>0</v>
          </cell>
          <cell r="K38">
            <v>0</v>
          </cell>
          <cell r="L38">
            <v>0</v>
          </cell>
          <cell r="M38" t="str">
            <v>SI</v>
          </cell>
          <cell r="N38">
            <v>0</v>
          </cell>
          <cell r="O38">
            <v>0</v>
          </cell>
          <cell r="P38">
            <v>0</v>
          </cell>
          <cell r="Q38">
            <v>0</v>
          </cell>
          <cell r="R38">
            <v>0</v>
          </cell>
          <cell r="S38">
            <v>0</v>
          </cell>
          <cell r="T38">
            <v>0</v>
          </cell>
          <cell r="U38">
            <v>0</v>
          </cell>
        </row>
        <row r="39">
          <cell r="A39">
            <v>173</v>
          </cell>
          <cell r="B39" t="str">
            <v>APOSITO CON HIDROCOLOIDE GRUESO ESTERIL 15 X 20 CM  HASTA 20X20CM</v>
          </cell>
          <cell r="C39" t="str">
            <v>UNIDAD</v>
          </cell>
          <cell r="D39">
            <v>5</v>
          </cell>
          <cell r="E39">
            <v>100</v>
          </cell>
          <cell r="F39" t="str">
            <v>ENFERMERIA</v>
          </cell>
          <cell r="G39" t="str">
            <v>ENFERMERIA CLINICA DE HERIDAS</v>
          </cell>
          <cell r="H39">
            <v>0</v>
          </cell>
          <cell r="I39">
            <v>0</v>
          </cell>
          <cell r="J39">
            <v>0</v>
          </cell>
          <cell r="K39">
            <v>0</v>
          </cell>
          <cell r="L39">
            <v>0</v>
          </cell>
          <cell r="M39" t="str">
            <v>SI</v>
          </cell>
          <cell r="N39">
            <v>0</v>
          </cell>
          <cell r="O39">
            <v>0</v>
          </cell>
          <cell r="P39">
            <v>0</v>
          </cell>
          <cell r="Q39">
            <v>0</v>
          </cell>
          <cell r="R39">
            <v>0</v>
          </cell>
          <cell r="S39">
            <v>0</v>
          </cell>
          <cell r="T39">
            <v>0</v>
          </cell>
          <cell r="U39">
            <v>0</v>
          </cell>
        </row>
        <row r="40">
          <cell r="A40">
            <v>174</v>
          </cell>
          <cell r="B40" t="str">
            <v>APOSITO DE ALGINATO DE CALCIO 10 X 10  CM.</v>
          </cell>
          <cell r="C40" t="str">
            <v>UNIDAD</v>
          </cell>
          <cell r="D40">
            <v>50</v>
          </cell>
          <cell r="E40">
            <v>50</v>
          </cell>
          <cell r="F40" t="str">
            <v>ENFERMERIA</v>
          </cell>
          <cell r="G40" t="str">
            <v>ENFERMERIA CLINICA DE HERIDAS</v>
          </cell>
          <cell r="H40">
            <v>0</v>
          </cell>
          <cell r="I40">
            <v>0</v>
          </cell>
          <cell r="J40">
            <v>0</v>
          </cell>
          <cell r="K40">
            <v>0</v>
          </cell>
          <cell r="L40">
            <v>0</v>
          </cell>
          <cell r="M40" t="str">
            <v>SI</v>
          </cell>
          <cell r="N40">
            <v>0</v>
          </cell>
          <cell r="O40">
            <v>0</v>
          </cell>
          <cell r="P40">
            <v>0</v>
          </cell>
          <cell r="Q40">
            <v>0</v>
          </cell>
          <cell r="R40">
            <v>0</v>
          </cell>
          <cell r="S40">
            <v>0</v>
          </cell>
          <cell r="T40">
            <v>0</v>
          </cell>
          <cell r="U40">
            <v>0</v>
          </cell>
        </row>
        <row r="41">
          <cell r="A41">
            <v>175</v>
          </cell>
          <cell r="B41" t="str">
            <v>APOSITO DE ALGINATO DE CALCIO CON MIEL ACTIVA DE LEPTOSPERNUM SOLIDO DE 5X20CM</v>
          </cell>
          <cell r="C41" t="str">
            <v>UNIDAD</v>
          </cell>
          <cell r="D41">
            <v>2</v>
          </cell>
          <cell r="E41">
            <v>50</v>
          </cell>
          <cell r="F41" t="str">
            <v>ENFERMERIA</v>
          </cell>
          <cell r="G41" t="str">
            <v>ENFERMERIA CLINICA DE HERIDAS</v>
          </cell>
          <cell r="H41">
            <v>0</v>
          </cell>
          <cell r="I41">
            <v>0</v>
          </cell>
          <cell r="J41">
            <v>0</v>
          </cell>
          <cell r="K41">
            <v>0</v>
          </cell>
          <cell r="L41">
            <v>0</v>
          </cell>
          <cell r="M41" t="str">
            <v>SI</v>
          </cell>
          <cell r="N41">
            <v>0</v>
          </cell>
          <cell r="O41">
            <v>0</v>
          </cell>
          <cell r="P41">
            <v>0</v>
          </cell>
          <cell r="Q41">
            <v>0</v>
          </cell>
          <cell r="R41">
            <v>0</v>
          </cell>
          <cell r="S41">
            <v>0</v>
          </cell>
          <cell r="T41">
            <v>0</v>
          </cell>
          <cell r="U41">
            <v>0</v>
          </cell>
        </row>
        <row r="42">
          <cell r="A42">
            <v>176</v>
          </cell>
          <cell r="B42" t="str">
            <v>APOSITO DE COLAGENO 6*8  CM  A 11.1 CM</v>
          </cell>
          <cell r="C42" t="str">
            <v>UNIDAD</v>
          </cell>
          <cell r="D42">
            <v>3</v>
          </cell>
          <cell r="E42">
            <v>3</v>
          </cell>
          <cell r="F42" t="str">
            <v>ENFERMERIA</v>
          </cell>
          <cell r="G42" t="str">
            <v>ENFERMERIA CLINICA DE HERIDAS</v>
          </cell>
          <cell r="H42">
            <v>0</v>
          </cell>
          <cell r="I42">
            <v>0</v>
          </cell>
          <cell r="J42">
            <v>0</v>
          </cell>
          <cell r="K42">
            <v>0</v>
          </cell>
          <cell r="L42">
            <v>0</v>
          </cell>
          <cell r="M42" t="str">
            <v>SI</v>
          </cell>
          <cell r="N42">
            <v>0</v>
          </cell>
          <cell r="O42">
            <v>0</v>
          </cell>
          <cell r="P42">
            <v>0</v>
          </cell>
          <cell r="Q42">
            <v>0</v>
          </cell>
          <cell r="R42">
            <v>0</v>
          </cell>
          <cell r="S42">
            <v>0</v>
          </cell>
          <cell r="T42">
            <v>0</v>
          </cell>
          <cell r="U42">
            <v>0</v>
          </cell>
        </row>
        <row r="43">
          <cell r="A43">
            <v>177</v>
          </cell>
          <cell r="B43" t="str">
            <v>APOSITO DE ESPUMA ANTIMICROBIANO 20 -22.5 X 20 - 22.5  CM</v>
          </cell>
          <cell r="C43" t="str">
            <v>UNIDAD</v>
          </cell>
          <cell r="D43">
            <v>3</v>
          </cell>
          <cell r="E43">
            <v>50</v>
          </cell>
          <cell r="F43" t="str">
            <v>ENFERMERIA</v>
          </cell>
          <cell r="G43" t="str">
            <v>ENFERMERIA CLINICA DE HERIDAS</v>
          </cell>
          <cell r="H43">
            <v>0</v>
          </cell>
          <cell r="I43">
            <v>0</v>
          </cell>
          <cell r="J43">
            <v>0</v>
          </cell>
          <cell r="K43">
            <v>0</v>
          </cell>
          <cell r="L43">
            <v>0</v>
          </cell>
          <cell r="M43" t="str">
            <v>SI</v>
          </cell>
          <cell r="N43">
            <v>0</v>
          </cell>
          <cell r="O43">
            <v>0</v>
          </cell>
          <cell r="P43">
            <v>0</v>
          </cell>
          <cell r="Q43">
            <v>0</v>
          </cell>
          <cell r="R43">
            <v>0</v>
          </cell>
          <cell r="S43">
            <v>0</v>
          </cell>
          <cell r="T43">
            <v>0</v>
          </cell>
          <cell r="U43">
            <v>0</v>
          </cell>
        </row>
        <row r="44">
          <cell r="A44">
            <v>178</v>
          </cell>
          <cell r="B44" t="str">
            <v>APOSITO DE ESPUMA GELIFICANTE 10 CM X 10 CM</v>
          </cell>
          <cell r="C44" t="str">
            <v xml:space="preserve">UNIDAD    </v>
          </cell>
          <cell r="D44">
            <v>5</v>
          </cell>
          <cell r="E44">
            <v>50</v>
          </cell>
          <cell r="F44" t="str">
            <v>ENFERMERIA</v>
          </cell>
          <cell r="G44" t="str">
            <v>ENFERMERIA CLINICA DE HERIDAS</v>
          </cell>
          <cell r="H44">
            <v>0</v>
          </cell>
          <cell r="I44">
            <v>0</v>
          </cell>
          <cell r="J44">
            <v>0</v>
          </cell>
          <cell r="K44">
            <v>0</v>
          </cell>
          <cell r="L44">
            <v>0</v>
          </cell>
          <cell r="M44" t="str">
            <v>SI</v>
          </cell>
          <cell r="N44">
            <v>0</v>
          </cell>
          <cell r="O44">
            <v>0</v>
          </cell>
          <cell r="P44">
            <v>0</v>
          </cell>
          <cell r="Q44">
            <v>0</v>
          </cell>
          <cell r="R44">
            <v>0</v>
          </cell>
          <cell r="S44">
            <v>0</v>
          </cell>
          <cell r="T44">
            <v>0</v>
          </cell>
          <cell r="U44">
            <v>0</v>
          </cell>
        </row>
        <row r="45">
          <cell r="A45">
            <v>179</v>
          </cell>
          <cell r="B45" t="str">
            <v>APOSITO DE GASA 15X20 CON BASE DE PARAFINA BLANDA + CLORHEXIDINA 0.5%</v>
          </cell>
          <cell r="C45" t="str">
            <v>UNIDAD</v>
          </cell>
          <cell r="D45">
            <v>10</v>
          </cell>
          <cell r="E45">
            <v>200</v>
          </cell>
          <cell r="F45" t="str">
            <v>ENFERMERIA</v>
          </cell>
          <cell r="G45" t="str">
            <v>ENFERMERIA CLINICA DE HERIDAS</v>
          </cell>
          <cell r="H45">
            <v>0</v>
          </cell>
          <cell r="I45">
            <v>0</v>
          </cell>
          <cell r="J45">
            <v>0</v>
          </cell>
          <cell r="K45">
            <v>0</v>
          </cell>
          <cell r="L45">
            <v>0</v>
          </cell>
          <cell r="M45" t="str">
            <v>SI</v>
          </cell>
          <cell r="N45">
            <v>0</v>
          </cell>
          <cell r="O45">
            <v>0</v>
          </cell>
          <cell r="P45">
            <v>0</v>
          </cell>
          <cell r="Q45">
            <v>0</v>
          </cell>
          <cell r="R45">
            <v>0</v>
          </cell>
          <cell r="S45">
            <v>0</v>
          </cell>
          <cell r="T45">
            <v>0</v>
          </cell>
          <cell r="U45">
            <v>0</v>
          </cell>
        </row>
        <row r="46">
          <cell r="A46">
            <v>180</v>
          </cell>
          <cell r="B46" t="str">
            <v xml:space="preserve">APOSITO DE HIDROCOLOIDE EN GEL TRANSPARENTE 10 X 10 CM                                                                             </v>
          </cell>
          <cell r="C46" t="str">
            <v>UNIDAD</v>
          </cell>
          <cell r="D46">
            <v>5</v>
          </cell>
          <cell r="E46">
            <v>100</v>
          </cell>
          <cell r="F46" t="str">
            <v>ENFERMERIA</v>
          </cell>
          <cell r="G46" t="str">
            <v>ENFERMERIA CLINICA DE HERIDAS</v>
          </cell>
          <cell r="H46">
            <v>0</v>
          </cell>
          <cell r="I46">
            <v>0</v>
          </cell>
          <cell r="J46">
            <v>0</v>
          </cell>
          <cell r="K46">
            <v>0</v>
          </cell>
          <cell r="L46">
            <v>0</v>
          </cell>
          <cell r="M46" t="str">
            <v>SI</v>
          </cell>
          <cell r="N46">
            <v>0</v>
          </cell>
          <cell r="O46">
            <v>0</v>
          </cell>
          <cell r="P46">
            <v>0</v>
          </cell>
          <cell r="Q46">
            <v>0</v>
          </cell>
          <cell r="R46">
            <v>0</v>
          </cell>
          <cell r="S46">
            <v>0</v>
          </cell>
          <cell r="T46">
            <v>0</v>
          </cell>
          <cell r="U46">
            <v>0</v>
          </cell>
        </row>
        <row r="47">
          <cell r="A47">
            <v>181</v>
          </cell>
          <cell r="B47" t="str">
            <v>APOSITO DE HIDROFIBRA CON FIBRA DE REFUERZO 10 CM X 10 CM</v>
          </cell>
          <cell r="C47" t="str">
            <v>UNIDAD</v>
          </cell>
          <cell r="D47">
            <v>5</v>
          </cell>
          <cell r="E47">
            <v>50</v>
          </cell>
          <cell r="F47" t="str">
            <v>ENFERMERIA</v>
          </cell>
          <cell r="G47" t="str">
            <v>ENFERMERIA CLINICA DE HERIDAS</v>
          </cell>
          <cell r="H47">
            <v>0</v>
          </cell>
          <cell r="I47">
            <v>0</v>
          </cell>
          <cell r="J47">
            <v>0</v>
          </cell>
          <cell r="K47">
            <v>0</v>
          </cell>
          <cell r="L47">
            <v>0</v>
          </cell>
          <cell r="M47" t="str">
            <v>SI</v>
          </cell>
          <cell r="N47">
            <v>0</v>
          </cell>
          <cell r="O47">
            <v>0</v>
          </cell>
          <cell r="P47">
            <v>0</v>
          </cell>
          <cell r="Q47">
            <v>0</v>
          </cell>
          <cell r="R47">
            <v>0</v>
          </cell>
          <cell r="S47">
            <v>0</v>
          </cell>
          <cell r="T47">
            <v>0</v>
          </cell>
          <cell r="U47">
            <v>0</v>
          </cell>
        </row>
        <row r="48">
          <cell r="A48">
            <v>182</v>
          </cell>
          <cell r="B48" t="str">
            <v>APOSITO DE HIDROFIBRA CON PLATA DE 20X30 CM</v>
          </cell>
          <cell r="C48" t="str">
            <v>UNIDAD</v>
          </cell>
          <cell r="D48">
            <v>5</v>
          </cell>
          <cell r="E48">
            <v>10</v>
          </cell>
          <cell r="F48" t="str">
            <v>ENFERMERIA</v>
          </cell>
          <cell r="G48" t="str">
            <v>ENFERMERIA CLINICA DE HERIDAS</v>
          </cell>
          <cell r="H48">
            <v>0</v>
          </cell>
          <cell r="I48">
            <v>0</v>
          </cell>
          <cell r="J48">
            <v>0</v>
          </cell>
          <cell r="K48">
            <v>0</v>
          </cell>
          <cell r="L48">
            <v>0</v>
          </cell>
          <cell r="M48" t="str">
            <v>SI</v>
          </cell>
          <cell r="N48">
            <v>0</v>
          </cell>
          <cell r="O48">
            <v>0</v>
          </cell>
          <cell r="P48">
            <v>0</v>
          </cell>
          <cell r="Q48">
            <v>0</v>
          </cell>
          <cell r="R48">
            <v>0</v>
          </cell>
          <cell r="S48">
            <v>0</v>
          </cell>
          <cell r="T48">
            <v>0</v>
          </cell>
          <cell r="U48">
            <v>0</v>
          </cell>
        </row>
        <row r="49">
          <cell r="A49">
            <v>183</v>
          </cell>
          <cell r="B49" t="str">
            <v>APOSITO DE HIDROFIBRA CON PLATA IONICA 15 X 15  CM</v>
          </cell>
          <cell r="C49" t="str">
            <v>UNIDAD</v>
          </cell>
          <cell r="D49">
            <v>5</v>
          </cell>
          <cell r="E49">
            <v>20</v>
          </cell>
          <cell r="F49" t="str">
            <v>ENFERMERIA</v>
          </cell>
          <cell r="G49" t="str">
            <v>ENFERMERIA CLINICA DE HERIDAS</v>
          </cell>
          <cell r="H49">
            <v>0</v>
          </cell>
          <cell r="I49">
            <v>0</v>
          </cell>
          <cell r="J49">
            <v>0</v>
          </cell>
          <cell r="K49">
            <v>0</v>
          </cell>
          <cell r="L49">
            <v>0</v>
          </cell>
          <cell r="M49" t="str">
            <v>SI</v>
          </cell>
          <cell r="N49">
            <v>0</v>
          </cell>
          <cell r="O49">
            <v>0</v>
          </cell>
          <cell r="P49">
            <v>0</v>
          </cell>
          <cell r="Q49">
            <v>0</v>
          </cell>
          <cell r="R49">
            <v>0</v>
          </cell>
          <cell r="S49">
            <v>0</v>
          </cell>
          <cell r="T49">
            <v>0</v>
          </cell>
          <cell r="U49">
            <v>0</v>
          </cell>
        </row>
        <row r="50">
          <cell r="A50">
            <v>193</v>
          </cell>
          <cell r="B50" t="str">
            <v>APOSITO ESTERIL DE ESPUMA DE HIDROFIBRA  15*20</v>
          </cell>
          <cell r="C50" t="str">
            <v>UNIDAD</v>
          </cell>
          <cell r="D50">
            <v>10</v>
          </cell>
          <cell r="E50">
            <v>50</v>
          </cell>
          <cell r="F50" t="str">
            <v>ENFERMERIA</v>
          </cell>
          <cell r="G50" t="str">
            <v>ENFERMERIA CLINICA DE HERIDAS</v>
          </cell>
          <cell r="H50">
            <v>0</v>
          </cell>
          <cell r="I50">
            <v>0</v>
          </cell>
          <cell r="J50">
            <v>0</v>
          </cell>
          <cell r="K50">
            <v>0</v>
          </cell>
          <cell r="L50">
            <v>0</v>
          </cell>
          <cell r="M50" t="str">
            <v>SI</v>
          </cell>
          <cell r="N50">
            <v>0</v>
          </cell>
          <cell r="O50">
            <v>0</v>
          </cell>
          <cell r="P50">
            <v>0</v>
          </cell>
          <cell r="Q50">
            <v>0</v>
          </cell>
          <cell r="R50">
            <v>0</v>
          </cell>
          <cell r="S50">
            <v>0</v>
          </cell>
          <cell r="T50">
            <v>0</v>
          </cell>
          <cell r="U50">
            <v>0</v>
          </cell>
        </row>
        <row r="51">
          <cell r="A51">
            <v>194</v>
          </cell>
          <cell r="B51" t="str">
            <v>APOSITO ESTERIL TRANSPARENTE 7X9 MAS O MENOS 2 CM CON REFUERZO INCORPORADO,  Y CON TIRILLAS DE FIJACIÓN Y MARCACIÓN - USO  ADULTO</v>
          </cell>
          <cell r="C51" t="str">
            <v>UNIDAD</v>
          </cell>
          <cell r="D51">
            <v>600</v>
          </cell>
          <cell r="E51">
            <v>1000</v>
          </cell>
          <cell r="F51" t="str">
            <v>ENFERMERIA</v>
          </cell>
          <cell r="G51" t="str">
            <v>ENFERMERIA UCI</v>
          </cell>
          <cell r="H51">
            <v>0</v>
          </cell>
          <cell r="I51">
            <v>0</v>
          </cell>
          <cell r="J51">
            <v>0</v>
          </cell>
          <cell r="K51">
            <v>0</v>
          </cell>
          <cell r="L51">
            <v>0</v>
          </cell>
          <cell r="M51" t="str">
            <v>SI</v>
          </cell>
          <cell r="N51">
            <v>0</v>
          </cell>
          <cell r="O51">
            <v>0</v>
          </cell>
          <cell r="P51">
            <v>0</v>
          </cell>
          <cell r="Q51">
            <v>0</v>
          </cell>
          <cell r="R51">
            <v>0</v>
          </cell>
          <cell r="S51">
            <v>0</v>
          </cell>
          <cell r="T51">
            <v>0</v>
          </cell>
          <cell r="U51">
            <v>0</v>
          </cell>
        </row>
        <row r="52">
          <cell r="A52">
            <v>195</v>
          </cell>
          <cell r="B52" t="str">
            <v>APOSITO ESTERIL TRASPARENTE 5 HASTA 6 CM X 5 HASTA 6 CM CON REFUERZO INCORPORADO, Y CON TIRILLAS DE FIJACIÓN Y MARCACIÓN. - USO NEONATAL</v>
          </cell>
          <cell r="C52" t="str">
            <v>UNIDAD</v>
          </cell>
          <cell r="D52">
            <v>600</v>
          </cell>
          <cell r="E52">
            <v>1000</v>
          </cell>
          <cell r="F52" t="str">
            <v>ENFERMERIA</v>
          </cell>
          <cell r="G52" t="str">
            <v>ENFERMERIA UCI</v>
          </cell>
          <cell r="H52">
            <v>0</v>
          </cell>
          <cell r="I52">
            <v>0</v>
          </cell>
          <cell r="J52">
            <v>0</v>
          </cell>
          <cell r="K52">
            <v>0</v>
          </cell>
          <cell r="L52">
            <v>0</v>
          </cell>
          <cell r="M52" t="str">
            <v>SI</v>
          </cell>
          <cell r="N52">
            <v>0</v>
          </cell>
          <cell r="O52">
            <v>0</v>
          </cell>
          <cell r="P52">
            <v>0</v>
          </cell>
          <cell r="Q52">
            <v>0</v>
          </cell>
          <cell r="R52">
            <v>0</v>
          </cell>
          <cell r="S52">
            <v>0</v>
          </cell>
          <cell r="T52">
            <v>0</v>
          </cell>
          <cell r="U52">
            <v>0</v>
          </cell>
        </row>
        <row r="53">
          <cell r="A53">
            <v>196</v>
          </cell>
          <cell r="B53" t="str">
            <v xml:space="preserve">APOSITO FIJACION DE CATETER 10 X 12 MAS O MENOS 2 CM- FIJACION DE CATETER CENTRAL  </v>
          </cell>
          <cell r="C53" t="str">
            <v xml:space="preserve">UNIDAD    </v>
          </cell>
          <cell r="D53">
            <v>200</v>
          </cell>
          <cell r="E53">
            <v>200</v>
          </cell>
          <cell r="F53" t="str">
            <v>ENFERMERIA</v>
          </cell>
          <cell r="G53" t="str">
            <v>ENFERMERIA UCI</v>
          </cell>
          <cell r="H53">
            <v>0</v>
          </cell>
          <cell r="I53">
            <v>0</v>
          </cell>
          <cell r="J53">
            <v>0</v>
          </cell>
          <cell r="K53">
            <v>0</v>
          </cell>
          <cell r="L53">
            <v>0</v>
          </cell>
          <cell r="M53" t="str">
            <v>SI</v>
          </cell>
          <cell r="N53">
            <v>0</v>
          </cell>
          <cell r="O53">
            <v>0</v>
          </cell>
          <cell r="P53">
            <v>0</v>
          </cell>
          <cell r="Q53">
            <v>0</v>
          </cell>
          <cell r="R53">
            <v>0</v>
          </cell>
          <cell r="S53">
            <v>0</v>
          </cell>
          <cell r="T53">
            <v>0</v>
          </cell>
          <cell r="U53">
            <v>0</v>
          </cell>
        </row>
        <row r="54">
          <cell r="A54">
            <v>199</v>
          </cell>
          <cell r="B54" t="str">
            <v>APOSITO HIDROCELULAR CON PLATA 17.5X17.5</v>
          </cell>
          <cell r="C54" t="str">
            <v>UNIDAD</v>
          </cell>
          <cell r="D54">
            <v>10</v>
          </cell>
          <cell r="E54">
            <v>10</v>
          </cell>
          <cell r="F54" t="str">
            <v>ENFERMERIA</v>
          </cell>
          <cell r="G54" t="str">
            <v>ENFERMERIA CLINICA DE HERIDAS</v>
          </cell>
          <cell r="H54">
            <v>0</v>
          </cell>
          <cell r="I54">
            <v>0</v>
          </cell>
          <cell r="J54">
            <v>0</v>
          </cell>
          <cell r="K54">
            <v>0</v>
          </cell>
          <cell r="L54">
            <v>0</v>
          </cell>
          <cell r="M54" t="str">
            <v>SI</v>
          </cell>
          <cell r="N54">
            <v>0</v>
          </cell>
          <cell r="O54">
            <v>0</v>
          </cell>
          <cell r="P54">
            <v>0</v>
          </cell>
          <cell r="Q54">
            <v>0</v>
          </cell>
          <cell r="R54">
            <v>0</v>
          </cell>
          <cell r="S54">
            <v>0</v>
          </cell>
          <cell r="T54">
            <v>0</v>
          </cell>
          <cell r="U54">
            <v>0</v>
          </cell>
        </row>
        <row r="55">
          <cell r="A55">
            <v>201</v>
          </cell>
          <cell r="B55" t="str">
            <v>APOSITO HIDROFIBRA 10 X 10 CON PLATA REFORZADO CON NYLON ANTIMICROBIANO ABSORBENTE</v>
          </cell>
          <cell r="C55" t="str">
            <v>UNIDAD</v>
          </cell>
          <cell r="D55">
            <v>2</v>
          </cell>
          <cell r="E55">
            <v>10</v>
          </cell>
          <cell r="F55" t="str">
            <v>ENFERMERIA</v>
          </cell>
          <cell r="G55" t="str">
            <v>ENFERMERIA CLINICA DE HERIDAS</v>
          </cell>
          <cell r="H55">
            <v>0</v>
          </cell>
          <cell r="I55">
            <v>0</v>
          </cell>
          <cell r="J55">
            <v>0</v>
          </cell>
          <cell r="K55">
            <v>0</v>
          </cell>
          <cell r="L55">
            <v>0</v>
          </cell>
          <cell r="M55" t="str">
            <v>SI</v>
          </cell>
          <cell r="N55">
            <v>0</v>
          </cell>
          <cell r="O55">
            <v>0</v>
          </cell>
          <cell r="P55">
            <v>0</v>
          </cell>
          <cell r="Q55">
            <v>0</v>
          </cell>
          <cell r="R55">
            <v>0</v>
          </cell>
          <cell r="S55">
            <v>0</v>
          </cell>
          <cell r="T55">
            <v>0</v>
          </cell>
          <cell r="U55">
            <v>0</v>
          </cell>
        </row>
        <row r="56">
          <cell r="A56">
            <v>203</v>
          </cell>
          <cell r="B56" t="str">
            <v>APOSITO HIDROFIBRA CON PLATA REFORZADO CON NYLON ANTIMICROBIANO ABSORBENTE 23X30CM(AQUACEL-QUEMADUR)</v>
          </cell>
          <cell r="C56" t="str">
            <v>UNIDAD</v>
          </cell>
          <cell r="D56">
            <v>2</v>
          </cell>
          <cell r="E56">
            <v>5</v>
          </cell>
          <cell r="F56" t="str">
            <v>ENFERMERIA</v>
          </cell>
          <cell r="G56" t="str">
            <v>ENFERMERIA CLINICA DE HERIDAS</v>
          </cell>
          <cell r="H56">
            <v>0</v>
          </cell>
          <cell r="I56">
            <v>0</v>
          </cell>
          <cell r="J56">
            <v>0</v>
          </cell>
          <cell r="K56">
            <v>0</v>
          </cell>
          <cell r="L56">
            <v>0</v>
          </cell>
          <cell r="M56" t="str">
            <v>SI</v>
          </cell>
          <cell r="N56">
            <v>0</v>
          </cell>
          <cell r="O56">
            <v>0</v>
          </cell>
          <cell r="P56">
            <v>0</v>
          </cell>
          <cell r="Q56">
            <v>0</v>
          </cell>
          <cell r="R56">
            <v>0</v>
          </cell>
          <cell r="S56">
            <v>0</v>
          </cell>
          <cell r="T56">
            <v>0</v>
          </cell>
          <cell r="U56">
            <v>0</v>
          </cell>
        </row>
        <row r="57">
          <cell r="A57">
            <v>205</v>
          </cell>
          <cell r="B57" t="str">
            <v xml:space="preserve">APOSITO NO TEJIDO IMPREGNADO DE PARAFINA GASA DE 10X10CM </v>
          </cell>
          <cell r="C57" t="str">
            <v>UINIDAD</v>
          </cell>
          <cell r="D57">
            <v>10</v>
          </cell>
          <cell r="E57">
            <v>50</v>
          </cell>
          <cell r="F57" t="str">
            <v>ENFERMERIA</v>
          </cell>
          <cell r="G57" t="str">
            <v>ENFERMERIA CLINICA DE HERIDAS</v>
          </cell>
          <cell r="H57">
            <v>0</v>
          </cell>
          <cell r="I57">
            <v>0</v>
          </cell>
          <cell r="J57">
            <v>0</v>
          </cell>
          <cell r="K57">
            <v>0</v>
          </cell>
          <cell r="L57">
            <v>0</v>
          </cell>
          <cell r="M57" t="str">
            <v>SI</v>
          </cell>
          <cell r="N57">
            <v>0</v>
          </cell>
          <cell r="O57">
            <v>0</v>
          </cell>
          <cell r="P57">
            <v>0</v>
          </cell>
          <cell r="Q57">
            <v>0</v>
          </cell>
          <cell r="R57">
            <v>0</v>
          </cell>
          <cell r="S57">
            <v>0</v>
          </cell>
          <cell r="T57">
            <v>0</v>
          </cell>
          <cell r="U57">
            <v>0</v>
          </cell>
        </row>
        <row r="58">
          <cell r="A58">
            <v>206</v>
          </cell>
          <cell r="B58" t="str">
            <v xml:space="preserve">APOSITO NO TEJIDO IMPREGNADO DE PARAFINA ROLLO DE 7X10CM </v>
          </cell>
          <cell r="C58" t="str">
            <v>UNIDAD</v>
          </cell>
          <cell r="D58">
            <v>5</v>
          </cell>
          <cell r="E58">
            <v>100</v>
          </cell>
          <cell r="F58" t="str">
            <v>ENFERMERIA</v>
          </cell>
          <cell r="G58" t="str">
            <v>ENFERMERIA CLINICA DE HERIDAS</v>
          </cell>
          <cell r="H58">
            <v>0</v>
          </cell>
          <cell r="I58">
            <v>0</v>
          </cell>
          <cell r="J58">
            <v>0</v>
          </cell>
          <cell r="K58">
            <v>0</v>
          </cell>
          <cell r="L58">
            <v>0</v>
          </cell>
          <cell r="M58" t="str">
            <v>SI</v>
          </cell>
          <cell r="N58">
            <v>0</v>
          </cell>
          <cell r="O58">
            <v>0</v>
          </cell>
          <cell r="P58">
            <v>0</v>
          </cell>
          <cell r="Q58">
            <v>0</v>
          </cell>
          <cell r="R58">
            <v>0</v>
          </cell>
          <cell r="S58">
            <v>0</v>
          </cell>
          <cell r="T58">
            <v>0</v>
          </cell>
          <cell r="U58">
            <v>0</v>
          </cell>
        </row>
        <row r="59">
          <cell r="A59">
            <v>208</v>
          </cell>
          <cell r="B59" t="str">
            <v>APOSITO OCLUSIVO HIDROCOLOIDE CON INDICADOR DE CAMBIO 15 X 15 CM +/- 3 CM</v>
          </cell>
          <cell r="C59" t="str">
            <v>UNIDAD</v>
          </cell>
          <cell r="D59">
            <v>10</v>
          </cell>
          <cell r="E59">
            <v>100</v>
          </cell>
          <cell r="F59" t="str">
            <v>ENFERMERIA</v>
          </cell>
          <cell r="G59" t="str">
            <v>ENFERMERIA CLINICA DE HERIDAS</v>
          </cell>
          <cell r="H59">
            <v>0</v>
          </cell>
          <cell r="I59">
            <v>0</v>
          </cell>
          <cell r="J59">
            <v>0</v>
          </cell>
          <cell r="K59">
            <v>0</v>
          </cell>
          <cell r="L59">
            <v>0</v>
          </cell>
          <cell r="M59" t="str">
            <v>SI</v>
          </cell>
          <cell r="N59">
            <v>0</v>
          </cell>
          <cell r="O59">
            <v>0</v>
          </cell>
          <cell r="P59">
            <v>0</v>
          </cell>
          <cell r="Q59">
            <v>0</v>
          </cell>
          <cell r="R59">
            <v>0</v>
          </cell>
          <cell r="S59">
            <v>0</v>
          </cell>
          <cell r="T59">
            <v>0</v>
          </cell>
          <cell r="U59">
            <v>0</v>
          </cell>
        </row>
        <row r="60">
          <cell r="A60">
            <v>212</v>
          </cell>
          <cell r="B60" t="str">
            <v>APOSITO PARA CUBRIR CATETER PEDIATRICO DE 10 CM X 12 CM  +/- 2 CM (con refuerzo incorporado de cinta adhesiva en la periferia y tirillas de fijación Para cateter central o PICC)</v>
          </cell>
          <cell r="C60" t="str">
            <v xml:space="preserve">UNIDAD    </v>
          </cell>
          <cell r="D60">
            <v>220</v>
          </cell>
          <cell r="E60">
            <v>220</v>
          </cell>
          <cell r="F60" t="str">
            <v>ENFERMERIA</v>
          </cell>
          <cell r="G60" t="str">
            <v>ENFERMERIA UCI</v>
          </cell>
          <cell r="H60">
            <v>0</v>
          </cell>
          <cell r="I60">
            <v>0</v>
          </cell>
          <cell r="J60">
            <v>0</v>
          </cell>
          <cell r="K60">
            <v>0</v>
          </cell>
          <cell r="L60">
            <v>0</v>
          </cell>
          <cell r="M60" t="str">
            <v>SI</v>
          </cell>
          <cell r="N60">
            <v>0</v>
          </cell>
          <cell r="O60">
            <v>0</v>
          </cell>
          <cell r="P60">
            <v>0</v>
          </cell>
          <cell r="Q60">
            <v>0</v>
          </cell>
          <cell r="R60">
            <v>0</v>
          </cell>
          <cell r="S60">
            <v>0</v>
          </cell>
          <cell r="T60">
            <v>0</v>
          </cell>
          <cell r="U60">
            <v>0</v>
          </cell>
        </row>
        <row r="61">
          <cell r="A61">
            <v>204</v>
          </cell>
          <cell r="B61" t="str">
            <v>APOSITO TRANSPARENTE 15 X 25 CM POSQUIRURGICO CON ALMOHADILLA ABSORBENTE</v>
          </cell>
          <cell r="C61" t="str">
            <v>UNIDAD</v>
          </cell>
          <cell r="D61">
            <v>50</v>
          </cell>
          <cell r="E61">
            <v>100</v>
          </cell>
          <cell r="F61" t="str">
            <v>ENFERMERIA</v>
          </cell>
          <cell r="G61" t="str">
            <v>ENFERMERIA</v>
          </cell>
          <cell r="H61">
            <v>0</v>
          </cell>
          <cell r="I61">
            <v>0</v>
          </cell>
          <cell r="J61">
            <v>0</v>
          </cell>
          <cell r="K61">
            <v>0</v>
          </cell>
          <cell r="L61">
            <v>0</v>
          </cell>
          <cell r="M61" t="str">
            <v>SI</v>
          </cell>
          <cell r="N61">
            <v>0</v>
          </cell>
          <cell r="O61">
            <v>0</v>
          </cell>
          <cell r="P61">
            <v>0</v>
          </cell>
          <cell r="Q61">
            <v>0</v>
          </cell>
          <cell r="R61">
            <v>0</v>
          </cell>
          <cell r="S61">
            <v>0</v>
          </cell>
          <cell r="T61">
            <v>0</v>
          </cell>
          <cell r="U61">
            <v>0</v>
          </cell>
        </row>
        <row r="62">
          <cell r="A62">
            <v>220</v>
          </cell>
          <cell r="B62" t="str">
            <v>APOSITO TRASPARENTE ESTERIL CON ALMOHADILLA ABSORBENTE 10X15 (+/- 1 CM)</v>
          </cell>
          <cell r="C62" t="str">
            <v>UNIDAD</v>
          </cell>
          <cell r="D62">
            <v>10</v>
          </cell>
          <cell r="E62">
            <v>10</v>
          </cell>
          <cell r="F62" t="str">
            <v>ENFERMERIA</v>
          </cell>
          <cell r="G62" t="str">
            <v>ENFERMERIA</v>
          </cell>
          <cell r="H62">
            <v>0</v>
          </cell>
          <cell r="I62">
            <v>0</v>
          </cell>
          <cell r="J62">
            <v>0</v>
          </cell>
          <cell r="K62">
            <v>0</v>
          </cell>
          <cell r="L62">
            <v>0</v>
          </cell>
          <cell r="M62" t="str">
            <v>SI</v>
          </cell>
          <cell r="N62">
            <v>0</v>
          </cell>
          <cell r="O62">
            <v>0</v>
          </cell>
          <cell r="P62">
            <v>0</v>
          </cell>
          <cell r="Q62">
            <v>0</v>
          </cell>
          <cell r="R62">
            <v>0</v>
          </cell>
          <cell r="S62">
            <v>0</v>
          </cell>
          <cell r="T62">
            <v>0</v>
          </cell>
          <cell r="U62">
            <v>0</v>
          </cell>
        </row>
        <row r="63">
          <cell r="A63">
            <v>222</v>
          </cell>
          <cell r="B63" t="str">
            <v>APOSITO TRASPARENTE ESTERIL CON ALMOHADILLA ABSORVENTE 7 HASTA 9 X 5 HASTA 7 CM</v>
          </cell>
          <cell r="C63" t="str">
            <v>UNIDAD</v>
          </cell>
          <cell r="D63">
            <v>50</v>
          </cell>
          <cell r="E63">
            <v>10</v>
          </cell>
          <cell r="F63" t="str">
            <v>ENFERMERIA</v>
          </cell>
          <cell r="G63" t="str">
            <v>ENFERMERIA</v>
          </cell>
          <cell r="H63">
            <v>0</v>
          </cell>
          <cell r="I63">
            <v>0</v>
          </cell>
          <cell r="J63">
            <v>0</v>
          </cell>
          <cell r="K63">
            <v>0</v>
          </cell>
          <cell r="L63">
            <v>0</v>
          </cell>
          <cell r="M63" t="str">
            <v>SI</v>
          </cell>
          <cell r="N63">
            <v>0</v>
          </cell>
          <cell r="O63">
            <v>0</v>
          </cell>
          <cell r="P63">
            <v>0</v>
          </cell>
          <cell r="Q63">
            <v>0</v>
          </cell>
          <cell r="R63">
            <v>0</v>
          </cell>
          <cell r="S63">
            <v>0</v>
          </cell>
          <cell r="T63">
            <v>0</v>
          </cell>
          <cell r="U63">
            <v>0</v>
          </cell>
        </row>
        <row r="64">
          <cell r="A64">
            <v>221</v>
          </cell>
          <cell r="B64" t="str">
            <v>APOSITO TRASPARENTE ESTERIL CON ALMOHADILLA ABSORVENTE 9 HASTA 12 CM X 10 HASTA 14 CM.</v>
          </cell>
          <cell r="C64" t="str">
            <v>UNIDAD</v>
          </cell>
          <cell r="D64">
            <v>5</v>
          </cell>
          <cell r="E64">
            <v>10</v>
          </cell>
          <cell r="F64" t="str">
            <v>ENFERMERIA</v>
          </cell>
          <cell r="G64" t="str">
            <v>ENFERMERIA</v>
          </cell>
          <cell r="H64">
            <v>0</v>
          </cell>
          <cell r="I64">
            <v>0</v>
          </cell>
          <cell r="J64">
            <v>0</v>
          </cell>
          <cell r="K64">
            <v>0</v>
          </cell>
          <cell r="L64">
            <v>0</v>
          </cell>
          <cell r="M64" t="str">
            <v>SI</v>
          </cell>
          <cell r="N64">
            <v>0</v>
          </cell>
          <cell r="O64">
            <v>0</v>
          </cell>
          <cell r="P64">
            <v>0</v>
          </cell>
          <cell r="Q64">
            <v>0</v>
          </cell>
          <cell r="R64">
            <v>0</v>
          </cell>
          <cell r="S64">
            <v>0</v>
          </cell>
          <cell r="T64">
            <v>0</v>
          </cell>
          <cell r="U64">
            <v>0</v>
          </cell>
        </row>
        <row r="65">
          <cell r="A65">
            <v>238</v>
          </cell>
          <cell r="B65" t="str">
            <v>BAJALENGUA DE PLASTICO</v>
          </cell>
          <cell r="C65" t="str">
            <v>UNIDAD</v>
          </cell>
          <cell r="D65">
            <v>3000</v>
          </cell>
          <cell r="E65">
            <v>5000</v>
          </cell>
          <cell r="F65" t="str">
            <v>ENFERMERIA</v>
          </cell>
          <cell r="G65" t="str">
            <v>ENFERMERIA</v>
          </cell>
          <cell r="H65">
            <v>0</v>
          </cell>
          <cell r="I65">
            <v>0</v>
          </cell>
          <cell r="J65">
            <v>0</v>
          </cell>
          <cell r="K65">
            <v>0</v>
          </cell>
          <cell r="L65">
            <v>0</v>
          </cell>
          <cell r="M65" t="str">
            <v>SI</v>
          </cell>
          <cell r="N65">
            <v>0</v>
          </cell>
          <cell r="O65">
            <v>0</v>
          </cell>
          <cell r="P65">
            <v>0</v>
          </cell>
          <cell r="Q65">
            <v>0</v>
          </cell>
          <cell r="R65">
            <v>0</v>
          </cell>
          <cell r="S65">
            <v>0</v>
          </cell>
          <cell r="T65">
            <v>0</v>
          </cell>
          <cell r="U65">
            <v>0</v>
          </cell>
        </row>
        <row r="66">
          <cell r="A66">
            <v>239</v>
          </cell>
          <cell r="B66" t="str">
            <v>BAJALENGUAS EN MADERA</v>
          </cell>
          <cell r="C66" t="str">
            <v>UNIDAD</v>
          </cell>
          <cell r="D66">
            <v>1500</v>
          </cell>
          <cell r="E66">
            <v>40000</v>
          </cell>
          <cell r="F66" t="str">
            <v>ENFERMERIA</v>
          </cell>
          <cell r="G66" t="str">
            <v>ENFERMERIA</v>
          </cell>
          <cell r="H66">
            <v>0</v>
          </cell>
          <cell r="I66">
            <v>0</v>
          </cell>
          <cell r="J66">
            <v>0</v>
          </cell>
          <cell r="K66">
            <v>0</v>
          </cell>
          <cell r="L66">
            <v>0</v>
          </cell>
          <cell r="M66" t="str">
            <v>SI</v>
          </cell>
          <cell r="N66">
            <v>0</v>
          </cell>
          <cell r="O66">
            <v>0</v>
          </cell>
          <cell r="P66">
            <v>0</v>
          </cell>
          <cell r="Q66">
            <v>0</v>
          </cell>
          <cell r="R66">
            <v>0</v>
          </cell>
          <cell r="S66">
            <v>42</v>
          </cell>
          <cell r="T66">
            <v>7.98</v>
          </cell>
          <cell r="U66">
            <v>49.980000000000004</v>
          </cell>
        </row>
        <row r="67">
          <cell r="A67">
            <v>255</v>
          </cell>
          <cell r="B67" t="str">
            <v>BARRERA BLANDA Y  BOLSA COLOSTOMIA NO 32</v>
          </cell>
          <cell r="C67" t="str">
            <v xml:space="preserve">UNIDAD    </v>
          </cell>
          <cell r="D67">
            <v>10</v>
          </cell>
          <cell r="E67">
            <v>50</v>
          </cell>
          <cell r="F67" t="str">
            <v>ENFERMERIA</v>
          </cell>
          <cell r="G67" t="str">
            <v>ENFERMERIA</v>
          </cell>
          <cell r="H67">
            <v>0</v>
          </cell>
          <cell r="I67">
            <v>0</v>
          </cell>
          <cell r="J67">
            <v>0</v>
          </cell>
          <cell r="K67">
            <v>0</v>
          </cell>
          <cell r="L67">
            <v>0</v>
          </cell>
          <cell r="M67" t="str">
            <v>SI</v>
          </cell>
          <cell r="N67">
            <v>0</v>
          </cell>
          <cell r="O67">
            <v>0</v>
          </cell>
          <cell r="P67">
            <v>0</v>
          </cell>
          <cell r="Q67">
            <v>0</v>
          </cell>
          <cell r="R67">
            <v>0</v>
          </cell>
          <cell r="S67">
            <v>0</v>
          </cell>
          <cell r="T67">
            <v>0</v>
          </cell>
          <cell r="U67">
            <v>0</v>
          </cell>
        </row>
        <row r="68">
          <cell r="A68">
            <v>256</v>
          </cell>
          <cell r="B68" t="str">
            <v>BARRERA BLANDA Y BOLSA COLOSTOMIA 45 MM</v>
          </cell>
          <cell r="C68" t="str">
            <v xml:space="preserve">UNIDAD    </v>
          </cell>
          <cell r="D68">
            <v>30</v>
          </cell>
          <cell r="E68">
            <v>50</v>
          </cell>
          <cell r="F68" t="str">
            <v>ENFERMERIA</v>
          </cell>
          <cell r="G68" t="str">
            <v>ENFERMERIA</v>
          </cell>
          <cell r="H68">
            <v>0</v>
          </cell>
          <cell r="I68">
            <v>0</v>
          </cell>
          <cell r="J68">
            <v>0</v>
          </cell>
          <cell r="K68">
            <v>0</v>
          </cell>
          <cell r="L68">
            <v>0</v>
          </cell>
          <cell r="M68" t="str">
            <v>SI</v>
          </cell>
          <cell r="N68">
            <v>0</v>
          </cell>
          <cell r="O68">
            <v>0</v>
          </cell>
          <cell r="P68">
            <v>0</v>
          </cell>
          <cell r="Q68">
            <v>0</v>
          </cell>
          <cell r="R68">
            <v>0</v>
          </cell>
          <cell r="S68">
            <v>0</v>
          </cell>
          <cell r="T68">
            <v>0</v>
          </cell>
          <cell r="U68">
            <v>0</v>
          </cell>
        </row>
        <row r="69">
          <cell r="A69">
            <v>257</v>
          </cell>
          <cell r="B69" t="str">
            <v>BARRERA BLANDA y BOLSA COLOSTOMIA No 57</v>
          </cell>
          <cell r="C69" t="str">
            <v xml:space="preserve">UNIDAD    </v>
          </cell>
          <cell r="D69">
            <v>36</v>
          </cell>
          <cell r="E69">
            <v>93</v>
          </cell>
          <cell r="F69" t="str">
            <v>ENFERMERIA</v>
          </cell>
          <cell r="G69" t="str">
            <v>ENFERMERIA</v>
          </cell>
          <cell r="H69">
            <v>0</v>
          </cell>
          <cell r="I69">
            <v>0</v>
          </cell>
          <cell r="J69">
            <v>0</v>
          </cell>
          <cell r="K69">
            <v>0</v>
          </cell>
          <cell r="L69">
            <v>0</v>
          </cell>
          <cell r="M69" t="str">
            <v>SI</v>
          </cell>
          <cell r="N69">
            <v>0</v>
          </cell>
          <cell r="O69">
            <v>0</v>
          </cell>
          <cell r="P69">
            <v>0</v>
          </cell>
          <cell r="Q69">
            <v>0</v>
          </cell>
          <cell r="R69">
            <v>0</v>
          </cell>
          <cell r="S69">
            <v>0</v>
          </cell>
          <cell r="T69">
            <v>0</v>
          </cell>
          <cell r="U69">
            <v>0</v>
          </cell>
        </row>
        <row r="70">
          <cell r="A70">
            <v>258</v>
          </cell>
          <cell r="B70" t="str">
            <v>BARRERA BLANDA Y BOLSA COLOSTOMIA NO 60</v>
          </cell>
          <cell r="C70" t="str">
            <v xml:space="preserve">UNIDAD    </v>
          </cell>
          <cell r="D70">
            <v>20</v>
          </cell>
          <cell r="E70">
            <v>20</v>
          </cell>
          <cell r="F70" t="str">
            <v>ENFERMERIA</v>
          </cell>
          <cell r="G70" t="str">
            <v>ENFERMERIA</v>
          </cell>
          <cell r="H70">
            <v>0</v>
          </cell>
          <cell r="I70">
            <v>0</v>
          </cell>
          <cell r="J70">
            <v>0</v>
          </cell>
          <cell r="K70">
            <v>0</v>
          </cell>
          <cell r="L70">
            <v>0</v>
          </cell>
          <cell r="M70" t="str">
            <v>SI</v>
          </cell>
          <cell r="N70">
            <v>0</v>
          </cell>
          <cell r="O70">
            <v>0</v>
          </cell>
          <cell r="P70">
            <v>0</v>
          </cell>
          <cell r="Q70">
            <v>0</v>
          </cell>
          <cell r="R70">
            <v>0</v>
          </cell>
          <cell r="S70">
            <v>0</v>
          </cell>
          <cell r="T70">
            <v>0</v>
          </cell>
          <cell r="U70">
            <v>0</v>
          </cell>
        </row>
        <row r="71">
          <cell r="A71">
            <v>259</v>
          </cell>
          <cell r="B71" t="str">
            <v>BARRERA BLANDA Y BOLSA PARA COLOSTOMIA 80MM</v>
          </cell>
          <cell r="C71" t="str">
            <v>UNIDAD</v>
          </cell>
          <cell r="D71">
            <v>10</v>
          </cell>
          <cell r="E71">
            <v>10</v>
          </cell>
          <cell r="F71" t="str">
            <v>ENFERMERIA</v>
          </cell>
          <cell r="G71" t="str">
            <v>ENFERMERIA</v>
          </cell>
          <cell r="H71">
            <v>0</v>
          </cell>
          <cell r="I71">
            <v>0</v>
          </cell>
          <cell r="J71">
            <v>0</v>
          </cell>
          <cell r="K71">
            <v>0</v>
          </cell>
          <cell r="L71">
            <v>0</v>
          </cell>
          <cell r="M71" t="str">
            <v>SI</v>
          </cell>
          <cell r="N71">
            <v>0</v>
          </cell>
          <cell r="O71">
            <v>0</v>
          </cell>
          <cell r="P71">
            <v>0</v>
          </cell>
          <cell r="Q71">
            <v>0</v>
          </cell>
          <cell r="R71">
            <v>0</v>
          </cell>
          <cell r="S71">
            <v>0</v>
          </cell>
          <cell r="T71">
            <v>0</v>
          </cell>
          <cell r="U71">
            <v>0</v>
          </cell>
        </row>
        <row r="72">
          <cell r="A72">
            <v>261</v>
          </cell>
          <cell r="B72" t="str">
            <v>BARRERA BLANDA Y BOLSA PARA COLOSTOMIA N° 70</v>
          </cell>
          <cell r="C72" t="str">
            <v>UNIDAD</v>
          </cell>
          <cell r="D72">
            <v>170</v>
          </cell>
          <cell r="E72">
            <v>110</v>
          </cell>
          <cell r="F72" t="str">
            <v>ENFERMERIA</v>
          </cell>
          <cell r="G72" t="str">
            <v>ENFERMERIA</v>
          </cell>
          <cell r="H72">
            <v>0</v>
          </cell>
          <cell r="I72">
            <v>0</v>
          </cell>
          <cell r="J72">
            <v>0</v>
          </cell>
          <cell r="K72">
            <v>0</v>
          </cell>
          <cell r="L72">
            <v>0</v>
          </cell>
          <cell r="M72" t="str">
            <v>SI</v>
          </cell>
          <cell r="N72">
            <v>0</v>
          </cell>
          <cell r="O72">
            <v>0</v>
          </cell>
          <cell r="P72">
            <v>0</v>
          </cell>
          <cell r="Q72">
            <v>0</v>
          </cell>
          <cell r="R72">
            <v>0</v>
          </cell>
          <cell r="S72">
            <v>0</v>
          </cell>
          <cell r="T72">
            <v>0</v>
          </cell>
          <cell r="U72">
            <v>0</v>
          </cell>
        </row>
        <row r="73">
          <cell r="A73">
            <v>262</v>
          </cell>
          <cell r="B73" t="str">
            <v xml:space="preserve">BARRERA BLANDA Y BOLSA PARA OSTOMIA X  38  MM                                                                         </v>
          </cell>
          <cell r="C73" t="str">
            <v>UNIDAD</v>
          </cell>
          <cell r="D73">
            <v>10</v>
          </cell>
          <cell r="E73">
            <v>70</v>
          </cell>
          <cell r="F73" t="str">
            <v>ENFERMERIA</v>
          </cell>
          <cell r="G73" t="str">
            <v>ENFERMERIA</v>
          </cell>
          <cell r="H73">
            <v>0</v>
          </cell>
          <cell r="I73">
            <v>0</v>
          </cell>
          <cell r="J73">
            <v>0</v>
          </cell>
          <cell r="K73">
            <v>0</v>
          </cell>
          <cell r="L73">
            <v>0</v>
          </cell>
          <cell r="M73" t="str">
            <v>SI</v>
          </cell>
          <cell r="N73">
            <v>0</v>
          </cell>
          <cell r="O73">
            <v>0</v>
          </cell>
          <cell r="P73">
            <v>0</v>
          </cell>
          <cell r="Q73">
            <v>0</v>
          </cell>
          <cell r="R73">
            <v>0</v>
          </cell>
          <cell r="S73">
            <v>0</v>
          </cell>
          <cell r="T73">
            <v>0</v>
          </cell>
          <cell r="U73">
            <v>0</v>
          </cell>
        </row>
        <row r="74">
          <cell r="A74">
            <v>252</v>
          </cell>
          <cell r="B74" t="str">
            <v>BARRERA CUTANEA NO IRRITANTE EN SPRAY </v>
          </cell>
          <cell r="C74" t="str">
            <v>UNIDAD</v>
          </cell>
          <cell r="D74">
            <v>30</v>
          </cell>
          <cell r="E74">
            <v>50</v>
          </cell>
          <cell r="F74" t="str">
            <v>ENFERMERIA</v>
          </cell>
          <cell r="G74" t="str">
            <v>ENFERMERIA</v>
          </cell>
          <cell r="H74">
            <v>0</v>
          </cell>
          <cell r="I74">
            <v>0</v>
          </cell>
          <cell r="J74">
            <v>0</v>
          </cell>
          <cell r="K74">
            <v>0</v>
          </cell>
          <cell r="L74">
            <v>0</v>
          </cell>
          <cell r="M74" t="str">
            <v>SI</v>
          </cell>
          <cell r="N74">
            <v>0</v>
          </cell>
          <cell r="O74">
            <v>0</v>
          </cell>
          <cell r="P74">
            <v>0</v>
          </cell>
          <cell r="Q74">
            <v>0</v>
          </cell>
          <cell r="R74">
            <v>0</v>
          </cell>
          <cell r="S74">
            <v>0</v>
          </cell>
          <cell r="T74">
            <v>0</v>
          </cell>
          <cell r="U74">
            <v>0</v>
          </cell>
        </row>
        <row r="75">
          <cell r="A75">
            <v>253</v>
          </cell>
          <cell r="B75" t="str">
            <v>BARRERA CUTANEA NO IRRITANTE EN TOALLA</v>
          </cell>
          <cell r="C75" t="str">
            <v>UNIDAD</v>
          </cell>
          <cell r="D75">
            <v>30</v>
          </cell>
          <cell r="E75">
            <v>4000</v>
          </cell>
          <cell r="F75" t="str">
            <v>ENFERMERIA</v>
          </cell>
          <cell r="G75" t="str">
            <v>ENFERMERIA</v>
          </cell>
          <cell r="H75">
            <v>0</v>
          </cell>
          <cell r="I75">
            <v>0</v>
          </cell>
          <cell r="J75">
            <v>0</v>
          </cell>
          <cell r="K75">
            <v>0</v>
          </cell>
          <cell r="L75">
            <v>0</v>
          </cell>
          <cell r="M75" t="str">
            <v>SI</v>
          </cell>
          <cell r="N75">
            <v>0</v>
          </cell>
          <cell r="O75">
            <v>0</v>
          </cell>
          <cell r="P75">
            <v>0</v>
          </cell>
          <cell r="Q75">
            <v>0</v>
          </cell>
          <cell r="R75">
            <v>0</v>
          </cell>
          <cell r="S75">
            <v>0</v>
          </cell>
          <cell r="T75">
            <v>0</v>
          </cell>
          <cell r="U75">
            <v>0</v>
          </cell>
        </row>
        <row r="76">
          <cell r="A76" t="str">
            <v>NUEVO</v>
          </cell>
          <cell r="B76" t="str">
            <v>BARRERA PROTECTORA DE PIEL MOLDEABLE CONVEXA CON COLLAR HIDROCOLOIDE FLEXIBLE 45MM CON BOLSA</v>
          </cell>
          <cell r="C76" t="str">
            <v>UNIDAD</v>
          </cell>
          <cell r="D76">
            <v>30</v>
          </cell>
          <cell r="E76">
            <v>30</v>
          </cell>
          <cell r="F76" t="str">
            <v>ENFERMERIA</v>
          </cell>
          <cell r="G76" t="str">
            <v>ENFERMERIA CLINICA DE HERIDAS</v>
          </cell>
          <cell r="H76">
            <v>0</v>
          </cell>
          <cell r="I76">
            <v>0</v>
          </cell>
          <cell r="J76">
            <v>0</v>
          </cell>
          <cell r="K76">
            <v>0</v>
          </cell>
          <cell r="L76">
            <v>0</v>
          </cell>
          <cell r="M76">
            <v>0</v>
          </cell>
          <cell r="N76">
            <v>0</v>
          </cell>
          <cell r="O76">
            <v>0</v>
          </cell>
          <cell r="P76">
            <v>0</v>
          </cell>
          <cell r="Q76">
            <v>0</v>
          </cell>
          <cell r="R76">
            <v>0</v>
          </cell>
          <cell r="S76">
            <v>0</v>
          </cell>
          <cell r="T76">
            <v>0</v>
          </cell>
          <cell r="U76">
            <v>0</v>
          </cell>
        </row>
        <row r="77">
          <cell r="A77" t="str">
            <v>NUEVO</v>
          </cell>
          <cell r="B77" t="str">
            <v>BARRERA PROTECTORA DE PIEL MOLDEABLE CONVEXA CON COLLAR HIDROCOLOIDE FLEXIBLE 57MM CON BOLSA</v>
          </cell>
          <cell r="C77" t="str">
            <v>UNIDAD</v>
          </cell>
          <cell r="D77">
            <v>30</v>
          </cell>
          <cell r="E77">
            <v>30</v>
          </cell>
          <cell r="F77" t="str">
            <v>ENFERMERIA</v>
          </cell>
          <cell r="G77" t="str">
            <v>ENFERMERIA CLINICA DE HERIDAS</v>
          </cell>
          <cell r="H77">
            <v>0</v>
          </cell>
          <cell r="I77">
            <v>0</v>
          </cell>
          <cell r="J77">
            <v>0</v>
          </cell>
          <cell r="K77">
            <v>0</v>
          </cell>
          <cell r="L77">
            <v>0</v>
          </cell>
          <cell r="M77">
            <v>0</v>
          </cell>
          <cell r="N77">
            <v>0</v>
          </cell>
          <cell r="O77">
            <v>0</v>
          </cell>
          <cell r="P77">
            <v>0</v>
          </cell>
          <cell r="Q77">
            <v>0</v>
          </cell>
          <cell r="R77">
            <v>0</v>
          </cell>
          <cell r="S77">
            <v>0</v>
          </cell>
          <cell r="T77">
            <v>0</v>
          </cell>
          <cell r="U77">
            <v>0</v>
          </cell>
        </row>
        <row r="78">
          <cell r="A78">
            <v>270</v>
          </cell>
          <cell r="B78" t="str">
            <v>BATA DESECHABLE PARA PACIENTE ADULTO MANGA CORTA</v>
          </cell>
          <cell r="C78" t="str">
            <v>UNIDAD</v>
          </cell>
          <cell r="D78">
            <v>3010</v>
          </cell>
          <cell r="E78">
            <v>30780</v>
          </cell>
          <cell r="F78" t="str">
            <v>ENFERMERIA</v>
          </cell>
          <cell r="G78" t="str">
            <v>ENFERMERIA</v>
          </cell>
          <cell r="H78">
            <v>0</v>
          </cell>
          <cell r="I78">
            <v>0</v>
          </cell>
          <cell r="J78">
            <v>0</v>
          </cell>
          <cell r="K78">
            <v>0</v>
          </cell>
          <cell r="L78">
            <v>0</v>
          </cell>
          <cell r="M78" t="str">
            <v>SI</v>
          </cell>
          <cell r="N78">
            <v>0</v>
          </cell>
          <cell r="O78">
            <v>0</v>
          </cell>
          <cell r="P78">
            <v>0</v>
          </cell>
          <cell r="Q78">
            <v>0</v>
          </cell>
          <cell r="R78">
            <v>0</v>
          </cell>
          <cell r="S78">
            <v>0</v>
          </cell>
          <cell r="T78">
            <v>0</v>
          </cell>
          <cell r="U78">
            <v>0</v>
          </cell>
        </row>
        <row r="79">
          <cell r="A79">
            <v>284</v>
          </cell>
          <cell r="B79" t="str">
            <v>BOLSA DE DRENAJE URINARIO ADULTO CON SISTEMA CERRRADO, SIN PUERTO PARA TOMA DE MUESTRA Y SIN  VALVULA ANTIREFLUJO Y CONECTOR UNIVERSAL.</v>
          </cell>
          <cell r="C79" t="str">
            <v>UNIDAD</v>
          </cell>
          <cell r="D79">
            <v>1350</v>
          </cell>
          <cell r="E79">
            <v>3780</v>
          </cell>
          <cell r="F79" t="str">
            <v>ENFERMERIA</v>
          </cell>
          <cell r="G79" t="str">
            <v>ENFERMERIA</v>
          </cell>
          <cell r="H79">
            <v>0</v>
          </cell>
          <cell r="I79">
            <v>0</v>
          </cell>
          <cell r="J79">
            <v>0</v>
          </cell>
          <cell r="K79">
            <v>0</v>
          </cell>
          <cell r="L79">
            <v>0</v>
          </cell>
          <cell r="M79" t="str">
            <v>SI</v>
          </cell>
          <cell r="N79">
            <v>0</v>
          </cell>
          <cell r="O79">
            <v>0</v>
          </cell>
          <cell r="P79">
            <v>0</v>
          </cell>
          <cell r="Q79">
            <v>0</v>
          </cell>
          <cell r="R79">
            <v>0</v>
          </cell>
          <cell r="S79">
            <v>0</v>
          </cell>
          <cell r="T79">
            <v>0</v>
          </cell>
          <cell r="U79">
            <v>0</v>
          </cell>
        </row>
        <row r="80">
          <cell r="A80">
            <v>285</v>
          </cell>
          <cell r="B80" t="str">
            <v>BOLSA DE DRENAJE URINARIO PEDIATRICO CON SISTEMA CERRRADO, SIN PUERTO PARA TOMA DE MUESTRA Y SIN  VALVULA ANTIREFLUJOY CONECTOR UNIVERSAL</v>
          </cell>
          <cell r="C80" t="str">
            <v>UNIDAD</v>
          </cell>
          <cell r="D80">
            <v>20</v>
          </cell>
          <cell r="E80">
            <v>20</v>
          </cell>
          <cell r="F80" t="str">
            <v>ENFERMERIA</v>
          </cell>
          <cell r="G80" t="str">
            <v>ENFERMERIA</v>
          </cell>
          <cell r="H80">
            <v>0</v>
          </cell>
          <cell r="I80">
            <v>0</v>
          </cell>
          <cell r="J80">
            <v>0</v>
          </cell>
          <cell r="K80">
            <v>0</v>
          </cell>
          <cell r="L80">
            <v>0</v>
          </cell>
          <cell r="M80" t="str">
            <v>SI</v>
          </cell>
          <cell r="N80">
            <v>0</v>
          </cell>
          <cell r="O80">
            <v>0</v>
          </cell>
          <cell r="P80">
            <v>0</v>
          </cell>
          <cell r="Q80">
            <v>0</v>
          </cell>
          <cell r="R80">
            <v>0</v>
          </cell>
          <cell r="S80">
            <v>0</v>
          </cell>
          <cell r="T80">
            <v>0</v>
          </cell>
          <cell r="U80">
            <v>0</v>
          </cell>
        </row>
        <row r="81">
          <cell r="A81">
            <v>286</v>
          </cell>
          <cell r="B81" t="str">
            <v xml:space="preserve">BOLSA DRENAJE UROSTOMIA 45MM </v>
          </cell>
          <cell r="C81" t="str">
            <v>UNIDAD</v>
          </cell>
          <cell r="D81">
            <v>45</v>
          </cell>
          <cell r="E81">
            <v>100</v>
          </cell>
          <cell r="F81" t="str">
            <v>ENFERMERIA</v>
          </cell>
          <cell r="G81" t="str">
            <v>ENFERMERIA</v>
          </cell>
          <cell r="H81">
            <v>0</v>
          </cell>
          <cell r="I81">
            <v>0</v>
          </cell>
          <cell r="J81">
            <v>0</v>
          </cell>
          <cell r="K81">
            <v>0</v>
          </cell>
          <cell r="L81">
            <v>0</v>
          </cell>
          <cell r="M81" t="str">
            <v>SI</v>
          </cell>
          <cell r="N81">
            <v>0</v>
          </cell>
          <cell r="O81">
            <v>0</v>
          </cell>
          <cell r="P81">
            <v>0</v>
          </cell>
          <cell r="Q81">
            <v>0</v>
          </cell>
          <cell r="R81">
            <v>0</v>
          </cell>
          <cell r="S81">
            <v>0</v>
          </cell>
          <cell r="T81">
            <v>0</v>
          </cell>
          <cell r="U81">
            <v>0</v>
          </cell>
        </row>
        <row r="82">
          <cell r="A82">
            <v>299</v>
          </cell>
          <cell r="B82" t="str">
            <v xml:space="preserve">BOLSA PARA OSTOMIA RECOLECTORA DRENABLE DE UNA SOLA PIEZA POST QUIRURGICA TALLA UNICA </v>
          </cell>
          <cell r="C82" t="str">
            <v>UNIDAD</v>
          </cell>
          <cell r="D82">
            <v>10</v>
          </cell>
          <cell r="E82">
            <v>100</v>
          </cell>
          <cell r="F82" t="str">
            <v>ENFERMERIA</v>
          </cell>
          <cell r="G82" t="str">
            <v>ENFERMERIA</v>
          </cell>
          <cell r="H82">
            <v>0</v>
          </cell>
          <cell r="I82">
            <v>0</v>
          </cell>
          <cell r="J82">
            <v>0</v>
          </cell>
          <cell r="K82">
            <v>0</v>
          </cell>
          <cell r="L82">
            <v>0</v>
          </cell>
          <cell r="M82">
            <v>0</v>
          </cell>
          <cell r="N82">
            <v>0</v>
          </cell>
          <cell r="O82">
            <v>0</v>
          </cell>
          <cell r="P82">
            <v>0</v>
          </cell>
          <cell r="Q82">
            <v>0</v>
          </cell>
          <cell r="R82">
            <v>0</v>
          </cell>
          <cell r="S82">
            <v>0</v>
          </cell>
          <cell r="T82">
            <v>0</v>
          </cell>
          <cell r="U82">
            <v>0</v>
          </cell>
        </row>
        <row r="83">
          <cell r="A83">
            <v>301</v>
          </cell>
          <cell r="B83" t="str">
            <v xml:space="preserve">BOLSA RECOLECTORA PARA MUESTRA DE ORINA PEDIATRICA </v>
          </cell>
          <cell r="C83" t="str">
            <v>UNIDAD</v>
          </cell>
          <cell r="D83">
            <v>50</v>
          </cell>
          <cell r="E83">
            <v>1500</v>
          </cell>
          <cell r="F83" t="str">
            <v>ENFERMERIA</v>
          </cell>
          <cell r="G83" t="str">
            <v>ENFERMERIA</v>
          </cell>
          <cell r="H83">
            <v>0</v>
          </cell>
          <cell r="I83">
            <v>0</v>
          </cell>
          <cell r="J83">
            <v>0</v>
          </cell>
          <cell r="K83">
            <v>0</v>
          </cell>
          <cell r="L83">
            <v>0</v>
          </cell>
          <cell r="M83" t="str">
            <v>SI</v>
          </cell>
          <cell r="N83">
            <v>0</v>
          </cell>
          <cell r="O83">
            <v>0</v>
          </cell>
          <cell r="P83">
            <v>0</v>
          </cell>
          <cell r="Q83">
            <v>0</v>
          </cell>
          <cell r="R83">
            <v>0</v>
          </cell>
          <cell r="S83">
            <v>0</v>
          </cell>
          <cell r="T83">
            <v>0</v>
          </cell>
          <cell r="U83">
            <v>0</v>
          </cell>
        </row>
        <row r="84">
          <cell r="A84">
            <v>305</v>
          </cell>
          <cell r="B84" t="str">
            <v>BOLSA SENCILLA PARA COLECCIÓN DE SANGRE</v>
          </cell>
          <cell r="C84" t="str">
            <v>UNIDAD</v>
          </cell>
          <cell r="D84">
            <v>5</v>
          </cell>
          <cell r="E84">
            <v>5</v>
          </cell>
          <cell r="F84" t="str">
            <v>ENFERMERIA</v>
          </cell>
          <cell r="G84" t="str">
            <v>ENFERMERIA URGENCIAS</v>
          </cell>
          <cell r="H84">
            <v>0</v>
          </cell>
          <cell r="I84">
            <v>0</v>
          </cell>
          <cell r="J84">
            <v>0</v>
          </cell>
          <cell r="K84">
            <v>0</v>
          </cell>
          <cell r="L84">
            <v>0</v>
          </cell>
          <cell r="M84">
            <v>0</v>
          </cell>
          <cell r="N84">
            <v>0</v>
          </cell>
          <cell r="O84">
            <v>0</v>
          </cell>
          <cell r="P84">
            <v>0</v>
          </cell>
          <cell r="Q84">
            <v>0</v>
          </cell>
          <cell r="R84">
            <v>0</v>
          </cell>
          <cell r="S84">
            <v>0</v>
          </cell>
          <cell r="T84">
            <v>0</v>
          </cell>
          <cell r="U84">
            <v>0</v>
          </cell>
        </row>
        <row r="85">
          <cell r="A85">
            <v>310</v>
          </cell>
          <cell r="B85" t="str">
            <v>BOMBA INSUFLADORA PARA SET DE FISTULA COLOPLAST</v>
          </cell>
          <cell r="C85" t="str">
            <v>UNIDAD</v>
          </cell>
          <cell r="D85">
            <v>1</v>
          </cell>
          <cell r="E85">
            <v>1</v>
          </cell>
          <cell r="F85" t="str">
            <v xml:space="preserve">ENFERMERIA </v>
          </cell>
          <cell r="G85" t="str">
            <v>ENFERMERIA CLINICA DE HERIDA</v>
          </cell>
          <cell r="H85">
            <v>0</v>
          </cell>
          <cell r="I85">
            <v>0</v>
          </cell>
          <cell r="J85">
            <v>0</v>
          </cell>
          <cell r="K85">
            <v>0</v>
          </cell>
          <cell r="L85">
            <v>0</v>
          </cell>
          <cell r="M85">
            <v>0</v>
          </cell>
          <cell r="N85">
            <v>0</v>
          </cell>
          <cell r="O85">
            <v>0</v>
          </cell>
          <cell r="P85">
            <v>0</v>
          </cell>
          <cell r="Q85">
            <v>0</v>
          </cell>
          <cell r="R85">
            <v>0</v>
          </cell>
          <cell r="S85">
            <v>0</v>
          </cell>
          <cell r="T85">
            <v>0</v>
          </cell>
          <cell r="U85">
            <v>0</v>
          </cell>
        </row>
        <row r="86">
          <cell r="A86">
            <v>347</v>
          </cell>
          <cell r="B86" t="str">
            <v>BRAZALETE DE IDENTIFICACION NEONATAL EN MATERIAL HIPOALERGENICO (PAPEL)</v>
          </cell>
          <cell r="C86" t="str">
            <v>UNIDAD</v>
          </cell>
          <cell r="D86">
            <v>300</v>
          </cell>
          <cell r="E86">
            <v>0</v>
          </cell>
          <cell r="F86" t="str">
            <v>ENFERMERIA</v>
          </cell>
          <cell r="G86" t="str">
            <v>SEGURIDAD DEL PACIENTE</v>
          </cell>
          <cell r="H86">
            <v>0</v>
          </cell>
          <cell r="I86">
            <v>0</v>
          </cell>
          <cell r="J86">
            <v>0</v>
          </cell>
          <cell r="K86">
            <v>0</v>
          </cell>
          <cell r="L86">
            <v>0</v>
          </cell>
          <cell r="M86">
            <v>0</v>
          </cell>
          <cell r="N86">
            <v>0</v>
          </cell>
          <cell r="O86">
            <v>0</v>
          </cell>
          <cell r="P86">
            <v>0</v>
          </cell>
          <cell r="Q86">
            <v>0</v>
          </cell>
          <cell r="R86">
            <v>0</v>
          </cell>
          <cell r="S86">
            <v>0</v>
          </cell>
          <cell r="T86">
            <v>0</v>
          </cell>
          <cell r="U86">
            <v>0</v>
          </cell>
        </row>
        <row r="87">
          <cell r="A87">
            <v>348</v>
          </cell>
          <cell r="B87" t="str">
            <v>BRAZALETE IDENTIFICACION ADULTOS  EN MATERIAL HIPOALERGENICO (PAPEL)</v>
          </cell>
          <cell r="C87" t="str">
            <v>UNIDAD</v>
          </cell>
          <cell r="D87">
            <v>4800</v>
          </cell>
          <cell r="E87">
            <v>0</v>
          </cell>
          <cell r="F87" t="str">
            <v>ENFERMERIA</v>
          </cell>
          <cell r="G87" t="str">
            <v>SEGURIDAD DEL PACIENTE</v>
          </cell>
          <cell r="H87">
            <v>0</v>
          </cell>
          <cell r="I87">
            <v>0</v>
          </cell>
          <cell r="J87">
            <v>0</v>
          </cell>
          <cell r="K87">
            <v>0</v>
          </cell>
          <cell r="L87">
            <v>0</v>
          </cell>
          <cell r="M87">
            <v>0</v>
          </cell>
          <cell r="N87">
            <v>0</v>
          </cell>
          <cell r="O87">
            <v>0</v>
          </cell>
          <cell r="P87">
            <v>0</v>
          </cell>
          <cell r="Q87">
            <v>0</v>
          </cell>
          <cell r="R87">
            <v>0</v>
          </cell>
          <cell r="S87">
            <v>0</v>
          </cell>
          <cell r="T87">
            <v>0</v>
          </cell>
          <cell r="U87">
            <v>0</v>
          </cell>
        </row>
        <row r="88">
          <cell r="A88">
            <v>349</v>
          </cell>
          <cell r="B88" t="str">
            <v>BRAZALETE IDENTIFICACION MADRE-E HIJO  EN MATERIAL HIPOALERGENICO (PAPEL)</v>
          </cell>
          <cell r="C88" t="str">
            <v>UNIDAD</v>
          </cell>
          <cell r="D88">
            <v>1300</v>
          </cell>
          <cell r="E88">
            <v>0</v>
          </cell>
          <cell r="F88" t="str">
            <v>ENFERMERIA</v>
          </cell>
          <cell r="G88" t="str">
            <v>SEGURIDAD DEL PACIENTE</v>
          </cell>
          <cell r="H88">
            <v>0</v>
          </cell>
          <cell r="I88">
            <v>0</v>
          </cell>
          <cell r="J88">
            <v>0</v>
          </cell>
          <cell r="K88">
            <v>0</v>
          </cell>
          <cell r="L88">
            <v>0</v>
          </cell>
          <cell r="M88">
            <v>0</v>
          </cell>
          <cell r="N88">
            <v>0</v>
          </cell>
          <cell r="O88">
            <v>0</v>
          </cell>
          <cell r="P88">
            <v>0</v>
          </cell>
          <cell r="Q88">
            <v>0</v>
          </cell>
          <cell r="R88">
            <v>0</v>
          </cell>
          <cell r="S88">
            <v>0</v>
          </cell>
          <cell r="T88">
            <v>0</v>
          </cell>
          <cell r="U88">
            <v>0</v>
          </cell>
        </row>
        <row r="89">
          <cell r="A89">
            <v>1528</v>
          </cell>
          <cell r="B89" t="str">
            <v>BRAZALETE IDENTIFICACION PARA PACIENTE NEONATO -NIÑA  EN MATERIAL HIPOALERGENICO (PAPEL)</v>
          </cell>
          <cell r="C89" t="str">
            <v>UNIDAD</v>
          </cell>
          <cell r="D89">
            <v>200</v>
          </cell>
          <cell r="E89">
            <v>0</v>
          </cell>
          <cell r="F89" t="str">
            <v>ENFERMERIA</v>
          </cell>
          <cell r="G89" t="str">
            <v>SEGURIDAD DEL PACIENTE</v>
          </cell>
          <cell r="H89">
            <v>0</v>
          </cell>
          <cell r="I89">
            <v>0</v>
          </cell>
          <cell r="J89">
            <v>0</v>
          </cell>
          <cell r="K89">
            <v>0</v>
          </cell>
          <cell r="L89">
            <v>0</v>
          </cell>
          <cell r="M89">
            <v>0</v>
          </cell>
          <cell r="N89">
            <v>0</v>
          </cell>
          <cell r="O89">
            <v>0</v>
          </cell>
          <cell r="P89">
            <v>0</v>
          </cell>
          <cell r="Q89">
            <v>0</v>
          </cell>
          <cell r="R89">
            <v>0</v>
          </cell>
          <cell r="S89">
            <v>0</v>
          </cell>
          <cell r="T89">
            <v>0</v>
          </cell>
          <cell r="U89">
            <v>0</v>
          </cell>
        </row>
        <row r="90">
          <cell r="A90">
            <v>1529</v>
          </cell>
          <cell r="B90" t="str">
            <v>BRAZALETE IDENTIFICACION PARA PACIENTE NEONATO -NIÑO EN MATERIAL HIPOALERGENICO (PAPEL)</v>
          </cell>
          <cell r="C90" t="str">
            <v>UNIDAD</v>
          </cell>
          <cell r="D90">
            <v>200</v>
          </cell>
          <cell r="E90">
            <v>0</v>
          </cell>
          <cell r="F90" t="str">
            <v>ENFERMERIA</v>
          </cell>
          <cell r="G90" t="str">
            <v>SEGURIDAD DEL PACIENTE</v>
          </cell>
          <cell r="H90">
            <v>0</v>
          </cell>
          <cell r="I90">
            <v>0</v>
          </cell>
          <cell r="J90">
            <v>0</v>
          </cell>
          <cell r="K90">
            <v>0</v>
          </cell>
          <cell r="L90">
            <v>0</v>
          </cell>
          <cell r="M90">
            <v>0</v>
          </cell>
          <cell r="N90">
            <v>0</v>
          </cell>
          <cell r="O90">
            <v>0</v>
          </cell>
          <cell r="P90">
            <v>0</v>
          </cell>
          <cell r="Q90">
            <v>0</v>
          </cell>
          <cell r="R90">
            <v>0</v>
          </cell>
          <cell r="S90">
            <v>0</v>
          </cell>
          <cell r="T90">
            <v>0</v>
          </cell>
          <cell r="U90">
            <v>0</v>
          </cell>
        </row>
        <row r="91">
          <cell r="A91">
            <v>350</v>
          </cell>
          <cell r="B91" t="str">
            <v xml:space="preserve">BRAZALETE IDENTIFICACION PEDIATRICO EN MATERIAL HIPOALERGENICO (PAPEL) </v>
          </cell>
          <cell r="C91" t="str">
            <v>UNIDAD</v>
          </cell>
          <cell r="D91">
            <v>2260</v>
          </cell>
          <cell r="E91">
            <v>0</v>
          </cell>
          <cell r="F91" t="str">
            <v>ENFERMERIA</v>
          </cell>
          <cell r="G91" t="str">
            <v>SEGURIDAD DEL PACIENTE</v>
          </cell>
          <cell r="H91">
            <v>0</v>
          </cell>
          <cell r="I91">
            <v>0</v>
          </cell>
          <cell r="J91">
            <v>0</v>
          </cell>
          <cell r="K91">
            <v>0</v>
          </cell>
          <cell r="L91">
            <v>0</v>
          </cell>
          <cell r="M91">
            <v>0</v>
          </cell>
          <cell r="N91">
            <v>0</v>
          </cell>
          <cell r="O91">
            <v>0</v>
          </cell>
          <cell r="P91">
            <v>0</v>
          </cell>
          <cell r="Q91">
            <v>0</v>
          </cell>
          <cell r="R91">
            <v>0</v>
          </cell>
          <cell r="S91">
            <v>0</v>
          </cell>
          <cell r="T91">
            <v>0</v>
          </cell>
          <cell r="U91">
            <v>0</v>
          </cell>
        </row>
        <row r="92">
          <cell r="A92">
            <v>351</v>
          </cell>
          <cell r="B92" t="str">
            <v>BRAZALETE IDENTIFICACION RIESGODE PACIENTE  EN MATERIAL HIPOALERGENICO (PAPEL)</v>
          </cell>
          <cell r="C92" t="str">
            <v>UNIDAD</v>
          </cell>
          <cell r="D92">
            <v>40</v>
          </cell>
          <cell r="E92">
            <v>0</v>
          </cell>
          <cell r="F92" t="str">
            <v>ENFERMERIA</v>
          </cell>
          <cell r="G92" t="str">
            <v>SEGURIDAD DEL PACIENTE</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353</v>
          </cell>
          <cell r="B93" t="str">
            <v xml:space="preserve">BURETA CON FILTRO DE AIRE, CAPACIDAD DE 150CM, PUNTO DE INYECCION PARA INFUSION INTERMITENTE ESTERILIZADOS CON OXIDO DE ETILENO DE PVC ATOXICO, FILTRO HIDROFOBICO.                                                                                       </v>
          </cell>
          <cell r="C93" t="str">
            <v>UNIDAD</v>
          </cell>
          <cell r="D93">
            <v>5710</v>
          </cell>
          <cell r="E93">
            <v>25400</v>
          </cell>
          <cell r="F93" t="str">
            <v>ENFERMERIA</v>
          </cell>
          <cell r="G93" t="str">
            <v>ENFERMERIA</v>
          </cell>
          <cell r="H93">
            <v>0</v>
          </cell>
          <cell r="I93">
            <v>0</v>
          </cell>
          <cell r="J93">
            <v>0</v>
          </cell>
          <cell r="K93">
            <v>0</v>
          </cell>
          <cell r="L93">
            <v>0</v>
          </cell>
          <cell r="M93" t="str">
            <v>SI</v>
          </cell>
          <cell r="N93">
            <v>0</v>
          </cell>
          <cell r="O93">
            <v>0</v>
          </cell>
          <cell r="P93">
            <v>0</v>
          </cell>
          <cell r="Q93">
            <v>0</v>
          </cell>
          <cell r="R93">
            <v>0</v>
          </cell>
          <cell r="S93">
            <v>3400</v>
          </cell>
          <cell r="T93">
            <v>0</v>
          </cell>
          <cell r="U93">
            <v>3400</v>
          </cell>
        </row>
        <row r="94">
          <cell r="A94">
            <v>360</v>
          </cell>
          <cell r="B94" t="str">
            <v>CAJA COPROLOGICA</v>
          </cell>
          <cell r="C94" t="str">
            <v>UNIDAD</v>
          </cell>
          <cell r="D94">
            <v>440</v>
          </cell>
          <cell r="E94">
            <v>3800</v>
          </cell>
          <cell r="F94" t="str">
            <v>ENFERMERIA</v>
          </cell>
          <cell r="G94" t="str">
            <v>ENFERMERIA</v>
          </cell>
          <cell r="H94">
            <v>0</v>
          </cell>
          <cell r="I94">
            <v>0</v>
          </cell>
          <cell r="J94">
            <v>0</v>
          </cell>
          <cell r="K94">
            <v>0</v>
          </cell>
          <cell r="L94">
            <v>0</v>
          </cell>
          <cell r="M94" t="str">
            <v>SI</v>
          </cell>
          <cell r="N94">
            <v>0</v>
          </cell>
          <cell r="O94">
            <v>0</v>
          </cell>
          <cell r="P94">
            <v>0</v>
          </cell>
          <cell r="Q94">
            <v>0</v>
          </cell>
          <cell r="R94">
            <v>0</v>
          </cell>
          <cell r="S94">
            <v>240</v>
          </cell>
          <cell r="T94">
            <v>45.6</v>
          </cell>
          <cell r="U94">
            <v>285.60000000000002</v>
          </cell>
        </row>
        <row r="95">
          <cell r="A95">
            <v>383</v>
          </cell>
          <cell r="B95" t="str">
            <v>CANDADO CARRO DE PAROCON NUMERO CONSECUTIVO</v>
          </cell>
          <cell r="C95" t="str">
            <v>UNIDAD</v>
          </cell>
          <cell r="D95">
            <v>400</v>
          </cell>
          <cell r="E95">
            <v>2450</v>
          </cell>
          <cell r="F95" t="str">
            <v>ENFERMERIA</v>
          </cell>
          <cell r="G95" t="str">
            <v>ENFERMERIA</v>
          </cell>
          <cell r="H95">
            <v>0</v>
          </cell>
          <cell r="I95">
            <v>0</v>
          </cell>
          <cell r="J95">
            <v>0</v>
          </cell>
          <cell r="K95">
            <v>0</v>
          </cell>
          <cell r="L95">
            <v>0</v>
          </cell>
          <cell r="M95" t="str">
            <v>SI</v>
          </cell>
          <cell r="N95">
            <v>0</v>
          </cell>
          <cell r="O95">
            <v>0</v>
          </cell>
          <cell r="P95">
            <v>0</v>
          </cell>
          <cell r="Q95">
            <v>0</v>
          </cell>
          <cell r="R95">
            <v>0</v>
          </cell>
          <cell r="S95">
            <v>607</v>
          </cell>
          <cell r="T95">
            <v>115.33</v>
          </cell>
          <cell r="U95">
            <v>722.33</v>
          </cell>
        </row>
        <row r="96">
          <cell r="A96">
            <v>479</v>
          </cell>
          <cell r="B96" t="str">
            <v>CANULA NASAL PARA OXIGENO ADULTO</v>
          </cell>
          <cell r="C96" t="str">
            <v>UNIDAD</v>
          </cell>
          <cell r="D96">
            <v>1852</v>
          </cell>
          <cell r="E96">
            <v>7250</v>
          </cell>
          <cell r="F96" t="str">
            <v>ENFERMERIA- TERAPIA R</v>
          </cell>
          <cell r="G96" t="str">
            <v>ENFERMERIA</v>
          </cell>
          <cell r="H96">
            <v>0</v>
          </cell>
          <cell r="I96">
            <v>0</v>
          </cell>
          <cell r="J96">
            <v>0</v>
          </cell>
          <cell r="K96">
            <v>0</v>
          </cell>
          <cell r="L96">
            <v>0</v>
          </cell>
          <cell r="M96" t="str">
            <v>SI</v>
          </cell>
          <cell r="N96">
            <v>0</v>
          </cell>
          <cell r="O96">
            <v>0</v>
          </cell>
          <cell r="P96">
            <v>0</v>
          </cell>
          <cell r="Q96">
            <v>0</v>
          </cell>
          <cell r="R96">
            <v>0</v>
          </cell>
          <cell r="S96">
            <v>1800</v>
          </cell>
          <cell r="T96">
            <v>342</v>
          </cell>
          <cell r="U96">
            <v>2142</v>
          </cell>
        </row>
        <row r="97">
          <cell r="A97">
            <v>516</v>
          </cell>
          <cell r="B97" t="str">
            <v>CATETER CABELLO DE ANGEL 28 FR</v>
          </cell>
          <cell r="C97" t="str">
            <v>UNIDAD</v>
          </cell>
          <cell r="D97">
            <v>2</v>
          </cell>
          <cell r="E97">
            <v>5</v>
          </cell>
          <cell r="F97" t="str">
            <v>ENFERMERIA</v>
          </cell>
          <cell r="G97" t="str">
            <v>ENFERMERIA- NEONATOS</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v>517</v>
          </cell>
          <cell r="B98" t="str">
            <v>CATETER CENTRAL DE INSERCION PERIFERICA 18G X 70  CM BILUMEN  5FR</v>
          </cell>
          <cell r="C98" t="str">
            <v>UNIDAD</v>
          </cell>
          <cell r="D98">
            <v>30</v>
          </cell>
          <cell r="E98">
            <v>20</v>
          </cell>
          <cell r="F98" t="str">
            <v>ENFERMERIA</v>
          </cell>
          <cell r="G98" t="str">
            <v>ENFERMERIA</v>
          </cell>
          <cell r="H98">
            <v>0</v>
          </cell>
          <cell r="I98">
            <v>0</v>
          </cell>
          <cell r="J98">
            <v>0</v>
          </cell>
          <cell r="K98">
            <v>0</v>
          </cell>
          <cell r="L98">
            <v>0</v>
          </cell>
          <cell r="M98" t="str">
            <v>SI</v>
          </cell>
          <cell r="N98">
            <v>0</v>
          </cell>
          <cell r="O98">
            <v>0</v>
          </cell>
          <cell r="P98">
            <v>0</v>
          </cell>
          <cell r="Q98">
            <v>0</v>
          </cell>
          <cell r="R98">
            <v>0</v>
          </cell>
          <cell r="S98">
            <v>0</v>
          </cell>
          <cell r="T98">
            <v>0</v>
          </cell>
          <cell r="U98">
            <v>0</v>
          </cell>
        </row>
        <row r="99">
          <cell r="A99">
            <v>518</v>
          </cell>
          <cell r="B99" t="str">
            <v>CATETER CENTRAL DE INSERCION PERIFERICA 20G X 70  CM BILUMEN  4FR</v>
          </cell>
          <cell r="C99" t="str">
            <v>UNIDAD</v>
          </cell>
          <cell r="D99">
            <v>3</v>
          </cell>
          <cell r="E99">
            <v>20</v>
          </cell>
          <cell r="F99" t="str">
            <v>ENFERMERIA</v>
          </cell>
          <cell r="G99" t="str">
            <v>ENFERMERIA</v>
          </cell>
          <cell r="H99">
            <v>0</v>
          </cell>
          <cell r="I99">
            <v>0</v>
          </cell>
          <cell r="J99">
            <v>0</v>
          </cell>
          <cell r="K99">
            <v>0</v>
          </cell>
          <cell r="L99">
            <v>0</v>
          </cell>
          <cell r="M99" t="str">
            <v>SI</v>
          </cell>
          <cell r="N99">
            <v>0</v>
          </cell>
          <cell r="O99">
            <v>0</v>
          </cell>
          <cell r="P99">
            <v>0</v>
          </cell>
          <cell r="Q99">
            <v>0</v>
          </cell>
          <cell r="R99">
            <v>0</v>
          </cell>
          <cell r="S99">
            <v>91245.333333333328</v>
          </cell>
          <cell r="T99">
            <v>0</v>
          </cell>
          <cell r="U99">
            <v>91245.333333333328</v>
          </cell>
        </row>
        <row r="100">
          <cell r="A100">
            <v>519</v>
          </cell>
          <cell r="B100" t="str">
            <v>CATETER CENTRAL DE INSERCIÓN PERIFÉRICA G-16X70 CM MONOLUMEN</v>
          </cell>
          <cell r="C100" t="str">
            <v>UNIDAD</v>
          </cell>
          <cell r="D100">
            <v>2</v>
          </cell>
          <cell r="E100">
            <v>2</v>
          </cell>
          <cell r="F100" t="str">
            <v>ENFERMERIA</v>
          </cell>
          <cell r="G100" t="str">
            <v>ENFERMERIA</v>
          </cell>
          <cell r="H100">
            <v>0</v>
          </cell>
          <cell r="I100">
            <v>0</v>
          </cell>
          <cell r="J100">
            <v>0</v>
          </cell>
          <cell r="K100">
            <v>0</v>
          </cell>
          <cell r="L100">
            <v>0</v>
          </cell>
          <cell r="M100" t="str">
            <v>SI</v>
          </cell>
          <cell r="N100">
            <v>0</v>
          </cell>
          <cell r="O100">
            <v>0</v>
          </cell>
          <cell r="P100">
            <v>0</v>
          </cell>
          <cell r="Q100">
            <v>0</v>
          </cell>
          <cell r="R100">
            <v>0</v>
          </cell>
          <cell r="S100">
            <v>91245.333333333328</v>
          </cell>
          <cell r="T100">
            <v>17336.613333333331</v>
          </cell>
          <cell r="U100">
            <v>108581.94666666666</v>
          </cell>
        </row>
        <row r="101">
          <cell r="A101">
            <v>520</v>
          </cell>
          <cell r="B101" t="str">
            <v>CATETER CENTRAL DE INSERCIÓN PERIFERICA RADIOPACO4 FR. BILUMEN</v>
          </cell>
          <cell r="C101" t="str">
            <v xml:space="preserve">UNIDAD    </v>
          </cell>
          <cell r="D101">
            <v>20</v>
          </cell>
          <cell r="E101">
            <v>20</v>
          </cell>
          <cell r="F101" t="str">
            <v>ENFERMERIA</v>
          </cell>
          <cell r="G101" t="str">
            <v>ENFERMERIA</v>
          </cell>
          <cell r="H101">
            <v>0</v>
          </cell>
          <cell r="I101">
            <v>0</v>
          </cell>
          <cell r="J101">
            <v>0</v>
          </cell>
          <cell r="K101">
            <v>0</v>
          </cell>
          <cell r="L101">
            <v>0</v>
          </cell>
          <cell r="M101" t="str">
            <v>SI</v>
          </cell>
          <cell r="N101">
            <v>0</v>
          </cell>
          <cell r="O101">
            <v>0</v>
          </cell>
          <cell r="P101">
            <v>0</v>
          </cell>
          <cell r="Q101">
            <v>0</v>
          </cell>
          <cell r="R101">
            <v>0</v>
          </cell>
          <cell r="S101">
            <v>0</v>
          </cell>
          <cell r="T101">
            <v>0</v>
          </cell>
          <cell r="U101">
            <v>0</v>
          </cell>
        </row>
        <row r="102">
          <cell r="A102">
            <v>524</v>
          </cell>
          <cell r="B102" t="str">
            <v>CATETER CENTRAL PERIFERICO RADIOPACO NO.14</v>
          </cell>
          <cell r="C102" t="str">
            <v xml:space="preserve">UNIDAD    </v>
          </cell>
          <cell r="D102">
            <v>10</v>
          </cell>
          <cell r="E102">
            <v>20</v>
          </cell>
          <cell r="F102" t="str">
            <v>ENFERMERIA</v>
          </cell>
          <cell r="G102" t="str">
            <v>ENFERMERIA</v>
          </cell>
          <cell r="H102">
            <v>0</v>
          </cell>
          <cell r="I102">
            <v>0</v>
          </cell>
          <cell r="J102">
            <v>0</v>
          </cell>
          <cell r="K102">
            <v>0</v>
          </cell>
          <cell r="L102">
            <v>0</v>
          </cell>
          <cell r="M102" t="str">
            <v>SI</v>
          </cell>
          <cell r="N102">
            <v>0</v>
          </cell>
          <cell r="O102">
            <v>0</v>
          </cell>
          <cell r="P102">
            <v>0</v>
          </cell>
          <cell r="Q102">
            <v>0</v>
          </cell>
          <cell r="R102">
            <v>0</v>
          </cell>
          <cell r="S102">
            <v>0</v>
          </cell>
          <cell r="T102">
            <v>0</v>
          </cell>
          <cell r="U102">
            <v>0</v>
          </cell>
        </row>
        <row r="103">
          <cell r="A103">
            <v>561</v>
          </cell>
          <cell r="B103" t="str">
            <v>CATETER EPICUTANEO 2FR 24G BILUMEN</v>
          </cell>
          <cell r="C103" t="str">
            <v>UNIDAD</v>
          </cell>
          <cell r="D103">
            <v>10</v>
          </cell>
          <cell r="E103">
            <v>5</v>
          </cell>
          <cell r="F103" t="str">
            <v>ENFERMERIA</v>
          </cell>
          <cell r="G103" t="str">
            <v>ENFERMERIA NEONATAL</v>
          </cell>
          <cell r="H103">
            <v>0</v>
          </cell>
          <cell r="I103">
            <v>0</v>
          </cell>
          <cell r="J103">
            <v>0</v>
          </cell>
          <cell r="K103">
            <v>0</v>
          </cell>
          <cell r="L103">
            <v>0</v>
          </cell>
          <cell r="M103" t="str">
            <v>SI</v>
          </cell>
          <cell r="N103">
            <v>0</v>
          </cell>
          <cell r="O103">
            <v>0</v>
          </cell>
          <cell r="P103">
            <v>0</v>
          </cell>
          <cell r="Q103">
            <v>0</v>
          </cell>
          <cell r="R103">
            <v>0</v>
          </cell>
          <cell r="S103">
            <v>418666.66666666669</v>
          </cell>
          <cell r="T103">
            <v>0</v>
          </cell>
          <cell r="U103">
            <v>418666.66666666669</v>
          </cell>
        </row>
        <row r="104">
          <cell r="A104">
            <v>562</v>
          </cell>
          <cell r="B104" t="str">
            <v>CATETER EPICUTANEO 2FR 24G MONOLUMEN</v>
          </cell>
          <cell r="C104" t="str">
            <v>UNIDAD</v>
          </cell>
          <cell r="D104">
            <v>66</v>
          </cell>
          <cell r="E104">
            <v>66</v>
          </cell>
          <cell r="F104" t="str">
            <v>ENFERMERIA</v>
          </cell>
          <cell r="G104" t="str">
            <v>ENFERMERIA NEONATAL - UCI PEDIATRICA</v>
          </cell>
          <cell r="H104">
            <v>0</v>
          </cell>
          <cell r="I104">
            <v>0</v>
          </cell>
          <cell r="J104">
            <v>0</v>
          </cell>
          <cell r="K104">
            <v>0</v>
          </cell>
          <cell r="L104">
            <v>0</v>
          </cell>
          <cell r="M104" t="str">
            <v>SI</v>
          </cell>
          <cell r="N104">
            <v>0</v>
          </cell>
          <cell r="O104">
            <v>0</v>
          </cell>
          <cell r="P104">
            <v>0</v>
          </cell>
          <cell r="Q104">
            <v>0</v>
          </cell>
          <cell r="R104">
            <v>0</v>
          </cell>
          <cell r="S104">
            <v>418666.66666666669</v>
          </cell>
          <cell r="T104">
            <v>0</v>
          </cell>
          <cell r="U104">
            <v>418666.66666666669</v>
          </cell>
        </row>
        <row r="105">
          <cell r="A105">
            <v>577</v>
          </cell>
          <cell r="B105" t="str">
            <v>CATETER INTRAVENOSO NO. 14 DE POLIURETANO SIN DISPOSITIVO DE SEGURIDAD- CORTO</v>
          </cell>
          <cell r="C105" t="str">
            <v>UNIDAD</v>
          </cell>
          <cell r="D105">
            <v>5</v>
          </cell>
          <cell r="E105">
            <v>1150</v>
          </cell>
          <cell r="F105" t="str">
            <v>ENFERMERIA</v>
          </cell>
          <cell r="G105" t="str">
            <v>ENFERMERIA</v>
          </cell>
          <cell r="H105">
            <v>0</v>
          </cell>
          <cell r="I105">
            <v>0</v>
          </cell>
          <cell r="J105">
            <v>0</v>
          </cell>
          <cell r="K105">
            <v>0</v>
          </cell>
          <cell r="L105">
            <v>0</v>
          </cell>
          <cell r="M105" t="str">
            <v>SI</v>
          </cell>
          <cell r="N105">
            <v>0</v>
          </cell>
          <cell r="O105">
            <v>0</v>
          </cell>
          <cell r="P105">
            <v>0</v>
          </cell>
          <cell r="Q105">
            <v>0</v>
          </cell>
          <cell r="R105">
            <v>0</v>
          </cell>
          <cell r="S105">
            <v>0</v>
          </cell>
          <cell r="T105">
            <v>0</v>
          </cell>
          <cell r="U105">
            <v>0</v>
          </cell>
        </row>
        <row r="106">
          <cell r="A106">
            <v>578</v>
          </cell>
          <cell r="B106" t="str">
            <v>CATETER INTRAVENOSO NO. 14 EN PILIURETANO, SIN  DISPOSITIVO DE SEGURIDAD - LARGO</v>
          </cell>
          <cell r="C106" t="str">
            <v>UNIDAD</v>
          </cell>
          <cell r="D106">
            <v>20</v>
          </cell>
          <cell r="E106">
            <v>50</v>
          </cell>
          <cell r="F106" t="str">
            <v>ENFERMERIA</v>
          </cell>
          <cell r="G106" t="str">
            <v>ENFERMERIA</v>
          </cell>
          <cell r="H106">
            <v>0</v>
          </cell>
          <cell r="I106">
            <v>0</v>
          </cell>
          <cell r="J106">
            <v>0</v>
          </cell>
          <cell r="K106">
            <v>0</v>
          </cell>
          <cell r="L106">
            <v>0</v>
          </cell>
          <cell r="M106" t="str">
            <v>SI</v>
          </cell>
          <cell r="N106">
            <v>0</v>
          </cell>
          <cell r="O106">
            <v>0</v>
          </cell>
          <cell r="P106">
            <v>0</v>
          </cell>
          <cell r="Q106">
            <v>0</v>
          </cell>
          <cell r="R106">
            <v>0</v>
          </cell>
          <cell r="S106">
            <v>0</v>
          </cell>
          <cell r="T106">
            <v>0</v>
          </cell>
          <cell r="U106">
            <v>0</v>
          </cell>
        </row>
        <row r="107">
          <cell r="A107">
            <v>579</v>
          </cell>
          <cell r="B107" t="str">
            <v>CATETER INTRAVENOSO NO. 14, EN PILIURETANO, , CON DISPOSITIVO DE SEGURIDAD PARA ACCIONAR MANUALMENTE CORTO</v>
          </cell>
          <cell r="C107" t="str">
            <v>UNIDAD</v>
          </cell>
          <cell r="D107">
            <v>600</v>
          </cell>
          <cell r="E107">
            <v>300</v>
          </cell>
          <cell r="F107" t="str">
            <v>ENFERMERIA</v>
          </cell>
          <cell r="G107" t="str">
            <v>ENFERMERIA</v>
          </cell>
          <cell r="H107">
            <v>0</v>
          </cell>
          <cell r="I107">
            <v>0</v>
          </cell>
          <cell r="J107">
            <v>0</v>
          </cell>
          <cell r="K107">
            <v>0</v>
          </cell>
          <cell r="L107">
            <v>0</v>
          </cell>
          <cell r="M107" t="str">
            <v>SI</v>
          </cell>
          <cell r="N107">
            <v>0</v>
          </cell>
          <cell r="O107">
            <v>0</v>
          </cell>
          <cell r="P107">
            <v>0</v>
          </cell>
          <cell r="Q107">
            <v>0</v>
          </cell>
          <cell r="R107">
            <v>0</v>
          </cell>
          <cell r="S107">
            <v>0</v>
          </cell>
          <cell r="T107">
            <v>0</v>
          </cell>
          <cell r="U107">
            <v>0</v>
          </cell>
        </row>
        <row r="108">
          <cell r="A108">
            <v>580</v>
          </cell>
          <cell r="B108" t="str">
            <v>CATETER INTRAVENOSO NO. 16 DE POLIURETANO SIN DISPOSITIVO DE SEGURIDAD -CORTO</v>
          </cell>
          <cell r="C108" t="str">
            <v>UNIDAD</v>
          </cell>
          <cell r="D108">
            <v>1100</v>
          </cell>
          <cell r="E108">
            <v>2000</v>
          </cell>
          <cell r="F108" t="str">
            <v>ENFERMERIA</v>
          </cell>
          <cell r="G108" t="str">
            <v>ENFERMERIA</v>
          </cell>
          <cell r="H108">
            <v>0</v>
          </cell>
          <cell r="I108">
            <v>0</v>
          </cell>
          <cell r="J108">
            <v>0</v>
          </cell>
          <cell r="K108">
            <v>0</v>
          </cell>
          <cell r="L108">
            <v>0</v>
          </cell>
          <cell r="M108" t="str">
            <v>SI</v>
          </cell>
          <cell r="N108">
            <v>0</v>
          </cell>
          <cell r="O108">
            <v>0</v>
          </cell>
          <cell r="P108">
            <v>0</v>
          </cell>
          <cell r="Q108">
            <v>0</v>
          </cell>
          <cell r="R108">
            <v>0</v>
          </cell>
          <cell r="S108">
            <v>1040</v>
          </cell>
          <cell r="T108">
            <v>0</v>
          </cell>
          <cell r="U108">
            <v>1040</v>
          </cell>
        </row>
        <row r="109">
          <cell r="A109">
            <v>581</v>
          </cell>
          <cell r="B109" t="str">
            <v>CATETER INTRAVENOSO NO. 16 EN PILIURETANO, SIN DISPOSITIVO DE SEGURIDAD - LARGO</v>
          </cell>
          <cell r="C109" t="str">
            <v>UNIDAD</v>
          </cell>
          <cell r="D109">
            <v>20</v>
          </cell>
          <cell r="E109">
            <v>50</v>
          </cell>
          <cell r="F109" t="str">
            <v>ENFERMERIA</v>
          </cell>
          <cell r="G109" t="str">
            <v>ENFERMERIA</v>
          </cell>
          <cell r="H109">
            <v>0</v>
          </cell>
          <cell r="I109">
            <v>0</v>
          </cell>
          <cell r="J109">
            <v>0</v>
          </cell>
          <cell r="K109">
            <v>0</v>
          </cell>
          <cell r="L109">
            <v>0</v>
          </cell>
          <cell r="M109" t="str">
            <v>SI</v>
          </cell>
          <cell r="N109">
            <v>0</v>
          </cell>
          <cell r="O109">
            <v>0</v>
          </cell>
          <cell r="P109">
            <v>0</v>
          </cell>
          <cell r="Q109">
            <v>0</v>
          </cell>
          <cell r="R109">
            <v>0</v>
          </cell>
          <cell r="S109">
            <v>0</v>
          </cell>
          <cell r="T109">
            <v>0</v>
          </cell>
          <cell r="U109">
            <v>0</v>
          </cell>
        </row>
        <row r="110">
          <cell r="A110">
            <v>582</v>
          </cell>
          <cell r="B110" t="str">
            <v>CATETER INTRAVENOSO NO. 16, EN PILIURETANO, , CON DISPOSITIVO DE SEGURIDAD PARA ACCIONAR MANUALMENTE CORTO</v>
          </cell>
          <cell r="C110" t="str">
            <v>UNIDAD</v>
          </cell>
          <cell r="D110">
            <v>600</v>
          </cell>
          <cell r="E110">
            <v>1000</v>
          </cell>
          <cell r="F110" t="str">
            <v>ENFERMERIA</v>
          </cell>
          <cell r="G110" t="str">
            <v>ENFERMERIA</v>
          </cell>
          <cell r="H110">
            <v>0</v>
          </cell>
          <cell r="I110">
            <v>0</v>
          </cell>
          <cell r="J110">
            <v>0</v>
          </cell>
          <cell r="K110">
            <v>0</v>
          </cell>
          <cell r="L110">
            <v>0</v>
          </cell>
          <cell r="M110" t="str">
            <v>SI</v>
          </cell>
          <cell r="N110">
            <v>0</v>
          </cell>
          <cell r="O110">
            <v>0</v>
          </cell>
          <cell r="P110">
            <v>0</v>
          </cell>
          <cell r="Q110">
            <v>0</v>
          </cell>
          <cell r="R110">
            <v>0</v>
          </cell>
          <cell r="S110">
            <v>0</v>
          </cell>
          <cell r="T110">
            <v>0</v>
          </cell>
          <cell r="U110">
            <v>0</v>
          </cell>
        </row>
        <row r="111">
          <cell r="A111">
            <v>583</v>
          </cell>
          <cell r="B111" t="str">
            <v>CATETER INTRAVENOSO NO. 18 DE POLIURETANO SIN DISPOSITIVO DE SEGURIDAD</v>
          </cell>
          <cell r="C111" t="str">
            <v>UNIDAD</v>
          </cell>
          <cell r="D111">
            <v>600</v>
          </cell>
          <cell r="E111">
            <v>11800</v>
          </cell>
          <cell r="F111" t="str">
            <v>ENFERMERIA</v>
          </cell>
          <cell r="G111" t="str">
            <v>ENFERMERIA</v>
          </cell>
          <cell r="H111">
            <v>0</v>
          </cell>
          <cell r="I111">
            <v>0</v>
          </cell>
          <cell r="J111">
            <v>0</v>
          </cell>
          <cell r="K111">
            <v>0</v>
          </cell>
          <cell r="L111">
            <v>0</v>
          </cell>
          <cell r="M111" t="str">
            <v>SI</v>
          </cell>
          <cell r="N111">
            <v>0</v>
          </cell>
          <cell r="O111">
            <v>0</v>
          </cell>
          <cell r="P111">
            <v>0</v>
          </cell>
          <cell r="Q111">
            <v>0</v>
          </cell>
          <cell r="R111">
            <v>0</v>
          </cell>
          <cell r="S111">
            <v>1040</v>
          </cell>
          <cell r="T111">
            <v>0</v>
          </cell>
          <cell r="U111">
            <v>1040</v>
          </cell>
        </row>
        <row r="112">
          <cell r="A112">
            <v>584</v>
          </cell>
          <cell r="B112" t="str">
            <v>CATETER INTRAVENOSO NO. 18, EN PILIURETANO, CON , CON DISPOSITIVO DE SEGURIDAD PARA ACCIONAR MANUALMENTE</v>
          </cell>
          <cell r="C112" t="str">
            <v>UNIDAD</v>
          </cell>
          <cell r="D112">
            <v>5110</v>
          </cell>
          <cell r="E112">
            <v>4500</v>
          </cell>
          <cell r="F112" t="str">
            <v>ENFERMERIA</v>
          </cell>
          <cell r="G112" t="str">
            <v>ENFERMERIA</v>
          </cell>
          <cell r="H112">
            <v>0</v>
          </cell>
          <cell r="I112">
            <v>0</v>
          </cell>
          <cell r="J112">
            <v>0</v>
          </cell>
          <cell r="K112">
            <v>0</v>
          </cell>
          <cell r="L112">
            <v>0</v>
          </cell>
          <cell r="M112" t="str">
            <v>SI</v>
          </cell>
          <cell r="N112">
            <v>0</v>
          </cell>
          <cell r="O112">
            <v>0</v>
          </cell>
          <cell r="P112">
            <v>0</v>
          </cell>
          <cell r="Q112">
            <v>0</v>
          </cell>
          <cell r="R112">
            <v>0</v>
          </cell>
          <cell r="S112">
            <v>0</v>
          </cell>
          <cell r="T112">
            <v>0</v>
          </cell>
          <cell r="U112">
            <v>0</v>
          </cell>
        </row>
        <row r="113">
          <cell r="A113">
            <v>585</v>
          </cell>
          <cell r="B113" t="str">
            <v>CATETER INTRAVENOSO NO. 20 DE POLIURETANO SIN DISPOSITIVO DE SEGURIDAD</v>
          </cell>
          <cell r="C113">
            <v>0</v>
          </cell>
          <cell r="D113">
            <v>400</v>
          </cell>
          <cell r="E113">
            <v>16450</v>
          </cell>
          <cell r="F113" t="str">
            <v>ENFERMERIA</v>
          </cell>
          <cell r="G113" t="str">
            <v>ENFERMERIA</v>
          </cell>
          <cell r="H113">
            <v>0</v>
          </cell>
          <cell r="I113">
            <v>0</v>
          </cell>
          <cell r="J113">
            <v>0</v>
          </cell>
          <cell r="K113">
            <v>0</v>
          </cell>
          <cell r="L113">
            <v>0</v>
          </cell>
          <cell r="M113" t="str">
            <v>SI</v>
          </cell>
          <cell r="N113">
            <v>0</v>
          </cell>
          <cell r="O113">
            <v>0</v>
          </cell>
          <cell r="P113">
            <v>0</v>
          </cell>
          <cell r="Q113">
            <v>0</v>
          </cell>
          <cell r="R113">
            <v>0</v>
          </cell>
          <cell r="S113">
            <v>1040</v>
          </cell>
          <cell r="T113">
            <v>0</v>
          </cell>
          <cell r="U113">
            <v>1040</v>
          </cell>
        </row>
        <row r="114">
          <cell r="A114">
            <v>586</v>
          </cell>
          <cell r="B114" t="str">
            <v>CATETER INTRAVENOSO NO. 20, EN PILIURETANO,, CON DISPOSITIVO DE SEGURIDAD PARA ACCIONAR MANUALMENTE</v>
          </cell>
          <cell r="C114" t="str">
            <v>UNIDAD</v>
          </cell>
          <cell r="D114">
            <v>5690</v>
          </cell>
          <cell r="E114">
            <v>6500</v>
          </cell>
          <cell r="F114" t="str">
            <v>ENFERMERIA</v>
          </cell>
          <cell r="G114" t="str">
            <v>ENFERMERIA</v>
          </cell>
          <cell r="H114">
            <v>0</v>
          </cell>
          <cell r="I114">
            <v>0</v>
          </cell>
          <cell r="J114">
            <v>0</v>
          </cell>
          <cell r="K114">
            <v>0</v>
          </cell>
          <cell r="L114">
            <v>0</v>
          </cell>
          <cell r="M114" t="str">
            <v>SI</v>
          </cell>
          <cell r="N114">
            <v>0</v>
          </cell>
          <cell r="O114">
            <v>0</v>
          </cell>
          <cell r="P114">
            <v>0</v>
          </cell>
          <cell r="Q114">
            <v>0</v>
          </cell>
          <cell r="R114">
            <v>0</v>
          </cell>
          <cell r="S114">
            <v>0</v>
          </cell>
          <cell r="T114">
            <v>0</v>
          </cell>
          <cell r="U114">
            <v>0</v>
          </cell>
        </row>
        <row r="115">
          <cell r="A115">
            <v>587</v>
          </cell>
          <cell r="B115" t="str">
            <v>CATETER INTRAVENOSO NO. 22 DE POLIURETANO SIN DISPOSITIVO DE SEGURIDAD</v>
          </cell>
          <cell r="C115" t="str">
            <v>UNIDAD</v>
          </cell>
          <cell r="D115">
            <v>2420</v>
          </cell>
          <cell r="E115">
            <v>4500</v>
          </cell>
          <cell r="F115" t="str">
            <v>ENFERMERIA</v>
          </cell>
          <cell r="G115" t="str">
            <v>ENFERMERIA</v>
          </cell>
          <cell r="H115">
            <v>0</v>
          </cell>
          <cell r="I115">
            <v>0</v>
          </cell>
          <cell r="J115">
            <v>0</v>
          </cell>
          <cell r="K115">
            <v>0</v>
          </cell>
          <cell r="L115">
            <v>0</v>
          </cell>
          <cell r="M115" t="str">
            <v>SI</v>
          </cell>
          <cell r="N115">
            <v>0</v>
          </cell>
          <cell r="O115">
            <v>0</v>
          </cell>
          <cell r="P115">
            <v>0</v>
          </cell>
          <cell r="Q115">
            <v>0</v>
          </cell>
          <cell r="R115">
            <v>0</v>
          </cell>
          <cell r="S115">
            <v>1040</v>
          </cell>
          <cell r="T115">
            <v>0</v>
          </cell>
          <cell r="U115">
            <v>1040</v>
          </cell>
        </row>
        <row r="116">
          <cell r="A116">
            <v>588</v>
          </cell>
          <cell r="B116" t="str">
            <v>CATETER INTRAVENOSO NO. 22, EN PILIURETANO, , CON DISPOSITIVO DE SEGURIDAD PARA ACCIONAR MANUALMENTE</v>
          </cell>
          <cell r="C116" t="str">
            <v>UNIDAD</v>
          </cell>
          <cell r="D116">
            <v>3000</v>
          </cell>
          <cell r="E116">
            <v>4300</v>
          </cell>
          <cell r="F116" t="str">
            <v>ENFERMERIA</v>
          </cell>
          <cell r="G116" t="str">
            <v>ENFERMERIA</v>
          </cell>
          <cell r="H116">
            <v>0</v>
          </cell>
          <cell r="I116">
            <v>0</v>
          </cell>
          <cell r="J116">
            <v>0</v>
          </cell>
          <cell r="K116">
            <v>0</v>
          </cell>
          <cell r="L116">
            <v>0</v>
          </cell>
          <cell r="M116" t="str">
            <v>SI</v>
          </cell>
          <cell r="N116">
            <v>0</v>
          </cell>
          <cell r="O116">
            <v>0</v>
          </cell>
          <cell r="P116">
            <v>0</v>
          </cell>
          <cell r="Q116">
            <v>0</v>
          </cell>
          <cell r="R116">
            <v>0</v>
          </cell>
          <cell r="S116">
            <v>0</v>
          </cell>
          <cell r="T116">
            <v>0</v>
          </cell>
          <cell r="U116">
            <v>0</v>
          </cell>
        </row>
        <row r="117">
          <cell r="A117">
            <v>589</v>
          </cell>
          <cell r="B117" t="str">
            <v>CATETER INTRAVENOSO NO. 24 DE POLIURETANO SIN DISPOSITIVO DE SEGURIDAD</v>
          </cell>
          <cell r="C117" t="str">
            <v>UNIDAD</v>
          </cell>
          <cell r="D117">
            <v>3200</v>
          </cell>
          <cell r="E117">
            <v>2000</v>
          </cell>
          <cell r="F117" t="str">
            <v>ENFERMERIA</v>
          </cell>
          <cell r="G117" t="str">
            <v>ENFERMERIA</v>
          </cell>
          <cell r="H117">
            <v>0</v>
          </cell>
          <cell r="I117">
            <v>0</v>
          </cell>
          <cell r="J117">
            <v>0</v>
          </cell>
          <cell r="K117">
            <v>0</v>
          </cell>
          <cell r="L117">
            <v>0</v>
          </cell>
          <cell r="M117" t="str">
            <v>SI</v>
          </cell>
          <cell r="N117">
            <v>0</v>
          </cell>
          <cell r="O117">
            <v>0</v>
          </cell>
          <cell r="P117">
            <v>0</v>
          </cell>
          <cell r="Q117">
            <v>0</v>
          </cell>
          <cell r="R117">
            <v>0</v>
          </cell>
          <cell r="S117">
            <v>1040</v>
          </cell>
          <cell r="T117">
            <v>197.6</v>
          </cell>
          <cell r="U117">
            <v>1237.5999999999999</v>
          </cell>
        </row>
        <row r="118">
          <cell r="A118">
            <v>590</v>
          </cell>
          <cell r="B118" t="str">
            <v>CATETER INTRAVENOSO NO. 24, EN PILIURETANO, , CON DISPOSITIVO DE SEGURIDAD PARA ACCIONAR MANUALMENTE- CORTO</v>
          </cell>
          <cell r="C118" t="str">
            <v>UNIDAD</v>
          </cell>
          <cell r="D118">
            <v>3000</v>
          </cell>
          <cell r="E118">
            <v>2900</v>
          </cell>
          <cell r="F118" t="str">
            <v>ENFERMERIA</v>
          </cell>
          <cell r="G118" t="str">
            <v>ENFERMERIA</v>
          </cell>
          <cell r="H118">
            <v>0</v>
          </cell>
          <cell r="I118">
            <v>0</v>
          </cell>
          <cell r="J118">
            <v>0</v>
          </cell>
          <cell r="K118">
            <v>0</v>
          </cell>
          <cell r="L118">
            <v>0</v>
          </cell>
          <cell r="M118" t="str">
            <v>SI</v>
          </cell>
          <cell r="N118">
            <v>0</v>
          </cell>
          <cell r="O118">
            <v>0</v>
          </cell>
          <cell r="P118">
            <v>0</v>
          </cell>
          <cell r="Q118">
            <v>0</v>
          </cell>
          <cell r="R118">
            <v>0</v>
          </cell>
          <cell r="S118">
            <v>0</v>
          </cell>
          <cell r="T118">
            <v>0</v>
          </cell>
          <cell r="U118">
            <v>0</v>
          </cell>
        </row>
        <row r="119">
          <cell r="A119">
            <v>2607</v>
          </cell>
          <cell r="B119" t="str">
            <v>CATETER INTRAVENOSO NO. 24G EN PILIURETANO, CON DISPOSITIVO DE SEGURIDAD PARA ACCIONAR MANUALMENTE- LARGO</v>
          </cell>
          <cell r="C119" t="str">
            <v>UNIDAD</v>
          </cell>
          <cell r="D119">
            <v>50</v>
          </cell>
          <cell r="E119">
            <v>50</v>
          </cell>
          <cell r="F119" t="str">
            <v>ENFERMERIA</v>
          </cell>
          <cell r="G119" t="str">
            <v>ENFERMERIA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t="str">
            <v>NUEVO</v>
          </cell>
          <cell r="B120" t="str">
            <v>CATETER INTRAVENOSO NO. 26 DE POLIURETANO SIN DISPOSITIVO DE SEGURIDAD</v>
          </cell>
          <cell r="C120" t="str">
            <v>UNIDAD</v>
          </cell>
          <cell r="D120">
            <v>100</v>
          </cell>
          <cell r="E120">
            <v>100</v>
          </cell>
          <cell r="F120" t="str">
            <v>ENFERMERIA</v>
          </cell>
          <cell r="G120" t="str">
            <v>ENFERMERIA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v>619</v>
          </cell>
          <cell r="B121" t="str">
            <v>CATETER PERIFERICO PEDIATRICO DOBLE LUMEN DE 2.6 FR X 50 CM CON KIT INSERCION SOBRE AGUJA</v>
          </cell>
          <cell r="C121" t="str">
            <v>UNIDAD</v>
          </cell>
          <cell r="D121">
            <v>1</v>
          </cell>
          <cell r="E121">
            <v>20</v>
          </cell>
          <cell r="F121" t="str">
            <v>ENFERMERIA</v>
          </cell>
          <cell r="G121" t="str">
            <v>ENFERMERIA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v>641</v>
          </cell>
          <cell r="B122" t="str">
            <v>CATETER SET DE CATETERIZACION ARTERIAL NO.20 G X 8  CM</v>
          </cell>
          <cell r="C122" t="str">
            <v>UNIDAD</v>
          </cell>
          <cell r="D122">
            <v>2</v>
          </cell>
          <cell r="E122">
            <v>5</v>
          </cell>
          <cell r="F122" t="str">
            <v>ENFERMERIA</v>
          </cell>
          <cell r="G122" t="str">
            <v>ENFERMERIA</v>
          </cell>
          <cell r="H122">
            <v>0</v>
          </cell>
          <cell r="I122">
            <v>0</v>
          </cell>
          <cell r="J122">
            <v>0</v>
          </cell>
          <cell r="K122">
            <v>0</v>
          </cell>
          <cell r="L122">
            <v>0</v>
          </cell>
          <cell r="M122" t="str">
            <v>SI</v>
          </cell>
          <cell r="N122">
            <v>0</v>
          </cell>
          <cell r="O122">
            <v>0</v>
          </cell>
          <cell r="P122">
            <v>0</v>
          </cell>
          <cell r="Q122">
            <v>0</v>
          </cell>
          <cell r="R122">
            <v>0</v>
          </cell>
          <cell r="S122">
            <v>0</v>
          </cell>
          <cell r="T122">
            <v>0</v>
          </cell>
          <cell r="U122">
            <v>0</v>
          </cell>
        </row>
        <row r="123">
          <cell r="A123">
            <v>642</v>
          </cell>
          <cell r="B123" t="str">
            <v>CATETER SET DE CATETERIZACION ARTERIAL NO.22 G X 8  CM</v>
          </cell>
          <cell r="C123" t="str">
            <v>UNIDAD</v>
          </cell>
          <cell r="D123">
            <v>1</v>
          </cell>
          <cell r="E123">
            <v>5</v>
          </cell>
          <cell r="F123" t="str">
            <v>ENFERMERIA</v>
          </cell>
          <cell r="G123" t="str">
            <v>ENFERMERIA</v>
          </cell>
          <cell r="H123">
            <v>0</v>
          </cell>
          <cell r="I123">
            <v>0</v>
          </cell>
          <cell r="J123">
            <v>0</v>
          </cell>
          <cell r="K123">
            <v>0</v>
          </cell>
          <cell r="L123">
            <v>0</v>
          </cell>
          <cell r="M123" t="str">
            <v>SI</v>
          </cell>
          <cell r="N123">
            <v>0</v>
          </cell>
          <cell r="O123">
            <v>0</v>
          </cell>
          <cell r="P123">
            <v>0</v>
          </cell>
          <cell r="Q123">
            <v>0</v>
          </cell>
          <cell r="R123">
            <v>0</v>
          </cell>
          <cell r="S123">
            <v>0</v>
          </cell>
          <cell r="T123">
            <v>0</v>
          </cell>
          <cell r="U123">
            <v>0</v>
          </cell>
        </row>
        <row r="124">
          <cell r="A124">
            <v>672</v>
          </cell>
          <cell r="B124" t="str">
            <v>CATETER UMBILICAL 2.5</v>
          </cell>
          <cell r="C124" t="str">
            <v>UNIDAD</v>
          </cell>
          <cell r="D124">
            <v>10</v>
          </cell>
          <cell r="E124">
            <v>10</v>
          </cell>
          <cell r="F124" t="str">
            <v>ENFERMERIA</v>
          </cell>
          <cell r="G124" t="str">
            <v>ENFERMERIA NEONATAL - PEDIATRIA</v>
          </cell>
          <cell r="H124">
            <v>0</v>
          </cell>
          <cell r="I124">
            <v>0</v>
          </cell>
          <cell r="J124">
            <v>0</v>
          </cell>
          <cell r="K124">
            <v>0</v>
          </cell>
          <cell r="L124">
            <v>0</v>
          </cell>
          <cell r="M124" t="str">
            <v>SI</v>
          </cell>
          <cell r="N124">
            <v>0</v>
          </cell>
          <cell r="O124">
            <v>0</v>
          </cell>
          <cell r="P124">
            <v>0</v>
          </cell>
          <cell r="Q124">
            <v>0</v>
          </cell>
          <cell r="R124">
            <v>0</v>
          </cell>
          <cell r="S124">
            <v>8207</v>
          </cell>
          <cell r="T124">
            <v>0</v>
          </cell>
          <cell r="U124">
            <v>8207</v>
          </cell>
        </row>
        <row r="125">
          <cell r="A125">
            <v>673</v>
          </cell>
          <cell r="B125" t="str">
            <v>CATETER UMBILICAL 3.0</v>
          </cell>
          <cell r="C125" t="str">
            <v xml:space="preserve">UNIDAD    </v>
          </cell>
          <cell r="D125">
            <v>10</v>
          </cell>
          <cell r="E125">
            <v>10</v>
          </cell>
          <cell r="F125" t="str">
            <v>ENFERMERIA</v>
          </cell>
          <cell r="G125" t="str">
            <v>ENFERMERIA NEONATAL - PEDIATRIA</v>
          </cell>
          <cell r="H125">
            <v>0</v>
          </cell>
          <cell r="I125">
            <v>0</v>
          </cell>
          <cell r="J125">
            <v>0</v>
          </cell>
          <cell r="K125">
            <v>0</v>
          </cell>
          <cell r="L125">
            <v>0</v>
          </cell>
          <cell r="M125" t="str">
            <v>SI</v>
          </cell>
          <cell r="N125">
            <v>0</v>
          </cell>
          <cell r="O125">
            <v>0</v>
          </cell>
          <cell r="P125">
            <v>0</v>
          </cell>
          <cell r="Q125">
            <v>0</v>
          </cell>
          <cell r="R125">
            <v>0</v>
          </cell>
          <cell r="S125">
            <v>8207</v>
          </cell>
          <cell r="T125">
            <v>0</v>
          </cell>
          <cell r="U125">
            <v>8207</v>
          </cell>
        </row>
        <row r="126">
          <cell r="A126">
            <v>504</v>
          </cell>
          <cell r="B126" t="str">
            <v>CATETER UMBILICAL 3.5</v>
          </cell>
          <cell r="C126" t="str">
            <v>UNIDAD</v>
          </cell>
          <cell r="D126">
            <v>15</v>
          </cell>
          <cell r="E126">
            <v>15</v>
          </cell>
          <cell r="F126" t="str">
            <v>ENFERMERIA</v>
          </cell>
          <cell r="G126" t="str">
            <v>ENFERMERIA NEONATAL</v>
          </cell>
          <cell r="H126">
            <v>0</v>
          </cell>
          <cell r="I126">
            <v>0</v>
          </cell>
          <cell r="J126">
            <v>0</v>
          </cell>
          <cell r="K126">
            <v>0</v>
          </cell>
          <cell r="L126">
            <v>0</v>
          </cell>
          <cell r="M126" t="str">
            <v>SI</v>
          </cell>
          <cell r="N126">
            <v>0</v>
          </cell>
          <cell r="O126">
            <v>0</v>
          </cell>
          <cell r="P126">
            <v>0</v>
          </cell>
          <cell r="Q126">
            <v>0</v>
          </cell>
          <cell r="R126">
            <v>0</v>
          </cell>
          <cell r="S126">
            <v>8207</v>
          </cell>
          <cell r="T126">
            <v>0</v>
          </cell>
          <cell r="U126">
            <v>8207</v>
          </cell>
        </row>
        <row r="127">
          <cell r="A127">
            <v>670</v>
          </cell>
          <cell r="B127" t="str">
            <v>CATETER UMBILICAL 4.0</v>
          </cell>
          <cell r="C127" t="str">
            <v>UNIDAD</v>
          </cell>
          <cell r="D127">
            <v>10</v>
          </cell>
          <cell r="E127">
            <v>20</v>
          </cell>
          <cell r="F127" t="str">
            <v>ENFERMERIA</v>
          </cell>
          <cell r="G127" t="str">
            <v>ENFERMERIA NEONATAL - PEDIATRIA</v>
          </cell>
          <cell r="H127">
            <v>0</v>
          </cell>
          <cell r="I127">
            <v>0</v>
          </cell>
          <cell r="J127">
            <v>0</v>
          </cell>
          <cell r="K127">
            <v>0</v>
          </cell>
          <cell r="L127">
            <v>0</v>
          </cell>
          <cell r="M127" t="str">
            <v>SI</v>
          </cell>
          <cell r="N127">
            <v>0</v>
          </cell>
          <cell r="O127">
            <v>0</v>
          </cell>
          <cell r="P127">
            <v>0</v>
          </cell>
          <cell r="Q127">
            <v>0</v>
          </cell>
          <cell r="R127">
            <v>0</v>
          </cell>
          <cell r="S127">
            <v>8207</v>
          </cell>
          <cell r="T127">
            <v>0</v>
          </cell>
          <cell r="U127">
            <v>8207</v>
          </cell>
        </row>
        <row r="128">
          <cell r="A128">
            <v>509</v>
          </cell>
          <cell r="B128" t="str">
            <v>CATETER UMBILICAL 4.5</v>
          </cell>
          <cell r="C128" t="str">
            <v>UNIDAD</v>
          </cell>
          <cell r="D128">
            <v>10</v>
          </cell>
          <cell r="E128">
            <v>60</v>
          </cell>
          <cell r="F128" t="str">
            <v>ENFERMERIA</v>
          </cell>
          <cell r="G128" t="str">
            <v>ENFERMERIA NEONATAL</v>
          </cell>
          <cell r="H128">
            <v>0</v>
          </cell>
          <cell r="I128">
            <v>0</v>
          </cell>
          <cell r="J128">
            <v>0</v>
          </cell>
          <cell r="K128">
            <v>0</v>
          </cell>
          <cell r="L128">
            <v>0</v>
          </cell>
          <cell r="M128" t="str">
            <v>SI</v>
          </cell>
          <cell r="N128">
            <v>0</v>
          </cell>
          <cell r="O128">
            <v>0</v>
          </cell>
          <cell r="P128">
            <v>0</v>
          </cell>
          <cell r="Q128">
            <v>0</v>
          </cell>
          <cell r="R128">
            <v>0</v>
          </cell>
          <cell r="S128">
            <v>8207</v>
          </cell>
          <cell r="T128">
            <v>0</v>
          </cell>
          <cell r="U128">
            <v>8207</v>
          </cell>
        </row>
        <row r="129">
          <cell r="A129">
            <v>510</v>
          </cell>
          <cell r="B129" t="str">
            <v>CATETER UMBILICAL 5.0</v>
          </cell>
          <cell r="C129" t="str">
            <v>UNIDAD</v>
          </cell>
          <cell r="D129">
            <v>10</v>
          </cell>
          <cell r="E129">
            <v>80</v>
          </cell>
          <cell r="F129" t="str">
            <v>ENFERMERIA</v>
          </cell>
          <cell r="G129" t="str">
            <v>ENFERMERIA NEONATAL</v>
          </cell>
          <cell r="H129">
            <v>0</v>
          </cell>
          <cell r="I129">
            <v>0</v>
          </cell>
          <cell r="J129">
            <v>0</v>
          </cell>
          <cell r="K129">
            <v>0</v>
          </cell>
          <cell r="L129">
            <v>0</v>
          </cell>
          <cell r="M129" t="str">
            <v>SI</v>
          </cell>
          <cell r="N129">
            <v>0</v>
          </cell>
          <cell r="O129">
            <v>0</v>
          </cell>
          <cell r="P129">
            <v>0</v>
          </cell>
          <cell r="Q129">
            <v>0</v>
          </cell>
          <cell r="R129">
            <v>0</v>
          </cell>
          <cell r="S129">
            <v>8207</v>
          </cell>
          <cell r="T129">
            <v>0</v>
          </cell>
          <cell r="U129">
            <v>8207</v>
          </cell>
        </row>
        <row r="130">
          <cell r="A130">
            <v>727</v>
          </cell>
          <cell r="B130" t="str">
            <v>CINTA ADHESIVA TRASPARENTE NO ESTERIL EN ROLLO 10X10</v>
          </cell>
          <cell r="C130" t="str">
            <v xml:space="preserve">CAJA </v>
          </cell>
          <cell r="D130">
            <v>60</v>
          </cell>
          <cell r="E130">
            <v>60</v>
          </cell>
          <cell r="F130" t="str">
            <v>ENFERMERIA</v>
          </cell>
          <cell r="G130" t="str">
            <v>ENFERMERIA</v>
          </cell>
          <cell r="H130">
            <v>0</v>
          </cell>
          <cell r="I130">
            <v>0</v>
          </cell>
          <cell r="J130">
            <v>0</v>
          </cell>
          <cell r="K130">
            <v>0</v>
          </cell>
          <cell r="L130">
            <v>0</v>
          </cell>
          <cell r="M130" t="str">
            <v>SI</v>
          </cell>
          <cell r="N130">
            <v>0</v>
          </cell>
          <cell r="O130">
            <v>0</v>
          </cell>
          <cell r="P130">
            <v>0</v>
          </cell>
          <cell r="Q130">
            <v>0</v>
          </cell>
          <cell r="R130">
            <v>0</v>
          </cell>
          <cell r="S130">
            <v>145086.66666666666</v>
          </cell>
          <cell r="T130">
            <v>0</v>
          </cell>
          <cell r="U130">
            <v>145086.66666666666</v>
          </cell>
        </row>
        <row r="131">
          <cell r="A131">
            <v>789</v>
          </cell>
          <cell r="B131" t="str">
            <v>CLAMP UMBILICAL</v>
          </cell>
          <cell r="C131" t="str">
            <v>UNIDAD</v>
          </cell>
          <cell r="D131">
            <v>180</v>
          </cell>
          <cell r="E131">
            <v>1000</v>
          </cell>
          <cell r="F131" t="str">
            <v>ENFERMERIA</v>
          </cell>
          <cell r="G131" t="str">
            <v>ENFERMERIA SALA DE PARTOS</v>
          </cell>
          <cell r="H131">
            <v>0</v>
          </cell>
          <cell r="I131">
            <v>0</v>
          </cell>
          <cell r="J131">
            <v>0</v>
          </cell>
          <cell r="K131">
            <v>0</v>
          </cell>
          <cell r="L131">
            <v>0</v>
          </cell>
          <cell r="M131" t="str">
            <v>SI</v>
          </cell>
          <cell r="N131">
            <v>0</v>
          </cell>
          <cell r="O131">
            <v>0</v>
          </cell>
          <cell r="P131">
            <v>0</v>
          </cell>
          <cell r="Q131">
            <v>0</v>
          </cell>
          <cell r="R131">
            <v>0</v>
          </cell>
          <cell r="S131">
            <v>293</v>
          </cell>
          <cell r="T131">
            <v>55.67</v>
          </cell>
          <cell r="U131">
            <v>348.67</v>
          </cell>
        </row>
        <row r="132">
          <cell r="A132">
            <v>821</v>
          </cell>
          <cell r="B132" t="str">
            <v>CONDONES-PRESERVATIVOS LATEX</v>
          </cell>
          <cell r="C132" t="str">
            <v>UNIDAD</v>
          </cell>
          <cell r="D132">
            <v>13645</v>
          </cell>
          <cell r="E132">
            <v>24500</v>
          </cell>
          <cell r="F132" t="str">
            <v>ENFERMERIA</v>
          </cell>
          <cell r="G132" t="str">
            <v>ENFERMERIA</v>
          </cell>
          <cell r="H132">
            <v>0</v>
          </cell>
          <cell r="I132">
            <v>0</v>
          </cell>
          <cell r="J132">
            <v>0</v>
          </cell>
          <cell r="K132">
            <v>0</v>
          </cell>
          <cell r="L132">
            <v>0</v>
          </cell>
          <cell r="M132">
            <v>0</v>
          </cell>
          <cell r="N132">
            <v>0</v>
          </cell>
          <cell r="O132">
            <v>0</v>
          </cell>
          <cell r="P132">
            <v>0</v>
          </cell>
          <cell r="Q132">
            <v>0</v>
          </cell>
          <cell r="R132">
            <v>0</v>
          </cell>
          <cell r="S132">
            <v>240</v>
          </cell>
          <cell r="T132">
            <v>45.6</v>
          </cell>
          <cell r="U132">
            <v>285.60000000000002</v>
          </cell>
        </row>
        <row r="133">
          <cell r="A133">
            <v>824</v>
          </cell>
          <cell r="B133" t="str">
            <v xml:space="preserve">CONECTOR LIBRE DE AGUJA </v>
          </cell>
          <cell r="C133" t="str">
            <v>UNIDAD</v>
          </cell>
          <cell r="D133">
            <v>2640</v>
          </cell>
          <cell r="E133">
            <v>2000</v>
          </cell>
          <cell r="F133" t="str">
            <v>ENFERMERIA</v>
          </cell>
          <cell r="G133" t="str">
            <v>ENFERMERIA</v>
          </cell>
          <cell r="H133">
            <v>0</v>
          </cell>
          <cell r="I133">
            <v>0</v>
          </cell>
          <cell r="J133">
            <v>0</v>
          </cell>
          <cell r="K133">
            <v>0</v>
          </cell>
          <cell r="L133">
            <v>0</v>
          </cell>
          <cell r="M133" t="str">
            <v>SI</v>
          </cell>
          <cell r="N133">
            <v>0</v>
          </cell>
          <cell r="O133">
            <v>0</v>
          </cell>
          <cell r="P133">
            <v>0</v>
          </cell>
          <cell r="Q133">
            <v>0</v>
          </cell>
          <cell r="R133">
            <v>0</v>
          </cell>
          <cell r="S133">
            <v>2000</v>
          </cell>
          <cell r="T133">
            <v>380</v>
          </cell>
          <cell r="U133">
            <v>2380</v>
          </cell>
        </row>
        <row r="134">
          <cell r="A134">
            <v>845</v>
          </cell>
          <cell r="B134" t="str">
            <v>CREMA PROTECTORA CUTANEA CON OXIDO DE ZINC PARA PREVENCION LESIONES POR PRESION. 10%</v>
          </cell>
          <cell r="C134" t="str">
            <v>UNIDAD</v>
          </cell>
          <cell r="D134">
            <v>30</v>
          </cell>
          <cell r="E134">
            <v>48</v>
          </cell>
          <cell r="F134" t="str">
            <v>ENFERMERIA</v>
          </cell>
          <cell r="G134" t="str">
            <v>ENFERMERIA CLINICA DE HERIDAS</v>
          </cell>
          <cell r="H134">
            <v>0</v>
          </cell>
          <cell r="I134">
            <v>0</v>
          </cell>
          <cell r="J134">
            <v>0</v>
          </cell>
          <cell r="K134">
            <v>0</v>
          </cell>
          <cell r="L134">
            <v>0</v>
          </cell>
          <cell r="M134" t="str">
            <v>SI</v>
          </cell>
          <cell r="N134">
            <v>0</v>
          </cell>
          <cell r="O134">
            <v>0</v>
          </cell>
          <cell r="P134">
            <v>0</v>
          </cell>
          <cell r="Q134">
            <v>0</v>
          </cell>
          <cell r="R134">
            <v>0</v>
          </cell>
          <cell r="S134">
            <v>0</v>
          </cell>
          <cell r="T134">
            <v>0</v>
          </cell>
          <cell r="U134">
            <v>0</v>
          </cell>
        </row>
        <row r="135">
          <cell r="A135">
            <v>866</v>
          </cell>
          <cell r="B135" t="str">
            <v>CUELLO DE PHILADELPHIA LARGE X UNIDAD</v>
          </cell>
          <cell r="C135" t="str">
            <v>UNIDAD</v>
          </cell>
          <cell r="D135">
            <v>10</v>
          </cell>
          <cell r="E135">
            <v>200</v>
          </cell>
          <cell r="F135" t="str">
            <v>ENFERMERIA</v>
          </cell>
          <cell r="G135" t="str">
            <v>ENFERMERIA URGENCIAS</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867</v>
          </cell>
          <cell r="B136" t="str">
            <v>CUELLO DE PHILADELPHIA MEDIUM X UNIDAD</v>
          </cell>
          <cell r="C136" t="str">
            <v>UNIDAD</v>
          </cell>
          <cell r="D136">
            <v>10</v>
          </cell>
          <cell r="E136">
            <v>284</v>
          </cell>
          <cell r="F136" t="str">
            <v>ENFERMERIA</v>
          </cell>
          <cell r="G136" t="str">
            <v>ENFERMERIA URGENCIAS</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v>868</v>
          </cell>
          <cell r="B137" t="str">
            <v>CUELLO DE PHILADELPHIA SMALL X UNIDAD</v>
          </cell>
          <cell r="C137" t="str">
            <v>UNIDAD</v>
          </cell>
          <cell r="D137">
            <v>10</v>
          </cell>
          <cell r="E137">
            <v>297</v>
          </cell>
          <cell r="F137" t="str">
            <v>ENFERMERIA</v>
          </cell>
          <cell r="G137" t="str">
            <v>ENFERMERIA URGENCIAS</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row>
        <row r="138">
          <cell r="A138">
            <v>870</v>
          </cell>
          <cell r="B138" t="str">
            <v>CURITA CIRCULAR</v>
          </cell>
          <cell r="C138" t="str">
            <v>UNIDAD</v>
          </cell>
          <cell r="D138">
            <v>95800</v>
          </cell>
          <cell r="E138">
            <v>95800</v>
          </cell>
          <cell r="F138" t="str">
            <v>ENFERMERIA</v>
          </cell>
          <cell r="G138" t="str">
            <v>ENFERMERIA</v>
          </cell>
          <cell r="H138">
            <v>0</v>
          </cell>
          <cell r="I138">
            <v>0</v>
          </cell>
          <cell r="J138">
            <v>0</v>
          </cell>
          <cell r="K138">
            <v>0</v>
          </cell>
          <cell r="L138">
            <v>0</v>
          </cell>
          <cell r="M138">
            <v>0</v>
          </cell>
          <cell r="N138">
            <v>0</v>
          </cell>
          <cell r="O138">
            <v>0</v>
          </cell>
          <cell r="P138">
            <v>0</v>
          </cell>
          <cell r="Q138">
            <v>0</v>
          </cell>
          <cell r="R138">
            <v>0</v>
          </cell>
          <cell r="S138">
            <v>47</v>
          </cell>
          <cell r="T138">
            <v>0</v>
          </cell>
          <cell r="U138">
            <v>47</v>
          </cell>
        </row>
        <row r="139">
          <cell r="A139">
            <v>898</v>
          </cell>
          <cell r="B139" t="str">
            <v>DISPOSITIVO INTRAOSEO AUTOMATICO ADULTO</v>
          </cell>
          <cell r="C139" t="str">
            <v>UNIDAD</v>
          </cell>
          <cell r="D139">
            <v>2</v>
          </cell>
          <cell r="E139">
            <v>2</v>
          </cell>
          <cell r="F139" t="str">
            <v xml:space="preserve">ENFERMERIA </v>
          </cell>
          <cell r="G139" t="str">
            <v>ENFERMERIA URGENCIAS</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row>
        <row r="140">
          <cell r="A140">
            <v>899</v>
          </cell>
          <cell r="B140" t="str">
            <v>DISPOSITIVO INTRAOSEO AUTOMATICO PEDIATRICA</v>
          </cell>
          <cell r="C140" t="str">
            <v>UNIDAD</v>
          </cell>
          <cell r="D140">
            <v>2</v>
          </cell>
          <cell r="E140">
            <v>2</v>
          </cell>
          <cell r="F140" t="str">
            <v xml:space="preserve">ENFERMERIA </v>
          </cell>
          <cell r="G140" t="str">
            <v>ENFERMERIA URGENCIAS</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row>
        <row r="141">
          <cell r="A141">
            <v>901</v>
          </cell>
          <cell r="B141" t="str">
            <v>DISPOSITIVO INTRAUTERINO T DE COBRE</v>
          </cell>
          <cell r="C141" t="str">
            <v>UNIDAD</v>
          </cell>
          <cell r="D141">
            <v>10</v>
          </cell>
          <cell r="E141">
            <v>10</v>
          </cell>
          <cell r="F141" t="str">
            <v>ENFERMERIA</v>
          </cell>
          <cell r="G141" t="str">
            <v>ENFERMERIA SALA DE PARTOS</v>
          </cell>
          <cell r="H141">
            <v>0</v>
          </cell>
          <cell r="I141">
            <v>0</v>
          </cell>
          <cell r="J141">
            <v>0</v>
          </cell>
          <cell r="K141">
            <v>0</v>
          </cell>
          <cell r="L141">
            <v>0</v>
          </cell>
          <cell r="M141">
            <v>0</v>
          </cell>
          <cell r="N141">
            <v>0</v>
          </cell>
          <cell r="O141">
            <v>0</v>
          </cell>
          <cell r="P141">
            <v>0</v>
          </cell>
          <cell r="Q141">
            <v>0</v>
          </cell>
          <cell r="R141">
            <v>0</v>
          </cell>
          <cell r="S141">
            <v>11100</v>
          </cell>
          <cell r="T141">
            <v>0</v>
          </cell>
          <cell r="U141">
            <v>11100</v>
          </cell>
        </row>
        <row r="142">
          <cell r="A142">
            <v>912</v>
          </cell>
          <cell r="B142" t="str">
            <v>ELECTRODO ADULTO CON GEL SOLIDO BASE MICROPOROSO SUABE DURABLES, ADHESIVO HIPOALERGENIGO</v>
          </cell>
          <cell r="C142" t="str">
            <v>UNIDAD</v>
          </cell>
          <cell r="D142">
            <v>9930</v>
          </cell>
          <cell r="E142">
            <v>8000</v>
          </cell>
          <cell r="F142" t="str">
            <v>ENFERMERIA</v>
          </cell>
          <cell r="G142" t="str">
            <v>ENFERMERIA</v>
          </cell>
          <cell r="H142">
            <v>0</v>
          </cell>
          <cell r="I142">
            <v>0</v>
          </cell>
          <cell r="J142">
            <v>0</v>
          </cell>
          <cell r="K142">
            <v>0</v>
          </cell>
          <cell r="L142">
            <v>0</v>
          </cell>
          <cell r="M142" t="str">
            <v>SI</v>
          </cell>
          <cell r="N142">
            <v>0</v>
          </cell>
          <cell r="O142">
            <v>0</v>
          </cell>
          <cell r="P142">
            <v>0</v>
          </cell>
          <cell r="Q142">
            <v>0</v>
          </cell>
          <cell r="R142">
            <v>0</v>
          </cell>
          <cell r="S142">
            <v>386</v>
          </cell>
          <cell r="T142">
            <v>73.34</v>
          </cell>
          <cell r="U142">
            <v>459.34000000000003</v>
          </cell>
        </row>
        <row r="143">
          <cell r="A143">
            <v>922</v>
          </cell>
          <cell r="B143" t="str">
            <v>ELECTRODO NEONATAL CON GEL SOLIDO BASE MICROPOROSO SUAVE DURABLES, ADHESIVO HIPOALERGENIGO</v>
          </cell>
          <cell r="C143" t="str">
            <v>UNIDAD</v>
          </cell>
          <cell r="D143">
            <v>800</v>
          </cell>
          <cell r="E143">
            <v>500</v>
          </cell>
          <cell r="F143" t="str">
            <v>ENFERMERIA</v>
          </cell>
          <cell r="G143" t="str">
            <v>ENFERMERIA</v>
          </cell>
          <cell r="H143">
            <v>0</v>
          </cell>
          <cell r="I143">
            <v>0</v>
          </cell>
          <cell r="J143">
            <v>0</v>
          </cell>
          <cell r="K143">
            <v>0</v>
          </cell>
          <cell r="L143">
            <v>0</v>
          </cell>
          <cell r="M143" t="str">
            <v>SI</v>
          </cell>
          <cell r="N143">
            <v>0</v>
          </cell>
          <cell r="O143">
            <v>0</v>
          </cell>
          <cell r="P143">
            <v>0</v>
          </cell>
          <cell r="Q143">
            <v>0</v>
          </cell>
          <cell r="R143">
            <v>0</v>
          </cell>
          <cell r="S143">
            <v>407</v>
          </cell>
          <cell r="T143">
            <v>77.33</v>
          </cell>
          <cell r="U143">
            <v>484.33</v>
          </cell>
        </row>
        <row r="144">
          <cell r="A144">
            <v>929</v>
          </cell>
          <cell r="B144" t="str">
            <v xml:space="preserve">ELECTRODO PEDIATRICO CON GEL SOLIDO BASE MICROPOROSO SUAVE DURABLES, ADHESIVO HIPOALERGENIGO                                                              </v>
          </cell>
          <cell r="C144" t="str">
            <v>UNIDAD</v>
          </cell>
          <cell r="D144">
            <v>4300</v>
          </cell>
          <cell r="E144">
            <v>11500</v>
          </cell>
          <cell r="F144" t="str">
            <v>ENFERMERIA</v>
          </cell>
          <cell r="G144" t="str">
            <v>ENFERMERIA</v>
          </cell>
          <cell r="H144">
            <v>0</v>
          </cell>
          <cell r="I144">
            <v>0</v>
          </cell>
          <cell r="J144">
            <v>0</v>
          </cell>
          <cell r="K144">
            <v>0</v>
          </cell>
          <cell r="L144">
            <v>0</v>
          </cell>
          <cell r="M144" t="str">
            <v>SI</v>
          </cell>
          <cell r="N144">
            <v>0</v>
          </cell>
          <cell r="O144">
            <v>0</v>
          </cell>
          <cell r="P144">
            <v>0</v>
          </cell>
          <cell r="Q144">
            <v>0</v>
          </cell>
          <cell r="R144">
            <v>0</v>
          </cell>
          <cell r="S144">
            <v>407</v>
          </cell>
          <cell r="T144">
            <v>77.33</v>
          </cell>
          <cell r="U144">
            <v>484.33</v>
          </cell>
        </row>
        <row r="145">
          <cell r="A145">
            <v>986</v>
          </cell>
          <cell r="B145" t="str">
            <v>EQUIPO DE ADMINISTRACION DE GLOBULOS ROJOS CON FILTRO DESLEUCOCITADOR</v>
          </cell>
          <cell r="C145" t="str">
            <v>UNIDAD</v>
          </cell>
          <cell r="D145">
            <v>50</v>
          </cell>
          <cell r="E145">
            <v>400</v>
          </cell>
          <cell r="F145" t="str">
            <v>ENFERMERIA</v>
          </cell>
          <cell r="G145" t="str">
            <v>ENFERMERIA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988</v>
          </cell>
          <cell r="B146" t="str">
            <v>EQUIPO DE EXTENSION MICROTUBO  (EQUIPO DE EXTENSION MICROTUBO CON CONECTOR LIBRE DE AGUJAS) ADULTO</v>
          </cell>
          <cell r="C146" t="str">
            <v>UNIDAD</v>
          </cell>
          <cell r="D146">
            <v>100</v>
          </cell>
          <cell r="E146">
            <v>200</v>
          </cell>
          <cell r="F146" t="str">
            <v>ENFERMERIA</v>
          </cell>
          <cell r="G146" t="str">
            <v>ENFERMERIA</v>
          </cell>
          <cell r="H146">
            <v>0</v>
          </cell>
          <cell r="I146">
            <v>0</v>
          </cell>
          <cell r="J146">
            <v>0</v>
          </cell>
          <cell r="K146">
            <v>0</v>
          </cell>
          <cell r="L146">
            <v>0</v>
          </cell>
          <cell r="M146" t="str">
            <v>SI</v>
          </cell>
          <cell r="N146">
            <v>0</v>
          </cell>
          <cell r="O146">
            <v>0</v>
          </cell>
          <cell r="P146">
            <v>0</v>
          </cell>
          <cell r="Q146">
            <v>0</v>
          </cell>
          <cell r="R146">
            <v>0</v>
          </cell>
          <cell r="S146">
            <v>0</v>
          </cell>
          <cell r="T146">
            <v>0</v>
          </cell>
          <cell r="U146">
            <v>0</v>
          </cell>
        </row>
        <row r="147">
          <cell r="A147">
            <v>989</v>
          </cell>
          <cell r="B147" t="str">
            <v>EQUIPO DE EXTENSION MICROTUBO  (EQUIPO DE EXTENSION MICROTUBO CON CONECTOR LIBRE DE AGUJAS) PEDIATRCO</v>
          </cell>
          <cell r="C147" t="str">
            <v>UNIDAD</v>
          </cell>
          <cell r="D147">
            <v>100</v>
          </cell>
          <cell r="E147">
            <v>200</v>
          </cell>
          <cell r="F147" t="str">
            <v>ENFERMERIA</v>
          </cell>
          <cell r="G147" t="str">
            <v>ENFERMERIA</v>
          </cell>
          <cell r="H147">
            <v>0</v>
          </cell>
          <cell r="I147">
            <v>0</v>
          </cell>
          <cell r="J147">
            <v>0</v>
          </cell>
          <cell r="K147">
            <v>0</v>
          </cell>
          <cell r="L147">
            <v>0</v>
          </cell>
          <cell r="M147" t="str">
            <v>SI</v>
          </cell>
          <cell r="N147">
            <v>0</v>
          </cell>
          <cell r="O147">
            <v>0</v>
          </cell>
          <cell r="P147">
            <v>0</v>
          </cell>
          <cell r="Q147">
            <v>0</v>
          </cell>
          <cell r="R147">
            <v>0</v>
          </cell>
          <cell r="S147">
            <v>0</v>
          </cell>
          <cell r="T147">
            <v>0</v>
          </cell>
          <cell r="U147">
            <v>0</v>
          </cell>
        </row>
        <row r="148">
          <cell r="A148">
            <v>991</v>
          </cell>
          <cell r="B148" t="str">
            <v>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v>
          </cell>
          <cell r="C148" t="str">
            <v>UNIDAD</v>
          </cell>
          <cell r="D148">
            <v>5292</v>
          </cell>
          <cell r="E148">
            <v>14800</v>
          </cell>
          <cell r="F148" t="str">
            <v>ENFERMERIA</v>
          </cell>
          <cell r="G148" t="str">
            <v>ENFERMERIA</v>
          </cell>
          <cell r="H148">
            <v>0</v>
          </cell>
          <cell r="I148">
            <v>0</v>
          </cell>
          <cell r="J148">
            <v>0</v>
          </cell>
          <cell r="K148">
            <v>0</v>
          </cell>
          <cell r="L148">
            <v>0</v>
          </cell>
          <cell r="M148" t="str">
            <v>SI</v>
          </cell>
          <cell r="N148">
            <v>0</v>
          </cell>
          <cell r="O148">
            <v>0</v>
          </cell>
          <cell r="P148">
            <v>0</v>
          </cell>
          <cell r="Q148">
            <v>0</v>
          </cell>
          <cell r="R148">
            <v>0</v>
          </cell>
          <cell r="S148">
            <v>1093</v>
          </cell>
          <cell r="T148">
            <v>0</v>
          </cell>
          <cell r="U148">
            <v>1093</v>
          </cell>
        </row>
        <row r="149">
          <cell r="A149">
            <v>992</v>
          </cell>
          <cell r="B149" t="str">
            <v xml:space="preserve">EQUIPO DE MICROGOTEO PARA ADMINISTRACIÓN DE SOLUCIONES INTRAVENOSAS                                                                                   </v>
          </cell>
          <cell r="C149" t="str">
            <v>UNIDAD</v>
          </cell>
          <cell r="D149">
            <v>300</v>
          </cell>
          <cell r="E149">
            <v>300</v>
          </cell>
          <cell r="F149" t="str">
            <v>ENFERMERIA</v>
          </cell>
          <cell r="G149" t="str">
            <v>ENFERMERIA</v>
          </cell>
          <cell r="H149">
            <v>0</v>
          </cell>
          <cell r="I149">
            <v>0</v>
          </cell>
          <cell r="J149">
            <v>0</v>
          </cell>
          <cell r="K149">
            <v>0</v>
          </cell>
          <cell r="L149">
            <v>0</v>
          </cell>
          <cell r="M149" t="str">
            <v>SI</v>
          </cell>
          <cell r="N149">
            <v>0</v>
          </cell>
          <cell r="O149">
            <v>0</v>
          </cell>
          <cell r="P149">
            <v>0</v>
          </cell>
          <cell r="Q149">
            <v>0</v>
          </cell>
          <cell r="R149">
            <v>0</v>
          </cell>
          <cell r="S149">
            <v>1271</v>
          </cell>
          <cell r="T149">
            <v>0</v>
          </cell>
          <cell r="U149">
            <v>1271</v>
          </cell>
        </row>
        <row r="150">
          <cell r="A150">
            <v>993</v>
          </cell>
          <cell r="B150" t="str">
            <v>EQUIPO DE PRESION VENOSA CENTRAL</v>
          </cell>
          <cell r="C150" t="str">
            <v>UNIDAD</v>
          </cell>
          <cell r="D150">
            <v>50</v>
          </cell>
          <cell r="E150">
            <v>100</v>
          </cell>
          <cell r="F150" t="str">
            <v>ENFERMERIA</v>
          </cell>
          <cell r="G150" t="str">
            <v>ENFERMERIA</v>
          </cell>
          <cell r="H150">
            <v>0</v>
          </cell>
          <cell r="I150">
            <v>0</v>
          </cell>
          <cell r="J150">
            <v>0</v>
          </cell>
          <cell r="K150">
            <v>0</v>
          </cell>
          <cell r="L150">
            <v>0</v>
          </cell>
          <cell r="M150" t="str">
            <v>SI</v>
          </cell>
          <cell r="N150">
            <v>0</v>
          </cell>
          <cell r="O150">
            <v>0</v>
          </cell>
          <cell r="P150">
            <v>0</v>
          </cell>
          <cell r="Q150">
            <v>0</v>
          </cell>
          <cell r="R150">
            <v>0</v>
          </cell>
          <cell r="S150">
            <v>0</v>
          </cell>
          <cell r="T150">
            <v>0</v>
          </cell>
          <cell r="U150">
            <v>0</v>
          </cell>
        </row>
        <row r="151">
          <cell r="A151">
            <v>1005</v>
          </cell>
          <cell r="B151" t="str">
            <v xml:space="preserve">EQUIPO PARA ADMINISTRACION DE SOLUCIONES FOTOSENSIBLE PARA BOMBA DE INFUSION </v>
          </cell>
          <cell r="C151" t="str">
            <v>UNIDAD</v>
          </cell>
          <cell r="D151">
            <v>590</v>
          </cell>
          <cell r="E151">
            <v>590</v>
          </cell>
          <cell r="F151" t="str">
            <v>ENFERMERIA</v>
          </cell>
          <cell r="G151" t="str">
            <v>ENFERMERIA</v>
          </cell>
          <cell r="H151" t="str">
            <v>SI</v>
          </cell>
          <cell r="I151">
            <v>0</v>
          </cell>
          <cell r="J151">
            <v>0</v>
          </cell>
          <cell r="K151">
            <v>0</v>
          </cell>
          <cell r="L151">
            <v>0</v>
          </cell>
          <cell r="M151" t="str">
            <v>SI</v>
          </cell>
          <cell r="N151">
            <v>0</v>
          </cell>
          <cell r="O151">
            <v>0</v>
          </cell>
          <cell r="P151">
            <v>0</v>
          </cell>
          <cell r="Q151">
            <v>0</v>
          </cell>
          <cell r="R151">
            <v>0</v>
          </cell>
          <cell r="S151">
            <v>0</v>
          </cell>
          <cell r="T151">
            <v>0</v>
          </cell>
          <cell r="U151">
            <v>0</v>
          </cell>
        </row>
        <row r="152">
          <cell r="A152">
            <v>1006</v>
          </cell>
          <cell r="B152" t="str">
            <v>EQUIPO PARA ADMINISTRACION DE SOLUCIONES PARA BOMBA DE INFUSION</v>
          </cell>
          <cell r="C152" t="str">
            <v>UNIDAD</v>
          </cell>
          <cell r="D152">
            <v>6500</v>
          </cell>
          <cell r="E152">
            <v>6500</v>
          </cell>
          <cell r="F152" t="str">
            <v>ENFERMERIA</v>
          </cell>
          <cell r="G152" t="str">
            <v>ENFERMERIA</v>
          </cell>
          <cell r="H152" t="str">
            <v>SI</v>
          </cell>
          <cell r="I152">
            <v>0</v>
          </cell>
          <cell r="J152">
            <v>0</v>
          </cell>
          <cell r="K152">
            <v>0</v>
          </cell>
          <cell r="L152">
            <v>0</v>
          </cell>
          <cell r="M152" t="str">
            <v>SI</v>
          </cell>
          <cell r="N152">
            <v>0</v>
          </cell>
          <cell r="O152">
            <v>0</v>
          </cell>
          <cell r="P152">
            <v>0</v>
          </cell>
          <cell r="Q152">
            <v>0</v>
          </cell>
          <cell r="R152">
            <v>0</v>
          </cell>
          <cell r="S152">
            <v>32048</v>
          </cell>
          <cell r="T152">
            <v>0</v>
          </cell>
          <cell r="U152">
            <v>32048</v>
          </cell>
        </row>
        <row r="153">
          <cell r="A153" t="str">
            <v>NUEVO</v>
          </cell>
          <cell r="B153" t="str">
            <v>EQUIPO PARA TRANSFUSION DE PLAQUETAS</v>
          </cell>
          <cell r="C153" t="str">
            <v>UNIDAD</v>
          </cell>
          <cell r="D153">
            <v>50</v>
          </cell>
          <cell r="E153">
            <v>50</v>
          </cell>
          <cell r="F153" t="str">
            <v>ENFERMERIA</v>
          </cell>
          <cell r="G153" t="str">
            <v>ENFERMERIA</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row>
        <row r="154">
          <cell r="A154">
            <v>1010</v>
          </cell>
          <cell r="B154" t="str">
            <v xml:space="preserve">EQUIPO PARA TRANSFUSION O ADMINISTRACIÓN DE SANGRE                                                              </v>
          </cell>
          <cell r="C154" t="str">
            <v>UNIDAD</v>
          </cell>
          <cell r="D154">
            <v>80</v>
          </cell>
          <cell r="E154">
            <v>700</v>
          </cell>
          <cell r="F154" t="str">
            <v>ENFERMERIA</v>
          </cell>
          <cell r="G154" t="str">
            <v>ENFERMERIA</v>
          </cell>
          <cell r="H154">
            <v>0</v>
          </cell>
          <cell r="I154">
            <v>0</v>
          </cell>
          <cell r="J154">
            <v>0</v>
          </cell>
          <cell r="K154">
            <v>0</v>
          </cell>
          <cell r="L154">
            <v>0</v>
          </cell>
          <cell r="M154" t="str">
            <v>SI</v>
          </cell>
          <cell r="N154">
            <v>0</v>
          </cell>
          <cell r="O154">
            <v>0</v>
          </cell>
          <cell r="P154">
            <v>0</v>
          </cell>
          <cell r="Q154">
            <v>0</v>
          </cell>
          <cell r="R154">
            <v>0</v>
          </cell>
          <cell r="S154">
            <v>2400</v>
          </cell>
          <cell r="T154">
            <v>0</v>
          </cell>
          <cell r="U154">
            <v>2400</v>
          </cell>
        </row>
        <row r="155">
          <cell r="A155">
            <v>1011</v>
          </cell>
          <cell r="B155" t="str">
            <v>EQUIPO PERICRANEAL 18 G</v>
          </cell>
          <cell r="C155" t="str">
            <v>UNIDAD</v>
          </cell>
          <cell r="D155">
            <v>5</v>
          </cell>
          <cell r="E155">
            <v>5</v>
          </cell>
          <cell r="F155" t="str">
            <v>ENFERMERIA</v>
          </cell>
          <cell r="G155" t="str">
            <v>ENFERMERIA</v>
          </cell>
          <cell r="H155">
            <v>0</v>
          </cell>
          <cell r="I155">
            <v>0</v>
          </cell>
          <cell r="J155">
            <v>0</v>
          </cell>
          <cell r="K155">
            <v>0</v>
          </cell>
          <cell r="L155">
            <v>0</v>
          </cell>
          <cell r="M155" t="str">
            <v>SI</v>
          </cell>
          <cell r="N155">
            <v>0</v>
          </cell>
          <cell r="O155">
            <v>0</v>
          </cell>
          <cell r="P155">
            <v>0</v>
          </cell>
          <cell r="Q155">
            <v>0</v>
          </cell>
          <cell r="R155">
            <v>0</v>
          </cell>
          <cell r="S155">
            <v>267</v>
          </cell>
          <cell r="T155">
            <v>0</v>
          </cell>
          <cell r="U155">
            <v>267</v>
          </cell>
        </row>
        <row r="156">
          <cell r="A156">
            <v>1012</v>
          </cell>
          <cell r="B156" t="str">
            <v>EQUIPO PERICRANEAL 20 G</v>
          </cell>
          <cell r="C156" t="str">
            <v>UNIDAD</v>
          </cell>
          <cell r="D156">
            <v>5</v>
          </cell>
          <cell r="E156">
            <v>5</v>
          </cell>
          <cell r="F156" t="str">
            <v>ENFERMERIA</v>
          </cell>
          <cell r="G156" t="str">
            <v>ENFERMERIA</v>
          </cell>
          <cell r="H156">
            <v>0</v>
          </cell>
          <cell r="I156">
            <v>0</v>
          </cell>
          <cell r="J156">
            <v>0</v>
          </cell>
          <cell r="K156">
            <v>0</v>
          </cell>
          <cell r="L156">
            <v>0</v>
          </cell>
          <cell r="M156" t="str">
            <v>SI</v>
          </cell>
          <cell r="N156">
            <v>0</v>
          </cell>
          <cell r="O156">
            <v>0</v>
          </cell>
          <cell r="P156">
            <v>0</v>
          </cell>
          <cell r="Q156">
            <v>0</v>
          </cell>
          <cell r="R156">
            <v>0</v>
          </cell>
          <cell r="S156">
            <v>267</v>
          </cell>
          <cell r="T156">
            <v>0</v>
          </cell>
          <cell r="U156">
            <v>267</v>
          </cell>
        </row>
        <row r="157">
          <cell r="A157">
            <v>1013</v>
          </cell>
          <cell r="B157" t="str">
            <v>EQUIPO PERICRANEAL 21 G</v>
          </cell>
          <cell r="C157" t="str">
            <v>UNIDAD</v>
          </cell>
          <cell r="D157">
            <v>5</v>
          </cell>
          <cell r="E157">
            <v>5</v>
          </cell>
          <cell r="F157" t="str">
            <v>ENFERMERIA</v>
          </cell>
          <cell r="G157" t="str">
            <v>ENFERMERIA</v>
          </cell>
          <cell r="H157">
            <v>0</v>
          </cell>
          <cell r="I157">
            <v>0</v>
          </cell>
          <cell r="J157">
            <v>0</v>
          </cell>
          <cell r="K157">
            <v>0</v>
          </cell>
          <cell r="L157">
            <v>0</v>
          </cell>
          <cell r="M157" t="str">
            <v>SI</v>
          </cell>
          <cell r="N157">
            <v>0</v>
          </cell>
          <cell r="O157">
            <v>0</v>
          </cell>
          <cell r="P157">
            <v>0</v>
          </cell>
          <cell r="Q157">
            <v>0</v>
          </cell>
          <cell r="R157">
            <v>0</v>
          </cell>
          <cell r="S157">
            <v>267</v>
          </cell>
          <cell r="T157">
            <v>0</v>
          </cell>
          <cell r="U157">
            <v>267</v>
          </cell>
        </row>
        <row r="158">
          <cell r="A158">
            <v>1018</v>
          </cell>
          <cell r="B158" t="str">
            <v>ESPARADRAPO ANTIALERGICO 1 PULGADA</v>
          </cell>
          <cell r="C158" t="str">
            <v>ROLLO</v>
          </cell>
          <cell r="D158">
            <v>30</v>
          </cell>
          <cell r="E158">
            <v>30</v>
          </cell>
          <cell r="F158" t="str">
            <v>ENFERMERIA</v>
          </cell>
          <cell r="G158" t="str">
            <v>ENFERMERIA</v>
          </cell>
          <cell r="H158">
            <v>0</v>
          </cell>
          <cell r="I158">
            <v>0</v>
          </cell>
          <cell r="J158">
            <v>0</v>
          </cell>
          <cell r="K158">
            <v>0</v>
          </cell>
          <cell r="L158">
            <v>0</v>
          </cell>
          <cell r="M158" t="str">
            <v>SI</v>
          </cell>
          <cell r="N158">
            <v>0</v>
          </cell>
          <cell r="O158">
            <v>0</v>
          </cell>
          <cell r="P158">
            <v>0</v>
          </cell>
          <cell r="Q158">
            <v>0</v>
          </cell>
          <cell r="R158">
            <v>0</v>
          </cell>
          <cell r="S158">
            <v>2653</v>
          </cell>
          <cell r="T158">
            <v>0</v>
          </cell>
          <cell r="U158">
            <v>2653</v>
          </cell>
        </row>
        <row r="159">
          <cell r="A159">
            <v>1019</v>
          </cell>
          <cell r="B159" t="str">
            <v>ESPARADRAPO DE  TELA VARIOS TAMAÑOS</v>
          </cell>
          <cell r="C159" t="str">
            <v>UNIDAD</v>
          </cell>
          <cell r="D159">
            <v>50</v>
          </cell>
          <cell r="E159">
            <v>50</v>
          </cell>
          <cell r="F159" t="str">
            <v>ENFERMERIA</v>
          </cell>
          <cell r="G159" t="str">
            <v>ENFERMERIA</v>
          </cell>
          <cell r="H159">
            <v>0</v>
          </cell>
          <cell r="I159">
            <v>0</v>
          </cell>
          <cell r="J159">
            <v>0</v>
          </cell>
          <cell r="K159">
            <v>0</v>
          </cell>
          <cell r="L159">
            <v>0</v>
          </cell>
          <cell r="M159" t="str">
            <v>SI</v>
          </cell>
          <cell r="N159">
            <v>0</v>
          </cell>
          <cell r="O159">
            <v>0</v>
          </cell>
          <cell r="P159">
            <v>0</v>
          </cell>
          <cell r="Q159">
            <v>0</v>
          </cell>
          <cell r="R159">
            <v>0</v>
          </cell>
          <cell r="S159">
            <v>55386.666666666664</v>
          </cell>
          <cell r="T159">
            <v>0</v>
          </cell>
          <cell r="U159">
            <v>55386.666666666664</v>
          </cell>
        </row>
        <row r="160">
          <cell r="A160">
            <v>1020</v>
          </cell>
          <cell r="B160" t="str">
            <v>ESPARADRAPO DE PAPEL COLOR PIEL  HIPOALERGICO 2,5 CM X 9 METROS HASTA 10 METROS</v>
          </cell>
          <cell r="C160" t="str">
            <v>UNIDAD</v>
          </cell>
          <cell r="D160">
            <v>120</v>
          </cell>
          <cell r="E160">
            <v>120</v>
          </cell>
          <cell r="F160" t="str">
            <v>ENFERMERIA</v>
          </cell>
          <cell r="G160" t="str">
            <v>ENFERMERIA</v>
          </cell>
          <cell r="H160">
            <v>0</v>
          </cell>
          <cell r="I160">
            <v>0</v>
          </cell>
          <cell r="J160">
            <v>0</v>
          </cell>
          <cell r="K160">
            <v>0</v>
          </cell>
          <cell r="L160">
            <v>0</v>
          </cell>
          <cell r="M160" t="str">
            <v>SI</v>
          </cell>
          <cell r="N160">
            <v>0</v>
          </cell>
          <cell r="O160">
            <v>0</v>
          </cell>
          <cell r="P160">
            <v>0</v>
          </cell>
          <cell r="Q160">
            <v>0</v>
          </cell>
          <cell r="R160">
            <v>0</v>
          </cell>
          <cell r="S160">
            <v>0</v>
          </cell>
          <cell r="T160">
            <v>0</v>
          </cell>
          <cell r="U160">
            <v>0</v>
          </cell>
        </row>
        <row r="161">
          <cell r="A161">
            <v>1021</v>
          </cell>
          <cell r="B161" t="str">
            <v>ESPARADRAPO DE RAYON MICROPOROSO HIPOALERGÉNICO 2 X 10 YARDAS</v>
          </cell>
          <cell r="C161" t="str">
            <v>UNIDAD</v>
          </cell>
          <cell r="D161">
            <v>5</v>
          </cell>
          <cell r="E161">
            <v>216</v>
          </cell>
          <cell r="F161" t="str">
            <v>ENFERMERIA</v>
          </cell>
          <cell r="G161" t="str">
            <v>ENFERMERIA</v>
          </cell>
          <cell r="H161">
            <v>0</v>
          </cell>
          <cell r="I161">
            <v>0</v>
          </cell>
          <cell r="J161">
            <v>0</v>
          </cell>
          <cell r="K161">
            <v>0</v>
          </cell>
          <cell r="L161">
            <v>0</v>
          </cell>
          <cell r="M161" t="str">
            <v>SI</v>
          </cell>
          <cell r="N161">
            <v>0</v>
          </cell>
          <cell r="O161">
            <v>0</v>
          </cell>
          <cell r="P161">
            <v>0</v>
          </cell>
          <cell r="Q161">
            <v>0</v>
          </cell>
          <cell r="R161">
            <v>0</v>
          </cell>
          <cell r="S161">
            <v>5300</v>
          </cell>
          <cell r="T161">
            <v>0</v>
          </cell>
          <cell r="U161">
            <v>5300</v>
          </cell>
        </row>
        <row r="162">
          <cell r="A162">
            <v>1022</v>
          </cell>
          <cell r="B162" t="str">
            <v>ESPARADRAPO DE TELA TIPO HOSPITALARIO TUBO + 5 ROLLOS</v>
          </cell>
          <cell r="C162" t="str">
            <v>UNIDAD</v>
          </cell>
          <cell r="D162">
            <v>200</v>
          </cell>
          <cell r="E162">
            <v>839</v>
          </cell>
          <cell r="F162" t="str">
            <v>ENFERMERIA</v>
          </cell>
          <cell r="G162" t="str">
            <v>ENFERMERIA</v>
          </cell>
          <cell r="H162">
            <v>0</v>
          </cell>
          <cell r="I162">
            <v>0</v>
          </cell>
          <cell r="J162">
            <v>0</v>
          </cell>
          <cell r="K162">
            <v>0</v>
          </cell>
          <cell r="L162">
            <v>0</v>
          </cell>
          <cell r="M162" t="str">
            <v>SI</v>
          </cell>
          <cell r="N162">
            <v>0</v>
          </cell>
          <cell r="O162">
            <v>0</v>
          </cell>
          <cell r="P162">
            <v>0</v>
          </cell>
          <cell r="Q162">
            <v>0</v>
          </cell>
          <cell r="R162">
            <v>0</v>
          </cell>
          <cell r="S162">
            <v>55386.666666666664</v>
          </cell>
          <cell r="T162">
            <v>0</v>
          </cell>
          <cell r="U162">
            <v>55386.666666666664</v>
          </cell>
        </row>
        <row r="163">
          <cell r="A163">
            <v>2355</v>
          </cell>
          <cell r="B163" t="str">
            <v xml:space="preserve">ESPARADRAPO TELA SIN TEJER AUTOADHESIVO- 15 X 10 </v>
          </cell>
          <cell r="C163" t="str">
            <v>CAJA</v>
          </cell>
          <cell r="D163">
            <v>155</v>
          </cell>
          <cell r="E163">
            <v>155</v>
          </cell>
          <cell r="F163" t="str">
            <v>ENFERMERIA</v>
          </cell>
          <cell r="G163" t="str">
            <v>ENFERMERIA</v>
          </cell>
          <cell r="H163">
            <v>0</v>
          </cell>
          <cell r="I163">
            <v>0</v>
          </cell>
          <cell r="J163">
            <v>0</v>
          </cell>
          <cell r="K163">
            <v>0</v>
          </cell>
          <cell r="L163">
            <v>0</v>
          </cell>
          <cell r="M163" t="str">
            <v>SI</v>
          </cell>
          <cell r="N163">
            <v>0</v>
          </cell>
          <cell r="O163">
            <v>0</v>
          </cell>
          <cell r="P163">
            <v>0</v>
          </cell>
          <cell r="Q163">
            <v>0</v>
          </cell>
          <cell r="R163">
            <v>0</v>
          </cell>
          <cell r="S163">
            <v>0</v>
          </cell>
          <cell r="T163">
            <v>0</v>
          </cell>
          <cell r="U163">
            <v>0</v>
          </cell>
        </row>
        <row r="164">
          <cell r="A164">
            <v>2357</v>
          </cell>
          <cell r="B164" t="str">
            <v>ESPARADRAPO TELA SIN TEJER AUTOADHESIVO-10 CM X 10 M</v>
          </cell>
          <cell r="C164" t="str">
            <v>CAJA X ROLLO</v>
          </cell>
          <cell r="D164">
            <v>71</v>
          </cell>
          <cell r="E164">
            <v>744</v>
          </cell>
          <cell r="F164" t="str">
            <v>ENFERMERIA</v>
          </cell>
          <cell r="G164" t="str">
            <v>ENFERMERIA</v>
          </cell>
          <cell r="H164">
            <v>0</v>
          </cell>
          <cell r="I164">
            <v>0</v>
          </cell>
          <cell r="J164">
            <v>0</v>
          </cell>
          <cell r="K164">
            <v>0</v>
          </cell>
          <cell r="L164">
            <v>0</v>
          </cell>
          <cell r="M164" t="str">
            <v>SI</v>
          </cell>
          <cell r="N164">
            <v>0</v>
          </cell>
          <cell r="O164">
            <v>0</v>
          </cell>
          <cell r="P164">
            <v>0</v>
          </cell>
          <cell r="Q164">
            <v>0</v>
          </cell>
          <cell r="R164">
            <v>0</v>
          </cell>
          <cell r="S164">
            <v>0</v>
          </cell>
          <cell r="T164">
            <v>0</v>
          </cell>
          <cell r="U164">
            <v>0</v>
          </cell>
        </row>
        <row r="165">
          <cell r="A165" t="str">
            <v>NUEVO</v>
          </cell>
          <cell r="B165" t="str">
            <v>ESPARADRAPO TELA SIN TEJER AUTOADHESIVO-10 X 10 TRANSPARENTE</v>
          </cell>
          <cell r="C165" t="str">
            <v>CAJA X ROLLO</v>
          </cell>
          <cell r="D165">
            <v>200</v>
          </cell>
          <cell r="E165">
            <v>200</v>
          </cell>
          <cell r="F165" t="str">
            <v>ENFERMERIA</v>
          </cell>
          <cell r="G165" t="str">
            <v>ENFERMERIA</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row>
        <row r="166">
          <cell r="A166">
            <v>2356</v>
          </cell>
          <cell r="B166" t="str">
            <v xml:space="preserve">ESPARADRAPO TELA SIN TEJER AUTOADHESIVO--5 X 10 </v>
          </cell>
          <cell r="C166" t="str">
            <v>ROLLO</v>
          </cell>
          <cell r="D166">
            <v>24</v>
          </cell>
          <cell r="E166">
            <v>24</v>
          </cell>
          <cell r="F166" t="str">
            <v>ENFERMERIA</v>
          </cell>
          <cell r="G166" t="str">
            <v>ENFERMERIA</v>
          </cell>
          <cell r="H166">
            <v>0</v>
          </cell>
          <cell r="I166">
            <v>0</v>
          </cell>
          <cell r="J166">
            <v>0</v>
          </cell>
          <cell r="K166">
            <v>0</v>
          </cell>
          <cell r="L166">
            <v>0</v>
          </cell>
          <cell r="M166" t="str">
            <v>SI</v>
          </cell>
          <cell r="N166">
            <v>0</v>
          </cell>
          <cell r="O166">
            <v>0</v>
          </cell>
          <cell r="P166">
            <v>0</v>
          </cell>
          <cell r="Q166">
            <v>0</v>
          </cell>
          <cell r="R166">
            <v>0</v>
          </cell>
          <cell r="S166">
            <v>0</v>
          </cell>
          <cell r="T166">
            <v>0</v>
          </cell>
          <cell r="U166">
            <v>0</v>
          </cell>
        </row>
        <row r="167">
          <cell r="A167">
            <v>1034</v>
          </cell>
          <cell r="B167" t="str">
            <v>ESPECULO VAGINAL DESECHABLE TALLA  M</v>
          </cell>
          <cell r="C167" t="str">
            <v>UNIDAD</v>
          </cell>
          <cell r="D167">
            <v>300</v>
          </cell>
          <cell r="E167">
            <v>2500</v>
          </cell>
          <cell r="F167" t="str">
            <v>ENFERMERIA</v>
          </cell>
          <cell r="G167" t="str">
            <v>ENFERMERIA BAJA COMPLEJIDAD</v>
          </cell>
          <cell r="H167">
            <v>0</v>
          </cell>
          <cell r="I167">
            <v>0</v>
          </cell>
          <cell r="J167">
            <v>0</v>
          </cell>
          <cell r="K167">
            <v>0</v>
          </cell>
          <cell r="L167">
            <v>0</v>
          </cell>
          <cell r="M167" t="str">
            <v>SI</v>
          </cell>
          <cell r="N167">
            <v>0</v>
          </cell>
          <cell r="O167">
            <v>0</v>
          </cell>
          <cell r="P167">
            <v>0</v>
          </cell>
          <cell r="Q167">
            <v>0</v>
          </cell>
          <cell r="R167">
            <v>0</v>
          </cell>
          <cell r="S167">
            <v>1393</v>
          </cell>
          <cell r="T167">
            <v>264.67</v>
          </cell>
          <cell r="U167">
            <v>1657.67</v>
          </cell>
        </row>
        <row r="168">
          <cell r="A168">
            <v>1035</v>
          </cell>
          <cell r="B168" t="str">
            <v>ESPECULO VAGINAL DESECHABLE TALLA  S</v>
          </cell>
          <cell r="C168" t="str">
            <v>UNIDAD</v>
          </cell>
          <cell r="D168">
            <v>200</v>
          </cell>
          <cell r="E168">
            <v>200</v>
          </cell>
          <cell r="F168" t="str">
            <v>ENFERMERIA</v>
          </cell>
          <cell r="G168" t="str">
            <v>ENFERMERIA BAJA COMPLEJIDAD</v>
          </cell>
          <cell r="H168">
            <v>0</v>
          </cell>
          <cell r="I168">
            <v>0</v>
          </cell>
          <cell r="J168">
            <v>0</v>
          </cell>
          <cell r="K168">
            <v>0</v>
          </cell>
          <cell r="L168">
            <v>0</v>
          </cell>
          <cell r="M168" t="str">
            <v>SI</v>
          </cell>
          <cell r="N168">
            <v>0</v>
          </cell>
          <cell r="O168">
            <v>0</v>
          </cell>
          <cell r="P168">
            <v>0</v>
          </cell>
          <cell r="Q168">
            <v>0</v>
          </cell>
          <cell r="R168">
            <v>0</v>
          </cell>
          <cell r="S168">
            <v>1380</v>
          </cell>
          <cell r="T168">
            <v>262.2</v>
          </cell>
          <cell r="U168">
            <v>1642.2</v>
          </cell>
        </row>
        <row r="169">
          <cell r="A169">
            <v>1043</v>
          </cell>
          <cell r="B169" t="str">
            <v>EXTENSION  ANESTESIA PEDIATRICA</v>
          </cell>
          <cell r="C169" t="str">
            <v>UNIDAD</v>
          </cell>
          <cell r="D169">
            <v>2200</v>
          </cell>
          <cell r="E169">
            <v>4525</v>
          </cell>
          <cell r="F169" t="str">
            <v>ENFERMERIA</v>
          </cell>
          <cell r="G169" t="str">
            <v>ENFERMERIA</v>
          </cell>
          <cell r="H169">
            <v>0</v>
          </cell>
          <cell r="I169">
            <v>0</v>
          </cell>
          <cell r="J169">
            <v>0</v>
          </cell>
          <cell r="K169">
            <v>0</v>
          </cell>
          <cell r="L169">
            <v>0</v>
          </cell>
          <cell r="M169" t="str">
            <v>SI</v>
          </cell>
          <cell r="N169">
            <v>0</v>
          </cell>
          <cell r="O169">
            <v>0</v>
          </cell>
          <cell r="P169">
            <v>0</v>
          </cell>
          <cell r="Q169">
            <v>0</v>
          </cell>
          <cell r="R169">
            <v>0</v>
          </cell>
          <cell r="S169">
            <v>920</v>
          </cell>
          <cell r="T169">
            <v>0</v>
          </cell>
          <cell r="U169">
            <v>920</v>
          </cell>
        </row>
        <row r="170">
          <cell r="A170">
            <v>1043</v>
          </cell>
          <cell r="B170" t="str">
            <v>EXTENSION  ANESTESIA PEDIATRICA</v>
          </cell>
          <cell r="C170" t="str">
            <v>UNIDAD</v>
          </cell>
          <cell r="D170">
            <v>2200</v>
          </cell>
          <cell r="E170">
            <v>4525</v>
          </cell>
          <cell r="F170" t="str">
            <v>ENFERMERIA</v>
          </cell>
          <cell r="G170" t="str">
            <v>ENFERMERIA</v>
          </cell>
          <cell r="H170">
            <v>0</v>
          </cell>
          <cell r="I170">
            <v>0</v>
          </cell>
          <cell r="J170">
            <v>0</v>
          </cell>
          <cell r="K170">
            <v>0</v>
          </cell>
          <cell r="L170">
            <v>0</v>
          </cell>
          <cell r="M170">
            <v>0</v>
          </cell>
          <cell r="N170">
            <v>0</v>
          </cell>
          <cell r="O170">
            <v>0</v>
          </cell>
          <cell r="P170">
            <v>0</v>
          </cell>
          <cell r="Q170">
            <v>0</v>
          </cell>
          <cell r="R170">
            <v>0</v>
          </cell>
          <cell r="S170">
            <v>920</v>
          </cell>
          <cell r="T170">
            <v>0</v>
          </cell>
          <cell r="U170">
            <v>920</v>
          </cell>
        </row>
        <row r="171">
          <cell r="A171">
            <v>1044</v>
          </cell>
          <cell r="B171" t="str">
            <v>EXTENSION DE ANESTESIA ADULTO</v>
          </cell>
          <cell r="C171" t="str">
            <v>UNIDAD</v>
          </cell>
          <cell r="D171">
            <v>3752</v>
          </cell>
          <cell r="E171">
            <v>14800</v>
          </cell>
          <cell r="F171" t="str">
            <v>ENFERMERIA</v>
          </cell>
          <cell r="G171" t="str">
            <v>ENFERMERIA</v>
          </cell>
          <cell r="H171">
            <v>0</v>
          </cell>
          <cell r="I171">
            <v>0</v>
          </cell>
          <cell r="J171">
            <v>0</v>
          </cell>
          <cell r="K171">
            <v>0</v>
          </cell>
          <cell r="L171">
            <v>0</v>
          </cell>
          <cell r="M171" t="str">
            <v>SI</v>
          </cell>
          <cell r="N171">
            <v>0</v>
          </cell>
          <cell r="O171">
            <v>0</v>
          </cell>
          <cell r="P171">
            <v>0</v>
          </cell>
          <cell r="Q171">
            <v>0</v>
          </cell>
          <cell r="R171">
            <v>0</v>
          </cell>
          <cell r="S171">
            <v>920</v>
          </cell>
          <cell r="T171">
            <v>0</v>
          </cell>
          <cell r="U171">
            <v>920</v>
          </cell>
        </row>
        <row r="172">
          <cell r="A172">
            <v>1059</v>
          </cell>
          <cell r="B172" t="str">
            <v>FIJADOR PARA CITOLOGIA</v>
          </cell>
          <cell r="C172" t="str">
            <v>UNIDAD</v>
          </cell>
          <cell r="D172">
            <v>11</v>
          </cell>
          <cell r="E172">
            <v>50</v>
          </cell>
          <cell r="F172" t="str">
            <v>ENFERMERIA</v>
          </cell>
          <cell r="G172" t="str">
            <v>ENFERMERIA</v>
          </cell>
          <cell r="H172">
            <v>0</v>
          </cell>
          <cell r="I172">
            <v>0</v>
          </cell>
          <cell r="J172">
            <v>0</v>
          </cell>
          <cell r="K172">
            <v>0</v>
          </cell>
          <cell r="L172">
            <v>0</v>
          </cell>
          <cell r="M172">
            <v>0</v>
          </cell>
          <cell r="N172">
            <v>0</v>
          </cell>
          <cell r="O172">
            <v>0</v>
          </cell>
          <cell r="P172">
            <v>0</v>
          </cell>
          <cell r="Q172">
            <v>0</v>
          </cell>
          <cell r="R172">
            <v>0</v>
          </cell>
          <cell r="S172">
            <v>14533.333333333334</v>
          </cell>
          <cell r="T172">
            <v>2761.3333333333335</v>
          </cell>
          <cell r="U172">
            <v>17294.666666666668</v>
          </cell>
        </row>
        <row r="173">
          <cell r="A173">
            <v>1087</v>
          </cell>
          <cell r="B173" t="str">
            <v>FILTRO PARA LÍNEA IV DE 0,2 MICRAS PARA ADULTO</v>
          </cell>
          <cell r="C173" t="str">
            <v>UNIDAD</v>
          </cell>
          <cell r="D173">
            <v>10</v>
          </cell>
          <cell r="E173">
            <v>10</v>
          </cell>
          <cell r="F173" t="str">
            <v>ENFERMERIA</v>
          </cell>
          <cell r="G173" t="str">
            <v>ENFERMERIA</v>
          </cell>
          <cell r="H173">
            <v>0</v>
          </cell>
          <cell r="I173">
            <v>0</v>
          </cell>
          <cell r="J173">
            <v>0</v>
          </cell>
          <cell r="K173">
            <v>0</v>
          </cell>
          <cell r="L173">
            <v>0</v>
          </cell>
          <cell r="M173">
            <v>0</v>
          </cell>
          <cell r="N173">
            <v>0</v>
          </cell>
          <cell r="O173">
            <v>0</v>
          </cell>
          <cell r="P173">
            <v>0</v>
          </cell>
          <cell r="Q173">
            <v>0</v>
          </cell>
          <cell r="R173">
            <v>0</v>
          </cell>
          <cell r="S173">
            <v>26618.666666666668</v>
          </cell>
          <cell r="T173">
            <v>5057.5466666666671</v>
          </cell>
          <cell r="U173">
            <v>31676.213333333333</v>
          </cell>
        </row>
        <row r="174">
          <cell r="A174">
            <v>1088</v>
          </cell>
          <cell r="B174" t="str">
            <v>FILTRO PARA LÍNEA IV DE 0,2 MICRAS PARA NEONATO</v>
          </cell>
          <cell r="C174" t="str">
            <v>UNIDAD</v>
          </cell>
          <cell r="D174">
            <v>10</v>
          </cell>
          <cell r="E174">
            <v>10</v>
          </cell>
          <cell r="F174" t="str">
            <v>ENFERMERIA</v>
          </cell>
          <cell r="G174" t="str">
            <v>ENFERMERIA</v>
          </cell>
          <cell r="H174">
            <v>0</v>
          </cell>
          <cell r="I174">
            <v>0</v>
          </cell>
          <cell r="J174">
            <v>0</v>
          </cell>
          <cell r="K174">
            <v>0</v>
          </cell>
          <cell r="L174">
            <v>0</v>
          </cell>
          <cell r="M174">
            <v>0</v>
          </cell>
          <cell r="N174">
            <v>0</v>
          </cell>
          <cell r="O174">
            <v>0</v>
          </cell>
          <cell r="P174">
            <v>0</v>
          </cell>
          <cell r="Q174">
            <v>0</v>
          </cell>
          <cell r="R174">
            <v>0</v>
          </cell>
          <cell r="S174">
            <v>55389.333333333336</v>
          </cell>
          <cell r="T174">
            <v>10523.973333333333</v>
          </cell>
          <cell r="U174">
            <v>65913.306666666671</v>
          </cell>
        </row>
        <row r="175">
          <cell r="A175">
            <v>1106</v>
          </cell>
          <cell r="B175" t="str">
            <v>FRASCO PARA RECOLECCION MUESTRA DE ORINA</v>
          </cell>
          <cell r="C175" t="str">
            <v xml:space="preserve">UNIDAD    </v>
          </cell>
          <cell r="D175">
            <v>5880</v>
          </cell>
          <cell r="E175">
            <v>11000</v>
          </cell>
          <cell r="F175" t="str">
            <v>ENFERMERIA</v>
          </cell>
          <cell r="G175" t="str">
            <v>ENFERMERIA</v>
          </cell>
          <cell r="H175">
            <v>0</v>
          </cell>
          <cell r="I175">
            <v>0</v>
          </cell>
          <cell r="J175">
            <v>0</v>
          </cell>
          <cell r="K175">
            <v>0</v>
          </cell>
          <cell r="L175">
            <v>0</v>
          </cell>
          <cell r="M175" t="str">
            <v>SI</v>
          </cell>
          <cell r="N175">
            <v>0</v>
          </cell>
          <cell r="O175">
            <v>0</v>
          </cell>
          <cell r="P175">
            <v>0</v>
          </cell>
          <cell r="Q175">
            <v>0</v>
          </cell>
          <cell r="R175">
            <v>0</v>
          </cell>
          <cell r="S175">
            <v>253.33333333333334</v>
          </cell>
          <cell r="T175">
            <v>48.133333333333333</v>
          </cell>
          <cell r="U175">
            <v>301.4666666666667</v>
          </cell>
        </row>
        <row r="176">
          <cell r="A176">
            <v>1119</v>
          </cell>
          <cell r="B176" t="str">
            <v>GASA NO TEJIDA DE POLIESTER BLANCA, CARA RECUBIERTA  POR ADHESIVO HIPOALERGENICO Y OTRA CARA RECUBIETA DE PAPEL IMPRESO SILICONADO ELASTICO 10X15</v>
          </cell>
          <cell r="C176" t="str">
            <v>CAJA</v>
          </cell>
          <cell r="D176">
            <v>600</v>
          </cell>
          <cell r="E176">
            <v>600</v>
          </cell>
          <cell r="F176" t="str">
            <v>ENFERMERIA</v>
          </cell>
          <cell r="G176" t="str">
            <v>ENFERMERIA</v>
          </cell>
          <cell r="H176">
            <v>0</v>
          </cell>
          <cell r="I176">
            <v>0</v>
          </cell>
          <cell r="J176">
            <v>0</v>
          </cell>
          <cell r="K176">
            <v>0</v>
          </cell>
          <cell r="L176">
            <v>0</v>
          </cell>
          <cell r="M176" t="str">
            <v>SI</v>
          </cell>
          <cell r="N176">
            <v>0</v>
          </cell>
          <cell r="O176">
            <v>0</v>
          </cell>
          <cell r="P176">
            <v>0</v>
          </cell>
          <cell r="Q176">
            <v>0</v>
          </cell>
          <cell r="R176">
            <v>0</v>
          </cell>
          <cell r="S176">
            <v>0</v>
          </cell>
          <cell r="T176">
            <v>0</v>
          </cell>
          <cell r="U176">
            <v>0</v>
          </cell>
        </row>
        <row r="177">
          <cell r="A177">
            <v>1126</v>
          </cell>
          <cell r="B177" t="str">
            <v>GEL HIDRATANTE CON AGINATO DE CALCIO Y ÁCIDO BORICO PARA HERIDAS DERMICAS TUBO 85 GR</v>
          </cell>
          <cell r="C177" t="str">
            <v>UNIDAD</v>
          </cell>
          <cell r="D177">
            <v>2</v>
          </cell>
          <cell r="E177">
            <v>30</v>
          </cell>
          <cell r="F177" t="str">
            <v>ENFERMERIA</v>
          </cell>
          <cell r="G177" t="str">
            <v>ENFERMERIA CLINICA DE HERIDAS</v>
          </cell>
          <cell r="H177">
            <v>0</v>
          </cell>
          <cell r="I177">
            <v>0</v>
          </cell>
          <cell r="J177">
            <v>0</v>
          </cell>
          <cell r="K177">
            <v>0</v>
          </cell>
          <cell r="L177">
            <v>0</v>
          </cell>
          <cell r="M177" t="str">
            <v>SI</v>
          </cell>
          <cell r="N177">
            <v>0</v>
          </cell>
          <cell r="O177">
            <v>0</v>
          </cell>
          <cell r="P177">
            <v>0</v>
          </cell>
          <cell r="Q177">
            <v>0</v>
          </cell>
          <cell r="R177">
            <v>0</v>
          </cell>
          <cell r="S177">
            <v>0</v>
          </cell>
          <cell r="T177">
            <v>0</v>
          </cell>
          <cell r="U177">
            <v>0</v>
          </cell>
        </row>
        <row r="178">
          <cell r="A178">
            <v>1158</v>
          </cell>
          <cell r="B178" t="str">
            <v>GUANTE DE EXAMEN EN LATEX TALLA XS</v>
          </cell>
          <cell r="C178" t="str">
            <v>UNIDAD</v>
          </cell>
          <cell r="D178">
            <v>1000</v>
          </cell>
          <cell r="E178">
            <v>1000</v>
          </cell>
          <cell r="F178" t="str">
            <v>ENFERMERIA</v>
          </cell>
          <cell r="G178" t="str">
            <v>ENFERMERIA</v>
          </cell>
          <cell r="H178">
            <v>0</v>
          </cell>
          <cell r="I178">
            <v>0</v>
          </cell>
          <cell r="J178">
            <v>0</v>
          </cell>
          <cell r="K178">
            <v>0</v>
          </cell>
          <cell r="L178">
            <v>0</v>
          </cell>
          <cell r="M178" t="str">
            <v>SI</v>
          </cell>
          <cell r="N178">
            <v>0</v>
          </cell>
          <cell r="O178">
            <v>0</v>
          </cell>
          <cell r="P178">
            <v>0</v>
          </cell>
          <cell r="Q178">
            <v>0</v>
          </cell>
          <cell r="R178">
            <v>0</v>
          </cell>
          <cell r="S178">
            <v>130</v>
          </cell>
          <cell r="T178">
            <v>24.7</v>
          </cell>
          <cell r="U178">
            <v>154.69999999999999</v>
          </cell>
        </row>
        <row r="179">
          <cell r="A179">
            <v>1160</v>
          </cell>
          <cell r="B179" t="str">
            <v>GUANTE EXAMEN  TALLA L</v>
          </cell>
          <cell r="C179" t="str">
            <v>UNIDAD</v>
          </cell>
          <cell r="D179">
            <v>10620</v>
          </cell>
          <cell r="E179">
            <v>5600</v>
          </cell>
          <cell r="F179" t="str">
            <v>ENFERMERIA</v>
          </cell>
          <cell r="G179" t="str">
            <v>ENFERMERIA</v>
          </cell>
          <cell r="H179">
            <v>0</v>
          </cell>
          <cell r="I179">
            <v>0</v>
          </cell>
          <cell r="J179">
            <v>0</v>
          </cell>
          <cell r="K179">
            <v>0</v>
          </cell>
          <cell r="L179">
            <v>0</v>
          </cell>
          <cell r="M179" t="str">
            <v>SI</v>
          </cell>
          <cell r="N179">
            <v>0</v>
          </cell>
          <cell r="O179">
            <v>0</v>
          </cell>
          <cell r="P179">
            <v>0</v>
          </cell>
          <cell r="Q179">
            <v>0</v>
          </cell>
          <cell r="R179">
            <v>0</v>
          </cell>
          <cell r="S179">
            <v>130</v>
          </cell>
          <cell r="T179">
            <v>24.7</v>
          </cell>
          <cell r="U179">
            <v>154.69999999999999</v>
          </cell>
        </row>
        <row r="180">
          <cell r="A180">
            <v>1161</v>
          </cell>
          <cell r="B180" t="str">
            <v>GUANTE EXAMEN  TALLA M</v>
          </cell>
          <cell r="C180" t="str">
            <v>UNIDAD</v>
          </cell>
          <cell r="D180">
            <v>147084</v>
          </cell>
          <cell r="E180">
            <v>5200</v>
          </cell>
          <cell r="F180" t="str">
            <v>ENFERMERIA</v>
          </cell>
          <cell r="G180" t="str">
            <v>ENFERMERIA</v>
          </cell>
          <cell r="H180">
            <v>0</v>
          </cell>
          <cell r="I180">
            <v>0</v>
          </cell>
          <cell r="J180">
            <v>0</v>
          </cell>
          <cell r="K180">
            <v>0</v>
          </cell>
          <cell r="L180">
            <v>0</v>
          </cell>
          <cell r="M180" t="str">
            <v>SI</v>
          </cell>
          <cell r="N180">
            <v>0</v>
          </cell>
          <cell r="O180">
            <v>0</v>
          </cell>
          <cell r="P180">
            <v>0</v>
          </cell>
          <cell r="Q180">
            <v>0</v>
          </cell>
          <cell r="R180">
            <v>0</v>
          </cell>
          <cell r="S180">
            <v>130</v>
          </cell>
          <cell r="T180">
            <v>24.7</v>
          </cell>
          <cell r="U180">
            <v>154.69999999999999</v>
          </cell>
        </row>
        <row r="181">
          <cell r="A181">
            <v>1162</v>
          </cell>
          <cell r="B181" t="str">
            <v>GUANTE EXAMEN  TALLA S</v>
          </cell>
          <cell r="C181" t="str">
            <v>UNIDAD</v>
          </cell>
          <cell r="D181">
            <v>192648</v>
          </cell>
          <cell r="E181">
            <v>5560</v>
          </cell>
          <cell r="F181" t="str">
            <v>ENFERMERIA</v>
          </cell>
          <cell r="G181" t="str">
            <v>ENFERMERIA</v>
          </cell>
          <cell r="H181">
            <v>0</v>
          </cell>
          <cell r="I181">
            <v>0</v>
          </cell>
          <cell r="J181">
            <v>0</v>
          </cell>
          <cell r="K181">
            <v>0</v>
          </cell>
          <cell r="L181">
            <v>0</v>
          </cell>
          <cell r="M181" t="str">
            <v>SI</v>
          </cell>
          <cell r="N181">
            <v>0</v>
          </cell>
          <cell r="O181">
            <v>0</v>
          </cell>
          <cell r="P181">
            <v>0</v>
          </cell>
          <cell r="Q181">
            <v>0</v>
          </cell>
          <cell r="R181">
            <v>0</v>
          </cell>
          <cell r="S181">
            <v>130</v>
          </cell>
          <cell r="T181">
            <v>24.7</v>
          </cell>
          <cell r="U181">
            <v>154.69999999999999</v>
          </cell>
        </row>
        <row r="182">
          <cell r="A182" t="str">
            <v>NUEVO</v>
          </cell>
          <cell r="B182" t="str">
            <v>GUANTES DE NITRILO  TALLA  L</v>
          </cell>
          <cell r="C182" t="str">
            <v>UNIDAD</v>
          </cell>
          <cell r="D182">
            <v>200</v>
          </cell>
          <cell r="E182">
            <v>200</v>
          </cell>
          <cell r="F182" t="str">
            <v>ENFERMERIA</v>
          </cell>
          <cell r="G182" t="str">
            <v>ENFERMERIA</v>
          </cell>
          <cell r="H182">
            <v>0</v>
          </cell>
          <cell r="I182">
            <v>0</v>
          </cell>
          <cell r="J182">
            <v>0</v>
          </cell>
          <cell r="K182">
            <v>0</v>
          </cell>
          <cell r="L182">
            <v>0</v>
          </cell>
          <cell r="M182" t="str">
            <v>SI</v>
          </cell>
          <cell r="N182">
            <v>0</v>
          </cell>
          <cell r="O182">
            <v>0</v>
          </cell>
          <cell r="P182">
            <v>0</v>
          </cell>
          <cell r="Q182">
            <v>0</v>
          </cell>
          <cell r="R182">
            <v>0</v>
          </cell>
          <cell r="S182">
            <v>0</v>
          </cell>
          <cell r="T182">
            <v>0</v>
          </cell>
          <cell r="U182">
            <v>0</v>
          </cell>
        </row>
        <row r="183">
          <cell r="A183" t="str">
            <v>NUEVO</v>
          </cell>
          <cell r="B183" t="str">
            <v>GUANTES DE NITRILO TALLA M</v>
          </cell>
          <cell r="C183" t="str">
            <v>UNIDAD</v>
          </cell>
          <cell r="D183">
            <v>200</v>
          </cell>
          <cell r="E183">
            <v>200</v>
          </cell>
          <cell r="F183" t="str">
            <v>ENFERMERIA</v>
          </cell>
          <cell r="G183" t="str">
            <v>ENFERMERIA</v>
          </cell>
          <cell r="H183">
            <v>0</v>
          </cell>
          <cell r="I183">
            <v>0</v>
          </cell>
          <cell r="J183">
            <v>0</v>
          </cell>
          <cell r="K183">
            <v>0</v>
          </cell>
          <cell r="L183">
            <v>0</v>
          </cell>
          <cell r="M183" t="str">
            <v>SI</v>
          </cell>
          <cell r="N183">
            <v>0</v>
          </cell>
          <cell r="O183">
            <v>0</v>
          </cell>
          <cell r="P183">
            <v>0</v>
          </cell>
          <cell r="Q183">
            <v>0</v>
          </cell>
          <cell r="R183">
            <v>0</v>
          </cell>
          <cell r="S183">
            <v>0</v>
          </cell>
          <cell r="T183">
            <v>0</v>
          </cell>
          <cell r="U183">
            <v>0</v>
          </cell>
        </row>
        <row r="184">
          <cell r="A184" t="str">
            <v>NUEVO</v>
          </cell>
          <cell r="B184" t="str">
            <v>GUANTES DE NITRILO TALLA S</v>
          </cell>
          <cell r="C184" t="str">
            <v>UNIDAD</v>
          </cell>
          <cell r="D184">
            <v>200</v>
          </cell>
          <cell r="E184">
            <v>200</v>
          </cell>
          <cell r="F184" t="str">
            <v>ENFERMERIA</v>
          </cell>
          <cell r="G184" t="str">
            <v>ENFERMERIA</v>
          </cell>
          <cell r="H184">
            <v>0</v>
          </cell>
          <cell r="I184">
            <v>0</v>
          </cell>
          <cell r="J184">
            <v>0</v>
          </cell>
          <cell r="K184">
            <v>0</v>
          </cell>
          <cell r="L184">
            <v>0</v>
          </cell>
          <cell r="M184" t="str">
            <v>SI</v>
          </cell>
          <cell r="N184">
            <v>0</v>
          </cell>
          <cell r="O184">
            <v>0</v>
          </cell>
          <cell r="P184">
            <v>0</v>
          </cell>
          <cell r="Q184">
            <v>0</v>
          </cell>
          <cell r="R184">
            <v>0</v>
          </cell>
          <cell r="S184">
            <v>0</v>
          </cell>
          <cell r="T184">
            <v>0</v>
          </cell>
          <cell r="U184">
            <v>0</v>
          </cell>
        </row>
        <row r="185">
          <cell r="A185">
            <v>1179</v>
          </cell>
          <cell r="B185" t="str">
            <v>GUANTES DE VINILO TALLA  L</v>
          </cell>
          <cell r="C185" t="str">
            <v>UNIDAD</v>
          </cell>
          <cell r="D185">
            <v>500</v>
          </cell>
          <cell r="E185">
            <v>40</v>
          </cell>
          <cell r="F185" t="str">
            <v>ENFERMERIA</v>
          </cell>
          <cell r="G185" t="str">
            <v>ENFERMERIA</v>
          </cell>
          <cell r="H185">
            <v>0</v>
          </cell>
          <cell r="I185">
            <v>0</v>
          </cell>
          <cell r="J185">
            <v>0</v>
          </cell>
          <cell r="K185">
            <v>0</v>
          </cell>
          <cell r="L185">
            <v>0</v>
          </cell>
          <cell r="M185" t="str">
            <v>SI</v>
          </cell>
          <cell r="N185">
            <v>0</v>
          </cell>
          <cell r="O185">
            <v>0</v>
          </cell>
          <cell r="P185">
            <v>0</v>
          </cell>
          <cell r="Q185">
            <v>0</v>
          </cell>
          <cell r="R185">
            <v>0</v>
          </cell>
          <cell r="S185">
            <v>120</v>
          </cell>
          <cell r="T185">
            <v>22.8</v>
          </cell>
          <cell r="U185">
            <v>142.80000000000001</v>
          </cell>
        </row>
        <row r="186">
          <cell r="A186">
            <v>1180</v>
          </cell>
          <cell r="B186" t="str">
            <v>GUANTES DE VINILO TALLA M</v>
          </cell>
          <cell r="C186" t="str">
            <v>UNIDAD</v>
          </cell>
          <cell r="D186">
            <v>500</v>
          </cell>
          <cell r="E186">
            <v>230</v>
          </cell>
          <cell r="F186" t="str">
            <v>ENFERMERIA</v>
          </cell>
          <cell r="G186" t="str">
            <v>ENFERMERIA</v>
          </cell>
          <cell r="H186">
            <v>0</v>
          </cell>
          <cell r="I186">
            <v>0</v>
          </cell>
          <cell r="J186">
            <v>0</v>
          </cell>
          <cell r="K186">
            <v>0</v>
          </cell>
          <cell r="L186">
            <v>0</v>
          </cell>
          <cell r="M186" t="str">
            <v>SI</v>
          </cell>
          <cell r="N186">
            <v>0</v>
          </cell>
          <cell r="O186">
            <v>0</v>
          </cell>
          <cell r="P186">
            <v>0</v>
          </cell>
          <cell r="Q186">
            <v>0</v>
          </cell>
          <cell r="R186">
            <v>0</v>
          </cell>
          <cell r="S186">
            <v>120</v>
          </cell>
          <cell r="T186">
            <v>22.8</v>
          </cell>
          <cell r="U186">
            <v>142.80000000000001</v>
          </cell>
        </row>
        <row r="187">
          <cell r="A187">
            <v>1181</v>
          </cell>
          <cell r="B187" t="str">
            <v>GUANTES DE VINILO TALLA S</v>
          </cell>
          <cell r="C187" t="str">
            <v>UNIDAD</v>
          </cell>
          <cell r="D187">
            <v>500</v>
          </cell>
          <cell r="E187">
            <v>540</v>
          </cell>
          <cell r="F187" t="str">
            <v>ENFERMERIA</v>
          </cell>
          <cell r="G187" t="str">
            <v>ENFERMERIA</v>
          </cell>
          <cell r="H187">
            <v>0</v>
          </cell>
          <cell r="I187">
            <v>0</v>
          </cell>
          <cell r="J187">
            <v>0</v>
          </cell>
          <cell r="K187">
            <v>0</v>
          </cell>
          <cell r="L187">
            <v>0</v>
          </cell>
          <cell r="M187" t="str">
            <v>SI</v>
          </cell>
          <cell r="N187">
            <v>0</v>
          </cell>
          <cell r="O187">
            <v>0</v>
          </cell>
          <cell r="P187">
            <v>0</v>
          </cell>
          <cell r="Q187">
            <v>0</v>
          </cell>
          <cell r="R187">
            <v>0</v>
          </cell>
          <cell r="S187">
            <v>120</v>
          </cell>
          <cell r="T187">
            <v>22.8</v>
          </cell>
          <cell r="U187">
            <v>142.80000000000001</v>
          </cell>
        </row>
        <row r="188">
          <cell r="A188">
            <v>1217</v>
          </cell>
          <cell r="B188" t="str">
            <v xml:space="preserve">HIDROGEL ESTERIL TUBO X 30 GR  +/- 5 GR.                                                                        </v>
          </cell>
          <cell r="C188" t="str">
            <v>UNIDAD</v>
          </cell>
          <cell r="D188">
            <v>10</v>
          </cell>
          <cell r="E188">
            <v>100</v>
          </cell>
          <cell r="F188" t="str">
            <v>ENFERMERIA</v>
          </cell>
          <cell r="G188" t="str">
            <v>ENFERMERIA CLINICA DE HERIDAS</v>
          </cell>
          <cell r="H188">
            <v>0</v>
          </cell>
          <cell r="I188">
            <v>0</v>
          </cell>
          <cell r="J188">
            <v>0</v>
          </cell>
          <cell r="K188">
            <v>0</v>
          </cell>
          <cell r="L188">
            <v>0</v>
          </cell>
          <cell r="M188" t="str">
            <v>SI</v>
          </cell>
          <cell r="N188">
            <v>0</v>
          </cell>
          <cell r="O188">
            <v>0</v>
          </cell>
          <cell r="P188">
            <v>0</v>
          </cell>
          <cell r="Q188">
            <v>0</v>
          </cell>
          <cell r="R188">
            <v>0</v>
          </cell>
          <cell r="S188">
            <v>0</v>
          </cell>
          <cell r="T188">
            <v>0</v>
          </cell>
          <cell r="U188">
            <v>0</v>
          </cell>
        </row>
        <row r="189">
          <cell r="A189">
            <v>1234</v>
          </cell>
          <cell r="B189" t="str">
            <v>HUMIDIFICADOR PLASTICO</v>
          </cell>
          <cell r="C189" t="str">
            <v>UNIDAD</v>
          </cell>
          <cell r="D189">
            <v>3000</v>
          </cell>
          <cell r="E189">
            <v>5450</v>
          </cell>
          <cell r="F189" t="str">
            <v>ENFERMERIA</v>
          </cell>
          <cell r="G189" t="str">
            <v>ENFERMERIA</v>
          </cell>
          <cell r="H189">
            <v>0</v>
          </cell>
          <cell r="I189">
            <v>0</v>
          </cell>
          <cell r="J189">
            <v>0</v>
          </cell>
          <cell r="K189">
            <v>0</v>
          </cell>
          <cell r="L189">
            <v>0</v>
          </cell>
          <cell r="M189" t="str">
            <v>SI</v>
          </cell>
          <cell r="N189">
            <v>0</v>
          </cell>
          <cell r="O189">
            <v>0</v>
          </cell>
          <cell r="P189">
            <v>0</v>
          </cell>
          <cell r="Q189">
            <v>0</v>
          </cell>
          <cell r="R189">
            <v>0</v>
          </cell>
          <cell r="S189">
            <v>5600</v>
          </cell>
          <cell r="T189">
            <v>1064</v>
          </cell>
          <cell r="U189">
            <v>6664</v>
          </cell>
        </row>
        <row r="190">
          <cell r="A190">
            <v>1271</v>
          </cell>
          <cell r="B190" t="str">
            <v>INMOVILIZADOR MIEMBROS INFERIORES Y SUPERIORES PACIENTE PSIQUIATRICO ADULTO (PAR)</v>
          </cell>
          <cell r="C190" t="str">
            <v>PAR</v>
          </cell>
          <cell r="D190">
            <v>10</v>
          </cell>
          <cell r="E190">
            <v>50</v>
          </cell>
          <cell r="F190" t="str">
            <v>ENFERMERIA</v>
          </cell>
          <cell r="G190" t="str">
            <v>ENFERMERIA</v>
          </cell>
          <cell r="H190">
            <v>0</v>
          </cell>
          <cell r="I190">
            <v>0</v>
          </cell>
          <cell r="J190">
            <v>0</v>
          </cell>
          <cell r="K190">
            <v>0</v>
          </cell>
          <cell r="L190">
            <v>0</v>
          </cell>
          <cell r="M190" t="str">
            <v>SI</v>
          </cell>
          <cell r="N190">
            <v>0</v>
          </cell>
          <cell r="O190">
            <v>0</v>
          </cell>
          <cell r="P190">
            <v>0</v>
          </cell>
          <cell r="Q190">
            <v>0</v>
          </cell>
          <cell r="R190">
            <v>0</v>
          </cell>
          <cell r="S190">
            <v>0</v>
          </cell>
          <cell r="T190">
            <v>0</v>
          </cell>
          <cell r="U190">
            <v>0</v>
          </cell>
        </row>
        <row r="191">
          <cell r="A191">
            <v>1272</v>
          </cell>
          <cell r="B191" t="str">
            <v>INMOVILIZADOR MIEMBROS INFERIORES Y SUPERIORES PACIENTE PSIQUIATRICO PEDIATRICO (PAR)</v>
          </cell>
          <cell r="C191" t="str">
            <v>PAR</v>
          </cell>
          <cell r="D191">
            <v>5</v>
          </cell>
          <cell r="E191">
            <v>50</v>
          </cell>
          <cell r="F191" t="str">
            <v>ENFERMERIA</v>
          </cell>
          <cell r="G191" t="str">
            <v>ENFERMERIA</v>
          </cell>
          <cell r="H191">
            <v>0</v>
          </cell>
          <cell r="I191">
            <v>0</v>
          </cell>
          <cell r="J191">
            <v>0</v>
          </cell>
          <cell r="K191">
            <v>0</v>
          </cell>
          <cell r="L191">
            <v>0</v>
          </cell>
          <cell r="M191" t="str">
            <v>SI</v>
          </cell>
          <cell r="N191">
            <v>0</v>
          </cell>
          <cell r="O191">
            <v>0</v>
          </cell>
          <cell r="P191">
            <v>0</v>
          </cell>
          <cell r="Q191">
            <v>0</v>
          </cell>
          <cell r="R191">
            <v>0</v>
          </cell>
          <cell r="S191">
            <v>0</v>
          </cell>
          <cell r="T191">
            <v>0</v>
          </cell>
          <cell r="U191">
            <v>0</v>
          </cell>
        </row>
        <row r="192">
          <cell r="A192">
            <v>1273</v>
          </cell>
          <cell r="B192" t="str">
            <v>INMOVILIZADOR PARA PACIENTE KIT COMPLETO (TORAX, MIEMBROS INFERIORES, MIEMBROS SUPERIORES, CERVICAL)</v>
          </cell>
          <cell r="C192" t="str">
            <v>UNIDAD</v>
          </cell>
          <cell r="D192">
            <v>16</v>
          </cell>
          <cell r="E192">
            <v>30</v>
          </cell>
          <cell r="F192" t="str">
            <v>ENFERMERIA</v>
          </cell>
          <cell r="G192" t="str">
            <v>ENFERMERIA</v>
          </cell>
          <cell r="H192">
            <v>0</v>
          </cell>
          <cell r="I192">
            <v>0</v>
          </cell>
          <cell r="J192">
            <v>0</v>
          </cell>
          <cell r="K192">
            <v>0</v>
          </cell>
          <cell r="L192">
            <v>0</v>
          </cell>
          <cell r="M192" t="str">
            <v>SI</v>
          </cell>
          <cell r="N192">
            <v>0</v>
          </cell>
          <cell r="O192">
            <v>0</v>
          </cell>
          <cell r="P192">
            <v>0</v>
          </cell>
          <cell r="Q192">
            <v>0</v>
          </cell>
          <cell r="R192">
            <v>0</v>
          </cell>
          <cell r="S192">
            <v>0</v>
          </cell>
          <cell r="T192">
            <v>0</v>
          </cell>
          <cell r="U192">
            <v>0</v>
          </cell>
        </row>
        <row r="193">
          <cell r="A193">
            <v>1274</v>
          </cell>
          <cell r="B193" t="str">
            <v>INMOVILIZADOR TORAX ADULTO PACIENTE PSIQUIATRICO</v>
          </cell>
          <cell r="C193" t="str">
            <v>UNIDAD</v>
          </cell>
          <cell r="D193">
            <v>10</v>
          </cell>
          <cell r="E193">
            <v>50</v>
          </cell>
          <cell r="F193" t="str">
            <v>ENFERMERIA</v>
          </cell>
          <cell r="G193" t="str">
            <v>ENFERMERIA</v>
          </cell>
          <cell r="H193">
            <v>0</v>
          </cell>
          <cell r="I193">
            <v>0</v>
          </cell>
          <cell r="J193">
            <v>0</v>
          </cell>
          <cell r="K193">
            <v>0</v>
          </cell>
          <cell r="L193">
            <v>0</v>
          </cell>
          <cell r="M193" t="str">
            <v>SI</v>
          </cell>
          <cell r="N193">
            <v>0</v>
          </cell>
          <cell r="O193">
            <v>0</v>
          </cell>
          <cell r="P193">
            <v>0</v>
          </cell>
          <cell r="Q193">
            <v>0</v>
          </cell>
          <cell r="R193">
            <v>0</v>
          </cell>
          <cell r="S193">
            <v>0</v>
          </cell>
          <cell r="T193">
            <v>0</v>
          </cell>
          <cell r="U193">
            <v>0</v>
          </cell>
        </row>
        <row r="194">
          <cell r="A194">
            <v>1295</v>
          </cell>
          <cell r="B194" t="str">
            <v>JERINGA  27 G X1 1/2</v>
          </cell>
          <cell r="C194" t="str">
            <v>UNIDAD</v>
          </cell>
          <cell r="D194">
            <v>2000</v>
          </cell>
          <cell r="E194">
            <v>2000</v>
          </cell>
          <cell r="F194" t="str">
            <v>ENFERMERIA</v>
          </cell>
          <cell r="G194" t="str">
            <v>ENFERMERIA</v>
          </cell>
          <cell r="H194">
            <v>0</v>
          </cell>
          <cell r="I194">
            <v>0</v>
          </cell>
          <cell r="J194">
            <v>0</v>
          </cell>
          <cell r="K194">
            <v>0</v>
          </cell>
          <cell r="L194">
            <v>0</v>
          </cell>
          <cell r="M194" t="str">
            <v>SI</v>
          </cell>
          <cell r="N194">
            <v>0</v>
          </cell>
          <cell r="O194">
            <v>0</v>
          </cell>
          <cell r="P194">
            <v>0</v>
          </cell>
          <cell r="Q194">
            <v>0</v>
          </cell>
          <cell r="R194">
            <v>0</v>
          </cell>
          <cell r="S194">
            <v>123</v>
          </cell>
          <cell r="T194">
            <v>23.37</v>
          </cell>
          <cell r="U194">
            <v>146.37</v>
          </cell>
        </row>
        <row r="195">
          <cell r="A195">
            <v>1296</v>
          </cell>
          <cell r="B195" t="str">
            <v>JERINGA 0.3 ML C/A 31G X 6MM (INSULINA)</v>
          </cell>
          <cell r="C195" t="str">
            <v>UNIDAD</v>
          </cell>
          <cell r="D195">
            <v>300</v>
          </cell>
          <cell r="E195">
            <v>300</v>
          </cell>
          <cell r="F195" t="str">
            <v>ENFERMERIA</v>
          </cell>
          <cell r="G195" t="str">
            <v>ENFERMERIA</v>
          </cell>
          <cell r="H195">
            <v>0</v>
          </cell>
          <cell r="I195">
            <v>0</v>
          </cell>
          <cell r="J195">
            <v>0</v>
          </cell>
          <cell r="K195">
            <v>0</v>
          </cell>
          <cell r="L195">
            <v>0</v>
          </cell>
          <cell r="M195" t="str">
            <v>SI</v>
          </cell>
          <cell r="N195">
            <v>0</v>
          </cell>
          <cell r="O195">
            <v>0</v>
          </cell>
          <cell r="P195">
            <v>0</v>
          </cell>
          <cell r="Q195">
            <v>0</v>
          </cell>
          <cell r="R195">
            <v>0</v>
          </cell>
          <cell r="S195">
            <v>125</v>
          </cell>
          <cell r="T195">
            <v>23.75</v>
          </cell>
          <cell r="U195">
            <v>148.75</v>
          </cell>
        </row>
        <row r="196">
          <cell r="A196">
            <v>1297</v>
          </cell>
          <cell r="B196" t="str">
            <v>JERINGA 0.5 ML C/A 31G X 6MM (INSULINA)</v>
          </cell>
          <cell r="C196" t="str">
            <v>UNIDAD</v>
          </cell>
          <cell r="D196">
            <v>300</v>
          </cell>
          <cell r="E196">
            <v>300</v>
          </cell>
          <cell r="F196" t="str">
            <v>ENFERMERIA</v>
          </cell>
          <cell r="G196" t="str">
            <v>ENFERMERIA</v>
          </cell>
          <cell r="H196">
            <v>0</v>
          </cell>
          <cell r="I196">
            <v>0</v>
          </cell>
          <cell r="J196">
            <v>0</v>
          </cell>
          <cell r="K196">
            <v>0</v>
          </cell>
          <cell r="L196">
            <v>0</v>
          </cell>
          <cell r="M196" t="str">
            <v>SI</v>
          </cell>
          <cell r="N196">
            <v>0</v>
          </cell>
          <cell r="O196">
            <v>0</v>
          </cell>
          <cell r="P196">
            <v>0</v>
          </cell>
          <cell r="Q196">
            <v>0</v>
          </cell>
          <cell r="R196">
            <v>0</v>
          </cell>
          <cell r="S196">
            <v>128</v>
          </cell>
          <cell r="T196">
            <v>24.32</v>
          </cell>
          <cell r="U196">
            <v>152.32</v>
          </cell>
        </row>
        <row r="197">
          <cell r="A197">
            <v>1302</v>
          </cell>
          <cell r="B197" t="str">
            <v>JERINGA DE TRES PARTES DE 3 CM 23G X 1´´ 25 X 0.62 MM.</v>
          </cell>
          <cell r="C197" t="str">
            <v>UNIDAD</v>
          </cell>
          <cell r="D197">
            <v>20</v>
          </cell>
          <cell r="E197">
            <v>20</v>
          </cell>
          <cell r="F197" t="str">
            <v>ENFERMERIA</v>
          </cell>
          <cell r="G197" t="str">
            <v>ENFERMERIA</v>
          </cell>
          <cell r="H197">
            <v>0</v>
          </cell>
          <cell r="I197">
            <v>0</v>
          </cell>
          <cell r="J197">
            <v>0</v>
          </cell>
          <cell r="K197">
            <v>0</v>
          </cell>
          <cell r="L197">
            <v>0</v>
          </cell>
          <cell r="M197" t="str">
            <v>SI</v>
          </cell>
          <cell r="N197">
            <v>0</v>
          </cell>
          <cell r="O197">
            <v>0</v>
          </cell>
          <cell r="P197">
            <v>0</v>
          </cell>
          <cell r="Q197">
            <v>0</v>
          </cell>
          <cell r="R197">
            <v>0</v>
          </cell>
          <cell r="S197">
            <v>124</v>
          </cell>
          <cell r="T197">
            <v>23.56</v>
          </cell>
          <cell r="U197">
            <v>147.56</v>
          </cell>
        </row>
        <row r="198">
          <cell r="A198">
            <v>1303</v>
          </cell>
          <cell r="B198" t="str">
            <v>JERINGA DES 3 ML 3P C/A 21 G X 1 1/2</v>
          </cell>
          <cell r="C198" t="str">
            <v>UNIDAD</v>
          </cell>
          <cell r="D198">
            <v>2500</v>
          </cell>
          <cell r="E198">
            <v>2500</v>
          </cell>
          <cell r="F198" t="str">
            <v>ENFERMERIA</v>
          </cell>
          <cell r="G198" t="str">
            <v>ENFERMERIA</v>
          </cell>
          <cell r="H198">
            <v>0</v>
          </cell>
          <cell r="I198">
            <v>0</v>
          </cell>
          <cell r="J198">
            <v>0</v>
          </cell>
          <cell r="K198">
            <v>0</v>
          </cell>
          <cell r="L198">
            <v>0</v>
          </cell>
          <cell r="M198" t="str">
            <v>SI</v>
          </cell>
          <cell r="N198">
            <v>0</v>
          </cell>
          <cell r="O198">
            <v>0</v>
          </cell>
          <cell r="P198">
            <v>0</v>
          </cell>
          <cell r="Q198">
            <v>0</v>
          </cell>
          <cell r="R198">
            <v>0</v>
          </cell>
          <cell r="S198">
            <v>128</v>
          </cell>
          <cell r="T198">
            <v>24.32</v>
          </cell>
          <cell r="U198">
            <v>152.32</v>
          </cell>
        </row>
        <row r="199">
          <cell r="A199">
            <v>1304</v>
          </cell>
          <cell r="B199" t="str">
            <v>JERINGA DESC 1CC INSULINA C/AGUJA 27GX1</v>
          </cell>
          <cell r="C199" t="str">
            <v>UNIDAD</v>
          </cell>
          <cell r="D199">
            <v>19000</v>
          </cell>
          <cell r="E199">
            <v>19000</v>
          </cell>
          <cell r="F199" t="str">
            <v>ENFERMERIA</v>
          </cell>
          <cell r="G199" t="str">
            <v>ENFERMERIA</v>
          </cell>
          <cell r="H199">
            <v>0</v>
          </cell>
          <cell r="I199">
            <v>0</v>
          </cell>
          <cell r="J199">
            <v>0</v>
          </cell>
          <cell r="K199">
            <v>0</v>
          </cell>
          <cell r="L199">
            <v>0</v>
          </cell>
          <cell r="M199" t="str">
            <v>SI</v>
          </cell>
          <cell r="N199">
            <v>0</v>
          </cell>
          <cell r="O199">
            <v>0</v>
          </cell>
          <cell r="P199">
            <v>0</v>
          </cell>
          <cell r="Q199">
            <v>0</v>
          </cell>
          <cell r="R199">
            <v>0</v>
          </cell>
          <cell r="S199">
            <v>200</v>
          </cell>
          <cell r="T199">
            <v>38</v>
          </cell>
          <cell r="U199">
            <v>238</v>
          </cell>
        </row>
        <row r="200">
          <cell r="A200">
            <v>1305</v>
          </cell>
          <cell r="B200" t="str">
            <v>JERINGA DESECHABLE  3 ML 3P C/A 21 G X 1 1/2</v>
          </cell>
          <cell r="C200" t="str">
            <v>UNIDAD</v>
          </cell>
          <cell r="D200">
            <v>2000</v>
          </cell>
          <cell r="E200">
            <v>2000</v>
          </cell>
          <cell r="F200" t="str">
            <v>ENFERMERIA</v>
          </cell>
          <cell r="G200" t="str">
            <v>ENFERMERIA</v>
          </cell>
          <cell r="H200">
            <v>0</v>
          </cell>
          <cell r="I200">
            <v>0</v>
          </cell>
          <cell r="J200">
            <v>0</v>
          </cell>
          <cell r="K200">
            <v>0</v>
          </cell>
          <cell r="L200">
            <v>0</v>
          </cell>
          <cell r="M200" t="str">
            <v>SI</v>
          </cell>
          <cell r="N200">
            <v>0</v>
          </cell>
          <cell r="O200">
            <v>0</v>
          </cell>
          <cell r="P200">
            <v>0</v>
          </cell>
          <cell r="Q200">
            <v>0</v>
          </cell>
          <cell r="R200">
            <v>0</v>
          </cell>
          <cell r="S200">
            <v>200</v>
          </cell>
          <cell r="T200">
            <v>38</v>
          </cell>
          <cell r="U200">
            <v>238</v>
          </cell>
        </row>
        <row r="201">
          <cell r="A201">
            <v>1306</v>
          </cell>
          <cell r="B201" t="str">
            <v>JERINGA DESECHABLE 1CC INSULINA C/AGUJA 27GX1/2</v>
          </cell>
          <cell r="C201" t="str">
            <v>UNIDAD</v>
          </cell>
          <cell r="D201">
            <v>11000</v>
          </cell>
          <cell r="E201">
            <v>11000</v>
          </cell>
          <cell r="F201" t="str">
            <v>ENFERMERIA</v>
          </cell>
          <cell r="G201" t="str">
            <v>ENFERMERIA</v>
          </cell>
          <cell r="H201">
            <v>0</v>
          </cell>
          <cell r="I201">
            <v>0</v>
          </cell>
          <cell r="J201">
            <v>0</v>
          </cell>
          <cell r="K201">
            <v>0</v>
          </cell>
          <cell r="L201">
            <v>0</v>
          </cell>
          <cell r="M201" t="str">
            <v>SI</v>
          </cell>
          <cell r="N201">
            <v>0</v>
          </cell>
          <cell r="O201">
            <v>0</v>
          </cell>
          <cell r="P201">
            <v>0</v>
          </cell>
          <cell r="Q201">
            <v>0</v>
          </cell>
          <cell r="R201">
            <v>0</v>
          </cell>
          <cell r="S201">
            <v>200</v>
          </cell>
          <cell r="T201">
            <v>38</v>
          </cell>
          <cell r="U201">
            <v>238</v>
          </cell>
        </row>
        <row r="202">
          <cell r="A202">
            <v>1307</v>
          </cell>
          <cell r="B202" t="str">
            <v>JERINGA DESECHABLE 3 ML AGUJA 23G *1</v>
          </cell>
          <cell r="C202" t="str">
            <v>UNIDAD</v>
          </cell>
          <cell r="D202">
            <v>22600</v>
          </cell>
          <cell r="E202">
            <v>22600</v>
          </cell>
          <cell r="F202" t="str">
            <v>ENFERMERIA</v>
          </cell>
          <cell r="G202" t="str">
            <v>ENFERMERIA</v>
          </cell>
          <cell r="H202">
            <v>0</v>
          </cell>
          <cell r="I202">
            <v>0</v>
          </cell>
          <cell r="J202">
            <v>0</v>
          </cell>
          <cell r="K202">
            <v>0</v>
          </cell>
          <cell r="L202">
            <v>0</v>
          </cell>
          <cell r="M202" t="str">
            <v>SI</v>
          </cell>
          <cell r="N202">
            <v>0</v>
          </cell>
          <cell r="O202">
            <v>0</v>
          </cell>
          <cell r="P202">
            <v>0</v>
          </cell>
          <cell r="Q202">
            <v>0</v>
          </cell>
          <cell r="R202">
            <v>0</v>
          </cell>
          <cell r="S202">
            <v>200</v>
          </cell>
          <cell r="T202">
            <v>38</v>
          </cell>
          <cell r="U202">
            <v>238</v>
          </cell>
        </row>
        <row r="203">
          <cell r="A203">
            <v>1308</v>
          </cell>
          <cell r="B203" t="str">
            <v xml:space="preserve">JERINGA DESECHABLE DE 3 PARTES 1 ML INSULINA                                                                      </v>
          </cell>
          <cell r="C203" t="str">
            <v>UNIDAD</v>
          </cell>
          <cell r="D203">
            <v>21520</v>
          </cell>
          <cell r="E203">
            <v>15000</v>
          </cell>
          <cell r="F203" t="str">
            <v>ENFERMERIA</v>
          </cell>
          <cell r="G203" t="str">
            <v>ENFERMERIA</v>
          </cell>
          <cell r="H203">
            <v>0</v>
          </cell>
          <cell r="I203">
            <v>0</v>
          </cell>
          <cell r="J203">
            <v>0</v>
          </cell>
          <cell r="K203">
            <v>0</v>
          </cell>
          <cell r="L203">
            <v>0</v>
          </cell>
          <cell r="M203" t="str">
            <v>SI</v>
          </cell>
          <cell r="N203">
            <v>0</v>
          </cell>
          <cell r="O203">
            <v>0</v>
          </cell>
          <cell r="P203">
            <v>0</v>
          </cell>
          <cell r="Q203">
            <v>0</v>
          </cell>
          <cell r="R203">
            <v>0</v>
          </cell>
          <cell r="S203">
            <v>200</v>
          </cell>
          <cell r="T203">
            <v>38</v>
          </cell>
          <cell r="U203">
            <v>238</v>
          </cell>
        </row>
        <row r="204">
          <cell r="A204">
            <v>1309</v>
          </cell>
          <cell r="B204" t="str">
            <v>JERINGA DESECHABLE DE 3 PARTES 10 ML</v>
          </cell>
          <cell r="C204" t="str">
            <v>UNIDAD</v>
          </cell>
          <cell r="D204">
            <v>85900</v>
          </cell>
          <cell r="E204">
            <v>234900</v>
          </cell>
          <cell r="F204" t="str">
            <v>ENFERMERIA</v>
          </cell>
          <cell r="G204" t="str">
            <v>ENFERMERIA</v>
          </cell>
          <cell r="H204">
            <v>0</v>
          </cell>
          <cell r="I204">
            <v>0</v>
          </cell>
          <cell r="J204">
            <v>0</v>
          </cell>
          <cell r="K204">
            <v>0</v>
          </cell>
          <cell r="L204">
            <v>0</v>
          </cell>
          <cell r="M204" t="str">
            <v>SI</v>
          </cell>
          <cell r="N204">
            <v>0</v>
          </cell>
          <cell r="O204">
            <v>0</v>
          </cell>
          <cell r="P204">
            <v>0</v>
          </cell>
          <cell r="Q204">
            <v>0</v>
          </cell>
          <cell r="R204">
            <v>0</v>
          </cell>
          <cell r="S204">
            <v>193</v>
          </cell>
          <cell r="T204">
            <v>36.67</v>
          </cell>
          <cell r="U204">
            <v>229.67000000000002</v>
          </cell>
        </row>
        <row r="205">
          <cell r="A205">
            <v>1310</v>
          </cell>
          <cell r="B205" t="str">
            <v>JERINGA DESECHABLE DE 3 PARTES 20 ML</v>
          </cell>
          <cell r="C205" t="str">
            <v>UNIDAD</v>
          </cell>
          <cell r="D205">
            <v>12000</v>
          </cell>
          <cell r="E205">
            <v>9100</v>
          </cell>
          <cell r="F205" t="str">
            <v>ENFERMERIA</v>
          </cell>
          <cell r="G205" t="str">
            <v>ENFERMERIA</v>
          </cell>
          <cell r="H205">
            <v>0</v>
          </cell>
          <cell r="I205">
            <v>0</v>
          </cell>
          <cell r="J205">
            <v>0</v>
          </cell>
          <cell r="K205">
            <v>0</v>
          </cell>
          <cell r="L205">
            <v>0</v>
          </cell>
          <cell r="M205" t="str">
            <v>SI</v>
          </cell>
          <cell r="N205">
            <v>0</v>
          </cell>
          <cell r="O205">
            <v>0</v>
          </cell>
          <cell r="P205">
            <v>0</v>
          </cell>
          <cell r="Q205">
            <v>0</v>
          </cell>
          <cell r="R205">
            <v>0</v>
          </cell>
          <cell r="S205">
            <v>293</v>
          </cell>
          <cell r="T205">
            <v>55.67</v>
          </cell>
          <cell r="U205">
            <v>348.67</v>
          </cell>
        </row>
        <row r="206">
          <cell r="A206">
            <v>1311</v>
          </cell>
          <cell r="B206" t="str">
            <v>JERINGA DESECHABLE DE 3 PARTES 5 ML</v>
          </cell>
          <cell r="C206" t="str">
            <v>UNIDAD</v>
          </cell>
          <cell r="D206">
            <v>42000</v>
          </cell>
          <cell r="E206">
            <v>74800</v>
          </cell>
          <cell r="F206" t="str">
            <v>ENFERMERIA</v>
          </cell>
          <cell r="G206" t="str">
            <v>ENFERMERIA</v>
          </cell>
          <cell r="H206">
            <v>0</v>
          </cell>
          <cell r="I206">
            <v>0</v>
          </cell>
          <cell r="J206">
            <v>0</v>
          </cell>
          <cell r="K206">
            <v>0</v>
          </cell>
          <cell r="L206">
            <v>0</v>
          </cell>
          <cell r="M206" t="str">
            <v>SI</v>
          </cell>
          <cell r="N206">
            <v>0</v>
          </cell>
          <cell r="O206">
            <v>0</v>
          </cell>
          <cell r="P206">
            <v>0</v>
          </cell>
          <cell r="Q206">
            <v>0</v>
          </cell>
          <cell r="R206">
            <v>0</v>
          </cell>
          <cell r="S206">
            <v>128</v>
          </cell>
          <cell r="T206">
            <v>24.32</v>
          </cell>
          <cell r="U206">
            <v>152.32</v>
          </cell>
        </row>
        <row r="207">
          <cell r="A207">
            <v>1312</v>
          </cell>
          <cell r="B207" t="str">
            <v>JERINGA DESECHABLE DE 3 PARTES 50 ML</v>
          </cell>
          <cell r="C207" t="str">
            <v>UNIDAD</v>
          </cell>
          <cell r="D207">
            <v>200</v>
          </cell>
          <cell r="E207">
            <v>684</v>
          </cell>
          <cell r="F207" t="str">
            <v>ENFERMERIA</v>
          </cell>
          <cell r="G207" t="str">
            <v>ENFERMERIA</v>
          </cell>
          <cell r="H207">
            <v>0</v>
          </cell>
          <cell r="I207">
            <v>0</v>
          </cell>
          <cell r="J207">
            <v>0</v>
          </cell>
          <cell r="K207">
            <v>0</v>
          </cell>
          <cell r="L207">
            <v>0</v>
          </cell>
          <cell r="M207" t="str">
            <v>SI</v>
          </cell>
          <cell r="N207">
            <v>0</v>
          </cell>
          <cell r="O207">
            <v>0</v>
          </cell>
          <cell r="P207">
            <v>0</v>
          </cell>
          <cell r="Q207">
            <v>0</v>
          </cell>
          <cell r="R207">
            <v>0</v>
          </cell>
          <cell r="S207">
            <v>653</v>
          </cell>
          <cell r="T207">
            <v>124.07000000000001</v>
          </cell>
          <cell r="U207">
            <v>777.07</v>
          </cell>
        </row>
        <row r="208">
          <cell r="A208">
            <v>1313</v>
          </cell>
          <cell r="B208" t="str">
            <v>JERINGA DESECHABLE DE 3 PARTES 60 ML SISTEMA LUER LOOK</v>
          </cell>
          <cell r="C208" t="str">
            <v>UNIDAD</v>
          </cell>
          <cell r="D208">
            <v>20</v>
          </cell>
          <cell r="E208">
            <v>20</v>
          </cell>
          <cell r="F208" t="str">
            <v>ENFERMERIA</v>
          </cell>
          <cell r="G208" t="str">
            <v>ENFERMERIA</v>
          </cell>
          <cell r="H208">
            <v>0</v>
          </cell>
          <cell r="I208">
            <v>0</v>
          </cell>
          <cell r="J208">
            <v>0</v>
          </cell>
          <cell r="K208">
            <v>0</v>
          </cell>
          <cell r="L208">
            <v>0</v>
          </cell>
          <cell r="M208" t="str">
            <v>SI</v>
          </cell>
          <cell r="N208">
            <v>0</v>
          </cell>
          <cell r="O208">
            <v>0</v>
          </cell>
          <cell r="P208">
            <v>0</v>
          </cell>
          <cell r="Q208">
            <v>0</v>
          </cell>
          <cell r="R208">
            <v>0</v>
          </cell>
          <cell r="S208">
            <v>693</v>
          </cell>
          <cell r="T208">
            <v>131.66999999999999</v>
          </cell>
          <cell r="U208">
            <v>824.67</v>
          </cell>
        </row>
        <row r="209">
          <cell r="A209">
            <v>1314</v>
          </cell>
          <cell r="B209" t="str">
            <v>JERINGA DESECHABLE DE 60 ML PUNTA DE CATETER TRESPAR</v>
          </cell>
          <cell r="C209" t="str">
            <v>UNIDAD</v>
          </cell>
          <cell r="D209">
            <v>30</v>
          </cell>
          <cell r="E209">
            <v>200</v>
          </cell>
          <cell r="F209" t="str">
            <v>ENFERMERIA</v>
          </cell>
          <cell r="G209" t="str">
            <v>ENFERMERIA</v>
          </cell>
          <cell r="H209">
            <v>0</v>
          </cell>
          <cell r="I209">
            <v>0</v>
          </cell>
          <cell r="J209">
            <v>0</v>
          </cell>
          <cell r="K209">
            <v>0</v>
          </cell>
          <cell r="L209">
            <v>0</v>
          </cell>
          <cell r="M209" t="str">
            <v>SI</v>
          </cell>
          <cell r="N209">
            <v>0</v>
          </cell>
          <cell r="O209">
            <v>0</v>
          </cell>
          <cell r="P209">
            <v>0</v>
          </cell>
          <cell r="Q209">
            <v>0</v>
          </cell>
          <cell r="R209">
            <v>0</v>
          </cell>
          <cell r="S209">
            <v>700</v>
          </cell>
          <cell r="T209">
            <v>133</v>
          </cell>
          <cell r="U209">
            <v>833</v>
          </cell>
        </row>
        <row r="210">
          <cell r="A210">
            <v>1317</v>
          </cell>
          <cell r="B210" t="str">
            <v>JERINGAS X 10CC LIBRE DE LATEX</v>
          </cell>
          <cell r="C210" t="str">
            <v>UNIDAD</v>
          </cell>
          <cell r="D210">
            <v>100</v>
          </cell>
          <cell r="E210">
            <v>100</v>
          </cell>
          <cell r="F210" t="str">
            <v>ENFERMERIA</v>
          </cell>
          <cell r="G210" t="str">
            <v>ENFERMERIA</v>
          </cell>
          <cell r="H210">
            <v>0</v>
          </cell>
          <cell r="I210">
            <v>0</v>
          </cell>
          <cell r="J210">
            <v>0</v>
          </cell>
          <cell r="K210">
            <v>0</v>
          </cell>
          <cell r="L210">
            <v>0</v>
          </cell>
          <cell r="M210" t="str">
            <v>SI</v>
          </cell>
          <cell r="N210">
            <v>0</v>
          </cell>
          <cell r="O210">
            <v>0</v>
          </cell>
          <cell r="P210">
            <v>0</v>
          </cell>
          <cell r="Q210">
            <v>0</v>
          </cell>
          <cell r="R210">
            <v>0</v>
          </cell>
          <cell r="S210">
            <v>0</v>
          </cell>
          <cell r="T210">
            <v>0</v>
          </cell>
          <cell r="U210">
            <v>0</v>
          </cell>
        </row>
        <row r="211">
          <cell r="A211">
            <v>1318</v>
          </cell>
          <cell r="B211" t="str">
            <v>JERINGAS X 20CC LIBRE DE LATEX</v>
          </cell>
          <cell r="C211" t="str">
            <v>UNIDAD</v>
          </cell>
          <cell r="D211">
            <v>10</v>
          </cell>
          <cell r="E211">
            <v>10</v>
          </cell>
          <cell r="F211" t="str">
            <v>ENFERMERIA</v>
          </cell>
          <cell r="G211" t="str">
            <v>ENFERMERIA</v>
          </cell>
          <cell r="H211">
            <v>0</v>
          </cell>
          <cell r="I211">
            <v>0</v>
          </cell>
          <cell r="J211">
            <v>0</v>
          </cell>
          <cell r="K211">
            <v>0</v>
          </cell>
          <cell r="L211">
            <v>0</v>
          </cell>
          <cell r="M211" t="str">
            <v>SI</v>
          </cell>
          <cell r="N211">
            <v>0</v>
          </cell>
          <cell r="O211">
            <v>0</v>
          </cell>
          <cell r="P211">
            <v>0</v>
          </cell>
          <cell r="Q211">
            <v>0</v>
          </cell>
          <cell r="R211">
            <v>0</v>
          </cell>
          <cell r="S211">
            <v>0</v>
          </cell>
          <cell r="T211">
            <v>0</v>
          </cell>
          <cell r="U211">
            <v>0</v>
          </cell>
        </row>
        <row r="212">
          <cell r="A212">
            <v>1319</v>
          </cell>
          <cell r="B212" t="str">
            <v>JERINGAS X 5CC LIBRE DE LATEX</v>
          </cell>
          <cell r="C212" t="str">
            <v>UNIDAD</v>
          </cell>
          <cell r="D212">
            <v>20</v>
          </cell>
          <cell r="E212">
            <v>20</v>
          </cell>
          <cell r="F212" t="str">
            <v>ENFERMERIA</v>
          </cell>
          <cell r="G212" t="str">
            <v>ENFERMERIA</v>
          </cell>
          <cell r="H212">
            <v>0</v>
          </cell>
          <cell r="I212">
            <v>0</v>
          </cell>
          <cell r="J212">
            <v>0</v>
          </cell>
          <cell r="K212">
            <v>0</v>
          </cell>
          <cell r="L212">
            <v>0</v>
          </cell>
          <cell r="M212" t="str">
            <v>SI</v>
          </cell>
          <cell r="N212">
            <v>0</v>
          </cell>
          <cell r="O212">
            <v>0</v>
          </cell>
          <cell r="P212">
            <v>0</v>
          </cell>
          <cell r="Q212">
            <v>0</v>
          </cell>
          <cell r="R212">
            <v>0</v>
          </cell>
          <cell r="S212">
            <v>0</v>
          </cell>
          <cell r="T212">
            <v>0</v>
          </cell>
          <cell r="U212">
            <v>0</v>
          </cell>
        </row>
        <row r="213">
          <cell r="A213">
            <v>1358</v>
          </cell>
          <cell r="B213" t="str">
            <v>KIT DE SUJECION DE PACIENTE KIT COMPUESTO POR SUJETADOR DE TORAX, SUJETADOR DE MUÑECA Y SUJETADOR DE TOBILLO, PARA PACIENTES AGITADOS INTRAHOSPITALARIOS</v>
          </cell>
          <cell r="C213" t="str">
            <v>KIT</v>
          </cell>
          <cell r="D213">
            <v>10</v>
          </cell>
          <cell r="E213">
            <v>20</v>
          </cell>
          <cell r="F213" t="str">
            <v>ENFERMERIA</v>
          </cell>
          <cell r="G213" t="str">
            <v>ENFERMERIA</v>
          </cell>
          <cell r="H213">
            <v>0</v>
          </cell>
          <cell r="I213">
            <v>0</v>
          </cell>
          <cell r="J213">
            <v>0</v>
          </cell>
          <cell r="K213">
            <v>0</v>
          </cell>
          <cell r="L213">
            <v>0</v>
          </cell>
          <cell r="M213" t="str">
            <v>SI</v>
          </cell>
          <cell r="N213">
            <v>0</v>
          </cell>
          <cell r="O213">
            <v>0</v>
          </cell>
          <cell r="P213">
            <v>0</v>
          </cell>
          <cell r="Q213">
            <v>0</v>
          </cell>
          <cell r="R213">
            <v>0</v>
          </cell>
          <cell r="S213">
            <v>0</v>
          </cell>
          <cell r="T213">
            <v>0</v>
          </cell>
          <cell r="U213">
            <v>0</v>
          </cell>
        </row>
        <row r="214">
          <cell r="A214">
            <v>1371</v>
          </cell>
          <cell r="B214" t="str">
            <v>KIT HEMOFILTRACION ADULTO</v>
          </cell>
          <cell r="C214" t="str">
            <v>UNIDAD</v>
          </cell>
          <cell r="D214">
            <v>4</v>
          </cell>
          <cell r="E214">
            <v>0</v>
          </cell>
          <cell r="F214" t="str">
            <v>ENFERMERIA</v>
          </cell>
          <cell r="G214" t="str">
            <v>ENFERMERIA UCI - UNIDAD RENAL</v>
          </cell>
          <cell r="H214" t="str">
            <v>SI</v>
          </cell>
          <cell r="I214">
            <v>0</v>
          </cell>
          <cell r="J214">
            <v>0</v>
          </cell>
          <cell r="K214">
            <v>0</v>
          </cell>
          <cell r="L214" t="str">
            <v xml:space="preserve">Debe especificar que elementos componene  el KIT </v>
          </cell>
          <cell r="M214" t="str">
            <v>SI</v>
          </cell>
          <cell r="N214">
            <v>0</v>
          </cell>
          <cell r="O214">
            <v>0</v>
          </cell>
          <cell r="P214">
            <v>0</v>
          </cell>
          <cell r="Q214">
            <v>0</v>
          </cell>
          <cell r="R214">
            <v>0</v>
          </cell>
          <cell r="S214">
            <v>0</v>
          </cell>
          <cell r="T214">
            <v>0</v>
          </cell>
          <cell r="U214">
            <v>0</v>
          </cell>
        </row>
        <row r="215">
          <cell r="A215">
            <v>1372</v>
          </cell>
          <cell r="B215" t="str">
            <v xml:space="preserve">KIT HEMOFILTRACION PEDIATRICA </v>
          </cell>
          <cell r="C215" t="str">
            <v>UNIDAD</v>
          </cell>
          <cell r="D215">
            <v>2</v>
          </cell>
          <cell r="E215">
            <v>0</v>
          </cell>
          <cell r="F215" t="str">
            <v>ENFERMERIA</v>
          </cell>
          <cell r="G215" t="str">
            <v>ENFERMERIA UCI - UNIDAD RENAL</v>
          </cell>
          <cell r="H215" t="str">
            <v>SI</v>
          </cell>
          <cell r="I215">
            <v>0</v>
          </cell>
          <cell r="J215">
            <v>0</v>
          </cell>
          <cell r="K215">
            <v>0</v>
          </cell>
          <cell r="L215" t="str">
            <v xml:space="preserve">Debe especificar que elementos componene  el KIT </v>
          </cell>
          <cell r="M215" t="str">
            <v>SI</v>
          </cell>
          <cell r="N215">
            <v>0</v>
          </cell>
          <cell r="O215">
            <v>0</v>
          </cell>
          <cell r="P215">
            <v>0</v>
          </cell>
          <cell r="Q215">
            <v>0</v>
          </cell>
          <cell r="R215">
            <v>0</v>
          </cell>
          <cell r="S215">
            <v>0</v>
          </cell>
          <cell r="T215">
            <v>0</v>
          </cell>
          <cell r="U215">
            <v>0</v>
          </cell>
        </row>
        <row r="216">
          <cell r="A216">
            <v>1386</v>
          </cell>
          <cell r="B216" t="str">
            <v xml:space="preserve">KIT PARA TOMA DE MUESTRAS - ABUSO SEXUAL  DE ACUERDO A LEY 1146/2007 Y RESOLUCION 459/2012  </v>
          </cell>
          <cell r="C216" t="str">
            <v>UNIDAD</v>
          </cell>
          <cell r="D216">
            <v>2</v>
          </cell>
          <cell r="E216">
            <v>2</v>
          </cell>
          <cell r="F216" t="str">
            <v>ENFERMERIA</v>
          </cell>
          <cell r="G216" t="str">
            <v>ENFERMERIA URGENCIAS</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row>
        <row r="217">
          <cell r="A217">
            <v>1444</v>
          </cell>
          <cell r="B217" t="str">
            <v>LINEA DE TRANSFERENCIA PARA DIALISIS PERITONEAL</v>
          </cell>
          <cell r="C217" t="str">
            <v>UNIDAD</v>
          </cell>
          <cell r="D217">
            <v>10</v>
          </cell>
          <cell r="E217">
            <v>10</v>
          </cell>
          <cell r="F217" t="str">
            <v>ENFERMERIA</v>
          </cell>
          <cell r="G217" t="str">
            <v>ENFERMERIA</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row>
        <row r="218">
          <cell r="A218">
            <v>1448</v>
          </cell>
          <cell r="B218" t="str">
            <v>LINEAS DE MUESTREO NEONATAL</v>
          </cell>
          <cell r="C218" t="str">
            <v>UNIDAD</v>
          </cell>
          <cell r="D218">
            <v>5</v>
          </cell>
          <cell r="E218">
            <v>5</v>
          </cell>
          <cell r="F218" t="str">
            <v>ENFERMERIA</v>
          </cell>
          <cell r="G218" t="str">
            <v>ENFERMERIA</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row>
        <row r="219">
          <cell r="A219">
            <v>1454</v>
          </cell>
          <cell r="B219" t="str">
            <v>LLAVE DE TRES VIAS</v>
          </cell>
          <cell r="C219" t="str">
            <v>UNIDAD</v>
          </cell>
          <cell r="D219">
            <v>3000</v>
          </cell>
          <cell r="E219">
            <v>10700</v>
          </cell>
          <cell r="F219" t="str">
            <v>ENFERMERIA</v>
          </cell>
          <cell r="G219" t="str">
            <v>ENFERMERIA</v>
          </cell>
          <cell r="H219">
            <v>0</v>
          </cell>
          <cell r="I219">
            <v>0</v>
          </cell>
          <cell r="J219">
            <v>0</v>
          </cell>
          <cell r="K219">
            <v>0</v>
          </cell>
          <cell r="L219">
            <v>0</v>
          </cell>
          <cell r="M219" t="str">
            <v>SI</v>
          </cell>
          <cell r="N219">
            <v>0</v>
          </cell>
          <cell r="O219">
            <v>0</v>
          </cell>
          <cell r="P219">
            <v>0</v>
          </cell>
          <cell r="Q219">
            <v>0</v>
          </cell>
          <cell r="R219">
            <v>0</v>
          </cell>
          <cell r="S219">
            <v>600</v>
          </cell>
          <cell r="T219">
            <v>114</v>
          </cell>
          <cell r="U219">
            <v>714</v>
          </cell>
        </row>
        <row r="220">
          <cell r="A220">
            <v>1531</v>
          </cell>
          <cell r="B220" t="str">
            <v xml:space="preserve">MANTA TERMICA DE CALENTAMIENTO ACTIVO POR AIRE </v>
          </cell>
          <cell r="C220" t="str">
            <v>UNIDAD</v>
          </cell>
          <cell r="D220">
            <v>2</v>
          </cell>
          <cell r="E220">
            <v>2</v>
          </cell>
          <cell r="F220" t="str">
            <v>ENFERMERIA</v>
          </cell>
          <cell r="G220" t="str">
            <v>ENFERMERIA</v>
          </cell>
          <cell r="H220">
            <v>0</v>
          </cell>
          <cell r="I220">
            <v>0</v>
          </cell>
          <cell r="J220">
            <v>0</v>
          </cell>
          <cell r="K220">
            <v>0</v>
          </cell>
          <cell r="L220">
            <v>0</v>
          </cell>
          <cell r="M220" t="str">
            <v>SI</v>
          </cell>
          <cell r="N220">
            <v>0</v>
          </cell>
          <cell r="O220">
            <v>0</v>
          </cell>
          <cell r="P220">
            <v>0</v>
          </cell>
          <cell r="Q220">
            <v>0</v>
          </cell>
          <cell r="R220">
            <v>0</v>
          </cell>
          <cell r="S220">
            <v>0</v>
          </cell>
          <cell r="T220">
            <v>0</v>
          </cell>
          <cell r="U220">
            <v>0</v>
          </cell>
        </row>
        <row r="221">
          <cell r="A221">
            <v>1532</v>
          </cell>
          <cell r="B221" t="str">
            <v>MANTA TERMICA DESECHABLE</v>
          </cell>
          <cell r="C221" t="str">
            <v>UNIDAD</v>
          </cell>
          <cell r="D221">
            <v>10</v>
          </cell>
          <cell r="E221">
            <v>20</v>
          </cell>
          <cell r="F221" t="str">
            <v>ENFERMERIA</v>
          </cell>
          <cell r="G221" t="str">
            <v>ENFERMERIA</v>
          </cell>
          <cell r="H221">
            <v>0</v>
          </cell>
          <cell r="I221">
            <v>0</v>
          </cell>
          <cell r="J221">
            <v>0</v>
          </cell>
          <cell r="K221">
            <v>0</v>
          </cell>
          <cell r="L221">
            <v>0</v>
          </cell>
          <cell r="M221" t="str">
            <v>SI</v>
          </cell>
          <cell r="N221">
            <v>0</v>
          </cell>
          <cell r="O221">
            <v>0</v>
          </cell>
          <cell r="P221">
            <v>0</v>
          </cell>
          <cell r="Q221">
            <v>0</v>
          </cell>
          <cell r="R221">
            <v>0</v>
          </cell>
          <cell r="S221">
            <v>0</v>
          </cell>
          <cell r="T221">
            <v>0</v>
          </cell>
          <cell r="U221">
            <v>0</v>
          </cell>
        </row>
        <row r="222">
          <cell r="A222">
            <v>1533</v>
          </cell>
          <cell r="B222" t="str">
            <v>MAQUINA DE RASURAR</v>
          </cell>
          <cell r="C222" t="str">
            <v>UNIDAD</v>
          </cell>
          <cell r="D222">
            <v>50</v>
          </cell>
          <cell r="E222">
            <v>50</v>
          </cell>
          <cell r="F222" t="str">
            <v>ENFERMERIA</v>
          </cell>
          <cell r="G222" t="str">
            <v>ENFERMERIA</v>
          </cell>
          <cell r="H222">
            <v>0</v>
          </cell>
          <cell r="I222">
            <v>0</v>
          </cell>
          <cell r="J222">
            <v>0</v>
          </cell>
          <cell r="K222">
            <v>0</v>
          </cell>
          <cell r="L222">
            <v>0</v>
          </cell>
          <cell r="M222" t="str">
            <v>SI</v>
          </cell>
          <cell r="N222">
            <v>0</v>
          </cell>
          <cell r="O222">
            <v>0</v>
          </cell>
          <cell r="P222">
            <v>0</v>
          </cell>
          <cell r="Q222">
            <v>0</v>
          </cell>
          <cell r="R222">
            <v>0</v>
          </cell>
          <cell r="S222">
            <v>0</v>
          </cell>
          <cell r="T222">
            <v>0</v>
          </cell>
          <cell r="U222">
            <v>0</v>
          </cell>
        </row>
        <row r="223">
          <cell r="A223">
            <v>1635</v>
          </cell>
          <cell r="B223" t="str">
            <v>PAÑAL BASIC TALLA  L</v>
          </cell>
          <cell r="C223" t="str">
            <v>UNIDAD</v>
          </cell>
          <cell r="D223">
            <v>315</v>
          </cell>
          <cell r="E223">
            <v>315</v>
          </cell>
          <cell r="F223" t="str">
            <v>ENFERMERIA</v>
          </cell>
          <cell r="G223" t="str">
            <v>ENFERMERIA</v>
          </cell>
          <cell r="H223">
            <v>0</v>
          </cell>
          <cell r="I223">
            <v>0</v>
          </cell>
          <cell r="J223">
            <v>0</v>
          </cell>
          <cell r="K223">
            <v>0</v>
          </cell>
          <cell r="L223">
            <v>0</v>
          </cell>
          <cell r="M223" t="str">
            <v>SI</v>
          </cell>
          <cell r="N223">
            <v>0</v>
          </cell>
          <cell r="O223">
            <v>0</v>
          </cell>
          <cell r="P223">
            <v>0</v>
          </cell>
          <cell r="Q223">
            <v>0</v>
          </cell>
          <cell r="R223">
            <v>0</v>
          </cell>
          <cell r="S223">
            <v>0</v>
          </cell>
          <cell r="T223">
            <v>0</v>
          </cell>
          <cell r="U223">
            <v>0</v>
          </cell>
        </row>
        <row r="224">
          <cell r="A224">
            <v>1636</v>
          </cell>
          <cell r="B224" t="str">
            <v>PAÑAL DESECHABLE ADULTO TALLA (L) TENA</v>
          </cell>
          <cell r="C224" t="str">
            <v>UNIDAD</v>
          </cell>
          <cell r="D224">
            <v>356</v>
          </cell>
          <cell r="E224">
            <v>1000</v>
          </cell>
          <cell r="F224" t="str">
            <v>ENFERMERIA</v>
          </cell>
          <cell r="G224" t="str">
            <v>ENFERMERIA</v>
          </cell>
          <cell r="H224">
            <v>0</v>
          </cell>
          <cell r="I224">
            <v>0</v>
          </cell>
          <cell r="J224">
            <v>0</v>
          </cell>
          <cell r="K224">
            <v>0</v>
          </cell>
          <cell r="L224">
            <v>0</v>
          </cell>
          <cell r="M224" t="str">
            <v>SI</v>
          </cell>
          <cell r="N224">
            <v>0</v>
          </cell>
          <cell r="O224">
            <v>0</v>
          </cell>
          <cell r="P224">
            <v>0</v>
          </cell>
          <cell r="Q224">
            <v>0</v>
          </cell>
          <cell r="R224">
            <v>0</v>
          </cell>
          <cell r="S224">
            <v>0</v>
          </cell>
          <cell r="T224">
            <v>0</v>
          </cell>
          <cell r="U224">
            <v>0</v>
          </cell>
        </row>
        <row r="225">
          <cell r="A225">
            <v>1637</v>
          </cell>
          <cell r="B225" t="str">
            <v>PAÑAL DESECHABLE ADULTO TALLA L</v>
          </cell>
          <cell r="C225" t="str">
            <v>UNIDAD</v>
          </cell>
          <cell r="D225">
            <v>272</v>
          </cell>
          <cell r="E225">
            <v>1000</v>
          </cell>
          <cell r="F225" t="str">
            <v>ENFERMERIA</v>
          </cell>
          <cell r="G225" t="str">
            <v>ENFERMERIA</v>
          </cell>
          <cell r="H225">
            <v>0</v>
          </cell>
          <cell r="I225">
            <v>0</v>
          </cell>
          <cell r="J225">
            <v>0</v>
          </cell>
          <cell r="K225">
            <v>0</v>
          </cell>
          <cell r="L225">
            <v>0</v>
          </cell>
          <cell r="M225" t="str">
            <v>SI</v>
          </cell>
          <cell r="N225">
            <v>0</v>
          </cell>
          <cell r="O225">
            <v>0</v>
          </cell>
          <cell r="P225">
            <v>0</v>
          </cell>
          <cell r="Q225">
            <v>0</v>
          </cell>
          <cell r="R225">
            <v>0</v>
          </cell>
          <cell r="S225">
            <v>0</v>
          </cell>
          <cell r="T225">
            <v>0</v>
          </cell>
          <cell r="U225">
            <v>0</v>
          </cell>
        </row>
        <row r="226">
          <cell r="A226">
            <v>1638</v>
          </cell>
          <cell r="B226" t="str">
            <v>PAÑAL DESECHABLE ADULTO TALLA M</v>
          </cell>
          <cell r="C226" t="str">
            <v>UNIDAD</v>
          </cell>
          <cell r="D226">
            <v>124</v>
          </cell>
          <cell r="E226">
            <v>1000</v>
          </cell>
          <cell r="F226" t="str">
            <v>ENFERMERIA</v>
          </cell>
          <cell r="G226" t="str">
            <v>ENFERMERIA</v>
          </cell>
          <cell r="H226">
            <v>0</v>
          </cell>
          <cell r="I226">
            <v>0</v>
          </cell>
          <cell r="J226">
            <v>0</v>
          </cell>
          <cell r="K226">
            <v>0</v>
          </cell>
          <cell r="L226">
            <v>0</v>
          </cell>
          <cell r="M226" t="str">
            <v>SI</v>
          </cell>
          <cell r="N226">
            <v>0</v>
          </cell>
          <cell r="O226">
            <v>0</v>
          </cell>
          <cell r="P226">
            <v>0</v>
          </cell>
          <cell r="Q226">
            <v>0</v>
          </cell>
          <cell r="R226">
            <v>0</v>
          </cell>
          <cell r="S226">
            <v>0</v>
          </cell>
          <cell r="T226">
            <v>0</v>
          </cell>
          <cell r="U226">
            <v>0</v>
          </cell>
        </row>
        <row r="227">
          <cell r="A227">
            <v>1639</v>
          </cell>
          <cell r="B227" t="str">
            <v>PAÑAL DESECHABLE NIÑO</v>
          </cell>
          <cell r="C227" t="str">
            <v>UNIDAD</v>
          </cell>
          <cell r="D227">
            <v>2</v>
          </cell>
          <cell r="E227">
            <v>2</v>
          </cell>
          <cell r="F227" t="str">
            <v>ENFERMERIA</v>
          </cell>
          <cell r="G227" t="str">
            <v>ENFERMERIA</v>
          </cell>
          <cell r="H227">
            <v>0</v>
          </cell>
          <cell r="I227">
            <v>0</v>
          </cell>
          <cell r="J227">
            <v>0</v>
          </cell>
          <cell r="K227">
            <v>0</v>
          </cell>
          <cell r="L227">
            <v>0</v>
          </cell>
          <cell r="M227" t="str">
            <v>SI</v>
          </cell>
          <cell r="N227">
            <v>0</v>
          </cell>
          <cell r="O227">
            <v>0</v>
          </cell>
          <cell r="P227">
            <v>0</v>
          </cell>
          <cell r="Q227">
            <v>0</v>
          </cell>
          <cell r="R227">
            <v>0</v>
          </cell>
          <cell r="S227">
            <v>0</v>
          </cell>
          <cell r="T227">
            <v>0</v>
          </cell>
          <cell r="U227">
            <v>0</v>
          </cell>
        </row>
        <row r="228">
          <cell r="A228">
            <v>1640</v>
          </cell>
          <cell r="B228" t="str">
            <v>PAÑAL DESECHABLE TIPO PANTY - GRANDE</v>
          </cell>
          <cell r="C228" t="str">
            <v>UNIDAD</v>
          </cell>
          <cell r="D228">
            <v>180</v>
          </cell>
          <cell r="E228">
            <v>180</v>
          </cell>
          <cell r="F228" t="str">
            <v>ENFERMERIA</v>
          </cell>
          <cell r="G228" t="str">
            <v>ENFERMERIA</v>
          </cell>
          <cell r="H228">
            <v>0</v>
          </cell>
          <cell r="I228">
            <v>0</v>
          </cell>
          <cell r="J228">
            <v>0</v>
          </cell>
          <cell r="K228">
            <v>0</v>
          </cell>
          <cell r="L228">
            <v>0</v>
          </cell>
          <cell r="M228" t="str">
            <v>SI</v>
          </cell>
          <cell r="N228">
            <v>0</v>
          </cell>
          <cell r="O228">
            <v>0</v>
          </cell>
          <cell r="P228">
            <v>0</v>
          </cell>
          <cell r="Q228">
            <v>0</v>
          </cell>
          <cell r="R228">
            <v>0</v>
          </cell>
          <cell r="S228">
            <v>0</v>
          </cell>
          <cell r="T228">
            <v>0</v>
          </cell>
          <cell r="U228">
            <v>0</v>
          </cell>
        </row>
        <row r="229">
          <cell r="A229">
            <v>1641</v>
          </cell>
          <cell r="B229" t="str">
            <v>PAÑAL ETAPA 5</v>
          </cell>
          <cell r="C229" t="str">
            <v>UNIDAD</v>
          </cell>
          <cell r="D229">
            <v>36</v>
          </cell>
          <cell r="E229">
            <v>36</v>
          </cell>
          <cell r="F229" t="str">
            <v>ENFERMERIA</v>
          </cell>
          <cell r="G229" t="str">
            <v>ENFERMERIA</v>
          </cell>
          <cell r="H229">
            <v>0</v>
          </cell>
          <cell r="I229">
            <v>0</v>
          </cell>
          <cell r="J229">
            <v>0</v>
          </cell>
          <cell r="K229">
            <v>0</v>
          </cell>
          <cell r="L229">
            <v>0</v>
          </cell>
          <cell r="M229" t="str">
            <v>SI</v>
          </cell>
          <cell r="N229">
            <v>0</v>
          </cell>
          <cell r="O229">
            <v>0</v>
          </cell>
          <cell r="P229">
            <v>0</v>
          </cell>
          <cell r="Q229">
            <v>0</v>
          </cell>
          <cell r="R229">
            <v>0</v>
          </cell>
          <cell r="S229">
            <v>0</v>
          </cell>
          <cell r="T229">
            <v>0</v>
          </cell>
          <cell r="U229">
            <v>0</v>
          </cell>
        </row>
        <row r="230">
          <cell r="A230">
            <v>1642</v>
          </cell>
          <cell r="B230" t="str">
            <v>PAÑAL SLIP TALLA L</v>
          </cell>
          <cell r="C230" t="str">
            <v>UNIDAD</v>
          </cell>
          <cell r="D230">
            <v>1215</v>
          </cell>
          <cell r="E230">
            <v>1215</v>
          </cell>
          <cell r="F230" t="str">
            <v>ENFERMERIA</v>
          </cell>
          <cell r="G230" t="str">
            <v>ENFERMERIA</v>
          </cell>
          <cell r="H230">
            <v>0</v>
          </cell>
          <cell r="I230">
            <v>0</v>
          </cell>
          <cell r="J230">
            <v>0</v>
          </cell>
          <cell r="K230">
            <v>0</v>
          </cell>
          <cell r="L230">
            <v>0</v>
          </cell>
          <cell r="M230" t="str">
            <v>SI</v>
          </cell>
          <cell r="N230">
            <v>0</v>
          </cell>
          <cell r="O230">
            <v>0</v>
          </cell>
          <cell r="P230">
            <v>0</v>
          </cell>
          <cell r="Q230">
            <v>0</v>
          </cell>
          <cell r="R230">
            <v>0</v>
          </cell>
          <cell r="S230">
            <v>0</v>
          </cell>
          <cell r="T230">
            <v>0</v>
          </cell>
          <cell r="U230">
            <v>0</v>
          </cell>
        </row>
        <row r="231">
          <cell r="A231">
            <v>1643</v>
          </cell>
          <cell r="B231" t="str">
            <v>PAÑALES TENA TALLA XL</v>
          </cell>
          <cell r="C231" t="str">
            <v>UNIDAD</v>
          </cell>
          <cell r="D231">
            <v>198</v>
          </cell>
          <cell r="E231">
            <v>198</v>
          </cell>
          <cell r="F231" t="str">
            <v>ENFERMERIA</v>
          </cell>
          <cell r="G231" t="str">
            <v>ENFERMERIA</v>
          </cell>
          <cell r="H231">
            <v>0</v>
          </cell>
          <cell r="I231">
            <v>0</v>
          </cell>
          <cell r="J231">
            <v>0</v>
          </cell>
          <cell r="K231">
            <v>0</v>
          </cell>
          <cell r="L231">
            <v>0</v>
          </cell>
          <cell r="M231" t="str">
            <v>SI</v>
          </cell>
          <cell r="N231">
            <v>0</v>
          </cell>
          <cell r="O231">
            <v>0</v>
          </cell>
          <cell r="P231">
            <v>0</v>
          </cell>
          <cell r="Q231">
            <v>0</v>
          </cell>
          <cell r="R231">
            <v>0</v>
          </cell>
          <cell r="S231">
            <v>0</v>
          </cell>
          <cell r="T231">
            <v>0</v>
          </cell>
          <cell r="U231">
            <v>0</v>
          </cell>
        </row>
        <row r="232">
          <cell r="A232">
            <v>1646</v>
          </cell>
          <cell r="B232" t="str">
            <v>PAÑITOS HUMEDOS</v>
          </cell>
          <cell r="C232" t="str">
            <v>PAQUETE</v>
          </cell>
          <cell r="D232">
            <v>3</v>
          </cell>
          <cell r="E232">
            <v>700</v>
          </cell>
          <cell r="F232" t="str">
            <v>ENFERMERIA</v>
          </cell>
          <cell r="G232" t="str">
            <v>ENFERMERIA</v>
          </cell>
          <cell r="H232">
            <v>0</v>
          </cell>
          <cell r="I232">
            <v>0</v>
          </cell>
          <cell r="J232">
            <v>0</v>
          </cell>
          <cell r="K232">
            <v>0</v>
          </cell>
          <cell r="L232">
            <v>0</v>
          </cell>
          <cell r="M232" t="str">
            <v>SI</v>
          </cell>
          <cell r="N232">
            <v>0</v>
          </cell>
          <cell r="O232">
            <v>0</v>
          </cell>
          <cell r="P232">
            <v>0</v>
          </cell>
          <cell r="Q232">
            <v>0</v>
          </cell>
          <cell r="R232">
            <v>0</v>
          </cell>
          <cell r="S232">
            <v>0</v>
          </cell>
          <cell r="T232">
            <v>0</v>
          </cell>
          <cell r="U232">
            <v>0</v>
          </cell>
        </row>
        <row r="233">
          <cell r="A233">
            <v>1754</v>
          </cell>
          <cell r="B233" t="str">
            <v>PASTA CON MIEL ACTIVA DE LEPTOSPERNUM AL 100% TUBO * 42.5 HASTA 45 GR</v>
          </cell>
          <cell r="C233" t="str">
            <v>UNIDAD</v>
          </cell>
          <cell r="D233">
            <v>30</v>
          </cell>
          <cell r="E233">
            <v>30</v>
          </cell>
          <cell r="F233" t="str">
            <v>ENFERMERIA</v>
          </cell>
          <cell r="G233" t="str">
            <v>ENFERMERIA CLINICA DE HERIDAS</v>
          </cell>
          <cell r="H233">
            <v>0</v>
          </cell>
          <cell r="I233">
            <v>0</v>
          </cell>
          <cell r="J233">
            <v>0</v>
          </cell>
          <cell r="K233">
            <v>0</v>
          </cell>
          <cell r="L233">
            <v>0</v>
          </cell>
          <cell r="M233" t="str">
            <v>SI</v>
          </cell>
          <cell r="N233">
            <v>0</v>
          </cell>
          <cell r="O233">
            <v>0</v>
          </cell>
          <cell r="P233">
            <v>0</v>
          </cell>
          <cell r="Q233">
            <v>0</v>
          </cell>
          <cell r="R233">
            <v>0</v>
          </cell>
          <cell r="S233">
            <v>0</v>
          </cell>
          <cell r="T233">
            <v>0</v>
          </cell>
          <cell r="U233">
            <v>0</v>
          </cell>
        </row>
        <row r="234">
          <cell r="A234">
            <v>1755</v>
          </cell>
          <cell r="B234" t="str">
            <v>PASTA PROTECTORA DE PIEL PARA ESTOMAS</v>
          </cell>
          <cell r="C234" t="str">
            <v>UNIDAD</v>
          </cell>
          <cell r="D234">
            <v>5</v>
          </cell>
          <cell r="E234">
            <v>100</v>
          </cell>
          <cell r="F234" t="str">
            <v>ENFERMERIA</v>
          </cell>
          <cell r="G234" t="str">
            <v>ENFERMERIA CLINICA DE HERIDAS</v>
          </cell>
          <cell r="H234">
            <v>0</v>
          </cell>
          <cell r="I234">
            <v>0</v>
          </cell>
          <cell r="J234">
            <v>0</v>
          </cell>
          <cell r="K234">
            <v>0</v>
          </cell>
          <cell r="L234">
            <v>0</v>
          </cell>
          <cell r="M234" t="str">
            <v>SI</v>
          </cell>
          <cell r="N234">
            <v>0</v>
          </cell>
          <cell r="O234">
            <v>0</v>
          </cell>
          <cell r="P234">
            <v>0</v>
          </cell>
          <cell r="Q234">
            <v>0</v>
          </cell>
          <cell r="R234">
            <v>0</v>
          </cell>
          <cell r="S234">
            <v>0</v>
          </cell>
          <cell r="T234">
            <v>0</v>
          </cell>
          <cell r="U234">
            <v>0</v>
          </cell>
        </row>
        <row r="235">
          <cell r="A235">
            <v>1764</v>
          </cell>
          <cell r="B235" t="str">
            <v>PELÍCULA SUAVE DE TEJIDO SIN TEJER PARA RETENCION EN  ROLLO DE 10  CM X 10 M - CINTA ADHESIVA DE USO MÉDICO</v>
          </cell>
          <cell r="C235" t="str">
            <v>UNIDAD</v>
          </cell>
          <cell r="D235">
            <v>70</v>
          </cell>
          <cell r="E235">
            <v>70</v>
          </cell>
          <cell r="F235" t="str">
            <v>ENFERMERIA</v>
          </cell>
          <cell r="G235" t="str">
            <v>ENFERMERIA</v>
          </cell>
          <cell r="H235">
            <v>0</v>
          </cell>
          <cell r="I235">
            <v>0</v>
          </cell>
          <cell r="J235">
            <v>0</v>
          </cell>
          <cell r="K235">
            <v>0</v>
          </cell>
          <cell r="L235">
            <v>0</v>
          </cell>
          <cell r="M235" t="str">
            <v>SI</v>
          </cell>
          <cell r="N235">
            <v>0</v>
          </cell>
          <cell r="O235">
            <v>0</v>
          </cell>
          <cell r="P235">
            <v>0</v>
          </cell>
          <cell r="Q235">
            <v>0</v>
          </cell>
          <cell r="R235">
            <v>0</v>
          </cell>
          <cell r="S235">
            <v>0</v>
          </cell>
          <cell r="T235">
            <v>0</v>
          </cell>
          <cell r="U235">
            <v>0</v>
          </cell>
        </row>
        <row r="236">
          <cell r="A236">
            <v>1765</v>
          </cell>
          <cell r="B236" t="str">
            <v>PELICULA TRANSPARENTE EN ROLLO DE 5 CM DE ANCHO POR 10 MT DE LONGITUD CINTA ADHESIVA DE USO MEDICO (5CM X 9 MTS A 10 MTS)</v>
          </cell>
          <cell r="C236" t="str">
            <v>UNIDAD</v>
          </cell>
          <cell r="D236">
            <v>20</v>
          </cell>
          <cell r="E236">
            <v>20</v>
          </cell>
          <cell r="F236" t="str">
            <v>ENFERMERIA</v>
          </cell>
          <cell r="G236" t="str">
            <v>ENFERMERIA</v>
          </cell>
          <cell r="H236">
            <v>0</v>
          </cell>
          <cell r="I236">
            <v>0</v>
          </cell>
          <cell r="J236">
            <v>0</v>
          </cell>
          <cell r="K236">
            <v>0</v>
          </cell>
          <cell r="L236">
            <v>0</v>
          </cell>
          <cell r="M236" t="str">
            <v>SI</v>
          </cell>
          <cell r="N236">
            <v>0</v>
          </cell>
          <cell r="O236">
            <v>0</v>
          </cell>
          <cell r="P236">
            <v>0</v>
          </cell>
          <cell r="Q236">
            <v>0</v>
          </cell>
          <cell r="R236">
            <v>0</v>
          </cell>
          <cell r="S236">
            <v>0</v>
          </cell>
          <cell r="T236">
            <v>0</v>
          </cell>
          <cell r="U236">
            <v>0</v>
          </cell>
        </row>
        <row r="237">
          <cell r="A237">
            <v>1767</v>
          </cell>
          <cell r="B237" t="str">
            <v>PELICULA TRANSPARENTE Y ADHESIVA IMPERMEABLE AL AGUA Y  LA HUMEDAD, ADAPTABLE A ZONASY EXTENSIBLE  15 CM X 28 CM  +/- 5 CM ESTERIL</v>
          </cell>
          <cell r="C237" t="str">
            <v>CAJA</v>
          </cell>
          <cell r="D237">
            <v>10</v>
          </cell>
          <cell r="E237">
            <v>2000</v>
          </cell>
          <cell r="F237" t="str">
            <v>ENFERMERIA</v>
          </cell>
          <cell r="G237" t="str">
            <v>ENFERMERIA</v>
          </cell>
          <cell r="H237">
            <v>0</v>
          </cell>
          <cell r="I237">
            <v>0</v>
          </cell>
          <cell r="J237">
            <v>0</v>
          </cell>
          <cell r="K237">
            <v>0</v>
          </cell>
          <cell r="L237">
            <v>0</v>
          </cell>
          <cell r="M237" t="str">
            <v>SI</v>
          </cell>
          <cell r="N237">
            <v>0</v>
          </cell>
          <cell r="O237">
            <v>0</v>
          </cell>
          <cell r="P237">
            <v>0</v>
          </cell>
          <cell r="Q237">
            <v>0</v>
          </cell>
          <cell r="R237">
            <v>0</v>
          </cell>
          <cell r="S237">
            <v>0</v>
          </cell>
          <cell r="T237">
            <v>0</v>
          </cell>
          <cell r="U237">
            <v>0</v>
          </cell>
        </row>
        <row r="238">
          <cell r="A238">
            <v>1853</v>
          </cell>
          <cell r="B238" t="str">
            <v>POLVO HIDROCOLOIDE PROTECTOR PARA OSTOMIAS PROTECTOR</v>
          </cell>
          <cell r="C238" t="str">
            <v>UNIDAD</v>
          </cell>
          <cell r="D238">
            <v>100</v>
          </cell>
          <cell r="E238">
            <v>100</v>
          </cell>
          <cell r="F238" t="str">
            <v>ENFERMERIA</v>
          </cell>
          <cell r="G238" t="str">
            <v>ENFERMERIA CLINICA DE HERIDAS</v>
          </cell>
          <cell r="H238">
            <v>0</v>
          </cell>
          <cell r="I238">
            <v>0</v>
          </cell>
          <cell r="J238">
            <v>0</v>
          </cell>
          <cell r="K238">
            <v>0</v>
          </cell>
          <cell r="L238">
            <v>0</v>
          </cell>
          <cell r="M238" t="str">
            <v>SI</v>
          </cell>
          <cell r="N238">
            <v>0</v>
          </cell>
          <cell r="O238">
            <v>0</v>
          </cell>
          <cell r="P238">
            <v>0</v>
          </cell>
          <cell r="Q238">
            <v>0</v>
          </cell>
          <cell r="R238">
            <v>0</v>
          </cell>
          <cell r="S238">
            <v>0</v>
          </cell>
          <cell r="T238">
            <v>0</v>
          </cell>
          <cell r="U238">
            <v>0</v>
          </cell>
        </row>
        <row r="239">
          <cell r="A239">
            <v>1860</v>
          </cell>
          <cell r="B239" t="str">
            <v>PROTECTOR AJUSTABLE 0.90X1.90 IMPERM GRIS</v>
          </cell>
          <cell r="C239" t="str">
            <v>UNIDAD</v>
          </cell>
          <cell r="D239">
            <v>5</v>
          </cell>
          <cell r="E239">
            <v>5</v>
          </cell>
          <cell r="F239" t="str">
            <v>ENFERMERIA</v>
          </cell>
          <cell r="G239" t="str">
            <v>ENFERMERIA</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row>
        <row r="240">
          <cell r="A240">
            <v>1861</v>
          </cell>
          <cell r="B240" t="str">
            <v>PROTECTOR CUTANEO EMOLIENTE CON OXIDO DE ZINC CALAMINA Y ALANTOINA 30%(ULTRA)</v>
          </cell>
          <cell r="C240" t="str">
            <v>UNIDAD</v>
          </cell>
          <cell r="D240">
            <v>30</v>
          </cell>
          <cell r="E240">
            <v>48</v>
          </cell>
          <cell r="F240" t="str">
            <v>ENFERMERIA</v>
          </cell>
          <cell r="G240" t="str">
            <v>ENFERMERIA CLINICA DE HERIDAS</v>
          </cell>
          <cell r="H240">
            <v>0</v>
          </cell>
          <cell r="I240">
            <v>0</v>
          </cell>
          <cell r="J240">
            <v>0</v>
          </cell>
          <cell r="K240">
            <v>0</v>
          </cell>
          <cell r="L240">
            <v>0</v>
          </cell>
          <cell r="M240" t="str">
            <v>SI</v>
          </cell>
          <cell r="N240">
            <v>0</v>
          </cell>
          <cell r="O240">
            <v>0</v>
          </cell>
          <cell r="P240">
            <v>0</v>
          </cell>
          <cell r="Q240">
            <v>0</v>
          </cell>
          <cell r="R240">
            <v>0</v>
          </cell>
          <cell r="S240">
            <v>0</v>
          </cell>
          <cell r="T240">
            <v>0</v>
          </cell>
          <cell r="U240">
            <v>0</v>
          </cell>
        </row>
        <row r="241">
          <cell r="A241">
            <v>1862</v>
          </cell>
          <cell r="B241" t="str">
            <v>PROTECTOR EN ESPUMA PARA CODO Y TALON</v>
          </cell>
          <cell r="C241" t="str">
            <v>UNIDAD</v>
          </cell>
          <cell r="D241">
            <v>4</v>
          </cell>
          <cell r="E241">
            <v>50</v>
          </cell>
          <cell r="F241" t="str">
            <v>ENFERMERIA</v>
          </cell>
          <cell r="G241" t="str">
            <v>ENFERMERIA CLINICA DE HERIDAS</v>
          </cell>
          <cell r="H241">
            <v>0</v>
          </cell>
          <cell r="I241">
            <v>0</v>
          </cell>
          <cell r="J241">
            <v>0</v>
          </cell>
          <cell r="K241">
            <v>0</v>
          </cell>
          <cell r="L241">
            <v>0</v>
          </cell>
          <cell r="M241" t="str">
            <v>SI</v>
          </cell>
          <cell r="N241">
            <v>0</v>
          </cell>
          <cell r="O241">
            <v>0</v>
          </cell>
          <cell r="P241">
            <v>0</v>
          </cell>
          <cell r="Q241">
            <v>0</v>
          </cell>
          <cell r="R241">
            <v>0</v>
          </cell>
          <cell r="S241">
            <v>0</v>
          </cell>
          <cell r="T241">
            <v>0</v>
          </cell>
          <cell r="U241">
            <v>0</v>
          </cell>
        </row>
        <row r="242">
          <cell r="A242">
            <v>1950</v>
          </cell>
          <cell r="B242" t="str">
            <v>RECOLECTOR DE 24 HORAS</v>
          </cell>
          <cell r="C242" t="str">
            <v>UNIDAD</v>
          </cell>
          <cell r="D242">
            <v>48</v>
          </cell>
          <cell r="E242">
            <v>50</v>
          </cell>
          <cell r="F242" t="str">
            <v>ENFERMERIA</v>
          </cell>
          <cell r="G242" t="str">
            <v>ENFERMERIA</v>
          </cell>
          <cell r="H242">
            <v>0</v>
          </cell>
          <cell r="I242">
            <v>0</v>
          </cell>
          <cell r="J242">
            <v>0</v>
          </cell>
          <cell r="K242">
            <v>0</v>
          </cell>
          <cell r="L242">
            <v>0</v>
          </cell>
          <cell r="M242" t="str">
            <v>SI</v>
          </cell>
          <cell r="N242">
            <v>0</v>
          </cell>
          <cell r="O242">
            <v>0</v>
          </cell>
          <cell r="P242">
            <v>0</v>
          </cell>
          <cell r="Q242">
            <v>0</v>
          </cell>
          <cell r="R242">
            <v>0</v>
          </cell>
          <cell r="S242">
            <v>6345.333333333333</v>
          </cell>
          <cell r="T242">
            <v>0</v>
          </cell>
          <cell r="U242">
            <v>6345.333333333333</v>
          </cell>
        </row>
        <row r="243">
          <cell r="A243">
            <v>1998</v>
          </cell>
          <cell r="B243" t="str">
            <v>SABANA DESECHABLE AJUSTABLE RESORTADA 0.90 X 2.10</v>
          </cell>
          <cell r="C243" t="str">
            <v>UNIDAD</v>
          </cell>
          <cell r="D243">
            <v>2526</v>
          </cell>
          <cell r="E243">
            <v>6200</v>
          </cell>
          <cell r="F243" t="str">
            <v>ENFERMERIA</v>
          </cell>
          <cell r="G243" t="str">
            <v>ENFERMERIA</v>
          </cell>
          <cell r="H243">
            <v>0</v>
          </cell>
          <cell r="I243">
            <v>0</v>
          </cell>
          <cell r="J243">
            <v>0</v>
          </cell>
          <cell r="K243">
            <v>0</v>
          </cell>
          <cell r="L243">
            <v>0</v>
          </cell>
          <cell r="M243" t="str">
            <v>SI</v>
          </cell>
          <cell r="N243">
            <v>0</v>
          </cell>
          <cell r="O243">
            <v>0</v>
          </cell>
          <cell r="P243">
            <v>0</v>
          </cell>
          <cell r="Q243">
            <v>0</v>
          </cell>
          <cell r="R243">
            <v>0</v>
          </cell>
          <cell r="S243">
            <v>0</v>
          </cell>
          <cell r="T243">
            <v>0</v>
          </cell>
          <cell r="U243">
            <v>0</v>
          </cell>
        </row>
        <row r="244">
          <cell r="A244">
            <v>1999</v>
          </cell>
          <cell r="B244" t="str">
            <v xml:space="preserve">SABANAS DESECHABLE PARA MORTAJA 120 CM DE ANCHO X 250 CM </v>
          </cell>
          <cell r="C244" t="str">
            <v>UNIDAD</v>
          </cell>
          <cell r="D244">
            <v>30</v>
          </cell>
          <cell r="E244">
            <v>100</v>
          </cell>
          <cell r="F244" t="str">
            <v>ENFERMERIA</v>
          </cell>
          <cell r="G244" t="str">
            <v>ENFERMERIA</v>
          </cell>
          <cell r="H244">
            <v>0</v>
          </cell>
          <cell r="I244">
            <v>0</v>
          </cell>
          <cell r="J244">
            <v>0</v>
          </cell>
          <cell r="K244">
            <v>0</v>
          </cell>
          <cell r="L244">
            <v>0</v>
          </cell>
          <cell r="M244" t="str">
            <v>SI</v>
          </cell>
          <cell r="N244">
            <v>0</v>
          </cell>
          <cell r="O244">
            <v>0</v>
          </cell>
          <cell r="P244">
            <v>0</v>
          </cell>
          <cell r="Q244">
            <v>0</v>
          </cell>
          <cell r="R244">
            <v>0</v>
          </cell>
          <cell r="S244">
            <v>0</v>
          </cell>
          <cell r="T244">
            <v>0</v>
          </cell>
          <cell r="U244">
            <v>0</v>
          </cell>
        </row>
        <row r="245">
          <cell r="A245">
            <v>2020</v>
          </cell>
          <cell r="B245" t="str">
            <v>SET CALENTAMIENTO  DE FLUIDOS / SANGRE  (EQUIPO PARA CONECTAR)</v>
          </cell>
          <cell r="C245" t="str">
            <v>UNIDAD</v>
          </cell>
          <cell r="D245">
            <v>2</v>
          </cell>
          <cell r="E245">
            <v>10</v>
          </cell>
          <cell r="F245" t="str">
            <v>ENFERMERIA</v>
          </cell>
          <cell r="G245" t="str">
            <v>ENFERMERIA</v>
          </cell>
          <cell r="H245" t="str">
            <v>si</v>
          </cell>
          <cell r="I245">
            <v>0</v>
          </cell>
          <cell r="J245">
            <v>0</v>
          </cell>
          <cell r="K245">
            <v>0</v>
          </cell>
          <cell r="L245" t="str">
            <v xml:space="preserve">Debe especificar que elementos componene  el SET </v>
          </cell>
          <cell r="M245" t="str">
            <v>SI</v>
          </cell>
          <cell r="N245">
            <v>0</v>
          </cell>
          <cell r="O245">
            <v>0</v>
          </cell>
          <cell r="P245">
            <v>0</v>
          </cell>
          <cell r="Q245">
            <v>0</v>
          </cell>
          <cell r="R245">
            <v>0</v>
          </cell>
          <cell r="S245">
            <v>141993.05333333332</v>
          </cell>
          <cell r="T245">
            <v>26978.680133333331</v>
          </cell>
          <cell r="U245">
            <v>168971.73346666666</v>
          </cell>
        </row>
        <row r="246">
          <cell r="A246">
            <v>2029</v>
          </cell>
          <cell r="B246" t="str">
            <v>SET PARA PERFUSOR NEONATOS DE 20CC</v>
          </cell>
          <cell r="C246" t="str">
            <v>KIT</v>
          </cell>
          <cell r="D246">
            <v>50</v>
          </cell>
          <cell r="E246">
            <v>50</v>
          </cell>
          <cell r="F246" t="str">
            <v>ENFERMERIA</v>
          </cell>
          <cell r="G246" t="str">
            <v>ENFERMERIA</v>
          </cell>
          <cell r="H246" t="str">
            <v>si</v>
          </cell>
          <cell r="I246">
            <v>0</v>
          </cell>
          <cell r="J246">
            <v>0</v>
          </cell>
          <cell r="K246">
            <v>0</v>
          </cell>
          <cell r="L246" t="str">
            <v xml:space="preserve">Debe especificar que elementos componene  el SET </v>
          </cell>
          <cell r="M246" t="str">
            <v>SI</v>
          </cell>
          <cell r="N246">
            <v>0</v>
          </cell>
          <cell r="O246">
            <v>0</v>
          </cell>
          <cell r="P246">
            <v>0</v>
          </cell>
          <cell r="Q246">
            <v>0</v>
          </cell>
          <cell r="R246">
            <v>0</v>
          </cell>
          <cell r="S246">
            <v>0</v>
          </cell>
          <cell r="T246">
            <v>0</v>
          </cell>
          <cell r="U246">
            <v>0</v>
          </cell>
        </row>
        <row r="247">
          <cell r="A247">
            <v>2031</v>
          </cell>
          <cell r="B247" t="str">
            <v>SET PARA PERFUSOR NEONATOS DE 50CC COMPATIBLE</v>
          </cell>
          <cell r="C247" t="str">
            <v>KIT</v>
          </cell>
          <cell r="D247">
            <v>20</v>
          </cell>
          <cell r="E247">
            <v>20</v>
          </cell>
          <cell r="F247" t="str">
            <v>ENFERMERIA</v>
          </cell>
          <cell r="G247" t="str">
            <v>ENFERMERIA</v>
          </cell>
          <cell r="H247" t="str">
            <v>si</v>
          </cell>
          <cell r="I247">
            <v>0</v>
          </cell>
          <cell r="J247">
            <v>0</v>
          </cell>
          <cell r="K247">
            <v>0</v>
          </cell>
          <cell r="L247" t="str">
            <v xml:space="preserve">Debe especificar que elementos componene  el SET </v>
          </cell>
          <cell r="M247" t="str">
            <v>SI</v>
          </cell>
          <cell r="N247">
            <v>0</v>
          </cell>
          <cell r="O247">
            <v>0</v>
          </cell>
          <cell r="P247">
            <v>0</v>
          </cell>
          <cell r="Q247">
            <v>0</v>
          </cell>
          <cell r="R247">
            <v>0</v>
          </cell>
          <cell r="S247">
            <v>0</v>
          </cell>
          <cell r="T247">
            <v>0</v>
          </cell>
          <cell r="U247">
            <v>0</v>
          </cell>
        </row>
        <row r="248">
          <cell r="A248" t="str">
            <v>NUEVO</v>
          </cell>
          <cell r="B248" t="str">
            <v>SET PARA PERFUSOR NEONATOS DE 50CC RADIOPACO</v>
          </cell>
          <cell r="C248" t="str">
            <v>KIT</v>
          </cell>
          <cell r="D248">
            <v>20</v>
          </cell>
          <cell r="E248">
            <v>20</v>
          </cell>
          <cell r="F248" t="str">
            <v>ENFERMERIA</v>
          </cell>
          <cell r="G248" t="str">
            <v>ENFERMERIA</v>
          </cell>
          <cell r="H248" t="str">
            <v>si</v>
          </cell>
          <cell r="I248">
            <v>0</v>
          </cell>
          <cell r="J248">
            <v>0</v>
          </cell>
          <cell r="K248">
            <v>0</v>
          </cell>
          <cell r="L248" t="str">
            <v xml:space="preserve">Debe especificar que elementos componene  el SET </v>
          </cell>
          <cell r="M248" t="str">
            <v>si</v>
          </cell>
          <cell r="N248">
            <v>0</v>
          </cell>
          <cell r="O248">
            <v>0</v>
          </cell>
          <cell r="P248">
            <v>0</v>
          </cell>
          <cell r="Q248">
            <v>0</v>
          </cell>
          <cell r="R248">
            <v>0</v>
          </cell>
          <cell r="S248">
            <v>0</v>
          </cell>
          <cell r="T248">
            <v>0</v>
          </cell>
          <cell r="U248">
            <v>0</v>
          </cell>
        </row>
        <row r="249">
          <cell r="A249">
            <v>2057</v>
          </cell>
          <cell r="B249" t="str">
            <v>SISTEMA DE MANEJO  INCONTINENCIA FECAL</v>
          </cell>
          <cell r="C249" t="str">
            <v>UNIDAD</v>
          </cell>
          <cell r="D249">
            <v>5</v>
          </cell>
          <cell r="E249">
            <v>10</v>
          </cell>
          <cell r="F249" t="str">
            <v>ENFERMERIA</v>
          </cell>
          <cell r="G249" t="str">
            <v>ENFERMERIA</v>
          </cell>
          <cell r="H249">
            <v>0</v>
          </cell>
          <cell r="I249">
            <v>0</v>
          </cell>
          <cell r="J249">
            <v>0</v>
          </cell>
          <cell r="K249">
            <v>0</v>
          </cell>
          <cell r="L249">
            <v>0</v>
          </cell>
          <cell r="M249" t="str">
            <v>SI</v>
          </cell>
          <cell r="N249">
            <v>0</v>
          </cell>
          <cell r="O249">
            <v>0</v>
          </cell>
          <cell r="P249">
            <v>0</v>
          </cell>
          <cell r="Q249">
            <v>0</v>
          </cell>
          <cell r="R249">
            <v>0</v>
          </cell>
          <cell r="S249">
            <v>0</v>
          </cell>
          <cell r="T249">
            <v>0</v>
          </cell>
          <cell r="U249">
            <v>0</v>
          </cell>
        </row>
        <row r="250">
          <cell r="A250">
            <v>2059</v>
          </cell>
          <cell r="B250" t="str">
            <v xml:space="preserve">SISTEMA DE OSTOMIA DE UNA PIEZA PARA MANEJO DE DESCARGA  DE ESTOMA DE ILIOSTOMIA  Y COLOSTOMIA  PEDIATRICA                                                              </v>
          </cell>
          <cell r="C250" t="str">
            <v>UNIDAD</v>
          </cell>
          <cell r="D250">
            <v>5</v>
          </cell>
          <cell r="E250">
            <v>5</v>
          </cell>
          <cell r="F250" t="str">
            <v>ENFERMERIA</v>
          </cell>
          <cell r="G250" t="str">
            <v>ENFERMERIA</v>
          </cell>
          <cell r="H250">
            <v>0</v>
          </cell>
          <cell r="I250">
            <v>0</v>
          </cell>
          <cell r="J250">
            <v>0</v>
          </cell>
          <cell r="K250">
            <v>0</v>
          </cell>
          <cell r="L250">
            <v>0</v>
          </cell>
          <cell r="M250" t="str">
            <v>SI</v>
          </cell>
          <cell r="N250">
            <v>0</v>
          </cell>
          <cell r="O250">
            <v>0</v>
          </cell>
          <cell r="P250">
            <v>0</v>
          </cell>
          <cell r="Q250">
            <v>0</v>
          </cell>
          <cell r="R250">
            <v>0</v>
          </cell>
          <cell r="S250">
            <v>0</v>
          </cell>
          <cell r="T250">
            <v>0</v>
          </cell>
          <cell r="U250">
            <v>0</v>
          </cell>
        </row>
        <row r="251">
          <cell r="A251">
            <v>2083</v>
          </cell>
          <cell r="B251" t="str">
            <v xml:space="preserve">SONDA DE ALIMENTACION PEDIATRICA N° 6  </v>
          </cell>
          <cell r="C251" t="str">
            <v>UNIDAD</v>
          </cell>
          <cell r="D251">
            <v>2</v>
          </cell>
          <cell r="E251">
            <v>2</v>
          </cell>
          <cell r="F251" t="str">
            <v>ENFERMERIA</v>
          </cell>
          <cell r="G251" t="str">
            <v>ENFERMERIA</v>
          </cell>
          <cell r="H251">
            <v>0</v>
          </cell>
          <cell r="I251">
            <v>0</v>
          </cell>
          <cell r="J251">
            <v>0</v>
          </cell>
          <cell r="K251">
            <v>0</v>
          </cell>
          <cell r="L251">
            <v>0</v>
          </cell>
          <cell r="M251" t="str">
            <v>SI</v>
          </cell>
          <cell r="N251">
            <v>0</v>
          </cell>
          <cell r="O251">
            <v>0</v>
          </cell>
          <cell r="P251">
            <v>0</v>
          </cell>
          <cell r="Q251">
            <v>0</v>
          </cell>
          <cell r="R251">
            <v>0</v>
          </cell>
          <cell r="S251">
            <v>0</v>
          </cell>
          <cell r="T251">
            <v>0</v>
          </cell>
          <cell r="U251">
            <v>0</v>
          </cell>
        </row>
        <row r="252">
          <cell r="A252">
            <v>2101</v>
          </cell>
          <cell r="B252" t="str">
            <v>SONDA FOLEY SILICONADA 2 VIAS 10 FR</v>
          </cell>
          <cell r="C252" t="str">
            <v>UNIDAD</v>
          </cell>
          <cell r="D252">
            <v>2</v>
          </cell>
          <cell r="E252">
            <v>20</v>
          </cell>
          <cell r="F252" t="str">
            <v>ENFERMERIA</v>
          </cell>
          <cell r="G252" t="str">
            <v>ENFERMERIA</v>
          </cell>
          <cell r="H252">
            <v>0</v>
          </cell>
          <cell r="I252">
            <v>0</v>
          </cell>
          <cell r="J252">
            <v>0</v>
          </cell>
          <cell r="K252">
            <v>0</v>
          </cell>
          <cell r="L252">
            <v>0</v>
          </cell>
          <cell r="M252" t="str">
            <v>SI</v>
          </cell>
          <cell r="N252">
            <v>0</v>
          </cell>
          <cell r="O252">
            <v>0</v>
          </cell>
          <cell r="P252">
            <v>0</v>
          </cell>
          <cell r="Q252">
            <v>0</v>
          </cell>
          <cell r="R252">
            <v>0</v>
          </cell>
          <cell r="S252">
            <v>2600</v>
          </cell>
          <cell r="T252">
            <v>0</v>
          </cell>
          <cell r="U252">
            <v>2600</v>
          </cell>
        </row>
        <row r="253">
          <cell r="A253" t="str">
            <v>NUEVO</v>
          </cell>
          <cell r="B253" t="str">
            <v>SONDA FOLEY SILICONADA 2 VIAS 12 FR</v>
          </cell>
          <cell r="C253" t="str">
            <v>UNIDAD</v>
          </cell>
          <cell r="D253">
            <v>10</v>
          </cell>
          <cell r="E253">
            <v>10</v>
          </cell>
          <cell r="F253" t="str">
            <v>ENFERMERIA</v>
          </cell>
          <cell r="G253" t="str">
            <v>ENFERMERIA</v>
          </cell>
          <cell r="H253">
            <v>0</v>
          </cell>
          <cell r="I253">
            <v>0</v>
          </cell>
          <cell r="J253">
            <v>0</v>
          </cell>
          <cell r="K253">
            <v>0</v>
          </cell>
          <cell r="L253">
            <v>0</v>
          </cell>
          <cell r="M253" t="str">
            <v>SI</v>
          </cell>
          <cell r="N253">
            <v>0</v>
          </cell>
          <cell r="O253">
            <v>0</v>
          </cell>
          <cell r="P253">
            <v>0</v>
          </cell>
          <cell r="Q253">
            <v>0</v>
          </cell>
          <cell r="R253">
            <v>0</v>
          </cell>
          <cell r="S253">
            <v>2067</v>
          </cell>
          <cell r="T253">
            <v>0</v>
          </cell>
          <cell r="U253">
            <v>2067</v>
          </cell>
        </row>
        <row r="254">
          <cell r="A254">
            <v>2160</v>
          </cell>
          <cell r="B254" t="str">
            <v>SONDA FOLEY SILICONADA 2 VIAS 14 FR</v>
          </cell>
          <cell r="C254" t="str">
            <v>UNIDAD</v>
          </cell>
          <cell r="D254">
            <v>5</v>
          </cell>
          <cell r="E254">
            <v>800</v>
          </cell>
          <cell r="F254" t="str">
            <v>ENFERMERIA</v>
          </cell>
          <cell r="G254" t="str">
            <v>ENFERMERIA</v>
          </cell>
          <cell r="H254">
            <v>0</v>
          </cell>
          <cell r="I254">
            <v>0</v>
          </cell>
          <cell r="J254">
            <v>0</v>
          </cell>
          <cell r="K254">
            <v>0</v>
          </cell>
          <cell r="L254">
            <v>0</v>
          </cell>
          <cell r="M254" t="str">
            <v>SI</v>
          </cell>
          <cell r="N254">
            <v>0</v>
          </cell>
          <cell r="O254">
            <v>0</v>
          </cell>
          <cell r="P254">
            <v>0</v>
          </cell>
          <cell r="Q254">
            <v>0</v>
          </cell>
          <cell r="R254">
            <v>0</v>
          </cell>
          <cell r="S254">
            <v>2067</v>
          </cell>
          <cell r="T254">
            <v>0</v>
          </cell>
          <cell r="U254">
            <v>2067</v>
          </cell>
        </row>
        <row r="255">
          <cell r="A255">
            <v>2162</v>
          </cell>
          <cell r="B255" t="str">
            <v>SONDA FOLEY SILICONADA 2 VIAS 16 FR</v>
          </cell>
          <cell r="C255" t="str">
            <v>UNIDAD</v>
          </cell>
          <cell r="D255">
            <v>5</v>
          </cell>
          <cell r="E255">
            <v>400</v>
          </cell>
          <cell r="F255" t="str">
            <v>ENFERMERIA</v>
          </cell>
          <cell r="G255" t="str">
            <v>ENFERMERIA</v>
          </cell>
          <cell r="H255">
            <v>0</v>
          </cell>
          <cell r="I255">
            <v>0</v>
          </cell>
          <cell r="J255">
            <v>0</v>
          </cell>
          <cell r="K255">
            <v>0</v>
          </cell>
          <cell r="L255">
            <v>0</v>
          </cell>
          <cell r="M255" t="str">
            <v>SI</v>
          </cell>
          <cell r="N255">
            <v>0</v>
          </cell>
          <cell r="O255">
            <v>0</v>
          </cell>
          <cell r="P255">
            <v>0</v>
          </cell>
          <cell r="Q255">
            <v>0</v>
          </cell>
          <cell r="R255">
            <v>0</v>
          </cell>
          <cell r="S255">
            <v>2067</v>
          </cell>
          <cell r="T255">
            <v>0</v>
          </cell>
          <cell r="U255">
            <v>2067</v>
          </cell>
        </row>
        <row r="256">
          <cell r="A256">
            <v>2114</v>
          </cell>
          <cell r="B256" t="str">
            <v>SONDA FOLEY SILICONADA 2 VIAS 18 FR</v>
          </cell>
          <cell r="C256" t="str">
            <v>UNIDAD</v>
          </cell>
          <cell r="D256">
            <v>5</v>
          </cell>
          <cell r="E256">
            <v>20</v>
          </cell>
          <cell r="F256" t="str">
            <v>ENFERMERIA</v>
          </cell>
          <cell r="G256" t="str">
            <v>ENFERMERIA</v>
          </cell>
          <cell r="H256">
            <v>0</v>
          </cell>
          <cell r="I256">
            <v>0</v>
          </cell>
          <cell r="J256">
            <v>0</v>
          </cell>
          <cell r="K256">
            <v>0</v>
          </cell>
          <cell r="L256">
            <v>0</v>
          </cell>
          <cell r="M256" t="str">
            <v>SI</v>
          </cell>
          <cell r="N256">
            <v>0</v>
          </cell>
          <cell r="O256">
            <v>0</v>
          </cell>
          <cell r="P256">
            <v>0</v>
          </cell>
          <cell r="Q256">
            <v>0</v>
          </cell>
          <cell r="R256">
            <v>0</v>
          </cell>
          <cell r="S256">
            <v>2067</v>
          </cell>
          <cell r="T256">
            <v>0</v>
          </cell>
          <cell r="U256">
            <v>2067</v>
          </cell>
        </row>
        <row r="257">
          <cell r="A257" t="str">
            <v>NUEVO</v>
          </cell>
          <cell r="B257" t="str">
            <v>SONDA FOLEY SILICONADA 2 VIAS 20 FR</v>
          </cell>
          <cell r="C257" t="str">
            <v>UNIDAD</v>
          </cell>
          <cell r="D257">
            <v>10</v>
          </cell>
          <cell r="E257">
            <v>10</v>
          </cell>
          <cell r="F257" t="str">
            <v>ENFERMERIA</v>
          </cell>
          <cell r="G257" t="str">
            <v>ENFERMERIA</v>
          </cell>
          <cell r="H257">
            <v>0</v>
          </cell>
          <cell r="I257">
            <v>0</v>
          </cell>
          <cell r="J257">
            <v>0</v>
          </cell>
          <cell r="K257">
            <v>0</v>
          </cell>
          <cell r="L257">
            <v>0</v>
          </cell>
          <cell r="M257" t="str">
            <v>SI</v>
          </cell>
          <cell r="N257">
            <v>0</v>
          </cell>
          <cell r="O257">
            <v>0</v>
          </cell>
          <cell r="P257">
            <v>0</v>
          </cell>
          <cell r="Q257">
            <v>0</v>
          </cell>
          <cell r="R257">
            <v>0</v>
          </cell>
          <cell r="S257">
            <v>2067</v>
          </cell>
          <cell r="T257">
            <v>0</v>
          </cell>
          <cell r="U257">
            <v>2067</v>
          </cell>
        </row>
        <row r="258">
          <cell r="A258" t="str">
            <v>NUEVO</v>
          </cell>
          <cell r="B258" t="str">
            <v>SONDA FOLEY SILICONADA 2 VIAS 22 FR</v>
          </cell>
          <cell r="C258" t="str">
            <v>UNIDAD</v>
          </cell>
          <cell r="D258">
            <v>10</v>
          </cell>
          <cell r="E258">
            <v>10</v>
          </cell>
          <cell r="F258" t="str">
            <v>ENFERMERIA</v>
          </cell>
          <cell r="G258" t="str">
            <v>ENFERMERIA</v>
          </cell>
          <cell r="H258">
            <v>0</v>
          </cell>
          <cell r="I258">
            <v>0</v>
          </cell>
          <cell r="J258">
            <v>0</v>
          </cell>
          <cell r="K258">
            <v>0</v>
          </cell>
          <cell r="L258">
            <v>0</v>
          </cell>
          <cell r="M258" t="str">
            <v>SI</v>
          </cell>
          <cell r="N258">
            <v>0</v>
          </cell>
          <cell r="O258">
            <v>0</v>
          </cell>
          <cell r="P258">
            <v>0</v>
          </cell>
          <cell r="Q258">
            <v>0</v>
          </cell>
          <cell r="R258">
            <v>0</v>
          </cell>
          <cell r="S258">
            <v>2067</v>
          </cell>
          <cell r="T258">
            <v>0</v>
          </cell>
          <cell r="U258">
            <v>2067</v>
          </cell>
        </row>
        <row r="259">
          <cell r="A259" t="str">
            <v>NUEVO</v>
          </cell>
          <cell r="B259" t="str">
            <v>SONDA FOLEY SILICONADA 2 VIAS 24 FR</v>
          </cell>
          <cell r="C259" t="str">
            <v>UNIDAD</v>
          </cell>
          <cell r="D259">
            <v>10</v>
          </cell>
          <cell r="E259">
            <v>10</v>
          </cell>
          <cell r="F259" t="str">
            <v>ENFERMERIA</v>
          </cell>
          <cell r="G259" t="str">
            <v>ENFERMERIA</v>
          </cell>
          <cell r="H259">
            <v>0</v>
          </cell>
          <cell r="I259">
            <v>0</v>
          </cell>
          <cell r="J259">
            <v>0</v>
          </cell>
          <cell r="K259">
            <v>0</v>
          </cell>
          <cell r="L259">
            <v>0</v>
          </cell>
          <cell r="M259" t="str">
            <v>SI</v>
          </cell>
          <cell r="N259">
            <v>0</v>
          </cell>
          <cell r="O259">
            <v>0</v>
          </cell>
          <cell r="P259">
            <v>0</v>
          </cell>
          <cell r="Q259">
            <v>0</v>
          </cell>
          <cell r="R259">
            <v>0</v>
          </cell>
          <cell r="S259">
            <v>2067</v>
          </cell>
          <cell r="T259">
            <v>0</v>
          </cell>
          <cell r="U259">
            <v>2067</v>
          </cell>
        </row>
        <row r="260">
          <cell r="A260">
            <v>2112</v>
          </cell>
          <cell r="B260" t="str">
            <v>SONDA FOLEY SILICONADA 2 VIAS 6 FR</v>
          </cell>
          <cell r="C260" t="str">
            <v>UNIDAD</v>
          </cell>
          <cell r="D260">
            <v>14</v>
          </cell>
          <cell r="E260">
            <v>10</v>
          </cell>
          <cell r="F260" t="str">
            <v>ENFERMERIA</v>
          </cell>
          <cell r="G260" t="str">
            <v>ENFERMERIA</v>
          </cell>
          <cell r="H260">
            <v>0</v>
          </cell>
          <cell r="I260">
            <v>0</v>
          </cell>
          <cell r="J260">
            <v>0</v>
          </cell>
          <cell r="K260">
            <v>0</v>
          </cell>
          <cell r="L260">
            <v>0</v>
          </cell>
          <cell r="M260" t="str">
            <v>SI</v>
          </cell>
          <cell r="N260">
            <v>0</v>
          </cell>
          <cell r="O260">
            <v>0</v>
          </cell>
          <cell r="P260">
            <v>0</v>
          </cell>
          <cell r="Q260">
            <v>0</v>
          </cell>
          <cell r="R260">
            <v>0</v>
          </cell>
          <cell r="S260">
            <v>2600</v>
          </cell>
          <cell r="T260">
            <v>0</v>
          </cell>
          <cell r="U260">
            <v>2600</v>
          </cell>
        </row>
        <row r="261">
          <cell r="A261">
            <v>2113</v>
          </cell>
          <cell r="B261" t="str">
            <v>SONDA FOLEY SILICONADA 2 VIAS 8 FR</v>
          </cell>
          <cell r="C261" t="str">
            <v>UNIDAD</v>
          </cell>
          <cell r="D261">
            <v>5</v>
          </cell>
          <cell r="E261">
            <v>20</v>
          </cell>
          <cell r="F261" t="str">
            <v>ENFERMERIA</v>
          </cell>
          <cell r="G261" t="str">
            <v>ENFERMERIA</v>
          </cell>
          <cell r="H261">
            <v>0</v>
          </cell>
          <cell r="I261">
            <v>0</v>
          </cell>
          <cell r="J261">
            <v>0</v>
          </cell>
          <cell r="K261">
            <v>0</v>
          </cell>
          <cell r="L261">
            <v>0</v>
          </cell>
          <cell r="M261" t="str">
            <v>SI</v>
          </cell>
          <cell r="N261">
            <v>0</v>
          </cell>
          <cell r="O261">
            <v>0</v>
          </cell>
          <cell r="P261">
            <v>0</v>
          </cell>
          <cell r="Q261">
            <v>0</v>
          </cell>
          <cell r="R261">
            <v>0</v>
          </cell>
          <cell r="S261">
            <v>2600</v>
          </cell>
          <cell r="T261">
            <v>0</v>
          </cell>
          <cell r="U261">
            <v>2600</v>
          </cell>
        </row>
        <row r="262">
          <cell r="A262">
            <v>2110</v>
          </cell>
          <cell r="B262" t="str">
            <v>SONDA FOLEY SILICONADA 3 VIAS 18 FR</v>
          </cell>
          <cell r="C262" t="str">
            <v>UNIDAD</v>
          </cell>
          <cell r="D262">
            <v>20</v>
          </cell>
          <cell r="E262">
            <v>20</v>
          </cell>
          <cell r="F262" t="str">
            <v>ENFERMERIA</v>
          </cell>
          <cell r="G262" t="str">
            <v>ENFERMERIA</v>
          </cell>
          <cell r="H262">
            <v>0</v>
          </cell>
          <cell r="I262">
            <v>0</v>
          </cell>
          <cell r="J262">
            <v>0</v>
          </cell>
          <cell r="K262">
            <v>0</v>
          </cell>
          <cell r="L262">
            <v>0</v>
          </cell>
          <cell r="M262" t="str">
            <v>SI</v>
          </cell>
          <cell r="N262">
            <v>0</v>
          </cell>
          <cell r="O262">
            <v>0</v>
          </cell>
          <cell r="P262">
            <v>0</v>
          </cell>
          <cell r="Q262">
            <v>0</v>
          </cell>
          <cell r="R262">
            <v>0</v>
          </cell>
          <cell r="S262">
            <v>2467</v>
          </cell>
          <cell r="T262">
            <v>0</v>
          </cell>
          <cell r="U262">
            <v>2467</v>
          </cell>
        </row>
        <row r="263">
          <cell r="A263">
            <v>2167</v>
          </cell>
          <cell r="B263" t="str">
            <v xml:space="preserve">SONDA FOLEY SILICONADA 3 VIAS 20 FR
</v>
          </cell>
          <cell r="C263" t="str">
            <v>UNIDAD</v>
          </cell>
          <cell r="D263">
            <v>5</v>
          </cell>
          <cell r="E263">
            <v>20</v>
          </cell>
          <cell r="F263" t="str">
            <v>ENFERMERIA</v>
          </cell>
          <cell r="G263" t="str">
            <v>ENFERMERIA</v>
          </cell>
          <cell r="H263">
            <v>0</v>
          </cell>
          <cell r="I263">
            <v>0</v>
          </cell>
          <cell r="J263">
            <v>0</v>
          </cell>
          <cell r="K263">
            <v>0</v>
          </cell>
          <cell r="L263">
            <v>0</v>
          </cell>
          <cell r="M263" t="str">
            <v>SI</v>
          </cell>
          <cell r="N263">
            <v>0</v>
          </cell>
          <cell r="O263">
            <v>0</v>
          </cell>
          <cell r="P263">
            <v>0</v>
          </cell>
          <cell r="Q263">
            <v>0</v>
          </cell>
          <cell r="R263">
            <v>0</v>
          </cell>
          <cell r="S263">
            <v>2467</v>
          </cell>
          <cell r="T263">
            <v>0</v>
          </cell>
          <cell r="U263">
            <v>2467</v>
          </cell>
        </row>
        <row r="264">
          <cell r="A264">
            <v>2168</v>
          </cell>
          <cell r="B264" t="str">
            <v xml:space="preserve">SONDA FOLEY SILICONADA 3 VIAS 22 FR
</v>
          </cell>
          <cell r="C264" t="str">
            <v>UNIDAD</v>
          </cell>
          <cell r="D264">
            <v>5</v>
          </cell>
          <cell r="E264">
            <v>20</v>
          </cell>
          <cell r="F264" t="str">
            <v>ENFERMERIA</v>
          </cell>
          <cell r="G264" t="str">
            <v>ENFERMERIA</v>
          </cell>
          <cell r="H264">
            <v>0</v>
          </cell>
          <cell r="I264">
            <v>0</v>
          </cell>
          <cell r="J264">
            <v>0</v>
          </cell>
          <cell r="K264">
            <v>0</v>
          </cell>
          <cell r="L264">
            <v>0</v>
          </cell>
          <cell r="M264" t="str">
            <v>SI</v>
          </cell>
          <cell r="N264">
            <v>0</v>
          </cell>
          <cell r="O264">
            <v>0</v>
          </cell>
          <cell r="P264">
            <v>0</v>
          </cell>
          <cell r="Q264">
            <v>0</v>
          </cell>
          <cell r="R264">
            <v>0</v>
          </cell>
          <cell r="S264">
            <v>2467</v>
          </cell>
          <cell r="T264">
            <v>0</v>
          </cell>
          <cell r="U264">
            <v>2467</v>
          </cell>
        </row>
        <row r="265">
          <cell r="A265">
            <v>2172</v>
          </cell>
          <cell r="B265" t="str">
            <v xml:space="preserve">SONDA FOLEY SILICONADA 3 VIAS 24 FR
</v>
          </cell>
          <cell r="C265" t="str">
            <v>UNIDAD</v>
          </cell>
          <cell r="D265">
            <v>5</v>
          </cell>
          <cell r="E265">
            <v>20</v>
          </cell>
          <cell r="F265" t="str">
            <v>ENFERMERIA</v>
          </cell>
          <cell r="G265" t="str">
            <v>ENFERMERIA</v>
          </cell>
          <cell r="H265">
            <v>0</v>
          </cell>
          <cell r="I265">
            <v>0</v>
          </cell>
          <cell r="J265">
            <v>0</v>
          </cell>
          <cell r="K265">
            <v>0</v>
          </cell>
          <cell r="L265">
            <v>0</v>
          </cell>
          <cell r="M265" t="str">
            <v>SI</v>
          </cell>
          <cell r="N265">
            <v>0</v>
          </cell>
          <cell r="O265">
            <v>0</v>
          </cell>
          <cell r="P265">
            <v>0</v>
          </cell>
          <cell r="Q265">
            <v>0</v>
          </cell>
          <cell r="R265">
            <v>0</v>
          </cell>
          <cell r="S265">
            <v>2467</v>
          </cell>
          <cell r="T265">
            <v>0</v>
          </cell>
          <cell r="U265">
            <v>2467</v>
          </cell>
        </row>
        <row r="266">
          <cell r="A266">
            <v>2117</v>
          </cell>
          <cell r="B266" t="str">
            <v>SONDA NASOGASTRICA (LEVIN) 10 FR</v>
          </cell>
          <cell r="C266" t="str">
            <v>UNIDAD</v>
          </cell>
          <cell r="D266">
            <v>5</v>
          </cell>
          <cell r="E266">
            <v>125</v>
          </cell>
          <cell r="F266" t="str">
            <v>ENFERMERIA</v>
          </cell>
          <cell r="G266" t="str">
            <v>ENFERMERIA</v>
          </cell>
          <cell r="H266">
            <v>0</v>
          </cell>
          <cell r="I266">
            <v>0</v>
          </cell>
          <cell r="J266">
            <v>0</v>
          </cell>
          <cell r="K266">
            <v>0</v>
          </cell>
          <cell r="L266">
            <v>0</v>
          </cell>
          <cell r="M266" t="str">
            <v>SI</v>
          </cell>
          <cell r="N266">
            <v>0</v>
          </cell>
          <cell r="O266">
            <v>0</v>
          </cell>
          <cell r="P266">
            <v>0</v>
          </cell>
          <cell r="Q266">
            <v>0</v>
          </cell>
          <cell r="R266">
            <v>0</v>
          </cell>
          <cell r="S266">
            <v>815</v>
          </cell>
          <cell r="T266">
            <v>0</v>
          </cell>
          <cell r="U266">
            <v>815</v>
          </cell>
        </row>
        <row r="267">
          <cell r="A267">
            <v>2118</v>
          </cell>
          <cell r="B267" t="str">
            <v>SONDA NASOGASTRICA (LEVIN) 12 FR</v>
          </cell>
          <cell r="C267" t="str">
            <v>UNIDAD</v>
          </cell>
          <cell r="D267">
            <v>13</v>
          </cell>
          <cell r="E267">
            <v>230</v>
          </cell>
          <cell r="F267" t="str">
            <v>ENFERMERIA</v>
          </cell>
          <cell r="G267" t="str">
            <v>ENFERMERIA</v>
          </cell>
          <cell r="H267">
            <v>0</v>
          </cell>
          <cell r="I267">
            <v>0</v>
          </cell>
          <cell r="J267">
            <v>0</v>
          </cell>
          <cell r="K267">
            <v>0</v>
          </cell>
          <cell r="L267">
            <v>0</v>
          </cell>
          <cell r="M267" t="str">
            <v>SI</v>
          </cell>
          <cell r="N267">
            <v>0</v>
          </cell>
          <cell r="O267">
            <v>0</v>
          </cell>
          <cell r="P267">
            <v>0</v>
          </cell>
          <cell r="Q267">
            <v>0</v>
          </cell>
          <cell r="R267">
            <v>0</v>
          </cell>
          <cell r="S267">
            <v>865</v>
          </cell>
          <cell r="T267">
            <v>0</v>
          </cell>
          <cell r="U267">
            <v>865</v>
          </cell>
        </row>
        <row r="268">
          <cell r="A268">
            <v>2119</v>
          </cell>
          <cell r="B268" t="str">
            <v>SONDA NASOGASTRICA (LEVIN) 14 FR</v>
          </cell>
          <cell r="C268" t="str">
            <v>UNIDAD</v>
          </cell>
          <cell r="D268">
            <v>250</v>
          </cell>
          <cell r="E268">
            <v>540</v>
          </cell>
          <cell r="F268" t="str">
            <v>ENFERMERIA</v>
          </cell>
          <cell r="G268" t="str">
            <v>ENFERMERIA</v>
          </cell>
          <cell r="H268">
            <v>0</v>
          </cell>
          <cell r="I268">
            <v>0</v>
          </cell>
          <cell r="J268">
            <v>0</v>
          </cell>
          <cell r="K268">
            <v>0</v>
          </cell>
          <cell r="L268">
            <v>0</v>
          </cell>
          <cell r="M268" t="str">
            <v>SI</v>
          </cell>
          <cell r="N268">
            <v>0</v>
          </cell>
          <cell r="O268">
            <v>0</v>
          </cell>
          <cell r="P268">
            <v>0</v>
          </cell>
          <cell r="Q268">
            <v>0</v>
          </cell>
          <cell r="R268">
            <v>0</v>
          </cell>
          <cell r="S268">
            <v>865</v>
          </cell>
          <cell r="T268">
            <v>0</v>
          </cell>
          <cell r="U268">
            <v>865</v>
          </cell>
        </row>
        <row r="269">
          <cell r="A269">
            <v>2120</v>
          </cell>
          <cell r="B269" t="str">
            <v>SONDA NASOGASTRICA (LEVIN) 16 FR</v>
          </cell>
          <cell r="C269" t="str">
            <v>UNIDAD</v>
          </cell>
          <cell r="D269">
            <v>250</v>
          </cell>
          <cell r="E269">
            <v>579</v>
          </cell>
          <cell r="F269" t="str">
            <v>ENFERMERIA</v>
          </cell>
          <cell r="G269" t="str">
            <v>ENFERMERIA</v>
          </cell>
          <cell r="H269">
            <v>0</v>
          </cell>
          <cell r="I269">
            <v>0</v>
          </cell>
          <cell r="J269">
            <v>0</v>
          </cell>
          <cell r="K269">
            <v>0</v>
          </cell>
          <cell r="L269">
            <v>0</v>
          </cell>
          <cell r="M269" t="str">
            <v>SI</v>
          </cell>
          <cell r="N269">
            <v>0</v>
          </cell>
          <cell r="O269">
            <v>0</v>
          </cell>
          <cell r="P269">
            <v>0</v>
          </cell>
          <cell r="Q269">
            <v>0</v>
          </cell>
          <cell r="R269">
            <v>0</v>
          </cell>
          <cell r="S269">
            <v>1012</v>
          </cell>
          <cell r="T269">
            <v>0</v>
          </cell>
          <cell r="U269">
            <v>1012</v>
          </cell>
        </row>
        <row r="270">
          <cell r="A270">
            <v>2121</v>
          </cell>
          <cell r="B270" t="str">
            <v>SONDA NASOGASTRICA (LEVIN) 18 FR</v>
          </cell>
          <cell r="C270" t="str">
            <v>UNIDAD</v>
          </cell>
          <cell r="D270">
            <v>215</v>
          </cell>
          <cell r="E270">
            <v>230</v>
          </cell>
          <cell r="F270" t="str">
            <v>ENFERMERIA</v>
          </cell>
          <cell r="G270" t="str">
            <v>ENFERMERIA</v>
          </cell>
          <cell r="H270">
            <v>0</v>
          </cell>
          <cell r="I270">
            <v>0</v>
          </cell>
          <cell r="J270">
            <v>0</v>
          </cell>
          <cell r="K270">
            <v>0</v>
          </cell>
          <cell r="L270">
            <v>0</v>
          </cell>
          <cell r="M270" t="str">
            <v>SI</v>
          </cell>
          <cell r="N270">
            <v>0</v>
          </cell>
          <cell r="O270">
            <v>0</v>
          </cell>
          <cell r="P270">
            <v>0</v>
          </cell>
          <cell r="Q270">
            <v>0</v>
          </cell>
          <cell r="R270">
            <v>0</v>
          </cell>
          <cell r="S270">
            <v>1133</v>
          </cell>
          <cell r="T270">
            <v>0</v>
          </cell>
          <cell r="U270">
            <v>1133</v>
          </cell>
        </row>
        <row r="271">
          <cell r="A271">
            <v>2122</v>
          </cell>
          <cell r="B271" t="str">
            <v>SONDA NASOGASTRICA (LEVIN) 20 FR</v>
          </cell>
          <cell r="C271" t="str">
            <v>UNIDAD</v>
          </cell>
          <cell r="D271">
            <v>40</v>
          </cell>
          <cell r="E271">
            <v>200</v>
          </cell>
          <cell r="F271" t="str">
            <v>ENFERMERIA</v>
          </cell>
          <cell r="G271" t="str">
            <v>ENFERMERIA</v>
          </cell>
          <cell r="H271">
            <v>0</v>
          </cell>
          <cell r="I271">
            <v>0</v>
          </cell>
          <cell r="J271">
            <v>0</v>
          </cell>
          <cell r="K271">
            <v>0</v>
          </cell>
          <cell r="L271">
            <v>0</v>
          </cell>
          <cell r="M271" t="str">
            <v>SI</v>
          </cell>
          <cell r="N271">
            <v>0</v>
          </cell>
          <cell r="O271">
            <v>0</v>
          </cell>
          <cell r="P271">
            <v>0</v>
          </cell>
          <cell r="Q271">
            <v>0</v>
          </cell>
          <cell r="R271">
            <v>0</v>
          </cell>
          <cell r="S271">
            <v>0</v>
          </cell>
          <cell r="T271">
            <v>0</v>
          </cell>
          <cell r="U271">
            <v>0</v>
          </cell>
        </row>
        <row r="272">
          <cell r="A272">
            <v>2126</v>
          </cell>
          <cell r="B272" t="str">
            <v>SONDA NASOGASTRICA (LEVIN) 22 FR</v>
          </cell>
          <cell r="C272" t="str">
            <v>UNIDAD</v>
          </cell>
          <cell r="D272">
            <v>5</v>
          </cell>
          <cell r="E272">
            <v>5</v>
          </cell>
          <cell r="F272" t="str">
            <v>ENFERMERIA</v>
          </cell>
          <cell r="G272" t="str">
            <v>ENFERMERIA</v>
          </cell>
          <cell r="H272">
            <v>0</v>
          </cell>
          <cell r="I272">
            <v>0</v>
          </cell>
          <cell r="J272">
            <v>0</v>
          </cell>
          <cell r="K272">
            <v>0</v>
          </cell>
          <cell r="L272">
            <v>0</v>
          </cell>
          <cell r="M272" t="str">
            <v>SI</v>
          </cell>
          <cell r="N272">
            <v>0</v>
          </cell>
          <cell r="O272">
            <v>0</v>
          </cell>
          <cell r="P272">
            <v>0</v>
          </cell>
          <cell r="Q272">
            <v>0</v>
          </cell>
          <cell r="R272">
            <v>0</v>
          </cell>
          <cell r="S272">
            <v>0</v>
          </cell>
          <cell r="T272">
            <v>0</v>
          </cell>
          <cell r="U272">
            <v>0</v>
          </cell>
        </row>
        <row r="273">
          <cell r="A273">
            <v>2127</v>
          </cell>
          <cell r="B273" t="str">
            <v>SONDA NASOGASTRICA (LEVIN) 24 FR</v>
          </cell>
          <cell r="C273" t="str">
            <v>UNIDAD</v>
          </cell>
          <cell r="D273">
            <v>5</v>
          </cell>
          <cell r="E273">
            <v>5</v>
          </cell>
          <cell r="F273" t="str">
            <v>ENFERMERIA</v>
          </cell>
          <cell r="G273" t="str">
            <v>ENFERMERIA</v>
          </cell>
          <cell r="H273">
            <v>0</v>
          </cell>
          <cell r="I273">
            <v>0</v>
          </cell>
          <cell r="J273">
            <v>0</v>
          </cell>
          <cell r="K273">
            <v>0</v>
          </cell>
          <cell r="L273">
            <v>0</v>
          </cell>
          <cell r="M273" t="str">
            <v>SI</v>
          </cell>
          <cell r="N273">
            <v>0</v>
          </cell>
          <cell r="O273">
            <v>0</v>
          </cell>
          <cell r="P273">
            <v>0</v>
          </cell>
          <cell r="Q273">
            <v>0</v>
          </cell>
          <cell r="R273">
            <v>0</v>
          </cell>
          <cell r="S273">
            <v>0</v>
          </cell>
          <cell r="T273">
            <v>0</v>
          </cell>
          <cell r="U273">
            <v>0</v>
          </cell>
        </row>
        <row r="274">
          <cell r="A274">
            <v>2123</v>
          </cell>
          <cell r="B274" t="str">
            <v>SONDA NASOGASTRICA (LEVIN) 5 FR</v>
          </cell>
          <cell r="C274" t="str">
            <v>UNIDAD</v>
          </cell>
          <cell r="D274">
            <v>3</v>
          </cell>
          <cell r="E274">
            <v>69</v>
          </cell>
          <cell r="F274" t="str">
            <v>ENFERMERIA</v>
          </cell>
          <cell r="G274" t="str">
            <v>ENFERMERIA</v>
          </cell>
          <cell r="H274">
            <v>0</v>
          </cell>
          <cell r="I274">
            <v>0</v>
          </cell>
          <cell r="J274">
            <v>0</v>
          </cell>
          <cell r="K274">
            <v>0</v>
          </cell>
          <cell r="L274">
            <v>0</v>
          </cell>
          <cell r="M274" t="str">
            <v>SI</v>
          </cell>
          <cell r="N274">
            <v>0</v>
          </cell>
          <cell r="O274">
            <v>0</v>
          </cell>
          <cell r="P274">
            <v>0</v>
          </cell>
          <cell r="Q274">
            <v>0</v>
          </cell>
          <cell r="R274">
            <v>0</v>
          </cell>
          <cell r="S274">
            <v>0</v>
          </cell>
          <cell r="T274">
            <v>0</v>
          </cell>
          <cell r="U274">
            <v>0</v>
          </cell>
        </row>
        <row r="275">
          <cell r="A275">
            <v>2124</v>
          </cell>
          <cell r="B275" t="str">
            <v>SONDA NASOGASTRICA (LEVIN) 6 FR</v>
          </cell>
          <cell r="C275" t="str">
            <v>UNIDAD</v>
          </cell>
          <cell r="D275">
            <v>5</v>
          </cell>
          <cell r="E275">
            <v>1020</v>
          </cell>
          <cell r="F275" t="str">
            <v>ENFERMERIA</v>
          </cell>
          <cell r="G275" t="str">
            <v>ENFERMERIA</v>
          </cell>
          <cell r="H275">
            <v>0</v>
          </cell>
          <cell r="I275">
            <v>0</v>
          </cell>
          <cell r="J275">
            <v>0</v>
          </cell>
          <cell r="K275">
            <v>0</v>
          </cell>
          <cell r="L275">
            <v>0</v>
          </cell>
          <cell r="M275" t="str">
            <v>SI</v>
          </cell>
          <cell r="N275">
            <v>0</v>
          </cell>
          <cell r="O275">
            <v>0</v>
          </cell>
          <cell r="P275">
            <v>0</v>
          </cell>
          <cell r="Q275">
            <v>0</v>
          </cell>
          <cell r="R275">
            <v>0</v>
          </cell>
          <cell r="S275">
            <v>620</v>
          </cell>
          <cell r="T275">
            <v>0</v>
          </cell>
          <cell r="U275">
            <v>620</v>
          </cell>
        </row>
        <row r="276">
          <cell r="A276">
            <v>2125</v>
          </cell>
          <cell r="B276" t="str">
            <v>SONDA NASOGASTRICA (LEVIN) 8 FR</v>
          </cell>
          <cell r="C276" t="str">
            <v>UNIDAD</v>
          </cell>
          <cell r="D276">
            <v>82</v>
          </cell>
          <cell r="E276">
            <v>1125</v>
          </cell>
          <cell r="F276" t="str">
            <v>ENFERMERIA</v>
          </cell>
          <cell r="G276" t="str">
            <v>ENFERMERIA</v>
          </cell>
          <cell r="H276">
            <v>0</v>
          </cell>
          <cell r="I276">
            <v>0</v>
          </cell>
          <cell r="J276">
            <v>0</v>
          </cell>
          <cell r="K276">
            <v>0</v>
          </cell>
          <cell r="L276">
            <v>0</v>
          </cell>
          <cell r="M276" t="str">
            <v>SI</v>
          </cell>
          <cell r="N276">
            <v>0</v>
          </cell>
          <cell r="O276">
            <v>0</v>
          </cell>
          <cell r="P276">
            <v>0</v>
          </cell>
          <cell r="Q276">
            <v>0</v>
          </cell>
          <cell r="R276">
            <v>0</v>
          </cell>
          <cell r="S276">
            <v>629</v>
          </cell>
          <cell r="T276">
            <v>0</v>
          </cell>
          <cell r="U276">
            <v>629</v>
          </cell>
        </row>
        <row r="277">
          <cell r="A277">
            <v>2148</v>
          </cell>
          <cell r="B277" t="str">
            <v>SONDA URETRAL (NELATON) 10 FR</v>
          </cell>
          <cell r="C277" t="str">
            <v>UNIDAD</v>
          </cell>
          <cell r="D277">
            <v>890</v>
          </cell>
          <cell r="E277">
            <v>1800</v>
          </cell>
          <cell r="F277" t="str">
            <v>ENFERMERIA</v>
          </cell>
          <cell r="G277" t="str">
            <v>ENFERMERIA</v>
          </cell>
          <cell r="H277">
            <v>0</v>
          </cell>
          <cell r="I277">
            <v>0</v>
          </cell>
          <cell r="J277">
            <v>0</v>
          </cell>
          <cell r="K277">
            <v>0</v>
          </cell>
          <cell r="L277">
            <v>0</v>
          </cell>
          <cell r="M277" t="str">
            <v>SI</v>
          </cell>
          <cell r="N277">
            <v>0</v>
          </cell>
          <cell r="O277">
            <v>0</v>
          </cell>
          <cell r="P277">
            <v>0</v>
          </cell>
          <cell r="Q277">
            <v>0</v>
          </cell>
          <cell r="R277">
            <v>0</v>
          </cell>
          <cell r="S277">
            <v>465</v>
          </cell>
          <cell r="T277">
            <v>0</v>
          </cell>
          <cell r="U277">
            <v>465</v>
          </cell>
        </row>
        <row r="278">
          <cell r="A278">
            <v>2149</v>
          </cell>
          <cell r="B278" t="str">
            <v>SONDA URETRAL (NELATON) 12 FR</v>
          </cell>
          <cell r="C278" t="str">
            <v>UNIDAD</v>
          </cell>
          <cell r="D278">
            <v>573</v>
          </cell>
          <cell r="E278">
            <v>1550</v>
          </cell>
          <cell r="F278" t="str">
            <v>ENFERMERIA</v>
          </cell>
          <cell r="G278" t="str">
            <v>ENFERMERIA</v>
          </cell>
          <cell r="H278">
            <v>0</v>
          </cell>
          <cell r="I278">
            <v>0</v>
          </cell>
          <cell r="J278">
            <v>0</v>
          </cell>
          <cell r="K278">
            <v>0</v>
          </cell>
          <cell r="L278">
            <v>0</v>
          </cell>
          <cell r="M278" t="str">
            <v>SI</v>
          </cell>
          <cell r="N278">
            <v>0</v>
          </cell>
          <cell r="O278">
            <v>0</v>
          </cell>
          <cell r="P278">
            <v>0</v>
          </cell>
          <cell r="Q278">
            <v>0</v>
          </cell>
          <cell r="R278">
            <v>0</v>
          </cell>
          <cell r="S278">
            <v>465</v>
          </cell>
          <cell r="T278">
            <v>0</v>
          </cell>
          <cell r="U278">
            <v>465</v>
          </cell>
        </row>
        <row r="279">
          <cell r="A279">
            <v>2150</v>
          </cell>
          <cell r="B279" t="str">
            <v>SONDA URETRAL (NELATON) 14 FR</v>
          </cell>
          <cell r="C279" t="str">
            <v>UNIDAD</v>
          </cell>
          <cell r="D279">
            <v>2609</v>
          </cell>
          <cell r="E279">
            <v>4000</v>
          </cell>
          <cell r="F279" t="str">
            <v>ENFERMERIA</v>
          </cell>
          <cell r="G279" t="str">
            <v>ENFERMERIA</v>
          </cell>
          <cell r="H279">
            <v>0</v>
          </cell>
          <cell r="I279">
            <v>0</v>
          </cell>
          <cell r="J279">
            <v>0</v>
          </cell>
          <cell r="K279">
            <v>0</v>
          </cell>
          <cell r="L279">
            <v>0</v>
          </cell>
          <cell r="M279" t="str">
            <v>SI</v>
          </cell>
          <cell r="N279">
            <v>0</v>
          </cell>
          <cell r="O279">
            <v>0</v>
          </cell>
          <cell r="P279">
            <v>0</v>
          </cell>
          <cell r="Q279">
            <v>0</v>
          </cell>
          <cell r="R279">
            <v>0</v>
          </cell>
          <cell r="S279">
            <v>465</v>
          </cell>
          <cell r="T279">
            <v>0</v>
          </cell>
          <cell r="U279">
            <v>465</v>
          </cell>
        </row>
        <row r="280">
          <cell r="A280">
            <v>2151</v>
          </cell>
          <cell r="B280" t="str">
            <v>SONDA URETRAL (NELATON) 16 FR</v>
          </cell>
          <cell r="C280" t="str">
            <v>UNIDAD</v>
          </cell>
          <cell r="D280">
            <v>1326</v>
          </cell>
          <cell r="E280">
            <v>670</v>
          </cell>
          <cell r="F280" t="str">
            <v>ENFERMERIA</v>
          </cell>
          <cell r="G280" t="str">
            <v>ENFERMERIA</v>
          </cell>
          <cell r="H280">
            <v>0</v>
          </cell>
          <cell r="I280">
            <v>0</v>
          </cell>
          <cell r="J280">
            <v>0</v>
          </cell>
          <cell r="K280">
            <v>0</v>
          </cell>
          <cell r="L280">
            <v>0</v>
          </cell>
          <cell r="M280" t="str">
            <v>SI</v>
          </cell>
          <cell r="N280">
            <v>0</v>
          </cell>
          <cell r="O280">
            <v>0</v>
          </cell>
          <cell r="P280">
            <v>0</v>
          </cell>
          <cell r="Q280">
            <v>0</v>
          </cell>
          <cell r="R280">
            <v>0</v>
          </cell>
          <cell r="S280">
            <v>465</v>
          </cell>
          <cell r="T280">
            <v>0</v>
          </cell>
          <cell r="U280">
            <v>465</v>
          </cell>
        </row>
        <row r="281">
          <cell r="A281">
            <v>2152</v>
          </cell>
          <cell r="B281" t="str">
            <v>SONDA URETRAL (NELATON) 18 FR</v>
          </cell>
          <cell r="C281" t="str">
            <v>UNIDAD</v>
          </cell>
          <cell r="D281">
            <v>650</v>
          </cell>
          <cell r="E281">
            <v>639</v>
          </cell>
          <cell r="F281" t="str">
            <v>ENFERMERIA</v>
          </cell>
          <cell r="G281" t="str">
            <v>ENFERMERIA</v>
          </cell>
          <cell r="H281">
            <v>0</v>
          </cell>
          <cell r="I281">
            <v>0</v>
          </cell>
          <cell r="J281">
            <v>0</v>
          </cell>
          <cell r="K281">
            <v>0</v>
          </cell>
          <cell r="L281">
            <v>0</v>
          </cell>
          <cell r="M281" t="str">
            <v>SI</v>
          </cell>
          <cell r="N281">
            <v>0</v>
          </cell>
          <cell r="O281">
            <v>0</v>
          </cell>
          <cell r="P281">
            <v>0</v>
          </cell>
          <cell r="Q281">
            <v>0</v>
          </cell>
          <cell r="R281">
            <v>0</v>
          </cell>
          <cell r="S281">
            <v>465</v>
          </cell>
          <cell r="T281">
            <v>0</v>
          </cell>
          <cell r="U281">
            <v>465</v>
          </cell>
        </row>
        <row r="282">
          <cell r="A282">
            <v>2156</v>
          </cell>
          <cell r="B282" t="str">
            <v xml:space="preserve">SONDA URETRAL (NELATON) 20 FR                                                                  </v>
          </cell>
          <cell r="C282" t="str">
            <v>UNIDAD</v>
          </cell>
          <cell r="D282">
            <v>100</v>
          </cell>
          <cell r="E282">
            <v>100</v>
          </cell>
          <cell r="F282" t="str">
            <v>ENFERMERIA</v>
          </cell>
          <cell r="G282" t="str">
            <v>ENFERMERIA</v>
          </cell>
          <cell r="H282">
            <v>0</v>
          </cell>
          <cell r="I282">
            <v>0</v>
          </cell>
          <cell r="J282">
            <v>0</v>
          </cell>
          <cell r="K282">
            <v>0</v>
          </cell>
          <cell r="L282">
            <v>0</v>
          </cell>
          <cell r="M282" t="str">
            <v>SI</v>
          </cell>
          <cell r="N282">
            <v>0</v>
          </cell>
          <cell r="O282">
            <v>0</v>
          </cell>
          <cell r="P282">
            <v>0</v>
          </cell>
          <cell r="Q282">
            <v>0</v>
          </cell>
          <cell r="R282">
            <v>0</v>
          </cell>
          <cell r="S282">
            <v>465</v>
          </cell>
          <cell r="T282">
            <v>0</v>
          </cell>
          <cell r="U282">
            <v>465</v>
          </cell>
        </row>
        <row r="283">
          <cell r="A283">
            <v>2153</v>
          </cell>
          <cell r="B283" t="str">
            <v>SONDA URETRAL (NELATON) 5 FR</v>
          </cell>
          <cell r="C283" t="str">
            <v>UNIDAD</v>
          </cell>
          <cell r="D283">
            <v>220</v>
          </cell>
          <cell r="E283">
            <v>400</v>
          </cell>
          <cell r="F283" t="str">
            <v>ENFERMERIA</v>
          </cell>
          <cell r="G283" t="str">
            <v>ENFERMERIA</v>
          </cell>
          <cell r="H283">
            <v>0</v>
          </cell>
          <cell r="I283">
            <v>0</v>
          </cell>
          <cell r="J283">
            <v>0</v>
          </cell>
          <cell r="K283">
            <v>0</v>
          </cell>
          <cell r="L283">
            <v>0</v>
          </cell>
          <cell r="M283" t="str">
            <v>SI</v>
          </cell>
          <cell r="N283">
            <v>0</v>
          </cell>
          <cell r="O283">
            <v>0</v>
          </cell>
          <cell r="P283">
            <v>0</v>
          </cell>
          <cell r="Q283">
            <v>0</v>
          </cell>
          <cell r="R283">
            <v>0</v>
          </cell>
          <cell r="S283">
            <v>465</v>
          </cell>
          <cell r="T283">
            <v>0</v>
          </cell>
          <cell r="U283">
            <v>465</v>
          </cell>
        </row>
        <row r="284">
          <cell r="A284">
            <v>2154</v>
          </cell>
          <cell r="B284" t="str">
            <v>SONDA URETRAL (NELATON) 6 FR</v>
          </cell>
          <cell r="C284" t="str">
            <v>UNIDAD</v>
          </cell>
          <cell r="D284">
            <v>1000</v>
          </cell>
          <cell r="E284">
            <v>1800</v>
          </cell>
          <cell r="F284" t="str">
            <v>ENFERMERIA</v>
          </cell>
          <cell r="G284" t="str">
            <v>ENFERMERIA</v>
          </cell>
          <cell r="H284">
            <v>0</v>
          </cell>
          <cell r="I284">
            <v>0</v>
          </cell>
          <cell r="J284">
            <v>0</v>
          </cell>
          <cell r="K284">
            <v>0</v>
          </cell>
          <cell r="L284">
            <v>0</v>
          </cell>
          <cell r="M284" t="str">
            <v>SI</v>
          </cell>
          <cell r="N284">
            <v>0</v>
          </cell>
          <cell r="O284">
            <v>0</v>
          </cell>
          <cell r="P284">
            <v>0</v>
          </cell>
          <cell r="Q284">
            <v>0</v>
          </cell>
          <cell r="R284">
            <v>0</v>
          </cell>
          <cell r="S284">
            <v>465</v>
          </cell>
          <cell r="T284">
            <v>0</v>
          </cell>
          <cell r="U284">
            <v>465</v>
          </cell>
        </row>
        <row r="285">
          <cell r="A285">
            <v>2155</v>
          </cell>
          <cell r="B285" t="str">
            <v>SONDA URETRAL (NELATON) 8 FR</v>
          </cell>
          <cell r="C285" t="str">
            <v>UNIDAD</v>
          </cell>
          <cell r="D285">
            <v>960</v>
          </cell>
          <cell r="E285">
            <v>1800</v>
          </cell>
          <cell r="F285" t="str">
            <v>ENFERMERIA</v>
          </cell>
          <cell r="G285" t="str">
            <v>ENFERMERIA</v>
          </cell>
          <cell r="H285">
            <v>0</v>
          </cell>
          <cell r="I285">
            <v>0</v>
          </cell>
          <cell r="J285">
            <v>0</v>
          </cell>
          <cell r="K285">
            <v>0</v>
          </cell>
          <cell r="L285">
            <v>0</v>
          </cell>
          <cell r="M285" t="str">
            <v>SI</v>
          </cell>
          <cell r="N285">
            <v>0</v>
          </cell>
          <cell r="O285">
            <v>0</v>
          </cell>
          <cell r="P285">
            <v>0</v>
          </cell>
          <cell r="Q285">
            <v>0</v>
          </cell>
          <cell r="R285">
            <v>0</v>
          </cell>
          <cell r="S285">
            <v>465</v>
          </cell>
          <cell r="T285">
            <v>0</v>
          </cell>
          <cell r="U285">
            <v>465</v>
          </cell>
        </row>
        <row r="286">
          <cell r="A286">
            <v>2157</v>
          </cell>
          <cell r="B286" t="str">
            <v>SONDA VESICAL  (FOLEY) 2 VIAS  10FR  LATEX</v>
          </cell>
          <cell r="C286" t="str">
            <v>UNIDAD</v>
          </cell>
          <cell r="D286">
            <v>30</v>
          </cell>
          <cell r="E286">
            <v>20</v>
          </cell>
          <cell r="F286" t="str">
            <v>ENFERMERIA</v>
          </cell>
          <cell r="G286" t="str">
            <v>ENFERMERIA</v>
          </cell>
          <cell r="H286">
            <v>0</v>
          </cell>
          <cell r="I286">
            <v>0</v>
          </cell>
          <cell r="J286">
            <v>0</v>
          </cell>
          <cell r="K286">
            <v>0</v>
          </cell>
          <cell r="L286">
            <v>0</v>
          </cell>
          <cell r="M286" t="str">
            <v>SI</v>
          </cell>
          <cell r="N286">
            <v>0</v>
          </cell>
          <cell r="O286">
            <v>0</v>
          </cell>
          <cell r="P286">
            <v>0</v>
          </cell>
          <cell r="Q286">
            <v>0</v>
          </cell>
          <cell r="R286">
            <v>0</v>
          </cell>
          <cell r="S286">
            <v>2600</v>
          </cell>
          <cell r="T286">
            <v>0</v>
          </cell>
          <cell r="U286">
            <v>2600</v>
          </cell>
        </row>
        <row r="287">
          <cell r="A287">
            <v>2159</v>
          </cell>
          <cell r="B287" t="str">
            <v>SONDA VESICAL  (FOLEY) 2 VIAS  12FR  LATEX</v>
          </cell>
          <cell r="C287" t="str">
            <v>UNIDAD</v>
          </cell>
          <cell r="D287">
            <v>50</v>
          </cell>
          <cell r="E287">
            <v>95</v>
          </cell>
          <cell r="F287" t="str">
            <v>ENFERMERIA</v>
          </cell>
          <cell r="G287" t="str">
            <v>ENFERMERIA</v>
          </cell>
          <cell r="H287">
            <v>0</v>
          </cell>
          <cell r="I287">
            <v>0</v>
          </cell>
          <cell r="J287">
            <v>0</v>
          </cell>
          <cell r="K287">
            <v>0</v>
          </cell>
          <cell r="L287">
            <v>0</v>
          </cell>
          <cell r="M287" t="str">
            <v>SI</v>
          </cell>
          <cell r="N287">
            <v>0</v>
          </cell>
          <cell r="O287">
            <v>0</v>
          </cell>
          <cell r="P287">
            <v>0</v>
          </cell>
          <cell r="Q287">
            <v>0</v>
          </cell>
          <cell r="R287">
            <v>0</v>
          </cell>
          <cell r="S287">
            <v>2067</v>
          </cell>
          <cell r="T287">
            <v>0</v>
          </cell>
          <cell r="U287">
            <v>2067</v>
          </cell>
        </row>
        <row r="288">
          <cell r="A288">
            <v>2161</v>
          </cell>
          <cell r="B288" t="str">
            <v>SONDA VESICAL  (FOLEY) 2 VIAS  14FR  LATEX</v>
          </cell>
          <cell r="C288" t="str">
            <v>UNIDAD</v>
          </cell>
          <cell r="D288">
            <v>166</v>
          </cell>
          <cell r="E288">
            <v>920</v>
          </cell>
          <cell r="F288" t="str">
            <v>ENFERMERIA</v>
          </cell>
          <cell r="G288" t="str">
            <v>ENFERMERIA</v>
          </cell>
          <cell r="H288">
            <v>0</v>
          </cell>
          <cell r="I288">
            <v>0</v>
          </cell>
          <cell r="J288">
            <v>0</v>
          </cell>
          <cell r="K288">
            <v>0</v>
          </cell>
          <cell r="L288">
            <v>0</v>
          </cell>
          <cell r="M288" t="str">
            <v>SI</v>
          </cell>
          <cell r="N288">
            <v>0</v>
          </cell>
          <cell r="O288">
            <v>0</v>
          </cell>
          <cell r="P288">
            <v>0</v>
          </cell>
          <cell r="Q288">
            <v>0</v>
          </cell>
          <cell r="R288">
            <v>0</v>
          </cell>
          <cell r="S288">
            <v>2067</v>
          </cell>
          <cell r="T288">
            <v>0</v>
          </cell>
          <cell r="U288">
            <v>2067</v>
          </cell>
        </row>
        <row r="289">
          <cell r="A289">
            <v>2163</v>
          </cell>
          <cell r="B289" t="str">
            <v>SONDA VESICAL  (FOLEY) 2 VIAS  16FR  LATEX</v>
          </cell>
          <cell r="C289" t="str">
            <v>UNIDAD</v>
          </cell>
          <cell r="D289">
            <v>446</v>
          </cell>
          <cell r="E289">
            <v>860</v>
          </cell>
          <cell r="F289" t="str">
            <v>ENFERMERIA</v>
          </cell>
          <cell r="G289" t="str">
            <v>ENFERMERIA</v>
          </cell>
          <cell r="H289">
            <v>0</v>
          </cell>
          <cell r="I289">
            <v>0</v>
          </cell>
          <cell r="J289">
            <v>0</v>
          </cell>
          <cell r="K289">
            <v>0</v>
          </cell>
          <cell r="L289">
            <v>0</v>
          </cell>
          <cell r="M289" t="str">
            <v>SI</v>
          </cell>
          <cell r="N289">
            <v>0</v>
          </cell>
          <cell r="O289">
            <v>0</v>
          </cell>
          <cell r="P289">
            <v>0</v>
          </cell>
          <cell r="Q289">
            <v>0</v>
          </cell>
          <cell r="R289">
            <v>0</v>
          </cell>
          <cell r="S289">
            <v>2067</v>
          </cell>
          <cell r="T289">
            <v>0</v>
          </cell>
          <cell r="U289">
            <v>2067</v>
          </cell>
        </row>
        <row r="290">
          <cell r="A290">
            <v>2164</v>
          </cell>
          <cell r="B290" t="str">
            <v>SONDA VESICAL  (FOLEY) 2 VIAS  18FR  LATEX</v>
          </cell>
          <cell r="C290" t="str">
            <v>UNIDAD</v>
          </cell>
          <cell r="D290">
            <v>362</v>
          </cell>
          <cell r="E290">
            <v>560</v>
          </cell>
          <cell r="F290" t="str">
            <v>ENFERMERIA</v>
          </cell>
          <cell r="G290" t="str">
            <v>ENFERMERIA</v>
          </cell>
          <cell r="H290">
            <v>0</v>
          </cell>
          <cell r="I290">
            <v>0</v>
          </cell>
          <cell r="J290">
            <v>0</v>
          </cell>
          <cell r="K290">
            <v>0</v>
          </cell>
          <cell r="L290">
            <v>0</v>
          </cell>
          <cell r="M290" t="str">
            <v>SI</v>
          </cell>
          <cell r="N290">
            <v>0</v>
          </cell>
          <cell r="O290">
            <v>0</v>
          </cell>
          <cell r="P290">
            <v>0</v>
          </cell>
          <cell r="Q290">
            <v>0</v>
          </cell>
          <cell r="R290">
            <v>0</v>
          </cell>
          <cell r="S290">
            <v>2067</v>
          </cell>
          <cell r="T290">
            <v>0</v>
          </cell>
          <cell r="U290">
            <v>2067</v>
          </cell>
        </row>
        <row r="291">
          <cell r="A291">
            <v>2165</v>
          </cell>
          <cell r="B291" t="str">
            <v>SONDA VESICAL  (FOLEY) 2 VIAS  20FR  LATEX</v>
          </cell>
          <cell r="C291" t="str">
            <v>UNIDAD</v>
          </cell>
          <cell r="D291">
            <v>100</v>
          </cell>
          <cell r="E291">
            <v>260</v>
          </cell>
          <cell r="F291" t="str">
            <v>ENFERMERIA</v>
          </cell>
          <cell r="G291" t="str">
            <v>ENFERMERIA</v>
          </cell>
          <cell r="H291">
            <v>0</v>
          </cell>
          <cell r="I291">
            <v>0</v>
          </cell>
          <cell r="J291">
            <v>0</v>
          </cell>
          <cell r="K291">
            <v>0</v>
          </cell>
          <cell r="L291">
            <v>0</v>
          </cell>
          <cell r="M291" t="str">
            <v>SI</v>
          </cell>
          <cell r="N291">
            <v>0</v>
          </cell>
          <cell r="O291">
            <v>0</v>
          </cell>
          <cell r="P291">
            <v>0</v>
          </cell>
          <cell r="Q291">
            <v>0</v>
          </cell>
          <cell r="R291">
            <v>0</v>
          </cell>
          <cell r="S291">
            <v>2067</v>
          </cell>
          <cell r="T291">
            <v>0</v>
          </cell>
          <cell r="U291">
            <v>2067</v>
          </cell>
        </row>
        <row r="292">
          <cell r="A292">
            <v>2170</v>
          </cell>
          <cell r="B292" t="str">
            <v>SONDA VESICAL  (FOLEY) 2 VIAS  22FR  LATEX</v>
          </cell>
          <cell r="C292" t="str">
            <v>UNIDAD</v>
          </cell>
          <cell r="D292">
            <v>20</v>
          </cell>
          <cell r="E292">
            <v>80</v>
          </cell>
          <cell r="F292" t="str">
            <v>ENFERMERIA</v>
          </cell>
          <cell r="G292" t="str">
            <v>ENFERMERIA</v>
          </cell>
          <cell r="H292">
            <v>0</v>
          </cell>
          <cell r="I292">
            <v>0</v>
          </cell>
          <cell r="J292">
            <v>0</v>
          </cell>
          <cell r="K292">
            <v>0</v>
          </cell>
          <cell r="L292">
            <v>0</v>
          </cell>
          <cell r="M292" t="str">
            <v>SI</v>
          </cell>
          <cell r="N292">
            <v>0</v>
          </cell>
          <cell r="O292">
            <v>0</v>
          </cell>
          <cell r="P292">
            <v>0</v>
          </cell>
          <cell r="Q292">
            <v>0</v>
          </cell>
          <cell r="R292">
            <v>0</v>
          </cell>
          <cell r="S292">
            <v>2067</v>
          </cell>
          <cell r="T292">
            <v>0</v>
          </cell>
          <cell r="U292">
            <v>2067</v>
          </cell>
        </row>
        <row r="293">
          <cell r="A293">
            <v>2107</v>
          </cell>
          <cell r="B293" t="str">
            <v>SONDA VESICAL  (FOLEY) 2 VIAS  24FR  LATEX</v>
          </cell>
          <cell r="C293" t="str">
            <v>UNIDAD</v>
          </cell>
          <cell r="D293">
            <v>74</v>
          </cell>
          <cell r="E293">
            <v>74</v>
          </cell>
          <cell r="F293" t="str">
            <v>ENFERMERIA</v>
          </cell>
          <cell r="G293" t="str">
            <v>ENFERMERIA</v>
          </cell>
          <cell r="H293">
            <v>0</v>
          </cell>
          <cell r="I293">
            <v>0</v>
          </cell>
          <cell r="J293">
            <v>0</v>
          </cell>
          <cell r="K293">
            <v>0</v>
          </cell>
          <cell r="L293">
            <v>0</v>
          </cell>
          <cell r="M293" t="str">
            <v>SI</v>
          </cell>
          <cell r="N293">
            <v>0</v>
          </cell>
          <cell r="O293">
            <v>0</v>
          </cell>
          <cell r="P293">
            <v>0</v>
          </cell>
          <cell r="Q293">
            <v>0</v>
          </cell>
          <cell r="R293">
            <v>0</v>
          </cell>
          <cell r="S293">
            <v>2067</v>
          </cell>
          <cell r="T293">
            <v>0</v>
          </cell>
          <cell r="U293">
            <v>2067</v>
          </cell>
        </row>
        <row r="294">
          <cell r="A294" t="str">
            <v>nuevo</v>
          </cell>
          <cell r="B294" t="str">
            <v>SONDA VESICAL  (FOLEY) 2 VIAS  6FR  LATEX</v>
          </cell>
          <cell r="C294" t="str">
            <v>UNIDAD</v>
          </cell>
          <cell r="D294">
            <v>10</v>
          </cell>
          <cell r="E294">
            <v>10</v>
          </cell>
          <cell r="F294" t="str">
            <v>ENFERMERIA</v>
          </cell>
          <cell r="G294" t="str">
            <v>ENFERMERIA</v>
          </cell>
          <cell r="H294">
            <v>0</v>
          </cell>
          <cell r="I294">
            <v>0</v>
          </cell>
          <cell r="J294">
            <v>0</v>
          </cell>
          <cell r="K294">
            <v>0</v>
          </cell>
          <cell r="L294">
            <v>0</v>
          </cell>
          <cell r="M294" t="str">
            <v>SI</v>
          </cell>
          <cell r="N294">
            <v>0</v>
          </cell>
          <cell r="O294">
            <v>0</v>
          </cell>
          <cell r="P294">
            <v>0</v>
          </cell>
          <cell r="Q294">
            <v>0</v>
          </cell>
          <cell r="R294">
            <v>0</v>
          </cell>
          <cell r="S294">
            <v>0</v>
          </cell>
          <cell r="T294">
            <v>0</v>
          </cell>
          <cell r="U294">
            <v>0</v>
          </cell>
        </row>
        <row r="295">
          <cell r="A295">
            <v>2106</v>
          </cell>
          <cell r="B295" t="str">
            <v>SONDA VESICAL  (FOLEY) 2 VIAS  8FR  LATEX</v>
          </cell>
          <cell r="C295" t="str">
            <v>UNIDAD</v>
          </cell>
          <cell r="D295">
            <v>20</v>
          </cell>
          <cell r="E295">
            <v>50</v>
          </cell>
          <cell r="F295" t="str">
            <v>ENFERMERIA</v>
          </cell>
          <cell r="G295" t="str">
            <v>ENFERMERIA</v>
          </cell>
          <cell r="H295">
            <v>0</v>
          </cell>
          <cell r="I295">
            <v>0</v>
          </cell>
          <cell r="J295">
            <v>0</v>
          </cell>
          <cell r="K295">
            <v>0</v>
          </cell>
          <cell r="L295">
            <v>0</v>
          </cell>
          <cell r="M295" t="str">
            <v>SI</v>
          </cell>
          <cell r="N295">
            <v>0</v>
          </cell>
          <cell r="O295">
            <v>0</v>
          </cell>
          <cell r="P295">
            <v>0</v>
          </cell>
          <cell r="Q295">
            <v>0</v>
          </cell>
          <cell r="R295">
            <v>0</v>
          </cell>
          <cell r="S295">
            <v>2600</v>
          </cell>
          <cell r="T295">
            <v>0</v>
          </cell>
          <cell r="U295">
            <v>2600</v>
          </cell>
        </row>
        <row r="296">
          <cell r="A296">
            <v>2166</v>
          </cell>
          <cell r="B296" t="str">
            <v>SONDA VESICAL  (FOLEY) 3 VIAS  20FR  LATEX</v>
          </cell>
          <cell r="C296" t="str">
            <v>UNIDAD</v>
          </cell>
          <cell r="D296">
            <v>20</v>
          </cell>
          <cell r="E296">
            <v>100</v>
          </cell>
          <cell r="F296" t="str">
            <v>ENFERMERIA</v>
          </cell>
          <cell r="G296" t="str">
            <v>ENFERMERIA</v>
          </cell>
          <cell r="H296">
            <v>0</v>
          </cell>
          <cell r="I296">
            <v>0</v>
          </cell>
          <cell r="J296">
            <v>0</v>
          </cell>
          <cell r="K296">
            <v>0</v>
          </cell>
          <cell r="L296">
            <v>0</v>
          </cell>
          <cell r="M296" t="str">
            <v>SI</v>
          </cell>
          <cell r="N296">
            <v>0</v>
          </cell>
          <cell r="O296">
            <v>0</v>
          </cell>
          <cell r="P296">
            <v>0</v>
          </cell>
          <cell r="Q296">
            <v>0</v>
          </cell>
          <cell r="R296">
            <v>0</v>
          </cell>
          <cell r="S296">
            <v>2467</v>
          </cell>
          <cell r="T296">
            <v>0</v>
          </cell>
          <cell r="U296">
            <v>2467</v>
          </cell>
        </row>
        <row r="297">
          <cell r="A297">
            <v>2169</v>
          </cell>
          <cell r="B297" t="str">
            <v>SONDA VESICAL (FOLEY) 22 FR 3 VIAS LATEX</v>
          </cell>
          <cell r="C297" t="str">
            <v>UNIDAD</v>
          </cell>
          <cell r="D297">
            <v>20</v>
          </cell>
          <cell r="E297">
            <v>150</v>
          </cell>
          <cell r="F297" t="str">
            <v>ENFERMERIA</v>
          </cell>
          <cell r="G297" t="str">
            <v>ENFERMERIA</v>
          </cell>
          <cell r="H297">
            <v>0</v>
          </cell>
          <cell r="I297">
            <v>0</v>
          </cell>
          <cell r="J297">
            <v>0</v>
          </cell>
          <cell r="K297">
            <v>0</v>
          </cell>
          <cell r="L297">
            <v>0</v>
          </cell>
          <cell r="M297" t="str">
            <v>SI</v>
          </cell>
          <cell r="N297">
            <v>0</v>
          </cell>
          <cell r="O297">
            <v>0</v>
          </cell>
          <cell r="P297">
            <v>0</v>
          </cell>
          <cell r="Q297">
            <v>0</v>
          </cell>
          <cell r="R297">
            <v>0</v>
          </cell>
          <cell r="S297">
            <v>2467</v>
          </cell>
          <cell r="T297">
            <v>0</v>
          </cell>
          <cell r="U297">
            <v>2467</v>
          </cell>
        </row>
        <row r="298">
          <cell r="A298">
            <v>2171</v>
          </cell>
          <cell r="B298" t="str">
            <v>SONDA VESICAL (FOLEY) 24 FR 3 VIAS   LATEX</v>
          </cell>
          <cell r="C298" t="str">
            <v>UNIDAD</v>
          </cell>
          <cell r="D298">
            <v>30</v>
          </cell>
          <cell r="E298">
            <v>50</v>
          </cell>
          <cell r="F298" t="str">
            <v>ENFERMERIA</v>
          </cell>
          <cell r="G298" t="str">
            <v>ENFERMERIA</v>
          </cell>
          <cell r="H298">
            <v>0</v>
          </cell>
          <cell r="I298">
            <v>0</v>
          </cell>
          <cell r="J298">
            <v>0</v>
          </cell>
          <cell r="K298">
            <v>0</v>
          </cell>
          <cell r="L298">
            <v>0</v>
          </cell>
          <cell r="M298" t="str">
            <v>SI</v>
          </cell>
          <cell r="N298">
            <v>0</v>
          </cell>
          <cell r="O298">
            <v>0</v>
          </cell>
          <cell r="P298">
            <v>0</v>
          </cell>
          <cell r="Q298">
            <v>0</v>
          </cell>
          <cell r="R298">
            <v>0</v>
          </cell>
          <cell r="S298">
            <v>2467</v>
          </cell>
          <cell r="T298">
            <v>0</v>
          </cell>
          <cell r="U298">
            <v>2467</v>
          </cell>
        </row>
        <row r="299">
          <cell r="A299">
            <v>2207</v>
          </cell>
          <cell r="B299" t="str">
            <v>SUPER KIT CITOLOGIA   (ESPECULO VAGINAL  CEPILLO  LAMINILLA ESMERILADA  ESPATULA  CAJILLA DE TRANSP.) TALLA M</v>
          </cell>
          <cell r="C299" t="str">
            <v>KIT</v>
          </cell>
          <cell r="D299">
            <v>1200</v>
          </cell>
          <cell r="E299">
            <v>5000</v>
          </cell>
          <cell r="F299" t="str">
            <v>ENFERMERIA</v>
          </cell>
          <cell r="G299" t="str">
            <v>ENFERMERIA BAJA COMPLEJIDAD</v>
          </cell>
          <cell r="H299">
            <v>0</v>
          </cell>
          <cell r="I299">
            <v>0</v>
          </cell>
          <cell r="J299">
            <v>0</v>
          </cell>
          <cell r="K299">
            <v>0</v>
          </cell>
          <cell r="L299">
            <v>0</v>
          </cell>
          <cell r="M299" t="str">
            <v>SI</v>
          </cell>
          <cell r="N299">
            <v>0</v>
          </cell>
          <cell r="O299">
            <v>0</v>
          </cell>
          <cell r="P299">
            <v>0</v>
          </cell>
          <cell r="Q299">
            <v>0</v>
          </cell>
          <cell r="R299">
            <v>0</v>
          </cell>
          <cell r="S299">
            <v>0</v>
          </cell>
          <cell r="T299">
            <v>0</v>
          </cell>
          <cell r="U299">
            <v>0</v>
          </cell>
        </row>
        <row r="300">
          <cell r="A300">
            <v>2208</v>
          </cell>
          <cell r="B300" t="str">
            <v>SUPER KIT CITOLOGIA   (ESPECULO VAGINAL  CEPILLO  LAMINILLA ESMERILADA  ESPATULA  CAJILLA DE TRANSP.) TALLA S</v>
          </cell>
          <cell r="C300" t="str">
            <v>KIT</v>
          </cell>
          <cell r="D300">
            <v>1200</v>
          </cell>
          <cell r="E300">
            <v>1000</v>
          </cell>
          <cell r="F300" t="str">
            <v>ENFERMERIA</v>
          </cell>
          <cell r="G300" t="str">
            <v>ENFERMERIA BAJA COMPLEJIDAD</v>
          </cell>
          <cell r="H300">
            <v>0</v>
          </cell>
          <cell r="I300">
            <v>0</v>
          </cell>
          <cell r="J300">
            <v>0</v>
          </cell>
          <cell r="K300">
            <v>0</v>
          </cell>
          <cell r="L300">
            <v>0</v>
          </cell>
          <cell r="M300" t="str">
            <v>SI</v>
          </cell>
          <cell r="N300">
            <v>0</v>
          </cell>
          <cell r="O300">
            <v>0</v>
          </cell>
          <cell r="P300">
            <v>0</v>
          </cell>
          <cell r="Q300">
            <v>0</v>
          </cell>
          <cell r="R300">
            <v>0</v>
          </cell>
          <cell r="S300">
            <v>0</v>
          </cell>
          <cell r="T300">
            <v>0</v>
          </cell>
          <cell r="U300">
            <v>0</v>
          </cell>
        </row>
        <row r="301">
          <cell r="A301">
            <v>2209</v>
          </cell>
          <cell r="B301" t="str">
            <v>SUPER KIT CITOLOGIA   (ESPECULO VAGINAL  CEPILLO,  LAMINILLA ESMERILADA,  ESPATULA  CAJILLA DE TRANSP.) TALLA L</v>
          </cell>
          <cell r="C301" t="str">
            <v>KIT</v>
          </cell>
          <cell r="D301">
            <v>10</v>
          </cell>
          <cell r="E301">
            <v>5000</v>
          </cell>
          <cell r="F301" t="str">
            <v>ENFERMERIA</v>
          </cell>
          <cell r="G301" t="str">
            <v>ENFERMERIA BAJA COMPLEJIDAD</v>
          </cell>
          <cell r="H301">
            <v>0</v>
          </cell>
          <cell r="I301">
            <v>0</v>
          </cell>
          <cell r="J301">
            <v>0</v>
          </cell>
          <cell r="K301">
            <v>0</v>
          </cell>
          <cell r="L301">
            <v>0</v>
          </cell>
          <cell r="M301" t="str">
            <v>SI</v>
          </cell>
          <cell r="N301">
            <v>0</v>
          </cell>
          <cell r="O301">
            <v>0</v>
          </cell>
          <cell r="P301">
            <v>0</v>
          </cell>
          <cell r="Q301">
            <v>0</v>
          </cell>
          <cell r="R301">
            <v>0</v>
          </cell>
          <cell r="S301">
            <v>0</v>
          </cell>
          <cell r="T301">
            <v>0</v>
          </cell>
          <cell r="U301">
            <v>0</v>
          </cell>
        </row>
        <row r="302">
          <cell r="A302">
            <v>2359</v>
          </cell>
          <cell r="B302" t="str">
            <v xml:space="preserve">TERMOMETRO LECTURA DIGITAL   SIN MERCURIO CON PUNTA FLEXIBLE                                                                               </v>
          </cell>
          <cell r="C302" t="str">
            <v>UNIDAD</v>
          </cell>
          <cell r="D302">
            <v>327</v>
          </cell>
          <cell r="E302">
            <v>2000</v>
          </cell>
          <cell r="F302" t="str">
            <v>ENFERMERIA</v>
          </cell>
          <cell r="G302" t="str">
            <v>ENFERMERIA</v>
          </cell>
          <cell r="H302">
            <v>0</v>
          </cell>
          <cell r="I302">
            <v>0</v>
          </cell>
          <cell r="J302">
            <v>0</v>
          </cell>
          <cell r="K302">
            <v>0</v>
          </cell>
          <cell r="L302">
            <v>0</v>
          </cell>
          <cell r="M302" t="str">
            <v>SI</v>
          </cell>
          <cell r="N302">
            <v>0</v>
          </cell>
          <cell r="O302">
            <v>0</v>
          </cell>
          <cell r="P302">
            <v>0</v>
          </cell>
          <cell r="Q302">
            <v>0</v>
          </cell>
          <cell r="R302">
            <v>0</v>
          </cell>
          <cell r="S302">
            <v>0</v>
          </cell>
          <cell r="T302">
            <v>0</v>
          </cell>
          <cell r="U302">
            <v>0</v>
          </cell>
        </row>
        <row r="303">
          <cell r="A303">
            <v>2387</v>
          </cell>
          <cell r="B303" t="str">
            <v>TIRAS PARA GLUCOMETRIA EMPAQUE INDIVIDUAL: EL PROOVEDOR ENTREGARA UNA LANCETA POR CADA TIRA Y ENTREGARA LOS GLUCOMETROS QUE LA INSTITUCION REQUIERA DANDO LA RESPECTIVA CAPACITACION SI SE REQUIERE</v>
          </cell>
          <cell r="C303" t="str">
            <v>UNIDAD</v>
          </cell>
          <cell r="D303">
            <v>25000</v>
          </cell>
          <cell r="E303">
            <v>0</v>
          </cell>
          <cell r="F303" t="str">
            <v>ENFERMERIA</v>
          </cell>
          <cell r="G303" t="str">
            <v>ENFERMERIA</v>
          </cell>
          <cell r="H303" t="str">
            <v>SI</v>
          </cell>
          <cell r="I303">
            <v>0</v>
          </cell>
          <cell r="J303">
            <v>0</v>
          </cell>
          <cell r="K303">
            <v>0</v>
          </cell>
          <cell r="L303" t="str">
            <v>(TIRA DE GLUCOMETRIA EN EMPAQUE INDIVIDUAL)</v>
          </cell>
          <cell r="M303" t="str">
            <v>SI</v>
          </cell>
          <cell r="N303">
            <v>0</v>
          </cell>
          <cell r="O303">
            <v>0</v>
          </cell>
          <cell r="P303">
            <v>0</v>
          </cell>
          <cell r="Q303">
            <v>0</v>
          </cell>
          <cell r="R303">
            <v>0</v>
          </cell>
          <cell r="S303">
            <v>760</v>
          </cell>
          <cell r="T303">
            <v>0</v>
          </cell>
          <cell r="U303">
            <v>760</v>
          </cell>
        </row>
        <row r="304">
          <cell r="A304">
            <v>2391</v>
          </cell>
          <cell r="B304" t="str">
            <v>TOALLA REMOVEDORA DE ADHESIVOS   (SOLVENTE ALCOHOL ETILICO, ETILEN GLICOL MONOBUTIL ETHER )</v>
          </cell>
          <cell r="C304" t="str">
            <v>UNIDAD</v>
          </cell>
          <cell r="D304">
            <v>100</v>
          </cell>
          <cell r="E304">
            <v>6000</v>
          </cell>
          <cell r="F304" t="str">
            <v>ENFERMERIA</v>
          </cell>
          <cell r="G304" t="str">
            <v>ENFERMERIA</v>
          </cell>
          <cell r="H304">
            <v>0</v>
          </cell>
          <cell r="I304">
            <v>0</v>
          </cell>
          <cell r="J304">
            <v>0</v>
          </cell>
          <cell r="K304">
            <v>0</v>
          </cell>
          <cell r="L304">
            <v>0</v>
          </cell>
          <cell r="M304" t="str">
            <v>SI</v>
          </cell>
          <cell r="N304">
            <v>0</v>
          </cell>
          <cell r="O304">
            <v>0</v>
          </cell>
          <cell r="P304">
            <v>0</v>
          </cell>
          <cell r="Q304">
            <v>0</v>
          </cell>
          <cell r="R304">
            <v>0</v>
          </cell>
          <cell r="S304">
            <v>0</v>
          </cell>
          <cell r="T304">
            <v>0</v>
          </cell>
          <cell r="U304">
            <v>0</v>
          </cell>
        </row>
        <row r="305">
          <cell r="A305">
            <v>2392</v>
          </cell>
          <cell r="B305" t="str">
            <v>TORNIQUETE DE HEMORRAGIAS</v>
          </cell>
          <cell r="C305" t="str">
            <v>UNIDAD</v>
          </cell>
          <cell r="D305">
            <v>2</v>
          </cell>
          <cell r="E305">
            <v>2</v>
          </cell>
          <cell r="F305" t="str">
            <v>ENFERMERIA</v>
          </cell>
          <cell r="G305" t="str">
            <v>ENFERMERIA</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row>
        <row r="306">
          <cell r="A306">
            <v>2402</v>
          </cell>
          <cell r="B306" t="str">
            <v>TRANSDUCTOR DE PRESION INVASIVA DESECHABLE - DOBLE</v>
          </cell>
          <cell r="C306" t="str">
            <v>UNIDAD</v>
          </cell>
          <cell r="D306">
            <v>10</v>
          </cell>
          <cell r="E306">
            <v>500</v>
          </cell>
          <cell r="F306" t="str">
            <v>ENFERMERIA</v>
          </cell>
          <cell r="G306" t="str">
            <v>ENFERMERIA UCI</v>
          </cell>
          <cell r="H306" t="str">
            <v>SI</v>
          </cell>
          <cell r="I306">
            <v>0</v>
          </cell>
          <cell r="J306">
            <v>0</v>
          </cell>
          <cell r="K306">
            <v>0</v>
          </cell>
          <cell r="L306">
            <v>0</v>
          </cell>
          <cell r="M306" t="str">
            <v>SI</v>
          </cell>
          <cell r="N306">
            <v>0</v>
          </cell>
          <cell r="O306">
            <v>0</v>
          </cell>
          <cell r="P306">
            <v>0</v>
          </cell>
          <cell r="Q306">
            <v>0</v>
          </cell>
          <cell r="R306">
            <v>0</v>
          </cell>
          <cell r="S306">
            <v>0</v>
          </cell>
          <cell r="T306">
            <v>0</v>
          </cell>
          <cell r="U306">
            <v>0</v>
          </cell>
        </row>
        <row r="307">
          <cell r="A307">
            <v>2403</v>
          </cell>
          <cell r="B307" t="str">
            <v>TRANSDUCTOR DE PRESION UNA SOLA VIA</v>
          </cell>
          <cell r="C307" t="str">
            <v>UNIDAD</v>
          </cell>
          <cell r="D307">
            <v>40</v>
          </cell>
          <cell r="E307">
            <v>500</v>
          </cell>
          <cell r="F307" t="str">
            <v>ENFERMERIA</v>
          </cell>
          <cell r="G307" t="str">
            <v>ENFERMERIA UCI</v>
          </cell>
          <cell r="H307" t="str">
            <v>SI</v>
          </cell>
          <cell r="I307">
            <v>0</v>
          </cell>
          <cell r="J307">
            <v>0</v>
          </cell>
          <cell r="K307">
            <v>0</v>
          </cell>
          <cell r="L307">
            <v>0</v>
          </cell>
          <cell r="M307" t="str">
            <v>SI</v>
          </cell>
          <cell r="N307">
            <v>0</v>
          </cell>
          <cell r="O307">
            <v>0</v>
          </cell>
          <cell r="P307">
            <v>0</v>
          </cell>
          <cell r="Q307">
            <v>0</v>
          </cell>
          <cell r="R307">
            <v>0</v>
          </cell>
          <cell r="S307">
            <v>0</v>
          </cell>
          <cell r="T307">
            <v>0</v>
          </cell>
          <cell r="U307">
            <v>0</v>
          </cell>
        </row>
        <row r="308">
          <cell r="A308">
            <v>2404</v>
          </cell>
          <cell r="B308" t="str">
            <v>TRANSDUCTOR IBP (PRESIÓN INVASIVA) CONECTOR YUTA</v>
          </cell>
          <cell r="C308" t="str">
            <v>UNIDAD</v>
          </cell>
          <cell r="D308">
            <v>10</v>
          </cell>
          <cell r="E308">
            <v>500</v>
          </cell>
          <cell r="F308" t="str">
            <v>ENFERMERIA</v>
          </cell>
          <cell r="G308" t="str">
            <v>ENFERMERIA UCI</v>
          </cell>
          <cell r="H308" t="str">
            <v>SI</v>
          </cell>
          <cell r="I308">
            <v>0</v>
          </cell>
          <cell r="J308">
            <v>0</v>
          </cell>
          <cell r="K308">
            <v>0</v>
          </cell>
          <cell r="L308">
            <v>0</v>
          </cell>
          <cell r="M308" t="str">
            <v>SI</v>
          </cell>
          <cell r="N308">
            <v>0</v>
          </cell>
          <cell r="O308">
            <v>0</v>
          </cell>
          <cell r="P308">
            <v>0</v>
          </cell>
          <cell r="Q308">
            <v>0</v>
          </cell>
          <cell r="R308">
            <v>0</v>
          </cell>
          <cell r="S308">
            <v>0</v>
          </cell>
          <cell r="T308">
            <v>0</v>
          </cell>
          <cell r="U308">
            <v>0</v>
          </cell>
        </row>
        <row r="309">
          <cell r="A309">
            <v>2537</v>
          </cell>
          <cell r="B309" t="str">
            <v>VASELINA PURA 5 LIBRAS</v>
          </cell>
          <cell r="C309" t="str">
            <v>UNIDAD</v>
          </cell>
          <cell r="D309">
            <v>200</v>
          </cell>
          <cell r="E309">
            <v>200</v>
          </cell>
          <cell r="F309" t="str">
            <v>ENFERMERIA</v>
          </cell>
          <cell r="G309" t="str">
            <v>ENFERMERIA</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row>
        <row r="310">
          <cell r="A310">
            <v>2538</v>
          </cell>
          <cell r="B310" t="str">
            <v>VASOS PARA BASCILOSCOPIA CON TAPA DE ROSCA ROJA</v>
          </cell>
          <cell r="C310" t="str">
            <v>UNIDAD</v>
          </cell>
          <cell r="D310">
            <v>200</v>
          </cell>
          <cell r="E310">
            <v>50</v>
          </cell>
          <cell r="F310" t="str">
            <v>ENFERMERIA</v>
          </cell>
          <cell r="G310" t="str">
            <v>ENFERMERIA</v>
          </cell>
          <cell r="H310">
            <v>0</v>
          </cell>
          <cell r="I310">
            <v>0</v>
          </cell>
          <cell r="J310">
            <v>0</v>
          </cell>
          <cell r="K310">
            <v>0</v>
          </cell>
          <cell r="L310">
            <v>0</v>
          </cell>
          <cell r="M310" t="str">
            <v>SI</v>
          </cell>
          <cell r="N310">
            <v>0</v>
          </cell>
          <cell r="O310">
            <v>0</v>
          </cell>
          <cell r="P310">
            <v>0</v>
          </cell>
          <cell r="Q310">
            <v>0</v>
          </cell>
          <cell r="R310">
            <v>0</v>
          </cell>
          <cell r="S310">
            <v>0</v>
          </cell>
          <cell r="T310">
            <v>0</v>
          </cell>
          <cell r="U310">
            <v>0</v>
          </cell>
        </row>
        <row r="311">
          <cell r="A311">
            <v>2561</v>
          </cell>
          <cell r="B311" t="str">
            <v>VENDA IMPREGNADA DE OXIDO DE ZINC + CALAMINA DE 10.2 CMX9.1M</v>
          </cell>
          <cell r="C311" t="str">
            <v>UNIDAD</v>
          </cell>
          <cell r="D311">
            <v>5</v>
          </cell>
          <cell r="E311">
            <v>5</v>
          </cell>
          <cell r="F311" t="str">
            <v>ENFERMERIA</v>
          </cell>
          <cell r="G311" t="str">
            <v>ENFERMERIA CLINICA DE HERIDAS</v>
          </cell>
          <cell r="H311">
            <v>0</v>
          </cell>
          <cell r="I311">
            <v>0</v>
          </cell>
          <cell r="J311">
            <v>0</v>
          </cell>
          <cell r="K311">
            <v>0</v>
          </cell>
          <cell r="L311">
            <v>0</v>
          </cell>
          <cell r="M311" t="str">
            <v>SI</v>
          </cell>
          <cell r="N311">
            <v>0</v>
          </cell>
          <cell r="O311">
            <v>0</v>
          </cell>
          <cell r="P311">
            <v>0</v>
          </cell>
          <cell r="Q311">
            <v>0</v>
          </cell>
          <cell r="R311">
            <v>0</v>
          </cell>
          <cell r="S311">
            <v>0</v>
          </cell>
          <cell r="T311">
            <v>0</v>
          </cell>
          <cell r="U311">
            <v>0</v>
          </cell>
        </row>
      </sheetData>
      <sheetData sheetId="8">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44</v>
          </cell>
          <cell r="B2" t="str">
            <v>AGUJA ANESTESIA RAQUIDEA NO. 21</v>
          </cell>
          <cell r="C2" t="str">
            <v xml:space="preserve">UNIDAD    </v>
          </cell>
          <cell r="D2">
            <v>10</v>
          </cell>
          <cell r="E2">
            <v>10</v>
          </cell>
          <cell r="F2" t="str">
            <v>CIRUGIA</v>
          </cell>
          <cell r="G2" t="str">
            <v>ANESTESIA</v>
          </cell>
          <cell r="H2">
            <v>0</v>
          </cell>
          <cell r="I2">
            <v>0</v>
          </cell>
          <cell r="J2">
            <v>0</v>
          </cell>
          <cell r="K2">
            <v>0</v>
          </cell>
          <cell r="L2">
            <v>0</v>
          </cell>
          <cell r="M2">
            <v>0</v>
          </cell>
          <cell r="N2">
            <v>0</v>
          </cell>
          <cell r="O2">
            <v>0</v>
          </cell>
          <cell r="P2">
            <v>0</v>
          </cell>
          <cell r="Q2">
            <v>0</v>
          </cell>
          <cell r="R2">
            <v>0</v>
          </cell>
          <cell r="S2">
            <v>0</v>
          </cell>
          <cell r="T2">
            <v>0</v>
          </cell>
          <cell r="U2">
            <v>0</v>
          </cell>
        </row>
        <row r="3">
          <cell r="A3">
            <v>46</v>
          </cell>
          <cell r="B3" t="str">
            <v>AGUJA BIOPSIA  DE PROSTATA 18X20 CM</v>
          </cell>
          <cell r="C3" t="str">
            <v>UNIDAD</v>
          </cell>
          <cell r="D3">
            <v>2</v>
          </cell>
          <cell r="E3">
            <v>40</v>
          </cell>
          <cell r="F3" t="str">
            <v>CIRUGIA</v>
          </cell>
          <cell r="G3" t="str">
            <v>UROLOGIA</v>
          </cell>
          <cell r="H3">
            <v>0</v>
          </cell>
          <cell r="I3">
            <v>0</v>
          </cell>
          <cell r="J3">
            <v>0</v>
          </cell>
          <cell r="K3">
            <v>0</v>
          </cell>
          <cell r="L3">
            <v>0</v>
          </cell>
          <cell r="M3">
            <v>0</v>
          </cell>
          <cell r="N3">
            <v>0</v>
          </cell>
          <cell r="O3">
            <v>0</v>
          </cell>
          <cell r="P3">
            <v>0</v>
          </cell>
          <cell r="Q3">
            <v>0</v>
          </cell>
          <cell r="R3">
            <v>0</v>
          </cell>
          <cell r="S3">
            <v>0</v>
          </cell>
          <cell r="T3">
            <v>0</v>
          </cell>
          <cell r="U3">
            <v>0</v>
          </cell>
        </row>
        <row r="4">
          <cell r="A4">
            <v>48</v>
          </cell>
          <cell r="B4" t="str">
            <v>AGUJA BIOPSIA SEMI NO 14G X 100 PARA SEN</v>
          </cell>
          <cell r="C4" t="str">
            <v>UNIDAD</v>
          </cell>
          <cell r="D4">
            <v>30</v>
          </cell>
          <cell r="E4">
            <v>30</v>
          </cell>
          <cell r="F4" t="str">
            <v>CIRUGIA</v>
          </cell>
          <cell r="G4" t="str">
            <v>CIRUGIA GENERAL</v>
          </cell>
          <cell r="H4">
            <v>0</v>
          </cell>
          <cell r="I4">
            <v>0</v>
          </cell>
          <cell r="J4">
            <v>0</v>
          </cell>
          <cell r="K4">
            <v>0</v>
          </cell>
          <cell r="L4">
            <v>0</v>
          </cell>
          <cell r="M4">
            <v>0</v>
          </cell>
          <cell r="N4">
            <v>0</v>
          </cell>
          <cell r="O4">
            <v>0</v>
          </cell>
          <cell r="P4">
            <v>0</v>
          </cell>
          <cell r="Q4">
            <v>0</v>
          </cell>
          <cell r="R4">
            <v>0</v>
          </cell>
          <cell r="S4">
            <v>0</v>
          </cell>
          <cell r="T4">
            <v>0</v>
          </cell>
          <cell r="U4">
            <v>0</v>
          </cell>
        </row>
        <row r="5">
          <cell r="A5">
            <v>49</v>
          </cell>
          <cell r="B5" t="str">
            <v>AGUJA BLOQUEO NERVIOSO 21X50MM</v>
          </cell>
          <cell r="C5" t="str">
            <v>UNIDAD</v>
          </cell>
          <cell r="D5">
            <v>100</v>
          </cell>
          <cell r="E5">
            <v>100</v>
          </cell>
          <cell r="F5" t="str">
            <v>CIRUGIA</v>
          </cell>
          <cell r="G5" t="str">
            <v>ANESTESIA</v>
          </cell>
          <cell r="H5" t="str">
            <v>SI</v>
          </cell>
          <cell r="I5" t="str">
            <v>SI</v>
          </cell>
          <cell r="J5">
            <v>0</v>
          </cell>
          <cell r="K5">
            <v>0</v>
          </cell>
          <cell r="L5">
            <v>0</v>
          </cell>
          <cell r="M5">
            <v>0</v>
          </cell>
          <cell r="N5">
            <v>0</v>
          </cell>
          <cell r="O5">
            <v>0</v>
          </cell>
          <cell r="P5">
            <v>0</v>
          </cell>
          <cell r="Q5">
            <v>0</v>
          </cell>
          <cell r="R5">
            <v>0</v>
          </cell>
          <cell r="S5">
            <v>0</v>
          </cell>
          <cell r="T5">
            <v>0</v>
          </cell>
          <cell r="U5">
            <v>0</v>
          </cell>
        </row>
        <row r="6">
          <cell r="A6">
            <v>50</v>
          </cell>
          <cell r="B6" t="str">
            <v>AGUJA BLOQUEO NERVIOSO 22X50MM</v>
          </cell>
          <cell r="C6" t="str">
            <v>UNIDAD</v>
          </cell>
          <cell r="D6">
            <v>150</v>
          </cell>
          <cell r="E6">
            <v>150</v>
          </cell>
          <cell r="F6" t="str">
            <v>CIRUGIA</v>
          </cell>
          <cell r="G6" t="str">
            <v>ANESTESIA</v>
          </cell>
          <cell r="H6" t="str">
            <v>SI</v>
          </cell>
          <cell r="I6" t="str">
            <v>SI</v>
          </cell>
          <cell r="J6">
            <v>0</v>
          </cell>
          <cell r="K6">
            <v>0</v>
          </cell>
          <cell r="L6">
            <v>0</v>
          </cell>
          <cell r="M6">
            <v>0</v>
          </cell>
          <cell r="N6">
            <v>0</v>
          </cell>
          <cell r="O6">
            <v>0</v>
          </cell>
          <cell r="P6">
            <v>0</v>
          </cell>
          <cell r="Q6">
            <v>0</v>
          </cell>
          <cell r="R6">
            <v>0</v>
          </cell>
          <cell r="S6">
            <v>0</v>
          </cell>
          <cell r="T6">
            <v>0</v>
          </cell>
          <cell r="U6">
            <v>0</v>
          </cell>
        </row>
        <row r="7">
          <cell r="A7">
            <v>51</v>
          </cell>
          <cell r="B7" t="str">
            <v>AGUJA DE ACCESO PERCUTANEO  18G  X 20CM</v>
          </cell>
          <cell r="C7" t="str">
            <v>UNIDAD</v>
          </cell>
          <cell r="D7">
            <v>5</v>
          </cell>
          <cell r="E7">
            <v>5</v>
          </cell>
          <cell r="F7" t="str">
            <v>CIRUGIA</v>
          </cell>
          <cell r="G7" t="str">
            <v>UROLOGIA</v>
          </cell>
          <cell r="H7">
            <v>0</v>
          </cell>
          <cell r="I7">
            <v>0</v>
          </cell>
          <cell r="J7">
            <v>0</v>
          </cell>
          <cell r="K7">
            <v>0</v>
          </cell>
          <cell r="L7">
            <v>0</v>
          </cell>
          <cell r="M7">
            <v>0</v>
          </cell>
          <cell r="N7">
            <v>0</v>
          </cell>
          <cell r="O7">
            <v>0</v>
          </cell>
          <cell r="P7">
            <v>0</v>
          </cell>
          <cell r="Q7">
            <v>0</v>
          </cell>
          <cell r="R7">
            <v>0</v>
          </cell>
          <cell r="S7">
            <v>0</v>
          </cell>
          <cell r="T7">
            <v>0</v>
          </cell>
          <cell r="U7">
            <v>0</v>
          </cell>
        </row>
        <row r="8">
          <cell r="A8">
            <v>57</v>
          </cell>
          <cell r="B8" t="str">
            <v>AGUJA DE PUNCION INYECCION PARA LAPAROSCOPIA</v>
          </cell>
          <cell r="C8" t="str">
            <v>UNIDAD</v>
          </cell>
          <cell r="D8">
            <v>2</v>
          </cell>
          <cell r="E8">
            <v>2</v>
          </cell>
          <cell r="F8" t="str">
            <v>CIRUGIA</v>
          </cell>
          <cell r="G8" t="str">
            <v>CIRUGIA GENERAL</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58</v>
          </cell>
          <cell r="B9" t="str">
            <v>AGUJA DE VERESS 120MM PN 120</v>
          </cell>
          <cell r="C9" t="str">
            <v>UNIDAD</v>
          </cell>
          <cell r="D9">
            <v>40</v>
          </cell>
          <cell r="E9">
            <v>40</v>
          </cell>
          <cell r="F9" t="str">
            <v>CIRUGIA</v>
          </cell>
          <cell r="G9" t="str">
            <v>CIRUGIA GENERAL</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v>59</v>
          </cell>
          <cell r="B10" t="str">
            <v>AGUJA DE VERESS 150MM PN 150</v>
          </cell>
          <cell r="C10" t="str">
            <v>UNIDAD</v>
          </cell>
          <cell r="D10">
            <v>10</v>
          </cell>
          <cell r="E10">
            <v>10</v>
          </cell>
          <cell r="F10" t="str">
            <v>CIRUGIA</v>
          </cell>
          <cell r="G10" t="str">
            <v>CIRUGIA GENERAL</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v>60</v>
          </cell>
          <cell r="B11" t="str">
            <v>AGUJA DE VERESS DE 100 MM</v>
          </cell>
          <cell r="C11" t="str">
            <v>UNIDAD</v>
          </cell>
          <cell r="D11">
            <v>1</v>
          </cell>
          <cell r="E11">
            <v>1</v>
          </cell>
          <cell r="F11" t="str">
            <v>CIRUGIA</v>
          </cell>
          <cell r="G11" t="str">
            <v>CIRUGIA GENERAL</v>
          </cell>
          <cell r="H11">
            <v>0</v>
          </cell>
          <cell r="I11">
            <v>0</v>
          </cell>
          <cell r="J11">
            <v>0</v>
          </cell>
          <cell r="K11">
            <v>0</v>
          </cell>
          <cell r="L11">
            <v>0</v>
          </cell>
          <cell r="M11">
            <v>0</v>
          </cell>
          <cell r="N11">
            <v>0</v>
          </cell>
          <cell r="O11">
            <v>0</v>
          </cell>
          <cell r="P11">
            <v>0</v>
          </cell>
          <cell r="Q11">
            <v>0</v>
          </cell>
          <cell r="R11">
            <v>0</v>
          </cell>
          <cell r="S11">
            <v>0</v>
          </cell>
          <cell r="T11">
            <v>0</v>
          </cell>
          <cell r="U11">
            <v>0</v>
          </cell>
        </row>
        <row r="12">
          <cell r="A12">
            <v>85</v>
          </cell>
          <cell r="B12" t="str">
            <v>AGUJA PARA ANESTESIA 26 G X 3 1/4</v>
          </cell>
          <cell r="C12" t="str">
            <v>UNIDAD</v>
          </cell>
          <cell r="D12">
            <v>550</v>
          </cell>
          <cell r="E12">
            <v>550</v>
          </cell>
          <cell r="F12" t="str">
            <v>CIRUGIA</v>
          </cell>
          <cell r="G12" t="str">
            <v>ANESTESIA</v>
          </cell>
          <cell r="H12">
            <v>0</v>
          </cell>
          <cell r="I12">
            <v>0</v>
          </cell>
          <cell r="J12">
            <v>0</v>
          </cell>
          <cell r="K12">
            <v>0</v>
          </cell>
          <cell r="L12">
            <v>0</v>
          </cell>
          <cell r="M12">
            <v>0</v>
          </cell>
          <cell r="N12">
            <v>0</v>
          </cell>
          <cell r="O12">
            <v>0</v>
          </cell>
          <cell r="P12">
            <v>0</v>
          </cell>
          <cell r="Q12">
            <v>0</v>
          </cell>
          <cell r="R12">
            <v>0</v>
          </cell>
          <cell r="S12">
            <v>0</v>
          </cell>
          <cell r="T12">
            <v>0</v>
          </cell>
          <cell r="U12">
            <v>0</v>
          </cell>
        </row>
        <row r="13">
          <cell r="A13">
            <v>86</v>
          </cell>
          <cell r="B13" t="str">
            <v>AGUJA PARA ANESTESIA ESPINAL 26G X 90MM</v>
          </cell>
          <cell r="C13" t="str">
            <v>UNIDAD</v>
          </cell>
          <cell r="D13">
            <v>400</v>
          </cell>
          <cell r="E13">
            <v>400</v>
          </cell>
          <cell r="F13" t="str">
            <v>CIRUGIA</v>
          </cell>
          <cell r="G13" t="str">
            <v>ANESTESIA</v>
          </cell>
          <cell r="H13">
            <v>0</v>
          </cell>
          <cell r="I13">
            <v>0</v>
          </cell>
          <cell r="J13">
            <v>0</v>
          </cell>
          <cell r="K13">
            <v>0</v>
          </cell>
          <cell r="L13">
            <v>0</v>
          </cell>
          <cell r="M13">
            <v>0</v>
          </cell>
          <cell r="N13">
            <v>0</v>
          </cell>
          <cell r="O13">
            <v>0</v>
          </cell>
          <cell r="P13">
            <v>0</v>
          </cell>
          <cell r="Q13">
            <v>0</v>
          </cell>
          <cell r="R13">
            <v>0</v>
          </cell>
          <cell r="S13">
            <v>0</v>
          </cell>
          <cell r="T13">
            <v>0</v>
          </cell>
          <cell r="U13">
            <v>0</v>
          </cell>
        </row>
        <row r="14">
          <cell r="A14">
            <v>87</v>
          </cell>
          <cell r="B14" t="str">
            <v>AGUJA PARA ANESTESIA ESPINAL 27G X 90MM</v>
          </cell>
          <cell r="C14" t="str">
            <v>UNIDAD</v>
          </cell>
          <cell r="D14">
            <v>850</v>
          </cell>
          <cell r="E14">
            <v>850</v>
          </cell>
          <cell r="F14" t="str">
            <v>CIRUGIA</v>
          </cell>
          <cell r="G14" t="str">
            <v>ANESTESIA</v>
          </cell>
          <cell r="H14">
            <v>0</v>
          </cell>
          <cell r="I14">
            <v>0</v>
          </cell>
          <cell r="J14">
            <v>0</v>
          </cell>
          <cell r="K14">
            <v>0</v>
          </cell>
          <cell r="L14">
            <v>0</v>
          </cell>
          <cell r="M14">
            <v>0</v>
          </cell>
          <cell r="N14">
            <v>0</v>
          </cell>
          <cell r="O14">
            <v>0</v>
          </cell>
          <cell r="P14">
            <v>0</v>
          </cell>
          <cell r="Q14">
            <v>0</v>
          </cell>
          <cell r="R14">
            <v>0</v>
          </cell>
          <cell r="S14">
            <v>0</v>
          </cell>
          <cell r="T14">
            <v>0</v>
          </cell>
          <cell r="U14">
            <v>0</v>
          </cell>
        </row>
        <row r="15">
          <cell r="A15">
            <v>108</v>
          </cell>
          <cell r="B15" t="str">
            <v>AGUJA PARA BLOQUEO DE NERVIO 20 - 21 G X 120MM VISIBLES ECOGRÁFICAMENTE</v>
          </cell>
          <cell r="C15" t="str">
            <v>UNIDAD</v>
          </cell>
          <cell r="D15">
            <v>2</v>
          </cell>
          <cell r="E15">
            <v>2</v>
          </cell>
          <cell r="F15" t="str">
            <v>CIRUGIA</v>
          </cell>
          <cell r="G15" t="str">
            <v>ANESTESIA</v>
          </cell>
          <cell r="H15" t="str">
            <v>SI</v>
          </cell>
          <cell r="I15" t="str">
            <v>SI</v>
          </cell>
          <cell r="J15">
            <v>0</v>
          </cell>
          <cell r="K15">
            <v>0</v>
          </cell>
          <cell r="L15">
            <v>0</v>
          </cell>
          <cell r="M15">
            <v>0</v>
          </cell>
          <cell r="N15">
            <v>0</v>
          </cell>
          <cell r="O15">
            <v>0</v>
          </cell>
          <cell r="P15">
            <v>0</v>
          </cell>
          <cell r="Q15">
            <v>0</v>
          </cell>
          <cell r="R15">
            <v>0</v>
          </cell>
          <cell r="S15">
            <v>44876</v>
          </cell>
          <cell r="T15">
            <v>8526.44</v>
          </cell>
          <cell r="U15">
            <v>53402.44</v>
          </cell>
        </row>
        <row r="16">
          <cell r="A16">
            <v>109</v>
          </cell>
          <cell r="B16" t="str">
            <v>AGUJA PARA BLOQUEO DE NERVIO 21 - 22 G X 50MM VISIBLES ECOGRÁFICAMENTE</v>
          </cell>
          <cell r="C16" t="str">
            <v>UNIDAD</v>
          </cell>
          <cell r="D16">
            <v>2</v>
          </cell>
          <cell r="E16">
            <v>2</v>
          </cell>
          <cell r="F16" t="str">
            <v>CIRUGIA</v>
          </cell>
          <cell r="G16" t="str">
            <v>ANESTESIA</v>
          </cell>
          <cell r="H16" t="str">
            <v>SI</v>
          </cell>
          <cell r="I16" t="str">
            <v>SI</v>
          </cell>
          <cell r="J16">
            <v>0</v>
          </cell>
          <cell r="K16">
            <v>0</v>
          </cell>
          <cell r="L16">
            <v>0</v>
          </cell>
          <cell r="M16">
            <v>0</v>
          </cell>
          <cell r="N16">
            <v>0</v>
          </cell>
          <cell r="O16">
            <v>0</v>
          </cell>
          <cell r="P16">
            <v>0</v>
          </cell>
          <cell r="Q16">
            <v>0</v>
          </cell>
          <cell r="R16">
            <v>0</v>
          </cell>
          <cell r="S16">
            <v>44876</v>
          </cell>
          <cell r="T16">
            <v>8526.44</v>
          </cell>
          <cell r="U16">
            <v>53402.44</v>
          </cell>
        </row>
        <row r="17">
          <cell r="A17">
            <v>110</v>
          </cell>
          <cell r="B17" t="str">
            <v>AGUJA PARA BLOQUEO DE NERVIO 21 G X 90-110MM</v>
          </cell>
          <cell r="C17" t="str">
            <v>UNIDAD</v>
          </cell>
          <cell r="D17">
            <v>10</v>
          </cell>
          <cell r="E17">
            <v>10</v>
          </cell>
          <cell r="F17" t="str">
            <v>CIRUGIA</v>
          </cell>
          <cell r="G17" t="str">
            <v>ANESTESIA</v>
          </cell>
          <cell r="H17" t="str">
            <v>SI</v>
          </cell>
          <cell r="I17" t="str">
            <v>SI</v>
          </cell>
          <cell r="J17">
            <v>0</v>
          </cell>
          <cell r="K17">
            <v>0</v>
          </cell>
          <cell r="L17">
            <v>0</v>
          </cell>
          <cell r="M17">
            <v>0</v>
          </cell>
          <cell r="N17">
            <v>0</v>
          </cell>
          <cell r="O17">
            <v>0</v>
          </cell>
          <cell r="P17">
            <v>0</v>
          </cell>
          <cell r="Q17">
            <v>0</v>
          </cell>
          <cell r="R17">
            <v>0</v>
          </cell>
          <cell r="S17">
            <v>44876</v>
          </cell>
          <cell r="T17">
            <v>8526.44</v>
          </cell>
          <cell r="U17">
            <v>53402.44</v>
          </cell>
        </row>
        <row r="18">
          <cell r="A18">
            <v>111</v>
          </cell>
          <cell r="B18" t="str">
            <v>AGUJA PARA BLOQUEO DE NERVIO NO. 20G X 150MM USO CON NEUROESTIMULADOR</v>
          </cell>
          <cell r="C18" t="str">
            <v xml:space="preserve">UNIDAD    </v>
          </cell>
          <cell r="D18">
            <v>1</v>
          </cell>
          <cell r="E18">
            <v>1</v>
          </cell>
          <cell r="F18" t="str">
            <v>CIRUGIA</v>
          </cell>
          <cell r="G18" t="str">
            <v>ANESTESIA</v>
          </cell>
          <cell r="H18" t="str">
            <v>SI</v>
          </cell>
          <cell r="I18" t="str">
            <v>SI</v>
          </cell>
          <cell r="J18">
            <v>0</v>
          </cell>
          <cell r="K18">
            <v>0</v>
          </cell>
          <cell r="L18">
            <v>0</v>
          </cell>
          <cell r="M18">
            <v>0</v>
          </cell>
          <cell r="N18">
            <v>0</v>
          </cell>
          <cell r="O18">
            <v>0</v>
          </cell>
          <cell r="P18">
            <v>0</v>
          </cell>
          <cell r="Q18">
            <v>0</v>
          </cell>
          <cell r="R18">
            <v>0</v>
          </cell>
          <cell r="S18">
            <v>44876</v>
          </cell>
          <cell r="T18">
            <v>8526.44</v>
          </cell>
          <cell r="U18">
            <v>53402.44</v>
          </cell>
        </row>
        <row r="19">
          <cell r="A19">
            <v>112</v>
          </cell>
          <cell r="B19" t="str">
            <v>AGUJA PARA BLOQUEO DE NERVIO NO. 22G X 80MM USO CON NEUROESTIMULADOR</v>
          </cell>
          <cell r="C19" t="str">
            <v xml:space="preserve">UNIDAD    </v>
          </cell>
          <cell r="D19">
            <v>10</v>
          </cell>
          <cell r="E19">
            <v>10</v>
          </cell>
          <cell r="F19" t="str">
            <v>CIRUGIA</v>
          </cell>
          <cell r="G19" t="str">
            <v>ANESTESIA</v>
          </cell>
          <cell r="H19" t="str">
            <v>SI</v>
          </cell>
          <cell r="I19" t="str">
            <v>SI</v>
          </cell>
          <cell r="J19">
            <v>0</v>
          </cell>
          <cell r="K19">
            <v>0</v>
          </cell>
          <cell r="L19">
            <v>0</v>
          </cell>
          <cell r="M19">
            <v>0</v>
          </cell>
          <cell r="N19">
            <v>0</v>
          </cell>
          <cell r="O19">
            <v>0</v>
          </cell>
          <cell r="P19">
            <v>0</v>
          </cell>
          <cell r="Q19">
            <v>0</v>
          </cell>
          <cell r="R19">
            <v>0</v>
          </cell>
          <cell r="S19">
            <v>44876</v>
          </cell>
          <cell r="T19">
            <v>8526.44</v>
          </cell>
          <cell r="U19">
            <v>53402.44</v>
          </cell>
        </row>
        <row r="20">
          <cell r="A20">
            <v>113</v>
          </cell>
          <cell r="B20" t="str">
            <v>AGUJA PARA BLOQUEO DE NERVIO NO. 24G X 25MM USO CON NEUROESTIMULADOR</v>
          </cell>
          <cell r="C20" t="str">
            <v xml:space="preserve">UNIDAD    </v>
          </cell>
          <cell r="D20">
            <v>10</v>
          </cell>
          <cell r="E20">
            <v>10</v>
          </cell>
          <cell r="F20" t="str">
            <v>CIRUGIA</v>
          </cell>
          <cell r="G20" t="str">
            <v>ANESTESIA</v>
          </cell>
          <cell r="H20" t="str">
            <v>SI</v>
          </cell>
          <cell r="I20" t="str">
            <v>SI</v>
          </cell>
          <cell r="J20">
            <v>0</v>
          </cell>
          <cell r="K20">
            <v>0</v>
          </cell>
          <cell r="L20">
            <v>0</v>
          </cell>
          <cell r="M20">
            <v>0</v>
          </cell>
          <cell r="N20">
            <v>0</v>
          </cell>
          <cell r="O20">
            <v>0</v>
          </cell>
          <cell r="P20">
            <v>0</v>
          </cell>
          <cell r="Q20">
            <v>0</v>
          </cell>
          <cell r="R20">
            <v>0</v>
          </cell>
          <cell r="S20">
            <v>44876</v>
          </cell>
          <cell r="T20">
            <v>8526.44</v>
          </cell>
          <cell r="U20">
            <v>53402.44</v>
          </cell>
        </row>
        <row r="21">
          <cell r="A21">
            <v>118</v>
          </cell>
          <cell r="B21" t="str">
            <v>AGUJA PARA PUNCION LUMBAR N.22</v>
          </cell>
          <cell r="C21" t="str">
            <v>UNIDAD</v>
          </cell>
          <cell r="D21">
            <v>60</v>
          </cell>
          <cell r="E21">
            <v>200</v>
          </cell>
          <cell r="F21" t="str">
            <v>CIRUGIA</v>
          </cell>
          <cell r="G21" t="str">
            <v>ANESTESIA</v>
          </cell>
          <cell r="H21">
            <v>0</v>
          </cell>
          <cell r="I21">
            <v>0</v>
          </cell>
          <cell r="J21">
            <v>0</v>
          </cell>
          <cell r="K21">
            <v>0</v>
          </cell>
          <cell r="L21">
            <v>0</v>
          </cell>
          <cell r="M21">
            <v>0</v>
          </cell>
          <cell r="N21">
            <v>0</v>
          </cell>
          <cell r="O21">
            <v>0</v>
          </cell>
          <cell r="P21">
            <v>0</v>
          </cell>
          <cell r="Q21">
            <v>0</v>
          </cell>
          <cell r="R21">
            <v>0</v>
          </cell>
          <cell r="S21">
            <v>0</v>
          </cell>
          <cell r="T21">
            <v>0</v>
          </cell>
          <cell r="U21">
            <v>0</v>
          </cell>
        </row>
        <row r="22">
          <cell r="A22">
            <v>119</v>
          </cell>
          <cell r="B22" t="str">
            <v>AGUJA PARA PUNCION LUMBAR N.27</v>
          </cell>
          <cell r="C22" t="str">
            <v>UNIDAD</v>
          </cell>
          <cell r="D22">
            <v>600</v>
          </cell>
          <cell r="E22">
            <v>600</v>
          </cell>
          <cell r="F22" t="str">
            <v>CIRUGIA</v>
          </cell>
          <cell r="G22" t="str">
            <v>ANESTESIA</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A23">
            <v>120</v>
          </cell>
          <cell r="B23" t="str">
            <v>AGUJA PARA PUNCION LUMBAR NO. 25</v>
          </cell>
          <cell r="C23" t="str">
            <v>UNIDAD</v>
          </cell>
          <cell r="D23">
            <v>200</v>
          </cell>
          <cell r="E23">
            <v>200</v>
          </cell>
          <cell r="F23" t="str">
            <v>CIRUGIA</v>
          </cell>
          <cell r="G23" t="str">
            <v>ANESTESIA</v>
          </cell>
          <cell r="H23">
            <v>0</v>
          </cell>
          <cell r="I23">
            <v>0</v>
          </cell>
          <cell r="J23">
            <v>0</v>
          </cell>
          <cell r="K23">
            <v>0</v>
          </cell>
          <cell r="L23">
            <v>0</v>
          </cell>
          <cell r="M23">
            <v>0</v>
          </cell>
          <cell r="N23">
            <v>0</v>
          </cell>
          <cell r="O23">
            <v>0</v>
          </cell>
          <cell r="P23">
            <v>0</v>
          </cell>
          <cell r="Q23">
            <v>0</v>
          </cell>
          <cell r="R23">
            <v>0</v>
          </cell>
          <cell r="S23">
            <v>0</v>
          </cell>
          <cell r="T23">
            <v>0</v>
          </cell>
          <cell r="U23">
            <v>0</v>
          </cell>
        </row>
        <row r="24">
          <cell r="A24">
            <v>121</v>
          </cell>
          <cell r="B24" t="str">
            <v>AGUJA PARA PUNCION LUMBAR NO.20</v>
          </cell>
          <cell r="C24" t="str">
            <v>UNIDAD</v>
          </cell>
          <cell r="D24">
            <v>270</v>
          </cell>
          <cell r="E24">
            <v>270</v>
          </cell>
          <cell r="F24" t="str">
            <v>CIRUGIA</v>
          </cell>
          <cell r="G24" t="str">
            <v>ANESTESIA</v>
          </cell>
          <cell r="H24">
            <v>0</v>
          </cell>
          <cell r="I24">
            <v>0</v>
          </cell>
          <cell r="J24">
            <v>0</v>
          </cell>
          <cell r="K24">
            <v>0</v>
          </cell>
          <cell r="L24">
            <v>0</v>
          </cell>
          <cell r="M24">
            <v>0</v>
          </cell>
          <cell r="N24">
            <v>0</v>
          </cell>
          <cell r="O24">
            <v>0</v>
          </cell>
          <cell r="P24">
            <v>0</v>
          </cell>
          <cell r="Q24">
            <v>0</v>
          </cell>
          <cell r="R24">
            <v>0</v>
          </cell>
          <cell r="S24">
            <v>0</v>
          </cell>
          <cell r="T24">
            <v>0</v>
          </cell>
          <cell r="U24">
            <v>0</v>
          </cell>
        </row>
        <row r="25">
          <cell r="A25">
            <v>122</v>
          </cell>
          <cell r="B25" t="str">
            <v>AGUJA PARA PUNCION LUMBAR NO.26</v>
          </cell>
          <cell r="C25" t="str">
            <v>UNIDAD</v>
          </cell>
          <cell r="D25">
            <v>100</v>
          </cell>
          <cell r="E25">
            <v>100</v>
          </cell>
          <cell r="F25" t="str">
            <v>CIRUGIA</v>
          </cell>
          <cell r="G25" t="str">
            <v>ANESTESIA</v>
          </cell>
          <cell r="H25">
            <v>0</v>
          </cell>
          <cell r="I25">
            <v>0</v>
          </cell>
          <cell r="J25">
            <v>0</v>
          </cell>
          <cell r="K25">
            <v>0</v>
          </cell>
          <cell r="L25">
            <v>0</v>
          </cell>
          <cell r="M25">
            <v>0</v>
          </cell>
          <cell r="N25">
            <v>0</v>
          </cell>
          <cell r="O25">
            <v>0</v>
          </cell>
          <cell r="P25">
            <v>0</v>
          </cell>
          <cell r="Q25">
            <v>0</v>
          </cell>
          <cell r="R25">
            <v>0</v>
          </cell>
          <cell r="S25">
            <v>0</v>
          </cell>
          <cell r="T25">
            <v>0</v>
          </cell>
          <cell r="U25">
            <v>0</v>
          </cell>
        </row>
        <row r="26">
          <cell r="A26">
            <v>128</v>
          </cell>
          <cell r="B26" t="str">
            <v>AGUJA SPINOCAN G -25 X 3 1/2  88 MM BRA</v>
          </cell>
          <cell r="C26" t="str">
            <v>UNIDAD</v>
          </cell>
          <cell r="D26">
            <v>200</v>
          </cell>
          <cell r="E26">
            <v>200</v>
          </cell>
          <cell r="F26" t="str">
            <v>CIRUGIA</v>
          </cell>
          <cell r="G26" t="str">
            <v>ANESTESIA</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131</v>
          </cell>
          <cell r="B27" t="str">
            <v>AGUJA TRUCUT  PARA BIOPSIA NO.18 AG X 100  MM</v>
          </cell>
          <cell r="C27" t="str">
            <v>UNIDAD</v>
          </cell>
          <cell r="D27">
            <v>5</v>
          </cell>
          <cell r="E27">
            <v>5</v>
          </cell>
          <cell r="F27" t="str">
            <v>CIRUGIA</v>
          </cell>
          <cell r="G27" t="str">
            <v>CIRUGIA GENERAL</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v>132</v>
          </cell>
          <cell r="B28" t="str">
            <v>AGUJA TRUCUT PARA BIOPSIA 16 G X 15  CM</v>
          </cell>
          <cell r="C28" t="str">
            <v>UNIDAD</v>
          </cell>
          <cell r="D28">
            <v>2</v>
          </cell>
          <cell r="E28">
            <v>5</v>
          </cell>
          <cell r="F28" t="str">
            <v>CIRUGIA</v>
          </cell>
          <cell r="G28" t="str">
            <v>CIRUGIA GENERAL</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29">
          <cell r="A29">
            <v>133</v>
          </cell>
          <cell r="B29" t="str">
            <v>AGUJA TRUCUT PARA BIOPSIA NO.14 AG X 15  CM</v>
          </cell>
          <cell r="C29" t="str">
            <v>UNIDAD</v>
          </cell>
          <cell r="D29">
            <v>5</v>
          </cell>
          <cell r="E29">
            <v>5</v>
          </cell>
          <cell r="F29" t="str">
            <v>CIRUGIA</v>
          </cell>
          <cell r="G29" t="str">
            <v>CIRUGIA GENERAL</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A30">
            <v>134</v>
          </cell>
          <cell r="B30" t="str">
            <v>AGUJA TRUCUT PARA BIOPSIA NO.14 AG X 9  CM</v>
          </cell>
          <cell r="C30" t="str">
            <v>UNIDAD</v>
          </cell>
          <cell r="D30">
            <v>5</v>
          </cell>
          <cell r="E30">
            <v>5</v>
          </cell>
          <cell r="F30" t="str">
            <v>CIRUGIA</v>
          </cell>
          <cell r="G30" t="str">
            <v>CIRUGIA GENERAL</v>
          </cell>
          <cell r="H30">
            <v>0</v>
          </cell>
          <cell r="I30">
            <v>0</v>
          </cell>
          <cell r="J30">
            <v>0</v>
          </cell>
          <cell r="K30">
            <v>0</v>
          </cell>
          <cell r="L30">
            <v>0</v>
          </cell>
          <cell r="M30">
            <v>0</v>
          </cell>
          <cell r="N30">
            <v>0</v>
          </cell>
          <cell r="O30">
            <v>0</v>
          </cell>
          <cell r="P30">
            <v>0</v>
          </cell>
          <cell r="Q30">
            <v>0</v>
          </cell>
          <cell r="R30">
            <v>0</v>
          </cell>
          <cell r="S30">
            <v>0</v>
          </cell>
          <cell r="T30">
            <v>0</v>
          </cell>
          <cell r="U30">
            <v>0</v>
          </cell>
        </row>
        <row r="31">
          <cell r="A31">
            <v>137</v>
          </cell>
          <cell r="B31" t="str">
            <v>AGUJAPARA ESTIMULACION NERVIOSA PERIFERICA 0.7 X 50 MM(22GX2")</v>
          </cell>
          <cell r="C31" t="str">
            <v>UNIDAD</v>
          </cell>
          <cell r="D31">
            <v>10</v>
          </cell>
          <cell r="E31">
            <v>10</v>
          </cell>
          <cell r="F31" t="str">
            <v>CIRUGIA</v>
          </cell>
          <cell r="G31" t="str">
            <v>ANESTESIA</v>
          </cell>
          <cell r="H31" t="str">
            <v>SI</v>
          </cell>
          <cell r="I31" t="str">
            <v>SI</v>
          </cell>
          <cell r="J31">
            <v>0</v>
          </cell>
          <cell r="K31">
            <v>0</v>
          </cell>
          <cell r="L31">
            <v>0</v>
          </cell>
          <cell r="M31">
            <v>0</v>
          </cell>
          <cell r="N31">
            <v>0</v>
          </cell>
          <cell r="O31">
            <v>0</v>
          </cell>
          <cell r="P31">
            <v>0</v>
          </cell>
          <cell r="Q31">
            <v>0</v>
          </cell>
          <cell r="R31">
            <v>0</v>
          </cell>
          <cell r="S31">
            <v>0</v>
          </cell>
          <cell r="T31">
            <v>0</v>
          </cell>
          <cell r="U31">
            <v>0</v>
          </cell>
        </row>
        <row r="32">
          <cell r="A32">
            <v>139</v>
          </cell>
          <cell r="B32" t="str">
            <v>AGUJAS PARA BIOPSIA DE PROSTATA SEMIAUTOMÁTICA NO. 14</v>
          </cell>
          <cell r="C32" t="str">
            <v>UNIDAD</v>
          </cell>
          <cell r="D32">
            <v>2</v>
          </cell>
          <cell r="E32">
            <v>2</v>
          </cell>
          <cell r="F32" t="str">
            <v>CIRUGIA</v>
          </cell>
          <cell r="G32" t="str">
            <v>UROLOGIA</v>
          </cell>
          <cell r="H32">
            <v>0</v>
          </cell>
          <cell r="I32">
            <v>0</v>
          </cell>
          <cell r="J32">
            <v>0</v>
          </cell>
          <cell r="K32">
            <v>0</v>
          </cell>
          <cell r="L32">
            <v>0</v>
          </cell>
          <cell r="M32">
            <v>0</v>
          </cell>
          <cell r="N32">
            <v>0</v>
          </cell>
          <cell r="O32">
            <v>0</v>
          </cell>
          <cell r="P32">
            <v>0</v>
          </cell>
          <cell r="Q32">
            <v>0</v>
          </cell>
          <cell r="R32">
            <v>0</v>
          </cell>
          <cell r="S32">
            <v>0</v>
          </cell>
          <cell r="T32">
            <v>0</v>
          </cell>
          <cell r="U32">
            <v>0</v>
          </cell>
        </row>
        <row r="33">
          <cell r="A33">
            <v>165</v>
          </cell>
          <cell r="B33" t="str">
            <v>APOSITO ADHESIVO CUBRE ESTOMA DE ESPUMA DE POLIURETANO CON TIRA ADHESIVA PARA FIJARLO A LA PIEL.</v>
          </cell>
          <cell r="C33" t="str">
            <v>UNIDAD</v>
          </cell>
          <cell r="D33">
            <v>5</v>
          </cell>
          <cell r="E33">
            <v>5</v>
          </cell>
          <cell r="F33" t="str">
            <v>CIRUGIA</v>
          </cell>
          <cell r="G33" t="str">
            <v>CIRUGIA GENERAL</v>
          </cell>
          <cell r="H33">
            <v>0</v>
          </cell>
          <cell r="I33">
            <v>0</v>
          </cell>
          <cell r="J33">
            <v>0</v>
          </cell>
          <cell r="K33">
            <v>0</v>
          </cell>
          <cell r="L33">
            <v>0</v>
          </cell>
          <cell r="M33" t="str">
            <v>SI</v>
          </cell>
          <cell r="N33">
            <v>0</v>
          </cell>
          <cell r="O33">
            <v>0</v>
          </cell>
          <cell r="P33">
            <v>0</v>
          </cell>
          <cell r="Q33">
            <v>0</v>
          </cell>
          <cell r="R33">
            <v>0</v>
          </cell>
          <cell r="S33">
            <v>0</v>
          </cell>
          <cell r="T33">
            <v>0</v>
          </cell>
          <cell r="U33">
            <v>0</v>
          </cell>
        </row>
        <row r="34">
          <cell r="A34">
            <v>209</v>
          </cell>
          <cell r="B34" t="str">
            <v>APOSITO OCULAR</v>
          </cell>
          <cell r="C34" t="str">
            <v xml:space="preserve">UNIDAD    </v>
          </cell>
          <cell r="D34">
            <v>10</v>
          </cell>
          <cell r="E34">
            <v>400</v>
          </cell>
          <cell r="F34" t="str">
            <v>CIRUGIA</v>
          </cell>
          <cell r="G34" t="str">
            <v>OFTALMOLOGIA</v>
          </cell>
          <cell r="H34">
            <v>0</v>
          </cell>
          <cell r="I34">
            <v>0</v>
          </cell>
          <cell r="J34">
            <v>0</v>
          </cell>
          <cell r="K34">
            <v>0</v>
          </cell>
          <cell r="L34">
            <v>0</v>
          </cell>
          <cell r="M34">
            <v>0</v>
          </cell>
          <cell r="N34">
            <v>0</v>
          </cell>
          <cell r="O34">
            <v>0</v>
          </cell>
          <cell r="P34">
            <v>0</v>
          </cell>
          <cell r="Q34">
            <v>0</v>
          </cell>
          <cell r="R34">
            <v>0</v>
          </cell>
          <cell r="S34">
            <v>0</v>
          </cell>
          <cell r="T34">
            <v>0</v>
          </cell>
          <cell r="U34">
            <v>0</v>
          </cell>
        </row>
        <row r="35">
          <cell r="A35">
            <v>210</v>
          </cell>
          <cell r="B35" t="str">
            <v>APOSITO OVALADO PARA OJOS GASA ALGODÓN ESTERIL</v>
          </cell>
          <cell r="C35" t="str">
            <v>UNIDAD</v>
          </cell>
          <cell r="D35">
            <v>10</v>
          </cell>
          <cell r="E35">
            <v>10</v>
          </cell>
          <cell r="F35" t="str">
            <v>CIRUGIA</v>
          </cell>
          <cell r="G35" t="str">
            <v>OFTALMOLOGIA</v>
          </cell>
          <cell r="H35">
            <v>0</v>
          </cell>
          <cell r="I35">
            <v>0</v>
          </cell>
          <cell r="J35">
            <v>0</v>
          </cell>
          <cell r="K35">
            <v>0</v>
          </cell>
          <cell r="L35">
            <v>0</v>
          </cell>
          <cell r="M35">
            <v>0</v>
          </cell>
          <cell r="N35">
            <v>0</v>
          </cell>
          <cell r="O35">
            <v>0</v>
          </cell>
          <cell r="P35">
            <v>0</v>
          </cell>
          <cell r="Q35">
            <v>0</v>
          </cell>
          <cell r="R35">
            <v>0</v>
          </cell>
          <cell r="S35">
            <v>0</v>
          </cell>
          <cell r="T35">
            <v>0</v>
          </cell>
          <cell r="U35">
            <v>0</v>
          </cell>
        </row>
        <row r="36">
          <cell r="A36">
            <v>224</v>
          </cell>
          <cell r="B36" t="str">
            <v>ASA DE SILICONA PARA REPARACION DE ESTRUCTURAS VASCULARES AZUL 3MM MAXI</v>
          </cell>
          <cell r="C36" t="str">
            <v>UNIDAD</v>
          </cell>
          <cell r="D36">
            <v>20</v>
          </cell>
          <cell r="E36">
            <v>20</v>
          </cell>
          <cell r="F36" t="str">
            <v>CIRUGIA</v>
          </cell>
          <cell r="G36" t="str">
            <v>CIRUGIA GENERAL</v>
          </cell>
          <cell r="H36">
            <v>0</v>
          </cell>
          <cell r="I36">
            <v>0</v>
          </cell>
          <cell r="J36">
            <v>0</v>
          </cell>
          <cell r="K36">
            <v>0</v>
          </cell>
          <cell r="L36">
            <v>0</v>
          </cell>
          <cell r="M36">
            <v>0</v>
          </cell>
          <cell r="N36">
            <v>0</v>
          </cell>
          <cell r="O36">
            <v>0</v>
          </cell>
          <cell r="P36">
            <v>0</v>
          </cell>
          <cell r="Q36">
            <v>0</v>
          </cell>
          <cell r="R36">
            <v>0</v>
          </cell>
          <cell r="S36">
            <v>0</v>
          </cell>
          <cell r="T36">
            <v>0</v>
          </cell>
          <cell r="U36">
            <v>0</v>
          </cell>
        </row>
        <row r="37">
          <cell r="A37">
            <v>225</v>
          </cell>
          <cell r="B37" t="str">
            <v>ASA DE SILICONA PARA REPARACION DE ESTRUCTURAS VASCULARES ROJA 3MM MAXI</v>
          </cell>
          <cell r="C37" t="str">
            <v>UNIDAD</v>
          </cell>
          <cell r="D37">
            <v>20</v>
          </cell>
          <cell r="E37">
            <v>20</v>
          </cell>
          <cell r="F37" t="str">
            <v>CIRUGIA</v>
          </cell>
          <cell r="G37" t="str">
            <v>CIRUGIA GENERAL</v>
          </cell>
          <cell r="H37">
            <v>0</v>
          </cell>
          <cell r="I37">
            <v>0</v>
          </cell>
          <cell r="J37">
            <v>0</v>
          </cell>
          <cell r="K37">
            <v>0</v>
          </cell>
          <cell r="L37">
            <v>0</v>
          </cell>
          <cell r="M37">
            <v>0</v>
          </cell>
          <cell r="N37">
            <v>0</v>
          </cell>
          <cell r="O37">
            <v>0</v>
          </cell>
          <cell r="P37">
            <v>0</v>
          </cell>
          <cell r="Q37">
            <v>0</v>
          </cell>
          <cell r="R37">
            <v>0</v>
          </cell>
          <cell r="S37">
            <v>0</v>
          </cell>
          <cell r="T37">
            <v>0</v>
          </cell>
          <cell r="U37">
            <v>0</v>
          </cell>
        </row>
        <row r="38">
          <cell r="A38">
            <v>226</v>
          </cell>
          <cell r="B38" t="str">
            <v>ASA EN SILICONA AZUL PARA REPARCION DE ESTRUCTURAS VASCULARES MINI</v>
          </cell>
          <cell r="C38" t="str">
            <v>UNIDAD</v>
          </cell>
          <cell r="D38">
            <v>5</v>
          </cell>
          <cell r="E38">
            <v>5</v>
          </cell>
          <cell r="F38" t="str">
            <v>CIRUGIA</v>
          </cell>
          <cell r="G38" t="str">
            <v>CIRUGIA GENERAL</v>
          </cell>
          <cell r="H38">
            <v>0</v>
          </cell>
          <cell r="I38">
            <v>0</v>
          </cell>
          <cell r="J38">
            <v>0</v>
          </cell>
          <cell r="K38">
            <v>0</v>
          </cell>
          <cell r="L38">
            <v>0</v>
          </cell>
          <cell r="M38">
            <v>0</v>
          </cell>
          <cell r="N38">
            <v>0</v>
          </cell>
          <cell r="O38">
            <v>0</v>
          </cell>
          <cell r="P38">
            <v>0</v>
          </cell>
          <cell r="Q38">
            <v>0</v>
          </cell>
          <cell r="R38">
            <v>0</v>
          </cell>
          <cell r="S38">
            <v>0</v>
          </cell>
          <cell r="T38">
            <v>0</v>
          </cell>
          <cell r="U38">
            <v>0</v>
          </cell>
        </row>
        <row r="39">
          <cell r="A39">
            <v>227</v>
          </cell>
          <cell r="B39" t="str">
            <v>ASA EN SILICONA ROJA PARA REPARCION DE ESTRUCTURAS VASCULARES MINI</v>
          </cell>
          <cell r="C39" t="str">
            <v>UNIDAD</v>
          </cell>
          <cell r="D39">
            <v>5</v>
          </cell>
          <cell r="E39">
            <v>5</v>
          </cell>
          <cell r="F39" t="str">
            <v>CIRUGIA</v>
          </cell>
          <cell r="G39" t="str">
            <v>CIRUGIA GENERAL</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0">
          <cell r="A40">
            <v>240</v>
          </cell>
          <cell r="B40" t="str">
            <v>BALON DE ANESTESIA DE UN SOLO USO DE 3.0 LITROS</v>
          </cell>
          <cell r="C40" t="str">
            <v>UNIDAD</v>
          </cell>
          <cell r="D40">
            <v>3</v>
          </cell>
          <cell r="E40">
            <v>3</v>
          </cell>
          <cell r="F40" t="str">
            <v>CIRUGIA</v>
          </cell>
          <cell r="G40" t="str">
            <v>ANESTESIA</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A41">
            <v>357</v>
          </cell>
          <cell r="B41" t="str">
            <v>CABLE PARA PINZA BIPOLAR CONEXIÓN UNIVERSAL A UNIDAD ELECTROQUIRUGICA COMPATIBLE CON PINZA BIPOLAR REUSABLE.</v>
          </cell>
          <cell r="C41" t="str">
            <v>UNIDAD</v>
          </cell>
          <cell r="D41">
            <v>10</v>
          </cell>
          <cell r="E41">
            <v>10</v>
          </cell>
          <cell r="F41" t="str">
            <v>CIRUGIA</v>
          </cell>
          <cell r="G41" t="str">
            <v>NEUROCIRUGIA</v>
          </cell>
          <cell r="H41">
            <v>0</v>
          </cell>
          <cell r="I41">
            <v>0</v>
          </cell>
          <cell r="J41" t="str">
            <v>SI</v>
          </cell>
          <cell r="K41">
            <v>0</v>
          </cell>
          <cell r="L41">
            <v>0</v>
          </cell>
          <cell r="M41">
            <v>0</v>
          </cell>
          <cell r="N41">
            <v>0</v>
          </cell>
          <cell r="O41">
            <v>0</v>
          </cell>
          <cell r="P41">
            <v>0</v>
          </cell>
          <cell r="Q41">
            <v>0</v>
          </cell>
          <cell r="R41">
            <v>0</v>
          </cell>
          <cell r="S41">
            <v>0</v>
          </cell>
          <cell r="T41">
            <v>0</v>
          </cell>
          <cell r="U41">
            <v>0</v>
          </cell>
        </row>
        <row r="42">
          <cell r="A42">
            <v>358</v>
          </cell>
          <cell r="B42" t="str">
            <v>CABLE PARA PINZA COAGULACION BIPOLAR NEUROCIRUGIA ANGULO 35 GRADOS</v>
          </cell>
          <cell r="C42" t="str">
            <v>UNIDAD</v>
          </cell>
          <cell r="D42">
            <v>1</v>
          </cell>
          <cell r="E42">
            <v>1</v>
          </cell>
          <cell r="F42" t="str">
            <v>CIRUGIA</v>
          </cell>
          <cell r="G42" t="str">
            <v>NEUROCIRUGIA</v>
          </cell>
          <cell r="H42">
            <v>0</v>
          </cell>
          <cell r="I42">
            <v>0</v>
          </cell>
          <cell r="J42" t="str">
            <v>SI</v>
          </cell>
          <cell r="K42">
            <v>0</v>
          </cell>
          <cell r="L42">
            <v>0</v>
          </cell>
          <cell r="M42">
            <v>0</v>
          </cell>
          <cell r="N42">
            <v>0</v>
          </cell>
          <cell r="O42">
            <v>0</v>
          </cell>
          <cell r="P42">
            <v>0</v>
          </cell>
          <cell r="Q42">
            <v>0</v>
          </cell>
          <cell r="R42">
            <v>0</v>
          </cell>
          <cell r="S42">
            <v>0</v>
          </cell>
          <cell r="T42">
            <v>0</v>
          </cell>
          <cell r="U42">
            <v>0</v>
          </cell>
        </row>
        <row r="43">
          <cell r="A43">
            <v>371</v>
          </cell>
          <cell r="B43" t="str">
            <v>CAMISAS URETERALES FLEXIBLE 11.5X36</v>
          </cell>
          <cell r="C43" t="str">
            <v>UNIDAD</v>
          </cell>
          <cell r="D43">
            <v>1</v>
          </cell>
          <cell r="E43">
            <v>1</v>
          </cell>
          <cell r="F43" t="str">
            <v>CIRUGIA</v>
          </cell>
          <cell r="G43" t="str">
            <v>UROLOGIA</v>
          </cell>
          <cell r="H43">
            <v>0</v>
          </cell>
          <cell r="I43">
            <v>0</v>
          </cell>
          <cell r="J43">
            <v>0</v>
          </cell>
          <cell r="K43">
            <v>0</v>
          </cell>
          <cell r="L43">
            <v>0</v>
          </cell>
          <cell r="M43">
            <v>0</v>
          </cell>
          <cell r="N43">
            <v>0</v>
          </cell>
          <cell r="O43">
            <v>0</v>
          </cell>
          <cell r="P43">
            <v>0</v>
          </cell>
          <cell r="Q43">
            <v>0</v>
          </cell>
          <cell r="R43">
            <v>0</v>
          </cell>
          <cell r="S43">
            <v>0</v>
          </cell>
          <cell r="T43">
            <v>0</v>
          </cell>
          <cell r="U43">
            <v>0</v>
          </cell>
        </row>
        <row r="44">
          <cell r="A44">
            <v>372</v>
          </cell>
          <cell r="B44" t="str">
            <v>CAMISAS URETERALES FLEXIBLE 11.5X45-46</v>
          </cell>
          <cell r="C44" t="str">
            <v>UNIDAD</v>
          </cell>
          <cell r="D44">
            <v>10</v>
          </cell>
          <cell r="E44">
            <v>10</v>
          </cell>
          <cell r="F44" t="str">
            <v>CIRUGIA</v>
          </cell>
          <cell r="G44" t="str">
            <v>UROLOGIA</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A45">
            <v>389</v>
          </cell>
          <cell r="B45" t="str">
            <v>CANULA 10.0 PARA TRAQUEOSTOMIA CON BALON FENESTRADA</v>
          </cell>
          <cell r="C45" t="str">
            <v>UNIDAD</v>
          </cell>
          <cell r="D45">
            <v>1</v>
          </cell>
          <cell r="E45">
            <v>1</v>
          </cell>
          <cell r="F45" t="str">
            <v xml:space="preserve">CIRUGIA </v>
          </cell>
          <cell r="G45" t="str">
            <v>CIRUGIA GENERAL</v>
          </cell>
          <cell r="H45">
            <v>0</v>
          </cell>
          <cell r="I45">
            <v>0</v>
          </cell>
          <cell r="J45">
            <v>0</v>
          </cell>
          <cell r="K45">
            <v>0</v>
          </cell>
          <cell r="L45">
            <v>0</v>
          </cell>
          <cell r="M45">
            <v>0</v>
          </cell>
          <cell r="N45">
            <v>0</v>
          </cell>
          <cell r="O45">
            <v>0</v>
          </cell>
          <cell r="P45">
            <v>0</v>
          </cell>
          <cell r="Q45">
            <v>0</v>
          </cell>
          <cell r="R45">
            <v>0</v>
          </cell>
          <cell r="S45">
            <v>0</v>
          </cell>
          <cell r="T45">
            <v>0</v>
          </cell>
          <cell r="U45">
            <v>0</v>
          </cell>
        </row>
        <row r="46">
          <cell r="A46">
            <v>401</v>
          </cell>
          <cell r="B46" t="str">
            <v>CANULA 5MM ELECTRODO ESPATULA EPS02</v>
          </cell>
          <cell r="C46" t="str">
            <v>UNIDAD</v>
          </cell>
          <cell r="D46">
            <v>1</v>
          </cell>
          <cell r="E46">
            <v>10</v>
          </cell>
          <cell r="F46" t="str">
            <v>CIRUGIA</v>
          </cell>
          <cell r="G46" t="str">
            <v>CIRUGIA GENERAL</v>
          </cell>
          <cell r="H46">
            <v>0</v>
          </cell>
          <cell r="I46">
            <v>0</v>
          </cell>
          <cell r="J46" t="str">
            <v xml:space="preserve">EQUIPO PROPIO </v>
          </cell>
          <cell r="K46">
            <v>0</v>
          </cell>
          <cell r="L46">
            <v>0</v>
          </cell>
          <cell r="M46">
            <v>0</v>
          </cell>
          <cell r="N46">
            <v>0</v>
          </cell>
          <cell r="O46">
            <v>0</v>
          </cell>
          <cell r="P46">
            <v>0</v>
          </cell>
          <cell r="Q46">
            <v>0</v>
          </cell>
          <cell r="R46">
            <v>0</v>
          </cell>
          <cell r="S46">
            <v>0</v>
          </cell>
          <cell r="T46">
            <v>0</v>
          </cell>
          <cell r="U46">
            <v>0</v>
          </cell>
        </row>
        <row r="47">
          <cell r="A47">
            <v>402</v>
          </cell>
          <cell r="B47" t="str">
            <v>CANULA 5MM ELECTRODO GANCHO EPS01</v>
          </cell>
          <cell r="C47" t="str">
            <v>UNIDAD</v>
          </cell>
          <cell r="D47">
            <v>1</v>
          </cell>
          <cell r="E47">
            <v>10</v>
          </cell>
          <cell r="F47" t="str">
            <v>CIRUGIA</v>
          </cell>
          <cell r="G47" t="str">
            <v>CIRUGIA GENERAL</v>
          </cell>
          <cell r="H47">
            <v>0</v>
          </cell>
          <cell r="I47">
            <v>0</v>
          </cell>
          <cell r="J47" t="str">
            <v xml:space="preserve">EQUIPO PROPIO </v>
          </cell>
          <cell r="K47">
            <v>0</v>
          </cell>
          <cell r="L47">
            <v>0</v>
          </cell>
          <cell r="M47">
            <v>0</v>
          </cell>
          <cell r="N47">
            <v>0</v>
          </cell>
          <cell r="O47">
            <v>0</v>
          </cell>
          <cell r="P47">
            <v>0</v>
          </cell>
          <cell r="Q47">
            <v>0</v>
          </cell>
          <cell r="R47">
            <v>0</v>
          </cell>
          <cell r="S47">
            <v>0</v>
          </cell>
          <cell r="T47">
            <v>0</v>
          </cell>
          <cell r="U47">
            <v>0</v>
          </cell>
        </row>
        <row r="48">
          <cell r="A48">
            <v>411</v>
          </cell>
          <cell r="B48" t="str">
            <v>CANULA 7.0 PARA TRAQUEOSTOMIA CON BALON FENESTRADA</v>
          </cell>
          <cell r="C48" t="str">
            <v>UNIDAD</v>
          </cell>
          <cell r="D48">
            <v>1</v>
          </cell>
          <cell r="E48">
            <v>1</v>
          </cell>
          <cell r="F48" t="str">
            <v xml:space="preserve">CIRUGIA </v>
          </cell>
          <cell r="G48" t="str">
            <v>CIRUGIA GENERAL</v>
          </cell>
          <cell r="H48">
            <v>0</v>
          </cell>
          <cell r="I48">
            <v>0</v>
          </cell>
          <cell r="J48">
            <v>0</v>
          </cell>
          <cell r="K48">
            <v>0</v>
          </cell>
          <cell r="L48">
            <v>0</v>
          </cell>
          <cell r="M48">
            <v>0</v>
          </cell>
          <cell r="N48">
            <v>0</v>
          </cell>
          <cell r="O48">
            <v>0</v>
          </cell>
          <cell r="P48">
            <v>0</v>
          </cell>
          <cell r="Q48">
            <v>0</v>
          </cell>
          <cell r="R48">
            <v>0</v>
          </cell>
          <cell r="S48">
            <v>0</v>
          </cell>
          <cell r="T48">
            <v>0</v>
          </cell>
          <cell r="U48">
            <v>0</v>
          </cell>
        </row>
        <row r="49">
          <cell r="A49">
            <v>419</v>
          </cell>
          <cell r="B49" t="str">
            <v>CANULA 8.0 PARA TRAQUEOSTOMIA CON BALON FENESTRADA</v>
          </cell>
          <cell r="C49" t="str">
            <v>UNIDAD</v>
          </cell>
          <cell r="D49">
            <v>1</v>
          </cell>
          <cell r="E49">
            <v>1</v>
          </cell>
          <cell r="F49" t="str">
            <v xml:space="preserve">CIRUGIA </v>
          </cell>
          <cell r="G49" t="str">
            <v>CIRUGIA GENERAL</v>
          </cell>
          <cell r="H49">
            <v>0</v>
          </cell>
          <cell r="I49">
            <v>0</v>
          </cell>
          <cell r="J49">
            <v>0</v>
          </cell>
          <cell r="K49">
            <v>0</v>
          </cell>
          <cell r="L49">
            <v>0</v>
          </cell>
          <cell r="M49">
            <v>0</v>
          </cell>
          <cell r="N49">
            <v>0</v>
          </cell>
          <cell r="O49">
            <v>0</v>
          </cell>
          <cell r="P49">
            <v>0</v>
          </cell>
          <cell r="Q49">
            <v>0</v>
          </cell>
          <cell r="R49">
            <v>0</v>
          </cell>
          <cell r="S49">
            <v>0</v>
          </cell>
          <cell r="T49">
            <v>0</v>
          </cell>
          <cell r="U49">
            <v>0</v>
          </cell>
        </row>
        <row r="50">
          <cell r="A50">
            <v>428</v>
          </cell>
          <cell r="B50" t="str">
            <v>CANULA 9.0 PARA TRAQUEOSTOMIA CON BALON FENESTRADA</v>
          </cell>
          <cell r="C50" t="str">
            <v>UNIDAD</v>
          </cell>
          <cell r="D50">
            <v>1</v>
          </cell>
          <cell r="E50">
            <v>1</v>
          </cell>
          <cell r="F50" t="str">
            <v xml:space="preserve">CIRUGIA </v>
          </cell>
          <cell r="G50" t="str">
            <v>CIRUGIA GENERAL</v>
          </cell>
          <cell r="H50">
            <v>0</v>
          </cell>
          <cell r="I50">
            <v>0</v>
          </cell>
          <cell r="J50">
            <v>0</v>
          </cell>
          <cell r="K50">
            <v>0</v>
          </cell>
          <cell r="L50">
            <v>0</v>
          </cell>
          <cell r="M50">
            <v>0</v>
          </cell>
          <cell r="N50">
            <v>0</v>
          </cell>
          <cell r="O50">
            <v>0</v>
          </cell>
          <cell r="P50">
            <v>0</v>
          </cell>
          <cell r="Q50">
            <v>0</v>
          </cell>
          <cell r="R50">
            <v>0</v>
          </cell>
          <cell r="S50">
            <v>0</v>
          </cell>
          <cell r="T50">
            <v>0</v>
          </cell>
          <cell r="U50">
            <v>0</v>
          </cell>
        </row>
        <row r="51">
          <cell r="A51">
            <v>434</v>
          </cell>
          <cell r="B51" t="str">
            <v>CANULA DE GUEDEL No. 00</v>
          </cell>
          <cell r="C51" t="str">
            <v>UNIDAD</v>
          </cell>
          <cell r="D51">
            <v>12</v>
          </cell>
          <cell r="E51">
            <v>10</v>
          </cell>
          <cell r="F51" t="str">
            <v xml:space="preserve">CIRUGIA </v>
          </cell>
          <cell r="G51" t="str">
            <v>ANESTESIA</v>
          </cell>
          <cell r="H51">
            <v>0</v>
          </cell>
          <cell r="I51">
            <v>0</v>
          </cell>
          <cell r="J51">
            <v>0</v>
          </cell>
          <cell r="K51">
            <v>0</v>
          </cell>
          <cell r="L51">
            <v>0</v>
          </cell>
          <cell r="M51">
            <v>0</v>
          </cell>
          <cell r="N51">
            <v>0</v>
          </cell>
          <cell r="O51">
            <v>0</v>
          </cell>
          <cell r="P51">
            <v>0</v>
          </cell>
          <cell r="Q51">
            <v>0</v>
          </cell>
          <cell r="R51">
            <v>0</v>
          </cell>
          <cell r="S51">
            <v>3684</v>
          </cell>
          <cell r="T51">
            <v>699.96</v>
          </cell>
          <cell r="U51">
            <v>4383.96</v>
          </cell>
        </row>
        <row r="52">
          <cell r="A52">
            <v>435</v>
          </cell>
          <cell r="B52" t="str">
            <v>CANULA DE GUEDEL No. 000</v>
          </cell>
          <cell r="C52" t="str">
            <v>UNIDAD</v>
          </cell>
          <cell r="D52">
            <v>2</v>
          </cell>
          <cell r="E52">
            <v>2</v>
          </cell>
          <cell r="F52" t="str">
            <v xml:space="preserve">CIRUGIA </v>
          </cell>
          <cell r="G52" t="str">
            <v>ANESTESIA</v>
          </cell>
          <cell r="H52">
            <v>0</v>
          </cell>
          <cell r="I52">
            <v>0</v>
          </cell>
          <cell r="J52">
            <v>0</v>
          </cell>
          <cell r="K52">
            <v>0</v>
          </cell>
          <cell r="L52">
            <v>0</v>
          </cell>
          <cell r="M52">
            <v>0</v>
          </cell>
          <cell r="N52">
            <v>0</v>
          </cell>
          <cell r="O52">
            <v>0</v>
          </cell>
          <cell r="P52">
            <v>0</v>
          </cell>
          <cell r="Q52">
            <v>0</v>
          </cell>
          <cell r="R52">
            <v>0</v>
          </cell>
          <cell r="S52">
            <v>3684</v>
          </cell>
          <cell r="T52">
            <v>699.96</v>
          </cell>
          <cell r="U52">
            <v>4383.96</v>
          </cell>
        </row>
        <row r="53">
          <cell r="A53">
            <v>436</v>
          </cell>
          <cell r="B53" t="str">
            <v>CANULA DE GUEDELL N. 0</v>
          </cell>
          <cell r="C53" t="str">
            <v>UNIDAD</v>
          </cell>
          <cell r="D53">
            <v>25</v>
          </cell>
          <cell r="E53">
            <v>80</v>
          </cell>
          <cell r="F53" t="str">
            <v xml:space="preserve">CIRUGIA </v>
          </cell>
          <cell r="G53" t="str">
            <v>ANESTESIA</v>
          </cell>
          <cell r="H53">
            <v>0</v>
          </cell>
          <cell r="I53">
            <v>0</v>
          </cell>
          <cell r="J53">
            <v>0</v>
          </cell>
          <cell r="K53">
            <v>0</v>
          </cell>
          <cell r="L53">
            <v>0</v>
          </cell>
          <cell r="M53">
            <v>0</v>
          </cell>
          <cell r="N53">
            <v>0</v>
          </cell>
          <cell r="O53">
            <v>0</v>
          </cell>
          <cell r="P53">
            <v>0</v>
          </cell>
          <cell r="Q53">
            <v>0</v>
          </cell>
          <cell r="R53">
            <v>0</v>
          </cell>
          <cell r="S53">
            <v>3684</v>
          </cell>
          <cell r="T53">
            <v>699.96</v>
          </cell>
          <cell r="U53">
            <v>4383.96</v>
          </cell>
        </row>
        <row r="54">
          <cell r="A54">
            <v>437</v>
          </cell>
          <cell r="B54" t="str">
            <v>CANULA DE GUEDELL N. 1</v>
          </cell>
          <cell r="C54" t="str">
            <v>UNIDAD</v>
          </cell>
          <cell r="D54">
            <v>8</v>
          </cell>
          <cell r="E54">
            <v>110</v>
          </cell>
          <cell r="F54" t="str">
            <v xml:space="preserve">CIRUGIA </v>
          </cell>
          <cell r="G54" t="str">
            <v>ANESTESIA</v>
          </cell>
          <cell r="H54">
            <v>0</v>
          </cell>
          <cell r="I54">
            <v>0</v>
          </cell>
          <cell r="J54">
            <v>0</v>
          </cell>
          <cell r="K54">
            <v>0</v>
          </cell>
          <cell r="L54">
            <v>0</v>
          </cell>
          <cell r="M54">
            <v>0</v>
          </cell>
          <cell r="N54">
            <v>0</v>
          </cell>
          <cell r="O54">
            <v>0</v>
          </cell>
          <cell r="P54">
            <v>0</v>
          </cell>
          <cell r="Q54">
            <v>0</v>
          </cell>
          <cell r="R54">
            <v>0</v>
          </cell>
          <cell r="S54">
            <v>3684</v>
          </cell>
          <cell r="T54">
            <v>699.96</v>
          </cell>
          <cell r="U54">
            <v>4383.96</v>
          </cell>
        </row>
        <row r="55">
          <cell r="A55">
            <v>438</v>
          </cell>
          <cell r="B55" t="str">
            <v>CANULA DE GUEDELL N. 2</v>
          </cell>
          <cell r="C55" t="str">
            <v>UNIDAD</v>
          </cell>
          <cell r="D55">
            <v>42</v>
          </cell>
          <cell r="E55">
            <v>55</v>
          </cell>
          <cell r="F55" t="str">
            <v xml:space="preserve">CIRUGIA </v>
          </cell>
          <cell r="G55" t="str">
            <v>ANESTESIA</v>
          </cell>
          <cell r="H55">
            <v>0</v>
          </cell>
          <cell r="I55">
            <v>0</v>
          </cell>
          <cell r="J55">
            <v>0</v>
          </cell>
          <cell r="K55">
            <v>0</v>
          </cell>
          <cell r="L55">
            <v>0</v>
          </cell>
          <cell r="M55">
            <v>0</v>
          </cell>
          <cell r="N55">
            <v>0</v>
          </cell>
          <cell r="O55">
            <v>0</v>
          </cell>
          <cell r="P55">
            <v>0</v>
          </cell>
          <cell r="Q55">
            <v>0</v>
          </cell>
          <cell r="R55">
            <v>0</v>
          </cell>
          <cell r="S55">
            <v>3684</v>
          </cell>
          <cell r="T55">
            <v>699.96</v>
          </cell>
          <cell r="U55">
            <v>4383.96</v>
          </cell>
        </row>
        <row r="56">
          <cell r="A56">
            <v>439</v>
          </cell>
          <cell r="B56" t="str">
            <v>CANULA DE GUEDELL N. 3</v>
          </cell>
          <cell r="C56" t="str">
            <v>UNIDAD</v>
          </cell>
          <cell r="D56">
            <v>22</v>
          </cell>
          <cell r="E56">
            <v>185</v>
          </cell>
          <cell r="F56" t="str">
            <v xml:space="preserve">CIRUGIA </v>
          </cell>
          <cell r="G56" t="str">
            <v>ANESTESIA</v>
          </cell>
          <cell r="H56">
            <v>0</v>
          </cell>
          <cell r="I56">
            <v>0</v>
          </cell>
          <cell r="J56">
            <v>0</v>
          </cell>
          <cell r="K56">
            <v>0</v>
          </cell>
          <cell r="L56">
            <v>0</v>
          </cell>
          <cell r="M56">
            <v>0</v>
          </cell>
          <cell r="N56">
            <v>0</v>
          </cell>
          <cell r="O56">
            <v>0</v>
          </cell>
          <cell r="P56">
            <v>0</v>
          </cell>
          <cell r="Q56">
            <v>0</v>
          </cell>
          <cell r="R56">
            <v>0</v>
          </cell>
          <cell r="S56">
            <v>3684</v>
          </cell>
          <cell r="T56">
            <v>699.96</v>
          </cell>
          <cell r="U56">
            <v>4383.96</v>
          </cell>
        </row>
        <row r="57">
          <cell r="A57">
            <v>440</v>
          </cell>
          <cell r="B57" t="str">
            <v>CANULA DE GUEDELL N. 4</v>
          </cell>
          <cell r="C57" t="str">
            <v>UNIDAD</v>
          </cell>
          <cell r="D57">
            <v>166</v>
          </cell>
          <cell r="E57">
            <v>503</v>
          </cell>
          <cell r="F57" t="str">
            <v xml:space="preserve">CIRUGIA </v>
          </cell>
          <cell r="G57" t="str">
            <v>ANESTESIA</v>
          </cell>
          <cell r="H57">
            <v>0</v>
          </cell>
          <cell r="I57">
            <v>0</v>
          </cell>
          <cell r="J57">
            <v>0</v>
          </cell>
          <cell r="K57">
            <v>0</v>
          </cell>
          <cell r="L57">
            <v>0</v>
          </cell>
          <cell r="M57">
            <v>0</v>
          </cell>
          <cell r="N57">
            <v>0</v>
          </cell>
          <cell r="O57">
            <v>0</v>
          </cell>
          <cell r="P57">
            <v>0</v>
          </cell>
          <cell r="Q57">
            <v>0</v>
          </cell>
          <cell r="R57">
            <v>0</v>
          </cell>
          <cell r="S57">
            <v>3684</v>
          </cell>
          <cell r="T57">
            <v>699.96</v>
          </cell>
          <cell r="U57">
            <v>4383.96</v>
          </cell>
        </row>
        <row r="58">
          <cell r="A58">
            <v>441</v>
          </cell>
          <cell r="B58" t="str">
            <v>CANULA DE GUEDELL N. 5</v>
          </cell>
          <cell r="C58" t="str">
            <v>UNIDAD</v>
          </cell>
          <cell r="D58">
            <v>150</v>
          </cell>
          <cell r="E58">
            <v>400</v>
          </cell>
          <cell r="F58" t="str">
            <v xml:space="preserve">CIRUGIA </v>
          </cell>
          <cell r="G58" t="str">
            <v>ANESTESIA</v>
          </cell>
          <cell r="H58">
            <v>0</v>
          </cell>
          <cell r="I58">
            <v>0</v>
          </cell>
          <cell r="J58">
            <v>0</v>
          </cell>
          <cell r="K58">
            <v>0</v>
          </cell>
          <cell r="L58">
            <v>0</v>
          </cell>
          <cell r="M58">
            <v>0</v>
          </cell>
          <cell r="N58">
            <v>0</v>
          </cell>
          <cell r="O58">
            <v>0</v>
          </cell>
          <cell r="P58">
            <v>0</v>
          </cell>
          <cell r="Q58">
            <v>0</v>
          </cell>
          <cell r="R58">
            <v>0</v>
          </cell>
          <cell r="S58">
            <v>3684</v>
          </cell>
          <cell r="T58">
            <v>699.96</v>
          </cell>
          <cell r="U58">
            <v>4383.96</v>
          </cell>
        </row>
        <row r="59">
          <cell r="A59">
            <v>467</v>
          </cell>
          <cell r="B59" t="str">
            <v>CANULA DE GUEDELL N. 6</v>
          </cell>
          <cell r="C59" t="str">
            <v xml:space="preserve">UNIDAD    </v>
          </cell>
          <cell r="D59">
            <v>2</v>
          </cell>
          <cell r="E59">
            <v>2</v>
          </cell>
          <cell r="F59" t="str">
            <v xml:space="preserve">CIRUGIA </v>
          </cell>
          <cell r="G59" t="str">
            <v>ANESTESIA</v>
          </cell>
          <cell r="H59">
            <v>0</v>
          </cell>
          <cell r="I59">
            <v>0</v>
          </cell>
          <cell r="J59">
            <v>0</v>
          </cell>
          <cell r="K59">
            <v>0</v>
          </cell>
          <cell r="L59">
            <v>0</v>
          </cell>
          <cell r="M59">
            <v>0</v>
          </cell>
          <cell r="N59">
            <v>0</v>
          </cell>
          <cell r="O59">
            <v>0</v>
          </cell>
          <cell r="P59">
            <v>0</v>
          </cell>
          <cell r="Q59">
            <v>0</v>
          </cell>
          <cell r="R59">
            <v>0</v>
          </cell>
          <cell r="S59">
            <v>3684</v>
          </cell>
          <cell r="T59">
            <v>699.96</v>
          </cell>
          <cell r="U59">
            <v>4383.96</v>
          </cell>
        </row>
        <row r="60">
          <cell r="A60" t="str">
            <v>nuevo</v>
          </cell>
          <cell r="B60" t="str">
            <v>CANULA DE TRAQUEOSTOMIA 10 CON BALON</v>
          </cell>
          <cell r="C60" t="str">
            <v>UNIDAD</v>
          </cell>
          <cell r="D60">
            <v>5</v>
          </cell>
          <cell r="E60">
            <v>5</v>
          </cell>
          <cell r="F60" t="str">
            <v>CIRUGIA</v>
          </cell>
          <cell r="G60" t="str">
            <v>CIRUGIA GENERAL</v>
          </cell>
          <cell r="H60">
            <v>0</v>
          </cell>
          <cell r="I60">
            <v>0</v>
          </cell>
          <cell r="J60">
            <v>0</v>
          </cell>
          <cell r="K60">
            <v>0</v>
          </cell>
          <cell r="L60">
            <v>0</v>
          </cell>
          <cell r="M60">
            <v>0</v>
          </cell>
          <cell r="N60">
            <v>0</v>
          </cell>
          <cell r="O60">
            <v>0</v>
          </cell>
          <cell r="P60">
            <v>0</v>
          </cell>
          <cell r="Q60">
            <v>0</v>
          </cell>
          <cell r="R60">
            <v>0</v>
          </cell>
          <cell r="S60">
            <v>0</v>
          </cell>
          <cell r="T60">
            <v>0</v>
          </cell>
          <cell r="U60">
            <v>0</v>
          </cell>
        </row>
        <row r="61">
          <cell r="A61" t="str">
            <v>nuevo</v>
          </cell>
          <cell r="B61" t="str">
            <v>CANULA DE TRAQUEOSTOMIA 10 FENESTRADA</v>
          </cell>
          <cell r="C61" t="str">
            <v>UNIDAD</v>
          </cell>
          <cell r="D61">
            <v>5</v>
          </cell>
          <cell r="E61">
            <v>5</v>
          </cell>
          <cell r="F61" t="str">
            <v>CIRUGIA</v>
          </cell>
          <cell r="G61" t="str">
            <v>CIRUGIA GENERAL</v>
          </cell>
          <cell r="H61">
            <v>0</v>
          </cell>
          <cell r="I61">
            <v>0</v>
          </cell>
          <cell r="J61">
            <v>0</v>
          </cell>
          <cell r="K61">
            <v>0</v>
          </cell>
          <cell r="L61">
            <v>0</v>
          </cell>
          <cell r="M61">
            <v>0</v>
          </cell>
          <cell r="N61">
            <v>0</v>
          </cell>
          <cell r="O61">
            <v>0</v>
          </cell>
          <cell r="P61">
            <v>0</v>
          </cell>
          <cell r="Q61">
            <v>0</v>
          </cell>
          <cell r="R61">
            <v>0</v>
          </cell>
          <cell r="S61">
            <v>0</v>
          </cell>
          <cell r="T61">
            <v>0</v>
          </cell>
          <cell r="U61">
            <v>0</v>
          </cell>
        </row>
        <row r="62">
          <cell r="A62">
            <v>390</v>
          </cell>
          <cell r="B62" t="str">
            <v xml:space="preserve">CANULA DE TRAQUEOSTOMIA 10 SIN BALON  </v>
          </cell>
          <cell r="C62" t="str">
            <v>UNIDAD</v>
          </cell>
          <cell r="D62">
            <v>1</v>
          </cell>
          <cell r="E62">
            <v>1</v>
          </cell>
          <cell r="F62" t="str">
            <v xml:space="preserve">CIRUGIA </v>
          </cell>
          <cell r="G62" t="str">
            <v>CIRUGIA GENERAL</v>
          </cell>
          <cell r="H62">
            <v>0</v>
          </cell>
          <cell r="I62">
            <v>0</v>
          </cell>
          <cell r="J62">
            <v>0</v>
          </cell>
          <cell r="K62">
            <v>0</v>
          </cell>
          <cell r="L62">
            <v>0</v>
          </cell>
          <cell r="M62">
            <v>0</v>
          </cell>
          <cell r="N62">
            <v>0</v>
          </cell>
          <cell r="O62">
            <v>0</v>
          </cell>
          <cell r="P62">
            <v>0</v>
          </cell>
          <cell r="Q62">
            <v>0</v>
          </cell>
          <cell r="R62">
            <v>0</v>
          </cell>
          <cell r="S62">
            <v>0</v>
          </cell>
          <cell r="T62">
            <v>0</v>
          </cell>
          <cell r="U62">
            <v>0</v>
          </cell>
        </row>
        <row r="63">
          <cell r="A63" t="str">
            <v>nuevo</v>
          </cell>
          <cell r="B63" t="str">
            <v>CANULA DE TRAQUEOSTOMIA 2.5 CON BALON</v>
          </cell>
          <cell r="C63" t="str">
            <v>UNIDAD</v>
          </cell>
          <cell r="D63">
            <v>5</v>
          </cell>
          <cell r="E63">
            <v>5</v>
          </cell>
          <cell r="F63" t="str">
            <v>CIRUGIA</v>
          </cell>
          <cell r="G63" t="str">
            <v>CIRUGIA GENERAL</v>
          </cell>
          <cell r="H63">
            <v>0</v>
          </cell>
          <cell r="I63">
            <v>0</v>
          </cell>
          <cell r="J63">
            <v>0</v>
          </cell>
          <cell r="K63">
            <v>0</v>
          </cell>
          <cell r="L63">
            <v>0</v>
          </cell>
          <cell r="M63">
            <v>0</v>
          </cell>
          <cell r="N63">
            <v>0</v>
          </cell>
          <cell r="O63">
            <v>0</v>
          </cell>
          <cell r="P63">
            <v>0</v>
          </cell>
          <cell r="Q63">
            <v>0</v>
          </cell>
          <cell r="R63">
            <v>0</v>
          </cell>
          <cell r="S63">
            <v>0</v>
          </cell>
          <cell r="T63">
            <v>0</v>
          </cell>
          <cell r="U63">
            <v>0</v>
          </cell>
        </row>
        <row r="64">
          <cell r="A64" t="str">
            <v>nuevo</v>
          </cell>
          <cell r="B64" t="str">
            <v>CANULA DE TRAQUEOSTOMIA 2.5 FENESTRADA</v>
          </cell>
          <cell r="C64" t="str">
            <v>UNIDAD</v>
          </cell>
          <cell r="D64">
            <v>5</v>
          </cell>
          <cell r="E64">
            <v>5</v>
          </cell>
          <cell r="F64" t="str">
            <v>CIRUGIA</v>
          </cell>
          <cell r="G64" t="str">
            <v>CIRUGIA GENERAL</v>
          </cell>
          <cell r="H64">
            <v>0</v>
          </cell>
          <cell r="I64">
            <v>0</v>
          </cell>
          <cell r="J64">
            <v>0</v>
          </cell>
          <cell r="K64">
            <v>0</v>
          </cell>
          <cell r="L64">
            <v>0</v>
          </cell>
          <cell r="M64">
            <v>0</v>
          </cell>
          <cell r="N64">
            <v>0</v>
          </cell>
          <cell r="O64">
            <v>0</v>
          </cell>
          <cell r="P64">
            <v>0</v>
          </cell>
          <cell r="Q64">
            <v>0</v>
          </cell>
          <cell r="R64">
            <v>0</v>
          </cell>
          <cell r="S64">
            <v>0</v>
          </cell>
          <cell r="T64">
            <v>0</v>
          </cell>
          <cell r="U64">
            <v>0</v>
          </cell>
        </row>
        <row r="65">
          <cell r="A65" t="str">
            <v>nuevo</v>
          </cell>
          <cell r="B65" t="str">
            <v>CANULA DE TRAQUEOSTOMIA 2.5 SIN BALON TERMOSENSIBLE QUE PERMITA MAYOR ADAPTACION</v>
          </cell>
          <cell r="C65" t="str">
            <v>UNIDAD</v>
          </cell>
          <cell r="D65">
            <v>5</v>
          </cell>
          <cell r="E65">
            <v>5</v>
          </cell>
          <cell r="F65" t="str">
            <v>CIRUGIA</v>
          </cell>
          <cell r="G65" t="str">
            <v>CIRUGIA GENERAL</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A66" t="str">
            <v>nuevo</v>
          </cell>
          <cell r="B66" t="str">
            <v>CANULA DE TRAQUEOSTOMIA 3 FENESTRADA</v>
          </cell>
          <cell r="C66" t="str">
            <v>UNIDAD</v>
          </cell>
          <cell r="D66">
            <v>5</v>
          </cell>
          <cell r="E66">
            <v>5</v>
          </cell>
          <cell r="F66" t="str">
            <v>CIRUGIA</v>
          </cell>
          <cell r="G66" t="str">
            <v>CIRUGIA GENERAL</v>
          </cell>
          <cell r="H66">
            <v>0</v>
          </cell>
          <cell r="I66">
            <v>0</v>
          </cell>
          <cell r="J66">
            <v>0</v>
          </cell>
          <cell r="K66">
            <v>0</v>
          </cell>
          <cell r="L66">
            <v>0</v>
          </cell>
          <cell r="M66">
            <v>0</v>
          </cell>
          <cell r="N66">
            <v>0</v>
          </cell>
          <cell r="O66">
            <v>0</v>
          </cell>
          <cell r="P66">
            <v>0</v>
          </cell>
          <cell r="Q66">
            <v>0</v>
          </cell>
          <cell r="R66">
            <v>0</v>
          </cell>
          <cell r="S66">
            <v>0</v>
          </cell>
          <cell r="T66">
            <v>0</v>
          </cell>
          <cell r="U66">
            <v>0</v>
          </cell>
        </row>
        <row r="67">
          <cell r="A67">
            <v>391</v>
          </cell>
          <cell r="B67" t="str">
            <v>CANULA DE TRAQUEOSTOMIA 3 SIN BALON  TERMOSENSIBLE QUE PERMITA MAYOR ADAPTACION</v>
          </cell>
          <cell r="C67" t="str">
            <v>UNIDAD</v>
          </cell>
          <cell r="D67">
            <v>1</v>
          </cell>
          <cell r="E67">
            <v>1</v>
          </cell>
          <cell r="F67" t="str">
            <v xml:space="preserve">CIRUGIA </v>
          </cell>
          <cell r="G67" t="str">
            <v>CIRUGIA GENERAL</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A68" t="str">
            <v>nuevo</v>
          </cell>
          <cell r="B68" t="str">
            <v>CANULA DE TRAQUEOSTOMIA 3.5 CON BALON</v>
          </cell>
          <cell r="C68" t="str">
            <v>UNIDAD</v>
          </cell>
          <cell r="D68">
            <v>5</v>
          </cell>
          <cell r="E68">
            <v>5</v>
          </cell>
          <cell r="F68" t="str">
            <v>CIRUGIA</v>
          </cell>
          <cell r="G68" t="str">
            <v>CIRUGIA GENERAL</v>
          </cell>
          <cell r="H68">
            <v>0</v>
          </cell>
          <cell r="I68">
            <v>0</v>
          </cell>
          <cell r="J68">
            <v>0</v>
          </cell>
          <cell r="K68">
            <v>0</v>
          </cell>
          <cell r="L68">
            <v>0</v>
          </cell>
          <cell r="M68">
            <v>0</v>
          </cell>
          <cell r="N68">
            <v>0</v>
          </cell>
          <cell r="O68">
            <v>0</v>
          </cell>
          <cell r="P68">
            <v>0</v>
          </cell>
          <cell r="Q68">
            <v>0</v>
          </cell>
          <cell r="R68">
            <v>0</v>
          </cell>
          <cell r="S68">
            <v>0</v>
          </cell>
          <cell r="T68">
            <v>0</v>
          </cell>
          <cell r="U68">
            <v>0</v>
          </cell>
        </row>
        <row r="69">
          <cell r="A69" t="str">
            <v>nuevo</v>
          </cell>
          <cell r="B69" t="str">
            <v>CANULA DE TRAQUEOSTOMIA 3.5 FENESTRADA</v>
          </cell>
          <cell r="C69" t="str">
            <v>UNIDAD</v>
          </cell>
          <cell r="D69">
            <v>5</v>
          </cell>
          <cell r="E69">
            <v>5</v>
          </cell>
          <cell r="F69" t="str">
            <v>CIRUGIA</v>
          </cell>
          <cell r="G69" t="str">
            <v>CIRUGIA GENERAL</v>
          </cell>
          <cell r="H69">
            <v>0</v>
          </cell>
          <cell r="I69">
            <v>0</v>
          </cell>
          <cell r="J69">
            <v>0</v>
          </cell>
          <cell r="K69">
            <v>0</v>
          </cell>
          <cell r="L69">
            <v>0</v>
          </cell>
          <cell r="M69">
            <v>0</v>
          </cell>
          <cell r="N69">
            <v>0</v>
          </cell>
          <cell r="O69">
            <v>0</v>
          </cell>
          <cell r="P69">
            <v>0</v>
          </cell>
          <cell r="Q69">
            <v>0</v>
          </cell>
          <cell r="R69">
            <v>0</v>
          </cell>
          <cell r="S69">
            <v>0</v>
          </cell>
          <cell r="T69">
            <v>0</v>
          </cell>
          <cell r="U69">
            <v>0</v>
          </cell>
        </row>
        <row r="70">
          <cell r="A70">
            <v>392</v>
          </cell>
          <cell r="B70" t="str">
            <v>CANULA DE TRAQUEOSTOMIA 3.5 SIN BALON  TERMOSENSIBLE QUE PERMITA MAYOR ADAPTACION</v>
          </cell>
          <cell r="C70" t="str">
            <v>UNIDAD</v>
          </cell>
          <cell r="D70">
            <v>1</v>
          </cell>
          <cell r="E70">
            <v>1</v>
          </cell>
          <cell r="F70" t="str">
            <v xml:space="preserve">CIRUGIA </v>
          </cell>
          <cell r="G70" t="str">
            <v>CIRUGIA GENERAL</v>
          </cell>
          <cell r="H70">
            <v>0</v>
          </cell>
          <cell r="I70">
            <v>0</v>
          </cell>
          <cell r="J70">
            <v>0</v>
          </cell>
          <cell r="K70">
            <v>0</v>
          </cell>
          <cell r="L70">
            <v>0</v>
          </cell>
          <cell r="M70">
            <v>0</v>
          </cell>
          <cell r="N70">
            <v>0</v>
          </cell>
          <cell r="O70">
            <v>0</v>
          </cell>
          <cell r="P70">
            <v>0</v>
          </cell>
          <cell r="Q70">
            <v>0</v>
          </cell>
          <cell r="R70">
            <v>0</v>
          </cell>
          <cell r="S70">
            <v>0</v>
          </cell>
          <cell r="T70">
            <v>0</v>
          </cell>
          <cell r="U70">
            <v>0</v>
          </cell>
        </row>
        <row r="71">
          <cell r="A71">
            <v>460</v>
          </cell>
          <cell r="B71" t="str">
            <v>CANULA DE TRAQUEOSTOMIA 4 CON BALON</v>
          </cell>
          <cell r="C71" t="str">
            <v>UNIDAD</v>
          </cell>
          <cell r="D71">
            <v>1</v>
          </cell>
          <cell r="E71">
            <v>1</v>
          </cell>
          <cell r="F71" t="str">
            <v xml:space="preserve">CIRUGIA </v>
          </cell>
          <cell r="G71" t="str">
            <v>CIRUGIA GENERAL</v>
          </cell>
          <cell r="H71">
            <v>0</v>
          </cell>
          <cell r="I71">
            <v>0</v>
          </cell>
          <cell r="J71">
            <v>0</v>
          </cell>
          <cell r="K71">
            <v>0</v>
          </cell>
          <cell r="L71">
            <v>0</v>
          </cell>
          <cell r="M71">
            <v>0</v>
          </cell>
          <cell r="N71">
            <v>0</v>
          </cell>
          <cell r="O71">
            <v>0</v>
          </cell>
          <cell r="P71">
            <v>0</v>
          </cell>
          <cell r="Q71">
            <v>0</v>
          </cell>
          <cell r="R71">
            <v>0</v>
          </cell>
          <cell r="S71">
            <v>0</v>
          </cell>
          <cell r="T71">
            <v>0</v>
          </cell>
          <cell r="U71">
            <v>0</v>
          </cell>
        </row>
        <row r="72">
          <cell r="A72" t="str">
            <v>nuevo</v>
          </cell>
          <cell r="B72" t="str">
            <v>CANULA DE TRAQUEOSTOMIA 4 FENESTRADA</v>
          </cell>
          <cell r="C72" t="str">
            <v>UNIDAD</v>
          </cell>
          <cell r="D72">
            <v>5</v>
          </cell>
          <cell r="E72">
            <v>5</v>
          </cell>
          <cell r="F72" t="str">
            <v>CIRUGIA</v>
          </cell>
          <cell r="G72" t="str">
            <v>CIRUGIA GENERAL</v>
          </cell>
          <cell r="H72">
            <v>0</v>
          </cell>
          <cell r="I72">
            <v>0</v>
          </cell>
          <cell r="J72">
            <v>0</v>
          </cell>
          <cell r="K72">
            <v>0</v>
          </cell>
          <cell r="L72">
            <v>0</v>
          </cell>
          <cell r="M72">
            <v>0</v>
          </cell>
          <cell r="N72">
            <v>0</v>
          </cell>
          <cell r="O72">
            <v>0</v>
          </cell>
          <cell r="P72">
            <v>0</v>
          </cell>
          <cell r="Q72">
            <v>0</v>
          </cell>
          <cell r="R72">
            <v>0</v>
          </cell>
          <cell r="S72">
            <v>0</v>
          </cell>
          <cell r="T72">
            <v>0</v>
          </cell>
          <cell r="U72">
            <v>0</v>
          </cell>
        </row>
        <row r="73">
          <cell r="A73">
            <v>393</v>
          </cell>
          <cell r="B73" t="str">
            <v>CANULA DE TRAQUEOSTOMIA 4 SIN BALON  TERMOSENSIBLE QUE PERMITA MAYOR ADAPTACION</v>
          </cell>
          <cell r="C73" t="str">
            <v>UNIDAD</v>
          </cell>
          <cell r="D73">
            <v>1</v>
          </cell>
          <cell r="E73">
            <v>1</v>
          </cell>
          <cell r="F73" t="str">
            <v xml:space="preserve">CIRUGIA </v>
          </cell>
          <cell r="G73" t="str">
            <v>CIRUGIA GENERAL</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4">
          <cell r="A74" t="str">
            <v>nuevo</v>
          </cell>
          <cell r="B74" t="str">
            <v>CANULA DE TRAQUEOSTOMIA 4.5 CON BALON</v>
          </cell>
          <cell r="C74" t="str">
            <v>UNIDAD</v>
          </cell>
          <cell r="D74">
            <v>5</v>
          </cell>
          <cell r="E74">
            <v>5</v>
          </cell>
          <cell r="F74" t="str">
            <v>CIRUGIA</v>
          </cell>
          <cell r="G74" t="str">
            <v>CIRUGIA GENERAL</v>
          </cell>
          <cell r="H74">
            <v>0</v>
          </cell>
          <cell r="I74">
            <v>0</v>
          </cell>
          <cell r="J74">
            <v>0</v>
          </cell>
          <cell r="K74">
            <v>0</v>
          </cell>
          <cell r="L74">
            <v>0</v>
          </cell>
          <cell r="M74">
            <v>0</v>
          </cell>
          <cell r="N74">
            <v>0</v>
          </cell>
          <cell r="O74">
            <v>0</v>
          </cell>
          <cell r="P74">
            <v>0</v>
          </cell>
          <cell r="Q74">
            <v>0</v>
          </cell>
          <cell r="R74">
            <v>0</v>
          </cell>
          <cell r="S74">
            <v>0</v>
          </cell>
          <cell r="T74">
            <v>0</v>
          </cell>
          <cell r="U74">
            <v>0</v>
          </cell>
        </row>
        <row r="75">
          <cell r="A75">
            <v>486</v>
          </cell>
          <cell r="B75" t="str">
            <v>CANULA DE TRAQUEOSTOMIA 4.5 FENESTRADA</v>
          </cell>
          <cell r="C75" t="str">
            <v xml:space="preserve">UNIDAD    </v>
          </cell>
          <cell r="D75">
            <v>10</v>
          </cell>
          <cell r="E75">
            <v>10</v>
          </cell>
          <cell r="F75" t="str">
            <v>CIRUGIA</v>
          </cell>
          <cell r="G75" t="str">
            <v>CIRUGIA GENERAL</v>
          </cell>
          <cell r="H75">
            <v>0</v>
          </cell>
          <cell r="I75">
            <v>0</v>
          </cell>
          <cell r="J75">
            <v>0</v>
          </cell>
          <cell r="K75">
            <v>0</v>
          </cell>
          <cell r="L75">
            <v>0</v>
          </cell>
          <cell r="M75">
            <v>0</v>
          </cell>
          <cell r="N75">
            <v>0</v>
          </cell>
          <cell r="O75">
            <v>0</v>
          </cell>
          <cell r="P75">
            <v>0</v>
          </cell>
          <cell r="Q75">
            <v>0</v>
          </cell>
          <cell r="R75">
            <v>0</v>
          </cell>
          <cell r="S75">
            <v>0</v>
          </cell>
          <cell r="T75">
            <v>0</v>
          </cell>
          <cell r="U75">
            <v>0</v>
          </cell>
        </row>
        <row r="76">
          <cell r="A76">
            <v>394</v>
          </cell>
          <cell r="B76" t="str">
            <v>CANULA DE TRAQUEOSTOMIA 4.5 SIN BALON  TERMOSENSIBLE QUE PERMITA MAYOR ADAPTACION</v>
          </cell>
          <cell r="C76" t="str">
            <v>UNIDAD</v>
          </cell>
          <cell r="D76">
            <v>1</v>
          </cell>
          <cell r="E76">
            <v>1</v>
          </cell>
          <cell r="F76" t="str">
            <v xml:space="preserve">CIRUGIA </v>
          </cell>
          <cell r="G76" t="str">
            <v>CIRUGIA GENERAL</v>
          </cell>
          <cell r="H76">
            <v>0</v>
          </cell>
          <cell r="I76">
            <v>0</v>
          </cell>
          <cell r="J76">
            <v>0</v>
          </cell>
          <cell r="K76">
            <v>0</v>
          </cell>
          <cell r="L76">
            <v>0</v>
          </cell>
          <cell r="M76">
            <v>0</v>
          </cell>
          <cell r="N76">
            <v>0</v>
          </cell>
          <cell r="O76">
            <v>0</v>
          </cell>
          <cell r="P76">
            <v>0</v>
          </cell>
          <cell r="Q76">
            <v>0</v>
          </cell>
          <cell r="R76">
            <v>0</v>
          </cell>
          <cell r="S76">
            <v>0</v>
          </cell>
          <cell r="T76">
            <v>0</v>
          </cell>
          <cell r="U76">
            <v>0</v>
          </cell>
        </row>
        <row r="77">
          <cell r="A77">
            <v>395</v>
          </cell>
          <cell r="B77" t="str">
            <v>CANULA DE TRAQUEOSTOMIA 5 CON BALON</v>
          </cell>
          <cell r="C77" t="str">
            <v>UNIDAD</v>
          </cell>
          <cell r="D77">
            <v>1</v>
          </cell>
          <cell r="E77">
            <v>1</v>
          </cell>
          <cell r="F77" t="str">
            <v xml:space="preserve">CIRUGIA </v>
          </cell>
          <cell r="G77" t="str">
            <v>CIRUGIA GENERAL</v>
          </cell>
          <cell r="H77">
            <v>0</v>
          </cell>
          <cell r="I77">
            <v>0</v>
          </cell>
          <cell r="J77">
            <v>0</v>
          </cell>
          <cell r="K77">
            <v>0</v>
          </cell>
          <cell r="L77">
            <v>0</v>
          </cell>
          <cell r="M77">
            <v>0</v>
          </cell>
          <cell r="N77">
            <v>0</v>
          </cell>
          <cell r="O77">
            <v>0</v>
          </cell>
          <cell r="P77">
            <v>0</v>
          </cell>
          <cell r="Q77">
            <v>0</v>
          </cell>
          <cell r="R77">
            <v>0</v>
          </cell>
          <cell r="S77">
            <v>0</v>
          </cell>
          <cell r="T77">
            <v>0</v>
          </cell>
          <cell r="U77">
            <v>0</v>
          </cell>
        </row>
        <row r="78">
          <cell r="A78">
            <v>396</v>
          </cell>
          <cell r="B78" t="str">
            <v>CANULA DE TRAQUEOSTOMIA 5 FENESTRADA</v>
          </cell>
          <cell r="C78" t="str">
            <v>UNIDAD</v>
          </cell>
          <cell r="D78">
            <v>1</v>
          </cell>
          <cell r="E78">
            <v>1</v>
          </cell>
          <cell r="F78" t="str">
            <v xml:space="preserve">CIRUGIA </v>
          </cell>
          <cell r="G78" t="str">
            <v>CIRUGIA GENERAL</v>
          </cell>
          <cell r="H78">
            <v>0</v>
          </cell>
          <cell r="I78">
            <v>0</v>
          </cell>
          <cell r="J78">
            <v>0</v>
          </cell>
          <cell r="K78">
            <v>0</v>
          </cell>
          <cell r="L78">
            <v>0</v>
          </cell>
          <cell r="M78">
            <v>0</v>
          </cell>
          <cell r="N78">
            <v>0</v>
          </cell>
          <cell r="O78">
            <v>0</v>
          </cell>
          <cell r="P78">
            <v>0</v>
          </cell>
          <cell r="Q78">
            <v>0</v>
          </cell>
          <cell r="R78">
            <v>0</v>
          </cell>
          <cell r="S78">
            <v>0</v>
          </cell>
          <cell r="T78">
            <v>0</v>
          </cell>
          <cell r="U78">
            <v>0</v>
          </cell>
        </row>
        <row r="79">
          <cell r="A79">
            <v>397</v>
          </cell>
          <cell r="B79" t="str">
            <v>CANULA DE TRAQUEOSTOMIA 5 SIN BALON  TERMOSENSIBLE QUE PERMITA MAYOR ADAPTACION</v>
          </cell>
          <cell r="C79" t="str">
            <v>UNIDAD</v>
          </cell>
          <cell r="D79">
            <v>1</v>
          </cell>
          <cell r="E79">
            <v>1</v>
          </cell>
          <cell r="F79" t="str">
            <v xml:space="preserve">CIRUGIA </v>
          </cell>
          <cell r="G79" t="str">
            <v>CIRUGIA GENERAL</v>
          </cell>
          <cell r="H79">
            <v>0</v>
          </cell>
          <cell r="I79">
            <v>0</v>
          </cell>
          <cell r="J79">
            <v>0</v>
          </cell>
          <cell r="K79">
            <v>0</v>
          </cell>
          <cell r="L79">
            <v>0</v>
          </cell>
          <cell r="M79">
            <v>0</v>
          </cell>
          <cell r="N79">
            <v>0</v>
          </cell>
          <cell r="O79">
            <v>0</v>
          </cell>
          <cell r="P79">
            <v>0</v>
          </cell>
          <cell r="Q79">
            <v>0</v>
          </cell>
          <cell r="R79">
            <v>0</v>
          </cell>
          <cell r="S79">
            <v>0</v>
          </cell>
          <cell r="T79">
            <v>0</v>
          </cell>
          <cell r="U79">
            <v>0</v>
          </cell>
        </row>
        <row r="80">
          <cell r="A80">
            <v>398</v>
          </cell>
          <cell r="B80" t="str">
            <v>CANULA DE TRAQUEOSTOMIA 5.5 CON BALON</v>
          </cell>
          <cell r="C80" t="str">
            <v>UNIDAD</v>
          </cell>
          <cell r="D80">
            <v>1</v>
          </cell>
          <cell r="E80">
            <v>1</v>
          </cell>
          <cell r="F80" t="str">
            <v xml:space="preserve">CIRUGIA </v>
          </cell>
          <cell r="G80" t="str">
            <v>CIRUGIA GENERAL</v>
          </cell>
          <cell r="H80">
            <v>0</v>
          </cell>
          <cell r="I80">
            <v>0</v>
          </cell>
          <cell r="J80">
            <v>0</v>
          </cell>
          <cell r="K80">
            <v>0</v>
          </cell>
          <cell r="L80">
            <v>0</v>
          </cell>
          <cell r="M80">
            <v>0</v>
          </cell>
          <cell r="N80">
            <v>0</v>
          </cell>
          <cell r="O80">
            <v>0</v>
          </cell>
          <cell r="P80">
            <v>0</v>
          </cell>
          <cell r="Q80">
            <v>0</v>
          </cell>
          <cell r="R80">
            <v>0</v>
          </cell>
          <cell r="S80">
            <v>0</v>
          </cell>
          <cell r="T80">
            <v>0</v>
          </cell>
          <cell r="U80">
            <v>0</v>
          </cell>
        </row>
        <row r="81">
          <cell r="A81">
            <v>399</v>
          </cell>
          <cell r="B81" t="str">
            <v>CANULA DE TRAQUEOSTOMIA 5.5 FENESTRADA</v>
          </cell>
          <cell r="C81" t="str">
            <v>UNIDAD</v>
          </cell>
          <cell r="D81">
            <v>1</v>
          </cell>
          <cell r="E81">
            <v>1</v>
          </cell>
          <cell r="F81" t="str">
            <v xml:space="preserve">CIRUGIA </v>
          </cell>
          <cell r="G81" t="str">
            <v>CIRUGIA GENERAL</v>
          </cell>
          <cell r="H81">
            <v>0</v>
          </cell>
          <cell r="I81">
            <v>0</v>
          </cell>
          <cell r="J81">
            <v>0</v>
          </cell>
          <cell r="K81">
            <v>0</v>
          </cell>
          <cell r="L81">
            <v>0</v>
          </cell>
          <cell r="M81">
            <v>0</v>
          </cell>
          <cell r="N81">
            <v>0</v>
          </cell>
          <cell r="O81">
            <v>0</v>
          </cell>
          <cell r="P81">
            <v>0</v>
          </cell>
          <cell r="Q81">
            <v>0</v>
          </cell>
          <cell r="R81">
            <v>0</v>
          </cell>
          <cell r="S81">
            <v>0</v>
          </cell>
          <cell r="T81">
            <v>0</v>
          </cell>
          <cell r="U81">
            <v>0</v>
          </cell>
        </row>
        <row r="82">
          <cell r="A82">
            <v>400</v>
          </cell>
          <cell r="B82" t="str">
            <v>CANULA DE TRAQUEOSTOMIA 5.5 SIN BALON  TERMOSENSIBLE QUE PERMITA MAYOR ADAPTACION</v>
          </cell>
          <cell r="C82" t="str">
            <v>UNIDAD</v>
          </cell>
          <cell r="D82">
            <v>1</v>
          </cell>
          <cell r="E82">
            <v>1</v>
          </cell>
          <cell r="F82" t="str">
            <v xml:space="preserve">CIRUGIA </v>
          </cell>
          <cell r="G82" t="str">
            <v>CIRUGIA GENERAL</v>
          </cell>
          <cell r="H82">
            <v>0</v>
          </cell>
          <cell r="I82">
            <v>0</v>
          </cell>
          <cell r="J82">
            <v>0</v>
          </cell>
          <cell r="K82">
            <v>0</v>
          </cell>
          <cell r="L82">
            <v>0</v>
          </cell>
          <cell r="M82">
            <v>0</v>
          </cell>
          <cell r="N82">
            <v>0</v>
          </cell>
          <cell r="O82">
            <v>0</v>
          </cell>
          <cell r="P82">
            <v>0</v>
          </cell>
          <cell r="Q82">
            <v>0</v>
          </cell>
          <cell r="R82">
            <v>0</v>
          </cell>
          <cell r="S82">
            <v>0</v>
          </cell>
          <cell r="T82">
            <v>0</v>
          </cell>
          <cell r="U82">
            <v>0</v>
          </cell>
        </row>
        <row r="83">
          <cell r="A83">
            <v>403</v>
          </cell>
          <cell r="B83" t="str">
            <v>CANULA DE TRAQUEOSTOMIA 6 CON BALON</v>
          </cell>
          <cell r="C83" t="str">
            <v>UNIDAD</v>
          </cell>
          <cell r="D83">
            <v>1</v>
          </cell>
          <cell r="E83">
            <v>1</v>
          </cell>
          <cell r="F83" t="str">
            <v xml:space="preserve">CIRUGIA </v>
          </cell>
          <cell r="G83" t="str">
            <v>CIRUGIA GENERAL</v>
          </cell>
          <cell r="H83">
            <v>0</v>
          </cell>
          <cell r="I83">
            <v>0</v>
          </cell>
          <cell r="J83">
            <v>0</v>
          </cell>
          <cell r="K83">
            <v>0</v>
          </cell>
          <cell r="L83">
            <v>0</v>
          </cell>
          <cell r="M83">
            <v>0</v>
          </cell>
          <cell r="N83">
            <v>0</v>
          </cell>
          <cell r="O83">
            <v>0</v>
          </cell>
          <cell r="P83">
            <v>0</v>
          </cell>
          <cell r="Q83">
            <v>0</v>
          </cell>
          <cell r="R83">
            <v>0</v>
          </cell>
          <cell r="S83">
            <v>0</v>
          </cell>
          <cell r="T83">
            <v>0</v>
          </cell>
          <cell r="U83">
            <v>0</v>
          </cell>
        </row>
        <row r="84">
          <cell r="A84">
            <v>404</v>
          </cell>
          <cell r="B84" t="str">
            <v>CANULA DE TRAQUEOSTOMIA 6 FENESTRADA</v>
          </cell>
          <cell r="C84" t="str">
            <v>UNIDAD</v>
          </cell>
          <cell r="D84">
            <v>1</v>
          </cell>
          <cell r="E84">
            <v>1</v>
          </cell>
          <cell r="F84" t="str">
            <v xml:space="preserve">CIRUGIA </v>
          </cell>
          <cell r="G84" t="str">
            <v>CIRUGIA GENERAL</v>
          </cell>
          <cell r="H84">
            <v>0</v>
          </cell>
          <cell r="I84">
            <v>0</v>
          </cell>
          <cell r="J84">
            <v>0</v>
          </cell>
          <cell r="K84">
            <v>0</v>
          </cell>
          <cell r="L84">
            <v>0</v>
          </cell>
          <cell r="M84">
            <v>0</v>
          </cell>
          <cell r="N84">
            <v>0</v>
          </cell>
          <cell r="O84">
            <v>0</v>
          </cell>
          <cell r="P84">
            <v>0</v>
          </cell>
          <cell r="Q84">
            <v>0</v>
          </cell>
          <cell r="R84">
            <v>0</v>
          </cell>
          <cell r="S84">
            <v>0</v>
          </cell>
          <cell r="T84">
            <v>0</v>
          </cell>
          <cell r="U84">
            <v>0</v>
          </cell>
        </row>
        <row r="85">
          <cell r="A85">
            <v>405</v>
          </cell>
          <cell r="B85" t="str">
            <v>CANULA DE TRAQUEOSTOMIA 6 SIN BALON  TERMOSENSIBLE QUE PERMITA MAYOR ADAPTACION</v>
          </cell>
          <cell r="C85" t="str">
            <v>UNIDAD</v>
          </cell>
          <cell r="D85">
            <v>1</v>
          </cell>
          <cell r="E85">
            <v>1</v>
          </cell>
          <cell r="F85" t="str">
            <v xml:space="preserve">CIRUGIA </v>
          </cell>
          <cell r="G85" t="str">
            <v>CIRUGIA GENERAL</v>
          </cell>
          <cell r="H85">
            <v>0</v>
          </cell>
          <cell r="I85">
            <v>0</v>
          </cell>
          <cell r="J85">
            <v>0</v>
          </cell>
          <cell r="K85">
            <v>0</v>
          </cell>
          <cell r="L85">
            <v>0</v>
          </cell>
          <cell r="M85">
            <v>0</v>
          </cell>
          <cell r="N85">
            <v>0</v>
          </cell>
          <cell r="O85">
            <v>0</v>
          </cell>
          <cell r="P85">
            <v>0</v>
          </cell>
          <cell r="Q85">
            <v>0</v>
          </cell>
          <cell r="R85">
            <v>0</v>
          </cell>
          <cell r="S85">
            <v>0</v>
          </cell>
          <cell r="T85">
            <v>0</v>
          </cell>
          <cell r="U85">
            <v>0</v>
          </cell>
        </row>
        <row r="86">
          <cell r="A86">
            <v>407</v>
          </cell>
          <cell r="B86" t="str">
            <v>CANULA DE TRAQUEOSTOMIA 6.5 CON BALON</v>
          </cell>
          <cell r="C86" t="str">
            <v>UNIDAD</v>
          </cell>
          <cell r="D86">
            <v>1</v>
          </cell>
          <cell r="E86">
            <v>1</v>
          </cell>
          <cell r="F86" t="str">
            <v xml:space="preserve">CIRUGIA </v>
          </cell>
          <cell r="G86" t="str">
            <v>CIRUGIA GENERAL</v>
          </cell>
          <cell r="H86">
            <v>0</v>
          </cell>
          <cell r="I86">
            <v>0</v>
          </cell>
          <cell r="J86">
            <v>0</v>
          </cell>
          <cell r="K86">
            <v>0</v>
          </cell>
          <cell r="L86">
            <v>0</v>
          </cell>
          <cell r="M86">
            <v>0</v>
          </cell>
          <cell r="N86">
            <v>0</v>
          </cell>
          <cell r="O86">
            <v>0</v>
          </cell>
          <cell r="P86">
            <v>0</v>
          </cell>
          <cell r="Q86">
            <v>0</v>
          </cell>
          <cell r="R86">
            <v>0</v>
          </cell>
          <cell r="S86">
            <v>0</v>
          </cell>
          <cell r="T86">
            <v>0</v>
          </cell>
          <cell r="U86">
            <v>0</v>
          </cell>
        </row>
        <row r="87">
          <cell r="A87">
            <v>406</v>
          </cell>
          <cell r="B87" t="str">
            <v>CANULA DE TRAQUEOSTOMIA 6.5 FENESTRADA</v>
          </cell>
          <cell r="C87" t="str">
            <v>UNIDAD</v>
          </cell>
          <cell r="D87">
            <v>1</v>
          </cell>
          <cell r="E87">
            <v>1</v>
          </cell>
          <cell r="F87" t="str">
            <v xml:space="preserve">CIRUGIA </v>
          </cell>
          <cell r="G87" t="str">
            <v>CIRUGIA GENERAL</v>
          </cell>
          <cell r="H87">
            <v>0</v>
          </cell>
          <cell r="I87">
            <v>0</v>
          </cell>
          <cell r="J87">
            <v>0</v>
          </cell>
          <cell r="K87">
            <v>0</v>
          </cell>
          <cell r="L87">
            <v>0</v>
          </cell>
          <cell r="M87">
            <v>0</v>
          </cell>
          <cell r="N87">
            <v>0</v>
          </cell>
          <cell r="O87">
            <v>0</v>
          </cell>
          <cell r="P87">
            <v>0</v>
          </cell>
          <cell r="Q87">
            <v>0</v>
          </cell>
          <cell r="R87">
            <v>0</v>
          </cell>
          <cell r="S87">
            <v>0</v>
          </cell>
          <cell r="T87">
            <v>0</v>
          </cell>
          <cell r="U87">
            <v>0</v>
          </cell>
        </row>
        <row r="88">
          <cell r="A88">
            <v>409</v>
          </cell>
          <cell r="B88" t="str">
            <v xml:space="preserve">CANULA DE TRAQUEOSTOMIA 6.5 SIN BALON  </v>
          </cell>
          <cell r="C88" t="str">
            <v>UNIDAD</v>
          </cell>
          <cell r="D88">
            <v>1</v>
          </cell>
          <cell r="E88">
            <v>1</v>
          </cell>
          <cell r="F88" t="str">
            <v xml:space="preserve">CIRUGIA </v>
          </cell>
          <cell r="G88" t="str">
            <v>CIRUGIA GENERAL</v>
          </cell>
          <cell r="H88">
            <v>0</v>
          </cell>
          <cell r="I88">
            <v>0</v>
          </cell>
          <cell r="J88">
            <v>0</v>
          </cell>
          <cell r="K88">
            <v>0</v>
          </cell>
          <cell r="L88">
            <v>0</v>
          </cell>
          <cell r="M88">
            <v>0</v>
          </cell>
          <cell r="N88">
            <v>0</v>
          </cell>
          <cell r="O88">
            <v>0</v>
          </cell>
          <cell r="P88">
            <v>0</v>
          </cell>
          <cell r="Q88">
            <v>0</v>
          </cell>
          <cell r="R88">
            <v>0</v>
          </cell>
          <cell r="S88">
            <v>0</v>
          </cell>
          <cell r="T88">
            <v>0</v>
          </cell>
          <cell r="U88">
            <v>0</v>
          </cell>
        </row>
        <row r="89">
          <cell r="A89">
            <v>410</v>
          </cell>
          <cell r="B89" t="str">
            <v>CANULA DE TRAQUEOSTOMIA 7 CON BALON</v>
          </cell>
          <cell r="C89" t="str">
            <v>UNIDAD</v>
          </cell>
          <cell r="D89">
            <v>2</v>
          </cell>
          <cell r="E89">
            <v>2</v>
          </cell>
          <cell r="F89" t="str">
            <v xml:space="preserve">CIRUGIA </v>
          </cell>
          <cell r="G89" t="str">
            <v>CIRUGIA GENERAL</v>
          </cell>
          <cell r="H89">
            <v>0</v>
          </cell>
          <cell r="I89">
            <v>0</v>
          </cell>
          <cell r="J89">
            <v>0</v>
          </cell>
          <cell r="K89">
            <v>0</v>
          </cell>
          <cell r="L89">
            <v>0</v>
          </cell>
          <cell r="M89">
            <v>0</v>
          </cell>
          <cell r="N89">
            <v>0</v>
          </cell>
          <cell r="O89">
            <v>0</v>
          </cell>
          <cell r="P89">
            <v>0</v>
          </cell>
          <cell r="Q89">
            <v>0</v>
          </cell>
          <cell r="R89">
            <v>0</v>
          </cell>
          <cell r="S89">
            <v>0</v>
          </cell>
          <cell r="T89">
            <v>0</v>
          </cell>
          <cell r="U89">
            <v>0</v>
          </cell>
        </row>
        <row r="90">
          <cell r="A90">
            <v>413</v>
          </cell>
          <cell r="B90" t="str">
            <v>CANULA DE TRAQUEOSTOMIA 7 FENESTRADA</v>
          </cell>
          <cell r="C90" t="str">
            <v>UNIDAD</v>
          </cell>
          <cell r="D90">
            <v>1</v>
          </cell>
          <cell r="E90">
            <v>1</v>
          </cell>
          <cell r="F90" t="str">
            <v xml:space="preserve">CIRUGIA </v>
          </cell>
          <cell r="G90" t="str">
            <v>CIRUGIA GENERAL</v>
          </cell>
          <cell r="H90">
            <v>0</v>
          </cell>
          <cell r="I90">
            <v>0</v>
          </cell>
          <cell r="J90">
            <v>0</v>
          </cell>
          <cell r="K90">
            <v>0</v>
          </cell>
          <cell r="L90">
            <v>0</v>
          </cell>
          <cell r="M90">
            <v>0</v>
          </cell>
          <cell r="N90">
            <v>0</v>
          </cell>
          <cell r="O90">
            <v>0</v>
          </cell>
          <cell r="P90">
            <v>0</v>
          </cell>
          <cell r="Q90">
            <v>0</v>
          </cell>
          <cell r="R90">
            <v>0</v>
          </cell>
          <cell r="S90">
            <v>262032</v>
          </cell>
          <cell r="T90">
            <v>49786.080000000002</v>
          </cell>
          <cell r="U90">
            <v>311818.08</v>
          </cell>
        </row>
        <row r="91">
          <cell r="A91">
            <v>414</v>
          </cell>
          <cell r="B91" t="str">
            <v xml:space="preserve">CANULA DE TRAQUEOSTOMIA 7 SIN BALON  </v>
          </cell>
          <cell r="C91" t="str">
            <v>UNIDAD</v>
          </cell>
          <cell r="D91">
            <v>1</v>
          </cell>
          <cell r="E91">
            <v>1</v>
          </cell>
          <cell r="F91" t="str">
            <v xml:space="preserve">CIRUGIA </v>
          </cell>
          <cell r="G91" t="str">
            <v>CIRUGIA GENERAL</v>
          </cell>
          <cell r="H91">
            <v>0</v>
          </cell>
          <cell r="I91">
            <v>0</v>
          </cell>
          <cell r="J91">
            <v>0</v>
          </cell>
          <cell r="K91">
            <v>0</v>
          </cell>
          <cell r="L91">
            <v>0</v>
          </cell>
          <cell r="M91">
            <v>0</v>
          </cell>
          <cell r="N91">
            <v>0</v>
          </cell>
          <cell r="O91">
            <v>0</v>
          </cell>
          <cell r="P91">
            <v>0</v>
          </cell>
          <cell r="Q91">
            <v>0</v>
          </cell>
          <cell r="R91">
            <v>0</v>
          </cell>
          <cell r="S91">
            <v>0</v>
          </cell>
          <cell r="T91">
            <v>0</v>
          </cell>
          <cell r="U91">
            <v>0</v>
          </cell>
        </row>
        <row r="92">
          <cell r="A92">
            <v>416</v>
          </cell>
          <cell r="B92" t="str">
            <v>CANULA DE TRAQUEOSTOMIA 7.5 CON BALON</v>
          </cell>
          <cell r="C92" t="str">
            <v>UNIDAD</v>
          </cell>
          <cell r="D92">
            <v>1</v>
          </cell>
          <cell r="E92">
            <v>1</v>
          </cell>
          <cell r="F92" t="str">
            <v xml:space="preserve">CIRUGIA </v>
          </cell>
          <cell r="G92" t="str">
            <v>CIRUGIA GENERAL</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420</v>
          </cell>
          <cell r="B93" t="str">
            <v>CANULA DE TRAQUEOSTOMIA 8 CON BALON</v>
          </cell>
          <cell r="C93" t="str">
            <v>UNIDAD</v>
          </cell>
          <cell r="D93">
            <v>1</v>
          </cell>
          <cell r="E93">
            <v>1</v>
          </cell>
          <cell r="F93" t="str">
            <v xml:space="preserve">CIRUGIA </v>
          </cell>
          <cell r="G93" t="str">
            <v>CIRUGIA GENERAL</v>
          </cell>
          <cell r="H93">
            <v>0</v>
          </cell>
          <cell r="I93">
            <v>0</v>
          </cell>
          <cell r="J93">
            <v>0</v>
          </cell>
          <cell r="K93">
            <v>0</v>
          </cell>
          <cell r="L93">
            <v>0</v>
          </cell>
          <cell r="M93">
            <v>0</v>
          </cell>
          <cell r="N93">
            <v>0</v>
          </cell>
          <cell r="O93">
            <v>0</v>
          </cell>
          <cell r="P93">
            <v>0</v>
          </cell>
          <cell r="Q93">
            <v>0</v>
          </cell>
          <cell r="R93">
            <v>0</v>
          </cell>
          <cell r="S93">
            <v>0</v>
          </cell>
          <cell r="T93">
            <v>0</v>
          </cell>
          <cell r="U93">
            <v>0</v>
          </cell>
        </row>
        <row r="94">
          <cell r="A94">
            <v>422</v>
          </cell>
          <cell r="B94" t="str">
            <v>CANULA DE TRAQUEOSTOMIA 8 FENESTRADA</v>
          </cell>
          <cell r="C94" t="str">
            <v>UNIDAD</v>
          </cell>
          <cell r="D94">
            <v>1</v>
          </cell>
          <cell r="E94">
            <v>1</v>
          </cell>
          <cell r="F94" t="str">
            <v xml:space="preserve">CIRUGIA </v>
          </cell>
          <cell r="G94" t="str">
            <v>CIRUGIA GENERAL</v>
          </cell>
          <cell r="H94">
            <v>0</v>
          </cell>
          <cell r="I94">
            <v>0</v>
          </cell>
          <cell r="J94">
            <v>0</v>
          </cell>
          <cell r="K94">
            <v>0</v>
          </cell>
          <cell r="L94">
            <v>0</v>
          </cell>
          <cell r="M94">
            <v>0</v>
          </cell>
          <cell r="N94">
            <v>0</v>
          </cell>
          <cell r="O94">
            <v>0</v>
          </cell>
          <cell r="P94">
            <v>0</v>
          </cell>
          <cell r="Q94">
            <v>0</v>
          </cell>
          <cell r="R94">
            <v>0</v>
          </cell>
          <cell r="S94">
            <v>262032</v>
          </cell>
          <cell r="T94">
            <v>49786.080000000002</v>
          </cell>
          <cell r="U94">
            <v>311818.08</v>
          </cell>
        </row>
        <row r="95">
          <cell r="A95">
            <v>425</v>
          </cell>
          <cell r="B95" t="str">
            <v>CANULA DE TRAQUEOSTOMIA 8.5 CON BALON</v>
          </cell>
          <cell r="C95" t="str">
            <v>UNIDAD</v>
          </cell>
          <cell r="D95">
            <v>1</v>
          </cell>
          <cell r="E95">
            <v>1</v>
          </cell>
          <cell r="F95" t="str">
            <v xml:space="preserve">CIRUGIA </v>
          </cell>
          <cell r="G95" t="str">
            <v>CIRUGIA GENERAL</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A96">
            <v>427</v>
          </cell>
          <cell r="B96" t="str">
            <v xml:space="preserve">CANULA DE TRAQUEOSTOMIA 8.5 SIN BALON  </v>
          </cell>
          <cell r="C96" t="str">
            <v>UNIDAD</v>
          </cell>
          <cell r="D96">
            <v>1</v>
          </cell>
          <cell r="E96">
            <v>1</v>
          </cell>
          <cell r="F96" t="str">
            <v xml:space="preserve">CIRUGIA </v>
          </cell>
          <cell r="G96" t="str">
            <v>CIRUGIA GENERAL</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A97">
            <v>429</v>
          </cell>
          <cell r="B97" t="str">
            <v>CANULA DE TRAQUEOSTOMIA 9 CON BALON</v>
          </cell>
          <cell r="C97" t="str">
            <v>UNIDAD</v>
          </cell>
          <cell r="D97">
            <v>1</v>
          </cell>
          <cell r="E97">
            <v>1</v>
          </cell>
          <cell r="F97" t="str">
            <v xml:space="preserve">CIRUGIA </v>
          </cell>
          <cell r="G97" t="str">
            <v>CIRUGIA GENERAL</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v>430</v>
          </cell>
          <cell r="B98" t="str">
            <v>CANULA DE TRAQUEOSTOMIA 9 FENESTRADA</v>
          </cell>
          <cell r="C98" t="str">
            <v>UNIDAD</v>
          </cell>
          <cell r="D98">
            <v>1</v>
          </cell>
          <cell r="E98">
            <v>1</v>
          </cell>
          <cell r="F98" t="str">
            <v xml:space="preserve">CIRUGIA </v>
          </cell>
          <cell r="G98" t="str">
            <v>CIRUGIA GENERAL</v>
          </cell>
          <cell r="H98">
            <v>0</v>
          </cell>
          <cell r="I98">
            <v>0</v>
          </cell>
          <cell r="J98">
            <v>0</v>
          </cell>
          <cell r="K98">
            <v>0</v>
          </cell>
          <cell r="L98">
            <v>0</v>
          </cell>
          <cell r="M98">
            <v>0</v>
          </cell>
          <cell r="N98">
            <v>0</v>
          </cell>
          <cell r="O98">
            <v>0</v>
          </cell>
          <cell r="P98">
            <v>0</v>
          </cell>
          <cell r="Q98">
            <v>0</v>
          </cell>
          <cell r="R98">
            <v>0</v>
          </cell>
          <cell r="S98">
            <v>262032</v>
          </cell>
          <cell r="T98">
            <v>49786.080000000002</v>
          </cell>
          <cell r="U98">
            <v>311818.08</v>
          </cell>
        </row>
        <row r="99">
          <cell r="A99">
            <v>431</v>
          </cell>
          <cell r="B99" t="str">
            <v xml:space="preserve">CANULA DE TRAQUEOSTOMIA 9 SIN BALON  </v>
          </cell>
          <cell r="C99" t="str">
            <v>UNIDAD</v>
          </cell>
          <cell r="D99">
            <v>1</v>
          </cell>
          <cell r="E99">
            <v>1</v>
          </cell>
          <cell r="F99" t="str">
            <v xml:space="preserve">CIRUGIA </v>
          </cell>
          <cell r="G99" t="str">
            <v>CIRUGIA GENERAL</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A100" t="str">
            <v>nuevo</v>
          </cell>
          <cell r="B100" t="str">
            <v>CANULA DE TRAQUEOSTOMIA 9.5 CON BALON</v>
          </cell>
          <cell r="C100" t="str">
            <v>UNIDAD</v>
          </cell>
          <cell r="D100">
            <v>5</v>
          </cell>
          <cell r="E100">
            <v>5</v>
          </cell>
          <cell r="F100" t="str">
            <v>CIRUGIA</v>
          </cell>
          <cell r="G100" t="str">
            <v>CIRUGIA GENERAL</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row>
        <row r="101">
          <cell r="A101" t="str">
            <v>nuevo</v>
          </cell>
          <cell r="B101" t="str">
            <v xml:space="preserve">CANULA DE TRAQUEOSTOMIA 9.5 SIN BALON  </v>
          </cell>
          <cell r="C101" t="str">
            <v>UNIDAD</v>
          </cell>
          <cell r="D101">
            <v>5</v>
          </cell>
          <cell r="E101">
            <v>5</v>
          </cell>
          <cell r="F101" t="str">
            <v>CIRUGIA</v>
          </cell>
          <cell r="G101" t="str">
            <v>CIRUGIA GENERAL</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A102">
            <v>493</v>
          </cell>
          <cell r="B102" t="str">
            <v>CANULAS DE LINEAS DE MUESTREO</v>
          </cell>
          <cell r="C102" t="str">
            <v>UNIDAD</v>
          </cell>
          <cell r="D102">
            <v>10</v>
          </cell>
          <cell r="E102">
            <v>10</v>
          </cell>
          <cell r="F102" t="str">
            <v>CIRUGIA</v>
          </cell>
          <cell r="G102" t="str">
            <v>ANESTESIA</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A103">
            <v>494</v>
          </cell>
          <cell r="B103" t="str">
            <v>CANULAS PARA MEDICION  DE CO2</v>
          </cell>
          <cell r="C103" t="str">
            <v>UNIDAD</v>
          </cell>
          <cell r="D103">
            <v>2</v>
          </cell>
          <cell r="E103">
            <v>2</v>
          </cell>
          <cell r="F103" t="str">
            <v>CIRUGIA</v>
          </cell>
          <cell r="G103" t="str">
            <v>ANESTESIA</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row>
        <row r="104">
          <cell r="A104">
            <v>505</v>
          </cell>
          <cell r="B104" t="str">
            <v>CATETER 7 FR X 100 CM. CATETER DE ABLACION DE VERICES POR RADIOFRECUENCIA VASCULAR</v>
          </cell>
          <cell r="C104" t="str">
            <v xml:space="preserve">UNIDAD    </v>
          </cell>
          <cell r="D104">
            <v>20</v>
          </cell>
          <cell r="E104">
            <v>20</v>
          </cell>
          <cell r="F104" t="str">
            <v>CIRUGIA</v>
          </cell>
          <cell r="G104" t="str">
            <v>CIRUGIA VASCULAR</v>
          </cell>
          <cell r="H104" t="str">
            <v>SI</v>
          </cell>
          <cell r="I104">
            <v>0</v>
          </cell>
          <cell r="J104" t="str">
            <v>SI</v>
          </cell>
          <cell r="K104">
            <v>0</v>
          </cell>
          <cell r="L104">
            <v>0</v>
          </cell>
          <cell r="M104">
            <v>0</v>
          </cell>
          <cell r="N104">
            <v>0</v>
          </cell>
          <cell r="O104">
            <v>0</v>
          </cell>
          <cell r="P104">
            <v>0</v>
          </cell>
          <cell r="Q104">
            <v>0</v>
          </cell>
          <cell r="R104">
            <v>0</v>
          </cell>
          <cell r="S104">
            <v>0</v>
          </cell>
          <cell r="T104">
            <v>0</v>
          </cell>
          <cell r="U104">
            <v>0</v>
          </cell>
        </row>
        <row r="105">
          <cell r="A105">
            <v>506</v>
          </cell>
          <cell r="B105" t="str">
            <v>CATETER 7FR X 60CM. CATETER DE ABLACION POR RADIOFRECUENCIA VASCULAR</v>
          </cell>
          <cell r="C105" t="str">
            <v xml:space="preserve">UNIDAD    </v>
          </cell>
          <cell r="D105">
            <v>20</v>
          </cell>
          <cell r="E105">
            <v>20</v>
          </cell>
          <cell r="F105" t="str">
            <v>CIRUGIA</v>
          </cell>
          <cell r="G105" t="str">
            <v>CIRUGIA VASCULAR</v>
          </cell>
          <cell r="H105" t="str">
            <v>SI</v>
          </cell>
          <cell r="I105">
            <v>0</v>
          </cell>
          <cell r="J105" t="str">
            <v>SI</v>
          </cell>
          <cell r="K105">
            <v>0</v>
          </cell>
          <cell r="L105">
            <v>0</v>
          </cell>
          <cell r="M105">
            <v>0</v>
          </cell>
          <cell r="N105">
            <v>0</v>
          </cell>
          <cell r="O105">
            <v>0</v>
          </cell>
          <cell r="P105">
            <v>0</v>
          </cell>
          <cell r="Q105">
            <v>0</v>
          </cell>
          <cell r="R105">
            <v>0</v>
          </cell>
          <cell r="S105">
            <v>0</v>
          </cell>
          <cell r="T105">
            <v>0</v>
          </cell>
          <cell r="U105">
            <v>0</v>
          </cell>
        </row>
        <row r="106">
          <cell r="A106">
            <v>507</v>
          </cell>
          <cell r="B106" t="str">
            <v>CATETER ACCESO URETERAL AXXCESS</v>
          </cell>
          <cell r="C106" t="str">
            <v>UNIDAD</v>
          </cell>
          <cell r="D106">
            <v>10</v>
          </cell>
          <cell r="E106">
            <v>10</v>
          </cell>
          <cell r="F106" t="str">
            <v>CIRUGIA</v>
          </cell>
          <cell r="G106" t="str">
            <v>UROLOGIA</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A107">
            <v>538</v>
          </cell>
          <cell r="B107" t="str">
            <v xml:space="preserve">CATETER DE VENTRICULOSTOMIA CON ANTIBIOTICO </v>
          </cell>
          <cell r="C107" t="str">
            <v>UNIDAD</v>
          </cell>
          <cell r="D107">
            <v>2</v>
          </cell>
          <cell r="E107">
            <v>2</v>
          </cell>
          <cell r="F107" t="str">
            <v>CIRUGIA</v>
          </cell>
          <cell r="G107" t="str">
            <v>NEUROCIRUGIA</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row>
        <row r="108">
          <cell r="A108">
            <v>542</v>
          </cell>
          <cell r="B108" t="str">
            <v>CATETER DOBLE J 3.7 FR</v>
          </cell>
          <cell r="C108" t="str">
            <v xml:space="preserve">UNIDAD    </v>
          </cell>
          <cell r="D108">
            <v>10</v>
          </cell>
          <cell r="E108">
            <v>10</v>
          </cell>
          <cell r="F108" t="str">
            <v>CIRUGIA</v>
          </cell>
          <cell r="G108" t="str">
            <v>UROLOGIA</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row>
        <row r="109">
          <cell r="A109">
            <v>543</v>
          </cell>
          <cell r="B109" t="str">
            <v>CATÉTER DOBLE J 3FR 10-16 CM</v>
          </cell>
          <cell r="C109" t="str">
            <v>UNIDAD</v>
          </cell>
          <cell r="D109">
            <v>1</v>
          </cell>
          <cell r="E109">
            <v>1</v>
          </cell>
          <cell r="F109" t="str">
            <v>CIRUGIA</v>
          </cell>
          <cell r="G109" t="str">
            <v>UROLOGIA</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row>
        <row r="110">
          <cell r="A110">
            <v>544</v>
          </cell>
          <cell r="B110" t="str">
            <v>CATETER DOBLE J 4,0 X 18 CM</v>
          </cell>
          <cell r="C110" t="str">
            <v>UNIDAD</v>
          </cell>
          <cell r="D110">
            <v>5</v>
          </cell>
          <cell r="E110">
            <v>5</v>
          </cell>
          <cell r="F110" t="str">
            <v>CIRUGIA</v>
          </cell>
          <cell r="G110" t="str">
            <v>UROLOGIA</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row>
        <row r="111">
          <cell r="A111">
            <v>545</v>
          </cell>
          <cell r="B111" t="str">
            <v>CATETER DOBLE J 4,7 HASTA 4.8 FR X 22 CM</v>
          </cell>
          <cell r="C111" t="str">
            <v>UNIDAD</v>
          </cell>
          <cell r="D111">
            <v>1</v>
          </cell>
          <cell r="E111">
            <v>1</v>
          </cell>
          <cell r="F111" t="str">
            <v>CIRUGIA</v>
          </cell>
          <cell r="G111" t="str">
            <v>UROLOGIA</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row>
        <row r="112">
          <cell r="A112">
            <v>546</v>
          </cell>
          <cell r="B112" t="str">
            <v>CATETER DOBLE J 4.7 HASTA 4.8 FR X 24 CM</v>
          </cell>
          <cell r="C112" t="str">
            <v>UNIDAD</v>
          </cell>
          <cell r="D112">
            <v>1</v>
          </cell>
          <cell r="E112">
            <v>1</v>
          </cell>
          <cell r="F112" t="str">
            <v>CIRUGIA</v>
          </cell>
          <cell r="G112" t="str">
            <v>UROLOGIA</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row>
        <row r="113">
          <cell r="A113">
            <v>547</v>
          </cell>
          <cell r="B113" t="str">
            <v>CATETER DOBLE J 4.7 HASTA 4.8 X 26</v>
          </cell>
          <cell r="C113" t="str">
            <v>UNIDAD</v>
          </cell>
          <cell r="D113">
            <v>1</v>
          </cell>
          <cell r="E113">
            <v>1</v>
          </cell>
          <cell r="F113" t="str">
            <v>CIRUGIA</v>
          </cell>
          <cell r="G113" t="str">
            <v>UROLOGIA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row>
        <row r="114">
          <cell r="A114">
            <v>548</v>
          </cell>
          <cell r="B114" t="str">
            <v>CATETER DOBLE J 4.7FR X 28</v>
          </cell>
          <cell r="C114" t="str">
            <v>UNIDAD</v>
          </cell>
          <cell r="D114">
            <v>2</v>
          </cell>
          <cell r="E114">
            <v>2</v>
          </cell>
          <cell r="F114" t="str">
            <v>CIRUGIA</v>
          </cell>
          <cell r="G114" t="str">
            <v>UROLOGIA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row>
        <row r="115">
          <cell r="A115">
            <v>549</v>
          </cell>
          <cell r="B115" t="str">
            <v>CATETER DOBLE J 4FR X 12 CMS</v>
          </cell>
          <cell r="C115" t="str">
            <v>UNIDAD</v>
          </cell>
          <cell r="D115">
            <v>1</v>
          </cell>
          <cell r="E115">
            <v>1</v>
          </cell>
          <cell r="F115" t="str">
            <v>CIRUGIA</v>
          </cell>
          <cell r="G115" t="str">
            <v>UROLOGIA</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row>
        <row r="116">
          <cell r="A116">
            <v>550</v>
          </cell>
          <cell r="B116" t="str">
            <v>CATETER DOBLE J 6.0 X 24 CM</v>
          </cell>
          <cell r="C116" t="str">
            <v>UNIDAD</v>
          </cell>
          <cell r="D116">
            <v>1</v>
          </cell>
          <cell r="E116">
            <v>1</v>
          </cell>
          <cell r="F116" t="str">
            <v>CIRUGIA</v>
          </cell>
          <cell r="G116" t="str">
            <v>UROLOGIA</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row>
        <row r="117">
          <cell r="A117">
            <v>551</v>
          </cell>
          <cell r="B117" t="str">
            <v>CATETER DOBLE J 6.0 X 30CM</v>
          </cell>
          <cell r="C117" t="str">
            <v>UNIDAD</v>
          </cell>
          <cell r="D117">
            <v>3</v>
          </cell>
          <cell r="E117">
            <v>3</v>
          </cell>
          <cell r="F117" t="str">
            <v>CIRUGIA</v>
          </cell>
          <cell r="G117" t="str">
            <v>UROLOGIA</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row>
        <row r="118">
          <cell r="A118">
            <v>552</v>
          </cell>
          <cell r="B118" t="str">
            <v>CATETER DOBLE J 6.5X 24 CM</v>
          </cell>
          <cell r="C118" t="str">
            <v>UNIDAD</v>
          </cell>
          <cell r="D118">
            <v>1</v>
          </cell>
          <cell r="E118">
            <v>1</v>
          </cell>
          <cell r="F118" t="str">
            <v>CIRUGIA</v>
          </cell>
          <cell r="G118" t="str">
            <v>UROLOGIA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row>
        <row r="119">
          <cell r="A119">
            <v>553</v>
          </cell>
          <cell r="B119" t="str">
            <v>CATETER DOBLE J 6FR X 26 CMS</v>
          </cell>
          <cell r="C119" t="str">
            <v>UNIDAD</v>
          </cell>
          <cell r="D119">
            <v>1</v>
          </cell>
          <cell r="E119">
            <v>1</v>
          </cell>
          <cell r="F119" t="str">
            <v>CIRUGIA</v>
          </cell>
          <cell r="G119" t="str">
            <v>UROLOGIA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v>554</v>
          </cell>
          <cell r="B120" t="str">
            <v>CATETER DOBLE J 6FR X 28 CMS</v>
          </cell>
          <cell r="C120" t="str">
            <v>UNIDAD</v>
          </cell>
          <cell r="D120">
            <v>1</v>
          </cell>
          <cell r="E120">
            <v>1</v>
          </cell>
          <cell r="F120" t="str">
            <v>CIRUGIA</v>
          </cell>
          <cell r="G120" t="str">
            <v>UROLOGIA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v>555</v>
          </cell>
          <cell r="B121" t="str">
            <v>CATETER DOBLE J 7FR X 26 CMS</v>
          </cell>
          <cell r="C121" t="str">
            <v>UNIDAD</v>
          </cell>
          <cell r="D121">
            <v>2</v>
          </cell>
          <cell r="E121">
            <v>2</v>
          </cell>
          <cell r="F121" t="str">
            <v>CIRUGIA</v>
          </cell>
          <cell r="G121" t="str">
            <v>UROLOGIA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v>556</v>
          </cell>
          <cell r="B122" t="str">
            <v>CATETER DOBLE J 7FR X 28 CMS</v>
          </cell>
          <cell r="C122" t="str">
            <v>UNIDAD</v>
          </cell>
          <cell r="D122">
            <v>1</v>
          </cell>
          <cell r="E122">
            <v>1</v>
          </cell>
          <cell r="F122" t="str">
            <v>CIRUGIA</v>
          </cell>
          <cell r="G122" t="str">
            <v>UROLOGIA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row>
        <row r="123">
          <cell r="A123">
            <v>613</v>
          </cell>
          <cell r="B123" t="str">
            <v>CATETER FOGARTY N. 2.0 FR EMBOLECTOMIA 40CM</v>
          </cell>
          <cell r="C123" t="str">
            <v>UNIDAD</v>
          </cell>
          <cell r="D123">
            <v>1</v>
          </cell>
          <cell r="E123">
            <v>1</v>
          </cell>
          <cell r="F123" t="str">
            <v>CIRUGIA</v>
          </cell>
          <cell r="G123" t="str">
            <v>CIRUGIA VASCULAR</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A124">
            <v>566</v>
          </cell>
          <cell r="B124" t="str">
            <v>CATETER FOGARTY N. 3.0 FR EMBOLECTOMIA 40CM</v>
          </cell>
          <cell r="C124" t="str">
            <v>UNIDAD</v>
          </cell>
          <cell r="D124">
            <v>5</v>
          </cell>
          <cell r="E124">
            <v>5</v>
          </cell>
          <cell r="F124" t="str">
            <v>CIRUGIA</v>
          </cell>
          <cell r="G124" t="str">
            <v>CIRUGIA VASCULAR</v>
          </cell>
          <cell r="H124">
            <v>0</v>
          </cell>
          <cell r="I124">
            <v>0</v>
          </cell>
          <cell r="J124">
            <v>0</v>
          </cell>
          <cell r="K124">
            <v>0</v>
          </cell>
          <cell r="L124">
            <v>0</v>
          </cell>
          <cell r="M124" t="str">
            <v>SI</v>
          </cell>
          <cell r="N124">
            <v>0</v>
          </cell>
          <cell r="O124">
            <v>0</v>
          </cell>
          <cell r="P124">
            <v>0</v>
          </cell>
          <cell r="Q124">
            <v>0</v>
          </cell>
          <cell r="R124">
            <v>0</v>
          </cell>
          <cell r="S124">
            <v>0</v>
          </cell>
          <cell r="T124">
            <v>0</v>
          </cell>
          <cell r="U124">
            <v>0</v>
          </cell>
        </row>
        <row r="125">
          <cell r="A125">
            <v>563</v>
          </cell>
          <cell r="B125" t="str">
            <v>CATETER FOGARTY N. 3.0 FR EMBOLECTOMIA 80CM</v>
          </cell>
          <cell r="C125" t="str">
            <v>UNIDAD</v>
          </cell>
          <cell r="D125">
            <v>5</v>
          </cell>
          <cell r="E125">
            <v>5</v>
          </cell>
          <cell r="F125" t="str">
            <v>CIRUGIA</v>
          </cell>
          <cell r="G125" t="str">
            <v>CIRUGIA VASCULAR</v>
          </cell>
          <cell r="H125">
            <v>0</v>
          </cell>
          <cell r="I125">
            <v>0</v>
          </cell>
          <cell r="J125">
            <v>0</v>
          </cell>
          <cell r="K125">
            <v>0</v>
          </cell>
          <cell r="L125">
            <v>0</v>
          </cell>
          <cell r="M125" t="str">
            <v>SI</v>
          </cell>
          <cell r="N125">
            <v>0</v>
          </cell>
          <cell r="O125">
            <v>0</v>
          </cell>
          <cell r="P125">
            <v>0</v>
          </cell>
          <cell r="Q125">
            <v>0</v>
          </cell>
          <cell r="R125">
            <v>0</v>
          </cell>
          <cell r="S125">
            <v>0</v>
          </cell>
          <cell r="T125">
            <v>0</v>
          </cell>
          <cell r="U125">
            <v>0</v>
          </cell>
        </row>
        <row r="126">
          <cell r="A126">
            <v>616</v>
          </cell>
          <cell r="B126" t="str">
            <v>CATETER FOGARTY N. 4.0 FR EMBOLECTOMIA 40CM</v>
          </cell>
          <cell r="C126" t="str">
            <v>UNIDAD</v>
          </cell>
          <cell r="D126">
            <v>1</v>
          </cell>
          <cell r="E126">
            <v>1</v>
          </cell>
          <cell r="F126" t="str">
            <v>CIRUGIA</v>
          </cell>
          <cell r="G126" t="str">
            <v>CIRUGIA VASCULAR</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row>
        <row r="127">
          <cell r="A127">
            <v>564</v>
          </cell>
          <cell r="B127" t="str">
            <v>CATETER FOGARTY N. 4.0 FR EMBOLECTOMIA 80CM</v>
          </cell>
          <cell r="C127" t="str">
            <v>UNIDAD</v>
          </cell>
          <cell r="D127">
            <v>5</v>
          </cell>
          <cell r="E127">
            <v>5</v>
          </cell>
          <cell r="F127" t="str">
            <v>CIRUGIA</v>
          </cell>
          <cell r="G127" t="str">
            <v>CIRUGIA VASCULAR</v>
          </cell>
          <cell r="H127">
            <v>0</v>
          </cell>
          <cell r="I127">
            <v>0</v>
          </cell>
          <cell r="J127">
            <v>0</v>
          </cell>
          <cell r="K127">
            <v>0</v>
          </cell>
          <cell r="L127">
            <v>0</v>
          </cell>
          <cell r="M127" t="str">
            <v>SI</v>
          </cell>
          <cell r="N127">
            <v>0</v>
          </cell>
          <cell r="O127">
            <v>0</v>
          </cell>
          <cell r="P127">
            <v>0</v>
          </cell>
          <cell r="Q127">
            <v>0</v>
          </cell>
          <cell r="R127">
            <v>0</v>
          </cell>
          <cell r="S127">
            <v>0</v>
          </cell>
          <cell r="T127">
            <v>0</v>
          </cell>
          <cell r="U127">
            <v>0</v>
          </cell>
        </row>
        <row r="128">
          <cell r="A128">
            <v>617</v>
          </cell>
          <cell r="B128" t="str">
            <v>CATETER FOGARTY N. 5.0 FR EMBOLECTOMIA 40CM</v>
          </cell>
          <cell r="C128" t="str">
            <v>UNIDAD</v>
          </cell>
          <cell r="D128">
            <v>1</v>
          </cell>
          <cell r="E128">
            <v>1</v>
          </cell>
          <cell r="F128" t="str">
            <v>CIRUGIA</v>
          </cell>
          <cell r="G128" t="str">
            <v>CIRUGIA VASCULAR</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row>
        <row r="129">
          <cell r="A129">
            <v>565</v>
          </cell>
          <cell r="B129" t="str">
            <v>CATETER FOGARTY N. 5.0 FR EMBOLECTOMIA 80CM</v>
          </cell>
          <cell r="C129" t="str">
            <v>UNIDAD</v>
          </cell>
          <cell r="D129">
            <v>5</v>
          </cell>
          <cell r="E129">
            <v>5</v>
          </cell>
          <cell r="F129" t="str">
            <v>CIRUGIA</v>
          </cell>
          <cell r="G129" t="str">
            <v>CIRUGIA VASCULAR</v>
          </cell>
          <cell r="H129">
            <v>0</v>
          </cell>
          <cell r="I129">
            <v>0</v>
          </cell>
          <cell r="J129">
            <v>0</v>
          </cell>
          <cell r="K129">
            <v>0</v>
          </cell>
          <cell r="L129">
            <v>0</v>
          </cell>
          <cell r="M129" t="str">
            <v>SI</v>
          </cell>
          <cell r="N129">
            <v>0</v>
          </cell>
          <cell r="O129">
            <v>0</v>
          </cell>
          <cell r="P129">
            <v>0</v>
          </cell>
          <cell r="Q129">
            <v>0</v>
          </cell>
          <cell r="R129">
            <v>0</v>
          </cell>
          <cell r="S129">
            <v>0</v>
          </cell>
          <cell r="T129">
            <v>0</v>
          </cell>
          <cell r="U129">
            <v>0</v>
          </cell>
        </row>
        <row r="130">
          <cell r="A130">
            <v>614</v>
          </cell>
          <cell r="B130" t="str">
            <v>CATETER FOGARTY N. 6.0 FR EMBOLECTOMIA 80CM</v>
          </cell>
          <cell r="C130" t="str">
            <v>UNIDAD</v>
          </cell>
          <cell r="D130">
            <v>1</v>
          </cell>
          <cell r="E130">
            <v>1</v>
          </cell>
          <cell r="F130" t="str">
            <v>CIRUGIA</v>
          </cell>
          <cell r="G130" t="str">
            <v>CIRUGIA VASCULAR</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row>
        <row r="131">
          <cell r="A131">
            <v>615</v>
          </cell>
          <cell r="B131" t="str">
            <v>CATETER FOGARTY N. 7.0 FR EMBOLECTOMIA 80CM</v>
          </cell>
          <cell r="C131" t="str">
            <v>UNIDAD</v>
          </cell>
          <cell r="D131">
            <v>1</v>
          </cell>
          <cell r="E131">
            <v>1</v>
          </cell>
          <cell r="F131" t="str">
            <v>CIRUGIA</v>
          </cell>
          <cell r="G131" t="str">
            <v>CIRUGIA VASCULAR</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row>
        <row r="132">
          <cell r="A132">
            <v>611</v>
          </cell>
          <cell r="B132" t="str">
            <v>Cateter omaya</v>
          </cell>
          <cell r="C132" t="str">
            <v>UNIDAD</v>
          </cell>
          <cell r="D132">
            <v>1</v>
          </cell>
          <cell r="E132">
            <v>1</v>
          </cell>
          <cell r="F132" t="str">
            <v>CIRUGIA</v>
          </cell>
          <cell r="G132" t="str">
            <v>NEUROCIRUGIA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674</v>
          </cell>
          <cell r="B133" t="str">
            <v>CATETER URETERAL 4FR X 70CM</v>
          </cell>
          <cell r="C133" t="str">
            <v>UNIDAD</v>
          </cell>
          <cell r="D133">
            <v>1</v>
          </cell>
          <cell r="E133">
            <v>1</v>
          </cell>
          <cell r="F133" t="str">
            <v>CIRUGIA</v>
          </cell>
          <cell r="G133" t="str">
            <v>UROLOGIA</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row>
        <row r="134">
          <cell r="A134">
            <v>675</v>
          </cell>
          <cell r="B134" t="str">
            <v>CATETER URETERAL 5FR X 70CM</v>
          </cell>
          <cell r="C134" t="str">
            <v>UNIDAD</v>
          </cell>
          <cell r="D134">
            <v>1</v>
          </cell>
          <cell r="E134">
            <v>1</v>
          </cell>
          <cell r="F134" t="str">
            <v>CIRUGIA</v>
          </cell>
          <cell r="G134" t="str">
            <v>UROLOGIA</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row>
        <row r="135">
          <cell r="A135">
            <v>676</v>
          </cell>
          <cell r="B135" t="str">
            <v>CATETER URETERAL 6FR X 70CM</v>
          </cell>
          <cell r="C135" t="str">
            <v>UNIDAD</v>
          </cell>
          <cell r="D135">
            <v>1</v>
          </cell>
          <cell r="E135">
            <v>1</v>
          </cell>
          <cell r="F135" t="str">
            <v>CIRUGIA</v>
          </cell>
          <cell r="G135" t="str">
            <v>UROLOGIA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677</v>
          </cell>
          <cell r="B136" t="str">
            <v>CATETER URETERAL RECTO 6FR</v>
          </cell>
          <cell r="C136" t="str">
            <v>UNIDAD</v>
          </cell>
          <cell r="D136">
            <v>1</v>
          </cell>
          <cell r="E136">
            <v>1</v>
          </cell>
          <cell r="F136" t="str">
            <v>CIRUGIA</v>
          </cell>
          <cell r="G136" t="str">
            <v>UROLOGIA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v>678</v>
          </cell>
          <cell r="B137" t="str">
            <v>CATETER URETERAL RECTO 7FR</v>
          </cell>
          <cell r="C137" t="str">
            <v>UNIDAD</v>
          </cell>
          <cell r="D137">
            <v>1</v>
          </cell>
          <cell r="E137">
            <v>1</v>
          </cell>
          <cell r="F137" t="str">
            <v>CIRUGIA</v>
          </cell>
          <cell r="G137" t="str">
            <v>UROLOGIA</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row>
        <row r="138">
          <cell r="A138">
            <v>679</v>
          </cell>
          <cell r="B138" t="str">
            <v>CATETER URETERAL STENT PERCUFLEX 48X24CM</v>
          </cell>
          <cell r="C138" t="str">
            <v>UNIDAD</v>
          </cell>
          <cell r="D138">
            <v>25</v>
          </cell>
          <cell r="E138">
            <v>25</v>
          </cell>
          <cell r="F138" t="str">
            <v xml:space="preserve">CIRUGIA </v>
          </cell>
          <cell r="G138" t="str">
            <v>UROLOGIA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row>
        <row r="139">
          <cell r="A139">
            <v>702</v>
          </cell>
          <cell r="B139" t="str">
            <v>CATETER VENTRICULAR</v>
          </cell>
          <cell r="C139" t="str">
            <v>UNIDAD</v>
          </cell>
          <cell r="D139">
            <v>1</v>
          </cell>
          <cell r="E139">
            <v>1</v>
          </cell>
          <cell r="F139" t="str">
            <v>CIRUGIA</v>
          </cell>
          <cell r="G139" t="str">
            <v>NEUROCIRUGIA</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row>
        <row r="140">
          <cell r="A140">
            <v>703</v>
          </cell>
          <cell r="B140" t="str">
            <v>CATETER VENTRICULAR RECTO DE 1.5 X 30</v>
          </cell>
          <cell r="C140" t="str">
            <v xml:space="preserve">UNIDAD    </v>
          </cell>
          <cell r="D140">
            <v>1</v>
          </cell>
          <cell r="E140">
            <v>1</v>
          </cell>
          <cell r="F140" t="str">
            <v>CIRUGIA</v>
          </cell>
          <cell r="G140" t="str">
            <v>NEUROCIRUGIA</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row>
        <row r="141">
          <cell r="A141">
            <v>704</v>
          </cell>
          <cell r="B141" t="str">
            <v xml:space="preserve">CATETER VENTRICULO PERITONEAL </v>
          </cell>
          <cell r="C141" t="str">
            <v>UNIDAD</v>
          </cell>
          <cell r="D141">
            <v>5</v>
          </cell>
          <cell r="E141">
            <v>5</v>
          </cell>
          <cell r="F141" t="str">
            <v>CIRUGIA</v>
          </cell>
          <cell r="G141" t="str">
            <v>NEUROCIRUGIA</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row>
        <row r="142">
          <cell r="A142">
            <v>707</v>
          </cell>
          <cell r="B142" t="str">
            <v>CATETERES BACTISEAL EVD</v>
          </cell>
          <cell r="C142" t="str">
            <v>UNIDAD</v>
          </cell>
          <cell r="D142">
            <v>1</v>
          </cell>
          <cell r="E142">
            <v>1</v>
          </cell>
          <cell r="F142" t="str">
            <v>CIRUGIA</v>
          </cell>
          <cell r="G142" t="str">
            <v>NEUROCIRUGIA</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row>
        <row r="143">
          <cell r="A143">
            <v>708</v>
          </cell>
          <cell r="B143" t="str">
            <v>CATETERES DOBLE J PEDIATRICO FR 4.0 X 16 CMS</v>
          </cell>
          <cell r="C143" t="str">
            <v>UNIDAD</v>
          </cell>
          <cell r="D143">
            <v>1</v>
          </cell>
          <cell r="E143">
            <v>1</v>
          </cell>
          <cell r="F143" t="str">
            <v>CIRUGIA</v>
          </cell>
          <cell r="G143" t="str">
            <v>UROLOGIA</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row>
        <row r="144">
          <cell r="A144">
            <v>725</v>
          </cell>
          <cell r="B144" t="str">
            <v>CESTA DE EXTRACCION DESECHABLE DE 4 Y 8 ALAMBRES  DE 2.8Y 3.7MM DE DIAMETRO DEL CANAL POR 190CM DE LONGITUD Y DIAMETRO DE LA CESTA DE 20MM A 22MM ROTATORIA</v>
          </cell>
          <cell r="C144" t="str">
            <v>UNIDAD</v>
          </cell>
          <cell r="D144">
            <v>3</v>
          </cell>
          <cell r="E144">
            <v>3</v>
          </cell>
          <cell r="F144" t="str">
            <v>CIRUGIA</v>
          </cell>
          <cell r="G144" t="str">
            <v>UROLOGIA</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row>
        <row r="145">
          <cell r="A145">
            <v>751</v>
          </cell>
          <cell r="B145" t="str">
            <v>CIRCUITO COAXIAL PARA ANESTESIA NEONATAL</v>
          </cell>
          <cell r="C145" t="str">
            <v>UNIDAD</v>
          </cell>
          <cell r="D145">
            <v>15</v>
          </cell>
          <cell r="E145">
            <v>15</v>
          </cell>
          <cell r="F145" t="str">
            <v>CIRUGIA</v>
          </cell>
          <cell r="G145" t="str">
            <v>ANESTESIA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756</v>
          </cell>
          <cell r="B146" t="str">
            <v>CIRCUITO DE ANESTESIA ADULTO C/B CON MANGUERA DE 60  - 80 PULGADAS</v>
          </cell>
          <cell r="C146" t="str">
            <v>UNIDAD</v>
          </cell>
          <cell r="D146">
            <v>50</v>
          </cell>
          <cell r="E146">
            <v>50</v>
          </cell>
          <cell r="F146" t="str">
            <v>CIRUGIA</v>
          </cell>
          <cell r="G146" t="str">
            <v>ANESTESIA</v>
          </cell>
          <cell r="H146">
            <v>0</v>
          </cell>
          <cell r="I146">
            <v>0</v>
          </cell>
          <cell r="J146">
            <v>0</v>
          </cell>
          <cell r="K146">
            <v>0</v>
          </cell>
          <cell r="L146">
            <v>0</v>
          </cell>
          <cell r="M146" t="str">
            <v>SI</v>
          </cell>
          <cell r="N146">
            <v>0</v>
          </cell>
          <cell r="O146">
            <v>0</v>
          </cell>
          <cell r="P146">
            <v>0</v>
          </cell>
          <cell r="Q146">
            <v>0</v>
          </cell>
          <cell r="R146">
            <v>0</v>
          </cell>
          <cell r="S146">
            <v>0</v>
          </cell>
          <cell r="T146">
            <v>0</v>
          </cell>
          <cell r="U146">
            <v>0</v>
          </cell>
        </row>
        <row r="147">
          <cell r="A147">
            <v>757</v>
          </cell>
          <cell r="B147" t="str">
            <v>CIRCUITO DE ANESTESIA ADULTO DE 1,5 METROS O MAS DE LONGITUD CON RESERVORIO</v>
          </cell>
          <cell r="C147" t="str">
            <v>UNIDAD</v>
          </cell>
          <cell r="D147">
            <v>266</v>
          </cell>
          <cell r="E147">
            <v>266</v>
          </cell>
          <cell r="F147" t="str">
            <v>CIRUGIA</v>
          </cell>
          <cell r="G147" t="str">
            <v>ANESTESIA</v>
          </cell>
          <cell r="H147">
            <v>0</v>
          </cell>
          <cell r="I147">
            <v>0</v>
          </cell>
          <cell r="J147">
            <v>0</v>
          </cell>
          <cell r="K147">
            <v>0</v>
          </cell>
          <cell r="L147">
            <v>0</v>
          </cell>
          <cell r="M147" t="str">
            <v>SI</v>
          </cell>
          <cell r="N147">
            <v>0</v>
          </cell>
          <cell r="O147">
            <v>0</v>
          </cell>
          <cell r="P147">
            <v>0</v>
          </cell>
          <cell r="Q147">
            <v>0</v>
          </cell>
          <cell r="R147">
            <v>0</v>
          </cell>
          <cell r="S147">
            <v>0</v>
          </cell>
          <cell r="T147">
            <v>0</v>
          </cell>
          <cell r="U147">
            <v>0</v>
          </cell>
        </row>
        <row r="148">
          <cell r="A148">
            <v>758</v>
          </cell>
          <cell r="B148" t="str">
            <v>CIRCUITO DE ANESTESIA DESECHABLE UNIVERSAL ADULTO DESDE 1.8 - 2 MTS DE LONGITUD</v>
          </cell>
          <cell r="C148" t="str">
            <v>UNIDAD</v>
          </cell>
          <cell r="D148">
            <v>40</v>
          </cell>
          <cell r="E148">
            <v>40</v>
          </cell>
          <cell r="F148" t="str">
            <v>CIRUGIA</v>
          </cell>
          <cell r="G148" t="str">
            <v>ANESTESIA</v>
          </cell>
          <cell r="H148">
            <v>0</v>
          </cell>
          <cell r="I148">
            <v>0</v>
          </cell>
          <cell r="J148">
            <v>0</v>
          </cell>
          <cell r="K148">
            <v>0</v>
          </cell>
          <cell r="L148">
            <v>0</v>
          </cell>
          <cell r="M148" t="str">
            <v>SI</v>
          </cell>
          <cell r="N148">
            <v>0</v>
          </cell>
          <cell r="O148">
            <v>0</v>
          </cell>
          <cell r="P148">
            <v>0</v>
          </cell>
          <cell r="Q148">
            <v>0</v>
          </cell>
          <cell r="R148">
            <v>0</v>
          </cell>
          <cell r="S148">
            <v>0</v>
          </cell>
          <cell r="T148">
            <v>0</v>
          </cell>
          <cell r="U148">
            <v>0</v>
          </cell>
        </row>
        <row r="149">
          <cell r="A149">
            <v>759</v>
          </cell>
          <cell r="B149" t="str">
            <v>CIRCUITO DE ANESTESIA PEDIATRICO C/B</v>
          </cell>
          <cell r="C149" t="str">
            <v>UNIDAD</v>
          </cell>
          <cell r="D149">
            <v>10</v>
          </cell>
          <cell r="E149">
            <v>10</v>
          </cell>
          <cell r="F149" t="str">
            <v>CIRUGIA</v>
          </cell>
          <cell r="G149" t="str">
            <v>ANESTESIA</v>
          </cell>
          <cell r="H149">
            <v>0</v>
          </cell>
          <cell r="I149">
            <v>0</v>
          </cell>
          <cell r="J149">
            <v>0</v>
          </cell>
          <cell r="K149">
            <v>0</v>
          </cell>
          <cell r="L149">
            <v>0</v>
          </cell>
          <cell r="M149" t="str">
            <v>SI</v>
          </cell>
          <cell r="N149">
            <v>0</v>
          </cell>
          <cell r="O149">
            <v>0</v>
          </cell>
          <cell r="P149">
            <v>0</v>
          </cell>
          <cell r="Q149">
            <v>0</v>
          </cell>
          <cell r="R149">
            <v>0</v>
          </cell>
          <cell r="S149">
            <v>0</v>
          </cell>
          <cell r="T149">
            <v>0</v>
          </cell>
          <cell r="U149">
            <v>0</v>
          </cell>
        </row>
        <row r="150">
          <cell r="A150">
            <v>760</v>
          </cell>
          <cell r="B150" t="str">
            <v>CIRCUITO DE ANESTESIA PEDIATRICO DE 2 METROS O MAS DE LONGITUD CON RESERVORIO</v>
          </cell>
          <cell r="C150" t="str">
            <v>UNIDAD</v>
          </cell>
          <cell r="D150">
            <v>30</v>
          </cell>
          <cell r="E150">
            <v>30</v>
          </cell>
          <cell r="F150" t="str">
            <v>CIRUGIA</v>
          </cell>
          <cell r="G150" t="str">
            <v>ANESTESIA</v>
          </cell>
          <cell r="H150">
            <v>0</v>
          </cell>
          <cell r="I150">
            <v>0</v>
          </cell>
          <cell r="J150">
            <v>0</v>
          </cell>
          <cell r="K150">
            <v>0</v>
          </cell>
          <cell r="L150">
            <v>0</v>
          </cell>
          <cell r="M150" t="str">
            <v>SI</v>
          </cell>
          <cell r="N150">
            <v>0</v>
          </cell>
          <cell r="O150">
            <v>0</v>
          </cell>
          <cell r="P150">
            <v>0</v>
          </cell>
          <cell r="Q150">
            <v>0</v>
          </cell>
          <cell r="R150">
            <v>0</v>
          </cell>
          <cell r="S150">
            <v>0</v>
          </cell>
          <cell r="T150">
            <v>0</v>
          </cell>
          <cell r="U150">
            <v>0</v>
          </cell>
        </row>
        <row r="151">
          <cell r="A151">
            <v>787</v>
          </cell>
          <cell r="B151" t="str">
            <v>CIRCUITOS CIRCULARES PARA ANESTESIA</v>
          </cell>
          <cell r="C151" t="str">
            <v>UNIDAD</v>
          </cell>
          <cell r="D151">
            <v>5</v>
          </cell>
          <cell r="E151">
            <v>5</v>
          </cell>
          <cell r="F151" t="str">
            <v>CIRUGIA</v>
          </cell>
          <cell r="G151" t="str">
            <v>ANESTESIA</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row>
        <row r="152">
          <cell r="A152">
            <v>828</v>
          </cell>
          <cell r="B152" t="str">
            <v>CONECTOR RECTO PARA CATETER VENTRICULO PERITONEAL</v>
          </cell>
          <cell r="C152" t="str">
            <v>UNIDAD</v>
          </cell>
          <cell r="D152">
            <v>1</v>
          </cell>
          <cell r="E152">
            <v>50</v>
          </cell>
          <cell r="F152" t="str">
            <v>CIRUGIA</v>
          </cell>
          <cell r="G152" t="str">
            <v>NEURO</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row>
        <row r="153">
          <cell r="A153">
            <v>846</v>
          </cell>
          <cell r="B153" t="str">
            <v>CUCHILLA CON TECNOLOGIA ULTRASONIDO PARA SELLAR VASOS 5MM DE 32CM TIPO ESPTULA CURVA</v>
          </cell>
          <cell r="C153" t="str">
            <v>UNIDAD</v>
          </cell>
          <cell r="D153">
            <v>10</v>
          </cell>
          <cell r="E153">
            <v>10</v>
          </cell>
          <cell r="F153" t="str">
            <v>CIRUGIA</v>
          </cell>
          <cell r="G153" t="str">
            <v>CIRUGIA GENERAL</v>
          </cell>
          <cell r="H153" t="str">
            <v>SI</v>
          </cell>
          <cell r="I153">
            <v>0</v>
          </cell>
          <cell r="J153">
            <v>0</v>
          </cell>
          <cell r="K153">
            <v>0</v>
          </cell>
          <cell r="L153" t="str">
            <v>REQUIERE CONSOLA DE PARTE DE PROVEEDOR</v>
          </cell>
          <cell r="M153" t="str">
            <v>SI</v>
          </cell>
          <cell r="N153">
            <v>0</v>
          </cell>
          <cell r="O153">
            <v>0</v>
          </cell>
          <cell r="P153">
            <v>0</v>
          </cell>
          <cell r="Q153">
            <v>0</v>
          </cell>
          <cell r="R153">
            <v>0</v>
          </cell>
          <cell r="S153">
            <v>0</v>
          </cell>
          <cell r="T153">
            <v>0</v>
          </cell>
          <cell r="U153">
            <v>0</v>
          </cell>
        </row>
        <row r="154">
          <cell r="A154">
            <v>847</v>
          </cell>
          <cell r="B154" t="str">
            <v>CUCHILLA CON TECNOLOGIA ULTRASONIDO PARA SELLAR VASOS DE 4 A 9CM PUNTA COMBINADO</v>
          </cell>
          <cell r="C154" t="str">
            <v>UNIDAD</v>
          </cell>
          <cell r="D154">
            <v>10</v>
          </cell>
          <cell r="E154">
            <v>10</v>
          </cell>
          <cell r="F154" t="str">
            <v>CIRUGIA</v>
          </cell>
          <cell r="G154" t="str">
            <v>CIRUGIA GENERAL</v>
          </cell>
          <cell r="H154" t="str">
            <v>SI</v>
          </cell>
          <cell r="I154">
            <v>0</v>
          </cell>
          <cell r="J154">
            <v>0</v>
          </cell>
          <cell r="K154">
            <v>0</v>
          </cell>
          <cell r="L154" t="str">
            <v>REQUIERE CONSOLA DE PARTE DE PROVEEDOR</v>
          </cell>
          <cell r="M154" t="str">
            <v>SI</v>
          </cell>
          <cell r="N154">
            <v>0</v>
          </cell>
          <cell r="O154">
            <v>0</v>
          </cell>
          <cell r="P154">
            <v>0</v>
          </cell>
          <cell r="Q154">
            <v>0</v>
          </cell>
          <cell r="R154">
            <v>0</v>
          </cell>
          <cell r="S154">
            <v>0</v>
          </cell>
          <cell r="T154">
            <v>0</v>
          </cell>
          <cell r="U154">
            <v>0</v>
          </cell>
        </row>
        <row r="155">
          <cell r="A155">
            <v>902</v>
          </cell>
          <cell r="B155" t="str">
            <v>DISPOSITIVO PARA CRICOTIROIDOTOMIA PERCUTANEA (EMLKER EMERGENCY CRICOTHYTOTOMY CATETER SET) PARA AMBULANCIA MEDICALIZADA</v>
          </cell>
          <cell r="C155" t="str">
            <v>UNIDAD</v>
          </cell>
          <cell r="D155">
            <v>1</v>
          </cell>
          <cell r="E155">
            <v>1</v>
          </cell>
          <cell r="F155" t="str">
            <v>CIRUGIA</v>
          </cell>
          <cell r="G155" t="str">
            <v>CIRUGIA GENERAL</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row>
        <row r="156">
          <cell r="A156">
            <v>905</v>
          </cell>
          <cell r="B156" t="str">
            <v>DREN DE LATEX 1" X 30CM, ESTERIL (PENROSE)</v>
          </cell>
          <cell r="C156" t="str">
            <v>UNIDAD</v>
          </cell>
          <cell r="D156">
            <v>10</v>
          </cell>
          <cell r="E156">
            <v>10</v>
          </cell>
          <cell r="F156" t="str">
            <v>CIRUGIA</v>
          </cell>
          <cell r="G156" t="str">
            <v>CIRUGIA GENERAL</v>
          </cell>
          <cell r="H156" t="str">
            <v>SI</v>
          </cell>
          <cell r="I156">
            <v>0</v>
          </cell>
          <cell r="J156">
            <v>0</v>
          </cell>
          <cell r="K156">
            <v>0</v>
          </cell>
          <cell r="L156">
            <v>0</v>
          </cell>
          <cell r="M156" t="str">
            <v>SI</v>
          </cell>
          <cell r="N156">
            <v>0</v>
          </cell>
          <cell r="O156">
            <v>0</v>
          </cell>
          <cell r="P156">
            <v>0</v>
          </cell>
          <cell r="Q156">
            <v>0</v>
          </cell>
          <cell r="R156">
            <v>0</v>
          </cell>
          <cell r="S156">
            <v>0</v>
          </cell>
          <cell r="T156">
            <v>0</v>
          </cell>
          <cell r="U156">
            <v>0</v>
          </cell>
        </row>
        <row r="157">
          <cell r="A157">
            <v>906</v>
          </cell>
          <cell r="B157" t="str">
            <v>DREN DE PENROSE 1/2 DESECHABLE ESTERIL</v>
          </cell>
          <cell r="C157" t="str">
            <v>UNIDAD</v>
          </cell>
          <cell r="D157">
            <v>10</v>
          </cell>
          <cell r="E157">
            <v>150</v>
          </cell>
          <cell r="F157" t="str">
            <v>CIRUGIA</v>
          </cell>
          <cell r="G157" t="str">
            <v>CIRUGIA GENERAL</v>
          </cell>
          <cell r="H157" t="str">
            <v>SI</v>
          </cell>
          <cell r="I157">
            <v>0</v>
          </cell>
          <cell r="J157">
            <v>0</v>
          </cell>
          <cell r="K157">
            <v>0</v>
          </cell>
          <cell r="L157">
            <v>0</v>
          </cell>
          <cell r="M157" t="str">
            <v>SI</v>
          </cell>
          <cell r="N157">
            <v>0</v>
          </cell>
          <cell r="O157">
            <v>0</v>
          </cell>
          <cell r="P157">
            <v>0</v>
          </cell>
          <cell r="Q157">
            <v>0</v>
          </cell>
          <cell r="R157">
            <v>0</v>
          </cell>
          <cell r="S157">
            <v>0</v>
          </cell>
          <cell r="T157">
            <v>0</v>
          </cell>
          <cell r="U157">
            <v>0</v>
          </cell>
        </row>
        <row r="158">
          <cell r="A158">
            <v>907</v>
          </cell>
          <cell r="B158" t="str">
            <v>DREN DE PENROSE 1/4 DESECHABLE ESTERIL</v>
          </cell>
          <cell r="C158" t="str">
            <v>UNIDAD</v>
          </cell>
          <cell r="D158">
            <v>10</v>
          </cell>
          <cell r="E158">
            <v>40</v>
          </cell>
          <cell r="F158" t="str">
            <v>CIRUGIA</v>
          </cell>
          <cell r="G158" t="str">
            <v>CIRUGIA GENERAL</v>
          </cell>
          <cell r="H158" t="str">
            <v>SI</v>
          </cell>
          <cell r="I158">
            <v>0</v>
          </cell>
          <cell r="J158">
            <v>0</v>
          </cell>
          <cell r="K158">
            <v>0</v>
          </cell>
          <cell r="L158">
            <v>0</v>
          </cell>
          <cell r="M158" t="str">
            <v>SI</v>
          </cell>
          <cell r="N158">
            <v>0</v>
          </cell>
          <cell r="O158">
            <v>0</v>
          </cell>
          <cell r="P158">
            <v>0</v>
          </cell>
          <cell r="Q158">
            <v>0</v>
          </cell>
          <cell r="R158">
            <v>0</v>
          </cell>
          <cell r="S158">
            <v>0</v>
          </cell>
          <cell r="T158">
            <v>0</v>
          </cell>
          <cell r="U158">
            <v>0</v>
          </cell>
        </row>
        <row r="159">
          <cell r="A159">
            <v>908</v>
          </cell>
          <cell r="B159" t="str">
            <v>DREN DE PENROSE 3/4 DESECHABLE ESTERIL</v>
          </cell>
          <cell r="C159" t="str">
            <v>UNIDAD</v>
          </cell>
          <cell r="D159">
            <v>10</v>
          </cell>
          <cell r="E159">
            <v>250</v>
          </cell>
          <cell r="F159" t="str">
            <v>CIRUGIA</v>
          </cell>
          <cell r="G159" t="str">
            <v>CIRUGIA GENERAL</v>
          </cell>
          <cell r="H159" t="str">
            <v>SI</v>
          </cell>
          <cell r="I159">
            <v>0</v>
          </cell>
          <cell r="J159">
            <v>0</v>
          </cell>
          <cell r="K159">
            <v>0</v>
          </cell>
          <cell r="L159">
            <v>0</v>
          </cell>
          <cell r="M159" t="str">
            <v>SI</v>
          </cell>
          <cell r="N159">
            <v>0</v>
          </cell>
          <cell r="O159">
            <v>0</v>
          </cell>
          <cell r="P159">
            <v>0</v>
          </cell>
          <cell r="Q159">
            <v>0</v>
          </cell>
          <cell r="R159">
            <v>0</v>
          </cell>
          <cell r="S159">
            <v>0</v>
          </cell>
          <cell r="T159">
            <v>0</v>
          </cell>
          <cell r="U159">
            <v>0</v>
          </cell>
        </row>
        <row r="160">
          <cell r="A160">
            <v>909</v>
          </cell>
          <cell r="B160" t="str">
            <v>DREN DE SILICONA PLANO ACANALADO  CON LINEA RADIOPACA  ESTERIL 3/4 PARTES PERFORADO DE 4MM X 10 X 20MM,APROX.</v>
          </cell>
          <cell r="C160" t="str">
            <v>UNIDAD</v>
          </cell>
          <cell r="D160">
            <v>10</v>
          </cell>
          <cell r="E160">
            <v>10</v>
          </cell>
          <cell r="F160" t="str">
            <v>CIRUGIA</v>
          </cell>
          <cell r="G160" t="str">
            <v>CIRUGIA GENERAL</v>
          </cell>
          <cell r="H160" t="str">
            <v>SI</v>
          </cell>
          <cell r="I160">
            <v>0</v>
          </cell>
          <cell r="J160">
            <v>0</v>
          </cell>
          <cell r="K160">
            <v>0</v>
          </cell>
          <cell r="L160">
            <v>0</v>
          </cell>
          <cell r="M160" t="str">
            <v>SI</v>
          </cell>
          <cell r="N160">
            <v>0</v>
          </cell>
          <cell r="O160">
            <v>0</v>
          </cell>
          <cell r="P160">
            <v>0</v>
          </cell>
          <cell r="Q160">
            <v>0</v>
          </cell>
          <cell r="R160">
            <v>0</v>
          </cell>
          <cell r="S160">
            <v>0</v>
          </cell>
          <cell r="T160">
            <v>0</v>
          </cell>
          <cell r="U160">
            <v>0</v>
          </cell>
        </row>
        <row r="161">
          <cell r="A161">
            <v>910</v>
          </cell>
          <cell r="B161" t="str">
            <v>DREN DE SILICONA PLANO ACANALADO  CON LINEA RADIOPACA  ESTERIL 4/4 PARTES PERFORADO DE  DE 4 X 7 X 20MM APROX</v>
          </cell>
          <cell r="C161" t="str">
            <v>UNIDAD</v>
          </cell>
          <cell r="D161">
            <v>10</v>
          </cell>
          <cell r="E161">
            <v>10</v>
          </cell>
          <cell r="F161" t="str">
            <v>CIRUGIA</v>
          </cell>
          <cell r="G161" t="str">
            <v>CIRUGIA GENERAL</v>
          </cell>
          <cell r="H161" t="str">
            <v>SI</v>
          </cell>
          <cell r="I161">
            <v>0</v>
          </cell>
          <cell r="J161">
            <v>0</v>
          </cell>
          <cell r="K161">
            <v>0</v>
          </cell>
          <cell r="L161">
            <v>0</v>
          </cell>
          <cell r="M161" t="str">
            <v>SI</v>
          </cell>
          <cell r="N161">
            <v>0</v>
          </cell>
          <cell r="O161">
            <v>0</v>
          </cell>
          <cell r="P161">
            <v>0</v>
          </cell>
          <cell r="Q161">
            <v>0</v>
          </cell>
          <cell r="R161">
            <v>0</v>
          </cell>
          <cell r="S161">
            <v>0</v>
          </cell>
          <cell r="T161">
            <v>0</v>
          </cell>
          <cell r="U161">
            <v>0</v>
          </cell>
        </row>
        <row r="162">
          <cell r="A162">
            <v>904</v>
          </cell>
          <cell r="B162" t="str">
            <v>DREN DE SILICONA REDONDO ACANALADO CON LINEA RADIOPACA  19FR</v>
          </cell>
          <cell r="C162" t="str">
            <v>UNIDAD</v>
          </cell>
          <cell r="D162">
            <v>20</v>
          </cell>
          <cell r="E162">
            <v>20</v>
          </cell>
          <cell r="F162" t="str">
            <v>CIRUGIA</v>
          </cell>
          <cell r="G162" t="str">
            <v>CIRUGIA GENERAL</v>
          </cell>
          <cell r="H162" t="str">
            <v>SI</v>
          </cell>
          <cell r="I162">
            <v>0</v>
          </cell>
          <cell r="J162">
            <v>0</v>
          </cell>
          <cell r="K162">
            <v>0</v>
          </cell>
          <cell r="L162">
            <v>0</v>
          </cell>
          <cell r="M162" t="str">
            <v>SI</v>
          </cell>
          <cell r="N162">
            <v>0</v>
          </cell>
          <cell r="O162">
            <v>0</v>
          </cell>
          <cell r="P162">
            <v>0</v>
          </cell>
          <cell r="Q162">
            <v>0</v>
          </cell>
          <cell r="R162">
            <v>0</v>
          </cell>
          <cell r="S162">
            <v>0</v>
          </cell>
          <cell r="T162">
            <v>0</v>
          </cell>
          <cell r="U162">
            <v>0</v>
          </cell>
        </row>
        <row r="163">
          <cell r="A163">
            <v>985</v>
          </cell>
          <cell r="B163" t="str">
            <v>EQUIPO CISTO IRRIGADOR</v>
          </cell>
          <cell r="C163" t="str">
            <v>UNIDAD</v>
          </cell>
          <cell r="D163">
            <v>50</v>
          </cell>
          <cell r="E163">
            <v>65</v>
          </cell>
          <cell r="F163" t="str">
            <v>CIRUGIA</v>
          </cell>
          <cell r="G163" t="str">
            <v>UROLOGIA</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row>
        <row r="164">
          <cell r="A164">
            <v>996</v>
          </cell>
          <cell r="B164" t="str">
            <v>EQUIPO EN Y TUR PARA IRRIGACION</v>
          </cell>
          <cell r="C164" t="str">
            <v>UNIDAD</v>
          </cell>
          <cell r="D164">
            <v>50</v>
          </cell>
          <cell r="E164">
            <v>450</v>
          </cell>
          <cell r="F164" t="str">
            <v>CIRUGIA</v>
          </cell>
          <cell r="G164" t="str">
            <v>UROLOGIA</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row>
        <row r="165">
          <cell r="A165">
            <v>1015</v>
          </cell>
          <cell r="B165" t="str">
            <v>ESFINTEROTOMO DE AGUJA TRIPLE LUMEN 2.8MM POR 170CM CON DIAMETRO DISTAL 5FRCOMPATIBLE CON GUIA 0.035 DIAMTRO DE LA AGUJA 0.2MM LONGITUD  DE LA AGUJA 5MM LONGITUD CUBIERTA 3MM</v>
          </cell>
          <cell r="C165" t="str">
            <v>UNIDAD</v>
          </cell>
          <cell r="D165">
            <v>1</v>
          </cell>
          <cell r="E165">
            <v>1</v>
          </cell>
          <cell r="F165" t="str">
            <v>CIRUGIA</v>
          </cell>
          <cell r="G165" t="str">
            <v>CIRUGIA GENERAL</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row>
        <row r="166">
          <cell r="A166">
            <v>1016</v>
          </cell>
          <cell r="B166" t="str">
            <v>ESFINTEROTOMO DE TRIPLE  LUMEN 2.8MM POR 170CM  CON DIAMETRO DISTAL 4.5 FR COMPATIBLE CON GUIA 0.035, LONGITUD DE PUNTA 3MM HILO DE CORTE DE 20MM A 30MM</v>
          </cell>
          <cell r="C166" t="str">
            <v>UNIDAD</v>
          </cell>
          <cell r="D166">
            <v>1</v>
          </cell>
          <cell r="E166">
            <v>1</v>
          </cell>
          <cell r="F166" t="str">
            <v>CIRUGIA</v>
          </cell>
          <cell r="G166" t="str">
            <v>CIRUGIA GENERAL</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row>
        <row r="167">
          <cell r="A167">
            <v>1017</v>
          </cell>
          <cell r="B167" t="str">
            <v>ESFINTEROTOMO DE TRIPLE  LUMEN 2.8MM POR 170CM  CON DIAMETRO DISTAL 4.5 FR COMPATIBLE CON GUIA 0.035, LONGITUD DE PUNTA 7MM HILO DE CORTE DE 20MM A 30MM</v>
          </cell>
          <cell r="C167" t="str">
            <v>UNIDAD</v>
          </cell>
          <cell r="D167">
            <v>1</v>
          </cell>
          <cell r="E167">
            <v>1</v>
          </cell>
          <cell r="F167" t="str">
            <v>CIRUGIA</v>
          </cell>
          <cell r="G167" t="str">
            <v>CIRUGIA GENERAL</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row>
        <row r="168">
          <cell r="A168">
            <v>1039</v>
          </cell>
          <cell r="B168" t="str">
            <v>ESPONJA QUIRURGICA PARA TAPONAMIENTO NASAL DE 8 CM X 2.0 CM</v>
          </cell>
          <cell r="C168" t="str">
            <v>UNIDAD</v>
          </cell>
          <cell r="D168">
            <v>2</v>
          </cell>
          <cell r="E168">
            <v>2</v>
          </cell>
          <cell r="F168" t="str">
            <v>CIRUGIA</v>
          </cell>
          <cell r="G168" t="str">
            <v>OTORINO</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row>
        <row r="169">
          <cell r="A169">
            <v>1040</v>
          </cell>
          <cell r="B169" t="str">
            <v>ESPUMA ABSORBIBLE HEMOSTATICA STANDARD (7-8 CM X 5 CM X 1CM)</v>
          </cell>
          <cell r="C169" t="str">
            <v>UNIDAD</v>
          </cell>
          <cell r="D169">
            <v>100</v>
          </cell>
          <cell r="E169">
            <v>100</v>
          </cell>
          <cell r="F169" t="str">
            <v>CIRUGIA</v>
          </cell>
          <cell r="G169" t="str">
            <v>OTORINO</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row>
        <row r="170">
          <cell r="A170">
            <v>1056</v>
          </cell>
          <cell r="B170" t="str">
            <v>FIBRA LASER 400 HASTA 600 UG</v>
          </cell>
          <cell r="C170" t="str">
            <v>UNIDAD</v>
          </cell>
          <cell r="D170">
            <v>1</v>
          </cell>
          <cell r="E170">
            <v>1</v>
          </cell>
          <cell r="F170" t="str">
            <v xml:space="preserve">CIRUGIA </v>
          </cell>
          <cell r="G170" t="str">
            <v>UROLOGIA</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row>
        <row r="171">
          <cell r="A171">
            <v>1057</v>
          </cell>
          <cell r="B171" t="str">
            <v>FIJADOR ABSORBIBLE PARA MALLA QUIRUGICA DE 5 MM CON DOS PUNTOS DE FIJACION DE 12 A 15  DISPAROS</v>
          </cell>
          <cell r="C171" t="str">
            <v>UNIDAD</v>
          </cell>
          <cell r="D171">
            <v>6</v>
          </cell>
          <cell r="E171">
            <v>6</v>
          </cell>
          <cell r="F171" t="str">
            <v>CIRUGIA</v>
          </cell>
          <cell r="G171" t="str">
            <v>CIRUGIA GENERAL</v>
          </cell>
          <cell r="H171">
            <v>0</v>
          </cell>
          <cell r="I171">
            <v>0</v>
          </cell>
          <cell r="J171">
            <v>0</v>
          </cell>
          <cell r="K171">
            <v>0</v>
          </cell>
          <cell r="L171">
            <v>0</v>
          </cell>
          <cell r="M171" t="str">
            <v>SI</v>
          </cell>
          <cell r="N171">
            <v>0</v>
          </cell>
          <cell r="O171">
            <v>0</v>
          </cell>
          <cell r="P171">
            <v>0</v>
          </cell>
          <cell r="Q171">
            <v>0</v>
          </cell>
          <cell r="R171">
            <v>0</v>
          </cell>
          <cell r="S171">
            <v>0</v>
          </cell>
          <cell r="T171">
            <v>0</v>
          </cell>
          <cell r="U171">
            <v>0</v>
          </cell>
        </row>
        <row r="172">
          <cell r="A172">
            <v>1058</v>
          </cell>
          <cell r="B172" t="str">
            <v>FIJADOR ABSORBIBLE PARA MALLA QUIRUGICA DE 5 MM CON DOS PUNTOS DE FIJACION DE 25 A 30 DISPAROS</v>
          </cell>
          <cell r="C172" t="str">
            <v>UNIDAD</v>
          </cell>
          <cell r="D172">
            <v>6</v>
          </cell>
          <cell r="E172">
            <v>6</v>
          </cell>
          <cell r="F172" t="str">
            <v>CIRUGIA</v>
          </cell>
          <cell r="G172" t="str">
            <v>CIRUGIA GENERAL</v>
          </cell>
          <cell r="H172">
            <v>0</v>
          </cell>
          <cell r="I172">
            <v>0</v>
          </cell>
          <cell r="J172">
            <v>0</v>
          </cell>
          <cell r="K172">
            <v>0</v>
          </cell>
          <cell r="L172">
            <v>0</v>
          </cell>
          <cell r="M172" t="str">
            <v>SI</v>
          </cell>
          <cell r="N172">
            <v>0</v>
          </cell>
          <cell r="O172">
            <v>0</v>
          </cell>
          <cell r="P172">
            <v>0</v>
          </cell>
          <cell r="Q172">
            <v>0</v>
          </cell>
          <cell r="R172">
            <v>0</v>
          </cell>
          <cell r="S172">
            <v>0</v>
          </cell>
          <cell r="T172">
            <v>0</v>
          </cell>
          <cell r="U172">
            <v>0</v>
          </cell>
        </row>
        <row r="173">
          <cell r="A173">
            <v>1097</v>
          </cell>
          <cell r="B173" t="str">
            <v>FLEBOEXTRACTOR DESECHABLE ESTERIL CON GUAYA EN NYLON RADIOPACO</v>
          </cell>
          <cell r="C173" t="str">
            <v>UNIDAD</v>
          </cell>
          <cell r="D173">
            <v>20</v>
          </cell>
          <cell r="E173">
            <v>20</v>
          </cell>
          <cell r="F173" t="str">
            <v>CIRUGIA</v>
          </cell>
          <cell r="G173" t="str">
            <v>CIRUGIA VASCULAR</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row>
        <row r="174">
          <cell r="A174">
            <v>1113</v>
          </cell>
          <cell r="B174" t="str">
            <v>GANCHO DE HOOK COMPATIBLE CON ELCABLE MONOPOLAR</v>
          </cell>
          <cell r="C174" t="str">
            <v xml:space="preserve">UNIDAD    </v>
          </cell>
          <cell r="D174">
            <v>6</v>
          </cell>
          <cell r="E174">
            <v>2</v>
          </cell>
          <cell r="F174" t="str">
            <v>CIRUGIA</v>
          </cell>
          <cell r="G174" t="str">
            <v>CIRUGIA GENERAL</v>
          </cell>
          <cell r="H174" t="str">
            <v>SI</v>
          </cell>
          <cell r="I174">
            <v>0</v>
          </cell>
          <cell r="J174" t="str">
            <v>SI</v>
          </cell>
          <cell r="K174">
            <v>0</v>
          </cell>
          <cell r="L174">
            <v>0</v>
          </cell>
          <cell r="M174" t="str">
            <v>SI</v>
          </cell>
          <cell r="N174">
            <v>0</v>
          </cell>
          <cell r="O174">
            <v>0</v>
          </cell>
          <cell r="P174">
            <v>0</v>
          </cell>
          <cell r="Q174">
            <v>0</v>
          </cell>
          <cell r="R174">
            <v>0</v>
          </cell>
          <cell r="S174">
            <v>0</v>
          </cell>
          <cell r="T174">
            <v>0</v>
          </cell>
          <cell r="U174">
            <v>0</v>
          </cell>
        </row>
        <row r="175">
          <cell r="A175">
            <v>1153</v>
          </cell>
          <cell r="B175" t="str">
            <v>GRASPER DE 5 MM COMPUESTO POR: INSERTO PINZA DE AGARRE FUERTE SCHERTI 5MM+ MANGO PEEK CON CREMALLERA DE 5 MM</v>
          </cell>
          <cell r="C175" t="str">
            <v>UNIDAD</v>
          </cell>
          <cell r="D175">
            <v>6</v>
          </cell>
          <cell r="E175">
            <v>6</v>
          </cell>
          <cell r="F175" t="str">
            <v>CIRUGIA</v>
          </cell>
          <cell r="G175" t="str">
            <v>CIRUGIA GENERAL</v>
          </cell>
          <cell r="H175" t="str">
            <v>SI</v>
          </cell>
          <cell r="I175">
            <v>0</v>
          </cell>
          <cell r="J175">
            <v>0</v>
          </cell>
          <cell r="K175">
            <v>0</v>
          </cell>
          <cell r="L175">
            <v>0</v>
          </cell>
          <cell r="M175" t="str">
            <v>SI</v>
          </cell>
          <cell r="N175">
            <v>0</v>
          </cell>
          <cell r="O175">
            <v>0</v>
          </cell>
          <cell r="P175">
            <v>0</v>
          </cell>
          <cell r="Q175">
            <v>0</v>
          </cell>
          <cell r="R175">
            <v>0</v>
          </cell>
          <cell r="S175">
            <v>0</v>
          </cell>
          <cell r="T175">
            <v>0</v>
          </cell>
          <cell r="U175">
            <v>0</v>
          </cell>
        </row>
        <row r="176">
          <cell r="A176">
            <v>1184</v>
          </cell>
          <cell r="B176" t="str">
            <v>GUIA DE INTUBACION 10 FR PEDIATRICA DESECHABLE</v>
          </cell>
          <cell r="C176" t="str">
            <v>UNIDAD</v>
          </cell>
          <cell r="D176">
            <v>20</v>
          </cell>
          <cell r="E176">
            <v>10</v>
          </cell>
          <cell r="F176" t="str">
            <v>CIRUGIA</v>
          </cell>
          <cell r="G176" t="str">
            <v>ANESTESIA</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row>
        <row r="177">
          <cell r="A177">
            <v>1185</v>
          </cell>
          <cell r="B177" t="str">
            <v>GUIA DE INTUBACION 8FR PEDIATRICA DESECHABLE</v>
          </cell>
          <cell r="C177" t="str">
            <v>UNIDAD</v>
          </cell>
          <cell r="D177">
            <v>20</v>
          </cell>
          <cell r="E177">
            <v>10</v>
          </cell>
          <cell r="F177" t="str">
            <v>CIRUGIA</v>
          </cell>
          <cell r="G177" t="str">
            <v>ANESTESIA</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row>
        <row r="178">
          <cell r="A178">
            <v>1186</v>
          </cell>
          <cell r="B178" t="str">
            <v>GUIA DE INTUBACION ADULTO 14 FR</v>
          </cell>
          <cell r="C178" t="str">
            <v>UNIDAD</v>
          </cell>
          <cell r="D178">
            <v>53</v>
          </cell>
          <cell r="E178">
            <v>10</v>
          </cell>
          <cell r="F178" t="str">
            <v>CIRUGIA</v>
          </cell>
          <cell r="G178" t="str">
            <v>ANESTESIA</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row>
        <row r="179">
          <cell r="A179">
            <v>1187</v>
          </cell>
          <cell r="B179" t="str">
            <v>GUIA DE INTUBACION PEDIATRICA 6FR</v>
          </cell>
          <cell r="C179" t="str">
            <v>UNIDAD</v>
          </cell>
          <cell r="D179">
            <v>10</v>
          </cell>
          <cell r="E179">
            <v>10</v>
          </cell>
          <cell r="F179" t="str">
            <v>CIRUGIA</v>
          </cell>
          <cell r="G179" t="str">
            <v>ANESTESIA</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row>
        <row r="180">
          <cell r="A180">
            <v>1189</v>
          </cell>
          <cell r="B180" t="str">
            <v>GUIA HIDROFILICA DE 0,035X150CM CON ROTADOR DE GUIA</v>
          </cell>
          <cell r="C180" t="str">
            <v>UNIDAD</v>
          </cell>
          <cell r="D180">
            <v>2</v>
          </cell>
          <cell r="E180">
            <v>2</v>
          </cell>
          <cell r="F180" t="str">
            <v>CIRUGIA</v>
          </cell>
          <cell r="G180" t="str">
            <v>CIRUGIA GENERAL</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row>
        <row r="181">
          <cell r="A181">
            <v>1190</v>
          </cell>
          <cell r="B181" t="str">
            <v>GUIA HIDROFILICA DE 4.5 MTRS X 0.35 ML</v>
          </cell>
          <cell r="C181" t="str">
            <v>UNIDAD</v>
          </cell>
          <cell r="D181">
            <v>2</v>
          </cell>
          <cell r="E181">
            <v>2</v>
          </cell>
          <cell r="F181" t="str">
            <v>CIRUGIA</v>
          </cell>
          <cell r="G181" t="str">
            <v>CIRUGIA GENERAL</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row>
        <row r="182">
          <cell r="A182">
            <v>1191</v>
          </cell>
          <cell r="B182" t="str">
            <v>GUIA MALEABLE PARA TUBO ENDOTRAQUEAL NO. 10 FR DE 3.3. MM INTUBACION</v>
          </cell>
          <cell r="C182" t="str">
            <v>UNIDAD</v>
          </cell>
          <cell r="D182">
            <v>10</v>
          </cell>
          <cell r="E182">
            <v>102</v>
          </cell>
          <cell r="F182" t="str">
            <v>CIRUGIA</v>
          </cell>
          <cell r="G182" t="str">
            <v>ANESTESIA</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row>
        <row r="183">
          <cell r="A183">
            <v>1192</v>
          </cell>
          <cell r="B183" t="str">
            <v>GUIA MALEABLE PARA TUBO ENDOTRAQUEAL NO. 14 FR  7.0 MM INTUBACION</v>
          </cell>
          <cell r="C183" t="str">
            <v>UNIDAD</v>
          </cell>
          <cell r="D183">
            <v>10</v>
          </cell>
          <cell r="E183">
            <v>440</v>
          </cell>
          <cell r="F183" t="str">
            <v>CIRUGIA</v>
          </cell>
          <cell r="G183" t="str">
            <v>ANESTESIA</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row>
        <row r="184">
          <cell r="A184">
            <v>1193</v>
          </cell>
          <cell r="B184" t="str">
            <v>GUIA MALEABLE PARA TUBO ENDOTRAQUEAL NO. 6 FR 2.0 MM INTUBACION</v>
          </cell>
          <cell r="C184" t="str">
            <v>UNIDAD</v>
          </cell>
          <cell r="D184">
            <v>10</v>
          </cell>
          <cell r="E184">
            <v>3</v>
          </cell>
          <cell r="F184" t="str">
            <v>CIRUGIA</v>
          </cell>
          <cell r="G184" t="str">
            <v>ANESTESIA</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row>
        <row r="185">
          <cell r="A185">
            <v>1194</v>
          </cell>
          <cell r="B185" t="str">
            <v>GUIA MALEABLE PARA TUBO ENDOTRAQUEAL NO. 6FR DE 11 MM INTUBACION</v>
          </cell>
          <cell r="C185" t="str">
            <v>UNIDAD</v>
          </cell>
          <cell r="D185">
            <v>10</v>
          </cell>
          <cell r="E185">
            <v>8</v>
          </cell>
          <cell r="F185" t="str">
            <v>CIRUGIA</v>
          </cell>
          <cell r="G185" t="str">
            <v>ANESTESIA</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row>
        <row r="186">
          <cell r="A186">
            <v>1197</v>
          </cell>
          <cell r="B186" t="str">
            <v>GUIA URETERAL</v>
          </cell>
          <cell r="C186" t="str">
            <v>UNIDAD</v>
          </cell>
          <cell r="D186">
            <v>5</v>
          </cell>
          <cell r="E186">
            <v>5</v>
          </cell>
          <cell r="F186" t="str">
            <v xml:space="preserve">CIRUGIA </v>
          </cell>
          <cell r="G186" t="str">
            <v>UROLOGIA</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row>
        <row r="187">
          <cell r="A187">
            <v>1200</v>
          </cell>
          <cell r="B187" t="str">
            <v>HARMONIC BLUE HAND PIECE 1</v>
          </cell>
          <cell r="C187" t="str">
            <v>UNIDAD</v>
          </cell>
          <cell r="D187">
            <v>1</v>
          </cell>
          <cell r="E187">
            <v>1</v>
          </cell>
          <cell r="F187" t="str">
            <v>CIRUGIA</v>
          </cell>
          <cell r="G187" t="str">
            <v>CIRUGIA GENERAL</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row>
        <row r="188">
          <cell r="A188">
            <v>1208</v>
          </cell>
          <cell r="B188" t="str">
            <v>HEMOSTATICO CELULOSA OXIDADA NO REGENERADA PARA LAPAROSCOPIA  10.2 CM x 10.2 CM SURGICEL SNOW</v>
          </cell>
          <cell r="C188" t="str">
            <v>UNIDAD</v>
          </cell>
          <cell r="D188">
            <v>10</v>
          </cell>
          <cell r="E188">
            <v>20</v>
          </cell>
          <cell r="F188" t="str">
            <v>CIRUGIA</v>
          </cell>
          <cell r="G188" t="str">
            <v>CIRUGIA GENERAL</v>
          </cell>
          <cell r="H188" t="str">
            <v>SI</v>
          </cell>
          <cell r="I188">
            <v>0</v>
          </cell>
          <cell r="J188">
            <v>0</v>
          </cell>
          <cell r="K188">
            <v>0</v>
          </cell>
          <cell r="L188">
            <v>0</v>
          </cell>
          <cell r="M188" t="str">
            <v>SI</v>
          </cell>
          <cell r="N188">
            <v>0</v>
          </cell>
          <cell r="O188">
            <v>0</v>
          </cell>
          <cell r="P188">
            <v>0</v>
          </cell>
          <cell r="Q188">
            <v>0</v>
          </cell>
          <cell r="R188">
            <v>0</v>
          </cell>
          <cell r="S188">
            <v>0</v>
          </cell>
          <cell r="T188">
            <v>0</v>
          </cell>
          <cell r="U188">
            <v>0</v>
          </cell>
        </row>
        <row r="189">
          <cell r="A189">
            <v>1209</v>
          </cell>
          <cell r="B189" t="str">
            <v>HEMOSTATICO CELULOSA OXIDADA NO REGENERADA PARA LAPAROSCOPIA  5.1 CM x 10.2 CM SURGICEL SNOW</v>
          </cell>
          <cell r="C189" t="str">
            <v>UNIDAD</v>
          </cell>
          <cell r="D189">
            <v>5</v>
          </cell>
          <cell r="E189">
            <v>20</v>
          </cell>
          <cell r="F189" t="str">
            <v>CIRUGIA</v>
          </cell>
          <cell r="G189" t="str">
            <v>CIRUGIA GENERAL</v>
          </cell>
          <cell r="H189">
            <v>0</v>
          </cell>
          <cell r="I189">
            <v>0</v>
          </cell>
          <cell r="J189">
            <v>0</v>
          </cell>
          <cell r="K189">
            <v>0</v>
          </cell>
          <cell r="L189">
            <v>0</v>
          </cell>
          <cell r="M189" t="str">
            <v>SI</v>
          </cell>
          <cell r="N189">
            <v>0</v>
          </cell>
          <cell r="O189">
            <v>0</v>
          </cell>
          <cell r="P189">
            <v>0</v>
          </cell>
          <cell r="Q189">
            <v>0</v>
          </cell>
          <cell r="R189">
            <v>0</v>
          </cell>
          <cell r="S189">
            <v>0</v>
          </cell>
          <cell r="T189">
            <v>0</v>
          </cell>
          <cell r="U189">
            <v>0</v>
          </cell>
        </row>
        <row r="190">
          <cell r="A190">
            <v>1210</v>
          </cell>
          <cell r="B190" t="str">
            <v>HEMOSTATICO CELULOSA OXIDADA NO REGENERADA PARA LAPAROSCOPIA 2,5 CM X 5 CM</v>
          </cell>
          <cell r="C190" t="str">
            <v>UNIDAD</v>
          </cell>
          <cell r="D190">
            <v>1</v>
          </cell>
          <cell r="E190">
            <v>1</v>
          </cell>
          <cell r="F190" t="str">
            <v>CIRUGIA</v>
          </cell>
          <cell r="G190" t="str">
            <v>CIRUGIA GENERAL</v>
          </cell>
          <cell r="H190">
            <v>0</v>
          </cell>
          <cell r="I190">
            <v>0</v>
          </cell>
          <cell r="J190">
            <v>0</v>
          </cell>
          <cell r="K190">
            <v>0</v>
          </cell>
          <cell r="L190">
            <v>0</v>
          </cell>
          <cell r="M190" t="str">
            <v>SI</v>
          </cell>
          <cell r="N190">
            <v>0</v>
          </cell>
          <cell r="O190">
            <v>0</v>
          </cell>
          <cell r="P190">
            <v>0</v>
          </cell>
          <cell r="Q190">
            <v>0</v>
          </cell>
          <cell r="R190">
            <v>0</v>
          </cell>
          <cell r="S190">
            <v>0</v>
          </cell>
          <cell r="T190">
            <v>0</v>
          </cell>
          <cell r="U190">
            <v>0</v>
          </cell>
        </row>
        <row r="191">
          <cell r="A191">
            <v>1211</v>
          </cell>
          <cell r="B191" t="str">
            <v>HEMOSTATICO DE MALLA DENSA ABSORBIBLE DE CELULOSA OXIDADA REGENERADA TIPO MALLA DENSA 7.5 X 10CM +/- 3 CENTIMETROS.</v>
          </cell>
          <cell r="C191" t="str">
            <v>UNIDAD</v>
          </cell>
          <cell r="D191">
            <v>2</v>
          </cell>
          <cell r="E191">
            <v>2</v>
          </cell>
          <cell r="F191" t="str">
            <v>CIRUGIA</v>
          </cell>
          <cell r="G191" t="str">
            <v>CIRUGIA GENERAL</v>
          </cell>
          <cell r="H191">
            <v>0</v>
          </cell>
          <cell r="I191">
            <v>0</v>
          </cell>
          <cell r="J191">
            <v>0</v>
          </cell>
          <cell r="K191">
            <v>0</v>
          </cell>
          <cell r="L191">
            <v>0</v>
          </cell>
          <cell r="M191" t="str">
            <v>SI</v>
          </cell>
          <cell r="N191">
            <v>0</v>
          </cell>
          <cell r="O191">
            <v>0</v>
          </cell>
          <cell r="P191">
            <v>0</v>
          </cell>
          <cell r="Q191">
            <v>0</v>
          </cell>
          <cell r="R191">
            <v>0</v>
          </cell>
          <cell r="S191">
            <v>0</v>
          </cell>
          <cell r="T191">
            <v>0</v>
          </cell>
          <cell r="U191">
            <v>0</v>
          </cell>
        </row>
        <row r="192">
          <cell r="A192">
            <v>1212</v>
          </cell>
          <cell r="B192" t="str">
            <v>HEMOSTATICO DE MALLA SUELTA ABSORBIBLE DE CELULOSA OXIDADA REGENERADA Y NO REGENERADA TIPO MALLA SUELTA 10 X 20CM</v>
          </cell>
          <cell r="C192" t="str">
            <v>UNIDAD</v>
          </cell>
          <cell r="D192">
            <v>2</v>
          </cell>
          <cell r="E192">
            <v>20</v>
          </cell>
          <cell r="F192" t="str">
            <v>CIRUGIA</v>
          </cell>
          <cell r="G192" t="str">
            <v>CIRUGIA GENERAL</v>
          </cell>
          <cell r="H192">
            <v>0</v>
          </cell>
          <cell r="I192">
            <v>0</v>
          </cell>
          <cell r="J192">
            <v>0</v>
          </cell>
          <cell r="K192">
            <v>0</v>
          </cell>
          <cell r="L192">
            <v>0</v>
          </cell>
          <cell r="M192" t="str">
            <v>SI</v>
          </cell>
          <cell r="N192">
            <v>0</v>
          </cell>
          <cell r="O192">
            <v>0</v>
          </cell>
          <cell r="P192">
            <v>0</v>
          </cell>
          <cell r="Q192">
            <v>0</v>
          </cell>
          <cell r="R192">
            <v>0</v>
          </cell>
          <cell r="S192">
            <v>0</v>
          </cell>
          <cell r="T192">
            <v>0</v>
          </cell>
          <cell r="U192">
            <v>0</v>
          </cell>
        </row>
        <row r="193">
          <cell r="A193">
            <v>1213</v>
          </cell>
          <cell r="B193" t="str">
            <v>HEMOSTATICO FIBRILAR ABSORBIBLE DE CELULOSA OXIDADA REGENERADA Y NO REGENERADA TIPO ALGODÓN 2.5 X 5CM</v>
          </cell>
          <cell r="C193" t="str">
            <v>UNIDAD</v>
          </cell>
          <cell r="D193">
            <v>2</v>
          </cell>
          <cell r="E193">
            <v>2</v>
          </cell>
          <cell r="F193" t="str">
            <v>CIRUGIA</v>
          </cell>
          <cell r="G193" t="str">
            <v>CIRUGIA GENERAL</v>
          </cell>
          <cell r="H193">
            <v>0</v>
          </cell>
          <cell r="I193">
            <v>0</v>
          </cell>
          <cell r="J193">
            <v>0</v>
          </cell>
          <cell r="K193">
            <v>0</v>
          </cell>
          <cell r="L193">
            <v>0</v>
          </cell>
          <cell r="M193" t="str">
            <v>SI</v>
          </cell>
          <cell r="N193">
            <v>0</v>
          </cell>
          <cell r="O193">
            <v>0</v>
          </cell>
          <cell r="P193">
            <v>0</v>
          </cell>
          <cell r="Q193">
            <v>0</v>
          </cell>
          <cell r="R193">
            <v>0</v>
          </cell>
          <cell r="S193">
            <v>0</v>
          </cell>
          <cell r="T193">
            <v>0</v>
          </cell>
          <cell r="U193">
            <v>0</v>
          </cell>
        </row>
        <row r="194">
          <cell r="A194">
            <v>1214</v>
          </cell>
          <cell r="B194" t="str">
            <v>HEMOSTATICO FIBRILAR ABSORBIBLE DE CELULOSA OXIDADA REGENERADA Y NO REGENERADA TIPO ALGODÓN 5 X 10 CM</v>
          </cell>
          <cell r="C194" t="str">
            <v>UNIDAD</v>
          </cell>
          <cell r="D194">
            <v>2</v>
          </cell>
          <cell r="E194">
            <v>2</v>
          </cell>
          <cell r="F194" t="str">
            <v>CIRUGIA</v>
          </cell>
          <cell r="G194" t="str">
            <v>CIRUGIA GENERAL</v>
          </cell>
          <cell r="H194">
            <v>0</v>
          </cell>
          <cell r="I194">
            <v>0</v>
          </cell>
          <cell r="J194">
            <v>0</v>
          </cell>
          <cell r="K194">
            <v>0</v>
          </cell>
          <cell r="L194">
            <v>0</v>
          </cell>
          <cell r="M194" t="str">
            <v>SI</v>
          </cell>
          <cell r="N194">
            <v>0</v>
          </cell>
          <cell r="O194">
            <v>0</v>
          </cell>
          <cell r="P194">
            <v>0</v>
          </cell>
          <cell r="Q194">
            <v>0</v>
          </cell>
          <cell r="R194">
            <v>0</v>
          </cell>
          <cell r="S194">
            <v>0</v>
          </cell>
          <cell r="T194">
            <v>0</v>
          </cell>
          <cell r="U194">
            <v>0</v>
          </cell>
        </row>
        <row r="195">
          <cell r="A195">
            <v>1277</v>
          </cell>
          <cell r="B195" t="str">
            <v xml:space="preserve">INSUFLADOR PARA DILATADOR ESOFAGICO </v>
          </cell>
          <cell r="C195" t="str">
            <v>UNIDAD</v>
          </cell>
          <cell r="D195">
            <v>2</v>
          </cell>
          <cell r="E195">
            <v>2</v>
          </cell>
          <cell r="F195" t="str">
            <v>CIRUGIA</v>
          </cell>
          <cell r="G195" t="str">
            <v>CIRUGIA PEDIATRICA</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row>
        <row r="196">
          <cell r="A196" t="str">
            <v>NUEVO</v>
          </cell>
          <cell r="B196" t="str">
            <v xml:space="preserve">INTRODUCTOR FEMORAL 7FR </v>
          </cell>
          <cell r="C196" t="str">
            <v>UNIDAD</v>
          </cell>
          <cell r="D196">
            <v>20</v>
          </cell>
          <cell r="E196">
            <v>20</v>
          </cell>
          <cell r="F196" t="str">
            <v>CIRUGIA</v>
          </cell>
          <cell r="G196" t="str">
            <v>CIRUGIA VASCULAR</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row>
        <row r="197">
          <cell r="A197">
            <v>1322</v>
          </cell>
          <cell r="B197" t="str">
            <v>KIT ANESTESIA PERIDURAL G-18</v>
          </cell>
          <cell r="C197" t="str">
            <v>UNIDAD</v>
          </cell>
          <cell r="D197">
            <v>10</v>
          </cell>
          <cell r="E197">
            <v>10</v>
          </cell>
          <cell r="F197" t="str">
            <v>CIRUGIA</v>
          </cell>
          <cell r="G197" t="str">
            <v>ANESTESIA</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row>
        <row r="198">
          <cell r="A198">
            <v>1336</v>
          </cell>
          <cell r="B198" t="str">
            <v xml:space="preserve">KIT DE ANESTESIA PERIDURAL AGUJA 16G (AGUJA, JERINGA Y CATETER)                                                          </v>
          </cell>
          <cell r="C198" t="str">
            <v>UNIDAD</v>
          </cell>
          <cell r="D198">
            <v>4</v>
          </cell>
          <cell r="E198">
            <v>4</v>
          </cell>
          <cell r="F198" t="str">
            <v>CIRUGIA</v>
          </cell>
          <cell r="G198" t="str">
            <v>ANESTESIA</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row>
        <row r="199">
          <cell r="A199">
            <v>1360</v>
          </cell>
          <cell r="B199" t="str">
            <v>KIT DE TRAQUEOSTOMIA PERCUTANEO  ( GUIA, AGUJA, CAMISA, BISTURY, JERINGA, CANULA DE PUNCION CON CASTETER DE TEFLON, DILATADOR CORTO 14, CATETER GUIA CON BLOQUEO DE SEGURIDAD, DILATADOR HIDROFILICO Y CANULA DE TRAQUEOSTOMIA N 7 )</v>
          </cell>
          <cell r="C199" t="str">
            <v xml:space="preserve">KIT </v>
          </cell>
          <cell r="D199">
            <v>2</v>
          </cell>
          <cell r="E199">
            <v>2</v>
          </cell>
          <cell r="F199" t="str">
            <v>CIRUGIA</v>
          </cell>
          <cell r="G199" t="str">
            <v>CIRUGIA GENERAL</v>
          </cell>
          <cell r="H199">
            <v>0</v>
          </cell>
          <cell r="I199">
            <v>0</v>
          </cell>
          <cell r="J199">
            <v>0</v>
          </cell>
          <cell r="K199">
            <v>0</v>
          </cell>
          <cell r="L199">
            <v>0</v>
          </cell>
          <cell r="M199" t="str">
            <v>SI</v>
          </cell>
          <cell r="N199">
            <v>0</v>
          </cell>
          <cell r="O199">
            <v>0</v>
          </cell>
          <cell r="P199">
            <v>0</v>
          </cell>
          <cell r="Q199">
            <v>0</v>
          </cell>
          <cell r="R199">
            <v>0</v>
          </cell>
          <cell r="S199">
            <v>0</v>
          </cell>
          <cell r="T199">
            <v>0</v>
          </cell>
          <cell r="U199">
            <v>0</v>
          </cell>
        </row>
        <row r="200">
          <cell r="A200">
            <v>1361</v>
          </cell>
          <cell r="B200" t="str">
            <v>KIT DE TRAQUEOSTOMIA PERCUTANEO  ( GUIA, AGUJA, CAMISA, BISTURY, JERINGA, CANULA DE PUNCION CON CASTETER DE TEFLON, DILATADOR CORTO 14, CATETER GUIA CON BLOQUEO DE SEGURIDAD, DILATADOR HIDROFILICO Y CANULA DE TRAQUEOSTOMIA N 8 FENESTRADA)</v>
          </cell>
          <cell r="C200" t="str">
            <v xml:space="preserve">KIT </v>
          </cell>
          <cell r="D200">
            <v>2</v>
          </cell>
          <cell r="E200">
            <v>2</v>
          </cell>
          <cell r="F200" t="str">
            <v>CIRUGIA</v>
          </cell>
          <cell r="G200" t="str">
            <v>CIRUGIA GENERAL</v>
          </cell>
          <cell r="H200">
            <v>0</v>
          </cell>
          <cell r="I200">
            <v>0</v>
          </cell>
          <cell r="J200">
            <v>0</v>
          </cell>
          <cell r="K200">
            <v>0</v>
          </cell>
          <cell r="L200">
            <v>0</v>
          </cell>
          <cell r="M200" t="str">
            <v>SI</v>
          </cell>
          <cell r="N200">
            <v>0</v>
          </cell>
          <cell r="O200">
            <v>0</v>
          </cell>
          <cell r="P200">
            <v>0</v>
          </cell>
          <cell r="Q200">
            <v>0</v>
          </cell>
          <cell r="R200">
            <v>0</v>
          </cell>
          <cell r="S200">
            <v>0</v>
          </cell>
          <cell r="T200">
            <v>0</v>
          </cell>
          <cell r="U200">
            <v>0</v>
          </cell>
        </row>
        <row r="201">
          <cell r="A201">
            <v>1365</v>
          </cell>
          <cell r="B201" t="str">
            <v>KIT DE VENTRICULOSTOMIA SISTEMA CERRADO</v>
          </cell>
          <cell r="C201" t="str">
            <v>UNIDAD</v>
          </cell>
          <cell r="D201">
            <v>1</v>
          </cell>
          <cell r="E201">
            <v>1</v>
          </cell>
          <cell r="F201" t="str">
            <v>CIRUGIA</v>
          </cell>
          <cell r="G201" t="str">
            <v>NEUROCIRUGIA</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row>
        <row r="202">
          <cell r="A202">
            <v>1367</v>
          </cell>
          <cell r="B202" t="str">
            <v>KIT DRENAJE BILIAR 8 FR X 35 CM</v>
          </cell>
          <cell r="C202" t="str">
            <v>UNIDAD</v>
          </cell>
          <cell r="D202">
            <v>1</v>
          </cell>
          <cell r="E202">
            <v>1</v>
          </cell>
          <cell r="F202" t="str">
            <v>CIRUGIA</v>
          </cell>
          <cell r="G202" t="str">
            <v>CIRUGIA GENERAL</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row>
        <row r="203">
          <cell r="A203">
            <v>1381</v>
          </cell>
          <cell r="B203" t="str">
            <v>KIT PARA  ANESTESIA PERIDURAL  Nº 18G  (AGUJA, JERINGA Y CATETER)</v>
          </cell>
          <cell r="C203" t="str">
            <v>KIT</v>
          </cell>
          <cell r="D203">
            <v>5</v>
          </cell>
          <cell r="E203">
            <v>5</v>
          </cell>
          <cell r="F203" t="str">
            <v>CIRUGIA</v>
          </cell>
          <cell r="G203" t="str">
            <v>ANESTESIA</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row>
        <row r="204">
          <cell r="A204">
            <v>1385</v>
          </cell>
          <cell r="B204" t="str">
            <v>KIT PARA LAPAROSCOPIA  (UN TROCAR DE 5mm +DOS TROCAR DE 10 -12mm) CTB73-CTB12</v>
          </cell>
          <cell r="C204" t="str">
            <v>UNIDAD</v>
          </cell>
          <cell r="D204">
            <v>2</v>
          </cell>
          <cell r="E204">
            <v>2</v>
          </cell>
          <cell r="F204" t="str">
            <v>CIRUGIA</v>
          </cell>
          <cell r="G204" t="str">
            <v>CIRUGIA GENERAL</v>
          </cell>
          <cell r="H204" t="str">
            <v>SI</v>
          </cell>
          <cell r="I204">
            <v>0</v>
          </cell>
          <cell r="J204">
            <v>0</v>
          </cell>
          <cell r="K204">
            <v>0</v>
          </cell>
          <cell r="L204">
            <v>0</v>
          </cell>
          <cell r="M204">
            <v>0</v>
          </cell>
          <cell r="N204">
            <v>0</v>
          </cell>
          <cell r="O204">
            <v>0</v>
          </cell>
          <cell r="P204">
            <v>0</v>
          </cell>
          <cell r="Q204">
            <v>0</v>
          </cell>
          <cell r="R204">
            <v>0</v>
          </cell>
          <cell r="S204">
            <v>0</v>
          </cell>
          <cell r="T204">
            <v>0</v>
          </cell>
          <cell r="U204">
            <v>0</v>
          </cell>
        </row>
        <row r="205">
          <cell r="A205">
            <v>1388</v>
          </cell>
          <cell r="B205" t="str">
            <v>KIT PINZA MYRALAND 5MM X 33 CM</v>
          </cell>
          <cell r="C205" t="str">
            <v>UNIDAD</v>
          </cell>
          <cell r="D205">
            <v>1</v>
          </cell>
          <cell r="E205">
            <v>1</v>
          </cell>
          <cell r="F205" t="str">
            <v>CIRUGIA</v>
          </cell>
          <cell r="G205" t="str">
            <v>CIRUGIA GENERAL</v>
          </cell>
          <cell r="H205" t="str">
            <v>SI</v>
          </cell>
          <cell r="I205">
            <v>0</v>
          </cell>
          <cell r="J205">
            <v>0</v>
          </cell>
          <cell r="K205">
            <v>0</v>
          </cell>
          <cell r="L205">
            <v>0</v>
          </cell>
          <cell r="M205" t="str">
            <v>SI</v>
          </cell>
          <cell r="N205">
            <v>0</v>
          </cell>
          <cell r="O205">
            <v>0</v>
          </cell>
          <cell r="P205">
            <v>0</v>
          </cell>
          <cell r="Q205">
            <v>0</v>
          </cell>
          <cell r="R205">
            <v>0</v>
          </cell>
          <cell r="S205">
            <v>0</v>
          </cell>
          <cell r="T205">
            <v>0</v>
          </cell>
          <cell r="U205">
            <v>0</v>
          </cell>
        </row>
        <row r="206">
          <cell r="A206">
            <v>1405</v>
          </cell>
          <cell r="B206" t="str">
            <v>KIT TROCAR PARA LAPAROSCOPIA Y GINECOLOGIA (DOS TROCAR DE 5MM +UN TROCAR DE 10 -12MM)</v>
          </cell>
          <cell r="C206" t="str">
            <v>KIT</v>
          </cell>
          <cell r="D206">
            <v>2</v>
          </cell>
          <cell r="E206">
            <v>2</v>
          </cell>
          <cell r="F206" t="str">
            <v>CIRUGIA</v>
          </cell>
          <cell r="G206" t="str">
            <v>CIRUGIA GENERAL</v>
          </cell>
          <cell r="H206" t="str">
            <v>SI</v>
          </cell>
          <cell r="I206">
            <v>0</v>
          </cell>
          <cell r="J206">
            <v>0</v>
          </cell>
          <cell r="K206">
            <v>0</v>
          </cell>
          <cell r="L206">
            <v>0</v>
          </cell>
          <cell r="M206" t="str">
            <v>SI</v>
          </cell>
          <cell r="N206">
            <v>0</v>
          </cell>
          <cell r="O206">
            <v>0</v>
          </cell>
          <cell r="P206">
            <v>0</v>
          </cell>
          <cell r="Q206">
            <v>0</v>
          </cell>
          <cell r="R206">
            <v>0</v>
          </cell>
          <cell r="S206">
            <v>0</v>
          </cell>
          <cell r="T206">
            <v>0</v>
          </cell>
          <cell r="U206">
            <v>0</v>
          </cell>
        </row>
        <row r="207">
          <cell r="A207">
            <v>1408</v>
          </cell>
          <cell r="B207" t="str">
            <v>kit valvulas hidrocefalia presion fija pediatrico (incluye cateter venticular y peritoneal)</v>
          </cell>
          <cell r="C207" t="str">
            <v>KIT</v>
          </cell>
          <cell r="D207">
            <v>1</v>
          </cell>
          <cell r="E207">
            <v>1</v>
          </cell>
          <cell r="F207" t="str">
            <v>CIRUGIA</v>
          </cell>
          <cell r="G207" t="str">
            <v>NEUROCIRUGIA</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row>
        <row r="208">
          <cell r="A208">
            <v>1409</v>
          </cell>
          <cell r="B208" t="str">
            <v>kit valvulas hidrocefalia programable adulto (incluye cateter venticular y peritoneal)</v>
          </cell>
          <cell r="C208" t="str">
            <v>KIT</v>
          </cell>
          <cell r="D208">
            <v>1</v>
          </cell>
          <cell r="E208">
            <v>1</v>
          </cell>
          <cell r="F208" t="str">
            <v>CIRUGIA</v>
          </cell>
          <cell r="G208" t="str">
            <v>NEUROCIRUGIA</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row>
        <row r="209">
          <cell r="A209">
            <v>1410</v>
          </cell>
          <cell r="B209" t="str">
            <v>kit valvulas hidrocefalia programable neonatal (incluye cateter venticular y peritoneal)</v>
          </cell>
          <cell r="C209" t="str">
            <v>KIT</v>
          </cell>
          <cell r="D209">
            <v>1</v>
          </cell>
          <cell r="E209">
            <v>1</v>
          </cell>
          <cell r="F209" t="str">
            <v>CIRUGIA</v>
          </cell>
          <cell r="G209" t="str">
            <v>NEUROCIRUGIA</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row>
        <row r="210">
          <cell r="A210">
            <v>1411</v>
          </cell>
          <cell r="B210" t="str">
            <v>kit valvulas hidrocefalia programable pediatrica (incluye cateter venticular y peritoneal)</v>
          </cell>
          <cell r="C210" t="str">
            <v>KIT</v>
          </cell>
          <cell r="D210">
            <v>1</v>
          </cell>
          <cell r="E210">
            <v>1</v>
          </cell>
          <cell r="F210" t="str">
            <v>CIRUGIA</v>
          </cell>
          <cell r="G210" t="str">
            <v>NEUROCIRUGIA</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row>
        <row r="211">
          <cell r="A211">
            <v>1430</v>
          </cell>
          <cell r="B211" t="str">
            <v>LENTES INTRAOCULARES VARIAS MEDIDAS</v>
          </cell>
          <cell r="C211" t="str">
            <v>UNIDAD</v>
          </cell>
          <cell r="D211">
            <v>10</v>
          </cell>
          <cell r="E211">
            <v>10</v>
          </cell>
          <cell r="F211" t="str">
            <v>CIRUGIA</v>
          </cell>
          <cell r="G211" t="str">
            <v>OFTALMOLOGIA</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row>
        <row r="212">
          <cell r="A212">
            <v>1443</v>
          </cell>
          <cell r="B212" t="str">
            <v>LINEA DE MONITOREO PRESION MACHO/HEMBRA DE 80</v>
          </cell>
          <cell r="C212" t="str">
            <v>UNIDAD</v>
          </cell>
          <cell r="D212">
            <v>500</v>
          </cell>
          <cell r="E212">
            <v>500</v>
          </cell>
          <cell r="F212" t="str">
            <v>CIRUGIA</v>
          </cell>
          <cell r="G212" t="str">
            <v>ANESTESIA</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row>
        <row r="213">
          <cell r="A213">
            <v>1445</v>
          </cell>
          <cell r="B213" t="str">
            <v>LINEA MONITOREO PRESION MACHO HEMBRA 48</v>
          </cell>
          <cell r="C213" t="str">
            <v>UNIDAD</v>
          </cell>
          <cell r="D213">
            <v>5</v>
          </cell>
          <cell r="E213">
            <v>5</v>
          </cell>
          <cell r="F213" t="str">
            <v>CIRUGIA</v>
          </cell>
          <cell r="G213" t="str">
            <v>ANESTESIA</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row>
        <row r="214">
          <cell r="A214">
            <v>1446</v>
          </cell>
          <cell r="B214" t="str">
            <v>LINEA MONITOREO PRESION MACHO-MACHO 48</v>
          </cell>
          <cell r="C214" t="str">
            <v>UNIDAD</v>
          </cell>
          <cell r="D214">
            <v>5</v>
          </cell>
          <cell r="E214">
            <v>5</v>
          </cell>
          <cell r="F214" t="str">
            <v>CIRUGIA</v>
          </cell>
          <cell r="G214" t="str">
            <v>ANESTESIA</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row>
        <row r="215">
          <cell r="A215">
            <v>1449</v>
          </cell>
          <cell r="B215" t="str">
            <v>LINEAS DE MUESTREO PARA CAPNOGRAFIA</v>
          </cell>
          <cell r="C215" t="str">
            <v>UNIDAD</v>
          </cell>
          <cell r="D215">
            <v>2</v>
          </cell>
          <cell r="E215">
            <v>2</v>
          </cell>
          <cell r="F215" t="str">
            <v>CIRUGIA</v>
          </cell>
          <cell r="G215" t="str">
            <v>ANESTESIA</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row>
        <row r="216">
          <cell r="A216">
            <v>1453</v>
          </cell>
          <cell r="B216" t="str">
            <v>LITOTRIPTOR MECANICO DESECHABLE DIAMETO DE CANAL DE 3.2 A  4.2 MM  POR 195CM, DIAMETRO DE LA CESTA DE 30MM ROTATORIA</v>
          </cell>
          <cell r="C216" t="str">
            <v>UNIDAD</v>
          </cell>
          <cell r="D216">
            <v>1</v>
          </cell>
          <cell r="E216">
            <v>1</v>
          </cell>
          <cell r="F216" t="str">
            <v xml:space="preserve">CIRUGIA </v>
          </cell>
          <cell r="G216" t="str">
            <v>UROLOGIA</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row>
        <row r="217">
          <cell r="A217">
            <v>1457</v>
          </cell>
          <cell r="B217" t="str">
            <v xml:space="preserve">MALLA ANATOMICA PREFORMADA PARA HERNIORAFIA LAPAROSCOPICA </v>
          </cell>
          <cell r="C217" t="str">
            <v>UNIDAD</v>
          </cell>
          <cell r="D217">
            <v>1</v>
          </cell>
          <cell r="E217">
            <v>1</v>
          </cell>
          <cell r="F217" t="str">
            <v>CIRUGIA</v>
          </cell>
          <cell r="G217" t="str">
            <v>CIRUGIA GENERAL</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row>
        <row r="218">
          <cell r="A218">
            <v>1460</v>
          </cell>
          <cell r="B218" t="str">
            <v>MALLA COMPUESTA FLEXIBLE PARA CIRUGÍA ABIERTA DE POLIGLECAPRONE25 + POLIPROPILENO + POLIDIOXANONA DE BAJA DENSIDAD PESO 30G/M2, MACROPOROSA PORO 2,4 X 2,4 MM. PARCIALMENTE ABSORBIBLE.20 X30 CM APROX.</v>
          </cell>
          <cell r="C218" t="str">
            <v>UNIDAD</v>
          </cell>
          <cell r="D218">
            <v>1</v>
          </cell>
          <cell r="E218">
            <v>1</v>
          </cell>
          <cell r="F218" t="str">
            <v>CIRUGIA</v>
          </cell>
          <cell r="G218" t="str">
            <v>CIRUGIA GENERAL</v>
          </cell>
          <cell r="H218">
            <v>0</v>
          </cell>
          <cell r="I218">
            <v>0</v>
          </cell>
          <cell r="J218">
            <v>0</v>
          </cell>
          <cell r="K218">
            <v>0</v>
          </cell>
          <cell r="L218">
            <v>0</v>
          </cell>
          <cell r="M218" t="str">
            <v>SI</v>
          </cell>
          <cell r="N218">
            <v>0</v>
          </cell>
          <cell r="O218">
            <v>0</v>
          </cell>
          <cell r="P218">
            <v>0</v>
          </cell>
          <cell r="Q218">
            <v>0</v>
          </cell>
          <cell r="R218">
            <v>0</v>
          </cell>
          <cell r="S218">
            <v>0</v>
          </cell>
          <cell r="T218">
            <v>0</v>
          </cell>
          <cell r="U218">
            <v>0</v>
          </cell>
        </row>
        <row r="219">
          <cell r="A219">
            <v>1461</v>
          </cell>
          <cell r="B219" t="str">
            <v>MALLA COMPUESTA FLEXIBLE PARA CIRUGÍA ABIERTA DE POLIGLECAPRONE25 + POLIPROPILENO + POLIDIOXANONA DE BAJA DENSIDAD PESO 30G/M2, MACROPOROSA PORO 2,4 X 2,4 MM. PARCIALMENTE ABSORBIBLE.25 X35 CM APROX.</v>
          </cell>
          <cell r="C219" t="str">
            <v>UNIDAD</v>
          </cell>
          <cell r="D219">
            <v>1</v>
          </cell>
          <cell r="E219">
            <v>1</v>
          </cell>
          <cell r="F219" t="str">
            <v>CIRUGIA</v>
          </cell>
          <cell r="G219" t="str">
            <v>CIRUGIA GENERAL</v>
          </cell>
          <cell r="H219">
            <v>0</v>
          </cell>
          <cell r="I219">
            <v>0</v>
          </cell>
          <cell r="J219">
            <v>0</v>
          </cell>
          <cell r="K219">
            <v>0</v>
          </cell>
          <cell r="L219">
            <v>0</v>
          </cell>
          <cell r="M219" t="str">
            <v>SI</v>
          </cell>
          <cell r="N219">
            <v>0</v>
          </cell>
          <cell r="O219">
            <v>0</v>
          </cell>
          <cell r="P219">
            <v>0</v>
          </cell>
          <cell r="Q219">
            <v>0</v>
          </cell>
          <cell r="R219">
            <v>0</v>
          </cell>
          <cell r="S219">
            <v>0</v>
          </cell>
          <cell r="T219">
            <v>0</v>
          </cell>
          <cell r="U219">
            <v>0</v>
          </cell>
        </row>
        <row r="220">
          <cell r="A220">
            <v>1462</v>
          </cell>
          <cell r="B220" t="str">
            <v>MALLA CON BARRERA HIDROGEL COMPUESTA POR SUPERFICIE DE POLIPROPILENO  MAS HIALORUNATO DE SODIO, CARBOXILMETILCELULOSA Y POLIETILENGLICOL UNIDAS POR ACIDO POLIGLICOLICO DE 20.3  CM X 30.5  CM</v>
          </cell>
          <cell r="C220" t="str">
            <v>UNIDAD</v>
          </cell>
          <cell r="D220">
            <v>1</v>
          </cell>
          <cell r="E220">
            <v>1</v>
          </cell>
          <cell r="F220" t="str">
            <v>CIRUGIA</v>
          </cell>
          <cell r="G220" t="str">
            <v>CIRUGIA GENERAL</v>
          </cell>
          <cell r="H220">
            <v>0</v>
          </cell>
          <cell r="I220">
            <v>0</v>
          </cell>
          <cell r="J220">
            <v>0</v>
          </cell>
          <cell r="K220">
            <v>0</v>
          </cell>
          <cell r="L220">
            <v>0</v>
          </cell>
          <cell r="M220" t="str">
            <v>SI</v>
          </cell>
          <cell r="N220">
            <v>0</v>
          </cell>
          <cell r="O220">
            <v>0</v>
          </cell>
          <cell r="P220">
            <v>0</v>
          </cell>
          <cell r="Q220">
            <v>0</v>
          </cell>
          <cell r="R220">
            <v>0</v>
          </cell>
          <cell r="S220">
            <v>0</v>
          </cell>
          <cell r="T220">
            <v>0</v>
          </cell>
          <cell r="U220">
            <v>0</v>
          </cell>
        </row>
        <row r="221">
          <cell r="A221">
            <v>1463</v>
          </cell>
          <cell r="B221" t="str">
            <v>MALLA CON BARRERA HIDROGEL COMPUESTA POR SUPERFICIE DE POLIPROPILENO  MAS HIALORUNATO DE SODIO, CARBOXILMETILCELULOSA Y POLIETILENGLICOL UNIDAS POR ACIDO POLIGLICOLICO DE 30.5  CM X 35.6  CM</v>
          </cell>
          <cell r="C221" t="str">
            <v>UNIDAD</v>
          </cell>
          <cell r="D221">
            <v>1</v>
          </cell>
          <cell r="E221">
            <v>1</v>
          </cell>
          <cell r="F221" t="str">
            <v>CIRUGIA</v>
          </cell>
          <cell r="G221" t="str">
            <v>CIRUGIA GENERAL</v>
          </cell>
          <cell r="H221">
            <v>0</v>
          </cell>
          <cell r="I221">
            <v>0</v>
          </cell>
          <cell r="J221">
            <v>0</v>
          </cell>
          <cell r="K221">
            <v>0</v>
          </cell>
          <cell r="L221">
            <v>0</v>
          </cell>
          <cell r="M221" t="str">
            <v>SI</v>
          </cell>
          <cell r="N221">
            <v>0</v>
          </cell>
          <cell r="O221">
            <v>0</v>
          </cell>
          <cell r="P221">
            <v>0</v>
          </cell>
          <cell r="Q221">
            <v>0</v>
          </cell>
          <cell r="R221">
            <v>0</v>
          </cell>
          <cell r="S221">
            <v>0</v>
          </cell>
          <cell r="T221">
            <v>0</v>
          </cell>
          <cell r="U221">
            <v>0</v>
          </cell>
        </row>
        <row r="222">
          <cell r="A222">
            <v>1464</v>
          </cell>
          <cell r="B222" t="str">
            <v>MALLA CON BARRERA HIDROGEL COMPUESTA POR SUPERFICIE DE POLIPROPILENO,  MAS HIALORUNATO DE SODIO, CARBOXILMETILCELULOSA Y POLIETILENGLICOL UNIDAS POR ACIDO POLIGLICOLICO DE 7.6  CM X 15.2  CM</v>
          </cell>
          <cell r="C222" t="str">
            <v>UNIDAD</v>
          </cell>
          <cell r="D222">
            <v>10</v>
          </cell>
          <cell r="E222">
            <v>10</v>
          </cell>
          <cell r="F222" t="str">
            <v>CIRUGIA</v>
          </cell>
          <cell r="G222" t="str">
            <v>CIRUGIA GENERAL</v>
          </cell>
          <cell r="H222">
            <v>0</v>
          </cell>
          <cell r="I222">
            <v>0</v>
          </cell>
          <cell r="J222">
            <v>0</v>
          </cell>
          <cell r="K222">
            <v>0</v>
          </cell>
          <cell r="L222">
            <v>0</v>
          </cell>
          <cell r="M222" t="str">
            <v>SI</v>
          </cell>
          <cell r="N222">
            <v>0</v>
          </cell>
          <cell r="O222">
            <v>0</v>
          </cell>
          <cell r="P222">
            <v>0</v>
          </cell>
          <cell r="Q222">
            <v>0</v>
          </cell>
          <cell r="R222">
            <v>0</v>
          </cell>
          <cell r="S222">
            <v>0</v>
          </cell>
          <cell r="T222">
            <v>0</v>
          </cell>
          <cell r="U222">
            <v>0</v>
          </cell>
        </row>
        <row r="223">
          <cell r="A223">
            <v>1467</v>
          </cell>
          <cell r="B223" t="str">
            <v>MALLA DE POLIGLECAPRONE Y POLIPROPILENO DE BAJA DENSIDAD PESO DE 28GR, MACROPOROSA  CON PORO DE 3 X 4 MM, PARCIALMENTE ABSORBIBLE.10X15CM</v>
          </cell>
          <cell r="C223" t="str">
            <v>UNIDAD</v>
          </cell>
          <cell r="D223">
            <v>1</v>
          </cell>
          <cell r="E223">
            <v>1</v>
          </cell>
          <cell r="F223" t="str">
            <v>CIRUGIA</v>
          </cell>
          <cell r="G223" t="str">
            <v>CIRUGIA GENERAL</v>
          </cell>
          <cell r="H223">
            <v>0</v>
          </cell>
          <cell r="I223">
            <v>0</v>
          </cell>
          <cell r="J223">
            <v>0</v>
          </cell>
          <cell r="K223">
            <v>0</v>
          </cell>
          <cell r="L223">
            <v>0</v>
          </cell>
          <cell r="M223" t="str">
            <v>SI</v>
          </cell>
          <cell r="N223">
            <v>0</v>
          </cell>
          <cell r="O223">
            <v>0</v>
          </cell>
          <cell r="P223">
            <v>0</v>
          </cell>
          <cell r="Q223">
            <v>0</v>
          </cell>
          <cell r="R223">
            <v>0</v>
          </cell>
          <cell r="S223">
            <v>0</v>
          </cell>
          <cell r="T223">
            <v>0</v>
          </cell>
          <cell r="U223">
            <v>0</v>
          </cell>
        </row>
        <row r="224">
          <cell r="A224">
            <v>1468</v>
          </cell>
          <cell r="B224" t="str">
            <v>MALLA DE POLIGLECAPRONE Y POLIPROPILENO DE BAJA DENSIDAD PESO DE 28GR, MACROPOROSA  CON PORO DE 3 X 4 MM, PARCIALMENTE ABSORBIBLE.15X15CM</v>
          </cell>
          <cell r="C224" t="str">
            <v>UNIDAD</v>
          </cell>
          <cell r="D224">
            <v>1</v>
          </cell>
          <cell r="E224">
            <v>1</v>
          </cell>
          <cell r="F224" t="str">
            <v>CIRUGIA</v>
          </cell>
          <cell r="G224" t="str">
            <v>CIRUGIA GENERAL</v>
          </cell>
          <cell r="H224">
            <v>0</v>
          </cell>
          <cell r="I224">
            <v>0</v>
          </cell>
          <cell r="J224">
            <v>0</v>
          </cell>
          <cell r="K224">
            <v>0</v>
          </cell>
          <cell r="L224">
            <v>0</v>
          </cell>
          <cell r="M224" t="str">
            <v>SI</v>
          </cell>
          <cell r="N224">
            <v>0</v>
          </cell>
          <cell r="O224">
            <v>0</v>
          </cell>
          <cell r="P224">
            <v>0</v>
          </cell>
          <cell r="Q224">
            <v>0</v>
          </cell>
          <cell r="R224">
            <v>0</v>
          </cell>
          <cell r="S224">
            <v>0</v>
          </cell>
          <cell r="T224">
            <v>0</v>
          </cell>
          <cell r="U224">
            <v>0</v>
          </cell>
        </row>
        <row r="225">
          <cell r="A225">
            <v>1469</v>
          </cell>
          <cell r="B225" t="str">
            <v>MALLA DE POLIGLECAPRONE Y POLIPROPILENO DE BAJA DENSIDAD PESO DE 28GR, MACROPOROSA  CON PORO DE 3 X 4 MM, PARCIALMENTE ABSORBIBLE.30X30CM</v>
          </cell>
          <cell r="C225" t="str">
            <v>UNIDAD</v>
          </cell>
          <cell r="D225">
            <v>1</v>
          </cell>
          <cell r="E225">
            <v>1</v>
          </cell>
          <cell r="F225" t="str">
            <v>CIRUGIA</v>
          </cell>
          <cell r="G225" t="str">
            <v>CIRUGIA GENERAL</v>
          </cell>
          <cell r="H225">
            <v>0</v>
          </cell>
          <cell r="I225">
            <v>0</v>
          </cell>
          <cell r="J225">
            <v>0</v>
          </cell>
          <cell r="K225">
            <v>0</v>
          </cell>
          <cell r="L225">
            <v>0</v>
          </cell>
          <cell r="M225" t="str">
            <v>SI</v>
          </cell>
          <cell r="N225">
            <v>0</v>
          </cell>
          <cell r="O225">
            <v>0</v>
          </cell>
          <cell r="P225">
            <v>0</v>
          </cell>
          <cell r="Q225">
            <v>0</v>
          </cell>
          <cell r="R225">
            <v>0</v>
          </cell>
          <cell r="S225">
            <v>0</v>
          </cell>
          <cell r="T225">
            <v>0</v>
          </cell>
          <cell r="U225">
            <v>0</v>
          </cell>
        </row>
        <row r="226">
          <cell r="A226">
            <v>1471</v>
          </cell>
          <cell r="B226" t="str">
            <v>MALLA DE POLIPROPILENO 11 X 15 CM  MACROPOROSA DE BAJA DENSIDAD</v>
          </cell>
          <cell r="C226" t="str">
            <v xml:space="preserve">UNIDAD    </v>
          </cell>
          <cell r="D226">
            <v>15</v>
          </cell>
          <cell r="E226">
            <v>15</v>
          </cell>
          <cell r="F226" t="str">
            <v>CIRUGIA</v>
          </cell>
          <cell r="G226" t="str">
            <v>CIRUGIA GENERAL</v>
          </cell>
          <cell r="H226">
            <v>0</v>
          </cell>
          <cell r="I226">
            <v>0</v>
          </cell>
          <cell r="J226">
            <v>0</v>
          </cell>
          <cell r="K226">
            <v>0</v>
          </cell>
          <cell r="L226">
            <v>0</v>
          </cell>
          <cell r="M226" t="str">
            <v>SI</v>
          </cell>
          <cell r="N226">
            <v>0</v>
          </cell>
          <cell r="O226">
            <v>0</v>
          </cell>
          <cell r="P226">
            <v>0</v>
          </cell>
          <cell r="Q226">
            <v>0</v>
          </cell>
          <cell r="R226">
            <v>0</v>
          </cell>
          <cell r="S226">
            <v>0</v>
          </cell>
          <cell r="T226">
            <v>0</v>
          </cell>
          <cell r="U226">
            <v>0</v>
          </cell>
        </row>
        <row r="227">
          <cell r="A227">
            <v>1470</v>
          </cell>
          <cell r="B227" t="str">
            <v>MALLA DE POLIPROPILENO 7.5 X 15  MACROPOROSA DE BAJA DENSIDAD</v>
          </cell>
          <cell r="C227" t="str">
            <v xml:space="preserve">UNIDAD    </v>
          </cell>
          <cell r="D227">
            <v>15</v>
          </cell>
          <cell r="E227">
            <v>15</v>
          </cell>
          <cell r="F227" t="str">
            <v>CIRUGIA</v>
          </cell>
          <cell r="G227" t="str">
            <v>CIRUGIA GENERAL</v>
          </cell>
          <cell r="H227">
            <v>0</v>
          </cell>
          <cell r="I227">
            <v>0</v>
          </cell>
          <cell r="J227">
            <v>0</v>
          </cell>
          <cell r="K227">
            <v>0</v>
          </cell>
          <cell r="L227">
            <v>0</v>
          </cell>
          <cell r="M227" t="str">
            <v>SI</v>
          </cell>
          <cell r="N227">
            <v>0</v>
          </cell>
          <cell r="O227">
            <v>0</v>
          </cell>
          <cell r="P227">
            <v>0</v>
          </cell>
          <cell r="Q227">
            <v>0</v>
          </cell>
          <cell r="R227">
            <v>0</v>
          </cell>
          <cell r="S227">
            <v>0</v>
          </cell>
          <cell r="T227">
            <v>0</v>
          </cell>
          <cell r="U227">
            <v>0</v>
          </cell>
        </row>
        <row r="228">
          <cell r="A228">
            <v>1472</v>
          </cell>
          <cell r="B228" t="str">
            <v>MALLA DE POLIPROPILENO DE ALTA DENSIDAD PESO DE 95 G, MICROPOROSA PORO DE 0,75 X0.75 A 0,8 MM NO ABSORBIBLE 30 X 30CM</v>
          </cell>
          <cell r="C228" t="str">
            <v>UNIDAD</v>
          </cell>
          <cell r="D228">
            <v>1</v>
          </cell>
          <cell r="E228">
            <v>1</v>
          </cell>
          <cell r="F228" t="str">
            <v>CIRUGIA</v>
          </cell>
          <cell r="G228" t="str">
            <v>CIRUGIA GENERAL</v>
          </cell>
          <cell r="H228">
            <v>0</v>
          </cell>
          <cell r="I228">
            <v>0</v>
          </cell>
          <cell r="J228">
            <v>0</v>
          </cell>
          <cell r="K228">
            <v>0</v>
          </cell>
          <cell r="L228">
            <v>0</v>
          </cell>
          <cell r="M228" t="str">
            <v>SI</v>
          </cell>
          <cell r="N228">
            <v>0</v>
          </cell>
          <cell r="O228">
            <v>0</v>
          </cell>
          <cell r="P228">
            <v>0</v>
          </cell>
          <cell r="Q228">
            <v>0</v>
          </cell>
          <cell r="R228">
            <v>0</v>
          </cell>
          <cell r="S228">
            <v>0</v>
          </cell>
          <cell r="T228">
            <v>0</v>
          </cell>
          <cell r="U228">
            <v>0</v>
          </cell>
        </row>
        <row r="229">
          <cell r="A229">
            <v>1473</v>
          </cell>
          <cell r="B229" t="str">
            <v>MALLA DE POLIPROPILENO DE ALTA DENSIDAD PESO DE 95 GR, MICROPOROSA PORO DE 0,75 X 0.75 A 0,8 MM NO ABSORBIBLE 15 X 15CM</v>
          </cell>
          <cell r="C229" t="str">
            <v>UNIDAD</v>
          </cell>
          <cell r="D229">
            <v>1</v>
          </cell>
          <cell r="E229">
            <v>1</v>
          </cell>
          <cell r="F229" t="str">
            <v>CIRUGIA</v>
          </cell>
          <cell r="G229" t="str">
            <v>CIRUGIA GENERAL</v>
          </cell>
          <cell r="H229">
            <v>0</v>
          </cell>
          <cell r="I229">
            <v>0</v>
          </cell>
          <cell r="J229">
            <v>0</v>
          </cell>
          <cell r="K229">
            <v>0</v>
          </cell>
          <cell r="L229">
            <v>0</v>
          </cell>
          <cell r="M229" t="str">
            <v>SI</v>
          </cell>
          <cell r="N229">
            <v>0</v>
          </cell>
          <cell r="O229">
            <v>0</v>
          </cell>
          <cell r="P229">
            <v>0</v>
          </cell>
          <cell r="Q229">
            <v>0</v>
          </cell>
          <cell r="R229">
            <v>0</v>
          </cell>
          <cell r="S229">
            <v>0</v>
          </cell>
          <cell r="T229">
            <v>0</v>
          </cell>
          <cell r="U229">
            <v>0</v>
          </cell>
        </row>
        <row r="230">
          <cell r="A230">
            <v>1474</v>
          </cell>
          <cell r="B230" t="str">
            <v xml:space="preserve">MALLA DE POLIPROPILENO PARA LA REPARACION DE LA PARED ABDOMINAL 15CM X 15XM                                                                        </v>
          </cell>
          <cell r="C230" t="str">
            <v>UNIDAD</v>
          </cell>
          <cell r="D230">
            <v>10</v>
          </cell>
          <cell r="E230">
            <v>10</v>
          </cell>
          <cell r="F230" t="str">
            <v>CIRUGIA</v>
          </cell>
          <cell r="G230" t="str">
            <v>CIRUGIA GENERAL</v>
          </cell>
          <cell r="H230">
            <v>0</v>
          </cell>
          <cell r="I230">
            <v>0</v>
          </cell>
          <cell r="J230">
            <v>0</v>
          </cell>
          <cell r="K230">
            <v>0</v>
          </cell>
          <cell r="L230">
            <v>0</v>
          </cell>
          <cell r="M230" t="str">
            <v>SI</v>
          </cell>
          <cell r="N230">
            <v>0</v>
          </cell>
          <cell r="O230">
            <v>0</v>
          </cell>
          <cell r="P230">
            <v>0</v>
          </cell>
          <cell r="Q230">
            <v>0</v>
          </cell>
          <cell r="R230">
            <v>0</v>
          </cell>
          <cell r="S230">
            <v>0</v>
          </cell>
          <cell r="T230">
            <v>0</v>
          </cell>
          <cell r="U230">
            <v>0</v>
          </cell>
        </row>
        <row r="231">
          <cell r="A231">
            <v>1475</v>
          </cell>
          <cell r="B231" t="str">
            <v xml:space="preserve">MALLA DE POLIPROPILENO PARA LA REPARACION DE LA PARED ABDOMINAL 30CM X 30CM                                                                        </v>
          </cell>
          <cell r="C231" t="str">
            <v>UNIDAD</v>
          </cell>
          <cell r="D231">
            <v>6</v>
          </cell>
          <cell r="E231">
            <v>6</v>
          </cell>
          <cell r="F231" t="str">
            <v>CIRUGIA</v>
          </cell>
          <cell r="G231" t="str">
            <v>CIRUGIA GENERAL</v>
          </cell>
          <cell r="H231">
            <v>0</v>
          </cell>
          <cell r="I231">
            <v>0</v>
          </cell>
          <cell r="J231">
            <v>0</v>
          </cell>
          <cell r="K231">
            <v>0</v>
          </cell>
          <cell r="L231">
            <v>0</v>
          </cell>
          <cell r="M231" t="str">
            <v>SI</v>
          </cell>
          <cell r="N231">
            <v>0</v>
          </cell>
          <cell r="O231">
            <v>0</v>
          </cell>
          <cell r="P231">
            <v>0</v>
          </cell>
          <cell r="Q231">
            <v>0</v>
          </cell>
          <cell r="R231">
            <v>0</v>
          </cell>
          <cell r="S231">
            <v>0</v>
          </cell>
          <cell r="T231">
            <v>0</v>
          </cell>
          <cell r="U231">
            <v>0</v>
          </cell>
        </row>
        <row r="232">
          <cell r="A232">
            <v>1536</v>
          </cell>
          <cell r="B232" t="str">
            <v>MASCARA 0 PARA ANESTESIA</v>
          </cell>
          <cell r="C232" t="str">
            <v>UNIDAD</v>
          </cell>
          <cell r="D232">
            <v>12</v>
          </cell>
          <cell r="E232">
            <v>12</v>
          </cell>
          <cell r="F232" t="str">
            <v>CIRUGIA</v>
          </cell>
          <cell r="G232" t="str">
            <v>ANESTESIA</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row>
        <row r="233">
          <cell r="A233">
            <v>1537</v>
          </cell>
          <cell r="B233" t="str">
            <v>MASCARA 1 PARA ANESTESIA</v>
          </cell>
          <cell r="C233" t="str">
            <v>UNIDAD</v>
          </cell>
          <cell r="D233">
            <v>44</v>
          </cell>
          <cell r="E233">
            <v>44</v>
          </cell>
          <cell r="F233" t="str">
            <v>CIRUGIA</v>
          </cell>
          <cell r="G233" t="str">
            <v>ANESTESIA</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row>
        <row r="234">
          <cell r="A234">
            <v>1538</v>
          </cell>
          <cell r="B234" t="str">
            <v>MASCARA 2 PARA ANESTESIA</v>
          </cell>
          <cell r="C234" t="str">
            <v>UNIDAD</v>
          </cell>
          <cell r="D234">
            <v>10</v>
          </cell>
          <cell r="E234">
            <v>10</v>
          </cell>
          <cell r="F234" t="str">
            <v>CIRUGIA</v>
          </cell>
          <cell r="G234" t="str">
            <v>ANESTESIA</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row>
        <row r="235">
          <cell r="A235">
            <v>1539</v>
          </cell>
          <cell r="B235" t="str">
            <v>MASCARA 3 PARA ANESTESIA</v>
          </cell>
          <cell r="C235" t="str">
            <v>UNIDAD</v>
          </cell>
          <cell r="D235">
            <v>41</v>
          </cell>
          <cell r="E235">
            <v>50</v>
          </cell>
          <cell r="F235" t="str">
            <v>CIRUGIA</v>
          </cell>
          <cell r="G235" t="str">
            <v>ANESTESIA</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row>
        <row r="236">
          <cell r="A236">
            <v>1540</v>
          </cell>
          <cell r="B236" t="str">
            <v>MASCARA 4 PARA ANESTESIA</v>
          </cell>
          <cell r="C236" t="str">
            <v>UNIDAD</v>
          </cell>
          <cell r="D236">
            <v>68</v>
          </cell>
          <cell r="E236">
            <v>450</v>
          </cell>
          <cell r="F236" t="str">
            <v>CIRUGIA</v>
          </cell>
          <cell r="G236" t="str">
            <v>ANESTESIA</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row>
        <row r="237">
          <cell r="A237">
            <v>1541</v>
          </cell>
          <cell r="B237" t="str">
            <v>MASCARA 5 PARA ANESTESIA</v>
          </cell>
          <cell r="C237" t="str">
            <v>UNIDAD</v>
          </cell>
          <cell r="D237">
            <v>52</v>
          </cell>
          <cell r="E237">
            <v>450</v>
          </cell>
          <cell r="F237" t="str">
            <v>CIRUGIA</v>
          </cell>
          <cell r="G237" t="str">
            <v>ANESTESIA</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row>
        <row r="238">
          <cell r="A238">
            <v>1542</v>
          </cell>
          <cell r="B238" t="str">
            <v>MASCARA ANESTESIA NEONATAL # 0</v>
          </cell>
          <cell r="C238" t="str">
            <v>UNIDAD</v>
          </cell>
          <cell r="D238">
            <v>10</v>
          </cell>
          <cell r="E238">
            <v>10</v>
          </cell>
          <cell r="F238" t="str">
            <v>CIRUGIA</v>
          </cell>
          <cell r="G238" t="str">
            <v>ANESTESIA</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row>
        <row r="239">
          <cell r="A239">
            <v>1543</v>
          </cell>
          <cell r="B239" t="str">
            <v>MASCARA ANESTESIA NO. 6</v>
          </cell>
          <cell r="C239" t="str">
            <v>UNIDAD</v>
          </cell>
          <cell r="D239">
            <v>10</v>
          </cell>
          <cell r="E239">
            <v>10</v>
          </cell>
          <cell r="F239" t="str">
            <v>CIRUGIA</v>
          </cell>
          <cell r="G239" t="str">
            <v>ANESTESIA</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row>
        <row r="240">
          <cell r="A240">
            <v>1544</v>
          </cell>
          <cell r="B240" t="str">
            <v>MASCARA ANESTESIA TRANSPA 6 ADUL GRANDE</v>
          </cell>
          <cell r="C240" t="str">
            <v>UNIDAD</v>
          </cell>
          <cell r="D240">
            <v>80</v>
          </cell>
          <cell r="E240">
            <v>80</v>
          </cell>
          <cell r="F240" t="str">
            <v>CIRUGIA</v>
          </cell>
          <cell r="G240" t="str">
            <v>ANESTESIA</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row>
        <row r="241">
          <cell r="A241">
            <v>1545</v>
          </cell>
          <cell r="B241" t="str">
            <v>MASCARA ANESTESIA TRANSPA C/PTO 1 NEONAT</v>
          </cell>
          <cell r="C241" t="str">
            <v>UNIDAD</v>
          </cell>
          <cell r="D241">
            <v>23</v>
          </cell>
          <cell r="E241">
            <v>23</v>
          </cell>
          <cell r="F241" t="str">
            <v>CIRUGIA</v>
          </cell>
          <cell r="G241" t="str">
            <v>ANESTESIA</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row>
        <row r="242">
          <cell r="A242">
            <v>1546</v>
          </cell>
          <cell r="B242" t="str">
            <v>MASCARA ANESTESIA TRASNP C/PTO 0 NEONATA</v>
          </cell>
          <cell r="C242" t="str">
            <v>UNIDAD</v>
          </cell>
          <cell r="D242">
            <v>160</v>
          </cell>
          <cell r="E242">
            <v>160</v>
          </cell>
          <cell r="F242" t="str">
            <v>CIRUGIA</v>
          </cell>
          <cell r="G242" t="str">
            <v>ANESTESIA</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row>
        <row r="243">
          <cell r="A243">
            <v>1547</v>
          </cell>
          <cell r="B243" t="str">
            <v>MASCARA ANESTESIA TRASNPARE C/PTO 2 INFA</v>
          </cell>
          <cell r="C243" t="str">
            <v>UNIDAD</v>
          </cell>
          <cell r="D243">
            <v>120</v>
          </cell>
          <cell r="E243">
            <v>120</v>
          </cell>
          <cell r="F243" t="str">
            <v>CIRUGIA</v>
          </cell>
          <cell r="G243" t="str">
            <v>ANESTESIA</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row>
        <row r="244">
          <cell r="A244">
            <v>1561</v>
          </cell>
          <cell r="B244" t="str">
            <v>MASCARA FACIAL N°1 LIBRE DE LATEX</v>
          </cell>
          <cell r="C244" t="str">
            <v>UNIDAD</v>
          </cell>
          <cell r="D244">
            <v>4</v>
          </cell>
          <cell r="E244">
            <v>4</v>
          </cell>
          <cell r="F244" t="str">
            <v xml:space="preserve">CIRUGIA </v>
          </cell>
          <cell r="G244" t="str">
            <v>ANESTESIA</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row>
        <row r="245">
          <cell r="A245">
            <v>1567</v>
          </cell>
          <cell r="B245" t="str">
            <v>MASCARA LARINGEA N° 1 - DESECHABLE</v>
          </cell>
          <cell r="C245" t="str">
            <v>UNIDAD</v>
          </cell>
          <cell r="D245">
            <v>10</v>
          </cell>
          <cell r="E245">
            <v>60</v>
          </cell>
          <cell r="F245" t="str">
            <v>CIRUGIA</v>
          </cell>
          <cell r="G245" t="str">
            <v>ANESTESIA</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row>
        <row r="246">
          <cell r="A246">
            <v>1568</v>
          </cell>
          <cell r="B246" t="str">
            <v>MASCARA LARINGEA N° 1,5 - DESECHABLE</v>
          </cell>
          <cell r="C246" t="str">
            <v>UNIDAD</v>
          </cell>
          <cell r="D246">
            <v>10</v>
          </cell>
          <cell r="E246">
            <v>60</v>
          </cell>
          <cell r="F246" t="str">
            <v>CIRUGIA</v>
          </cell>
          <cell r="G246" t="str">
            <v>ANESTESIA</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row>
        <row r="247">
          <cell r="A247">
            <v>1569</v>
          </cell>
          <cell r="B247" t="str">
            <v>MASCARA LARINGEA N° 2 - DESECHABLE</v>
          </cell>
          <cell r="C247" t="str">
            <v>UNIDAD</v>
          </cell>
          <cell r="D247">
            <v>14</v>
          </cell>
          <cell r="E247">
            <v>56</v>
          </cell>
          <cell r="F247" t="str">
            <v>CIRUGIA</v>
          </cell>
          <cell r="G247" t="str">
            <v>ANESTESIA</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row>
        <row r="248">
          <cell r="A248">
            <v>1570</v>
          </cell>
          <cell r="B248" t="str">
            <v>MASCARA LARINGEA N° 2,5 - DESECHABLE</v>
          </cell>
          <cell r="C248" t="str">
            <v>UNIDAD</v>
          </cell>
          <cell r="D248">
            <v>28</v>
          </cell>
          <cell r="E248">
            <v>150</v>
          </cell>
          <cell r="F248" t="str">
            <v>CIRUGIA</v>
          </cell>
          <cell r="G248" t="str">
            <v>ANESTESIA</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row>
        <row r="249">
          <cell r="A249">
            <v>1571</v>
          </cell>
          <cell r="B249" t="str">
            <v>MASCARA LARINGEA N° 3 - DESECHABLE</v>
          </cell>
          <cell r="C249" t="str">
            <v>UNIDAD</v>
          </cell>
          <cell r="D249">
            <v>23</v>
          </cell>
          <cell r="E249">
            <v>120</v>
          </cell>
          <cell r="F249" t="str">
            <v>CIRUGIA</v>
          </cell>
          <cell r="G249" t="str">
            <v>ANESTESIA</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row>
        <row r="250">
          <cell r="A250">
            <v>1572</v>
          </cell>
          <cell r="B250" t="str">
            <v>MASCARA LARINGEA N° 4 - DESECHABLE</v>
          </cell>
          <cell r="C250" t="str">
            <v>UNIDAD</v>
          </cell>
          <cell r="D250">
            <v>42</v>
          </cell>
          <cell r="E250">
            <v>210</v>
          </cell>
          <cell r="F250" t="str">
            <v>CIRUGIA</v>
          </cell>
          <cell r="G250" t="str">
            <v>ANESTESIA</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row>
        <row r="251">
          <cell r="A251">
            <v>1573</v>
          </cell>
          <cell r="B251" t="str">
            <v>MASCARA LARINGEA N° 5 - DESECHABLE</v>
          </cell>
          <cell r="C251" t="str">
            <v>UNIDAD</v>
          </cell>
          <cell r="D251">
            <v>10</v>
          </cell>
          <cell r="E251">
            <v>110</v>
          </cell>
          <cell r="F251" t="str">
            <v>CIRUGIA</v>
          </cell>
          <cell r="G251" t="str">
            <v>ANESTESIA</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row>
        <row r="252">
          <cell r="A252">
            <v>1576</v>
          </cell>
          <cell r="B252" t="str">
            <v>MASCARA OROFARINGEA</v>
          </cell>
          <cell r="C252" t="str">
            <v>UNIDAD</v>
          </cell>
          <cell r="D252">
            <v>3</v>
          </cell>
          <cell r="E252">
            <v>3</v>
          </cell>
          <cell r="F252" t="str">
            <v>CIRUGIA</v>
          </cell>
          <cell r="G252" t="str">
            <v>ANESTESIA</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row>
        <row r="253">
          <cell r="A253">
            <v>1584</v>
          </cell>
          <cell r="B253" t="str">
            <v>MASCARA PERILARINGEA NO 3.0</v>
          </cell>
          <cell r="C253" t="str">
            <v>UNIDAD</v>
          </cell>
          <cell r="D253">
            <v>5</v>
          </cell>
          <cell r="E253">
            <v>5</v>
          </cell>
          <cell r="F253" t="str">
            <v>CIRUGIA</v>
          </cell>
          <cell r="G253" t="str">
            <v>ANESTESIA</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row>
        <row r="254">
          <cell r="A254">
            <v>1584</v>
          </cell>
          <cell r="B254" t="str">
            <v>MASCARA PERILARINGEA NO 3.0</v>
          </cell>
          <cell r="C254" t="str">
            <v>UNIDAD</v>
          </cell>
          <cell r="D254">
            <v>5</v>
          </cell>
          <cell r="E254">
            <v>5</v>
          </cell>
          <cell r="F254" t="str">
            <v>CIRUGIA</v>
          </cell>
          <cell r="G254" t="str">
            <v>ANESTESIA</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row>
        <row r="255">
          <cell r="A255">
            <v>1585</v>
          </cell>
          <cell r="B255" t="str">
            <v>MASCARA PERILARINGEA NO 4.0</v>
          </cell>
          <cell r="C255" t="str">
            <v>UNIDAD</v>
          </cell>
          <cell r="D255">
            <v>5</v>
          </cell>
          <cell r="E255">
            <v>5</v>
          </cell>
          <cell r="F255" t="str">
            <v xml:space="preserve">CIRUGIA </v>
          </cell>
          <cell r="G255" t="str">
            <v>ANESTESIA</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row>
        <row r="256">
          <cell r="A256">
            <v>1595</v>
          </cell>
          <cell r="B256" t="str">
            <v>MATRIZ ESTERIL LIOFILIZADA COMPUESTA DE 55% DE COLAGENO, 44% CELULOSA OXIDADA REGENERADA Y 1% PLATA DE 28 CM2</v>
          </cell>
          <cell r="C256" t="str">
            <v>UNIDAD</v>
          </cell>
          <cell r="D256">
            <v>2</v>
          </cell>
          <cell r="E256">
            <v>2</v>
          </cell>
          <cell r="F256" t="str">
            <v>CIRUGIA</v>
          </cell>
          <cell r="G256" t="str">
            <v>CIRUGIA GENERAL</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row>
        <row r="257">
          <cell r="A257">
            <v>1598</v>
          </cell>
          <cell r="B257" t="str">
            <v>MEMBRANA DE NYLON DE POROSIDAD 0,2 UM  CAJA X 100 UNIDADES</v>
          </cell>
          <cell r="C257" t="str">
            <v>UNIDAD</v>
          </cell>
          <cell r="D257">
            <v>1</v>
          </cell>
          <cell r="E257">
            <v>1</v>
          </cell>
          <cell r="F257" t="str">
            <v>CIRUGIA</v>
          </cell>
          <cell r="G257" t="str">
            <v>CIRUGIA GENERAL</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row>
        <row r="258">
          <cell r="A258">
            <v>1603</v>
          </cell>
          <cell r="B258" t="str">
            <v>Miniclip para clipaje de aneurisma cerebral en titanio recto -curvo - semicurvo- en bayoneta - angulado; desde 3 mm hasta 7 mm</v>
          </cell>
          <cell r="C258" t="str">
            <v>UNIDAD</v>
          </cell>
          <cell r="D258">
            <v>2</v>
          </cell>
          <cell r="E258">
            <v>2</v>
          </cell>
          <cell r="F258" t="str">
            <v xml:space="preserve">CIRUGIA </v>
          </cell>
          <cell r="G258" t="str">
            <v>NEUROCIRUGIA</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row>
        <row r="259">
          <cell r="A259">
            <v>1728</v>
          </cell>
          <cell r="B259" t="str">
            <v>PAPILOTOMO TRILUMEN</v>
          </cell>
          <cell r="C259" t="str">
            <v>UNIDAD</v>
          </cell>
          <cell r="D259">
            <v>5</v>
          </cell>
          <cell r="E259">
            <v>5</v>
          </cell>
          <cell r="F259" t="str">
            <v xml:space="preserve">CIRUGIA </v>
          </cell>
          <cell r="G259" t="str">
            <v>CIRUGIA GENERAL</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row>
        <row r="260">
          <cell r="A260">
            <v>1734</v>
          </cell>
          <cell r="B260" t="str">
            <v xml:space="preserve">PARCHE DE CARÓTIDA EN DACRÓN 10 X 75MM ESPESOR 0.36 MM </v>
          </cell>
          <cell r="C260" t="str">
            <v>UNIDAD</v>
          </cell>
          <cell r="D260">
            <v>1</v>
          </cell>
          <cell r="E260">
            <v>1</v>
          </cell>
          <cell r="F260" t="str">
            <v>CIRUGIA</v>
          </cell>
          <cell r="G260" t="str">
            <v>CIRUGIA VASCULAR</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row>
        <row r="261">
          <cell r="A261">
            <v>1735</v>
          </cell>
          <cell r="B261" t="str">
            <v>PARCHE DE DURAMADRE NO SUTURABLE 10X12,5CMS</v>
          </cell>
          <cell r="C261" t="str">
            <v>UNIDAD</v>
          </cell>
          <cell r="D261">
            <v>1</v>
          </cell>
          <cell r="E261">
            <v>1</v>
          </cell>
          <cell r="F261" t="str">
            <v>CIRUGIA</v>
          </cell>
          <cell r="G261" t="str">
            <v>NEUROCIRUGIA</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row>
        <row r="262">
          <cell r="A262">
            <v>1736</v>
          </cell>
          <cell r="B262" t="str">
            <v>PARCHE DE DURAMADRE NO SUTURABLE 2,5X2,5</v>
          </cell>
          <cell r="C262" t="str">
            <v>UNIDAD</v>
          </cell>
          <cell r="D262">
            <v>1</v>
          </cell>
          <cell r="E262">
            <v>1</v>
          </cell>
          <cell r="F262" t="str">
            <v>CIRUGIA</v>
          </cell>
          <cell r="G262" t="str">
            <v>NEUROCIRUGIA</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row>
        <row r="263">
          <cell r="A263">
            <v>1737</v>
          </cell>
          <cell r="B263" t="str">
            <v>PARCHE DE DURAMADRE NO SUTURABLE 2,5X7,5CMS</v>
          </cell>
          <cell r="C263" t="str">
            <v>UNIDAD</v>
          </cell>
          <cell r="D263">
            <v>1</v>
          </cell>
          <cell r="E263">
            <v>1</v>
          </cell>
          <cell r="F263" t="str">
            <v>CIRUGIA</v>
          </cell>
          <cell r="G263" t="str">
            <v>NEUROCIRUGIA</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row>
        <row r="264">
          <cell r="A264">
            <v>1738</v>
          </cell>
          <cell r="B264" t="str">
            <v>PARCHE DE DURAMADRE NO SUTURABLE 5X5CMS</v>
          </cell>
          <cell r="C264" t="str">
            <v>UNIDAD</v>
          </cell>
          <cell r="D264">
            <v>1</v>
          </cell>
          <cell r="E264">
            <v>1</v>
          </cell>
          <cell r="F264" t="str">
            <v>CIRUGIA</v>
          </cell>
          <cell r="G264" t="str">
            <v>NEUROCIRUGIA</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row>
        <row r="265">
          <cell r="A265">
            <v>1739</v>
          </cell>
          <cell r="B265" t="str">
            <v>PARCHE DE DURAMADRE NO SUTURABLE 7,5X7,5CMS</v>
          </cell>
          <cell r="C265" t="str">
            <v>UNIDAD</v>
          </cell>
          <cell r="D265">
            <v>1</v>
          </cell>
          <cell r="E265">
            <v>1</v>
          </cell>
          <cell r="F265" t="str">
            <v>CIRUGIA</v>
          </cell>
          <cell r="G265" t="str">
            <v>NEUROCIRUGIA</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row>
        <row r="266">
          <cell r="A266">
            <v>1740</v>
          </cell>
          <cell r="B266" t="str">
            <v>PARCHE DE DURAMADRE SUTURABLE 10X12,5CMS</v>
          </cell>
          <cell r="C266" t="str">
            <v>UNIDAD</v>
          </cell>
          <cell r="D266">
            <v>1</v>
          </cell>
          <cell r="E266">
            <v>1</v>
          </cell>
          <cell r="F266" t="str">
            <v>CIRUGIA</v>
          </cell>
          <cell r="G266" t="str">
            <v>NEUROCIRUGIA</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row>
        <row r="267">
          <cell r="A267">
            <v>1741</v>
          </cell>
          <cell r="B267" t="str">
            <v>PARCHE DE DURAMADRE SUTURABLE 2,5X2,5</v>
          </cell>
          <cell r="C267" t="str">
            <v>UNIDAD</v>
          </cell>
          <cell r="D267">
            <v>2</v>
          </cell>
          <cell r="E267">
            <v>2</v>
          </cell>
          <cell r="F267" t="str">
            <v>CIRUGIA</v>
          </cell>
          <cell r="G267" t="str">
            <v>NEUROCIRUGIA</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row>
        <row r="268">
          <cell r="A268">
            <v>1742</v>
          </cell>
          <cell r="B268" t="str">
            <v>PARCHE DE DURAMADRE SUTURABLE 2,5X7,5CMS</v>
          </cell>
          <cell r="C268" t="str">
            <v>UNIDAD</v>
          </cell>
          <cell r="D268">
            <v>10</v>
          </cell>
          <cell r="E268">
            <v>10</v>
          </cell>
          <cell r="F268" t="str">
            <v>CIRUGIA</v>
          </cell>
          <cell r="G268" t="str">
            <v>NEUROCIRUGIA</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row>
        <row r="269">
          <cell r="A269">
            <v>1743</v>
          </cell>
          <cell r="B269" t="str">
            <v>PARCHE DE DURAMADRE SUTURABLE 5X5CMS</v>
          </cell>
          <cell r="C269" t="str">
            <v>UNIDAD</v>
          </cell>
          <cell r="D269">
            <v>1</v>
          </cell>
          <cell r="E269">
            <v>1</v>
          </cell>
          <cell r="F269" t="str">
            <v>CIRUGIA</v>
          </cell>
          <cell r="G269" t="str">
            <v>NEUROCIRUGIA</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row>
        <row r="270">
          <cell r="A270">
            <v>1745</v>
          </cell>
          <cell r="B270" t="str">
            <v>PARCHE DURAMADRE  SUTURABLE 7.5 X 7.5 CM</v>
          </cell>
          <cell r="C270" t="str">
            <v>UNIDAD</v>
          </cell>
          <cell r="D270">
            <v>2</v>
          </cell>
          <cell r="E270">
            <v>2</v>
          </cell>
          <cell r="F270" t="str">
            <v>CIRUGIA</v>
          </cell>
          <cell r="G270" t="str">
            <v>NEUROCIRUGIA</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row>
        <row r="271">
          <cell r="A271">
            <v>1746</v>
          </cell>
          <cell r="B271" t="str">
            <v xml:space="preserve">PARCHE EN DACRÓN 8 X 4 CM ESPESOR 0.58 MM </v>
          </cell>
          <cell r="C271" t="str">
            <v>UNIDAD</v>
          </cell>
          <cell r="D271">
            <v>1</v>
          </cell>
          <cell r="E271">
            <v>1</v>
          </cell>
          <cell r="F271" t="str">
            <v>CIRUGIA</v>
          </cell>
          <cell r="G271" t="str">
            <v>CIRUGIA VASCULAR</v>
          </cell>
          <cell r="H271">
            <v>0</v>
          </cell>
          <cell r="I271">
            <v>0</v>
          </cell>
          <cell r="J271">
            <v>0</v>
          </cell>
          <cell r="K271">
            <v>0</v>
          </cell>
          <cell r="L271">
            <v>0</v>
          </cell>
          <cell r="M271" t="str">
            <v>SI</v>
          </cell>
          <cell r="N271">
            <v>0</v>
          </cell>
          <cell r="O271">
            <v>0</v>
          </cell>
          <cell r="P271">
            <v>0</v>
          </cell>
          <cell r="Q271">
            <v>0</v>
          </cell>
          <cell r="R271">
            <v>0</v>
          </cell>
          <cell r="S271">
            <v>0</v>
          </cell>
          <cell r="T271">
            <v>0</v>
          </cell>
          <cell r="U271">
            <v>0</v>
          </cell>
        </row>
        <row r="272">
          <cell r="A272">
            <v>1747</v>
          </cell>
          <cell r="B272" t="str">
            <v>PARCHE HEMOSTATICO SELLANTE + COLGENO 2.5-4.5 HASTA 2.5- 4.5 CM (RECTANGULAR Ó CUADRADA)</v>
          </cell>
          <cell r="C272" t="str">
            <v>UNIDAD</v>
          </cell>
          <cell r="D272">
            <v>1</v>
          </cell>
          <cell r="E272">
            <v>1</v>
          </cell>
          <cell r="F272" t="str">
            <v>CIRUGIA</v>
          </cell>
          <cell r="G272" t="str">
            <v>CIRUGIA GENERAL</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row>
        <row r="273">
          <cell r="A273">
            <v>1749</v>
          </cell>
          <cell r="B273" t="str">
            <v>PARCHE PARA CAROTIDA FLUROPASSID</v>
          </cell>
          <cell r="C273" t="str">
            <v>UNIDAD</v>
          </cell>
          <cell r="D273">
            <v>2</v>
          </cell>
          <cell r="E273">
            <v>2</v>
          </cell>
          <cell r="F273" t="str">
            <v>CIRUGIA</v>
          </cell>
          <cell r="G273" t="str">
            <v>CIRUGIA VASCULAR</v>
          </cell>
          <cell r="H273">
            <v>0</v>
          </cell>
          <cell r="I273">
            <v>0</v>
          </cell>
          <cell r="J273">
            <v>0</v>
          </cell>
          <cell r="K273">
            <v>0</v>
          </cell>
          <cell r="L273">
            <v>0</v>
          </cell>
          <cell r="M273" t="str">
            <v>SI</v>
          </cell>
          <cell r="N273">
            <v>0</v>
          </cell>
          <cell r="O273">
            <v>0</v>
          </cell>
          <cell r="P273">
            <v>0</v>
          </cell>
          <cell r="Q273">
            <v>0</v>
          </cell>
          <cell r="R273">
            <v>0</v>
          </cell>
          <cell r="S273">
            <v>0</v>
          </cell>
          <cell r="T273">
            <v>0</v>
          </cell>
          <cell r="U273">
            <v>0</v>
          </cell>
        </row>
        <row r="274">
          <cell r="A274">
            <v>1761</v>
          </cell>
          <cell r="B274" t="str">
            <v>PEGANTE VISCOELASTICO</v>
          </cell>
          <cell r="C274" t="str">
            <v>UNIDAD</v>
          </cell>
          <cell r="D274">
            <v>1</v>
          </cell>
          <cell r="E274">
            <v>1</v>
          </cell>
          <cell r="F274" t="str">
            <v>CIRUGIA</v>
          </cell>
          <cell r="G274" t="str">
            <v>OFTALMOLOGIA</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row>
        <row r="275">
          <cell r="A275">
            <v>1796</v>
          </cell>
          <cell r="B275" t="str">
            <v>PINZA DISECTOR CURVO MARYLAND, ROTACION 360°, LONGITUD 350-360 MM, MANGO ERGONOMICO, CONECCION MONOPOLAR 5 MM DESCARTABLE.</v>
          </cell>
          <cell r="C275" t="str">
            <v>UNIDAD</v>
          </cell>
          <cell r="D275">
            <v>4</v>
          </cell>
          <cell r="E275">
            <v>4</v>
          </cell>
          <cell r="F275" t="str">
            <v>CIRUGIA</v>
          </cell>
          <cell r="G275" t="str">
            <v>CIRUGIA GENERAL</v>
          </cell>
          <cell r="H275">
            <v>0</v>
          </cell>
          <cell r="I275">
            <v>0</v>
          </cell>
          <cell r="J275">
            <v>0</v>
          </cell>
          <cell r="K275">
            <v>0</v>
          </cell>
          <cell r="L275">
            <v>0</v>
          </cell>
          <cell r="M275" t="str">
            <v>SI</v>
          </cell>
          <cell r="N275">
            <v>0</v>
          </cell>
          <cell r="O275">
            <v>0</v>
          </cell>
          <cell r="P275">
            <v>0</v>
          </cell>
          <cell r="Q275">
            <v>0</v>
          </cell>
          <cell r="R275">
            <v>0</v>
          </cell>
          <cell r="S275">
            <v>0</v>
          </cell>
          <cell r="T275">
            <v>0</v>
          </cell>
          <cell r="U275">
            <v>0</v>
          </cell>
        </row>
        <row r="276">
          <cell r="A276">
            <v>1797</v>
          </cell>
          <cell r="B276" t="str">
            <v>PINZA GRASPER LONG. 350MM MANGO ERGONOMICO 5 MM DESCARTABLE</v>
          </cell>
          <cell r="C276" t="str">
            <v>UNIDAD</v>
          </cell>
          <cell r="D276">
            <v>2</v>
          </cell>
          <cell r="E276">
            <v>2</v>
          </cell>
          <cell r="F276" t="str">
            <v>CIRUGIA</v>
          </cell>
          <cell r="G276" t="str">
            <v>CIRUGIA GENERAL</v>
          </cell>
          <cell r="H276">
            <v>0</v>
          </cell>
          <cell r="I276">
            <v>0</v>
          </cell>
          <cell r="J276">
            <v>0</v>
          </cell>
          <cell r="K276">
            <v>0</v>
          </cell>
          <cell r="L276">
            <v>0</v>
          </cell>
          <cell r="M276" t="str">
            <v>SI</v>
          </cell>
          <cell r="N276">
            <v>0</v>
          </cell>
          <cell r="O276">
            <v>0</v>
          </cell>
          <cell r="P276">
            <v>0</v>
          </cell>
          <cell r="Q276">
            <v>0</v>
          </cell>
          <cell r="R276">
            <v>0</v>
          </cell>
          <cell r="S276">
            <v>0</v>
          </cell>
          <cell r="T276">
            <v>0</v>
          </cell>
          <cell r="U276">
            <v>0</v>
          </cell>
        </row>
        <row r="277">
          <cell r="A277">
            <v>1798</v>
          </cell>
          <cell r="B277" t="str">
            <v>PINZA MARYLANDE DE 10MM COMPUESTA POR: INSERTO PARA PINZA MARYLAND 10 MM+ MANGO PEEK SIN CREMALLERA DE 10 MM</v>
          </cell>
          <cell r="C277" t="str">
            <v>UNIDAD</v>
          </cell>
          <cell r="D277">
            <v>1</v>
          </cell>
          <cell r="E277">
            <v>1</v>
          </cell>
          <cell r="F277" t="str">
            <v>CIRUGIA</v>
          </cell>
          <cell r="G277" t="str">
            <v>CIRUGIA GENERAL</v>
          </cell>
          <cell r="H277">
            <v>0</v>
          </cell>
          <cell r="I277">
            <v>0</v>
          </cell>
          <cell r="J277">
            <v>0</v>
          </cell>
          <cell r="K277">
            <v>0</v>
          </cell>
          <cell r="L277">
            <v>0</v>
          </cell>
          <cell r="M277" t="str">
            <v>SI</v>
          </cell>
          <cell r="N277">
            <v>0</v>
          </cell>
          <cell r="O277">
            <v>0</v>
          </cell>
          <cell r="P277">
            <v>0</v>
          </cell>
          <cell r="Q277">
            <v>0</v>
          </cell>
          <cell r="R277">
            <v>0</v>
          </cell>
          <cell r="S277">
            <v>0</v>
          </cell>
          <cell r="T277">
            <v>0</v>
          </cell>
          <cell r="U277">
            <v>0</v>
          </cell>
        </row>
        <row r="278">
          <cell r="A278">
            <v>1811</v>
          </cell>
          <cell r="B278" t="str">
            <v xml:space="preserve">PINZA URETEROSCOPIO FLEXIBLE </v>
          </cell>
          <cell r="C278" t="str">
            <v>UNIDAD</v>
          </cell>
          <cell r="D278">
            <v>10</v>
          </cell>
          <cell r="E278">
            <v>10</v>
          </cell>
          <cell r="F278" t="str">
            <v>CIRUGIA</v>
          </cell>
          <cell r="G278" t="str">
            <v>UROLOGIA</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row>
        <row r="279">
          <cell r="A279">
            <v>1863</v>
          </cell>
          <cell r="B279" t="str">
            <v>PROTESIS 12MMX6MMX40 A 60CM VASCULAR BIFURCADA</v>
          </cell>
          <cell r="C279" t="str">
            <v>UNIDAD</v>
          </cell>
          <cell r="D279">
            <v>1</v>
          </cell>
          <cell r="E279">
            <v>1</v>
          </cell>
          <cell r="F279" t="str">
            <v>CIRUGIA</v>
          </cell>
          <cell r="G279" t="str">
            <v>CIRUGIA VASCULAR</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row>
        <row r="280">
          <cell r="A280">
            <v>1864</v>
          </cell>
          <cell r="B280" t="str">
            <v>PROTESIS 16MMX8MMX40 A 60 CM VASCULAR BIFURCADA</v>
          </cell>
          <cell r="C280" t="str">
            <v>UNIDAD</v>
          </cell>
          <cell r="D280">
            <v>1</v>
          </cell>
          <cell r="E280">
            <v>1</v>
          </cell>
          <cell r="F280" t="str">
            <v>CIRUGIA</v>
          </cell>
          <cell r="G280" t="str">
            <v>CIRUGIA VASCULAR</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row>
        <row r="281">
          <cell r="A281">
            <v>1865</v>
          </cell>
          <cell r="B281" t="str">
            <v>PROTESIS BIFURCADA PTFE 8MM-5MM X 70</v>
          </cell>
          <cell r="C281" t="str">
            <v>UNIDAD</v>
          </cell>
          <cell r="D281">
            <v>1</v>
          </cell>
          <cell r="E281">
            <v>1</v>
          </cell>
          <cell r="F281" t="str">
            <v>CIRUGIA</v>
          </cell>
          <cell r="G281" t="str">
            <v>CIRUGIA VASCULAR</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row>
        <row r="282">
          <cell r="A282">
            <v>1869</v>
          </cell>
          <cell r="B282" t="str">
            <v>PROTESIS ESTAPEDOTOMIA DE TITANIO</v>
          </cell>
          <cell r="C282" t="str">
            <v>UNIDAD</v>
          </cell>
          <cell r="D282">
            <v>1</v>
          </cell>
          <cell r="E282">
            <v>1</v>
          </cell>
          <cell r="F282" t="str">
            <v>CIRUGIA</v>
          </cell>
          <cell r="G282" t="str">
            <v>OTORRINO</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row>
        <row r="283">
          <cell r="A283">
            <v>1871</v>
          </cell>
          <cell r="B283" t="str">
            <v>PROTESIS PARA TIMPANOPLASTIA DE CORTE, TTP VARIO TUEBINGEN AERIAL (TORP)</v>
          </cell>
          <cell r="C283" t="str">
            <v>UNIDAD</v>
          </cell>
          <cell r="D283">
            <v>10</v>
          </cell>
          <cell r="E283">
            <v>10</v>
          </cell>
          <cell r="F283" t="str">
            <v>CIRUGIA</v>
          </cell>
          <cell r="G283" t="str">
            <v>OTORRINO</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row>
        <row r="284">
          <cell r="A284">
            <v>1872</v>
          </cell>
          <cell r="B284" t="str">
            <v>PROTESIS PARA TIMPANOPLASTIA DE CORTE, TTP VARIO TUEBINGEN BELL (PORP)</v>
          </cell>
          <cell r="C284" t="str">
            <v>UNIDAD</v>
          </cell>
          <cell r="D284">
            <v>1</v>
          </cell>
          <cell r="E284">
            <v>1</v>
          </cell>
          <cell r="F284" t="str">
            <v>CIRUGIA</v>
          </cell>
          <cell r="G284" t="str">
            <v>OTORRINO</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row>
        <row r="285">
          <cell r="A285">
            <v>1873</v>
          </cell>
          <cell r="B285" t="str">
            <v>PROTESIS VASCULAR BIFURCADA 22 MM X 11 MM LONG 40 HASTA 60 CM</v>
          </cell>
          <cell r="C285" t="str">
            <v>UNIDAD</v>
          </cell>
          <cell r="D285">
            <v>1</v>
          </cell>
          <cell r="E285">
            <v>1</v>
          </cell>
          <cell r="F285" t="str">
            <v>CIRUGIA</v>
          </cell>
          <cell r="G285" t="str">
            <v>CIRUGIA VASCULAR</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row>
        <row r="286">
          <cell r="A286">
            <v>1874</v>
          </cell>
          <cell r="B286" t="str">
            <v xml:space="preserve">PROTESIS VASCULAR BIFURCADA CALIBRE 12 MM LON 6 CM </v>
          </cell>
          <cell r="C286" t="str">
            <v>UNIDAD</v>
          </cell>
          <cell r="D286">
            <v>1</v>
          </cell>
          <cell r="E286">
            <v>1</v>
          </cell>
          <cell r="F286" t="str">
            <v>CIRUGIA</v>
          </cell>
          <cell r="G286" t="str">
            <v>CIRUGIA VASCULAR</v>
          </cell>
          <cell r="H286">
            <v>0</v>
          </cell>
          <cell r="I286">
            <v>0</v>
          </cell>
          <cell r="J286">
            <v>0</v>
          </cell>
          <cell r="K286">
            <v>0</v>
          </cell>
          <cell r="L286">
            <v>0</v>
          </cell>
          <cell r="M286" t="str">
            <v>SI</v>
          </cell>
          <cell r="N286">
            <v>0</v>
          </cell>
          <cell r="O286">
            <v>0</v>
          </cell>
          <cell r="P286">
            <v>0</v>
          </cell>
          <cell r="Q286">
            <v>0</v>
          </cell>
          <cell r="R286">
            <v>0</v>
          </cell>
          <cell r="S286">
            <v>0</v>
          </cell>
          <cell r="T286">
            <v>0</v>
          </cell>
          <cell r="U286">
            <v>0</v>
          </cell>
        </row>
        <row r="287">
          <cell r="A287">
            <v>1875</v>
          </cell>
          <cell r="B287" t="str">
            <v>PROTESIS VASCULAR EN DACRON CALIBRE 14*7 MM LONG 40 HASTA 60 CM BIFURCADO</v>
          </cell>
          <cell r="C287" t="str">
            <v>UNIDAD</v>
          </cell>
          <cell r="D287">
            <v>1</v>
          </cell>
          <cell r="E287">
            <v>1</v>
          </cell>
          <cell r="F287" t="str">
            <v>CIRUGIA</v>
          </cell>
          <cell r="G287" t="str">
            <v>CIRUGIA VASCULAR</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row>
        <row r="288">
          <cell r="A288">
            <v>1876</v>
          </cell>
          <cell r="B288" t="str">
            <v>PROTESIS VASCULAR EN DACRON CALIBRE 14*7 MM LONGITUD 40-60 CM BIFURCADO</v>
          </cell>
          <cell r="C288" t="str">
            <v>UNIDAD</v>
          </cell>
          <cell r="D288">
            <v>1</v>
          </cell>
          <cell r="E288">
            <v>1</v>
          </cell>
          <cell r="F288" t="str">
            <v>CIRUGIA</v>
          </cell>
          <cell r="G288" t="str">
            <v>CIRUGIA VASCULAR</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row>
        <row r="289">
          <cell r="A289">
            <v>1877</v>
          </cell>
          <cell r="B289" t="str">
            <v>PROTESIS VASCULAR EN DACRON CALIBRE 16*8 MM LONG 40 HASTA 60 CM BIFURCADO</v>
          </cell>
          <cell r="C289" t="str">
            <v>UNIDAD</v>
          </cell>
          <cell r="D289">
            <v>1</v>
          </cell>
          <cell r="E289">
            <v>1</v>
          </cell>
          <cell r="F289" t="str">
            <v>CIRUGIA</v>
          </cell>
          <cell r="G289" t="str">
            <v>CIRUGIA VASCULAR</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row>
        <row r="290">
          <cell r="A290">
            <v>1878</v>
          </cell>
          <cell r="B290" t="str">
            <v>PROTESIS VASCULAR EN DACRON CALIBRE 16*8 MM LONGITUD 40- 60 CM BIFURCADO</v>
          </cell>
          <cell r="C290" t="str">
            <v>UNIDAD</v>
          </cell>
          <cell r="D290">
            <v>1</v>
          </cell>
          <cell r="E290">
            <v>1</v>
          </cell>
          <cell r="F290" t="str">
            <v>CIRUGIA</v>
          </cell>
          <cell r="G290" t="str">
            <v>CIRUGIA VASCULAR</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row>
        <row r="291">
          <cell r="A291">
            <v>1879</v>
          </cell>
          <cell r="B291" t="str">
            <v>PROTESIS VASCULAR EN DACRON CALIBRE 18 MM LONG 25 HASTA 30 CM RECTA</v>
          </cell>
          <cell r="C291" t="str">
            <v>UNIDAD</v>
          </cell>
          <cell r="D291">
            <v>1</v>
          </cell>
          <cell r="E291">
            <v>1</v>
          </cell>
          <cell r="F291" t="str">
            <v>CIRUGIA</v>
          </cell>
          <cell r="G291" t="str">
            <v>CIRUGIA VASCULAR</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row>
        <row r="292">
          <cell r="A292">
            <v>1880</v>
          </cell>
          <cell r="B292" t="str">
            <v>PROTESIS VASCULAR EN DACRON CALIBRE 18 MM LONGITUD 30 - 40 CM RECTA</v>
          </cell>
          <cell r="C292" t="str">
            <v>UNIDAD</v>
          </cell>
          <cell r="D292">
            <v>1</v>
          </cell>
          <cell r="E292">
            <v>1</v>
          </cell>
          <cell r="F292" t="str">
            <v>CIRUGIA</v>
          </cell>
          <cell r="G292" t="str">
            <v>CIRUGIA VASCULAR</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row>
        <row r="293">
          <cell r="A293">
            <v>1881</v>
          </cell>
          <cell r="B293" t="str">
            <v>PROTESIS VASCULAR EN DACRON CALIBRE 18*9 MM LONG 40 HASTA 60 CM BIFURCADO</v>
          </cell>
          <cell r="C293" t="str">
            <v>UNIDAD</v>
          </cell>
          <cell r="D293">
            <v>1</v>
          </cell>
          <cell r="E293">
            <v>1</v>
          </cell>
          <cell r="F293" t="str">
            <v>CIRUGIA</v>
          </cell>
          <cell r="G293" t="str">
            <v>CIRUGIA VASCULAR</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row>
        <row r="294">
          <cell r="A294">
            <v>1882</v>
          </cell>
          <cell r="B294" t="str">
            <v>PROTESIS VASCULAR EN DACRON CALIBRE 18*9 MM LONGITUD 40-60 CM BIFURCADO</v>
          </cell>
          <cell r="C294" t="str">
            <v>UNIDAD</v>
          </cell>
          <cell r="D294">
            <v>1</v>
          </cell>
          <cell r="E294">
            <v>1</v>
          </cell>
          <cell r="F294" t="str">
            <v>CIRUGIA</v>
          </cell>
          <cell r="G294" t="str">
            <v>CIRUGIA VASCULAR</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row>
        <row r="295">
          <cell r="A295">
            <v>1883</v>
          </cell>
          <cell r="B295" t="str">
            <v>PROTESIS VASCULAR EN DACRON CALIBRE 20 MM LONG 25 HASTA 30 CM RECTA</v>
          </cell>
          <cell r="C295" t="str">
            <v>UNIDAD</v>
          </cell>
          <cell r="D295">
            <v>1</v>
          </cell>
          <cell r="E295">
            <v>1</v>
          </cell>
          <cell r="F295" t="str">
            <v>CIRUGIA</v>
          </cell>
          <cell r="G295" t="str">
            <v>CIRUGIA VASCULAR</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row>
        <row r="296">
          <cell r="A296">
            <v>1884</v>
          </cell>
          <cell r="B296" t="str">
            <v>PROTESIS VASCULAR EN DACRON CALIBRE 20 MM LONGITUD 30 - 40 CM RECTA</v>
          </cell>
          <cell r="C296" t="str">
            <v>UNIDAD</v>
          </cell>
          <cell r="D296">
            <v>1</v>
          </cell>
          <cell r="E296">
            <v>1</v>
          </cell>
          <cell r="F296" t="str">
            <v>CIRUGIA</v>
          </cell>
          <cell r="G296" t="str">
            <v>CIRUGIA VASCULAR</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row>
        <row r="297">
          <cell r="A297">
            <v>1885</v>
          </cell>
          <cell r="B297" t="str">
            <v>PRÓTESIS VASCULAR EN DACRON CALIBRE 22 MM ION 25-30 CM RECTA</v>
          </cell>
          <cell r="C297" t="str">
            <v>UNIDAD</v>
          </cell>
          <cell r="D297">
            <v>1</v>
          </cell>
          <cell r="E297">
            <v>1</v>
          </cell>
          <cell r="F297" t="str">
            <v>CIRUGIA</v>
          </cell>
          <cell r="G297" t="str">
            <v>CIRUGIA VASCULAR</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row>
        <row r="298">
          <cell r="A298">
            <v>1886</v>
          </cell>
          <cell r="B298" t="str">
            <v>PROTESIS VASCULAR EN DRACON BIFURCADA 20 MM X 10 MM LONG 40 A 60 CM</v>
          </cell>
          <cell r="C298" t="str">
            <v>UNIDAD</v>
          </cell>
          <cell r="D298">
            <v>1</v>
          </cell>
          <cell r="E298">
            <v>1</v>
          </cell>
          <cell r="F298" t="str">
            <v>CIRUGIA</v>
          </cell>
          <cell r="G298" t="str">
            <v>CIRUGIA VASCULAR</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row>
        <row r="299">
          <cell r="A299">
            <v>1887</v>
          </cell>
          <cell r="B299" t="str">
            <v>PROTESIS VASCULAR EN P.T.F.E CALIBRE 10MM LON 50 CM RECTA</v>
          </cell>
          <cell r="C299" t="str">
            <v>UNIDAD</v>
          </cell>
          <cell r="D299">
            <v>1</v>
          </cell>
          <cell r="E299">
            <v>1</v>
          </cell>
          <cell r="F299" t="str">
            <v>CIRUGIA</v>
          </cell>
          <cell r="G299" t="str">
            <v>CIRUGIA VASCULAR</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row>
        <row r="300">
          <cell r="A300">
            <v>1888</v>
          </cell>
          <cell r="B300" t="str">
            <v>PROTESIS VASCULAR EN P.T.F.E CALIBRE 6 MM LON 30 HASTA 70 CM RECTA</v>
          </cell>
          <cell r="C300" t="str">
            <v>UNIDAD</v>
          </cell>
          <cell r="D300">
            <v>1</v>
          </cell>
          <cell r="E300">
            <v>1</v>
          </cell>
          <cell r="F300" t="str">
            <v>CIRUGIA</v>
          </cell>
          <cell r="G300" t="str">
            <v>CIRUGIA VASCULAR</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row>
        <row r="301">
          <cell r="A301">
            <v>1889</v>
          </cell>
          <cell r="B301" t="str">
            <v>PROTESIS VASCULAR EN P.T.F.E CALIBRE 6 MM LON 40 HASTA 70 CM RECTA</v>
          </cell>
          <cell r="C301" t="str">
            <v>UNIDAD</v>
          </cell>
          <cell r="D301">
            <v>1</v>
          </cell>
          <cell r="E301">
            <v>1</v>
          </cell>
          <cell r="F301" t="str">
            <v>CIRUGIA</v>
          </cell>
          <cell r="G301" t="str">
            <v>CIRUGIA VASCULAR</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row>
        <row r="302">
          <cell r="A302">
            <v>1890</v>
          </cell>
          <cell r="B302" t="str">
            <v>PROTESIS VASCULAR EN P.T.F.E CALIBRE 6 MM LON 70 CM RECTA</v>
          </cell>
          <cell r="C302" t="str">
            <v>UNIDAD</v>
          </cell>
          <cell r="D302">
            <v>1</v>
          </cell>
          <cell r="E302">
            <v>1</v>
          </cell>
          <cell r="F302" t="str">
            <v>CIRUGIA</v>
          </cell>
          <cell r="G302" t="str">
            <v>CIRUGIA VASCULAR</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row>
        <row r="303">
          <cell r="A303">
            <v>1891</v>
          </cell>
          <cell r="B303" t="str">
            <v>PROTESIS VASCULAR EN P.T.F.E CALIBRE 8 MM LON 30 HASTA 70 CM RECTA</v>
          </cell>
          <cell r="C303" t="str">
            <v>UNIDAD</v>
          </cell>
          <cell r="D303">
            <v>1</v>
          </cell>
          <cell r="E303">
            <v>1</v>
          </cell>
          <cell r="F303" t="str">
            <v>CIRUGIA</v>
          </cell>
          <cell r="G303" t="str">
            <v>CIRUGIA VASCULAR</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row>
        <row r="304">
          <cell r="A304">
            <v>1892</v>
          </cell>
          <cell r="B304" t="str">
            <v>PROTESIS VASCULAR EN P.T.F.E CALIBRE 8 MM LON 70 CM RECTA</v>
          </cell>
          <cell r="C304" t="str">
            <v>UNIDAD</v>
          </cell>
          <cell r="D304">
            <v>1</v>
          </cell>
          <cell r="E304">
            <v>1</v>
          </cell>
          <cell r="F304" t="str">
            <v>CIRUGIA</v>
          </cell>
          <cell r="G304" t="str">
            <v>CIRUGIA VASCULAR</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row>
        <row r="305">
          <cell r="A305">
            <v>1893</v>
          </cell>
          <cell r="B305" t="str">
            <v>PROTESIS VASCULAR EN P.T.F.E CONICA CALIBRE 6-8 MM -7MM LON  CM</v>
          </cell>
          <cell r="C305" t="str">
            <v>UNIDAD</v>
          </cell>
          <cell r="D305">
            <v>1</v>
          </cell>
          <cell r="E305">
            <v>1</v>
          </cell>
          <cell r="F305" t="str">
            <v>CIRUGIA</v>
          </cell>
          <cell r="G305" t="str">
            <v>CIRUGIA VASCULAR</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row>
        <row r="306">
          <cell r="A306">
            <v>1894</v>
          </cell>
          <cell r="B306" t="str">
            <v>PRÓTESIS VASCULAR EN PTFE CALIBRE 6 MM LONGITUD 40 HASTA 70 CM RECTA SELLADA CON GELATINA. ANILLADA</v>
          </cell>
          <cell r="C306" t="str">
            <v>UNIDAD</v>
          </cell>
          <cell r="D306">
            <v>1</v>
          </cell>
          <cell r="E306">
            <v>1</v>
          </cell>
          <cell r="F306" t="str">
            <v>CIRUGIA</v>
          </cell>
          <cell r="G306" t="str">
            <v>CIRUGIA VASCULAR</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row>
        <row r="307">
          <cell r="A307">
            <v>1895</v>
          </cell>
          <cell r="B307" t="str">
            <v>PRÓTESIS VASCULAR ESCALONADA O CÓNICA DE CALIBRE 4 MM A 7 MM, LONGITUD DE 35 CM.</v>
          </cell>
          <cell r="C307" t="str">
            <v>UNIDAD</v>
          </cell>
          <cell r="D307">
            <v>1</v>
          </cell>
          <cell r="E307">
            <v>1</v>
          </cell>
          <cell r="F307" t="str">
            <v>CIRUGIA</v>
          </cell>
          <cell r="G307" t="str">
            <v>CIRUGIA VASCULAR</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row>
        <row r="308">
          <cell r="A308">
            <v>1896</v>
          </cell>
          <cell r="B308" t="str">
            <v>PROTESIS VASCULAR GELSOFT CALIBRE 14*7MM</v>
          </cell>
          <cell r="C308" t="str">
            <v>UNIDAD</v>
          </cell>
          <cell r="D308">
            <v>1</v>
          </cell>
          <cell r="E308">
            <v>1</v>
          </cell>
          <cell r="F308" t="str">
            <v>CIRUGIA</v>
          </cell>
          <cell r="G308" t="str">
            <v>CIRUGIA VASCULAR</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row>
        <row r="309">
          <cell r="A309">
            <v>1897</v>
          </cell>
          <cell r="B309" t="str">
            <v>PROTESIS VASCULAR GELSOFT CALIBRE 16*8MM  REF.631608</v>
          </cell>
          <cell r="C309" t="str">
            <v>UNIDAD</v>
          </cell>
          <cell r="D309">
            <v>1</v>
          </cell>
          <cell r="E309">
            <v>1</v>
          </cell>
          <cell r="F309" t="str">
            <v>CIRUGIA</v>
          </cell>
          <cell r="G309" t="str">
            <v>CIRUGIA VASCULAR</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row>
        <row r="310">
          <cell r="A310">
            <v>1898</v>
          </cell>
          <cell r="B310" t="str">
            <v>PROTESIS VASCULAR PTFE ESCALONADA DE 5 A 8 MM. LONGITUD DE 40 CM</v>
          </cell>
          <cell r="C310" t="str">
            <v>UNIDAD</v>
          </cell>
          <cell r="D310">
            <v>1</v>
          </cell>
          <cell r="E310">
            <v>1</v>
          </cell>
          <cell r="F310" t="str">
            <v>CIRUGIA</v>
          </cell>
          <cell r="G310" t="str">
            <v>CIRUGIA VASCULAR</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row>
        <row r="311">
          <cell r="A311">
            <v>1899</v>
          </cell>
          <cell r="B311" t="str">
            <v xml:space="preserve">PROTESIS VASCULAR PTFE PARA HEMODIALISIS  6 MM X 25 CM-35 CM SEGMENTO DE CANULACION </v>
          </cell>
          <cell r="C311" t="str">
            <v>UNIDAD</v>
          </cell>
          <cell r="D311">
            <v>1</v>
          </cell>
          <cell r="E311">
            <v>1</v>
          </cell>
          <cell r="F311" t="str">
            <v>CIRUGIA</v>
          </cell>
          <cell r="G311" t="str">
            <v>CIRUGIA VASCULAR</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row>
        <row r="312">
          <cell r="A312">
            <v>1900</v>
          </cell>
          <cell r="B312" t="str">
            <v>PROTESIS VASCULAR PTFE RECTA 70CM X 6 MM VASKUTEK REF. S7006</v>
          </cell>
          <cell r="C312" t="str">
            <v>UNIDAD</v>
          </cell>
          <cell r="D312">
            <v>1</v>
          </cell>
          <cell r="E312">
            <v>1</v>
          </cell>
          <cell r="F312" t="str">
            <v>CIRUGIA</v>
          </cell>
          <cell r="G312" t="str">
            <v>CIRUGIA VASCULAR</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row>
        <row r="313">
          <cell r="A313">
            <v>1901</v>
          </cell>
          <cell r="B313" t="str">
            <v>PROTESIS VASCULAR PTFE RECTA 70CM X 8 MM VASKUTEK REF. S7008</v>
          </cell>
          <cell r="C313" t="str">
            <v>UNIDAD</v>
          </cell>
          <cell r="D313">
            <v>1</v>
          </cell>
          <cell r="E313">
            <v>1</v>
          </cell>
          <cell r="F313" t="str">
            <v>CIRUGIA</v>
          </cell>
          <cell r="G313" t="str">
            <v>CIRUGIA VASCULAR</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row>
        <row r="314">
          <cell r="A314" t="str">
            <v>NUEVO</v>
          </cell>
          <cell r="B314" t="str">
            <v>RESERVORIO PARA DREN DE SILICONA PLANO ACANALADO  CON CAPACIDAD DE 100ML</v>
          </cell>
          <cell r="C314" t="str">
            <v>UNIDAD</v>
          </cell>
          <cell r="D314">
            <v>20</v>
          </cell>
          <cell r="E314">
            <v>20</v>
          </cell>
          <cell r="F314" t="str">
            <v>CIRUGIA</v>
          </cell>
          <cell r="G314" t="str">
            <v>CIRUGIA GENERAL</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row>
        <row r="315">
          <cell r="A315" t="str">
            <v>NUEVO</v>
          </cell>
          <cell r="B315" t="str">
            <v>RESERVORIO PARA DREN DE SILICONA REDONDO ACANALADO CON LINEA RADIOPACA  19FR CON CAPACIDAD DE 500ML</v>
          </cell>
          <cell r="C315" t="str">
            <v>UNIDAD</v>
          </cell>
          <cell r="D315">
            <v>20</v>
          </cell>
          <cell r="E315">
            <v>20</v>
          </cell>
          <cell r="F315" t="str">
            <v>CIRUGIA</v>
          </cell>
          <cell r="G315" t="str">
            <v>CIRUGIA GENERAL</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row>
        <row r="316">
          <cell r="A316">
            <v>2021</v>
          </cell>
          <cell r="B316" t="str">
            <v>SET DE CATETER EPIDURAL CON AGUJA No.18</v>
          </cell>
          <cell r="C316" t="str">
            <v>UNIDAD</v>
          </cell>
          <cell r="D316">
            <v>2</v>
          </cell>
          <cell r="E316">
            <v>2</v>
          </cell>
          <cell r="F316" t="str">
            <v xml:space="preserve">CIRUGIA </v>
          </cell>
          <cell r="G316" t="str">
            <v>ANESTESIA</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row>
        <row r="317">
          <cell r="A317">
            <v>2022</v>
          </cell>
          <cell r="B317" t="str">
            <v xml:space="preserve">SET DE GANCHOS PARA CLIPAJE DE ANEURISMA </v>
          </cell>
          <cell r="C317" t="str">
            <v>UNIDAD</v>
          </cell>
          <cell r="D317">
            <v>10</v>
          </cell>
          <cell r="E317">
            <v>10</v>
          </cell>
          <cell r="F317" t="str">
            <v>CIRUGIA</v>
          </cell>
          <cell r="G317" t="str">
            <v>CIRUGIA VASCULAR</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row>
        <row r="318">
          <cell r="A318">
            <v>2024</v>
          </cell>
          <cell r="B318" t="str">
            <v>SET FISTULA (COLOSPLAST MIDI REF 14050) - CIRUGIA</v>
          </cell>
          <cell r="C318" t="str">
            <v>UNIDAD</v>
          </cell>
          <cell r="D318">
            <v>3</v>
          </cell>
          <cell r="E318">
            <v>3</v>
          </cell>
          <cell r="F318" t="str">
            <v>CIRUGIA</v>
          </cell>
          <cell r="G318" t="str">
            <v>CIRUGIA GENERAL</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row>
        <row r="319">
          <cell r="A319">
            <v>2025</v>
          </cell>
          <cell r="B319" t="str">
            <v xml:space="preserve">SET FISTULA (COLOSPLAST MIDI REF 1406), </v>
          </cell>
          <cell r="C319" t="str">
            <v>UNIDAD</v>
          </cell>
          <cell r="D319">
            <v>3</v>
          </cell>
          <cell r="E319">
            <v>3</v>
          </cell>
          <cell r="F319" t="str">
            <v>CIRUGIA</v>
          </cell>
          <cell r="G319" t="str">
            <v>CIRUGIA GENERAL</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row>
        <row r="320">
          <cell r="A320">
            <v>2028</v>
          </cell>
          <cell r="B320" t="str">
            <v>SET PARA NEUMOTORAX SENCILLO 8 FR X 16 CM</v>
          </cell>
          <cell r="C320" t="str">
            <v>UNIDAD</v>
          </cell>
          <cell r="D320">
            <v>4</v>
          </cell>
          <cell r="E320">
            <v>4</v>
          </cell>
          <cell r="F320" t="str">
            <v>CIRUGIA</v>
          </cell>
          <cell r="G320" t="str">
            <v>CIRUGIA GENERAL</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row>
        <row r="321">
          <cell r="A321">
            <v>2033</v>
          </cell>
          <cell r="B321" t="str">
            <v xml:space="preserve">SHUNT DE CARÓTIDA PRUITTINAHARA  9 FR. X 15 CM   </v>
          </cell>
          <cell r="C321" t="str">
            <v>unidad</v>
          </cell>
          <cell r="D321">
            <v>2</v>
          </cell>
          <cell r="E321">
            <v>2</v>
          </cell>
          <cell r="F321" t="str">
            <v>CIRUGIA</v>
          </cell>
          <cell r="G321" t="str">
            <v>CIRUGIA VASCULAR</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row>
        <row r="322">
          <cell r="A322">
            <v>2034</v>
          </cell>
          <cell r="B322" t="str">
            <v>SHUNT DE CARÓTIDA PRUITTINAHARA 31 CM X 9 FR</v>
          </cell>
          <cell r="C322" t="str">
            <v>UNIDAD</v>
          </cell>
          <cell r="D322">
            <v>1</v>
          </cell>
          <cell r="E322">
            <v>1</v>
          </cell>
          <cell r="F322" t="str">
            <v>CIRUGIA</v>
          </cell>
          <cell r="G322" t="str">
            <v>CIRUGIA VASCULAR</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row>
        <row r="323">
          <cell r="A323">
            <v>2048</v>
          </cell>
          <cell r="B323" t="str">
            <v xml:space="preserve">SISTEMA DE DRENAJE PARA HERIDAS CON ACCESORIOS  1/4                                                                                  </v>
          </cell>
          <cell r="C323" t="str">
            <v>UNIDAD</v>
          </cell>
          <cell r="D323">
            <v>7</v>
          </cell>
          <cell r="E323">
            <v>7</v>
          </cell>
          <cell r="F323" t="str">
            <v>CIRUGIA</v>
          </cell>
          <cell r="G323" t="str">
            <v>CIRUGIA GENERAL</v>
          </cell>
          <cell r="H323">
            <v>0</v>
          </cell>
          <cell r="I323">
            <v>0</v>
          </cell>
          <cell r="J323">
            <v>0</v>
          </cell>
          <cell r="K323">
            <v>0</v>
          </cell>
          <cell r="L323">
            <v>0</v>
          </cell>
          <cell r="M323" t="str">
            <v>SI</v>
          </cell>
          <cell r="N323">
            <v>0</v>
          </cell>
          <cell r="O323">
            <v>0</v>
          </cell>
          <cell r="P323">
            <v>0</v>
          </cell>
          <cell r="Q323">
            <v>0</v>
          </cell>
          <cell r="R323">
            <v>0</v>
          </cell>
          <cell r="S323">
            <v>0</v>
          </cell>
          <cell r="T323">
            <v>0</v>
          </cell>
          <cell r="U323">
            <v>0</v>
          </cell>
        </row>
        <row r="324">
          <cell r="A324">
            <v>2049</v>
          </cell>
          <cell r="B324" t="str">
            <v xml:space="preserve">SISTEMA DE DRENAJE PARA HERIDAS CON ACCESORIOS  1/8                                                                                  </v>
          </cell>
          <cell r="C324" t="str">
            <v>UNIDAD</v>
          </cell>
          <cell r="D324">
            <v>4</v>
          </cell>
          <cell r="E324">
            <v>4</v>
          </cell>
          <cell r="F324" t="str">
            <v>CIRUGIA</v>
          </cell>
          <cell r="G324" t="str">
            <v>CIRUGIA GENERAL</v>
          </cell>
          <cell r="H324">
            <v>0</v>
          </cell>
          <cell r="I324">
            <v>0</v>
          </cell>
          <cell r="J324">
            <v>0</v>
          </cell>
          <cell r="K324">
            <v>0</v>
          </cell>
          <cell r="L324">
            <v>0</v>
          </cell>
          <cell r="M324" t="str">
            <v>SI</v>
          </cell>
          <cell r="N324">
            <v>0</v>
          </cell>
          <cell r="O324">
            <v>0</v>
          </cell>
          <cell r="P324">
            <v>0</v>
          </cell>
          <cell r="Q324">
            <v>0</v>
          </cell>
          <cell r="R324">
            <v>0</v>
          </cell>
          <cell r="S324">
            <v>0</v>
          </cell>
          <cell r="T324">
            <v>0</v>
          </cell>
          <cell r="U324">
            <v>0</v>
          </cell>
        </row>
        <row r="325">
          <cell r="A325">
            <v>2050</v>
          </cell>
          <cell r="B325" t="str">
            <v>SISTEMA DE DRENAJE PARA HERIDAS CON ACCESORIOS  3/16</v>
          </cell>
          <cell r="C325" t="str">
            <v>UNIDAD</v>
          </cell>
          <cell r="D325">
            <v>10</v>
          </cell>
          <cell r="E325">
            <v>10</v>
          </cell>
          <cell r="F325" t="str">
            <v>CIRUGIA</v>
          </cell>
          <cell r="G325" t="str">
            <v>CIRUGIA GENERAL</v>
          </cell>
          <cell r="H325">
            <v>0</v>
          </cell>
          <cell r="I325">
            <v>0</v>
          </cell>
          <cell r="J325">
            <v>0</v>
          </cell>
          <cell r="K325">
            <v>0</v>
          </cell>
          <cell r="L325">
            <v>0</v>
          </cell>
          <cell r="M325" t="str">
            <v>SI</v>
          </cell>
          <cell r="N325">
            <v>0</v>
          </cell>
          <cell r="O325">
            <v>0</v>
          </cell>
          <cell r="P325">
            <v>0</v>
          </cell>
          <cell r="Q325">
            <v>0</v>
          </cell>
          <cell r="R325">
            <v>0</v>
          </cell>
          <cell r="S325">
            <v>0</v>
          </cell>
          <cell r="T325">
            <v>0</v>
          </cell>
          <cell r="U325">
            <v>0</v>
          </cell>
        </row>
        <row r="326">
          <cell r="A326">
            <v>2051</v>
          </cell>
          <cell r="B326" t="str">
            <v>SISTEMA DE DRENAJE TORACICO PEDIATRICO</v>
          </cell>
          <cell r="C326" t="str">
            <v>UNIDAD</v>
          </cell>
          <cell r="D326">
            <v>2</v>
          </cell>
          <cell r="E326">
            <v>2</v>
          </cell>
          <cell r="F326" t="str">
            <v>CIRUGIA</v>
          </cell>
          <cell r="G326" t="str">
            <v>CIRUGIA GENERAL</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row>
        <row r="327">
          <cell r="A327">
            <v>2053</v>
          </cell>
          <cell r="B327" t="str">
            <v>SISTEMA DE DRENAJE TORAXICO (3 CAMARAS)</v>
          </cell>
          <cell r="C327" t="str">
            <v>UNIDAD</v>
          </cell>
          <cell r="D327">
            <v>154</v>
          </cell>
          <cell r="E327">
            <v>195</v>
          </cell>
          <cell r="F327" t="str">
            <v>CIRUGIA</v>
          </cell>
          <cell r="G327" t="str">
            <v>CIRUGIA GENERAL</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row>
        <row r="328">
          <cell r="A328">
            <v>2054</v>
          </cell>
          <cell r="B328" t="str">
            <v>SISTEMA DE DRENAJE TORAXICO SENCILLO (HUMEDO) CAPACIDAD DE 2.000 A 3.200 CC SALIDA PARA SUCCION</v>
          </cell>
          <cell r="C328" t="str">
            <v>UNIDAD</v>
          </cell>
          <cell r="D328">
            <v>5</v>
          </cell>
          <cell r="E328">
            <v>5</v>
          </cell>
          <cell r="F328" t="str">
            <v>CIRUGIA</v>
          </cell>
          <cell r="G328" t="str">
            <v>CIRUGIA GENERAL</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row>
        <row r="329">
          <cell r="A329">
            <v>2060</v>
          </cell>
          <cell r="B329" t="str">
            <v xml:space="preserve">SISTEMA DE PROTECCIÓN CAROTÍDEA </v>
          </cell>
          <cell r="C329" t="str">
            <v>UNIDAD</v>
          </cell>
          <cell r="D329">
            <v>2</v>
          </cell>
          <cell r="E329">
            <v>2</v>
          </cell>
          <cell r="F329" t="str">
            <v>CIRUGIA</v>
          </cell>
          <cell r="G329" t="str">
            <v>CIRUGIA VASCULAR</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row>
        <row r="330">
          <cell r="A330">
            <v>2069</v>
          </cell>
          <cell r="B330" t="str">
            <v>SISTEMA PARA HIDROCEFALIA (VALVULA PROGRAMABLE MICRO)</v>
          </cell>
          <cell r="C330" t="str">
            <v>UNIDAD</v>
          </cell>
          <cell r="D330">
            <v>1</v>
          </cell>
          <cell r="E330">
            <v>1</v>
          </cell>
          <cell r="F330" t="str">
            <v>CIRUGIA</v>
          </cell>
          <cell r="G330" t="str">
            <v>NEUROCIRUGIA</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row>
        <row r="331">
          <cell r="A331">
            <v>2074</v>
          </cell>
          <cell r="B331" t="str">
            <v>SISTEMA TROCAR  BALON DE 12MM X 100MM (CON CÁNULA LISA+ OBTURADOR ROMO + SELLO KII® + CON VÁLVULA PARA GAS )</v>
          </cell>
          <cell r="C331" t="str">
            <v>UNIDAD</v>
          </cell>
          <cell r="D331">
            <v>1</v>
          </cell>
          <cell r="E331">
            <v>1</v>
          </cell>
          <cell r="F331" t="str">
            <v>CIRUGIA</v>
          </cell>
          <cell r="G331" t="str">
            <v>CIRUGIA GENERAL</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row>
        <row r="332">
          <cell r="A332">
            <v>2076</v>
          </cell>
          <cell r="B332" t="str">
            <v>SISTEMAS DE SUCCION DESECHABLE REF 250-070-540 -LAPAROSCOPIO</v>
          </cell>
          <cell r="C332" t="str">
            <v>UNIDAD</v>
          </cell>
          <cell r="D332">
            <v>2</v>
          </cell>
          <cell r="E332">
            <v>2</v>
          </cell>
          <cell r="F332" t="str">
            <v>CIRUGIA</v>
          </cell>
          <cell r="G332" t="str">
            <v>CIRUGIA VASCULAR</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row>
        <row r="333">
          <cell r="A333">
            <v>2116</v>
          </cell>
          <cell r="B333" t="str">
            <v>SONDA NASOGASTRICA  12 FR CON PTA TUSTEGNO CON PUERTO Y ESTILETE</v>
          </cell>
          <cell r="C333" t="str">
            <v>UNIDAD</v>
          </cell>
          <cell r="D333">
            <v>10</v>
          </cell>
          <cell r="E333">
            <v>10</v>
          </cell>
          <cell r="F333" t="str">
            <v>CIRUGIA</v>
          </cell>
          <cell r="G333" t="str">
            <v>CIRUGIA GENERAL</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row>
        <row r="334">
          <cell r="A334">
            <v>162</v>
          </cell>
          <cell r="B334" t="str">
            <v>TERAPIA DE PRESION NEGATIVA
APOSITO  DE ALCOHOL POLIVINILICO TALLA S  10 X 7.5  (TERAPIA DE CIERRE ASISTIDO DE HERIDAS POR PRESION NEGATIVA )</v>
          </cell>
          <cell r="C334" t="str">
            <v>UNIDAD</v>
          </cell>
          <cell r="D334">
            <v>10</v>
          </cell>
          <cell r="E334">
            <v>0</v>
          </cell>
          <cell r="F334" t="str">
            <v>CIRUGIA</v>
          </cell>
          <cell r="G334" t="str">
            <v>CIRUGIA GENERAL</v>
          </cell>
          <cell r="H334" t="str">
            <v>SI- BOMBA DISPOSITIVO PARA PRESION NEGATIVA</v>
          </cell>
          <cell r="I334">
            <v>0</v>
          </cell>
          <cell r="J334">
            <v>0</v>
          </cell>
          <cell r="K334">
            <v>0</v>
          </cell>
          <cell r="L334" t="str">
            <v>LA TERAPIA DE PRESION NEGATIVA DEBE OFERTARSE COMO GRUPO POR COMPATIBILIDAD DE LOS APOSITOS Y CONSUMIBLES CON LA TECNOLOGIA OFERTADA EN APOYO TECNOLOGICO</v>
          </cell>
          <cell r="M334" t="str">
            <v>SI</v>
          </cell>
          <cell r="N334">
            <v>0</v>
          </cell>
          <cell r="O334">
            <v>0</v>
          </cell>
          <cell r="P334">
            <v>0</v>
          </cell>
          <cell r="Q334">
            <v>0</v>
          </cell>
          <cell r="R334">
            <v>0</v>
          </cell>
          <cell r="S334">
            <v>0</v>
          </cell>
          <cell r="T334">
            <v>0</v>
          </cell>
          <cell r="U334">
            <v>0</v>
          </cell>
        </row>
        <row r="335">
          <cell r="A335">
            <v>164</v>
          </cell>
          <cell r="B335" t="str">
            <v>TERAPIA DE PRESION NEGATIVA
APOSITO ABDOMINAL SENCILLO ESPUMA  (TERAPIA DE CIERRE ASISTIDO DE HERIDAS POR PRESION NEGATIVA )</v>
          </cell>
          <cell r="C335" t="str">
            <v>UNIDAD</v>
          </cell>
          <cell r="D335">
            <v>10</v>
          </cell>
          <cell r="E335">
            <v>0</v>
          </cell>
          <cell r="F335" t="str">
            <v>CIRUGIA</v>
          </cell>
          <cell r="G335" t="str">
            <v>CIRUGIA GENERAL</v>
          </cell>
          <cell r="H335" t="str">
            <v>SI- BOMBA DISPOSITIVO PARA PRESION NEGATIVA</v>
          </cell>
          <cell r="I335">
            <v>0</v>
          </cell>
          <cell r="J335">
            <v>0</v>
          </cell>
          <cell r="K335">
            <v>0</v>
          </cell>
          <cell r="L335" t="str">
            <v>LA TERAPIA DE PRESION NEGATIVA DEBE OFERTARSE COMO GRUPO POR COMPATIBILIDAD DE LOS APOSITOS Y CONSUMIBLES CON LA TECNOLOGIA OFERTADA EN APOYO TECNOLOGICO</v>
          </cell>
          <cell r="M335" t="str">
            <v>SI</v>
          </cell>
          <cell r="N335">
            <v>0</v>
          </cell>
          <cell r="O335">
            <v>0</v>
          </cell>
          <cell r="P335">
            <v>0</v>
          </cell>
          <cell r="Q335">
            <v>0</v>
          </cell>
          <cell r="R335">
            <v>0</v>
          </cell>
          <cell r="S335">
            <v>0</v>
          </cell>
          <cell r="T335">
            <v>0</v>
          </cell>
          <cell r="U335">
            <v>0</v>
          </cell>
        </row>
        <row r="336">
          <cell r="A336">
            <v>166</v>
          </cell>
          <cell r="B336" t="str">
            <v>TERAPIA DE PRESION NEGATIVA
APOSITO ADHESIVO PELICULA TRANSPARENTE  45X55 CM ( (TERAPIA DE CIERRE ASISTIDO DE HERIDAS POR PRESION NEGATIVA )</v>
          </cell>
          <cell r="C336" t="str">
            <v>UNIDAD</v>
          </cell>
          <cell r="D336">
            <v>10</v>
          </cell>
          <cell r="E336">
            <v>0</v>
          </cell>
          <cell r="F336" t="str">
            <v>CIRUGIA</v>
          </cell>
          <cell r="G336" t="str">
            <v>CIRUGIA GENERAL</v>
          </cell>
          <cell r="H336" t="str">
            <v>SI- BOMBA DISPOSITIVO PARA PRESION NEGATIVA</v>
          </cell>
          <cell r="I336">
            <v>0</v>
          </cell>
          <cell r="J336">
            <v>0</v>
          </cell>
          <cell r="K336">
            <v>0</v>
          </cell>
          <cell r="L336" t="str">
            <v>LA TERAPIA DE PRESION NEGATIVA DEBE OFERTARSE COMO GRUPO POR COMPATIBILIDAD DE LOS APOSITOS Y CONSUMIBLES CON LA TECNOLOGIA OFERTADA EN APOYO TECNOLOGICO</v>
          </cell>
          <cell r="M336" t="str">
            <v>SI</v>
          </cell>
          <cell r="N336">
            <v>0</v>
          </cell>
          <cell r="O336">
            <v>0</v>
          </cell>
          <cell r="P336">
            <v>0</v>
          </cell>
          <cell r="Q336">
            <v>0</v>
          </cell>
          <cell r="R336">
            <v>0</v>
          </cell>
          <cell r="S336">
            <v>0</v>
          </cell>
          <cell r="T336">
            <v>0</v>
          </cell>
          <cell r="U336">
            <v>0</v>
          </cell>
        </row>
        <row r="337">
          <cell r="A337">
            <v>169</v>
          </cell>
          <cell r="B337" t="str">
            <v>TERAPIA DE PRESION NEGATIVA
APOSITO BLANCO DE ALCOHOL POLIVINILICO TALLA L  10 X 15  (TERAPIA DE CIERRE ASISTIDO DE HERIDAS POR PRESION NEGATIVA )</v>
          </cell>
          <cell r="C337" t="str">
            <v>UNIDAD</v>
          </cell>
          <cell r="D337">
            <v>10</v>
          </cell>
          <cell r="E337">
            <v>0</v>
          </cell>
          <cell r="F337" t="str">
            <v>CIRUGIA</v>
          </cell>
          <cell r="G337" t="str">
            <v>CIRUGIA GENERAL</v>
          </cell>
          <cell r="H337" t="str">
            <v>SI- BOMBA DISPOSITIVO PARA PRESION NEGATIVA</v>
          </cell>
          <cell r="I337">
            <v>0</v>
          </cell>
          <cell r="J337">
            <v>0</v>
          </cell>
          <cell r="K337">
            <v>0</v>
          </cell>
          <cell r="L337" t="str">
            <v>LA TERAPIA DE PRESION NEGATIVA DEBE OFERTARSE COMO GRUPO POR COMPATIBILIDAD DE LOS APOSITOS Y CONSUMIBLES CON LA TECNOLOGIA OFERTADA EN APOYO TECNOLOGICO</v>
          </cell>
          <cell r="M337" t="str">
            <v>SI</v>
          </cell>
          <cell r="N337">
            <v>0</v>
          </cell>
          <cell r="O337">
            <v>0</v>
          </cell>
          <cell r="P337">
            <v>0</v>
          </cell>
          <cell r="Q337">
            <v>0</v>
          </cell>
          <cell r="R337">
            <v>0</v>
          </cell>
          <cell r="S337">
            <v>0</v>
          </cell>
          <cell r="T337">
            <v>0</v>
          </cell>
          <cell r="U337">
            <v>0</v>
          </cell>
        </row>
        <row r="338">
          <cell r="A338">
            <v>184</v>
          </cell>
          <cell r="B338" t="str">
            <v>TERAPIA DE PRESION NEGATIVA
APOSITO DE POLIURETANO DE POROS ABIERTOS ENTRE 400 A 600 MICRONES, HIDROFOBICO,  TALLA L EN KIT CON IONES DE PLATA CON TUBERIA  (TERAPIA DE CIERRE ASISTIDO DE HERIDAS POR PRESION NEGATIVA )</v>
          </cell>
          <cell r="C338" t="str">
            <v>UNIDAD</v>
          </cell>
          <cell r="D338">
            <v>10</v>
          </cell>
          <cell r="E338">
            <v>0</v>
          </cell>
          <cell r="F338" t="str">
            <v>CIRUGIA</v>
          </cell>
          <cell r="G338" t="str">
            <v>CIRUGIA GENERAL</v>
          </cell>
          <cell r="H338" t="str">
            <v>SI- BOMBA DISPOSITIVO PARA PRESION NEGATIVA</v>
          </cell>
          <cell r="I338">
            <v>0</v>
          </cell>
          <cell r="J338">
            <v>0</v>
          </cell>
          <cell r="K338">
            <v>0</v>
          </cell>
          <cell r="L338" t="str">
            <v>LA TERAPIA DE PRESION NEGATIVA DEBE OFERTARSE COMO GRUPO POR COMPATIBILIDAD DE LOS APOSITOS Y CONSUMIBLES CON LA TECNOLOGIA OFERTADA EN APOYO TECNOLOGICO</v>
          </cell>
          <cell r="M338" t="str">
            <v>SI</v>
          </cell>
          <cell r="N338">
            <v>0</v>
          </cell>
          <cell r="O338">
            <v>0</v>
          </cell>
          <cell r="P338">
            <v>0</v>
          </cell>
          <cell r="Q338">
            <v>0</v>
          </cell>
          <cell r="R338">
            <v>0</v>
          </cell>
          <cell r="S338">
            <v>0</v>
          </cell>
          <cell r="T338">
            <v>0</v>
          </cell>
          <cell r="U338">
            <v>0</v>
          </cell>
        </row>
        <row r="339">
          <cell r="A339">
            <v>185</v>
          </cell>
          <cell r="B339" t="str">
            <v>TERAPIA DE PRESION NEGATIVA
APOSITO DE POLIURETANO DE POROS ABIERTOS ENTRE 400 A 600 MICRONES, HIDROFOBICO,  TALLA M EN KIT CON IONES DE PLATA CON TUBERIA  (TERAPIA DE CIERRE ASISTIDO DE HERIDAS POR PRESION NEGATIVA )</v>
          </cell>
          <cell r="C339" t="str">
            <v>UNIDAD</v>
          </cell>
          <cell r="D339">
            <v>10</v>
          </cell>
          <cell r="E339">
            <v>0</v>
          </cell>
          <cell r="F339" t="str">
            <v>CIRUGIA</v>
          </cell>
          <cell r="G339" t="str">
            <v>CIRUGIA GENERAL</v>
          </cell>
          <cell r="H339" t="str">
            <v>SI- BOMBA DISPOSITIVO PARA PRESION NEGATIVA</v>
          </cell>
          <cell r="I339">
            <v>0</v>
          </cell>
          <cell r="J339">
            <v>0</v>
          </cell>
          <cell r="K339">
            <v>0</v>
          </cell>
          <cell r="L339" t="str">
            <v>LA TERAPIA DE PRESION NEGATIVA DEBE OFERTARSE COMO GRUPO POR COMPATIBILIDAD DE LOS APOSITOS Y CONSUMIBLES CON LA TECNOLOGIA OFERTADA EN APOYO TECNOLOGICO</v>
          </cell>
          <cell r="M339" t="str">
            <v>SI</v>
          </cell>
          <cell r="N339">
            <v>0</v>
          </cell>
          <cell r="O339">
            <v>0</v>
          </cell>
          <cell r="P339">
            <v>0</v>
          </cell>
          <cell r="Q339">
            <v>0</v>
          </cell>
          <cell r="R339">
            <v>0</v>
          </cell>
          <cell r="S339">
            <v>0</v>
          </cell>
          <cell r="T339">
            <v>0</v>
          </cell>
          <cell r="U339">
            <v>0</v>
          </cell>
        </row>
        <row r="340">
          <cell r="A340">
            <v>186</v>
          </cell>
          <cell r="B340" t="str">
            <v>TERAPIA DE PRESION NEGATIVA
APOSITO DE POLIURETANO DE POROS ABIERTOS ENTRE 400 A 600 MICRONES, HIDROFOBICO,  TALLA S EN KIT CON IONES DE PLATA CON TUBERIA  (TERAPIA DE CIERRE ASISTIDO DE HERIDAS POR PRESION NEGATIVA )</v>
          </cell>
          <cell r="C340" t="str">
            <v>UNIDAD</v>
          </cell>
          <cell r="D340">
            <v>10</v>
          </cell>
          <cell r="E340">
            <v>0</v>
          </cell>
          <cell r="F340" t="str">
            <v>CIRUGIA</v>
          </cell>
          <cell r="G340" t="str">
            <v>CIRUGIA GENERAL</v>
          </cell>
          <cell r="H340" t="str">
            <v>SI- BOMBA DISPOSITIVO PARA PRESION NEGATIVA</v>
          </cell>
          <cell r="I340">
            <v>0</v>
          </cell>
          <cell r="J340">
            <v>0</v>
          </cell>
          <cell r="K340">
            <v>0</v>
          </cell>
          <cell r="L340" t="str">
            <v>LA TERAPIA DE PRESION NEGATIVA DEBE OFERTARSE COMO GRUPO POR COMPATIBILIDAD DE LOS APOSITOS Y CONSUMIBLES CON LA TECNOLOGIA OFERTADA EN APOYO TECNOLOGICO</v>
          </cell>
          <cell r="M340" t="str">
            <v>SI</v>
          </cell>
          <cell r="N340">
            <v>0</v>
          </cell>
          <cell r="O340">
            <v>0</v>
          </cell>
          <cell r="P340">
            <v>0</v>
          </cell>
          <cell r="Q340">
            <v>0</v>
          </cell>
          <cell r="R340">
            <v>0</v>
          </cell>
          <cell r="S340">
            <v>0</v>
          </cell>
          <cell r="T340">
            <v>0</v>
          </cell>
          <cell r="U340">
            <v>0</v>
          </cell>
        </row>
        <row r="341">
          <cell r="A341">
            <v>188</v>
          </cell>
          <cell r="B341" t="str">
            <v>TERAPIA DE PRESION NEGATIVA
APOSITO DE POLIURETANO TALLA L CON TUBERIA TERAPIA PRESION NEGATIVA (TERAPIA VAC)</v>
          </cell>
          <cell r="C341" t="str">
            <v>UNIDAD</v>
          </cell>
          <cell r="D341">
            <v>10</v>
          </cell>
          <cell r="E341">
            <v>0</v>
          </cell>
          <cell r="F341" t="str">
            <v>CIRUGIA</v>
          </cell>
          <cell r="G341" t="str">
            <v>CIRUGIA GENERAL</v>
          </cell>
          <cell r="H341" t="str">
            <v>SI- BOMBA DISPOSITIVO PARA PRESION NEGATIVA</v>
          </cell>
          <cell r="I341">
            <v>0</v>
          </cell>
          <cell r="J341">
            <v>0</v>
          </cell>
          <cell r="K341">
            <v>0</v>
          </cell>
          <cell r="L341" t="str">
            <v>LA TERAPIA DE PRESION NEGATIVA DEBE OFERTARSE COMO GRUPO POR COMPATIBILIDAD DE LOS APOSITOS Y CONSUMIBLES CON LA TECNOLOGIA OFERTADA EN APOYO TECNOLOGICO</v>
          </cell>
          <cell r="M341" t="str">
            <v>SI</v>
          </cell>
          <cell r="N341">
            <v>0</v>
          </cell>
          <cell r="O341">
            <v>0</v>
          </cell>
          <cell r="P341">
            <v>0</v>
          </cell>
          <cell r="Q341">
            <v>0</v>
          </cell>
          <cell r="R341">
            <v>0</v>
          </cell>
          <cell r="S341">
            <v>0</v>
          </cell>
          <cell r="T341">
            <v>0</v>
          </cell>
          <cell r="U341">
            <v>0</v>
          </cell>
        </row>
        <row r="342">
          <cell r="A342">
            <v>189</v>
          </cell>
          <cell r="B342" t="str">
            <v>TERAPIA DE PRESION NEGATIVA
APOSITO DE POLIURETANO TALLA M CON TUBERIA TERAPIA DE PRESION NEGATIVA  (TERAPIA DE CIERRE ASISTIDO DE HERIDAS POR PRESION NEGATIVA )</v>
          </cell>
          <cell r="C342" t="str">
            <v>UNIDAD</v>
          </cell>
          <cell r="D342">
            <v>10</v>
          </cell>
          <cell r="E342">
            <v>0</v>
          </cell>
          <cell r="F342" t="str">
            <v>CIRUGIA</v>
          </cell>
          <cell r="G342" t="str">
            <v>CIRUGIA GENERAL</v>
          </cell>
          <cell r="H342" t="str">
            <v>SI- BOMBA DISPOSITIVO PARA PRESION NEGATIVA</v>
          </cell>
          <cell r="I342">
            <v>0</v>
          </cell>
          <cell r="J342">
            <v>0</v>
          </cell>
          <cell r="K342">
            <v>0</v>
          </cell>
          <cell r="L342" t="str">
            <v>LA TERAPIA DE PRESION NEGATIVA DEBE OFERTARSE COMO GRUPO POR COMPATIBILIDAD DE LOS APOSITOS Y CONSUMIBLES CON LA TECNOLOGIA OFERTADA EN APOYO TECNOLOGICO</v>
          </cell>
          <cell r="M342" t="str">
            <v>SI</v>
          </cell>
          <cell r="N342">
            <v>0</v>
          </cell>
          <cell r="O342">
            <v>0</v>
          </cell>
          <cell r="P342">
            <v>0</v>
          </cell>
          <cell r="Q342">
            <v>0</v>
          </cell>
          <cell r="R342">
            <v>0</v>
          </cell>
          <cell r="S342">
            <v>0</v>
          </cell>
          <cell r="T342">
            <v>0</v>
          </cell>
          <cell r="U342">
            <v>0</v>
          </cell>
        </row>
        <row r="343">
          <cell r="A343">
            <v>190</v>
          </cell>
          <cell r="B343" t="str">
            <v>TERAPIA DE PRESION NEGATIVA
APOSITO DE POLIURETANO TALLA S CON TUBERIA TERAPIA PRESION NEGATIVA SMALL  (TERAPIA DE CIERRE ASISTIDO DE HERIDAS POR PRESION NEGATIVA )</v>
          </cell>
          <cell r="C343" t="str">
            <v>UNIDAD</v>
          </cell>
          <cell r="D343">
            <v>10</v>
          </cell>
          <cell r="E343">
            <v>0</v>
          </cell>
          <cell r="F343" t="str">
            <v>CIRUGIA</v>
          </cell>
          <cell r="G343" t="str">
            <v>CIRUGIA GENERAL</v>
          </cell>
          <cell r="H343" t="str">
            <v>SI- BOMBA DISPOSITIVO PARA PRESION NEGATIVA</v>
          </cell>
          <cell r="I343">
            <v>0</v>
          </cell>
          <cell r="J343">
            <v>0</v>
          </cell>
          <cell r="K343">
            <v>0</v>
          </cell>
          <cell r="L343" t="str">
            <v>LA TERAPIA DE PRESION NEGATIVA DEBE OFERTARSE COMO GRUPO POR COMPATIBILIDAD DE LOS APOSITOS Y CONSUMIBLES CON LA TECNOLOGIA OFERTADA EN APOYO TECNOLOGICO</v>
          </cell>
          <cell r="M343" t="str">
            <v>SI</v>
          </cell>
          <cell r="N343">
            <v>0</v>
          </cell>
          <cell r="O343">
            <v>0</v>
          </cell>
          <cell r="P343">
            <v>0</v>
          </cell>
          <cell r="Q343">
            <v>0</v>
          </cell>
          <cell r="R343">
            <v>0</v>
          </cell>
          <cell r="S343">
            <v>0</v>
          </cell>
          <cell r="T343">
            <v>0</v>
          </cell>
          <cell r="U343">
            <v>0</v>
          </cell>
        </row>
        <row r="344">
          <cell r="A344">
            <v>191</v>
          </cell>
          <cell r="B344" t="str">
            <v>TERAPIA DE PRESION NEGATIVA
APOSITO DE POLIURETANO TALLA XL CON TUBERIA TERAPIA PRESION NEGATIVA  (TERAPIA DE CIERRE ASISTIDO DE HERIDAS POR PRESION NEGATIVA )</v>
          </cell>
          <cell r="C344" t="str">
            <v>UNIDAD</v>
          </cell>
          <cell r="D344">
            <v>10</v>
          </cell>
          <cell r="E344">
            <v>0</v>
          </cell>
          <cell r="F344" t="str">
            <v>CIRUGIA</v>
          </cell>
          <cell r="G344" t="str">
            <v>CIRUGIA GENERAL</v>
          </cell>
          <cell r="H344" t="str">
            <v>SI- BOMBA DISPOSITIVO PARA PRESION NEGATIVA</v>
          </cell>
          <cell r="I344">
            <v>0</v>
          </cell>
          <cell r="J344">
            <v>0</v>
          </cell>
          <cell r="K344">
            <v>0</v>
          </cell>
          <cell r="L344" t="str">
            <v>LA TERAPIA DE PRESION NEGATIVA DEBE OFERTARSE COMO GRUPO POR COMPATIBILIDAD DE LOS APOSITOS Y CONSUMIBLES CON LA TECNOLOGIA OFERTADA EN APOYO TECNOLOGICO</v>
          </cell>
          <cell r="M344" t="str">
            <v>SI</v>
          </cell>
          <cell r="N344">
            <v>0</v>
          </cell>
          <cell r="O344">
            <v>0</v>
          </cell>
          <cell r="P344">
            <v>0</v>
          </cell>
          <cell r="Q344">
            <v>0</v>
          </cell>
          <cell r="R344">
            <v>0</v>
          </cell>
          <cell r="S344">
            <v>0</v>
          </cell>
          <cell r="T344">
            <v>0</v>
          </cell>
          <cell r="U344">
            <v>0</v>
          </cell>
        </row>
        <row r="345">
          <cell r="A345">
            <v>384</v>
          </cell>
          <cell r="B345" t="str">
            <v>TERAPIA DE PRESION NEGATIVA
CANESTER PARA RECOLECCION DE FLUIIDOS DE ALTO VOLUMEN MAYOR A 500 CC  (TERAPIA DE CIERRE ASISTIDO DE HERIDAS POR PRESION NEGATIVA )</v>
          </cell>
          <cell r="C345" t="str">
            <v>UNIDAD</v>
          </cell>
          <cell r="D345">
            <v>10</v>
          </cell>
          <cell r="E345">
            <v>0</v>
          </cell>
          <cell r="F345" t="str">
            <v>CIRUGIA</v>
          </cell>
          <cell r="G345" t="str">
            <v>CIRUGIA GENERAL</v>
          </cell>
          <cell r="H345" t="str">
            <v>SI- BOMBA DISPOSITIVO PARA PRESION NEGATIVA</v>
          </cell>
          <cell r="I345">
            <v>0</v>
          </cell>
          <cell r="J345">
            <v>0</v>
          </cell>
          <cell r="K345">
            <v>0</v>
          </cell>
          <cell r="L345" t="str">
            <v>LA TERAPIA DE PRESION NEGATIVA DEBE OFERTARSE COMO GRUPO POR COMPATIBILIDAD DE LOS APOSITOS Y CONSUMIBLES CON LA TECNOLOGIA OFERTADA EN APOYO TECNOLOGICO</v>
          </cell>
          <cell r="M345" t="str">
            <v>SI</v>
          </cell>
          <cell r="N345">
            <v>0</v>
          </cell>
          <cell r="O345">
            <v>0</v>
          </cell>
          <cell r="P345">
            <v>0</v>
          </cell>
          <cell r="Q345">
            <v>0</v>
          </cell>
          <cell r="R345">
            <v>0</v>
          </cell>
          <cell r="S345">
            <v>0</v>
          </cell>
          <cell r="T345">
            <v>0</v>
          </cell>
          <cell r="U345">
            <v>0</v>
          </cell>
        </row>
        <row r="346">
          <cell r="A346">
            <v>385</v>
          </cell>
          <cell r="B346" t="str">
            <v>TERAPIA DE PRESION NEGATIVA
CANESTER PARA RECOLECCION DE FLUIIDOS DE BAJO VOLUMEN MENOR A 500 CC  (TERAPIA DE CIERRE ASISTIDO DE HERIDAS POR PRESION NEGATIVA )</v>
          </cell>
          <cell r="C346" t="str">
            <v>UNIDAD</v>
          </cell>
          <cell r="D346">
            <v>10</v>
          </cell>
          <cell r="E346">
            <v>0</v>
          </cell>
          <cell r="F346" t="str">
            <v>CIRUGIA</v>
          </cell>
          <cell r="G346" t="str">
            <v>CIRUGIA GENERAL</v>
          </cell>
          <cell r="H346" t="str">
            <v>SI- BOMBA DISPOSITIVO PARA PRESION NEGATIVA</v>
          </cell>
          <cell r="I346">
            <v>0</v>
          </cell>
          <cell r="J346">
            <v>0</v>
          </cell>
          <cell r="K346">
            <v>0</v>
          </cell>
          <cell r="L346" t="str">
            <v>LA TERAPIA DE PRESION NEGATIVA DEBE OFERTARSE COMO GRUPO POR COMPATIBILIDAD DE LOS APOSITOS Y CONSUMIBLES CON LA TECNOLOGIA OFERTADA EN APOYO TECNOLOGICO</v>
          </cell>
          <cell r="M346" t="str">
            <v>SI</v>
          </cell>
          <cell r="N346">
            <v>0</v>
          </cell>
          <cell r="O346">
            <v>0</v>
          </cell>
          <cell r="P346">
            <v>0</v>
          </cell>
          <cell r="Q346">
            <v>0</v>
          </cell>
          <cell r="R346">
            <v>0</v>
          </cell>
          <cell r="S346">
            <v>0</v>
          </cell>
          <cell r="T346">
            <v>0</v>
          </cell>
          <cell r="U346">
            <v>0</v>
          </cell>
        </row>
        <row r="347">
          <cell r="A347">
            <v>823</v>
          </cell>
          <cell r="B347" t="str">
            <v>TERAPIA DE PRESION NEGATIVA
CONECTOR EN Y UNIDAD  (TERAPIA DE CIERRE ASISTIDO DE HERIDAS POR PRESION NEGATIVA )</v>
          </cell>
          <cell r="C347" t="str">
            <v>UNIDAD</v>
          </cell>
          <cell r="D347">
            <v>10</v>
          </cell>
          <cell r="E347">
            <v>0</v>
          </cell>
          <cell r="F347" t="str">
            <v>CIRUGIA</v>
          </cell>
          <cell r="G347" t="str">
            <v>CIRUGIA GENERAL</v>
          </cell>
          <cell r="H347" t="str">
            <v>SI- BOMBA DISPOSITIVO PARA PRESION NEGATIVA</v>
          </cell>
          <cell r="I347">
            <v>0</v>
          </cell>
          <cell r="J347">
            <v>0</v>
          </cell>
          <cell r="K347">
            <v>0</v>
          </cell>
          <cell r="L347" t="str">
            <v>LA TERAPIA DE PRESION NEGATIVA DEBE OFERTARSE COMO GRUPO POR COMPATIBILIDAD DE LOS APOSITOS Y CONSUMIBLES CON LA TECNOLOGIA OFERTADA EN APOYO TECNOLOGICO</v>
          </cell>
          <cell r="M347" t="str">
            <v>SI</v>
          </cell>
          <cell r="N347">
            <v>0</v>
          </cell>
          <cell r="O347">
            <v>0</v>
          </cell>
          <cell r="P347">
            <v>0</v>
          </cell>
          <cell r="Q347">
            <v>0</v>
          </cell>
          <cell r="R347">
            <v>0</v>
          </cell>
          <cell r="S347">
            <v>0</v>
          </cell>
          <cell r="T347">
            <v>0</v>
          </cell>
          <cell r="U347">
            <v>0</v>
          </cell>
        </row>
        <row r="348">
          <cell r="A348">
            <v>1037</v>
          </cell>
          <cell r="B348" t="str">
            <v>TERAPIA DE PRESION NEGATIVA
ESPONJA DE POLIURETANO CON INTERFASE PROTECTORA MAS PLATA PARA CIERRE INCISIONAL CON TUBERÍA MONOLUMEN  (TERAPIA DE CIERRE ASISTIDO DE HERIDAS POR PRESION NEGATIVA )</v>
          </cell>
          <cell r="C348" t="str">
            <v>UNIDAD</v>
          </cell>
          <cell r="D348">
            <v>10</v>
          </cell>
          <cell r="E348">
            <v>0</v>
          </cell>
          <cell r="F348" t="str">
            <v>CIRUGIA</v>
          </cell>
          <cell r="G348" t="str">
            <v>CIRUGIA GENERAL</v>
          </cell>
          <cell r="H348" t="str">
            <v>SI- BOMBA DISPOSITIVO PARA PRESION NEGATIVA</v>
          </cell>
          <cell r="I348">
            <v>0</v>
          </cell>
          <cell r="J348">
            <v>0</v>
          </cell>
          <cell r="K348">
            <v>0</v>
          </cell>
          <cell r="L348" t="str">
            <v>LA TERAPIA DE PRESION NEGATIVA DEBE OFERTARSE COMO GRUPO POR COMPATIBILIDAD DE LOS APOSITOS Y CONSUMIBLES CON LA TECNOLOGIA OFERTADA EN APOYO TECNOLOGICO</v>
          </cell>
          <cell r="M348" t="str">
            <v>SI</v>
          </cell>
          <cell r="N348">
            <v>0</v>
          </cell>
          <cell r="O348">
            <v>0</v>
          </cell>
          <cell r="P348">
            <v>0</v>
          </cell>
          <cell r="Q348">
            <v>0</v>
          </cell>
          <cell r="R348">
            <v>0</v>
          </cell>
          <cell r="S348">
            <v>0</v>
          </cell>
          <cell r="T348">
            <v>0</v>
          </cell>
          <cell r="U348">
            <v>0</v>
          </cell>
        </row>
        <row r="349">
          <cell r="A349">
            <v>1038</v>
          </cell>
          <cell r="B349" t="str">
            <v>TERAPIA DE PRESION NEGATIVA
ESPONJA DE POLIURETANO DE 90 CM CON INTERFASE PROTECTORA PARA CIERRE INCISIONAL CON TUBERÍA MONOLUMEN (TERAPIA VAC)</v>
          </cell>
          <cell r="C349" t="str">
            <v>UNIDAD</v>
          </cell>
          <cell r="D349">
            <v>10</v>
          </cell>
          <cell r="E349">
            <v>0</v>
          </cell>
          <cell r="F349" t="str">
            <v>CIRUGIA</v>
          </cell>
          <cell r="G349" t="str">
            <v>CIRUGIA GENERAL</v>
          </cell>
          <cell r="H349" t="str">
            <v>SI- BOMBA DISPOSITIVO PARA PRESION NEGATIVA</v>
          </cell>
          <cell r="I349">
            <v>0</v>
          </cell>
          <cell r="J349">
            <v>0</v>
          </cell>
          <cell r="K349">
            <v>0</v>
          </cell>
          <cell r="L349" t="str">
            <v>LA TERAPIA DE PRESION NEGATIVA DEBE OFERTARSE COMO GRUPO POR COMPATIBILIDAD DE LOS APOSITOS Y CONSUMIBLES CON LA TECNOLOGIA OFERTADA EN APOYO TECNOLOGICO</v>
          </cell>
          <cell r="M349" t="str">
            <v>SI</v>
          </cell>
          <cell r="N349">
            <v>0</v>
          </cell>
          <cell r="O349">
            <v>0</v>
          </cell>
          <cell r="P349">
            <v>0</v>
          </cell>
          <cell r="Q349">
            <v>0</v>
          </cell>
          <cell r="R349">
            <v>0</v>
          </cell>
          <cell r="S349">
            <v>0</v>
          </cell>
          <cell r="T349">
            <v>0</v>
          </cell>
          <cell r="U349">
            <v>0</v>
          </cell>
        </row>
        <row r="350">
          <cell r="A350">
            <v>1762</v>
          </cell>
          <cell r="B350" t="str">
            <v>TERAPIA DE PRESION NEGATIVA
PELICULA ADHESIVA SEMI-OCLUSIVO PARA PRESION NEGATIVA  (TERAPIA DE CIERRE ASISTIDO DE HERIDAS POR PRESION NEGATIVA )</v>
          </cell>
          <cell r="C350" t="str">
            <v>UNIDAD</v>
          </cell>
          <cell r="D350">
            <v>10</v>
          </cell>
          <cell r="E350">
            <v>0</v>
          </cell>
          <cell r="F350" t="str">
            <v>CIRUGIA</v>
          </cell>
          <cell r="G350" t="str">
            <v>CIRUGIA GENERAL</v>
          </cell>
          <cell r="H350" t="str">
            <v>SI- BOMBA DISPOSITIVO PARA PRESION NEGATIVA</v>
          </cell>
          <cell r="I350">
            <v>0</v>
          </cell>
          <cell r="J350">
            <v>0</v>
          </cell>
          <cell r="K350">
            <v>0</v>
          </cell>
          <cell r="L350" t="str">
            <v>LA TERAPIA DE PRESION NEGATIVA DEBE OFERTARSE COMO GRUPO POR COMPATIBILIDAD DE LOS APOSITOS Y CONSUMIBLES CON LA TECNOLOGIA OFERTADA EN APOYO TECNOLOGICO</v>
          </cell>
          <cell r="M350">
            <v>0</v>
          </cell>
          <cell r="N350">
            <v>0</v>
          </cell>
          <cell r="O350">
            <v>0</v>
          </cell>
          <cell r="P350">
            <v>0</v>
          </cell>
          <cell r="Q350">
            <v>0</v>
          </cell>
          <cell r="R350">
            <v>0</v>
          </cell>
          <cell r="S350">
            <v>0</v>
          </cell>
          <cell r="T350">
            <v>0</v>
          </cell>
          <cell r="U350">
            <v>0</v>
          </cell>
        </row>
        <row r="351">
          <cell r="A351">
            <v>2045</v>
          </cell>
          <cell r="B351" t="str">
            <v>TERAPIA DE PRESION NEGATIVA
SISTEMA ABDOMINAL CON CAMPO FENESTRADO  (TERAPIA DE CIERRE ASISTIDO DE HERIDAS POR PRESION NEGATIVA )</v>
          </cell>
          <cell r="C351" t="str">
            <v>UNIDAD</v>
          </cell>
          <cell r="D351">
            <v>17</v>
          </cell>
          <cell r="E351">
            <v>0</v>
          </cell>
          <cell r="F351" t="str">
            <v>CIRUGIA</v>
          </cell>
          <cell r="G351" t="str">
            <v>CIRUGIA GENERAL</v>
          </cell>
          <cell r="H351" t="str">
            <v>SI- BOMBA DISPOSITIVO PARA PRESION NEGATIVA</v>
          </cell>
          <cell r="I351">
            <v>0</v>
          </cell>
          <cell r="J351">
            <v>0</v>
          </cell>
          <cell r="K351">
            <v>0</v>
          </cell>
          <cell r="L351" t="str">
            <v>LA TERAPIA DE PRESION NEGATIVA DEBE OFERTARSE COMO GRUPO POR COMPATIBILIDAD DE LOS APOSITOS Y CONSUMIBLES CON LA TECNOLOGIA OFERTADA EN APOYO TECNOLOGICO</v>
          </cell>
          <cell r="M351">
            <v>0</v>
          </cell>
          <cell r="N351">
            <v>0</v>
          </cell>
          <cell r="O351">
            <v>0</v>
          </cell>
          <cell r="P351">
            <v>0</v>
          </cell>
          <cell r="Q351">
            <v>0</v>
          </cell>
          <cell r="R351">
            <v>0</v>
          </cell>
          <cell r="S351">
            <v>0</v>
          </cell>
          <cell r="T351">
            <v>0</v>
          </cell>
          <cell r="U351">
            <v>0</v>
          </cell>
        </row>
        <row r="352">
          <cell r="A352">
            <v>2426</v>
          </cell>
          <cell r="B352" t="str">
            <v>TERAPIA DE PRESION NEGATIVA
TUBERIA  MULTILUMEN DE 5 CANALES O LUMEN Y  TECNOLOGÍA QUE PERMITE ADMINISTRA Y MONITOREAR CONTINUAMENTE LA PRESIÓN NEGATIVA EN EL LECHO DE LA HERIDA  (TERAPIA DE CIERRE ASISTIDO DE HERIDAS POR PRESION NEGATIVA )</v>
          </cell>
          <cell r="C352" t="str">
            <v>UNIDAD</v>
          </cell>
          <cell r="D352">
            <v>10</v>
          </cell>
          <cell r="E352">
            <v>0</v>
          </cell>
          <cell r="F352" t="str">
            <v>CIRUGIA</v>
          </cell>
          <cell r="G352" t="str">
            <v>CIRUGIA GENERAL</v>
          </cell>
          <cell r="H352" t="str">
            <v>SI- BOMBA DISPOSITIVO PARA PRESION NEGATIVA</v>
          </cell>
          <cell r="I352">
            <v>0</v>
          </cell>
          <cell r="J352">
            <v>0</v>
          </cell>
          <cell r="K352">
            <v>0</v>
          </cell>
          <cell r="L352" t="str">
            <v>LA TERAPIA DE PRESION NEGATIVA DEBE OFERTARSE COMO GRUPO POR COMPATIBILIDAD DE LOS APOSITOS Y CONSUMIBLES CON LA TECNOLOGIA OFERTADA EN APOYO TECNOLOGICO</v>
          </cell>
          <cell r="M352">
            <v>0</v>
          </cell>
          <cell r="N352">
            <v>0</v>
          </cell>
          <cell r="O352">
            <v>0</v>
          </cell>
          <cell r="P352">
            <v>0</v>
          </cell>
          <cell r="Q352">
            <v>0</v>
          </cell>
          <cell r="R352">
            <v>0</v>
          </cell>
          <cell r="S352">
            <v>0</v>
          </cell>
          <cell r="T352">
            <v>0</v>
          </cell>
          <cell r="U352">
            <v>0</v>
          </cell>
        </row>
        <row r="353">
          <cell r="A353">
            <v>2397</v>
          </cell>
          <cell r="B353" t="str">
            <v>TRAMPA DE AGUA O LINEA DE MUESTREO -CAPNOGRAFIA PARA SPACELABS - NOMOLINE</v>
          </cell>
          <cell r="C353" t="str">
            <v>UNIDAD</v>
          </cell>
          <cell r="D353">
            <v>3</v>
          </cell>
          <cell r="E353">
            <v>3</v>
          </cell>
          <cell r="F353" t="str">
            <v>CIRUGIA</v>
          </cell>
          <cell r="G353" t="str">
            <v>ANESTESIA</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row>
        <row r="354">
          <cell r="A354">
            <v>2441</v>
          </cell>
          <cell r="B354" t="str">
            <v>TUBO DE TORAX  Nº 10</v>
          </cell>
          <cell r="C354" t="str">
            <v>UNIDAD</v>
          </cell>
          <cell r="D354">
            <v>5</v>
          </cell>
          <cell r="E354">
            <v>5</v>
          </cell>
          <cell r="F354" t="str">
            <v>CIRUGIA</v>
          </cell>
          <cell r="G354" t="str">
            <v>CIRUGIA GENERAL</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row>
        <row r="355">
          <cell r="A355">
            <v>2442</v>
          </cell>
          <cell r="B355" t="str">
            <v>TUBO DE TORAX  Nº 18</v>
          </cell>
          <cell r="C355" t="str">
            <v>UNIDAD</v>
          </cell>
          <cell r="D355">
            <v>5</v>
          </cell>
          <cell r="E355">
            <v>5</v>
          </cell>
          <cell r="F355" t="str">
            <v>CIRUGIA</v>
          </cell>
          <cell r="G355" t="str">
            <v>CIRUGIA GENERAL</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row>
        <row r="356">
          <cell r="A356">
            <v>2443</v>
          </cell>
          <cell r="B356" t="str">
            <v>TUBO DE TORAX  Nº 20</v>
          </cell>
          <cell r="C356" t="str">
            <v>UNIDAD</v>
          </cell>
          <cell r="D356">
            <v>5</v>
          </cell>
          <cell r="E356">
            <v>20</v>
          </cell>
          <cell r="F356" t="str">
            <v>CIRUGIA</v>
          </cell>
          <cell r="G356" t="str">
            <v>CIRUGIA GENERAL</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row>
        <row r="357">
          <cell r="A357">
            <v>2444</v>
          </cell>
          <cell r="B357" t="str">
            <v>TUBO DE TORAX  Nº 22</v>
          </cell>
          <cell r="C357" t="str">
            <v>UNIDAD</v>
          </cell>
          <cell r="D357">
            <v>2</v>
          </cell>
          <cell r="E357">
            <v>20</v>
          </cell>
          <cell r="F357" t="str">
            <v>CIRUGIA</v>
          </cell>
          <cell r="G357" t="str">
            <v>CIRUGIA GENERAL</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row>
        <row r="358">
          <cell r="A358">
            <v>2445</v>
          </cell>
          <cell r="B358" t="str">
            <v>TUBO DE TORAX  Nº 24</v>
          </cell>
          <cell r="C358" t="str">
            <v>UNIDAD</v>
          </cell>
          <cell r="D358">
            <v>2</v>
          </cell>
          <cell r="E358">
            <v>3</v>
          </cell>
          <cell r="F358" t="str">
            <v>CIRUGIA</v>
          </cell>
          <cell r="G358" t="str">
            <v>CIRUGIA GENERAL</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row>
        <row r="359">
          <cell r="A359">
            <v>2446</v>
          </cell>
          <cell r="B359" t="str">
            <v>TUBO DE TORAX  Nº 26</v>
          </cell>
          <cell r="C359" t="str">
            <v>UNIDAD</v>
          </cell>
          <cell r="D359">
            <v>5</v>
          </cell>
          <cell r="E359">
            <v>5</v>
          </cell>
          <cell r="F359" t="str">
            <v>CIRUGIA</v>
          </cell>
          <cell r="G359" t="str">
            <v>CIRUGIA GENERAL</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row>
        <row r="360">
          <cell r="A360">
            <v>2447</v>
          </cell>
          <cell r="B360" t="str">
            <v>TUBO DE TORAX  Nº 28</v>
          </cell>
          <cell r="C360" t="str">
            <v>UNIDAD</v>
          </cell>
          <cell r="D360">
            <v>5</v>
          </cell>
          <cell r="E360">
            <v>35</v>
          </cell>
          <cell r="F360" t="str">
            <v>CIRUGIA</v>
          </cell>
          <cell r="G360" t="str">
            <v>CIRUGIA GENERAL</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row>
        <row r="361">
          <cell r="A361">
            <v>2439</v>
          </cell>
          <cell r="B361" t="str">
            <v>TUBO DE TORAX  Nº 30</v>
          </cell>
          <cell r="C361" t="str">
            <v>UNIDAD</v>
          </cell>
          <cell r="D361">
            <v>30</v>
          </cell>
          <cell r="E361">
            <v>30</v>
          </cell>
          <cell r="F361" t="str">
            <v>CIRUGIA</v>
          </cell>
          <cell r="G361" t="str">
            <v>CIRUGIA GENERAL</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row>
        <row r="362">
          <cell r="A362">
            <v>2448</v>
          </cell>
          <cell r="B362" t="str">
            <v>TUBO DE TORAX  Nº 32</v>
          </cell>
          <cell r="C362" t="str">
            <v>UNIDAD</v>
          </cell>
          <cell r="D362">
            <v>50</v>
          </cell>
          <cell r="E362">
            <v>137</v>
          </cell>
          <cell r="F362" t="str">
            <v>CIRUGIA</v>
          </cell>
          <cell r="G362" t="str">
            <v>CIRUGIA GENERAL</v>
          </cell>
          <cell r="H362">
            <v>0</v>
          </cell>
          <cell r="I362">
            <v>0</v>
          </cell>
          <cell r="J362">
            <v>0</v>
          </cell>
          <cell r="K362">
            <v>0</v>
          </cell>
          <cell r="L362">
            <v>0</v>
          </cell>
          <cell r="M362" t="str">
            <v>SI</v>
          </cell>
          <cell r="N362">
            <v>0</v>
          </cell>
          <cell r="O362">
            <v>0</v>
          </cell>
          <cell r="P362">
            <v>0</v>
          </cell>
          <cell r="Q362">
            <v>0</v>
          </cell>
          <cell r="R362">
            <v>0</v>
          </cell>
          <cell r="S362">
            <v>0</v>
          </cell>
          <cell r="T362">
            <v>0</v>
          </cell>
          <cell r="U362">
            <v>0</v>
          </cell>
        </row>
        <row r="363">
          <cell r="A363">
            <v>2449</v>
          </cell>
          <cell r="B363" t="str">
            <v>TUBO DE TORAX  Nº 34</v>
          </cell>
          <cell r="C363" t="str">
            <v>UNIDAD</v>
          </cell>
          <cell r="D363">
            <v>32</v>
          </cell>
          <cell r="E363">
            <v>95</v>
          </cell>
          <cell r="F363" t="str">
            <v>CIRUGIA</v>
          </cell>
          <cell r="G363" t="str">
            <v>CIRUGIA GENERAL</v>
          </cell>
          <cell r="H363">
            <v>0</v>
          </cell>
          <cell r="I363">
            <v>0</v>
          </cell>
          <cell r="J363">
            <v>0</v>
          </cell>
          <cell r="K363">
            <v>0</v>
          </cell>
          <cell r="L363">
            <v>0</v>
          </cell>
          <cell r="M363" t="str">
            <v>SI</v>
          </cell>
          <cell r="N363">
            <v>0</v>
          </cell>
          <cell r="O363">
            <v>0</v>
          </cell>
          <cell r="P363">
            <v>0</v>
          </cell>
          <cell r="Q363">
            <v>0</v>
          </cell>
          <cell r="R363">
            <v>0</v>
          </cell>
          <cell r="S363">
            <v>0</v>
          </cell>
          <cell r="T363">
            <v>0</v>
          </cell>
          <cell r="U363">
            <v>0</v>
          </cell>
        </row>
        <row r="364">
          <cell r="A364">
            <v>2450</v>
          </cell>
          <cell r="B364" t="str">
            <v>TUBO DE TORAX  Nº 36</v>
          </cell>
          <cell r="C364" t="str">
            <v>UNIDAD</v>
          </cell>
          <cell r="D364">
            <v>10</v>
          </cell>
          <cell r="E364">
            <v>100</v>
          </cell>
          <cell r="F364" t="str">
            <v>CIRUGIA</v>
          </cell>
          <cell r="G364" t="str">
            <v>CIRUGIA GENERAL</v>
          </cell>
          <cell r="H364">
            <v>0</v>
          </cell>
          <cell r="I364">
            <v>0</v>
          </cell>
          <cell r="J364">
            <v>0</v>
          </cell>
          <cell r="K364">
            <v>0</v>
          </cell>
          <cell r="L364">
            <v>0</v>
          </cell>
          <cell r="M364" t="str">
            <v>SI</v>
          </cell>
          <cell r="N364">
            <v>0</v>
          </cell>
          <cell r="O364">
            <v>0</v>
          </cell>
          <cell r="P364">
            <v>0</v>
          </cell>
          <cell r="Q364">
            <v>0</v>
          </cell>
          <cell r="R364">
            <v>0</v>
          </cell>
          <cell r="S364">
            <v>0</v>
          </cell>
          <cell r="T364">
            <v>0</v>
          </cell>
          <cell r="U364">
            <v>0</v>
          </cell>
        </row>
        <row r="365">
          <cell r="A365">
            <v>2440</v>
          </cell>
          <cell r="B365" t="str">
            <v>TUBO DE TORAX  Nº 38</v>
          </cell>
          <cell r="C365" t="str">
            <v>UNIDAD</v>
          </cell>
          <cell r="D365">
            <v>10</v>
          </cell>
          <cell r="E365">
            <v>10</v>
          </cell>
          <cell r="F365" t="str">
            <v>CIRUGIA</v>
          </cell>
          <cell r="G365" t="str">
            <v>CIRUGIA GENERAL</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row>
        <row r="366">
          <cell r="A366">
            <v>2451</v>
          </cell>
          <cell r="B366" t="str">
            <v>TUBO DE VENTILACION EN T EN SILICONA</v>
          </cell>
          <cell r="C366" t="str">
            <v>UNIDAD</v>
          </cell>
          <cell r="D366">
            <v>5</v>
          </cell>
          <cell r="E366">
            <v>2</v>
          </cell>
          <cell r="F366" t="str">
            <v>CIRUGIA</v>
          </cell>
          <cell r="G366" t="str">
            <v>OTORRINO</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row>
        <row r="367">
          <cell r="A367">
            <v>2452</v>
          </cell>
          <cell r="B367" t="str">
            <v>TUBO DE VENTILACION TIPO TROCAR DE TITANIO</v>
          </cell>
          <cell r="C367" t="str">
            <v>UNIDAD</v>
          </cell>
          <cell r="D367">
            <v>1</v>
          </cell>
          <cell r="E367">
            <v>2</v>
          </cell>
          <cell r="F367" t="str">
            <v>CIRUGIA</v>
          </cell>
          <cell r="G367" t="str">
            <v>OTORRINO</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row>
        <row r="368">
          <cell r="A368">
            <v>2453</v>
          </cell>
          <cell r="B368" t="str">
            <v>TUBO EN T  N.8 EN LATEX</v>
          </cell>
          <cell r="C368" t="str">
            <v>UNIDAD</v>
          </cell>
          <cell r="D368">
            <v>5</v>
          </cell>
          <cell r="E368">
            <v>5</v>
          </cell>
          <cell r="F368" t="str">
            <v>CIRUGIA</v>
          </cell>
          <cell r="G368" t="str">
            <v>CIRUGIA GENERAL</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row>
        <row r="369">
          <cell r="A369">
            <v>2454</v>
          </cell>
          <cell r="B369" t="str">
            <v>TUBO EN T N. 16 EN LATEX</v>
          </cell>
          <cell r="C369" t="str">
            <v>UNIDAD</v>
          </cell>
          <cell r="D369">
            <v>5</v>
          </cell>
          <cell r="E369">
            <v>5</v>
          </cell>
          <cell r="F369" t="str">
            <v>CIRUGIA</v>
          </cell>
          <cell r="G369" t="str">
            <v>CIRUGIA GENERAL</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row>
        <row r="370">
          <cell r="A370">
            <v>2455</v>
          </cell>
          <cell r="B370" t="str">
            <v>TUBO EN T N.10  EN LATEX</v>
          </cell>
          <cell r="C370" t="str">
            <v>UNIDAD</v>
          </cell>
          <cell r="D370">
            <v>3</v>
          </cell>
          <cell r="E370">
            <v>3</v>
          </cell>
          <cell r="F370" t="str">
            <v>CIRUGIA</v>
          </cell>
          <cell r="G370" t="str">
            <v>CIRUGIA GENERAL</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row>
        <row r="371">
          <cell r="A371">
            <v>2456</v>
          </cell>
          <cell r="B371" t="str">
            <v>TUBO EN T N.12  EN LATEX</v>
          </cell>
          <cell r="C371" t="str">
            <v>UNIDAD</v>
          </cell>
          <cell r="D371">
            <v>5</v>
          </cell>
          <cell r="E371">
            <v>5</v>
          </cell>
          <cell r="F371" t="str">
            <v>CIRUGIA</v>
          </cell>
          <cell r="G371" t="str">
            <v>CIRUGIA GENERAL</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row>
        <row r="372">
          <cell r="A372">
            <v>2457</v>
          </cell>
          <cell r="B372" t="str">
            <v>TUBO EN T N.14 EN LATEX</v>
          </cell>
          <cell r="C372" t="str">
            <v>UNIDAD</v>
          </cell>
          <cell r="D372">
            <v>5</v>
          </cell>
          <cell r="E372">
            <v>9</v>
          </cell>
          <cell r="F372" t="str">
            <v>CIRUGIA</v>
          </cell>
          <cell r="G372" t="str">
            <v>CIRUGIA GENERAL</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row>
        <row r="373">
          <cell r="A373">
            <v>2458</v>
          </cell>
          <cell r="B373" t="str">
            <v>TUBO EN T N.18 EN LATEX</v>
          </cell>
          <cell r="C373" t="str">
            <v>UNIDAD</v>
          </cell>
          <cell r="D373">
            <v>3</v>
          </cell>
          <cell r="E373">
            <v>3</v>
          </cell>
          <cell r="F373" t="str">
            <v>CIRUGIA</v>
          </cell>
          <cell r="G373" t="str">
            <v>CIRUGIA GENERAL</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row>
        <row r="374">
          <cell r="A374">
            <v>2459</v>
          </cell>
          <cell r="B374" t="str">
            <v>TUBO EN T N.20 EN LATEX</v>
          </cell>
          <cell r="C374" t="str">
            <v>UNIDAD</v>
          </cell>
          <cell r="D374">
            <v>3</v>
          </cell>
          <cell r="E374">
            <v>3</v>
          </cell>
          <cell r="F374" t="str">
            <v>CIRUGIA</v>
          </cell>
          <cell r="G374" t="str">
            <v>CIRUGIA GENERAL</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row>
        <row r="375">
          <cell r="A375">
            <v>2460</v>
          </cell>
          <cell r="B375" t="str">
            <v>TUBO ENDOBRONQUEAL DOBLE LUZ Nº 39 FR IZQUIERDO</v>
          </cell>
          <cell r="C375" t="str">
            <v>UNIDAD</v>
          </cell>
          <cell r="D375">
            <v>3</v>
          </cell>
          <cell r="E375">
            <v>3</v>
          </cell>
          <cell r="F375" t="str">
            <v>CIRUGIA</v>
          </cell>
          <cell r="G375" t="str">
            <v>ANESTESIA</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row>
        <row r="376">
          <cell r="A376">
            <v>2461</v>
          </cell>
          <cell r="B376" t="str">
            <v>TUBO ENDOBRONQUIAL DOBLE LUZ  Nº 35 FR DERECHO</v>
          </cell>
          <cell r="C376" t="str">
            <v>UNIDAD</v>
          </cell>
          <cell r="D376">
            <v>3</v>
          </cell>
          <cell r="E376">
            <v>20</v>
          </cell>
          <cell r="F376" t="str">
            <v>CIRUGIA</v>
          </cell>
          <cell r="G376" t="str">
            <v>ANESTESIA</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row>
        <row r="377">
          <cell r="A377">
            <v>2462</v>
          </cell>
          <cell r="B377" t="str">
            <v>TUBO ENDOBRONQUIAL DOBLE LUZ Nº 37 FR DERECHO</v>
          </cell>
          <cell r="C377" t="str">
            <v>UNIDAD</v>
          </cell>
          <cell r="D377">
            <v>3</v>
          </cell>
          <cell r="E377">
            <v>15</v>
          </cell>
          <cell r="F377" t="str">
            <v>CIRUGIA</v>
          </cell>
          <cell r="G377" t="str">
            <v>ANESTESIA</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row>
        <row r="378">
          <cell r="A378">
            <v>2463</v>
          </cell>
          <cell r="B378" t="str">
            <v xml:space="preserve">TUBO ENDOBRONQUIAL DOBLE LUZ NO. 35 FR IZQUIERDO                  </v>
          </cell>
          <cell r="C378" t="str">
            <v>UNIDAD</v>
          </cell>
          <cell r="D378">
            <v>3</v>
          </cell>
          <cell r="E378">
            <v>20</v>
          </cell>
          <cell r="F378" t="str">
            <v>CIRUGIA</v>
          </cell>
          <cell r="G378" t="str">
            <v>ANESTESIA</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row>
        <row r="379">
          <cell r="A379">
            <v>2464</v>
          </cell>
          <cell r="B379" t="str">
            <v xml:space="preserve">TUBO ENDOBRONQUIAL DOBLE LUZ NO. 37 FR IZQUIERDO                    </v>
          </cell>
          <cell r="C379" t="str">
            <v>UNIDAD</v>
          </cell>
          <cell r="D379">
            <v>3</v>
          </cell>
          <cell r="E379">
            <v>20</v>
          </cell>
          <cell r="F379" t="str">
            <v>CIRUGIA</v>
          </cell>
          <cell r="G379" t="str">
            <v>ANESTESIA</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row>
        <row r="380">
          <cell r="A380">
            <v>2465</v>
          </cell>
          <cell r="B380" t="str">
            <v>TUBO ENDOBROQUEAL DOBLE LUZ Nº 32 FR IZQUIERDO</v>
          </cell>
          <cell r="C380" t="str">
            <v>UNIDAD</v>
          </cell>
          <cell r="D380">
            <v>2</v>
          </cell>
          <cell r="E380">
            <v>2</v>
          </cell>
          <cell r="F380" t="str">
            <v>CIRUGIA</v>
          </cell>
          <cell r="G380" t="str">
            <v>ANESTESIA</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row>
        <row r="381">
          <cell r="A381">
            <v>2466</v>
          </cell>
          <cell r="B381" t="str">
            <v xml:space="preserve">TUBO ENDOBROQUEAL DOBLE LUZ Nº 39 FR DERECHO </v>
          </cell>
          <cell r="C381" t="str">
            <v>UNIDAD</v>
          </cell>
          <cell r="D381">
            <v>2</v>
          </cell>
          <cell r="E381">
            <v>2</v>
          </cell>
          <cell r="F381" t="str">
            <v>CIRUGIA</v>
          </cell>
          <cell r="G381" t="str">
            <v>ANESTESIA</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row>
        <row r="382">
          <cell r="A382">
            <v>2467</v>
          </cell>
          <cell r="B382" t="str">
            <v>TUBO ENDOTRAQUEAL 2.0 MM S/B</v>
          </cell>
          <cell r="C382" t="str">
            <v>UNIDAD</v>
          </cell>
          <cell r="D382">
            <v>43</v>
          </cell>
          <cell r="E382">
            <v>43</v>
          </cell>
          <cell r="F382" t="str">
            <v>CIRUGIA</v>
          </cell>
          <cell r="G382" t="str">
            <v>ANESTESIA</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row>
        <row r="383">
          <cell r="A383">
            <v>2468</v>
          </cell>
          <cell r="B383" t="str">
            <v>TUBO ENDOTRAQUEAL 2.5 CON BALÓN   </v>
          </cell>
          <cell r="C383" t="str">
            <v>UNIDAD</v>
          </cell>
          <cell r="D383">
            <v>10</v>
          </cell>
          <cell r="E383">
            <v>10</v>
          </cell>
          <cell r="F383" t="str">
            <v>CIRUGIA</v>
          </cell>
          <cell r="G383" t="str">
            <v>ANESTESIA</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row>
        <row r="384">
          <cell r="A384">
            <v>2469</v>
          </cell>
          <cell r="B384" t="str">
            <v>TUBO ENDOTRAQUEAL ESPIRAL METALICO CON BALON Nº 7.0</v>
          </cell>
          <cell r="C384" t="str">
            <v>UNIDAD</v>
          </cell>
          <cell r="D384">
            <v>20</v>
          </cell>
          <cell r="E384">
            <v>20</v>
          </cell>
          <cell r="F384" t="str">
            <v>CIRUGIA</v>
          </cell>
          <cell r="G384" t="str">
            <v>ANESTESIA</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row>
        <row r="385">
          <cell r="A385">
            <v>2470</v>
          </cell>
          <cell r="B385" t="str">
            <v xml:space="preserve">TUBO ENDOTRAQUEAL ESPIRALADO METALICO CON BALON  Nº 7.5 </v>
          </cell>
          <cell r="C385" t="str">
            <v>UNIDAD</v>
          </cell>
          <cell r="D385">
            <v>20</v>
          </cell>
          <cell r="E385">
            <v>20</v>
          </cell>
          <cell r="F385" t="str">
            <v>CIRUGIA</v>
          </cell>
          <cell r="G385" t="str">
            <v>ANESTESIA</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row>
        <row r="386">
          <cell r="A386">
            <v>2471</v>
          </cell>
          <cell r="B386" t="str">
            <v>TUBO ENDOTRAQUEAL ESPIRALADO METALICO CON BALON Nº  6.0</v>
          </cell>
          <cell r="C386" t="str">
            <v>UNIDAD</v>
          </cell>
          <cell r="D386">
            <v>20</v>
          </cell>
          <cell r="E386">
            <v>20</v>
          </cell>
          <cell r="F386" t="str">
            <v>CIRUGIA</v>
          </cell>
          <cell r="G386" t="str">
            <v>ANESTESIA</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row>
        <row r="387">
          <cell r="A387">
            <v>2472</v>
          </cell>
          <cell r="B387" t="str">
            <v xml:space="preserve">TUBO ENDOTRAQUEAL ESPIRALADO METALICO CON BALON Nº  8.5  </v>
          </cell>
          <cell r="C387" t="str">
            <v>UNIDAD</v>
          </cell>
          <cell r="D387">
            <v>2</v>
          </cell>
          <cell r="E387">
            <v>2</v>
          </cell>
          <cell r="F387" t="str">
            <v>CIRUGIA</v>
          </cell>
          <cell r="G387" t="str">
            <v>ANESTESIA</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row>
        <row r="388">
          <cell r="A388">
            <v>2473</v>
          </cell>
          <cell r="B388" t="str">
            <v>TUBO ENDOTRAQUEAL ESPIRALADO METALICO CON BALON Nº 6.5</v>
          </cell>
          <cell r="C388" t="str">
            <v>UNIDAD</v>
          </cell>
          <cell r="D388">
            <v>2</v>
          </cell>
          <cell r="E388">
            <v>2</v>
          </cell>
          <cell r="F388" t="str">
            <v>CIRUGIA</v>
          </cell>
          <cell r="G388" t="str">
            <v>ANESTESIA</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row>
        <row r="389">
          <cell r="A389">
            <v>2474</v>
          </cell>
          <cell r="B389" t="str">
            <v xml:space="preserve">TUBO ENDOTRAQUEAL N. 2.0 SIN BALON, APIROGENO, RADIOPACO Y ESTERIL                                                                           </v>
          </cell>
          <cell r="C389" t="str">
            <v>UNIDAD</v>
          </cell>
          <cell r="D389">
            <v>1</v>
          </cell>
          <cell r="E389">
            <v>1</v>
          </cell>
          <cell r="F389" t="str">
            <v>CIRUGIA</v>
          </cell>
          <cell r="G389" t="str">
            <v>ANESTESIA</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row>
        <row r="390">
          <cell r="A390">
            <v>2475</v>
          </cell>
          <cell r="B390" t="str">
            <v xml:space="preserve">TUBO ENDOTRAQUEAL N. 2.5 SIN BALON, APIROGENO, RADIOPACO Y ESTERIL </v>
          </cell>
          <cell r="C390" t="str">
            <v>UNIDAD</v>
          </cell>
          <cell r="D390">
            <v>7</v>
          </cell>
          <cell r="E390">
            <v>120</v>
          </cell>
          <cell r="F390" t="str">
            <v>CIRUGIA</v>
          </cell>
          <cell r="G390" t="str">
            <v>ANESTESIA</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row>
        <row r="391">
          <cell r="A391">
            <v>2476</v>
          </cell>
          <cell r="B391" t="str">
            <v xml:space="preserve">TUBO ENDOTRAQUEAL N. 3.0 CON BALON, APIROGENO, RADIOPACO Y ESTERIL </v>
          </cell>
          <cell r="C391" t="str">
            <v>UNIDAD</v>
          </cell>
          <cell r="D391">
            <v>2</v>
          </cell>
          <cell r="E391">
            <v>30</v>
          </cell>
          <cell r="F391" t="str">
            <v>CIRUGIA</v>
          </cell>
          <cell r="G391" t="str">
            <v>ANESTESIA</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row>
        <row r="392">
          <cell r="A392">
            <v>2477</v>
          </cell>
          <cell r="B392" t="str">
            <v xml:space="preserve">TUBO ENDOTRAQUEAL N. 3.0 SIN BALON, APIROGENO, RADIOPACO Y ESTERIL </v>
          </cell>
          <cell r="C392" t="str">
            <v>UNIDAD</v>
          </cell>
          <cell r="D392">
            <v>10</v>
          </cell>
          <cell r="E392">
            <v>70</v>
          </cell>
          <cell r="F392" t="str">
            <v>CIRUGIA</v>
          </cell>
          <cell r="G392" t="str">
            <v>ANESTESIA</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row>
        <row r="393">
          <cell r="A393">
            <v>2478</v>
          </cell>
          <cell r="B393" t="str">
            <v xml:space="preserve">TUBO ENDOTRAQUEAL N. 3.5 SIN BALON, APIROGENO, RADIOPACO Y ESTERIL </v>
          </cell>
          <cell r="C393" t="str">
            <v>UNIDAD</v>
          </cell>
          <cell r="D393">
            <v>10</v>
          </cell>
          <cell r="E393">
            <v>100</v>
          </cell>
          <cell r="F393" t="str">
            <v>CIRUGIA</v>
          </cell>
          <cell r="G393" t="str">
            <v>ANESTESIA</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row>
        <row r="394">
          <cell r="A394">
            <v>2479</v>
          </cell>
          <cell r="B394" t="str">
            <v xml:space="preserve">TUBO ENDOTRAQUEAL N. 4.0 CON BALON, APIROGENO, RADIOPACO Y ESTERIL </v>
          </cell>
          <cell r="C394" t="str">
            <v>UNIDAD</v>
          </cell>
          <cell r="D394">
            <v>5</v>
          </cell>
          <cell r="E394">
            <v>80</v>
          </cell>
          <cell r="F394" t="str">
            <v>CIRUGIA</v>
          </cell>
          <cell r="G394" t="str">
            <v>ANESTESIA</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row>
        <row r="395">
          <cell r="A395">
            <v>2480</v>
          </cell>
          <cell r="B395" t="str">
            <v xml:space="preserve">TUBO ENDOTRAQUEAL N. 4.0 SIN BALON, APIROGENO, RADIOPACO Y ESTERIL </v>
          </cell>
          <cell r="C395" t="str">
            <v>UNIDAD</v>
          </cell>
          <cell r="D395">
            <v>21</v>
          </cell>
          <cell r="E395">
            <v>75</v>
          </cell>
          <cell r="F395" t="str">
            <v>CIRUGIA</v>
          </cell>
          <cell r="G395" t="str">
            <v>ANESTESIA</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row>
        <row r="396">
          <cell r="A396">
            <v>2481</v>
          </cell>
          <cell r="B396" t="str">
            <v xml:space="preserve">TUBO ENDOTRAQUEAL N. 4.5 CON BALON, APIROGENO, RADIOPACO Y ESTERIL </v>
          </cell>
          <cell r="C396" t="str">
            <v>UNIDAD</v>
          </cell>
          <cell r="D396">
            <v>24</v>
          </cell>
          <cell r="E396">
            <v>70</v>
          </cell>
          <cell r="F396" t="str">
            <v>CIRUGIA</v>
          </cell>
          <cell r="G396" t="str">
            <v>ANESTESIA</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row>
        <row r="397">
          <cell r="A397">
            <v>2482</v>
          </cell>
          <cell r="B397" t="str">
            <v xml:space="preserve">TUBO ENDOTRAQUEAL N. 4.5 SIN BALON, APIROGENO, RADIOPACO Y ESTERIL </v>
          </cell>
          <cell r="C397" t="str">
            <v>UNIDAD</v>
          </cell>
          <cell r="D397">
            <v>5</v>
          </cell>
          <cell r="E397">
            <v>67</v>
          </cell>
          <cell r="F397" t="str">
            <v>CIRUGIA</v>
          </cell>
          <cell r="G397" t="str">
            <v>ANESTESIA</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row>
        <row r="398">
          <cell r="A398">
            <v>2483</v>
          </cell>
          <cell r="B398" t="str">
            <v xml:space="preserve">TUBO ENDOTRAQUEAL N. 5.0 CON BALON, APIROGENO, RADIOPACO Y ESTERIL </v>
          </cell>
          <cell r="C398" t="str">
            <v>UNIDAD</v>
          </cell>
          <cell r="D398">
            <v>21</v>
          </cell>
          <cell r="E398">
            <v>100</v>
          </cell>
          <cell r="F398" t="str">
            <v>CIRUGIA</v>
          </cell>
          <cell r="G398" t="str">
            <v>ANESTESIA</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row>
        <row r="399">
          <cell r="A399">
            <v>2484</v>
          </cell>
          <cell r="B399" t="str">
            <v xml:space="preserve">TUBO ENDOTRAQUEAL N. 5.5 CON BALON, APIROGENO, RADIOPACO Y ESTERIL </v>
          </cell>
          <cell r="C399" t="str">
            <v>UNIDAD</v>
          </cell>
          <cell r="D399">
            <v>5</v>
          </cell>
          <cell r="E399">
            <v>90</v>
          </cell>
          <cell r="F399" t="str">
            <v>CIRUGIA</v>
          </cell>
          <cell r="G399" t="str">
            <v>ANESTESIA</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row>
        <row r="400">
          <cell r="A400">
            <v>2485</v>
          </cell>
          <cell r="B400" t="str">
            <v xml:space="preserve">TUBO ENDOTRAQUEAL N. 6.0 CON BALON, APIROGENO, RADIOPACO Y ESTERIL </v>
          </cell>
          <cell r="C400" t="str">
            <v>UNIDAD</v>
          </cell>
          <cell r="D400">
            <v>29</v>
          </cell>
          <cell r="E400">
            <v>100</v>
          </cell>
          <cell r="F400" t="str">
            <v>CIRUGIA</v>
          </cell>
          <cell r="G400" t="str">
            <v>ANESTESIA</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row>
        <row r="401">
          <cell r="A401">
            <v>2486</v>
          </cell>
          <cell r="B401" t="str">
            <v xml:space="preserve">TUBO ENDOTRAQUEAL N. 6.5 CON BALON, APIROGENO, RADIOPACO Y ESTERIL </v>
          </cell>
          <cell r="C401" t="str">
            <v>UNIDAD</v>
          </cell>
          <cell r="D401">
            <v>15</v>
          </cell>
          <cell r="E401">
            <v>100</v>
          </cell>
          <cell r="F401" t="str">
            <v>CIRUGIA</v>
          </cell>
          <cell r="G401" t="str">
            <v>ANESTESIA</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row>
        <row r="402">
          <cell r="A402">
            <v>2487</v>
          </cell>
          <cell r="B402" t="str">
            <v xml:space="preserve">TUBO ENDOTRAQUEAL N. 7.0 CON BALON, APIROGENO, RADIOPACO Y ESTERIL </v>
          </cell>
          <cell r="C402" t="str">
            <v>UNIDAD</v>
          </cell>
          <cell r="D402">
            <v>432</v>
          </cell>
          <cell r="E402">
            <v>405</v>
          </cell>
          <cell r="F402" t="str">
            <v>CIRUGIA</v>
          </cell>
          <cell r="G402" t="str">
            <v>ANESTESIA</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row>
        <row r="403">
          <cell r="A403">
            <v>2488</v>
          </cell>
          <cell r="B403" t="str">
            <v xml:space="preserve">TUBO ENDOTRAQUEAL N. 7.5 C/BALON, APIROGENO, RADIOPACO Y ESTERIL                                                                     </v>
          </cell>
          <cell r="C403" t="str">
            <v>UNIDAD</v>
          </cell>
          <cell r="D403">
            <v>169</v>
          </cell>
          <cell r="E403">
            <v>638</v>
          </cell>
          <cell r="F403" t="str">
            <v>CIRUGIA</v>
          </cell>
          <cell r="G403" t="str">
            <v>ANESTESIA</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row>
        <row r="404">
          <cell r="A404">
            <v>2489</v>
          </cell>
          <cell r="B404" t="str">
            <v xml:space="preserve">TUBO ENDOTRAQUEAL N. 8.0 C/BALON, APIROGENO, RADIOPACO Y ESTERIL                                                                    </v>
          </cell>
          <cell r="C404" t="str">
            <v>UNIDAD</v>
          </cell>
          <cell r="D404">
            <v>100</v>
          </cell>
          <cell r="E404">
            <v>340</v>
          </cell>
          <cell r="F404" t="str">
            <v>CIRUGIA</v>
          </cell>
          <cell r="G404" t="str">
            <v>ANESTESIA</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row>
        <row r="405">
          <cell r="A405">
            <v>2490</v>
          </cell>
          <cell r="B405" t="str">
            <v xml:space="preserve">TUBO ENDOTRAQUEAL N. 8.5 CON BALON, APIROGENO, RADIOPACO Y ESTERIL </v>
          </cell>
          <cell r="C405" t="str">
            <v>UNIDAD</v>
          </cell>
          <cell r="D405">
            <v>10</v>
          </cell>
          <cell r="E405">
            <v>125</v>
          </cell>
          <cell r="F405" t="str">
            <v>CIRUGIA</v>
          </cell>
          <cell r="G405" t="str">
            <v>ANESTESIA</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row>
        <row r="406">
          <cell r="A406">
            <v>2491</v>
          </cell>
          <cell r="B406" t="str">
            <v xml:space="preserve">TUBO ENDOTRAQUEAL N. 9.0 CON BALON, APIROGENO, RADIOPACO Y ESTERIL </v>
          </cell>
          <cell r="C406" t="str">
            <v>UNIDAD</v>
          </cell>
          <cell r="D406">
            <v>5</v>
          </cell>
          <cell r="E406">
            <v>5</v>
          </cell>
          <cell r="F406" t="str">
            <v>CIRUGIA</v>
          </cell>
          <cell r="G406" t="str">
            <v>ANESTESIA</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row>
        <row r="407">
          <cell r="A407">
            <v>2492</v>
          </cell>
          <cell r="B407" t="str">
            <v xml:space="preserve">TUBO ENDOTRAQUEAL N° 6.5 SIN BALON, APIROGENO, RADIOPACO Y ESTERIL </v>
          </cell>
          <cell r="C407" t="str">
            <v>UNIDAD</v>
          </cell>
          <cell r="D407">
            <v>5</v>
          </cell>
          <cell r="E407">
            <v>20</v>
          </cell>
          <cell r="F407" t="str">
            <v>CIRUGIA</v>
          </cell>
          <cell r="G407" t="str">
            <v>ANESTESIA</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row>
        <row r="408">
          <cell r="A408">
            <v>2493</v>
          </cell>
          <cell r="B408" t="str">
            <v xml:space="preserve">TUBO ENDOTRAQUEAL N° 8.0 SIN BALON, APIROGENO, RADIOPACO Y ESTERIL                                                                    </v>
          </cell>
          <cell r="C408" t="str">
            <v>UNIDAD</v>
          </cell>
          <cell r="D408">
            <v>5</v>
          </cell>
          <cell r="E408">
            <v>5</v>
          </cell>
          <cell r="F408" t="str">
            <v>CIRUGIA</v>
          </cell>
          <cell r="G408" t="str">
            <v>ANESTESIA</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row>
        <row r="409">
          <cell r="A409">
            <v>2494</v>
          </cell>
          <cell r="B409" t="str">
            <v xml:space="preserve">TUBO ENDOTRAQUEAL N° 9.5 CON BALON APIROGENO, RADIOPACO Y ESTERIL </v>
          </cell>
          <cell r="C409" t="str">
            <v>UNIDAD</v>
          </cell>
          <cell r="D409">
            <v>5</v>
          </cell>
          <cell r="E409">
            <v>5</v>
          </cell>
          <cell r="F409" t="str">
            <v>CIRUGIA</v>
          </cell>
          <cell r="G409" t="str">
            <v>ANESTESIA</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row>
        <row r="410">
          <cell r="A410">
            <v>2495</v>
          </cell>
          <cell r="B410" t="str">
            <v xml:space="preserve">TUBO ENDOTRAQUEAL NO. 5.0 SIN BALON  APIROGENO, RADIOPACO Y ESTERIL </v>
          </cell>
          <cell r="C410" t="str">
            <v>UNIDAD</v>
          </cell>
          <cell r="D410">
            <v>3</v>
          </cell>
          <cell r="E410">
            <v>50</v>
          </cell>
          <cell r="F410" t="str">
            <v>CIRUGIA</v>
          </cell>
          <cell r="G410" t="str">
            <v>ANESTESIA</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row>
        <row r="411">
          <cell r="A411">
            <v>2496</v>
          </cell>
          <cell r="B411" t="str">
            <v xml:space="preserve">TUBO ENDOTRAQUEAL NO. 5.5 SIN BALON  APIROGENO, RADIOPACO Y ESTERIL </v>
          </cell>
          <cell r="C411" t="str">
            <v>UNIDAD</v>
          </cell>
          <cell r="D411">
            <v>24</v>
          </cell>
          <cell r="E411">
            <v>120</v>
          </cell>
          <cell r="F411" t="str">
            <v>CIRUGIA</v>
          </cell>
          <cell r="G411" t="str">
            <v>ANESTESIA</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row>
        <row r="412">
          <cell r="A412">
            <v>2497</v>
          </cell>
          <cell r="B412" t="str">
            <v xml:space="preserve">TUBO ENDOTRAQUEAL NO. 6.0 SIN BALON  APIROGENO, RADIOPACO Y ESTERIL </v>
          </cell>
          <cell r="C412" t="str">
            <v>UNIDAD</v>
          </cell>
          <cell r="D412">
            <v>2</v>
          </cell>
          <cell r="E412">
            <v>2</v>
          </cell>
          <cell r="F412" t="str">
            <v>CIRUGIA</v>
          </cell>
          <cell r="G412" t="str">
            <v>ANESTESIA</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row>
        <row r="413">
          <cell r="A413">
            <v>2498</v>
          </cell>
          <cell r="B413" t="str">
            <v xml:space="preserve">TUBO ENDOTRAQUEAL NO.3.5 CON BALON  APIROGENO, RADIOPACO Y ESTERIL </v>
          </cell>
          <cell r="C413" t="str">
            <v>UNIDAD</v>
          </cell>
          <cell r="D413">
            <v>10</v>
          </cell>
          <cell r="E413">
            <v>10</v>
          </cell>
          <cell r="F413" t="str">
            <v>CIRUGIA</v>
          </cell>
          <cell r="G413" t="str">
            <v>ANESTESIA</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row>
        <row r="414">
          <cell r="A414">
            <v>2499</v>
          </cell>
          <cell r="B414" t="str">
            <v>TUBO ENDOTRAQUEAL REFORZADO  6,5 CON BALON</v>
          </cell>
          <cell r="C414" t="str">
            <v>UNIDAD</v>
          </cell>
          <cell r="D414">
            <v>2</v>
          </cell>
          <cell r="E414">
            <v>2</v>
          </cell>
          <cell r="F414" t="str">
            <v>CIRUGIA</v>
          </cell>
          <cell r="G414" t="str">
            <v>ANESTESIA</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row>
        <row r="415">
          <cell r="A415">
            <v>2500</v>
          </cell>
          <cell r="B415" t="str">
            <v>TUBO ENDOTRAQUEAL REFORZADO 8/0 CON BALON</v>
          </cell>
          <cell r="C415" t="str">
            <v>UNIDAD</v>
          </cell>
          <cell r="D415">
            <v>10</v>
          </cell>
          <cell r="E415">
            <v>10</v>
          </cell>
          <cell r="F415" t="str">
            <v>CIRUGIA</v>
          </cell>
          <cell r="G415" t="str">
            <v>ANESTESIA</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row>
        <row r="416">
          <cell r="A416">
            <v>2527</v>
          </cell>
          <cell r="B416" t="str">
            <v>valvulas hidrocefalia autorregulable</v>
          </cell>
          <cell r="C416" t="str">
            <v>UNIDAD</v>
          </cell>
          <cell r="D416">
            <v>1</v>
          </cell>
          <cell r="E416">
            <v>1</v>
          </cell>
          <cell r="F416" t="str">
            <v>CIRUGIA</v>
          </cell>
          <cell r="G416" t="str">
            <v>NEUROCIRUGIA</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row>
        <row r="417">
          <cell r="A417">
            <v>2528</v>
          </cell>
          <cell r="B417" t="str">
            <v>valvulas hidrocefalia presion fija adulto</v>
          </cell>
          <cell r="C417" t="str">
            <v>UNIDAD</v>
          </cell>
          <cell r="D417">
            <v>1</v>
          </cell>
          <cell r="E417">
            <v>1</v>
          </cell>
          <cell r="F417" t="str">
            <v>CIRUGIA</v>
          </cell>
          <cell r="G417" t="str">
            <v>NEUROCIRUGIA</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row>
        <row r="418">
          <cell r="A418">
            <v>2529</v>
          </cell>
          <cell r="B418" t="str">
            <v>valvulas hidrocefalia presion fija neonatal</v>
          </cell>
          <cell r="C418" t="str">
            <v>UNIDAD</v>
          </cell>
          <cell r="D418">
            <v>1</v>
          </cell>
          <cell r="E418">
            <v>1</v>
          </cell>
          <cell r="F418" t="str">
            <v>CIRUGIA</v>
          </cell>
          <cell r="G418" t="str">
            <v>NEUROCIRUGIA</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row>
        <row r="419">
          <cell r="A419">
            <v>2530</v>
          </cell>
          <cell r="B419" t="str">
            <v>valvulas hidrocefalia presion fija pediatrico</v>
          </cell>
          <cell r="C419" t="str">
            <v>UNIDAD</v>
          </cell>
          <cell r="D419">
            <v>1</v>
          </cell>
          <cell r="E419">
            <v>1</v>
          </cell>
          <cell r="F419" t="str">
            <v>CIRUGIA</v>
          </cell>
          <cell r="G419" t="str">
            <v>NEUROCIRUGIA</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row>
        <row r="420">
          <cell r="A420">
            <v>2531</v>
          </cell>
          <cell r="B420" t="str">
            <v>valvulas hidrocefalia programable adulto</v>
          </cell>
          <cell r="C420" t="str">
            <v>UNIDAD</v>
          </cell>
          <cell r="D420">
            <v>1</v>
          </cell>
          <cell r="E420">
            <v>1</v>
          </cell>
          <cell r="F420" t="str">
            <v>CIRUGIA</v>
          </cell>
          <cell r="G420" t="str">
            <v>NEUROCIRUGIA</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row>
        <row r="421">
          <cell r="A421">
            <v>2532</v>
          </cell>
          <cell r="B421" t="str">
            <v>valvulas hidrocefalia programable neonatal</v>
          </cell>
          <cell r="C421" t="str">
            <v>UNIDAD</v>
          </cell>
          <cell r="D421">
            <v>1</v>
          </cell>
          <cell r="E421">
            <v>1</v>
          </cell>
          <cell r="F421" t="str">
            <v>CIRUGIA</v>
          </cell>
          <cell r="G421" t="str">
            <v>NEUROCIRUGIA</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row>
        <row r="422">
          <cell r="A422">
            <v>2533</v>
          </cell>
          <cell r="B422" t="str">
            <v>valvulas hidrocefalia programable pediatrica</v>
          </cell>
          <cell r="C422" t="str">
            <v>UNIDAD</v>
          </cell>
          <cell r="D422">
            <v>1</v>
          </cell>
          <cell r="E422">
            <v>1</v>
          </cell>
          <cell r="F422" t="str">
            <v>CIRUGIA</v>
          </cell>
          <cell r="G422" t="str">
            <v>NEUROCIRUGIA</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row>
        <row r="423">
          <cell r="A423">
            <v>2534</v>
          </cell>
          <cell r="B423" t="str">
            <v>VALVULAS PARA HIDROCEFALIA PARA NIÑO</v>
          </cell>
          <cell r="C423" t="str">
            <v>UNIDAD</v>
          </cell>
          <cell r="D423">
            <v>2</v>
          </cell>
          <cell r="E423">
            <v>2</v>
          </cell>
          <cell r="F423" t="str">
            <v>CIRUGIA</v>
          </cell>
          <cell r="G423" t="str">
            <v>NEUROCIRUGIA</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row>
        <row r="424">
          <cell r="A424">
            <v>2535</v>
          </cell>
          <cell r="B424" t="str">
            <v>VALVULÓTOMO EXPANDIBLE 1.5 MM.</v>
          </cell>
          <cell r="C424" t="str">
            <v>UNIDAD</v>
          </cell>
          <cell r="D424">
            <v>1</v>
          </cell>
          <cell r="E424">
            <v>1</v>
          </cell>
          <cell r="F424" t="str">
            <v>CIRUGIA</v>
          </cell>
          <cell r="G424" t="str">
            <v>CIRUGIA VASCULAR</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row>
        <row r="425">
          <cell r="A425">
            <v>2575</v>
          </cell>
          <cell r="B425" t="str">
            <v>VISCOELÁSTICO HIALURONATO DE SODIO AL 1.5%</v>
          </cell>
          <cell r="C425" t="str">
            <v>UNIDAD</v>
          </cell>
          <cell r="D425">
            <v>10</v>
          </cell>
          <cell r="E425">
            <v>10</v>
          </cell>
          <cell r="F425" t="str">
            <v>CIRUGIA</v>
          </cell>
          <cell r="G425" t="str">
            <v>OFTALMOLOGIA</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row>
      </sheetData>
      <sheetData sheetId="9"/>
      <sheetData sheetId="10"/>
      <sheetData sheetId="11">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v>
          </cell>
          <cell r="O1" t="str">
            <v>UNIDAD DE EMPAQUE</v>
          </cell>
          <cell r="P1" t="str">
            <v>FICHA TECNICA</v>
          </cell>
          <cell r="Q1" t="str">
            <v>CLASIFICACIOIN DEL RIESGO</v>
          </cell>
          <cell r="R1" t="str">
            <v>NUMERO DE REGISTRO SANITARIO</v>
          </cell>
          <cell r="S1" t="str">
            <v>VIGENCIA REGISTRO SANITARIO</v>
          </cell>
          <cell r="T1" t="str">
            <v xml:space="preserve">VALOR UNITARIO SIN IVA </v>
          </cell>
          <cell r="U1" t="str">
            <v>VALOR IVA SI APLICA</v>
          </cell>
          <cell r="V1" t="str">
            <v>TOTAL + IVA</v>
          </cell>
        </row>
        <row r="2">
          <cell r="A2">
            <v>8</v>
          </cell>
          <cell r="B2" t="str">
            <v>ACIDO ACETICO PARA DESINFECCION MAQUINA DE HEMODIALISIS GARRAFA X 20 LITROS</v>
          </cell>
          <cell r="C2" t="str">
            <v>UNIDAD</v>
          </cell>
          <cell r="D2">
            <v>1</v>
          </cell>
          <cell r="E2">
            <v>1</v>
          </cell>
          <cell r="F2" t="str">
            <v>ESPECIALIDADES</v>
          </cell>
          <cell r="G2" t="str">
            <v>NEFROLOGIA</v>
          </cell>
          <cell r="H2">
            <v>0</v>
          </cell>
          <cell r="I2">
            <v>0</v>
          </cell>
          <cell r="J2">
            <v>0</v>
          </cell>
          <cell r="K2">
            <v>0</v>
          </cell>
          <cell r="L2">
            <v>0</v>
          </cell>
          <cell r="M2">
            <v>0</v>
          </cell>
          <cell r="N2">
            <v>0</v>
          </cell>
          <cell r="O2">
            <v>0</v>
          </cell>
          <cell r="P2">
            <v>0</v>
          </cell>
          <cell r="Q2">
            <v>0</v>
          </cell>
        </row>
        <row r="3">
          <cell r="A3">
            <v>40</v>
          </cell>
          <cell r="B3" t="str">
            <v>AGUJA ACUPUNTURA 0.22 X 15 (13)</v>
          </cell>
          <cell r="C3" t="str">
            <v>UNIDAD</v>
          </cell>
          <cell r="D3">
            <v>1000</v>
          </cell>
          <cell r="E3">
            <v>1000</v>
          </cell>
          <cell r="F3" t="str">
            <v xml:space="preserve">ESPECIALIDADES </v>
          </cell>
          <cell r="G3" t="str">
            <v>MEDICINA ALTERNATIVA</v>
          </cell>
          <cell r="H3">
            <v>0</v>
          </cell>
          <cell r="I3">
            <v>0</v>
          </cell>
          <cell r="J3">
            <v>0</v>
          </cell>
          <cell r="K3">
            <v>0</v>
          </cell>
          <cell r="L3">
            <v>0</v>
          </cell>
          <cell r="M3">
            <v>0</v>
          </cell>
          <cell r="N3">
            <v>0</v>
          </cell>
          <cell r="O3">
            <v>0</v>
          </cell>
          <cell r="P3">
            <v>0</v>
          </cell>
          <cell r="Q3">
            <v>0</v>
          </cell>
        </row>
        <row r="4">
          <cell r="A4">
            <v>41</v>
          </cell>
          <cell r="B4" t="str">
            <v>AGUJA ACUPUNTURA 0.22 X 30 MM</v>
          </cell>
          <cell r="C4" t="str">
            <v>UNIDAD</v>
          </cell>
          <cell r="D4">
            <v>1000</v>
          </cell>
          <cell r="E4">
            <v>1000</v>
          </cell>
          <cell r="F4" t="str">
            <v>ESPECIALIDADES</v>
          </cell>
          <cell r="G4" t="str">
            <v>MEDICINA ALTERNATIVA</v>
          </cell>
          <cell r="H4">
            <v>0</v>
          </cell>
          <cell r="I4">
            <v>0</v>
          </cell>
          <cell r="J4">
            <v>0</v>
          </cell>
          <cell r="K4">
            <v>0</v>
          </cell>
          <cell r="L4">
            <v>0</v>
          </cell>
          <cell r="M4">
            <v>0</v>
          </cell>
          <cell r="N4">
            <v>0</v>
          </cell>
          <cell r="O4">
            <v>0</v>
          </cell>
          <cell r="P4">
            <v>0</v>
          </cell>
          <cell r="Q4">
            <v>0</v>
          </cell>
        </row>
        <row r="5">
          <cell r="A5">
            <v>42</v>
          </cell>
          <cell r="B5" t="str">
            <v>AGUJA ACUPUNTURA 0.25 X 30 MM</v>
          </cell>
          <cell r="C5" t="str">
            <v>UNIDAD</v>
          </cell>
          <cell r="D5">
            <v>1000</v>
          </cell>
          <cell r="E5">
            <v>4000</v>
          </cell>
          <cell r="F5" t="str">
            <v>ESPECIALIDADES</v>
          </cell>
          <cell r="G5" t="str">
            <v>MEDICINA ALTERNATIVA</v>
          </cell>
          <cell r="H5">
            <v>0</v>
          </cell>
          <cell r="I5">
            <v>0</v>
          </cell>
          <cell r="J5">
            <v>0</v>
          </cell>
          <cell r="K5">
            <v>0</v>
          </cell>
          <cell r="L5">
            <v>0</v>
          </cell>
          <cell r="M5">
            <v>0</v>
          </cell>
          <cell r="N5">
            <v>0</v>
          </cell>
          <cell r="O5">
            <v>0</v>
          </cell>
          <cell r="P5">
            <v>0</v>
          </cell>
          <cell r="Q5">
            <v>0</v>
          </cell>
        </row>
        <row r="6">
          <cell r="A6">
            <v>43</v>
          </cell>
          <cell r="B6" t="str">
            <v>AGUJA ACUPUNTURA 0.25X25MM</v>
          </cell>
          <cell r="C6" t="str">
            <v>UNIDAD</v>
          </cell>
          <cell r="D6">
            <v>1000</v>
          </cell>
          <cell r="E6">
            <v>5000</v>
          </cell>
          <cell r="F6" t="str">
            <v>ESPECIALIDADES</v>
          </cell>
          <cell r="G6" t="str">
            <v>MEDICINA ALTERNATIVA</v>
          </cell>
          <cell r="H6">
            <v>0</v>
          </cell>
          <cell r="I6">
            <v>0</v>
          </cell>
          <cell r="J6">
            <v>0</v>
          </cell>
          <cell r="K6">
            <v>0</v>
          </cell>
          <cell r="L6">
            <v>0</v>
          </cell>
          <cell r="M6">
            <v>0</v>
          </cell>
          <cell r="N6">
            <v>0</v>
          </cell>
          <cell r="O6">
            <v>0</v>
          </cell>
          <cell r="P6">
            <v>0</v>
          </cell>
          <cell r="Q6">
            <v>0</v>
          </cell>
        </row>
        <row r="7">
          <cell r="A7">
            <v>45</v>
          </cell>
          <cell r="B7" t="str">
            <v>AGUJA ANGIOGRAFICA CON ALETA</v>
          </cell>
          <cell r="C7" t="str">
            <v>UNIDAD</v>
          </cell>
          <cell r="D7">
            <v>2</v>
          </cell>
          <cell r="E7">
            <v>2</v>
          </cell>
          <cell r="F7" t="str">
            <v>ESPECIALIDADES</v>
          </cell>
          <cell r="G7" t="str">
            <v>RADIOLOGIA</v>
          </cell>
          <cell r="H7">
            <v>0</v>
          </cell>
          <cell r="I7">
            <v>0</v>
          </cell>
          <cell r="J7">
            <v>0</v>
          </cell>
          <cell r="K7">
            <v>0</v>
          </cell>
          <cell r="L7">
            <v>0</v>
          </cell>
          <cell r="M7">
            <v>0</v>
          </cell>
          <cell r="N7">
            <v>0</v>
          </cell>
          <cell r="O7">
            <v>0</v>
          </cell>
          <cell r="P7">
            <v>0</v>
          </cell>
          <cell r="Q7">
            <v>0</v>
          </cell>
        </row>
        <row r="8">
          <cell r="A8">
            <v>47</v>
          </cell>
          <cell r="B8" t="str">
            <v xml:space="preserve">AGUJA BIOPSIA HUESO 13 GX10CM </v>
          </cell>
          <cell r="C8" t="str">
            <v>UNIDAD</v>
          </cell>
          <cell r="D8">
            <v>1</v>
          </cell>
          <cell r="E8">
            <v>1</v>
          </cell>
          <cell r="F8" t="str">
            <v>ESPECIALIDADES</v>
          </cell>
          <cell r="G8" t="str">
            <v>RADIOLOGIA</v>
          </cell>
          <cell r="H8">
            <v>0</v>
          </cell>
          <cell r="I8">
            <v>0</v>
          </cell>
          <cell r="J8">
            <v>0</v>
          </cell>
          <cell r="K8">
            <v>0</v>
          </cell>
          <cell r="L8">
            <v>0</v>
          </cell>
          <cell r="M8">
            <v>0</v>
          </cell>
          <cell r="N8">
            <v>0</v>
          </cell>
          <cell r="O8">
            <v>0</v>
          </cell>
          <cell r="P8">
            <v>0</v>
          </cell>
          <cell r="Q8">
            <v>0</v>
          </cell>
        </row>
        <row r="9">
          <cell r="A9">
            <v>53</v>
          </cell>
          <cell r="B9" t="str">
            <v>AGUJA DE ESCLEROSIS  COLON DESECHABLE</v>
          </cell>
          <cell r="C9" t="str">
            <v xml:space="preserve">UNIDAD    </v>
          </cell>
          <cell r="D9">
            <v>2</v>
          </cell>
          <cell r="E9">
            <v>2</v>
          </cell>
          <cell r="F9" t="str">
            <v>ESPECIALIDADES</v>
          </cell>
          <cell r="G9" t="str">
            <v>GASTROENTEROLOGIA</v>
          </cell>
          <cell r="H9">
            <v>0</v>
          </cell>
          <cell r="I9">
            <v>0</v>
          </cell>
          <cell r="J9">
            <v>0</v>
          </cell>
          <cell r="K9">
            <v>0</v>
          </cell>
          <cell r="L9">
            <v>0</v>
          </cell>
          <cell r="M9">
            <v>0</v>
          </cell>
          <cell r="N9">
            <v>0</v>
          </cell>
          <cell r="O9">
            <v>0</v>
          </cell>
          <cell r="P9">
            <v>0</v>
          </cell>
          <cell r="Q9">
            <v>0</v>
          </cell>
        </row>
        <row r="10">
          <cell r="A10">
            <v>54</v>
          </cell>
          <cell r="B10" t="str">
            <v>AGUJA DE ESCLEROSIS  GASTRICA DESECHABLE</v>
          </cell>
          <cell r="C10" t="str">
            <v xml:space="preserve">UNIDAD    </v>
          </cell>
          <cell r="D10">
            <v>2</v>
          </cell>
          <cell r="E10">
            <v>2</v>
          </cell>
          <cell r="F10" t="str">
            <v>ESPECIALIDADES</v>
          </cell>
          <cell r="G10" t="str">
            <v>GASTROENTEROLOGIA</v>
          </cell>
          <cell r="H10">
            <v>0</v>
          </cell>
          <cell r="I10">
            <v>0</v>
          </cell>
          <cell r="J10">
            <v>0</v>
          </cell>
          <cell r="K10">
            <v>0</v>
          </cell>
          <cell r="L10">
            <v>0</v>
          </cell>
          <cell r="M10">
            <v>0</v>
          </cell>
          <cell r="N10">
            <v>0</v>
          </cell>
          <cell r="O10">
            <v>0</v>
          </cell>
          <cell r="P10">
            <v>0</v>
          </cell>
          <cell r="Q10">
            <v>0</v>
          </cell>
        </row>
        <row r="11">
          <cell r="A11">
            <v>55</v>
          </cell>
          <cell r="B11" t="str">
            <v>AGUJA DE ESCLEROTERAPIA REF: M0018351</v>
          </cell>
          <cell r="C11" t="str">
            <v xml:space="preserve">UNIDAD    </v>
          </cell>
          <cell r="D11">
            <v>5</v>
          </cell>
          <cell r="E11">
            <v>5</v>
          </cell>
          <cell r="F11" t="str">
            <v>ESPECIALIDADES</v>
          </cell>
          <cell r="G11" t="str">
            <v>GASTROENTEROLOGIA</v>
          </cell>
          <cell r="H11">
            <v>0</v>
          </cell>
          <cell r="I11">
            <v>0</v>
          </cell>
          <cell r="J11">
            <v>0</v>
          </cell>
          <cell r="K11">
            <v>0</v>
          </cell>
          <cell r="L11">
            <v>0</v>
          </cell>
          <cell r="M11">
            <v>0</v>
          </cell>
          <cell r="N11">
            <v>0</v>
          </cell>
          <cell r="O11">
            <v>0</v>
          </cell>
          <cell r="P11">
            <v>0</v>
          </cell>
          <cell r="Q11">
            <v>0</v>
          </cell>
        </row>
        <row r="12">
          <cell r="A12">
            <v>56</v>
          </cell>
          <cell r="B12" t="str">
            <v>AGUJA DE INYECCIÓN PARA ENDOSCOPIA (CARR-LOCKE)</v>
          </cell>
          <cell r="C12" t="str">
            <v>UNIDAD</v>
          </cell>
          <cell r="D12">
            <v>1</v>
          </cell>
          <cell r="E12">
            <v>1</v>
          </cell>
          <cell r="F12" t="str">
            <v>ESPECIALIDADES</v>
          </cell>
          <cell r="G12" t="str">
            <v>GASTROENTEROLOGIA</v>
          </cell>
          <cell r="H12">
            <v>0</v>
          </cell>
          <cell r="I12">
            <v>0</v>
          </cell>
          <cell r="J12">
            <v>0</v>
          </cell>
          <cell r="K12">
            <v>0</v>
          </cell>
          <cell r="L12">
            <v>0</v>
          </cell>
          <cell r="M12">
            <v>0</v>
          </cell>
          <cell r="N12">
            <v>0</v>
          </cell>
          <cell r="O12">
            <v>0</v>
          </cell>
          <cell r="P12">
            <v>0</v>
          </cell>
          <cell r="Q12">
            <v>0</v>
          </cell>
        </row>
        <row r="13">
          <cell r="A13">
            <v>83</v>
          </cell>
          <cell r="B13" t="str">
            <v>AGUJA PARA ACUPUNTURA 0.22 X 25</v>
          </cell>
          <cell r="C13" t="str">
            <v>UNIDAD</v>
          </cell>
          <cell r="D13">
            <v>3000</v>
          </cell>
          <cell r="E13">
            <v>3000</v>
          </cell>
          <cell r="F13" t="str">
            <v xml:space="preserve">ESPECIALIDADES </v>
          </cell>
          <cell r="G13" t="str">
            <v>MEDICINA ALTERNATIVA</v>
          </cell>
          <cell r="H13">
            <v>0</v>
          </cell>
          <cell r="I13">
            <v>0</v>
          </cell>
          <cell r="J13">
            <v>0</v>
          </cell>
          <cell r="K13">
            <v>0</v>
          </cell>
          <cell r="L13">
            <v>0</v>
          </cell>
          <cell r="M13">
            <v>0</v>
          </cell>
          <cell r="N13">
            <v>0</v>
          </cell>
          <cell r="O13">
            <v>0</v>
          </cell>
          <cell r="P13">
            <v>0</v>
          </cell>
          <cell r="Q13">
            <v>0</v>
          </cell>
        </row>
        <row r="14">
          <cell r="A14">
            <v>84</v>
          </cell>
          <cell r="B14" t="str">
            <v>AGUJA PARA ACUPUNTURA 0.25 X 40</v>
          </cell>
          <cell r="C14" t="str">
            <v>UNIDAD</v>
          </cell>
          <cell r="D14">
            <v>2000</v>
          </cell>
          <cell r="E14">
            <v>2000</v>
          </cell>
          <cell r="F14" t="str">
            <v xml:space="preserve">ESPECIALIDADES </v>
          </cell>
          <cell r="G14" t="str">
            <v>MEDICINA ALTERNATIVA</v>
          </cell>
          <cell r="H14">
            <v>0</v>
          </cell>
          <cell r="I14">
            <v>0</v>
          </cell>
          <cell r="J14">
            <v>0</v>
          </cell>
          <cell r="K14">
            <v>0</v>
          </cell>
          <cell r="L14">
            <v>0</v>
          </cell>
          <cell r="M14">
            <v>0</v>
          </cell>
          <cell r="N14">
            <v>0</v>
          </cell>
          <cell r="O14">
            <v>0</v>
          </cell>
          <cell r="P14">
            <v>0</v>
          </cell>
          <cell r="Q14">
            <v>0</v>
          </cell>
        </row>
        <row r="15">
          <cell r="A15">
            <v>88</v>
          </cell>
          <cell r="B15" t="str">
            <v>AGUJA PARA BIOPISA OSEA TRIPLE CORTE 15G X 40 MM 1.8 MM DIAMETRO</v>
          </cell>
          <cell r="C15" t="str">
            <v>UNIDAD</v>
          </cell>
          <cell r="D15">
            <v>2</v>
          </cell>
          <cell r="E15">
            <v>2</v>
          </cell>
          <cell r="F15" t="str">
            <v>ESPECIALIDADES</v>
          </cell>
          <cell r="G15" t="str">
            <v>RADIOLOGIA</v>
          </cell>
          <cell r="H15">
            <v>0</v>
          </cell>
          <cell r="I15">
            <v>0</v>
          </cell>
          <cell r="J15">
            <v>0</v>
          </cell>
          <cell r="K15">
            <v>0</v>
          </cell>
          <cell r="L15">
            <v>0</v>
          </cell>
          <cell r="M15">
            <v>0</v>
          </cell>
          <cell r="N15">
            <v>0</v>
          </cell>
          <cell r="O15">
            <v>0</v>
          </cell>
          <cell r="P15">
            <v>0</v>
          </cell>
          <cell r="Q15">
            <v>0</v>
          </cell>
        </row>
        <row r="16">
          <cell r="A16">
            <v>89</v>
          </cell>
          <cell r="B16" t="str">
            <v>AGUJA PARA BIOPSIA 14G X 13 CM. DESECHABLE.</v>
          </cell>
          <cell r="C16" t="str">
            <v xml:space="preserve">UNIDAD    </v>
          </cell>
          <cell r="D16">
            <v>2</v>
          </cell>
          <cell r="E16">
            <v>2</v>
          </cell>
          <cell r="F16" t="str">
            <v>ESPECIALIDADES</v>
          </cell>
          <cell r="G16" t="str">
            <v>RADIOLOGIA</v>
          </cell>
          <cell r="H16">
            <v>0</v>
          </cell>
          <cell r="I16">
            <v>0</v>
          </cell>
          <cell r="J16">
            <v>0</v>
          </cell>
          <cell r="K16">
            <v>0</v>
          </cell>
          <cell r="L16">
            <v>0</v>
          </cell>
          <cell r="M16">
            <v>0</v>
          </cell>
          <cell r="N16">
            <v>0</v>
          </cell>
          <cell r="O16">
            <v>0</v>
          </cell>
          <cell r="P16">
            <v>0</v>
          </cell>
          <cell r="Q16">
            <v>0</v>
          </cell>
        </row>
        <row r="17">
          <cell r="A17">
            <v>90</v>
          </cell>
          <cell r="B17" t="str">
            <v>AGUJA PARA BIOPSIA 16 G X 100 MM AGUJA PARA BIOPSIA DE TEJIDOS BLANDOS SEMIAUTOMÁTICA (PRÓSTATA, HÍGADO, RIÑÓN Y OTROS TEJIDOS DE TUMORES BLANDOS)</v>
          </cell>
          <cell r="C17" t="str">
            <v>UNIDAD</v>
          </cell>
          <cell r="D17">
            <v>1</v>
          </cell>
          <cell r="E17">
            <v>1</v>
          </cell>
          <cell r="F17" t="str">
            <v>ESPECIALIDADES</v>
          </cell>
          <cell r="G17" t="str">
            <v>RADIOLOGIA</v>
          </cell>
          <cell r="H17">
            <v>0</v>
          </cell>
          <cell r="I17">
            <v>0</v>
          </cell>
          <cell r="J17">
            <v>0</v>
          </cell>
          <cell r="K17">
            <v>0</v>
          </cell>
          <cell r="L17">
            <v>0</v>
          </cell>
          <cell r="M17">
            <v>0</v>
          </cell>
          <cell r="N17">
            <v>0</v>
          </cell>
          <cell r="O17">
            <v>0</v>
          </cell>
          <cell r="P17">
            <v>0</v>
          </cell>
          <cell r="Q17">
            <v>0</v>
          </cell>
          <cell r="T17">
            <v>122437.14285714287</v>
          </cell>
          <cell r="U17">
            <v>23263.057142857146</v>
          </cell>
          <cell r="V17">
            <v>145700.20000000001</v>
          </cell>
        </row>
        <row r="18">
          <cell r="A18">
            <v>91</v>
          </cell>
          <cell r="B18" t="str">
            <v>AGUJA PARA BIOPSIA 16G X 11 CM SEMI AUTOMATICA</v>
          </cell>
          <cell r="C18" t="str">
            <v>UNIDAD</v>
          </cell>
          <cell r="D18">
            <v>1</v>
          </cell>
          <cell r="E18">
            <v>1</v>
          </cell>
          <cell r="F18" t="str">
            <v>ESPECIALIDADES</v>
          </cell>
          <cell r="G18" t="str">
            <v>RADIOLOGIA</v>
          </cell>
          <cell r="H18">
            <v>0</v>
          </cell>
          <cell r="I18">
            <v>0</v>
          </cell>
          <cell r="J18">
            <v>0</v>
          </cell>
          <cell r="K18">
            <v>0</v>
          </cell>
          <cell r="L18">
            <v>0</v>
          </cell>
          <cell r="M18">
            <v>0</v>
          </cell>
          <cell r="N18">
            <v>0</v>
          </cell>
          <cell r="O18">
            <v>0</v>
          </cell>
          <cell r="P18">
            <v>0</v>
          </cell>
          <cell r="Q18">
            <v>0</v>
          </cell>
        </row>
        <row r="19">
          <cell r="A19">
            <v>92</v>
          </cell>
          <cell r="B19" t="str">
            <v>AGUJA PARA BIOPSIA 18G  REF: 18 G X 15  CM</v>
          </cell>
          <cell r="C19" t="str">
            <v>UNIDAD</v>
          </cell>
          <cell r="D19">
            <v>1</v>
          </cell>
          <cell r="E19">
            <v>1</v>
          </cell>
          <cell r="F19" t="str">
            <v>ESPECIALIDADES</v>
          </cell>
          <cell r="G19" t="str">
            <v>RADIOLOGIA</v>
          </cell>
          <cell r="H19">
            <v>0</v>
          </cell>
          <cell r="I19">
            <v>0</v>
          </cell>
          <cell r="J19">
            <v>0</v>
          </cell>
          <cell r="K19">
            <v>0</v>
          </cell>
          <cell r="L19">
            <v>0</v>
          </cell>
          <cell r="M19">
            <v>0</v>
          </cell>
          <cell r="N19">
            <v>0</v>
          </cell>
          <cell r="O19">
            <v>0</v>
          </cell>
          <cell r="P19">
            <v>0</v>
          </cell>
          <cell r="Q19">
            <v>0</v>
          </cell>
          <cell r="T19">
            <v>102915.71428571429</v>
          </cell>
          <cell r="U19">
            <v>19553.985714285714</v>
          </cell>
          <cell r="V19">
            <v>122469.70000000001</v>
          </cell>
        </row>
        <row r="20">
          <cell r="A20">
            <v>93</v>
          </cell>
          <cell r="B20" t="str">
            <v xml:space="preserve">AGUJA PARA BIOPSIA 18G X 10 CM                                                                       </v>
          </cell>
          <cell r="C20" t="str">
            <v>UNIDAD</v>
          </cell>
          <cell r="D20">
            <v>1</v>
          </cell>
          <cell r="E20">
            <v>1</v>
          </cell>
          <cell r="F20" t="str">
            <v>ESPECIALIDADES</v>
          </cell>
          <cell r="G20" t="str">
            <v>RADIOLOGIA</v>
          </cell>
          <cell r="H20">
            <v>0</v>
          </cell>
          <cell r="I20">
            <v>0</v>
          </cell>
          <cell r="J20">
            <v>0</v>
          </cell>
          <cell r="K20">
            <v>0</v>
          </cell>
          <cell r="L20">
            <v>0</v>
          </cell>
          <cell r="M20">
            <v>0</v>
          </cell>
          <cell r="N20">
            <v>0</v>
          </cell>
          <cell r="O20">
            <v>0</v>
          </cell>
          <cell r="P20">
            <v>0</v>
          </cell>
          <cell r="Q20">
            <v>0</v>
          </cell>
          <cell r="T20">
            <v>102915.71428571429</v>
          </cell>
          <cell r="U20">
            <v>19553.985714285714</v>
          </cell>
          <cell r="V20">
            <v>122469.70000000001</v>
          </cell>
        </row>
        <row r="21">
          <cell r="A21">
            <v>94</v>
          </cell>
          <cell r="B21" t="str">
            <v>AGUJA PARA BIOPSIA 18G X 15 CM TRUCUT</v>
          </cell>
          <cell r="C21" t="str">
            <v>UNIDAD</v>
          </cell>
          <cell r="D21">
            <v>1</v>
          </cell>
          <cell r="E21">
            <v>1</v>
          </cell>
          <cell r="F21" t="str">
            <v>ESPECIALIDADES</v>
          </cell>
          <cell r="G21" t="str">
            <v>RADIOLOGIA</v>
          </cell>
          <cell r="H21">
            <v>0</v>
          </cell>
          <cell r="I21">
            <v>0</v>
          </cell>
          <cell r="J21">
            <v>0</v>
          </cell>
          <cell r="K21">
            <v>0</v>
          </cell>
          <cell r="L21">
            <v>0</v>
          </cell>
          <cell r="M21">
            <v>0</v>
          </cell>
          <cell r="N21">
            <v>0</v>
          </cell>
          <cell r="O21">
            <v>0</v>
          </cell>
          <cell r="P21">
            <v>0</v>
          </cell>
          <cell r="Q21">
            <v>0</v>
          </cell>
          <cell r="T21">
            <v>122437.14285714287</v>
          </cell>
          <cell r="U21">
            <v>23263.057142857146</v>
          </cell>
          <cell r="V21">
            <v>145700.20000000001</v>
          </cell>
        </row>
        <row r="22">
          <cell r="A22">
            <v>95</v>
          </cell>
          <cell r="B22" t="str">
            <v>AGUJA PARA BIOPSIA 22 G X 20 CM</v>
          </cell>
          <cell r="C22" t="str">
            <v xml:space="preserve">UNIDAD    </v>
          </cell>
          <cell r="D22">
            <v>1</v>
          </cell>
          <cell r="E22">
            <v>1</v>
          </cell>
          <cell r="F22" t="str">
            <v>ESPECIALIDADES</v>
          </cell>
          <cell r="G22" t="str">
            <v>RADIOLOGIA</v>
          </cell>
          <cell r="H22">
            <v>0</v>
          </cell>
          <cell r="I22">
            <v>0</v>
          </cell>
          <cell r="J22">
            <v>0</v>
          </cell>
          <cell r="K22">
            <v>0</v>
          </cell>
          <cell r="L22">
            <v>0</v>
          </cell>
          <cell r="M22">
            <v>0</v>
          </cell>
          <cell r="N22">
            <v>0</v>
          </cell>
          <cell r="O22">
            <v>0</v>
          </cell>
          <cell r="P22">
            <v>0</v>
          </cell>
          <cell r="Q22">
            <v>0</v>
          </cell>
        </row>
        <row r="23">
          <cell r="A23">
            <v>96</v>
          </cell>
          <cell r="B23" t="str">
            <v>AGUJA PARA BIOPSIA AUTOMATICA  NO 18 X 20 CM</v>
          </cell>
          <cell r="C23" t="str">
            <v xml:space="preserve">UNIDAD    </v>
          </cell>
          <cell r="D23">
            <v>1</v>
          </cell>
          <cell r="E23">
            <v>1</v>
          </cell>
          <cell r="F23" t="str">
            <v>ESPECIALIDADES</v>
          </cell>
          <cell r="G23" t="str">
            <v>RADIOLOGIA</v>
          </cell>
          <cell r="H23">
            <v>0</v>
          </cell>
          <cell r="I23">
            <v>0</v>
          </cell>
          <cell r="J23">
            <v>0</v>
          </cell>
          <cell r="K23">
            <v>0</v>
          </cell>
          <cell r="L23">
            <v>0</v>
          </cell>
          <cell r="M23">
            <v>0</v>
          </cell>
          <cell r="N23">
            <v>0</v>
          </cell>
          <cell r="O23">
            <v>0</v>
          </cell>
          <cell r="P23">
            <v>0</v>
          </cell>
          <cell r="Q23">
            <v>0</v>
          </cell>
          <cell r="T23">
            <v>133694.28571428571</v>
          </cell>
          <cell r="U23">
            <v>25401.914285714287</v>
          </cell>
          <cell r="V23">
            <v>159096.20000000001</v>
          </cell>
        </row>
        <row r="24">
          <cell r="A24">
            <v>97</v>
          </cell>
          <cell r="B24" t="str">
            <v xml:space="preserve">AGUJA PARA BIOPSIA DE MEDULA OSEA 11G X 15 CM </v>
          </cell>
          <cell r="C24" t="str">
            <v xml:space="preserve">UNIDAD    </v>
          </cell>
          <cell r="D24">
            <v>2</v>
          </cell>
          <cell r="E24">
            <v>2</v>
          </cell>
          <cell r="F24" t="str">
            <v>ESPECIALIDADES</v>
          </cell>
          <cell r="G24" t="str">
            <v>RADIOLOGIA</v>
          </cell>
          <cell r="H24">
            <v>0</v>
          </cell>
          <cell r="I24">
            <v>0</v>
          </cell>
          <cell r="J24">
            <v>0</v>
          </cell>
          <cell r="K24">
            <v>0</v>
          </cell>
          <cell r="L24">
            <v>0</v>
          </cell>
          <cell r="M24">
            <v>0</v>
          </cell>
          <cell r="N24">
            <v>0</v>
          </cell>
          <cell r="O24">
            <v>0</v>
          </cell>
          <cell r="P24">
            <v>0</v>
          </cell>
          <cell r="Q24">
            <v>0</v>
          </cell>
          <cell r="T24">
            <v>123000</v>
          </cell>
          <cell r="U24">
            <v>23370</v>
          </cell>
          <cell r="V24">
            <v>146370</v>
          </cell>
        </row>
        <row r="25">
          <cell r="A25">
            <v>98</v>
          </cell>
          <cell r="B25" t="str">
            <v>AGUJA PARA BIOPSIA DE SENO  14 X 9 CM</v>
          </cell>
          <cell r="C25" t="str">
            <v xml:space="preserve">UNIDAD    </v>
          </cell>
          <cell r="D25">
            <v>2</v>
          </cell>
          <cell r="E25">
            <v>2</v>
          </cell>
          <cell r="F25" t="str">
            <v>ESPECIALIDADES</v>
          </cell>
          <cell r="G25" t="str">
            <v>RADIOLOGIA</v>
          </cell>
          <cell r="H25">
            <v>0</v>
          </cell>
          <cell r="I25">
            <v>0</v>
          </cell>
          <cell r="J25">
            <v>0</v>
          </cell>
          <cell r="K25">
            <v>0</v>
          </cell>
          <cell r="L25">
            <v>0</v>
          </cell>
          <cell r="M25">
            <v>0</v>
          </cell>
          <cell r="N25">
            <v>0</v>
          </cell>
          <cell r="O25">
            <v>0</v>
          </cell>
          <cell r="P25">
            <v>0</v>
          </cell>
          <cell r="Q25">
            <v>0</v>
          </cell>
        </row>
        <row r="26">
          <cell r="A26">
            <v>99</v>
          </cell>
          <cell r="B26" t="str">
            <v>AGUJA PARA BIOPSIA DESECHABLE 18G X 25 CMS</v>
          </cell>
          <cell r="C26" t="str">
            <v xml:space="preserve">UNIDAD    </v>
          </cell>
          <cell r="D26">
            <v>2</v>
          </cell>
          <cell r="E26">
            <v>2</v>
          </cell>
          <cell r="F26" t="str">
            <v>ESPECIALIDADES</v>
          </cell>
          <cell r="G26" t="str">
            <v>RADIOLOGIA</v>
          </cell>
          <cell r="H26">
            <v>0</v>
          </cell>
          <cell r="I26">
            <v>0</v>
          </cell>
          <cell r="J26">
            <v>0</v>
          </cell>
          <cell r="K26">
            <v>0</v>
          </cell>
          <cell r="L26">
            <v>0</v>
          </cell>
          <cell r="M26">
            <v>0</v>
          </cell>
          <cell r="N26">
            <v>0</v>
          </cell>
          <cell r="O26">
            <v>0</v>
          </cell>
          <cell r="P26">
            <v>0</v>
          </cell>
          <cell r="Q26">
            <v>0</v>
          </cell>
        </row>
        <row r="27">
          <cell r="A27">
            <v>100</v>
          </cell>
          <cell r="B27" t="str">
            <v>AGUJA PARA BIOPSIA MEDULA OSEA 8  G X 10 CM</v>
          </cell>
          <cell r="C27" t="str">
            <v xml:space="preserve">UNIDAD    </v>
          </cell>
          <cell r="D27">
            <v>1</v>
          </cell>
          <cell r="E27">
            <v>1</v>
          </cell>
          <cell r="F27" t="str">
            <v>ESPECIALIDADES</v>
          </cell>
          <cell r="G27" t="str">
            <v>RADIOLOGIA</v>
          </cell>
          <cell r="H27">
            <v>0</v>
          </cell>
          <cell r="I27">
            <v>0</v>
          </cell>
          <cell r="J27">
            <v>0</v>
          </cell>
          <cell r="K27">
            <v>0</v>
          </cell>
          <cell r="L27">
            <v>0</v>
          </cell>
          <cell r="M27">
            <v>0</v>
          </cell>
          <cell r="N27">
            <v>0</v>
          </cell>
          <cell r="O27">
            <v>0</v>
          </cell>
          <cell r="P27">
            <v>0</v>
          </cell>
          <cell r="Q27">
            <v>0</v>
          </cell>
        </row>
        <row r="28">
          <cell r="A28">
            <v>101</v>
          </cell>
          <cell r="B28" t="str">
            <v>AGUJA PARA BIOPSIA OSEA 11 G X 10 CM</v>
          </cell>
          <cell r="C28" t="str">
            <v xml:space="preserve">UNIDAD    </v>
          </cell>
          <cell r="D28">
            <v>1</v>
          </cell>
          <cell r="E28">
            <v>1</v>
          </cell>
          <cell r="F28" t="str">
            <v>ESPECIALIDADES</v>
          </cell>
          <cell r="G28" t="str">
            <v>RADIOLOGIA</v>
          </cell>
          <cell r="H28">
            <v>0</v>
          </cell>
          <cell r="I28">
            <v>0</v>
          </cell>
          <cell r="J28">
            <v>0</v>
          </cell>
          <cell r="K28">
            <v>0</v>
          </cell>
          <cell r="L28">
            <v>0</v>
          </cell>
          <cell r="M28">
            <v>0</v>
          </cell>
          <cell r="N28">
            <v>0</v>
          </cell>
          <cell r="O28">
            <v>0</v>
          </cell>
          <cell r="P28">
            <v>0</v>
          </cell>
          <cell r="Q28">
            <v>0</v>
          </cell>
        </row>
        <row r="29">
          <cell r="A29">
            <v>102</v>
          </cell>
          <cell r="B29" t="str">
            <v xml:space="preserve">AGUJA PARA BIOPSIA OSEA PUNTA TROCAR DE 8G X 10 CMS 4.0MM </v>
          </cell>
          <cell r="C29" t="str">
            <v xml:space="preserve">UNIDAD    </v>
          </cell>
          <cell r="D29">
            <v>1</v>
          </cell>
          <cell r="E29">
            <v>1</v>
          </cell>
          <cell r="F29" t="str">
            <v>ESPECIALIDADES</v>
          </cell>
          <cell r="G29" t="str">
            <v>RADIOLOGIA</v>
          </cell>
          <cell r="H29">
            <v>0</v>
          </cell>
          <cell r="I29">
            <v>0</v>
          </cell>
          <cell r="J29">
            <v>0</v>
          </cell>
          <cell r="K29">
            <v>0</v>
          </cell>
          <cell r="L29">
            <v>0</v>
          </cell>
          <cell r="M29">
            <v>0</v>
          </cell>
          <cell r="N29">
            <v>0</v>
          </cell>
          <cell r="O29">
            <v>0</v>
          </cell>
          <cell r="P29">
            <v>0</v>
          </cell>
          <cell r="Q29">
            <v>0</v>
          </cell>
        </row>
        <row r="30">
          <cell r="A30">
            <v>103</v>
          </cell>
          <cell r="B30" t="str">
            <v>AGUJA PARA BIOPSIA OSEA SEMIAUTOMATICA 14 G X 10 CM +/-1 CM</v>
          </cell>
          <cell r="C30" t="str">
            <v xml:space="preserve">UNIDAD    </v>
          </cell>
          <cell r="D30">
            <v>2</v>
          </cell>
          <cell r="E30">
            <v>2</v>
          </cell>
          <cell r="F30" t="str">
            <v>ESPECIALIDADES</v>
          </cell>
          <cell r="G30" t="str">
            <v>RADIOLOGIA</v>
          </cell>
          <cell r="H30">
            <v>0</v>
          </cell>
          <cell r="I30">
            <v>0</v>
          </cell>
          <cell r="J30">
            <v>0</v>
          </cell>
          <cell r="K30">
            <v>0</v>
          </cell>
          <cell r="L30">
            <v>0</v>
          </cell>
          <cell r="M30">
            <v>0</v>
          </cell>
          <cell r="N30">
            <v>0</v>
          </cell>
          <cell r="O30">
            <v>0</v>
          </cell>
          <cell r="P30">
            <v>0</v>
          </cell>
          <cell r="Q30">
            <v>0</v>
          </cell>
          <cell r="T30">
            <v>122437.14285714287</v>
          </cell>
          <cell r="U30">
            <v>23263.057142857146</v>
          </cell>
          <cell r="V30">
            <v>145700.20000000001</v>
          </cell>
        </row>
        <row r="31">
          <cell r="A31">
            <v>104</v>
          </cell>
          <cell r="B31" t="str">
            <v>AGUJA PARA BIOPSIA SEMIAUTOMATICA  20 X 10 CM</v>
          </cell>
          <cell r="C31" t="str">
            <v xml:space="preserve">UNIDAD    </v>
          </cell>
          <cell r="D31">
            <v>1</v>
          </cell>
          <cell r="E31">
            <v>1</v>
          </cell>
          <cell r="F31" t="str">
            <v>ESPECIALIDADES</v>
          </cell>
          <cell r="G31" t="str">
            <v>RADIOLOGIA</v>
          </cell>
          <cell r="H31">
            <v>0</v>
          </cell>
          <cell r="I31">
            <v>0</v>
          </cell>
          <cell r="J31">
            <v>0</v>
          </cell>
          <cell r="K31">
            <v>0</v>
          </cell>
          <cell r="L31">
            <v>0</v>
          </cell>
          <cell r="M31">
            <v>0</v>
          </cell>
          <cell r="N31">
            <v>0</v>
          </cell>
          <cell r="O31">
            <v>0</v>
          </cell>
          <cell r="P31">
            <v>0</v>
          </cell>
          <cell r="Q31">
            <v>0</v>
          </cell>
          <cell r="T31">
            <v>122437.14285714287</v>
          </cell>
          <cell r="U31">
            <v>23263.057142857146</v>
          </cell>
          <cell r="V31">
            <v>145700.20000000001</v>
          </cell>
        </row>
        <row r="32">
          <cell r="A32">
            <v>105</v>
          </cell>
          <cell r="B32" t="str">
            <v>AGUJA PARA BIOPSIA SEMIAUTOMATICA 14 G X 6 X 15 CM</v>
          </cell>
          <cell r="C32" t="str">
            <v xml:space="preserve">UNIDAD    </v>
          </cell>
          <cell r="D32">
            <v>2</v>
          </cell>
          <cell r="E32">
            <v>2</v>
          </cell>
          <cell r="F32" t="str">
            <v>ESPECIALIDADES</v>
          </cell>
          <cell r="G32" t="str">
            <v>RADIOLOGIA</v>
          </cell>
          <cell r="H32">
            <v>0</v>
          </cell>
          <cell r="I32">
            <v>0</v>
          </cell>
          <cell r="J32">
            <v>0</v>
          </cell>
          <cell r="K32">
            <v>0</v>
          </cell>
          <cell r="L32">
            <v>0</v>
          </cell>
          <cell r="M32">
            <v>0</v>
          </cell>
          <cell r="N32">
            <v>0</v>
          </cell>
          <cell r="O32">
            <v>0</v>
          </cell>
          <cell r="P32">
            <v>0</v>
          </cell>
          <cell r="Q32">
            <v>0</v>
          </cell>
        </row>
        <row r="33">
          <cell r="A33">
            <v>106</v>
          </cell>
          <cell r="B33" t="str">
            <v>AGUJA PARA BIOPSIA SEMIAUTOMATICA 16 GA X15 CM TRUCUT</v>
          </cell>
          <cell r="C33" t="str">
            <v>UNIDAD</v>
          </cell>
          <cell r="D33">
            <v>2</v>
          </cell>
          <cell r="E33">
            <v>2</v>
          </cell>
          <cell r="F33" t="str">
            <v>ESPECIALIDADES</v>
          </cell>
          <cell r="G33" t="str">
            <v>RADIOLOGIA</v>
          </cell>
          <cell r="H33">
            <v>0</v>
          </cell>
          <cell r="I33">
            <v>0</v>
          </cell>
          <cell r="J33">
            <v>0</v>
          </cell>
          <cell r="K33">
            <v>0</v>
          </cell>
          <cell r="L33">
            <v>0</v>
          </cell>
          <cell r="M33">
            <v>0</v>
          </cell>
          <cell r="N33">
            <v>0</v>
          </cell>
          <cell r="O33">
            <v>0</v>
          </cell>
          <cell r="P33">
            <v>0</v>
          </cell>
          <cell r="Q33">
            <v>0</v>
          </cell>
        </row>
        <row r="34">
          <cell r="A34">
            <v>107</v>
          </cell>
          <cell r="B34" t="str">
            <v xml:space="preserve">AGUJA PARA BIOPSIA SEMIAUTOMATICA 18G X 20 MM                                                            </v>
          </cell>
          <cell r="C34" t="str">
            <v>UNIDAD</v>
          </cell>
          <cell r="D34">
            <v>2</v>
          </cell>
          <cell r="E34">
            <v>2</v>
          </cell>
          <cell r="F34" t="str">
            <v>ESPECIALIDADES</v>
          </cell>
          <cell r="G34" t="str">
            <v>RADIOLOGIA</v>
          </cell>
          <cell r="H34">
            <v>0</v>
          </cell>
          <cell r="I34">
            <v>0</v>
          </cell>
          <cell r="J34">
            <v>0</v>
          </cell>
          <cell r="K34">
            <v>0</v>
          </cell>
          <cell r="L34">
            <v>0</v>
          </cell>
          <cell r="M34">
            <v>0</v>
          </cell>
          <cell r="N34">
            <v>0</v>
          </cell>
          <cell r="O34">
            <v>0</v>
          </cell>
          <cell r="P34">
            <v>0</v>
          </cell>
          <cell r="Q34">
            <v>0</v>
          </cell>
        </row>
        <row r="35">
          <cell r="A35">
            <v>127</v>
          </cell>
          <cell r="B35" t="str">
            <v>AGUJA SEMIAUTOMATICA DE BIOPSIA 14GA X 19  CM</v>
          </cell>
          <cell r="C35" t="str">
            <v>UNIDAD</v>
          </cell>
          <cell r="D35">
            <v>1</v>
          </cell>
          <cell r="E35">
            <v>1</v>
          </cell>
          <cell r="F35" t="str">
            <v>ESPECIALIDADES</v>
          </cell>
          <cell r="G35" t="str">
            <v>RADIOLOGIA</v>
          </cell>
          <cell r="H35">
            <v>0</v>
          </cell>
          <cell r="I35">
            <v>0</v>
          </cell>
          <cell r="J35">
            <v>0</v>
          </cell>
          <cell r="K35">
            <v>0</v>
          </cell>
          <cell r="L35">
            <v>0</v>
          </cell>
          <cell r="M35">
            <v>0</v>
          </cell>
          <cell r="N35">
            <v>0</v>
          </cell>
          <cell r="O35">
            <v>0</v>
          </cell>
          <cell r="P35">
            <v>0</v>
          </cell>
          <cell r="Q35">
            <v>0</v>
          </cell>
        </row>
        <row r="36">
          <cell r="A36">
            <v>223</v>
          </cell>
          <cell r="B36" t="str">
            <v>ASA DE POLIPECTOMIA DESCATABLE DE 10,15,25 CM X  2,4 A 2,8 MM DE DIAMETRO, LONGITUD DE TRABAJO DE 230 CM.</v>
          </cell>
          <cell r="C36" t="str">
            <v>UNIDAD</v>
          </cell>
          <cell r="D36">
            <v>5</v>
          </cell>
          <cell r="E36">
            <v>5</v>
          </cell>
          <cell r="F36" t="str">
            <v>ESPECIALIDADES</v>
          </cell>
          <cell r="G36" t="str">
            <v>GASTROENTEROLOGIA</v>
          </cell>
          <cell r="H36">
            <v>0</v>
          </cell>
          <cell r="I36">
            <v>0</v>
          </cell>
          <cell r="J36">
            <v>0</v>
          </cell>
          <cell r="K36">
            <v>0</v>
          </cell>
          <cell r="L36">
            <v>0</v>
          </cell>
          <cell r="M36">
            <v>0</v>
          </cell>
          <cell r="N36">
            <v>0</v>
          </cell>
          <cell r="O36">
            <v>0</v>
          </cell>
          <cell r="P36">
            <v>0</v>
          </cell>
          <cell r="Q36">
            <v>0</v>
          </cell>
        </row>
        <row r="37">
          <cell r="A37">
            <v>228</v>
          </cell>
          <cell r="B37" t="str">
            <v>ASA PARA RECECTOSCOPIO ( ASA DE CORTE ACODADA)</v>
          </cell>
          <cell r="C37" t="str">
            <v>UNIDAD</v>
          </cell>
          <cell r="D37">
            <v>2</v>
          </cell>
          <cell r="E37">
            <v>2</v>
          </cell>
          <cell r="F37" t="str">
            <v>ESPECIALIDADES</v>
          </cell>
          <cell r="G37" t="str">
            <v>GASTROENTEROLOGIA</v>
          </cell>
          <cell r="H37">
            <v>0</v>
          </cell>
          <cell r="I37">
            <v>0</v>
          </cell>
          <cell r="J37">
            <v>0</v>
          </cell>
          <cell r="K37">
            <v>0</v>
          </cell>
          <cell r="L37">
            <v>0</v>
          </cell>
          <cell r="M37">
            <v>0</v>
          </cell>
          <cell r="N37">
            <v>0</v>
          </cell>
          <cell r="O37">
            <v>0</v>
          </cell>
          <cell r="P37">
            <v>0</v>
          </cell>
          <cell r="Q37">
            <v>0</v>
          </cell>
        </row>
        <row r="38">
          <cell r="A38">
            <v>229</v>
          </cell>
          <cell r="B38" t="str">
            <v>ASA POLIPECTOMIA HEXAGONAL</v>
          </cell>
          <cell r="C38" t="str">
            <v>UNIDAD</v>
          </cell>
          <cell r="D38">
            <v>2</v>
          </cell>
          <cell r="E38">
            <v>2</v>
          </cell>
          <cell r="F38" t="str">
            <v>ESPECIALIDADES</v>
          </cell>
          <cell r="G38" t="str">
            <v>GASTROENTEROLOGIA</v>
          </cell>
          <cell r="H38">
            <v>0</v>
          </cell>
          <cell r="I38">
            <v>0</v>
          </cell>
          <cell r="J38">
            <v>0</v>
          </cell>
          <cell r="K38">
            <v>0</v>
          </cell>
          <cell r="L38">
            <v>0</v>
          </cell>
          <cell r="M38">
            <v>0</v>
          </cell>
          <cell r="N38">
            <v>0</v>
          </cell>
          <cell r="O38">
            <v>0</v>
          </cell>
          <cell r="P38">
            <v>0</v>
          </cell>
          <cell r="Q38">
            <v>0</v>
          </cell>
        </row>
        <row r="39">
          <cell r="A39">
            <v>230</v>
          </cell>
          <cell r="B39" t="str">
            <v>ASA POLIPECTOMIA OVALADA</v>
          </cell>
          <cell r="C39" t="str">
            <v>UNIDAD</v>
          </cell>
          <cell r="D39">
            <v>1</v>
          </cell>
          <cell r="E39">
            <v>1</v>
          </cell>
          <cell r="F39" t="str">
            <v>ESPECIALIDADES</v>
          </cell>
          <cell r="G39" t="str">
            <v>GASTROENTEROLOGIA</v>
          </cell>
          <cell r="H39">
            <v>0</v>
          </cell>
          <cell r="I39">
            <v>0</v>
          </cell>
          <cell r="J39">
            <v>0</v>
          </cell>
          <cell r="K39">
            <v>0</v>
          </cell>
          <cell r="L39">
            <v>0</v>
          </cell>
          <cell r="M39">
            <v>0</v>
          </cell>
          <cell r="N39">
            <v>0</v>
          </cell>
          <cell r="O39">
            <v>0</v>
          </cell>
          <cell r="P39">
            <v>0</v>
          </cell>
          <cell r="Q39">
            <v>0</v>
          </cell>
        </row>
        <row r="40">
          <cell r="A40">
            <v>231</v>
          </cell>
          <cell r="B40" t="str">
            <v>ASAS DE RESECTOSCOPIO STORZ</v>
          </cell>
          <cell r="C40" t="str">
            <v>UNIDAD</v>
          </cell>
          <cell r="D40">
            <v>1</v>
          </cell>
          <cell r="E40">
            <v>1</v>
          </cell>
          <cell r="F40" t="str">
            <v>ESPECIALIDADES</v>
          </cell>
          <cell r="G40" t="str">
            <v>GASTROENTEROLOGIA</v>
          </cell>
          <cell r="H40">
            <v>0</v>
          </cell>
          <cell r="I40">
            <v>0</v>
          </cell>
          <cell r="J40">
            <v>0</v>
          </cell>
          <cell r="K40">
            <v>0</v>
          </cell>
          <cell r="L40">
            <v>0</v>
          </cell>
          <cell r="M40">
            <v>0</v>
          </cell>
          <cell r="N40">
            <v>0</v>
          </cell>
          <cell r="O40">
            <v>0</v>
          </cell>
          <cell r="P40">
            <v>0</v>
          </cell>
          <cell r="Q40">
            <v>0</v>
          </cell>
        </row>
        <row r="41">
          <cell r="A41">
            <v>232</v>
          </cell>
          <cell r="B41" t="str">
            <v>ASAS REF: S1007 (GINECOLOGIA COLPOSCOPIA)</v>
          </cell>
          <cell r="C41" t="str">
            <v>UNIDAD</v>
          </cell>
          <cell r="D41">
            <v>5</v>
          </cell>
          <cell r="E41">
            <v>5</v>
          </cell>
          <cell r="F41" t="str">
            <v>ESPECIALIDADES</v>
          </cell>
          <cell r="G41" t="str">
            <v>GINECOLOGIA</v>
          </cell>
          <cell r="H41">
            <v>0</v>
          </cell>
          <cell r="I41">
            <v>0</v>
          </cell>
          <cell r="J41">
            <v>0</v>
          </cell>
          <cell r="K41">
            <v>0</v>
          </cell>
          <cell r="L41">
            <v>0</v>
          </cell>
          <cell r="M41">
            <v>0</v>
          </cell>
          <cell r="N41">
            <v>0</v>
          </cell>
          <cell r="O41">
            <v>0</v>
          </cell>
          <cell r="P41">
            <v>0</v>
          </cell>
          <cell r="Q41">
            <v>0</v>
          </cell>
        </row>
        <row r="42">
          <cell r="A42">
            <v>233</v>
          </cell>
          <cell r="B42" t="str">
            <v>ASAS REF: B4512 (GINECOLOGIA COLPOSCOPIA)</v>
          </cell>
          <cell r="C42" t="str">
            <v>UNIDAD</v>
          </cell>
          <cell r="D42">
            <v>5</v>
          </cell>
          <cell r="E42">
            <v>5</v>
          </cell>
          <cell r="F42" t="str">
            <v>ESPECIALIDADES</v>
          </cell>
          <cell r="G42" t="str">
            <v>GINECOLOGIA</v>
          </cell>
          <cell r="H42">
            <v>0</v>
          </cell>
          <cell r="I42">
            <v>0</v>
          </cell>
          <cell r="J42">
            <v>0</v>
          </cell>
          <cell r="K42">
            <v>0</v>
          </cell>
          <cell r="L42">
            <v>0</v>
          </cell>
          <cell r="M42">
            <v>0</v>
          </cell>
          <cell r="N42">
            <v>0</v>
          </cell>
          <cell r="O42">
            <v>0</v>
          </cell>
          <cell r="P42">
            <v>0</v>
          </cell>
          <cell r="Q42">
            <v>0</v>
          </cell>
        </row>
        <row r="43">
          <cell r="A43">
            <v>234</v>
          </cell>
          <cell r="B43" t="str">
            <v>ASAS REF: R1004 (GINECOLOGIA COLPOSCOPIA)</v>
          </cell>
          <cell r="C43" t="str">
            <v>UNIDAD</v>
          </cell>
          <cell r="D43">
            <v>5</v>
          </cell>
          <cell r="E43">
            <v>5</v>
          </cell>
          <cell r="F43" t="str">
            <v>ESPECIALIDADES</v>
          </cell>
          <cell r="G43" t="str">
            <v>GINECOLOGIA</v>
          </cell>
          <cell r="H43">
            <v>0</v>
          </cell>
          <cell r="I43">
            <v>0</v>
          </cell>
          <cell r="J43">
            <v>0</v>
          </cell>
          <cell r="K43">
            <v>0</v>
          </cell>
          <cell r="L43">
            <v>0</v>
          </cell>
          <cell r="M43">
            <v>0</v>
          </cell>
          <cell r="N43">
            <v>0</v>
          </cell>
          <cell r="O43">
            <v>0</v>
          </cell>
          <cell r="P43">
            <v>0</v>
          </cell>
          <cell r="Q43">
            <v>0</v>
          </cell>
        </row>
        <row r="44">
          <cell r="A44">
            <v>235</v>
          </cell>
          <cell r="B44" t="str">
            <v>ASAS REF: R1505 (GINECOLOGIA COLPOSCOPIA)</v>
          </cell>
          <cell r="C44" t="str">
            <v>UNIDAD</v>
          </cell>
          <cell r="D44">
            <v>5</v>
          </cell>
          <cell r="E44">
            <v>5</v>
          </cell>
          <cell r="F44" t="str">
            <v>ESPECIALIDADES</v>
          </cell>
          <cell r="G44" t="str">
            <v>GINECOLOGIA</v>
          </cell>
          <cell r="H44">
            <v>0</v>
          </cell>
          <cell r="I44">
            <v>0</v>
          </cell>
          <cell r="J44">
            <v>0</v>
          </cell>
          <cell r="K44">
            <v>0</v>
          </cell>
          <cell r="L44">
            <v>0</v>
          </cell>
          <cell r="M44">
            <v>0</v>
          </cell>
          <cell r="N44">
            <v>0</v>
          </cell>
          <cell r="O44">
            <v>0</v>
          </cell>
          <cell r="P44">
            <v>0</v>
          </cell>
          <cell r="Q44">
            <v>0</v>
          </cell>
        </row>
        <row r="45">
          <cell r="A45">
            <v>244</v>
          </cell>
          <cell r="B45" t="str">
            <v>BALON DILATACION ESOFAGICA DE 6-8 MM</v>
          </cell>
          <cell r="C45" t="str">
            <v>UNIDAD</v>
          </cell>
          <cell r="D45">
            <v>1</v>
          </cell>
          <cell r="E45">
            <v>1</v>
          </cell>
          <cell r="F45" t="str">
            <v>ESPECIALIDADES</v>
          </cell>
          <cell r="G45" t="str">
            <v>GASTROENTEROLOGIA</v>
          </cell>
          <cell r="H45">
            <v>0</v>
          </cell>
          <cell r="I45">
            <v>0</v>
          </cell>
          <cell r="J45">
            <v>0</v>
          </cell>
          <cell r="K45">
            <v>0</v>
          </cell>
          <cell r="L45">
            <v>0</v>
          </cell>
          <cell r="M45">
            <v>0</v>
          </cell>
          <cell r="N45">
            <v>0</v>
          </cell>
          <cell r="O45">
            <v>0</v>
          </cell>
          <cell r="P45">
            <v>0</v>
          </cell>
          <cell r="Q45">
            <v>0</v>
          </cell>
        </row>
        <row r="46">
          <cell r="A46">
            <v>245</v>
          </cell>
          <cell r="B46" t="str">
            <v>BALON EXTRACTOR DE CALCULO</v>
          </cell>
          <cell r="C46" t="str">
            <v>UNIDAD</v>
          </cell>
          <cell r="D46">
            <v>1</v>
          </cell>
          <cell r="E46">
            <v>1</v>
          </cell>
          <cell r="F46" t="str">
            <v>ESPECIALIDADES</v>
          </cell>
          <cell r="G46" t="str">
            <v>GASTROENTEROLOGIA</v>
          </cell>
          <cell r="H46">
            <v>0</v>
          </cell>
          <cell r="I46">
            <v>0</v>
          </cell>
          <cell r="J46">
            <v>0</v>
          </cell>
          <cell r="K46">
            <v>0</v>
          </cell>
          <cell r="L46">
            <v>0</v>
          </cell>
          <cell r="M46">
            <v>0</v>
          </cell>
          <cell r="N46">
            <v>0</v>
          </cell>
          <cell r="O46">
            <v>0</v>
          </cell>
          <cell r="P46">
            <v>0</v>
          </cell>
          <cell r="Q46">
            <v>0</v>
          </cell>
        </row>
        <row r="47">
          <cell r="A47">
            <v>246</v>
          </cell>
          <cell r="B47" t="str">
            <v>BALON EXTRACTOR DE CALCULOS TRILUMEN</v>
          </cell>
          <cell r="C47" t="str">
            <v>UNIDAD</v>
          </cell>
          <cell r="D47">
            <v>1</v>
          </cell>
          <cell r="E47">
            <v>1</v>
          </cell>
          <cell r="F47" t="str">
            <v>ESPECIALIDADES</v>
          </cell>
          <cell r="G47" t="str">
            <v>GASTROENTEROLOGIA</v>
          </cell>
          <cell r="H47">
            <v>0</v>
          </cell>
          <cell r="I47">
            <v>0</v>
          </cell>
          <cell r="J47">
            <v>0</v>
          </cell>
          <cell r="K47">
            <v>0</v>
          </cell>
          <cell r="L47">
            <v>0</v>
          </cell>
          <cell r="M47">
            <v>0</v>
          </cell>
          <cell r="N47">
            <v>0</v>
          </cell>
          <cell r="O47">
            <v>0</v>
          </cell>
          <cell r="P47">
            <v>0</v>
          </cell>
          <cell r="Q47">
            <v>0</v>
          </cell>
        </row>
        <row r="48">
          <cell r="A48">
            <v>247</v>
          </cell>
          <cell r="B48" t="str">
            <v>BALONES PARA DILATACION BILIAR DE ALTA PRESION DESECHABLE 2.8DIAMTRO DEL CANAL, 180 CM DE LONGITUD, DE 4 A  8 MM DE DIAMETRO EXTERNO, CON DIAMETRO DE BALON DE 20 A 40MM</v>
          </cell>
          <cell r="C48" t="str">
            <v>UNIDAD</v>
          </cell>
          <cell r="D48">
            <v>1</v>
          </cell>
          <cell r="E48">
            <v>1</v>
          </cell>
          <cell r="F48" t="str">
            <v>ESPECIALIDADES</v>
          </cell>
          <cell r="G48" t="str">
            <v>GASTROENTEROLOGIA</v>
          </cell>
          <cell r="H48">
            <v>0</v>
          </cell>
          <cell r="I48">
            <v>0</v>
          </cell>
          <cell r="J48">
            <v>0</v>
          </cell>
          <cell r="K48">
            <v>0</v>
          </cell>
          <cell r="L48">
            <v>0</v>
          </cell>
          <cell r="M48">
            <v>0</v>
          </cell>
          <cell r="N48">
            <v>0</v>
          </cell>
          <cell r="O48">
            <v>0</v>
          </cell>
          <cell r="P48">
            <v>0</v>
          </cell>
          <cell r="Q48">
            <v>0</v>
          </cell>
        </row>
        <row r="49">
          <cell r="A49">
            <v>2618</v>
          </cell>
          <cell r="B49" t="str">
            <v>BIOTOMO</v>
          </cell>
          <cell r="C49" t="str">
            <v>UNIDAD</v>
          </cell>
          <cell r="D49">
            <v>1</v>
          </cell>
          <cell r="E49">
            <v>1</v>
          </cell>
          <cell r="F49" t="str">
            <v>ESPECIALIDADES</v>
          </cell>
          <cell r="G49" t="str">
            <v>GINECOLOGIA</v>
          </cell>
          <cell r="H49">
            <v>0</v>
          </cell>
          <cell r="I49">
            <v>0</v>
          </cell>
          <cell r="J49">
            <v>0</v>
          </cell>
          <cell r="K49">
            <v>0</v>
          </cell>
          <cell r="L49">
            <v>0</v>
          </cell>
          <cell r="M49">
            <v>0</v>
          </cell>
          <cell r="N49">
            <v>0</v>
          </cell>
          <cell r="O49">
            <v>0</v>
          </cell>
          <cell r="P49">
            <v>0</v>
          </cell>
          <cell r="Q49">
            <v>0</v>
          </cell>
        </row>
        <row r="50">
          <cell r="A50">
            <v>296</v>
          </cell>
          <cell r="B50" t="str">
            <v>BOLSA PARA FILTRACON EN DIALIS DE 5 LITROS</v>
          </cell>
          <cell r="C50" t="str">
            <v>UNIDAD</v>
          </cell>
          <cell r="D50">
            <v>2</v>
          </cell>
          <cell r="E50">
            <v>2</v>
          </cell>
          <cell r="F50" t="str">
            <v>ESPECIALIDADES</v>
          </cell>
          <cell r="G50" t="str">
            <v>NEFROLOGIA</v>
          </cell>
          <cell r="H50">
            <v>0</v>
          </cell>
          <cell r="I50">
            <v>0</v>
          </cell>
          <cell r="J50">
            <v>0</v>
          </cell>
          <cell r="K50">
            <v>0</v>
          </cell>
          <cell r="L50">
            <v>0</v>
          </cell>
          <cell r="M50">
            <v>0</v>
          </cell>
          <cell r="N50">
            <v>0</v>
          </cell>
          <cell r="O50">
            <v>0</v>
          </cell>
          <cell r="P50">
            <v>0</v>
          </cell>
          <cell r="Q50">
            <v>0</v>
          </cell>
        </row>
        <row r="51">
          <cell r="A51">
            <v>311</v>
          </cell>
          <cell r="B51" t="str">
            <v>BOQUILLA PLASTICA PARA ENDOSCOPIA ADULTO REUSABLE</v>
          </cell>
          <cell r="C51" t="str">
            <v>UNIDAD</v>
          </cell>
          <cell r="D51">
            <v>1</v>
          </cell>
          <cell r="E51">
            <v>1</v>
          </cell>
          <cell r="F51" t="str">
            <v>ESPECIALIDADES</v>
          </cell>
          <cell r="G51" t="str">
            <v>GASTROENTEROLOGIA</v>
          </cell>
          <cell r="H51">
            <v>0</v>
          </cell>
          <cell r="I51">
            <v>0</v>
          </cell>
          <cell r="J51">
            <v>0</v>
          </cell>
          <cell r="K51">
            <v>0</v>
          </cell>
          <cell r="L51">
            <v>0</v>
          </cell>
          <cell r="M51">
            <v>0</v>
          </cell>
          <cell r="N51">
            <v>0</v>
          </cell>
          <cell r="O51">
            <v>0</v>
          </cell>
          <cell r="P51">
            <v>0</v>
          </cell>
          <cell r="Q51">
            <v>0</v>
          </cell>
        </row>
        <row r="52">
          <cell r="A52">
            <v>312</v>
          </cell>
          <cell r="B52" t="str">
            <v>BOQUILLA PLASTICA PARA ENDOSCOPIA PEDIATRICA REUSABLE</v>
          </cell>
          <cell r="C52" t="str">
            <v>UNIDAD</v>
          </cell>
          <cell r="D52">
            <v>1</v>
          </cell>
          <cell r="E52">
            <v>1</v>
          </cell>
          <cell r="F52" t="str">
            <v>ESPECIALIDADES</v>
          </cell>
          <cell r="G52" t="str">
            <v>GASTROENTEROLOGIA - PEDIATRIA</v>
          </cell>
          <cell r="H52">
            <v>0</v>
          </cell>
          <cell r="I52">
            <v>0</v>
          </cell>
          <cell r="J52">
            <v>0</v>
          </cell>
          <cell r="K52">
            <v>0</v>
          </cell>
          <cell r="L52">
            <v>0</v>
          </cell>
          <cell r="M52">
            <v>0</v>
          </cell>
          <cell r="N52">
            <v>0</v>
          </cell>
          <cell r="O52">
            <v>0</v>
          </cell>
          <cell r="P52">
            <v>0</v>
          </cell>
          <cell r="Q52">
            <v>0</v>
          </cell>
        </row>
        <row r="53">
          <cell r="A53">
            <v>313</v>
          </cell>
          <cell r="B53" t="str">
            <v>BOQUILLAS ADULTO 48 F BANDA DE CAUCHO INTERNA</v>
          </cell>
          <cell r="C53" t="str">
            <v>UNIDAD</v>
          </cell>
          <cell r="D53">
            <v>25</v>
          </cell>
          <cell r="E53">
            <v>25</v>
          </cell>
          <cell r="F53" t="str">
            <v>ESPECIALIDADES</v>
          </cell>
          <cell r="G53" t="str">
            <v>GASTROENTEROLOGIA</v>
          </cell>
          <cell r="H53">
            <v>0</v>
          </cell>
          <cell r="I53">
            <v>0</v>
          </cell>
          <cell r="J53">
            <v>0</v>
          </cell>
          <cell r="K53">
            <v>0</v>
          </cell>
          <cell r="L53">
            <v>0</v>
          </cell>
          <cell r="M53">
            <v>0</v>
          </cell>
          <cell r="N53">
            <v>0</v>
          </cell>
          <cell r="O53">
            <v>0</v>
          </cell>
          <cell r="P53">
            <v>0</v>
          </cell>
          <cell r="Q53">
            <v>0</v>
          </cell>
        </row>
        <row r="54">
          <cell r="A54">
            <v>314</v>
          </cell>
          <cell r="B54" t="str">
            <v>BOQUILLAS PLASTICAS ESPIRO 892103 (PAQUETE X 25 UNIDADES)</v>
          </cell>
          <cell r="C54" t="str">
            <v>UNIDAD</v>
          </cell>
          <cell r="D54">
            <v>25</v>
          </cell>
          <cell r="E54">
            <v>25</v>
          </cell>
          <cell r="F54" t="str">
            <v>ESPECIALIDADES</v>
          </cell>
          <cell r="G54" t="str">
            <v>GASTROENTEROLOGIA</v>
          </cell>
          <cell r="H54">
            <v>0</v>
          </cell>
          <cell r="I54">
            <v>0</v>
          </cell>
          <cell r="J54">
            <v>0</v>
          </cell>
          <cell r="K54">
            <v>0</v>
          </cell>
          <cell r="L54">
            <v>0</v>
          </cell>
          <cell r="M54">
            <v>0</v>
          </cell>
          <cell r="N54">
            <v>0</v>
          </cell>
          <cell r="O54">
            <v>0</v>
          </cell>
          <cell r="P54">
            <v>0</v>
          </cell>
          <cell r="Q54">
            <v>0</v>
          </cell>
        </row>
        <row r="55">
          <cell r="A55">
            <v>315</v>
          </cell>
          <cell r="B55" t="str">
            <v>BOTON DE GASTROSTOMIA 16 FR * 2.0  CM</v>
          </cell>
          <cell r="C55" t="str">
            <v>UNIDAD</v>
          </cell>
          <cell r="D55">
            <v>1</v>
          </cell>
          <cell r="E55">
            <v>1</v>
          </cell>
          <cell r="F55" t="str">
            <v>ESPECIALIDADES</v>
          </cell>
          <cell r="G55" t="str">
            <v>GASTROENTEROLOGIA</v>
          </cell>
          <cell r="H55">
            <v>0</v>
          </cell>
          <cell r="I55">
            <v>0</v>
          </cell>
          <cell r="J55">
            <v>0</v>
          </cell>
          <cell r="K55">
            <v>0</v>
          </cell>
          <cell r="L55">
            <v>0</v>
          </cell>
          <cell r="M55">
            <v>0</v>
          </cell>
          <cell r="N55">
            <v>0</v>
          </cell>
          <cell r="O55">
            <v>0</v>
          </cell>
          <cell r="P55">
            <v>0</v>
          </cell>
          <cell r="Q55">
            <v>0</v>
          </cell>
        </row>
        <row r="56">
          <cell r="A56">
            <v>316</v>
          </cell>
          <cell r="B56" t="str">
            <v xml:space="preserve">BOTON DE GASTROSTOMIA 16FR 1.7 CM                                                                </v>
          </cell>
          <cell r="C56" t="str">
            <v>UNIDAD</v>
          </cell>
          <cell r="D56">
            <v>1</v>
          </cell>
          <cell r="E56">
            <v>1</v>
          </cell>
          <cell r="F56" t="str">
            <v>ESPECIALIDADES</v>
          </cell>
          <cell r="G56" t="str">
            <v>GASTROENTEROLOGIA</v>
          </cell>
          <cell r="H56">
            <v>0</v>
          </cell>
          <cell r="I56">
            <v>0</v>
          </cell>
          <cell r="J56">
            <v>0</v>
          </cell>
          <cell r="K56">
            <v>0</v>
          </cell>
          <cell r="L56">
            <v>0</v>
          </cell>
          <cell r="M56">
            <v>0</v>
          </cell>
          <cell r="N56">
            <v>0</v>
          </cell>
          <cell r="O56">
            <v>0</v>
          </cell>
          <cell r="P56">
            <v>0</v>
          </cell>
          <cell r="Q56">
            <v>0</v>
          </cell>
        </row>
        <row r="57">
          <cell r="A57">
            <v>317</v>
          </cell>
          <cell r="B57" t="str">
            <v xml:space="preserve">BOTON DE GASTROSTOMIA 16FR 2.4 CM                                                                 </v>
          </cell>
          <cell r="C57" t="str">
            <v>UNIDAD</v>
          </cell>
          <cell r="D57">
            <v>1</v>
          </cell>
          <cell r="E57">
            <v>1</v>
          </cell>
          <cell r="F57" t="str">
            <v>ESPECIALIDADES</v>
          </cell>
          <cell r="G57" t="str">
            <v>GASTROENTEROLOGIA</v>
          </cell>
          <cell r="H57">
            <v>0</v>
          </cell>
          <cell r="I57">
            <v>0</v>
          </cell>
          <cell r="J57">
            <v>0</v>
          </cell>
          <cell r="K57">
            <v>0</v>
          </cell>
          <cell r="L57">
            <v>0</v>
          </cell>
          <cell r="M57">
            <v>0</v>
          </cell>
          <cell r="N57">
            <v>0</v>
          </cell>
          <cell r="O57">
            <v>0</v>
          </cell>
          <cell r="P57">
            <v>0</v>
          </cell>
          <cell r="Q57">
            <v>0</v>
          </cell>
        </row>
        <row r="58">
          <cell r="A58">
            <v>318</v>
          </cell>
          <cell r="B58" t="str">
            <v>BOTON DE GASTROSTOMIA 16FR X 1.5 CM</v>
          </cell>
          <cell r="C58" t="str">
            <v>UNIDAD</v>
          </cell>
          <cell r="D58">
            <v>1</v>
          </cell>
          <cell r="E58">
            <v>1</v>
          </cell>
          <cell r="F58" t="str">
            <v>ESPECIALIDADES</v>
          </cell>
          <cell r="G58" t="str">
            <v>GASTROENTEROLOGIA</v>
          </cell>
          <cell r="H58">
            <v>0</v>
          </cell>
          <cell r="I58">
            <v>0</v>
          </cell>
          <cell r="J58">
            <v>0</v>
          </cell>
          <cell r="K58">
            <v>0</v>
          </cell>
          <cell r="L58">
            <v>0</v>
          </cell>
          <cell r="M58">
            <v>0</v>
          </cell>
          <cell r="N58">
            <v>0</v>
          </cell>
          <cell r="O58">
            <v>0</v>
          </cell>
          <cell r="P58">
            <v>0</v>
          </cell>
          <cell r="Q58">
            <v>0</v>
          </cell>
        </row>
        <row r="59">
          <cell r="A59">
            <v>319</v>
          </cell>
          <cell r="B59" t="str">
            <v>BOTON PARA GASTROSTOMIA 12FR X 0.8-4.0CM (ALTURA DEL ESTOMA) VOLUMEN DE LLENADO(BALON) 5CC</v>
          </cell>
          <cell r="C59" t="str">
            <v>UNIDAD</v>
          </cell>
          <cell r="D59">
            <v>1</v>
          </cell>
          <cell r="E59">
            <v>1</v>
          </cell>
          <cell r="F59" t="str">
            <v>ESPECIALIDADES</v>
          </cell>
          <cell r="G59" t="str">
            <v>GASTROENTEROLOGIA</v>
          </cell>
          <cell r="H59">
            <v>0</v>
          </cell>
          <cell r="I59">
            <v>0</v>
          </cell>
          <cell r="J59">
            <v>0</v>
          </cell>
          <cell r="K59">
            <v>0</v>
          </cell>
          <cell r="L59">
            <v>0</v>
          </cell>
          <cell r="M59">
            <v>0</v>
          </cell>
          <cell r="N59">
            <v>0</v>
          </cell>
          <cell r="O59">
            <v>0</v>
          </cell>
          <cell r="P59">
            <v>0</v>
          </cell>
          <cell r="Q59">
            <v>0</v>
          </cell>
        </row>
        <row r="60">
          <cell r="A60">
            <v>320</v>
          </cell>
          <cell r="B60" t="str">
            <v>BOTON PARA GASTROSTOMIA 14 FR X 2.0  CM</v>
          </cell>
          <cell r="C60" t="str">
            <v>UNIDAD</v>
          </cell>
          <cell r="D60">
            <v>1</v>
          </cell>
          <cell r="E60">
            <v>1</v>
          </cell>
          <cell r="F60" t="str">
            <v>ESPECIALIDADES</v>
          </cell>
          <cell r="G60" t="str">
            <v>GASTROENTEROLOGIA</v>
          </cell>
          <cell r="H60">
            <v>0</v>
          </cell>
          <cell r="I60">
            <v>0</v>
          </cell>
          <cell r="J60">
            <v>0</v>
          </cell>
          <cell r="K60">
            <v>0</v>
          </cell>
          <cell r="L60">
            <v>0</v>
          </cell>
          <cell r="M60">
            <v>0</v>
          </cell>
          <cell r="N60">
            <v>0</v>
          </cell>
          <cell r="O60">
            <v>0</v>
          </cell>
          <cell r="P60">
            <v>0</v>
          </cell>
          <cell r="Q60">
            <v>0</v>
          </cell>
        </row>
        <row r="61">
          <cell r="A61">
            <v>321</v>
          </cell>
          <cell r="B61" t="str">
            <v>BOTON PARA GASTROSTOMIA 14FR X 0.8-4.5CM (ALTURA DEL ESTOMA) VOLUMEN DE LLENADO(BALON) 5CC</v>
          </cell>
          <cell r="C61" t="str">
            <v>UNIDAD</v>
          </cell>
          <cell r="D61">
            <v>1</v>
          </cell>
          <cell r="E61">
            <v>1</v>
          </cell>
          <cell r="F61" t="str">
            <v>ESPECIALIDADES</v>
          </cell>
          <cell r="G61" t="str">
            <v>GASTROENTEROLOGIA</v>
          </cell>
          <cell r="H61">
            <v>0</v>
          </cell>
          <cell r="I61">
            <v>0</v>
          </cell>
          <cell r="J61">
            <v>0</v>
          </cell>
          <cell r="K61">
            <v>0</v>
          </cell>
          <cell r="L61">
            <v>0</v>
          </cell>
          <cell r="M61">
            <v>0</v>
          </cell>
          <cell r="N61">
            <v>0</v>
          </cell>
          <cell r="O61">
            <v>0</v>
          </cell>
          <cell r="P61">
            <v>0</v>
          </cell>
          <cell r="Q61">
            <v>0</v>
          </cell>
        </row>
        <row r="62">
          <cell r="A62">
            <v>322</v>
          </cell>
          <cell r="B62" t="str">
            <v>BOTON PARA GASTROSTOMIA 16FR X 1.0-4.0CM (ALTURA DEL ESTOMA) VOLUMEN DE LLENADO(BALON) 5CC</v>
          </cell>
          <cell r="C62" t="str">
            <v>UNIDAD</v>
          </cell>
          <cell r="D62">
            <v>1</v>
          </cell>
          <cell r="E62">
            <v>1</v>
          </cell>
          <cell r="F62" t="str">
            <v>ESPECIALIDADES</v>
          </cell>
          <cell r="G62" t="str">
            <v>GASTROENTEROLOGIA</v>
          </cell>
          <cell r="H62">
            <v>0</v>
          </cell>
          <cell r="I62">
            <v>0</v>
          </cell>
          <cell r="J62">
            <v>0</v>
          </cell>
          <cell r="K62">
            <v>0</v>
          </cell>
          <cell r="L62">
            <v>0</v>
          </cell>
          <cell r="M62">
            <v>0</v>
          </cell>
          <cell r="N62">
            <v>0</v>
          </cell>
          <cell r="O62">
            <v>0</v>
          </cell>
          <cell r="P62">
            <v>0</v>
          </cell>
          <cell r="Q62">
            <v>0</v>
          </cell>
        </row>
        <row r="63">
          <cell r="A63">
            <v>323</v>
          </cell>
          <cell r="B63" t="str">
            <v>BOTON PARA GASTROSTOMIA 18FR X 1.0-4.5CM (ALTURA DEL ESTOMA) VOLUMEN DE LLENADO(BALON) 7CC</v>
          </cell>
          <cell r="C63" t="str">
            <v>UNIDAD</v>
          </cell>
          <cell r="D63">
            <v>1</v>
          </cell>
          <cell r="E63">
            <v>1</v>
          </cell>
          <cell r="F63" t="str">
            <v>ESPECIALIDADES</v>
          </cell>
          <cell r="G63" t="str">
            <v>GASTROENTEROLOGIA</v>
          </cell>
          <cell r="H63">
            <v>0</v>
          </cell>
          <cell r="I63">
            <v>0</v>
          </cell>
          <cell r="J63">
            <v>0</v>
          </cell>
          <cell r="K63">
            <v>0</v>
          </cell>
          <cell r="L63">
            <v>0</v>
          </cell>
          <cell r="M63">
            <v>0</v>
          </cell>
          <cell r="N63">
            <v>0</v>
          </cell>
          <cell r="O63">
            <v>0</v>
          </cell>
          <cell r="P63">
            <v>0</v>
          </cell>
          <cell r="Q63">
            <v>0</v>
          </cell>
        </row>
        <row r="64">
          <cell r="A64">
            <v>324</v>
          </cell>
          <cell r="B64" t="str">
            <v>BOTON PARA GASTROSTOMIA 20FR X 1.0-4.5CM (ALTURA DEL ESTOMA) VOLUMEN DE LLENADO(BALON) 7CC</v>
          </cell>
          <cell r="C64" t="str">
            <v>UNIDAD</v>
          </cell>
          <cell r="D64">
            <v>1</v>
          </cell>
          <cell r="E64">
            <v>1</v>
          </cell>
          <cell r="F64" t="str">
            <v>ESPECIALIDADES</v>
          </cell>
          <cell r="G64" t="str">
            <v>GASTROENTEROLOGIA</v>
          </cell>
          <cell r="H64">
            <v>0</v>
          </cell>
          <cell r="I64">
            <v>0</v>
          </cell>
          <cell r="J64">
            <v>0</v>
          </cell>
          <cell r="K64">
            <v>0</v>
          </cell>
          <cell r="L64">
            <v>0</v>
          </cell>
          <cell r="M64">
            <v>0</v>
          </cell>
          <cell r="N64">
            <v>0</v>
          </cell>
          <cell r="O64">
            <v>0</v>
          </cell>
          <cell r="P64">
            <v>0</v>
          </cell>
          <cell r="Q64">
            <v>0</v>
          </cell>
        </row>
        <row r="65">
          <cell r="A65">
            <v>325</v>
          </cell>
          <cell r="B65" t="str">
            <v>BOTON PARA GASTROSTOMIA 24FR X 1.7-4.5CM (ALTURA DEL ESTOMA) VOLUMEN DE LLENADO(BALON) 7CC</v>
          </cell>
          <cell r="C65" t="str">
            <v>UNIDAD</v>
          </cell>
          <cell r="D65">
            <v>1</v>
          </cell>
          <cell r="E65">
            <v>1</v>
          </cell>
          <cell r="F65" t="str">
            <v>ESPECIALIDADES</v>
          </cell>
          <cell r="G65" t="str">
            <v>GASTROENTEROLOGIA</v>
          </cell>
          <cell r="H65">
            <v>0</v>
          </cell>
          <cell r="I65">
            <v>0</v>
          </cell>
          <cell r="J65">
            <v>0</v>
          </cell>
          <cell r="K65">
            <v>0</v>
          </cell>
          <cell r="L65">
            <v>0</v>
          </cell>
          <cell r="M65">
            <v>0</v>
          </cell>
          <cell r="N65">
            <v>0</v>
          </cell>
          <cell r="O65">
            <v>0</v>
          </cell>
          <cell r="P65">
            <v>0</v>
          </cell>
          <cell r="Q65">
            <v>0</v>
          </cell>
        </row>
        <row r="66">
          <cell r="A66">
            <v>326</v>
          </cell>
          <cell r="B66" t="str">
            <v>BRACE SARMIENTO HUMERO</v>
          </cell>
          <cell r="C66" t="str">
            <v xml:space="preserve">UNIDAD    </v>
          </cell>
          <cell r="D66">
            <v>1</v>
          </cell>
          <cell r="E66">
            <v>1</v>
          </cell>
          <cell r="F66" t="str">
            <v xml:space="preserve">ESPECIALIDADES </v>
          </cell>
          <cell r="G66" t="str">
            <v>ORTOPEDIA</v>
          </cell>
          <cell r="H66">
            <v>0</v>
          </cell>
          <cell r="I66">
            <v>0</v>
          </cell>
          <cell r="J66">
            <v>0</v>
          </cell>
          <cell r="K66">
            <v>0</v>
          </cell>
          <cell r="L66">
            <v>0</v>
          </cell>
          <cell r="M66">
            <v>0</v>
          </cell>
          <cell r="N66">
            <v>0</v>
          </cell>
          <cell r="O66">
            <v>0</v>
          </cell>
          <cell r="P66">
            <v>0</v>
          </cell>
          <cell r="Q66">
            <v>0</v>
          </cell>
        </row>
        <row r="67">
          <cell r="A67">
            <v>354</v>
          </cell>
          <cell r="B67" t="str">
            <v>CABESTRILLO BOLSA PEDIATRICO</v>
          </cell>
          <cell r="C67" t="str">
            <v>UNIDAD</v>
          </cell>
          <cell r="D67">
            <v>2</v>
          </cell>
          <cell r="E67">
            <v>2</v>
          </cell>
          <cell r="F67" t="str">
            <v>ESPECIALIDADES</v>
          </cell>
          <cell r="G67" t="str">
            <v>ORTOPEDIA</v>
          </cell>
          <cell r="H67">
            <v>0</v>
          </cell>
          <cell r="I67">
            <v>0</v>
          </cell>
          <cell r="J67">
            <v>0</v>
          </cell>
          <cell r="K67">
            <v>0</v>
          </cell>
          <cell r="L67">
            <v>0</v>
          </cell>
          <cell r="M67">
            <v>0</v>
          </cell>
          <cell r="N67">
            <v>0</v>
          </cell>
          <cell r="O67">
            <v>0</v>
          </cell>
          <cell r="P67">
            <v>0</v>
          </cell>
          <cell r="Q67">
            <v>0</v>
          </cell>
        </row>
        <row r="68">
          <cell r="A68">
            <v>355</v>
          </cell>
          <cell r="B68" t="str">
            <v>CABESTRILLO BOLSA USO ADULTO.</v>
          </cell>
          <cell r="C68" t="str">
            <v>UNIDAD</v>
          </cell>
          <cell r="D68">
            <v>10</v>
          </cell>
          <cell r="E68">
            <v>10</v>
          </cell>
          <cell r="F68" t="str">
            <v>ESPECIALIDADES</v>
          </cell>
          <cell r="G68" t="str">
            <v>ORTOPEDIA</v>
          </cell>
          <cell r="H68">
            <v>0</v>
          </cell>
          <cell r="I68">
            <v>0</v>
          </cell>
          <cell r="J68">
            <v>0</v>
          </cell>
          <cell r="K68">
            <v>0</v>
          </cell>
          <cell r="L68">
            <v>0</v>
          </cell>
          <cell r="M68">
            <v>0</v>
          </cell>
          <cell r="N68">
            <v>0</v>
          </cell>
          <cell r="O68">
            <v>0</v>
          </cell>
          <cell r="P68">
            <v>0</v>
          </cell>
          <cell r="Q68">
            <v>0</v>
          </cell>
        </row>
        <row r="69">
          <cell r="A69">
            <v>359</v>
          </cell>
          <cell r="B69" t="str">
            <v>CABLE PARA RESECTOSCOPIO WOLF REF. 802879504</v>
          </cell>
          <cell r="C69" t="str">
            <v>UNIDAD</v>
          </cell>
          <cell r="D69">
            <v>1</v>
          </cell>
          <cell r="E69">
            <v>1</v>
          </cell>
          <cell r="F69" t="str">
            <v>ESPECIALIDADES</v>
          </cell>
          <cell r="G69" t="str">
            <v>GASTROENTEROLOGIA</v>
          </cell>
          <cell r="H69">
            <v>0</v>
          </cell>
          <cell r="I69">
            <v>0</v>
          </cell>
          <cell r="J69">
            <v>0</v>
          </cell>
          <cell r="K69">
            <v>0</v>
          </cell>
          <cell r="L69">
            <v>0</v>
          </cell>
          <cell r="M69">
            <v>0</v>
          </cell>
          <cell r="N69">
            <v>0</v>
          </cell>
          <cell r="O69">
            <v>0</v>
          </cell>
          <cell r="P69">
            <v>0</v>
          </cell>
          <cell r="Q69">
            <v>0</v>
          </cell>
        </row>
        <row r="70">
          <cell r="A70">
            <v>381</v>
          </cell>
          <cell r="B70" t="str">
            <v>CANASTILLA EXTRACION DE CALCULOS</v>
          </cell>
          <cell r="C70" t="str">
            <v>UNIDAD</v>
          </cell>
          <cell r="D70">
            <v>3</v>
          </cell>
          <cell r="E70">
            <v>3</v>
          </cell>
          <cell r="F70" t="str">
            <v>ESPECIALIDADES</v>
          </cell>
          <cell r="G70" t="str">
            <v>GASTROENTEROLOGIA - UROLOGIA</v>
          </cell>
          <cell r="H70">
            <v>0</v>
          </cell>
          <cell r="I70">
            <v>0</v>
          </cell>
          <cell r="J70">
            <v>0</v>
          </cell>
          <cell r="K70">
            <v>0</v>
          </cell>
          <cell r="L70">
            <v>0</v>
          </cell>
          <cell r="M70">
            <v>0</v>
          </cell>
          <cell r="N70">
            <v>0</v>
          </cell>
          <cell r="O70">
            <v>0</v>
          </cell>
          <cell r="P70">
            <v>0</v>
          </cell>
          <cell r="Q70">
            <v>0</v>
          </cell>
        </row>
        <row r="71">
          <cell r="A71">
            <v>498</v>
          </cell>
          <cell r="B71" t="str">
            <v>CATETER 2 LUMEN CON CUFF DE 14.5 FR X 19 CM</v>
          </cell>
          <cell r="C71" t="str">
            <v xml:space="preserve">UNIDAD    </v>
          </cell>
          <cell r="D71">
            <v>1</v>
          </cell>
          <cell r="E71">
            <v>1</v>
          </cell>
          <cell r="F71" t="str">
            <v>ESPECIALIDADES</v>
          </cell>
          <cell r="G71" t="str">
            <v>UCI - CIRUGIA</v>
          </cell>
          <cell r="H71">
            <v>0</v>
          </cell>
          <cell r="I71">
            <v>0</v>
          </cell>
          <cell r="J71">
            <v>0</v>
          </cell>
          <cell r="K71">
            <v>0</v>
          </cell>
          <cell r="L71">
            <v>0</v>
          </cell>
          <cell r="M71">
            <v>0</v>
          </cell>
          <cell r="N71">
            <v>0</v>
          </cell>
          <cell r="O71">
            <v>0</v>
          </cell>
          <cell r="P71">
            <v>0</v>
          </cell>
          <cell r="Q71">
            <v>0</v>
          </cell>
        </row>
        <row r="72">
          <cell r="A72">
            <v>499</v>
          </cell>
          <cell r="B72" t="str">
            <v>CATETER 2 LUMEN PRECURVADO 13.5FR – 14 FR X15- 16 CM</v>
          </cell>
          <cell r="C72" t="str">
            <v xml:space="preserve">UNIDAD    </v>
          </cell>
          <cell r="D72">
            <v>1</v>
          </cell>
          <cell r="E72">
            <v>1</v>
          </cell>
          <cell r="F72" t="str">
            <v>ESPECIALIDADES</v>
          </cell>
          <cell r="G72" t="str">
            <v>UCI - CIRUGIA</v>
          </cell>
          <cell r="H72">
            <v>0</v>
          </cell>
          <cell r="I72">
            <v>0</v>
          </cell>
          <cell r="J72">
            <v>0</v>
          </cell>
          <cell r="K72">
            <v>0</v>
          </cell>
          <cell r="L72">
            <v>0</v>
          </cell>
          <cell r="M72">
            <v>0</v>
          </cell>
          <cell r="N72">
            <v>0</v>
          </cell>
          <cell r="O72">
            <v>0</v>
          </cell>
          <cell r="P72">
            <v>0</v>
          </cell>
          <cell r="Q72">
            <v>0</v>
          </cell>
        </row>
        <row r="73">
          <cell r="A73">
            <v>500</v>
          </cell>
          <cell r="B73" t="str">
            <v>CATETER 2 LUMEN PRECURVADO 13.5FR X 13.5CM  MAHURCAR</v>
          </cell>
          <cell r="C73" t="str">
            <v xml:space="preserve">UNIDAD    </v>
          </cell>
          <cell r="D73">
            <v>1</v>
          </cell>
          <cell r="E73">
            <v>1</v>
          </cell>
          <cell r="F73" t="str">
            <v>ESPECIALIDADES</v>
          </cell>
          <cell r="G73" t="str">
            <v>NEFROLOGIA</v>
          </cell>
          <cell r="H73">
            <v>0</v>
          </cell>
          <cell r="I73">
            <v>0</v>
          </cell>
          <cell r="J73">
            <v>0</v>
          </cell>
          <cell r="K73">
            <v>0</v>
          </cell>
          <cell r="L73">
            <v>0</v>
          </cell>
          <cell r="M73">
            <v>0</v>
          </cell>
          <cell r="N73">
            <v>0</v>
          </cell>
          <cell r="O73">
            <v>0</v>
          </cell>
          <cell r="P73">
            <v>0</v>
          </cell>
          <cell r="Q73">
            <v>0</v>
          </cell>
        </row>
        <row r="74">
          <cell r="A74">
            <v>501</v>
          </cell>
          <cell r="B74" t="str">
            <v>CATETER 2 LUMEN PRECURVADO 8 FR X 12CM.</v>
          </cell>
          <cell r="C74" t="str">
            <v xml:space="preserve">UNIDAD    </v>
          </cell>
          <cell r="D74">
            <v>1</v>
          </cell>
          <cell r="E74">
            <v>1</v>
          </cell>
          <cell r="F74" t="str">
            <v>ESPECIALIDADES</v>
          </cell>
          <cell r="G74" t="str">
            <v>NEFROLOGIA</v>
          </cell>
          <cell r="H74">
            <v>0</v>
          </cell>
          <cell r="I74">
            <v>0</v>
          </cell>
          <cell r="J74">
            <v>0</v>
          </cell>
          <cell r="K74">
            <v>0</v>
          </cell>
          <cell r="L74">
            <v>0</v>
          </cell>
          <cell r="M74">
            <v>0</v>
          </cell>
          <cell r="N74">
            <v>0</v>
          </cell>
          <cell r="O74">
            <v>0</v>
          </cell>
          <cell r="P74">
            <v>0</v>
          </cell>
          <cell r="Q74">
            <v>0</v>
          </cell>
        </row>
        <row r="75">
          <cell r="A75">
            <v>502</v>
          </cell>
          <cell r="B75" t="str">
            <v>CATETER 2 LUMEN RECTO 13.5FR X 19CM +/- 1.</v>
          </cell>
          <cell r="C75" t="str">
            <v xml:space="preserve">UNIDAD    </v>
          </cell>
          <cell r="D75">
            <v>2</v>
          </cell>
          <cell r="E75">
            <v>2</v>
          </cell>
          <cell r="F75" t="str">
            <v>ESPECIALIDADES</v>
          </cell>
          <cell r="G75" t="str">
            <v>NEFROLOGIA</v>
          </cell>
          <cell r="H75">
            <v>0</v>
          </cell>
          <cell r="I75">
            <v>0</v>
          </cell>
          <cell r="J75">
            <v>0</v>
          </cell>
          <cell r="K75">
            <v>0</v>
          </cell>
          <cell r="L75">
            <v>0</v>
          </cell>
          <cell r="M75">
            <v>0</v>
          </cell>
          <cell r="N75">
            <v>0</v>
          </cell>
          <cell r="O75">
            <v>0</v>
          </cell>
          <cell r="P75">
            <v>0</v>
          </cell>
          <cell r="Q75">
            <v>0</v>
          </cell>
        </row>
        <row r="76">
          <cell r="A76">
            <v>503</v>
          </cell>
          <cell r="B76" t="str">
            <v>CATETER 2 LUMEN RECTO DE 13.5FR X 16CM</v>
          </cell>
          <cell r="C76" t="str">
            <v xml:space="preserve">UNIDAD    </v>
          </cell>
          <cell r="D76">
            <v>2</v>
          </cell>
          <cell r="E76">
            <v>2</v>
          </cell>
          <cell r="F76" t="str">
            <v>ESPECIALIDADES</v>
          </cell>
          <cell r="G76" t="str">
            <v>NEFROLOGIA</v>
          </cell>
          <cell r="H76">
            <v>0</v>
          </cell>
          <cell r="I76">
            <v>0</v>
          </cell>
          <cell r="J76">
            <v>0</v>
          </cell>
          <cell r="K76">
            <v>0</v>
          </cell>
          <cell r="L76">
            <v>0</v>
          </cell>
          <cell r="M76">
            <v>0</v>
          </cell>
          <cell r="N76">
            <v>0</v>
          </cell>
          <cell r="O76">
            <v>0</v>
          </cell>
          <cell r="P76">
            <v>0</v>
          </cell>
          <cell r="Q76">
            <v>0</v>
          </cell>
        </row>
        <row r="77">
          <cell r="A77">
            <v>508</v>
          </cell>
          <cell r="B77" t="str">
            <v>CATETER ANGIOGRAFICO 5FR IMPULSE TIG4  1.70MM</v>
          </cell>
          <cell r="C77" t="str">
            <v>UNIDAD</v>
          </cell>
          <cell r="D77">
            <v>2</v>
          </cell>
          <cell r="E77">
            <v>0</v>
          </cell>
          <cell r="F77" t="str">
            <v xml:space="preserve">ESPECIALIDADES </v>
          </cell>
          <cell r="G77" t="str">
            <v>UCI</v>
          </cell>
          <cell r="H77">
            <v>0</v>
          </cell>
          <cell r="I77">
            <v>0</v>
          </cell>
          <cell r="J77">
            <v>0</v>
          </cell>
          <cell r="K77">
            <v>0</v>
          </cell>
          <cell r="L77">
            <v>0</v>
          </cell>
          <cell r="M77">
            <v>0</v>
          </cell>
          <cell r="N77">
            <v>0</v>
          </cell>
          <cell r="O77">
            <v>0</v>
          </cell>
          <cell r="P77">
            <v>0</v>
          </cell>
          <cell r="Q77">
            <v>0</v>
          </cell>
        </row>
        <row r="78">
          <cell r="A78">
            <v>511</v>
          </cell>
          <cell r="B78" t="str">
            <v>CATETER BALON DE DILATACION NEUMATICA DEL ESOFAGO, 8-9-10 / 24-27-30, 10-11-12/ 30-36-33, 12-13.5-15/ 36-40.5-45, 15-16.5-18/45-49.5-54, 18-19-20/54-57-60</v>
          </cell>
          <cell r="C78" t="str">
            <v>UNIDAD</v>
          </cell>
          <cell r="D78">
            <v>1</v>
          </cell>
          <cell r="E78">
            <v>1</v>
          </cell>
          <cell r="F78" t="str">
            <v>ESPECIALIDADES</v>
          </cell>
          <cell r="G78" t="str">
            <v>GASTROENTEROLOGIA</v>
          </cell>
          <cell r="H78">
            <v>0</v>
          </cell>
          <cell r="I78">
            <v>0</v>
          </cell>
          <cell r="J78">
            <v>0</v>
          </cell>
          <cell r="K78">
            <v>0</v>
          </cell>
          <cell r="L78">
            <v>0</v>
          </cell>
          <cell r="M78">
            <v>0</v>
          </cell>
          <cell r="N78">
            <v>0</v>
          </cell>
          <cell r="O78">
            <v>0</v>
          </cell>
          <cell r="P78">
            <v>0</v>
          </cell>
          <cell r="Q78">
            <v>0</v>
          </cell>
        </row>
        <row r="79">
          <cell r="A79">
            <v>512</v>
          </cell>
          <cell r="B79" t="str">
            <v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v>
          </cell>
          <cell r="C79" t="str">
            <v>UNIDAD</v>
          </cell>
          <cell r="D79">
            <v>1</v>
          </cell>
          <cell r="E79">
            <v>1</v>
          </cell>
          <cell r="F79" t="str">
            <v xml:space="preserve">ESPECIALIDADES </v>
          </cell>
          <cell r="G79" t="str">
            <v>UCI</v>
          </cell>
          <cell r="H79">
            <v>0</v>
          </cell>
          <cell r="I79">
            <v>0</v>
          </cell>
          <cell r="J79">
            <v>0</v>
          </cell>
          <cell r="K79">
            <v>0</v>
          </cell>
          <cell r="L79">
            <v>0</v>
          </cell>
          <cell r="M79">
            <v>0</v>
          </cell>
          <cell r="N79">
            <v>0</v>
          </cell>
          <cell r="O79">
            <v>0</v>
          </cell>
          <cell r="P79">
            <v>0</v>
          </cell>
          <cell r="Q79">
            <v>0</v>
          </cell>
        </row>
        <row r="80">
          <cell r="A80">
            <v>513</v>
          </cell>
          <cell r="B80" t="str">
            <v xml:space="preserve">CATETER BILUMEN RADIOPACO NO. 4 FR X 5  CM PEDIATRICO </v>
          </cell>
          <cell r="C80" t="str">
            <v>UNIDAD</v>
          </cell>
          <cell r="D80">
            <v>2</v>
          </cell>
          <cell r="E80">
            <v>2</v>
          </cell>
          <cell r="F80" t="str">
            <v>ESPECIALIDADES</v>
          </cell>
          <cell r="G80" t="str">
            <v>UCI PEDIATRIA</v>
          </cell>
          <cell r="H80">
            <v>0</v>
          </cell>
          <cell r="I80">
            <v>0</v>
          </cell>
          <cell r="J80">
            <v>0</v>
          </cell>
          <cell r="K80">
            <v>0</v>
          </cell>
          <cell r="L80">
            <v>0</v>
          </cell>
          <cell r="M80">
            <v>0</v>
          </cell>
          <cell r="N80">
            <v>0</v>
          </cell>
          <cell r="O80">
            <v>0</v>
          </cell>
          <cell r="P80">
            <v>0</v>
          </cell>
          <cell r="Q80">
            <v>0</v>
          </cell>
        </row>
        <row r="81">
          <cell r="A81">
            <v>514</v>
          </cell>
          <cell r="B81" t="str">
            <v>CATETER BILUMEN RADIOPACO NO. 5 FR X 13 CM PEDIATRICO</v>
          </cell>
          <cell r="C81" t="str">
            <v xml:space="preserve">UNIDAD    </v>
          </cell>
          <cell r="D81">
            <v>10</v>
          </cell>
          <cell r="E81">
            <v>10</v>
          </cell>
          <cell r="F81" t="str">
            <v>ESPECIALIDADES</v>
          </cell>
          <cell r="G81" t="str">
            <v>UCI PEDIATRIA</v>
          </cell>
          <cell r="H81">
            <v>0</v>
          </cell>
          <cell r="I81">
            <v>0</v>
          </cell>
          <cell r="J81">
            <v>0</v>
          </cell>
          <cell r="K81">
            <v>0</v>
          </cell>
          <cell r="L81">
            <v>0</v>
          </cell>
          <cell r="M81">
            <v>0</v>
          </cell>
          <cell r="N81">
            <v>0</v>
          </cell>
          <cell r="O81">
            <v>0</v>
          </cell>
          <cell r="P81">
            <v>0</v>
          </cell>
          <cell r="Q81">
            <v>0</v>
          </cell>
        </row>
        <row r="82">
          <cell r="A82">
            <v>515</v>
          </cell>
          <cell r="B82" t="str">
            <v>CATETER BILUMEN RADIOPACO NO. 5 FR X 8  CM PEDIATRICO</v>
          </cell>
          <cell r="C82" t="str">
            <v xml:space="preserve">UNIDAD    </v>
          </cell>
          <cell r="D82">
            <v>10</v>
          </cell>
          <cell r="E82">
            <v>10</v>
          </cell>
          <cell r="F82" t="str">
            <v>ESPECIALIDADES</v>
          </cell>
          <cell r="G82" t="str">
            <v>UCI PEDIATRIA</v>
          </cell>
          <cell r="H82">
            <v>0</v>
          </cell>
          <cell r="I82">
            <v>0</v>
          </cell>
          <cell r="J82">
            <v>0</v>
          </cell>
          <cell r="K82">
            <v>0</v>
          </cell>
          <cell r="L82">
            <v>0</v>
          </cell>
          <cell r="M82">
            <v>0</v>
          </cell>
          <cell r="N82">
            <v>0</v>
          </cell>
          <cell r="O82">
            <v>0</v>
          </cell>
          <cell r="P82">
            <v>0</v>
          </cell>
          <cell r="Q82">
            <v>0</v>
          </cell>
        </row>
        <row r="83">
          <cell r="A83">
            <v>521</v>
          </cell>
          <cell r="B83" t="str">
            <v>CATETER CENTRAL MONOLUMEN 14G X 16-30 CM DE POLIURETANO RADIOPACO CON LINEAS DE EXTENSIÓN Y CLAMP, FLEXIBLE. SET QUE INCLUYE UN DILATADOR, UNA AGUJA, UNA GUIA EN ACERO INOCCIDABLE CON PUNTA EN J, JERINGA 5CC, ABRAZADERAS Y UN CATETER MONOLUMEN 14G X 16-30 CM.</v>
          </cell>
          <cell r="C83" t="str">
            <v>UNIDAD</v>
          </cell>
          <cell r="D83">
            <v>1</v>
          </cell>
          <cell r="E83">
            <v>1</v>
          </cell>
          <cell r="F83" t="str">
            <v>ESPECIALIDADES</v>
          </cell>
          <cell r="G83" t="str">
            <v>UCI - ANESTESIA</v>
          </cell>
          <cell r="H83">
            <v>0</v>
          </cell>
          <cell r="I83">
            <v>0</v>
          </cell>
          <cell r="J83">
            <v>0</v>
          </cell>
          <cell r="K83">
            <v>0</v>
          </cell>
          <cell r="L83">
            <v>0</v>
          </cell>
          <cell r="M83">
            <v>0</v>
          </cell>
          <cell r="N83">
            <v>0</v>
          </cell>
          <cell r="O83">
            <v>0</v>
          </cell>
          <cell r="P83">
            <v>0</v>
          </cell>
          <cell r="Q83">
            <v>0</v>
          </cell>
        </row>
        <row r="84">
          <cell r="A84">
            <v>522</v>
          </cell>
          <cell r="B84" t="str">
            <v>CATETER CENTRAL MONOLUMEN PEDIATRICO NO.24 X 9CM</v>
          </cell>
          <cell r="C84" t="str">
            <v xml:space="preserve">UNIDAD    </v>
          </cell>
          <cell r="D84">
            <v>10</v>
          </cell>
          <cell r="E84">
            <v>10</v>
          </cell>
          <cell r="F84" t="str">
            <v>ESPECIALIDADES</v>
          </cell>
          <cell r="G84" t="str">
            <v>UCI PEDIATRIA</v>
          </cell>
          <cell r="H84">
            <v>0</v>
          </cell>
          <cell r="I84">
            <v>0</v>
          </cell>
          <cell r="J84">
            <v>0</v>
          </cell>
          <cell r="K84">
            <v>0</v>
          </cell>
          <cell r="L84">
            <v>0</v>
          </cell>
          <cell r="M84">
            <v>0</v>
          </cell>
          <cell r="N84">
            <v>0</v>
          </cell>
          <cell r="O84">
            <v>0</v>
          </cell>
          <cell r="P84">
            <v>0</v>
          </cell>
          <cell r="Q84">
            <v>0</v>
          </cell>
        </row>
        <row r="85">
          <cell r="A85">
            <v>523</v>
          </cell>
          <cell r="B85" t="str">
            <v>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v>
          </cell>
          <cell r="C85" t="str">
            <v>UNIDAD</v>
          </cell>
          <cell r="D85">
            <v>1</v>
          </cell>
          <cell r="E85">
            <v>1</v>
          </cell>
          <cell r="F85" t="str">
            <v>ESPECIALIDADES</v>
          </cell>
          <cell r="G85" t="str">
            <v>UCI PEDIATRIA</v>
          </cell>
          <cell r="H85">
            <v>0</v>
          </cell>
          <cell r="I85">
            <v>0</v>
          </cell>
          <cell r="J85">
            <v>0</v>
          </cell>
          <cell r="K85">
            <v>0</v>
          </cell>
          <cell r="L85">
            <v>0</v>
          </cell>
          <cell r="M85">
            <v>0</v>
          </cell>
          <cell r="N85">
            <v>0</v>
          </cell>
          <cell r="O85">
            <v>0</v>
          </cell>
          <cell r="P85">
            <v>0</v>
          </cell>
          <cell r="Q85">
            <v>0</v>
          </cell>
        </row>
        <row r="86">
          <cell r="A86">
            <v>525</v>
          </cell>
          <cell r="B86" t="str">
            <v>CATETER CENTRAL TRILUMEN 4FR X 8 CM</v>
          </cell>
          <cell r="C86" t="str">
            <v>UNIDAD</v>
          </cell>
          <cell r="D86">
            <v>2</v>
          </cell>
          <cell r="E86">
            <v>2</v>
          </cell>
          <cell r="F86" t="str">
            <v>ESPECIALIDADES</v>
          </cell>
          <cell r="G86" t="str">
            <v>UCI PEDIATRIA</v>
          </cell>
          <cell r="H86">
            <v>0</v>
          </cell>
          <cell r="I86">
            <v>0</v>
          </cell>
          <cell r="J86">
            <v>0</v>
          </cell>
          <cell r="K86">
            <v>0</v>
          </cell>
          <cell r="L86">
            <v>0</v>
          </cell>
          <cell r="M86">
            <v>0</v>
          </cell>
          <cell r="N86">
            <v>0</v>
          </cell>
          <cell r="O86">
            <v>0</v>
          </cell>
          <cell r="P86">
            <v>0</v>
          </cell>
          <cell r="Q86">
            <v>0</v>
          </cell>
        </row>
        <row r="87">
          <cell r="A87">
            <v>526</v>
          </cell>
          <cell r="B87" t="str">
            <v>CATETER CENTRAL TRILUMEN 5FR X 13 CM</v>
          </cell>
          <cell r="C87" t="str">
            <v>UNIDAD</v>
          </cell>
          <cell r="D87">
            <v>2</v>
          </cell>
          <cell r="E87">
            <v>2</v>
          </cell>
          <cell r="F87" t="str">
            <v>ESPECIALIDADES</v>
          </cell>
          <cell r="G87" t="str">
            <v>UCI PEDIATRIA</v>
          </cell>
          <cell r="H87">
            <v>0</v>
          </cell>
          <cell r="I87">
            <v>0</v>
          </cell>
          <cell r="J87">
            <v>0</v>
          </cell>
          <cell r="K87">
            <v>0</v>
          </cell>
          <cell r="L87">
            <v>0</v>
          </cell>
          <cell r="M87">
            <v>0</v>
          </cell>
          <cell r="N87">
            <v>0</v>
          </cell>
          <cell r="O87">
            <v>0</v>
          </cell>
          <cell r="P87">
            <v>0</v>
          </cell>
          <cell r="Q87">
            <v>0</v>
          </cell>
        </row>
        <row r="88">
          <cell r="A88">
            <v>527</v>
          </cell>
          <cell r="B88" t="str">
            <v>CATETER CENTRAL TRILUMEN N° 7FR X 20 CM DE POLIURETANO RADIOPACO CON LINEAS DE EXTENSIÓN Y CLAMP, FLEXIBLE. SET QUE INCLUYE UN DILATADOR, UNA AGUJA, UNA GUIA EN ACERO INOCCIDABLE CON PUNTA EN J, JERINGA 5CC, ABRAZADERAS Y UN CATETER 7FR X 20 CM.</v>
          </cell>
          <cell r="C88" t="str">
            <v>UNIDAD</v>
          </cell>
          <cell r="D88">
            <v>1</v>
          </cell>
          <cell r="E88">
            <v>1</v>
          </cell>
          <cell r="F88" t="str">
            <v>ESPECIALIDADES</v>
          </cell>
          <cell r="G88" t="str">
            <v>UCI</v>
          </cell>
          <cell r="H88">
            <v>0</v>
          </cell>
          <cell r="I88">
            <v>0</v>
          </cell>
          <cell r="J88">
            <v>0</v>
          </cell>
          <cell r="K88">
            <v>0</v>
          </cell>
          <cell r="L88">
            <v>0</v>
          </cell>
          <cell r="M88">
            <v>0</v>
          </cell>
          <cell r="N88">
            <v>0</v>
          </cell>
          <cell r="O88">
            <v>0</v>
          </cell>
          <cell r="P88">
            <v>0</v>
          </cell>
          <cell r="Q88">
            <v>0</v>
          </cell>
        </row>
        <row r="89">
          <cell r="A89">
            <v>528</v>
          </cell>
          <cell r="B89" t="str">
            <v>CATETER DE DIAGNOSTICO  5F   JL 6.0  X 100 CM   REF  DXT5JL60</v>
          </cell>
          <cell r="C89" t="str">
            <v>UNIDAD</v>
          </cell>
          <cell r="D89">
            <v>5</v>
          </cell>
          <cell r="E89">
            <v>0</v>
          </cell>
          <cell r="F89" t="str">
            <v xml:space="preserve">ESPECIALIDADES </v>
          </cell>
          <cell r="G89" t="str">
            <v>UCI</v>
          </cell>
          <cell r="H89">
            <v>0</v>
          </cell>
          <cell r="I89">
            <v>0</v>
          </cell>
          <cell r="J89">
            <v>0</v>
          </cell>
          <cell r="K89">
            <v>0</v>
          </cell>
          <cell r="L89">
            <v>0</v>
          </cell>
          <cell r="M89">
            <v>0</v>
          </cell>
          <cell r="N89">
            <v>0</v>
          </cell>
          <cell r="O89">
            <v>0</v>
          </cell>
          <cell r="P89">
            <v>0</v>
          </cell>
          <cell r="Q89">
            <v>0</v>
          </cell>
        </row>
        <row r="90">
          <cell r="A90">
            <v>529</v>
          </cell>
          <cell r="B90" t="str">
            <v>CATETER DE DIAGNOSTICO  5F  JL 4.0 X 100 CM   REF DXT5JL40</v>
          </cell>
          <cell r="C90" t="str">
            <v>UNIDAD</v>
          </cell>
          <cell r="D90">
            <v>5</v>
          </cell>
          <cell r="E90">
            <v>0</v>
          </cell>
          <cell r="F90" t="str">
            <v xml:space="preserve">ESPECIALIDADES </v>
          </cell>
          <cell r="G90" t="str">
            <v>UCI</v>
          </cell>
          <cell r="H90">
            <v>0</v>
          </cell>
          <cell r="I90">
            <v>0</v>
          </cell>
          <cell r="J90">
            <v>0</v>
          </cell>
          <cell r="K90">
            <v>0</v>
          </cell>
          <cell r="L90">
            <v>0</v>
          </cell>
          <cell r="M90">
            <v>0</v>
          </cell>
          <cell r="N90">
            <v>0</v>
          </cell>
          <cell r="O90">
            <v>0</v>
          </cell>
          <cell r="P90">
            <v>0</v>
          </cell>
          <cell r="Q90">
            <v>0</v>
          </cell>
        </row>
        <row r="91">
          <cell r="A91">
            <v>530</v>
          </cell>
          <cell r="B91" t="str">
            <v>CATETER DE DIAGNOSTICO  5F  JR 4.0 REF DXT5JR40X</v>
          </cell>
          <cell r="C91" t="str">
            <v>UNIDAD</v>
          </cell>
          <cell r="D91">
            <v>5</v>
          </cell>
          <cell r="E91">
            <v>0</v>
          </cell>
          <cell r="F91" t="str">
            <v xml:space="preserve">ESPECIALIDADES </v>
          </cell>
          <cell r="G91" t="str">
            <v>UCI</v>
          </cell>
          <cell r="H91">
            <v>0</v>
          </cell>
          <cell r="I91">
            <v>0</v>
          </cell>
          <cell r="J91">
            <v>0</v>
          </cell>
          <cell r="K91">
            <v>0</v>
          </cell>
          <cell r="L91">
            <v>0</v>
          </cell>
          <cell r="M91">
            <v>0</v>
          </cell>
          <cell r="N91">
            <v>0</v>
          </cell>
          <cell r="O91">
            <v>0</v>
          </cell>
          <cell r="P91">
            <v>0</v>
          </cell>
          <cell r="Q91">
            <v>0</v>
          </cell>
        </row>
        <row r="92">
          <cell r="A92">
            <v>531</v>
          </cell>
          <cell r="B92" t="str">
            <v>CATETER DE DIAGNOSTICO 5F  JL 3.5  X 100 CM   REF DXT5JL35</v>
          </cell>
          <cell r="C92" t="str">
            <v>UNIDAD</v>
          </cell>
          <cell r="D92">
            <v>5</v>
          </cell>
          <cell r="E92">
            <v>0</v>
          </cell>
          <cell r="F92" t="str">
            <v xml:space="preserve">ESPECIALIDADES </v>
          </cell>
          <cell r="G92" t="str">
            <v>UCI</v>
          </cell>
          <cell r="H92">
            <v>0</v>
          </cell>
          <cell r="I92">
            <v>0</v>
          </cell>
          <cell r="J92">
            <v>0</v>
          </cell>
          <cell r="K92">
            <v>0</v>
          </cell>
          <cell r="L92">
            <v>0</v>
          </cell>
          <cell r="M92">
            <v>0</v>
          </cell>
          <cell r="N92">
            <v>0</v>
          </cell>
          <cell r="O92">
            <v>0</v>
          </cell>
          <cell r="P92">
            <v>0</v>
          </cell>
          <cell r="Q92">
            <v>0</v>
          </cell>
        </row>
        <row r="93">
          <cell r="A93">
            <v>532</v>
          </cell>
          <cell r="B93" t="str">
            <v>CATETER DE DIAGNOSTICO 5F  JL 5.0 REF  DXT5JL50X</v>
          </cell>
          <cell r="C93" t="str">
            <v>UNIDAD</v>
          </cell>
          <cell r="D93">
            <v>5</v>
          </cell>
          <cell r="E93">
            <v>0</v>
          </cell>
          <cell r="F93" t="str">
            <v xml:space="preserve">ESPECIALIDADES </v>
          </cell>
          <cell r="G93" t="str">
            <v>UCI</v>
          </cell>
          <cell r="H93">
            <v>0</v>
          </cell>
          <cell r="I93">
            <v>0</v>
          </cell>
          <cell r="J93">
            <v>0</v>
          </cell>
          <cell r="K93">
            <v>0</v>
          </cell>
          <cell r="L93">
            <v>0</v>
          </cell>
          <cell r="M93">
            <v>0</v>
          </cell>
          <cell r="N93">
            <v>0</v>
          </cell>
          <cell r="O93">
            <v>0</v>
          </cell>
          <cell r="P93">
            <v>0</v>
          </cell>
          <cell r="Q93">
            <v>0</v>
          </cell>
        </row>
        <row r="94">
          <cell r="A94">
            <v>533</v>
          </cell>
          <cell r="B94" t="str">
            <v>CATETER DE DIAGNOSTICO 5F  PIG STR X 125 CM REF  DXT5PIGSTX</v>
          </cell>
          <cell r="C94" t="str">
            <v>UNIDAD</v>
          </cell>
          <cell r="D94">
            <v>5</v>
          </cell>
          <cell r="E94">
            <v>0</v>
          </cell>
          <cell r="F94" t="str">
            <v xml:space="preserve">ESPECIALIDADES </v>
          </cell>
          <cell r="G94" t="str">
            <v>UCI</v>
          </cell>
          <cell r="H94">
            <v>0</v>
          </cell>
          <cell r="I94">
            <v>0</v>
          </cell>
          <cell r="J94">
            <v>0</v>
          </cell>
          <cell r="K94">
            <v>0</v>
          </cell>
          <cell r="L94">
            <v>0</v>
          </cell>
          <cell r="M94">
            <v>0</v>
          </cell>
          <cell r="N94">
            <v>0</v>
          </cell>
          <cell r="O94">
            <v>0</v>
          </cell>
          <cell r="P94">
            <v>0</v>
          </cell>
          <cell r="Q94">
            <v>0</v>
          </cell>
        </row>
        <row r="95">
          <cell r="A95">
            <v>534</v>
          </cell>
          <cell r="B95" t="str">
            <v>CATETER DE DIAGNOSTICO 5F JR 3.5 REF DXT5JR35X</v>
          </cell>
          <cell r="C95" t="str">
            <v>UNIDAD</v>
          </cell>
          <cell r="D95">
            <v>5</v>
          </cell>
          <cell r="E95">
            <v>0</v>
          </cell>
          <cell r="F95" t="str">
            <v xml:space="preserve">ESPECIALIDADES </v>
          </cell>
          <cell r="G95" t="str">
            <v>UCI</v>
          </cell>
          <cell r="H95">
            <v>0</v>
          </cell>
          <cell r="I95">
            <v>0</v>
          </cell>
          <cell r="J95">
            <v>0</v>
          </cell>
          <cell r="K95">
            <v>0</v>
          </cell>
          <cell r="L95">
            <v>0</v>
          </cell>
          <cell r="M95">
            <v>0</v>
          </cell>
          <cell r="N95">
            <v>0</v>
          </cell>
          <cell r="O95">
            <v>0</v>
          </cell>
          <cell r="P95">
            <v>0</v>
          </cell>
          <cell r="Q95">
            <v>0</v>
          </cell>
        </row>
        <row r="96">
          <cell r="A96">
            <v>535</v>
          </cell>
          <cell r="B96" t="str">
            <v>CATETER DE DILATACION PARA ACTP 2.0MMX 20MM BALON CORONARIO  MAVERICK</v>
          </cell>
          <cell r="C96" t="str">
            <v>UNIDAD</v>
          </cell>
          <cell r="D96">
            <v>2</v>
          </cell>
          <cell r="E96">
            <v>0</v>
          </cell>
          <cell r="F96" t="str">
            <v xml:space="preserve">ESPECIALIDADES </v>
          </cell>
          <cell r="G96" t="str">
            <v>UCI</v>
          </cell>
          <cell r="H96">
            <v>0</v>
          </cell>
          <cell r="I96">
            <v>0</v>
          </cell>
          <cell r="J96">
            <v>0</v>
          </cell>
          <cell r="K96">
            <v>0</v>
          </cell>
          <cell r="L96">
            <v>0</v>
          </cell>
          <cell r="M96">
            <v>0</v>
          </cell>
          <cell r="N96">
            <v>0</v>
          </cell>
          <cell r="O96">
            <v>0</v>
          </cell>
          <cell r="P96">
            <v>0</v>
          </cell>
          <cell r="Q96">
            <v>0</v>
          </cell>
        </row>
        <row r="97">
          <cell r="A97">
            <v>537</v>
          </cell>
          <cell r="B97" t="str">
            <v>CATETER DE DRENAJE MULTIPROPOSITO N° 8FR</v>
          </cell>
          <cell r="C97" t="str">
            <v>UNIDAD</v>
          </cell>
          <cell r="D97">
            <v>1</v>
          </cell>
          <cell r="E97">
            <v>1</v>
          </cell>
          <cell r="F97" t="str">
            <v xml:space="preserve">ESPECIALIDADES </v>
          </cell>
          <cell r="G97" t="str">
            <v>RADIOLOGIA</v>
          </cell>
          <cell r="H97">
            <v>0</v>
          </cell>
          <cell r="I97">
            <v>0</v>
          </cell>
          <cell r="J97">
            <v>0</v>
          </cell>
          <cell r="K97">
            <v>0</v>
          </cell>
          <cell r="L97">
            <v>0</v>
          </cell>
          <cell r="M97">
            <v>0</v>
          </cell>
          <cell r="N97">
            <v>0</v>
          </cell>
          <cell r="O97">
            <v>0</v>
          </cell>
          <cell r="P97">
            <v>0</v>
          </cell>
          <cell r="Q97">
            <v>0</v>
          </cell>
        </row>
        <row r="98">
          <cell r="A98">
            <v>539</v>
          </cell>
          <cell r="B98" t="str">
            <v>CATETER DIALISIS PERITONEAL 39,25 CMS CURVO</v>
          </cell>
          <cell r="C98" t="str">
            <v>UNIDAD</v>
          </cell>
          <cell r="D98">
            <v>1</v>
          </cell>
          <cell r="E98">
            <v>1</v>
          </cell>
          <cell r="F98" t="str">
            <v>ESPECIALIDADES</v>
          </cell>
          <cell r="G98" t="str">
            <v>NEFROLOGIA</v>
          </cell>
          <cell r="H98">
            <v>0</v>
          </cell>
          <cell r="I98">
            <v>0</v>
          </cell>
          <cell r="J98">
            <v>0</v>
          </cell>
          <cell r="K98">
            <v>0</v>
          </cell>
          <cell r="L98">
            <v>0</v>
          </cell>
          <cell r="M98">
            <v>0</v>
          </cell>
          <cell r="N98">
            <v>0</v>
          </cell>
          <cell r="O98">
            <v>0</v>
          </cell>
          <cell r="P98">
            <v>0</v>
          </cell>
          <cell r="Q98">
            <v>0</v>
          </cell>
        </row>
        <row r="99">
          <cell r="A99">
            <v>540</v>
          </cell>
          <cell r="B99" t="str">
            <v>CATETER DIALISIS PERITONEAL CURICATH 2 CUFF X 57CM</v>
          </cell>
          <cell r="C99" t="str">
            <v xml:space="preserve">UNIDAD    </v>
          </cell>
          <cell r="D99">
            <v>2</v>
          </cell>
          <cell r="E99">
            <v>2</v>
          </cell>
          <cell r="F99" t="str">
            <v>ESPECIALIDADES</v>
          </cell>
          <cell r="G99" t="str">
            <v>NEFROLOGIA</v>
          </cell>
          <cell r="H99">
            <v>0</v>
          </cell>
          <cell r="I99">
            <v>0</v>
          </cell>
          <cell r="J99">
            <v>0</v>
          </cell>
          <cell r="K99">
            <v>0</v>
          </cell>
          <cell r="L99">
            <v>0</v>
          </cell>
          <cell r="M99">
            <v>0</v>
          </cell>
          <cell r="N99">
            <v>0</v>
          </cell>
          <cell r="O99">
            <v>0</v>
          </cell>
          <cell r="P99">
            <v>0</v>
          </cell>
          <cell r="Q99">
            <v>0</v>
          </cell>
        </row>
        <row r="100">
          <cell r="A100">
            <v>541</v>
          </cell>
          <cell r="B100" t="str">
            <v>CATETER DIALISIS PERITONEAL NEONATAL TENCKHOFF 1 C</v>
          </cell>
          <cell r="C100" t="str">
            <v xml:space="preserve">UNIDAD    </v>
          </cell>
          <cell r="D100">
            <v>2</v>
          </cell>
          <cell r="E100">
            <v>2</v>
          </cell>
          <cell r="F100" t="str">
            <v>ESPECIALIDADES</v>
          </cell>
          <cell r="G100" t="str">
            <v>NEFROLOGIA</v>
          </cell>
          <cell r="H100">
            <v>0</v>
          </cell>
          <cell r="I100">
            <v>0</v>
          </cell>
          <cell r="J100">
            <v>0</v>
          </cell>
          <cell r="K100">
            <v>0</v>
          </cell>
          <cell r="L100">
            <v>0</v>
          </cell>
          <cell r="M100">
            <v>0</v>
          </cell>
          <cell r="N100">
            <v>0</v>
          </cell>
          <cell r="O100">
            <v>0</v>
          </cell>
          <cell r="P100">
            <v>0</v>
          </cell>
          <cell r="Q100">
            <v>0</v>
          </cell>
        </row>
        <row r="101">
          <cell r="A101">
            <v>558</v>
          </cell>
          <cell r="B101" t="str">
            <v>CATETER DRENAJE PIG TAIL 10 FR X 35 CM</v>
          </cell>
          <cell r="C101" t="str">
            <v>UNIDAD</v>
          </cell>
          <cell r="D101">
            <v>1</v>
          </cell>
          <cell r="E101">
            <v>0</v>
          </cell>
          <cell r="F101" t="str">
            <v xml:space="preserve">ESPECIALIDADES </v>
          </cell>
          <cell r="G101" t="str">
            <v>NEFROLOGIA</v>
          </cell>
          <cell r="H101">
            <v>0</v>
          </cell>
          <cell r="I101">
            <v>0</v>
          </cell>
          <cell r="J101">
            <v>0</v>
          </cell>
          <cell r="K101">
            <v>0</v>
          </cell>
          <cell r="L101">
            <v>0</v>
          </cell>
          <cell r="M101">
            <v>0</v>
          </cell>
          <cell r="N101">
            <v>0</v>
          </cell>
          <cell r="O101">
            <v>0</v>
          </cell>
          <cell r="P101">
            <v>0</v>
          </cell>
          <cell r="Q101">
            <v>0</v>
          </cell>
        </row>
        <row r="102">
          <cell r="A102">
            <v>559</v>
          </cell>
          <cell r="B102" t="str">
            <v>CATETER DRENAJE PIG TAIL 12 FR X 35 CM</v>
          </cell>
          <cell r="C102" t="str">
            <v>UNIDAD</v>
          </cell>
          <cell r="D102">
            <v>1</v>
          </cell>
          <cell r="E102">
            <v>0</v>
          </cell>
          <cell r="F102" t="str">
            <v xml:space="preserve">ESPECIALIDADES </v>
          </cell>
          <cell r="G102" t="str">
            <v>NEFROLOGIA</v>
          </cell>
          <cell r="H102">
            <v>0</v>
          </cell>
          <cell r="I102">
            <v>0</v>
          </cell>
          <cell r="J102">
            <v>0</v>
          </cell>
          <cell r="K102">
            <v>0</v>
          </cell>
          <cell r="L102">
            <v>0</v>
          </cell>
          <cell r="M102">
            <v>0</v>
          </cell>
          <cell r="N102">
            <v>0</v>
          </cell>
          <cell r="O102">
            <v>0</v>
          </cell>
          <cell r="P102">
            <v>0</v>
          </cell>
          <cell r="Q102">
            <v>0</v>
          </cell>
        </row>
        <row r="103">
          <cell r="A103">
            <v>567</v>
          </cell>
          <cell r="B103" t="str">
            <v>CATETER GUIA 5F JL 3.5  REF LA5JL35</v>
          </cell>
          <cell r="C103" t="str">
            <v>UNIDAD</v>
          </cell>
          <cell r="D103">
            <v>1</v>
          </cell>
          <cell r="E103">
            <v>0</v>
          </cell>
          <cell r="F103" t="str">
            <v xml:space="preserve">ESPECIALIDADES </v>
          </cell>
          <cell r="G103" t="str">
            <v>UCI</v>
          </cell>
          <cell r="H103">
            <v>0</v>
          </cell>
          <cell r="I103">
            <v>0</v>
          </cell>
          <cell r="J103">
            <v>0</v>
          </cell>
          <cell r="K103">
            <v>0</v>
          </cell>
          <cell r="L103">
            <v>0</v>
          </cell>
          <cell r="M103">
            <v>0</v>
          </cell>
          <cell r="N103">
            <v>0</v>
          </cell>
          <cell r="O103">
            <v>0</v>
          </cell>
          <cell r="P103">
            <v>0</v>
          </cell>
          <cell r="Q103">
            <v>0</v>
          </cell>
        </row>
        <row r="104">
          <cell r="A104">
            <v>568</v>
          </cell>
          <cell r="B104" t="str">
            <v>CATETER GUIA 5F JR 3.5  REF LA5JR35</v>
          </cell>
          <cell r="C104" t="str">
            <v>UNIDAD</v>
          </cell>
          <cell r="D104">
            <v>1</v>
          </cell>
          <cell r="E104">
            <v>0</v>
          </cell>
          <cell r="F104" t="str">
            <v xml:space="preserve">ESPECIALIDADES </v>
          </cell>
          <cell r="G104" t="str">
            <v>UCI</v>
          </cell>
          <cell r="H104">
            <v>0</v>
          </cell>
          <cell r="I104">
            <v>0</v>
          </cell>
          <cell r="J104">
            <v>0</v>
          </cell>
          <cell r="K104">
            <v>0</v>
          </cell>
          <cell r="L104">
            <v>0</v>
          </cell>
          <cell r="M104">
            <v>0</v>
          </cell>
          <cell r="N104">
            <v>0</v>
          </cell>
          <cell r="O104">
            <v>0</v>
          </cell>
          <cell r="P104">
            <v>0</v>
          </cell>
          <cell r="Q104">
            <v>0</v>
          </cell>
        </row>
        <row r="105">
          <cell r="A105">
            <v>569</v>
          </cell>
          <cell r="B105" t="str">
            <v>CATETER GUIA RADIAL DERECHO 5FR .058 REF LA5ERADR</v>
          </cell>
          <cell r="C105" t="str">
            <v>UNIDAD</v>
          </cell>
          <cell r="D105">
            <v>2</v>
          </cell>
          <cell r="E105">
            <v>0</v>
          </cell>
          <cell r="F105" t="str">
            <v xml:space="preserve">ESPECIALIDADES </v>
          </cell>
          <cell r="G105" t="str">
            <v>UCI</v>
          </cell>
          <cell r="H105">
            <v>0</v>
          </cell>
          <cell r="I105">
            <v>0</v>
          </cell>
          <cell r="J105">
            <v>0</v>
          </cell>
          <cell r="K105">
            <v>0</v>
          </cell>
          <cell r="L105">
            <v>0</v>
          </cell>
          <cell r="M105">
            <v>0</v>
          </cell>
          <cell r="N105">
            <v>0</v>
          </cell>
          <cell r="O105">
            <v>0</v>
          </cell>
          <cell r="P105">
            <v>0</v>
          </cell>
          <cell r="Q105">
            <v>0</v>
          </cell>
        </row>
        <row r="106">
          <cell r="A106">
            <v>570</v>
          </cell>
          <cell r="B106" t="str">
            <v>CATETER GUIA RADIAL IZQUIERDO 5F REF LA5ERADL</v>
          </cell>
          <cell r="C106" t="str">
            <v>UNIDAD</v>
          </cell>
          <cell r="D106">
            <v>2</v>
          </cell>
          <cell r="E106">
            <v>0</v>
          </cell>
          <cell r="F106" t="str">
            <v xml:space="preserve">ESPECIALIDADES </v>
          </cell>
          <cell r="G106" t="str">
            <v>UCI</v>
          </cell>
          <cell r="H106">
            <v>0</v>
          </cell>
          <cell r="I106">
            <v>0</v>
          </cell>
          <cell r="J106">
            <v>0</v>
          </cell>
          <cell r="K106">
            <v>0</v>
          </cell>
          <cell r="L106">
            <v>0</v>
          </cell>
          <cell r="M106">
            <v>0</v>
          </cell>
          <cell r="N106">
            <v>0</v>
          </cell>
          <cell r="O106">
            <v>0</v>
          </cell>
          <cell r="P106">
            <v>0</v>
          </cell>
          <cell r="Q106">
            <v>0</v>
          </cell>
        </row>
        <row r="107">
          <cell r="A107">
            <v>571</v>
          </cell>
          <cell r="B107" t="str">
            <v>CATETER HEMODIALISIS PERITONEAL  ADULTO 15FR 57.5CM DOS RETENES</v>
          </cell>
          <cell r="C107" t="str">
            <v xml:space="preserve">UNIDAD    </v>
          </cell>
          <cell r="D107">
            <v>5</v>
          </cell>
          <cell r="E107">
            <v>5</v>
          </cell>
          <cell r="F107" t="str">
            <v>ESPECIALIDADES</v>
          </cell>
          <cell r="G107" t="str">
            <v>NEFROLOGIA</v>
          </cell>
          <cell r="H107">
            <v>0</v>
          </cell>
          <cell r="I107">
            <v>0</v>
          </cell>
          <cell r="J107">
            <v>0</v>
          </cell>
          <cell r="K107">
            <v>0</v>
          </cell>
          <cell r="L107">
            <v>0</v>
          </cell>
          <cell r="M107">
            <v>0</v>
          </cell>
          <cell r="N107">
            <v>0</v>
          </cell>
          <cell r="O107">
            <v>0</v>
          </cell>
          <cell r="P107">
            <v>0</v>
          </cell>
          <cell r="Q107">
            <v>0</v>
          </cell>
        </row>
        <row r="108">
          <cell r="A108">
            <v>572</v>
          </cell>
          <cell r="B108" t="str">
            <v>CATETER HEMODIALISIS PERMANENTE ADULTO 14.5FR 28CM RECTO</v>
          </cell>
          <cell r="C108" t="str">
            <v xml:space="preserve">UNIDAD    </v>
          </cell>
          <cell r="D108">
            <v>2</v>
          </cell>
          <cell r="E108">
            <v>2</v>
          </cell>
          <cell r="F108" t="str">
            <v>ESPECIALIDADES</v>
          </cell>
          <cell r="G108" t="str">
            <v>NEFROLOGIA</v>
          </cell>
          <cell r="H108">
            <v>0</v>
          </cell>
          <cell r="I108">
            <v>0</v>
          </cell>
          <cell r="J108">
            <v>0</v>
          </cell>
          <cell r="K108">
            <v>0</v>
          </cell>
          <cell r="L108">
            <v>0</v>
          </cell>
          <cell r="M108">
            <v>0</v>
          </cell>
          <cell r="N108">
            <v>0</v>
          </cell>
          <cell r="O108">
            <v>0</v>
          </cell>
          <cell r="P108">
            <v>0</v>
          </cell>
          <cell r="Q108">
            <v>0</v>
          </cell>
        </row>
        <row r="109">
          <cell r="A109">
            <v>573</v>
          </cell>
          <cell r="B109" t="str">
            <v>CATETER HEMODIALISIS TEMPORAL 11 FR X 12 CM CON</v>
          </cell>
          <cell r="C109" t="str">
            <v xml:space="preserve">UNIDAD    </v>
          </cell>
          <cell r="D109">
            <v>2</v>
          </cell>
          <cell r="E109">
            <v>2</v>
          </cell>
          <cell r="F109" t="str">
            <v>ESPECIALIDADES</v>
          </cell>
          <cell r="G109" t="str">
            <v>NEFROLOGIA</v>
          </cell>
          <cell r="H109">
            <v>0</v>
          </cell>
          <cell r="I109">
            <v>0</v>
          </cell>
          <cell r="J109">
            <v>0</v>
          </cell>
          <cell r="K109">
            <v>0</v>
          </cell>
          <cell r="L109">
            <v>0</v>
          </cell>
          <cell r="M109">
            <v>0</v>
          </cell>
          <cell r="N109">
            <v>0</v>
          </cell>
          <cell r="O109">
            <v>0</v>
          </cell>
          <cell r="P109">
            <v>0</v>
          </cell>
          <cell r="Q109">
            <v>0</v>
          </cell>
        </row>
        <row r="110">
          <cell r="A110">
            <v>574</v>
          </cell>
          <cell r="B110" t="str">
            <v>CATETER HEMODIALISIS TEMPORAL ADULTO 11.5FR 15CM PRECURVADO</v>
          </cell>
          <cell r="C110" t="str">
            <v xml:space="preserve">UNIDAD    </v>
          </cell>
          <cell r="D110">
            <v>2</v>
          </cell>
          <cell r="E110">
            <v>2</v>
          </cell>
          <cell r="F110" t="str">
            <v>ESPECIALIDADES</v>
          </cell>
          <cell r="G110" t="str">
            <v>NEFROLOGIA</v>
          </cell>
          <cell r="H110">
            <v>0</v>
          </cell>
          <cell r="I110">
            <v>0</v>
          </cell>
          <cell r="J110">
            <v>0</v>
          </cell>
          <cell r="K110">
            <v>0</v>
          </cell>
          <cell r="L110">
            <v>0</v>
          </cell>
          <cell r="M110">
            <v>0</v>
          </cell>
          <cell r="N110">
            <v>0</v>
          </cell>
          <cell r="O110">
            <v>0</v>
          </cell>
          <cell r="P110">
            <v>0</v>
          </cell>
          <cell r="Q110">
            <v>0</v>
          </cell>
        </row>
        <row r="111">
          <cell r="A111">
            <v>575</v>
          </cell>
          <cell r="B111" t="str">
            <v>CATETER HEMODIALISIS TEMPORAL ADULTO 11FR 20 CM RECTO</v>
          </cell>
          <cell r="C111" t="str">
            <v xml:space="preserve">UNIDAD    </v>
          </cell>
          <cell r="D111">
            <v>1</v>
          </cell>
          <cell r="E111">
            <v>1</v>
          </cell>
          <cell r="F111" t="str">
            <v>ESPECIALIDADES</v>
          </cell>
          <cell r="G111" t="str">
            <v>NEFROLOGIA</v>
          </cell>
          <cell r="H111">
            <v>0</v>
          </cell>
          <cell r="I111">
            <v>0</v>
          </cell>
          <cell r="J111">
            <v>0</v>
          </cell>
          <cell r="K111">
            <v>0</v>
          </cell>
          <cell r="L111">
            <v>0</v>
          </cell>
          <cell r="M111">
            <v>0</v>
          </cell>
          <cell r="N111">
            <v>0</v>
          </cell>
          <cell r="O111">
            <v>0</v>
          </cell>
          <cell r="P111">
            <v>0</v>
          </cell>
          <cell r="Q111">
            <v>0</v>
          </cell>
        </row>
        <row r="112">
          <cell r="A112">
            <v>591</v>
          </cell>
          <cell r="B112" t="str">
            <v>CATETER INTRODUCTOR 6.0 FR KIT</v>
          </cell>
          <cell r="C112" t="str">
            <v>UNIDAD</v>
          </cell>
          <cell r="D112">
            <v>5</v>
          </cell>
          <cell r="E112">
            <v>5</v>
          </cell>
          <cell r="F112" t="str">
            <v>ESPECIALIDADES</v>
          </cell>
          <cell r="G112" t="str">
            <v>UCI</v>
          </cell>
          <cell r="H112">
            <v>0</v>
          </cell>
          <cell r="I112">
            <v>0</v>
          </cell>
          <cell r="J112">
            <v>0</v>
          </cell>
          <cell r="K112">
            <v>0</v>
          </cell>
          <cell r="L112">
            <v>0</v>
          </cell>
          <cell r="M112">
            <v>0</v>
          </cell>
          <cell r="N112">
            <v>0</v>
          </cell>
          <cell r="O112">
            <v>0</v>
          </cell>
          <cell r="P112">
            <v>0</v>
          </cell>
          <cell r="Q112">
            <v>0</v>
          </cell>
        </row>
        <row r="113">
          <cell r="A113">
            <v>592</v>
          </cell>
          <cell r="B113" t="str">
            <v>CATETER MAHURCA  RECTO DE 2 LUMENES DE 7FR X 10</v>
          </cell>
          <cell r="C113" t="str">
            <v>UNIDAD</v>
          </cell>
          <cell r="D113">
            <v>1</v>
          </cell>
          <cell r="E113">
            <v>1</v>
          </cell>
          <cell r="F113" t="str">
            <v>ESPECIALIDADES</v>
          </cell>
          <cell r="G113" t="str">
            <v>NEFROLOGIA</v>
          </cell>
          <cell r="H113">
            <v>0</v>
          </cell>
          <cell r="I113">
            <v>0</v>
          </cell>
          <cell r="J113">
            <v>0</v>
          </cell>
          <cell r="K113">
            <v>0</v>
          </cell>
          <cell r="L113">
            <v>0</v>
          </cell>
          <cell r="M113">
            <v>0</v>
          </cell>
          <cell r="N113">
            <v>0</v>
          </cell>
          <cell r="O113">
            <v>0</v>
          </cell>
          <cell r="P113">
            <v>0</v>
          </cell>
          <cell r="Q113">
            <v>0</v>
          </cell>
        </row>
        <row r="114">
          <cell r="A114">
            <v>593</v>
          </cell>
          <cell r="B114" t="str">
            <v>CATETER MAHURCA RECTO DE 2 LUMENES DE 9FR X 12</v>
          </cell>
          <cell r="C114" t="str">
            <v>UNIDAD</v>
          </cell>
          <cell r="D114">
            <v>1</v>
          </cell>
          <cell r="E114">
            <v>1</v>
          </cell>
          <cell r="F114" t="str">
            <v>ESPECIALIDADES</v>
          </cell>
          <cell r="G114" t="str">
            <v>NEFROLOGIA</v>
          </cell>
          <cell r="H114">
            <v>0</v>
          </cell>
          <cell r="I114">
            <v>0</v>
          </cell>
          <cell r="J114">
            <v>0</v>
          </cell>
          <cell r="K114">
            <v>0</v>
          </cell>
          <cell r="L114">
            <v>0</v>
          </cell>
          <cell r="M114">
            <v>0</v>
          </cell>
          <cell r="N114">
            <v>0</v>
          </cell>
          <cell r="O114">
            <v>0</v>
          </cell>
          <cell r="P114">
            <v>0</v>
          </cell>
          <cell r="Q114">
            <v>0</v>
          </cell>
        </row>
        <row r="115">
          <cell r="A115">
            <v>594</v>
          </cell>
          <cell r="B115" t="str">
            <v>CATETER MAHURKAR DE 11.5 A 13.5FR X 16 A 19.5CM CURVO</v>
          </cell>
          <cell r="C115" t="str">
            <v>UNIDAD</v>
          </cell>
          <cell r="D115">
            <v>2</v>
          </cell>
          <cell r="E115">
            <v>2</v>
          </cell>
          <cell r="F115" t="str">
            <v>ESPECIALIDADES</v>
          </cell>
          <cell r="G115" t="str">
            <v>NEFROLOGIA</v>
          </cell>
          <cell r="H115">
            <v>0</v>
          </cell>
          <cell r="I115">
            <v>0</v>
          </cell>
          <cell r="J115">
            <v>0</v>
          </cell>
          <cell r="K115">
            <v>0</v>
          </cell>
          <cell r="L115">
            <v>0</v>
          </cell>
          <cell r="M115">
            <v>0</v>
          </cell>
          <cell r="N115">
            <v>0</v>
          </cell>
          <cell r="O115">
            <v>0</v>
          </cell>
          <cell r="P115">
            <v>0</v>
          </cell>
          <cell r="Q115">
            <v>0</v>
          </cell>
          <cell r="R115">
            <v>0</v>
          </cell>
          <cell r="S115">
            <v>0</v>
          </cell>
          <cell r="T115">
            <v>0</v>
          </cell>
        </row>
        <row r="116">
          <cell r="A116">
            <v>595</v>
          </cell>
          <cell r="B116" t="str">
            <v>CATETER MAHURKAR DE 11.5 A 13.5FR X 16 A 19.5CM RECTO</v>
          </cell>
          <cell r="C116" t="str">
            <v>UNIDAD</v>
          </cell>
          <cell r="D116">
            <v>2</v>
          </cell>
          <cell r="E116">
            <v>2</v>
          </cell>
          <cell r="F116" t="str">
            <v>ESPECIALIDADES</v>
          </cell>
          <cell r="G116" t="str">
            <v>NEFROLOGIA</v>
          </cell>
          <cell r="H116">
            <v>0</v>
          </cell>
          <cell r="I116">
            <v>0</v>
          </cell>
          <cell r="J116">
            <v>0</v>
          </cell>
          <cell r="K116">
            <v>0</v>
          </cell>
          <cell r="L116">
            <v>0</v>
          </cell>
          <cell r="M116">
            <v>0</v>
          </cell>
          <cell r="N116">
            <v>0</v>
          </cell>
          <cell r="O116">
            <v>0</v>
          </cell>
          <cell r="P116">
            <v>0</v>
          </cell>
          <cell r="Q116">
            <v>0</v>
          </cell>
          <cell r="R116">
            <v>0</v>
          </cell>
          <cell r="S116">
            <v>0</v>
          </cell>
          <cell r="T116">
            <v>0</v>
          </cell>
        </row>
        <row r="117">
          <cell r="A117">
            <v>596</v>
          </cell>
          <cell r="B117" t="str">
            <v>CATETER MAHURKAR DE 11FR X 15CM RECTO DE 2 LUMENES</v>
          </cell>
          <cell r="C117" t="str">
            <v>UNIDAD</v>
          </cell>
          <cell r="D117">
            <v>2</v>
          </cell>
          <cell r="E117">
            <v>2</v>
          </cell>
          <cell r="F117" t="str">
            <v>ESPECIALIDADES</v>
          </cell>
          <cell r="G117" t="str">
            <v>NEFROLOGIA</v>
          </cell>
          <cell r="H117">
            <v>0</v>
          </cell>
          <cell r="I117">
            <v>0</v>
          </cell>
          <cell r="J117">
            <v>0</v>
          </cell>
          <cell r="K117">
            <v>0</v>
          </cell>
          <cell r="L117">
            <v>0</v>
          </cell>
          <cell r="M117">
            <v>0</v>
          </cell>
          <cell r="N117">
            <v>0</v>
          </cell>
          <cell r="O117">
            <v>0</v>
          </cell>
          <cell r="P117">
            <v>0</v>
          </cell>
          <cell r="Q117">
            <v>0</v>
          </cell>
          <cell r="R117">
            <v>0</v>
          </cell>
          <cell r="S117">
            <v>0</v>
          </cell>
          <cell r="T117">
            <v>0</v>
          </cell>
        </row>
        <row r="118">
          <cell r="A118">
            <v>597</v>
          </cell>
          <cell r="B118" t="str">
            <v>CATETER MAHURKAR DE 8FR X 12CM RECTO DE 2 LUMENES</v>
          </cell>
          <cell r="C118" t="str">
            <v>UNIDAD</v>
          </cell>
          <cell r="D118">
            <v>1</v>
          </cell>
          <cell r="E118">
            <v>1</v>
          </cell>
          <cell r="F118" t="str">
            <v>ESPECIALIDADES</v>
          </cell>
          <cell r="G118" t="str">
            <v>NEFROLOGIA</v>
          </cell>
          <cell r="H118">
            <v>0</v>
          </cell>
          <cell r="I118">
            <v>0</v>
          </cell>
          <cell r="J118">
            <v>0</v>
          </cell>
          <cell r="K118">
            <v>0</v>
          </cell>
          <cell r="L118">
            <v>0</v>
          </cell>
          <cell r="M118">
            <v>0</v>
          </cell>
          <cell r="N118">
            <v>0</v>
          </cell>
          <cell r="O118">
            <v>0</v>
          </cell>
          <cell r="P118">
            <v>0</v>
          </cell>
          <cell r="Q118">
            <v>0</v>
          </cell>
          <cell r="R118">
            <v>0</v>
          </cell>
          <cell r="S118">
            <v>0</v>
          </cell>
          <cell r="T118">
            <v>0</v>
          </cell>
        </row>
        <row r="119">
          <cell r="A119">
            <v>598</v>
          </cell>
          <cell r="B119" t="str">
            <v>CATETER MAHURKAR PARA HEMODIALISIS 9 FR</v>
          </cell>
          <cell r="C119" t="str">
            <v>UNIDAD</v>
          </cell>
          <cell r="D119">
            <v>5</v>
          </cell>
          <cell r="E119">
            <v>5</v>
          </cell>
          <cell r="F119" t="str">
            <v>ESPECIALIDADES</v>
          </cell>
          <cell r="G119" t="str">
            <v>NEFROLOGIA</v>
          </cell>
          <cell r="H119">
            <v>0</v>
          </cell>
          <cell r="I119">
            <v>0</v>
          </cell>
          <cell r="J119">
            <v>0</v>
          </cell>
          <cell r="K119">
            <v>0</v>
          </cell>
          <cell r="L119">
            <v>0</v>
          </cell>
          <cell r="M119">
            <v>0</v>
          </cell>
          <cell r="N119">
            <v>0</v>
          </cell>
          <cell r="O119">
            <v>0</v>
          </cell>
          <cell r="P119">
            <v>0</v>
          </cell>
          <cell r="Q119">
            <v>0</v>
          </cell>
          <cell r="R119">
            <v>0</v>
          </cell>
          <cell r="S119">
            <v>0</v>
          </cell>
          <cell r="T119">
            <v>0</v>
          </cell>
        </row>
        <row r="120">
          <cell r="A120">
            <v>599</v>
          </cell>
          <cell r="B120" t="str">
            <v>CATETER MAHURKAR PERMANENTE 19/36 RECTO</v>
          </cell>
          <cell r="C120" t="str">
            <v>UNIDAD</v>
          </cell>
          <cell r="D120">
            <v>2</v>
          </cell>
          <cell r="E120">
            <v>2</v>
          </cell>
          <cell r="F120" t="str">
            <v>ESPECIALIDADES</v>
          </cell>
          <cell r="G120" t="str">
            <v>NEFROLOGIA</v>
          </cell>
          <cell r="H120">
            <v>0</v>
          </cell>
          <cell r="I120">
            <v>0</v>
          </cell>
          <cell r="J120">
            <v>0</v>
          </cell>
          <cell r="K120">
            <v>0</v>
          </cell>
          <cell r="L120">
            <v>0</v>
          </cell>
          <cell r="M120">
            <v>0</v>
          </cell>
          <cell r="N120">
            <v>0</v>
          </cell>
          <cell r="O120">
            <v>0</v>
          </cell>
          <cell r="P120">
            <v>0</v>
          </cell>
          <cell r="Q120">
            <v>0</v>
          </cell>
          <cell r="R120">
            <v>0</v>
          </cell>
          <cell r="S120">
            <v>0</v>
          </cell>
          <cell r="T120">
            <v>0</v>
          </cell>
        </row>
        <row r="121">
          <cell r="A121">
            <v>600</v>
          </cell>
          <cell r="B121" t="str">
            <v>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v>
          </cell>
          <cell r="C121" t="str">
            <v>UNIDAD</v>
          </cell>
          <cell r="D121">
            <v>1</v>
          </cell>
          <cell r="E121">
            <v>1</v>
          </cell>
          <cell r="F121" t="str">
            <v>ESPECIALIDADES</v>
          </cell>
          <cell r="G121" t="str">
            <v>UCI - ANESTESIA</v>
          </cell>
          <cell r="H121">
            <v>0</v>
          </cell>
          <cell r="I121">
            <v>0</v>
          </cell>
          <cell r="J121">
            <v>0</v>
          </cell>
          <cell r="K121">
            <v>0</v>
          </cell>
          <cell r="L121">
            <v>0</v>
          </cell>
          <cell r="M121">
            <v>0</v>
          </cell>
          <cell r="N121">
            <v>0</v>
          </cell>
          <cell r="O121">
            <v>0</v>
          </cell>
          <cell r="P121">
            <v>0</v>
          </cell>
          <cell r="Q121">
            <v>0</v>
          </cell>
          <cell r="R121">
            <v>0</v>
          </cell>
          <cell r="S121">
            <v>0</v>
          </cell>
          <cell r="T121">
            <v>0</v>
          </cell>
        </row>
        <row r="122">
          <cell r="A122">
            <v>601</v>
          </cell>
          <cell r="B122" t="str">
            <v>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v>
          </cell>
          <cell r="C122" t="str">
            <v>UNIDAD</v>
          </cell>
          <cell r="D122">
            <v>2</v>
          </cell>
          <cell r="E122">
            <v>2</v>
          </cell>
          <cell r="F122" t="str">
            <v>ESPECIALIDADES</v>
          </cell>
          <cell r="G122" t="str">
            <v>UCI PEDIATRIA</v>
          </cell>
          <cell r="H122">
            <v>0</v>
          </cell>
          <cell r="I122">
            <v>0</v>
          </cell>
          <cell r="J122">
            <v>0</v>
          </cell>
          <cell r="K122">
            <v>0</v>
          </cell>
          <cell r="L122">
            <v>0</v>
          </cell>
          <cell r="M122">
            <v>0</v>
          </cell>
          <cell r="N122">
            <v>0</v>
          </cell>
          <cell r="O122">
            <v>0</v>
          </cell>
          <cell r="P122">
            <v>0</v>
          </cell>
          <cell r="Q122">
            <v>0</v>
          </cell>
          <cell r="R122">
            <v>0</v>
          </cell>
          <cell r="S122">
            <v>0</v>
          </cell>
          <cell r="T122">
            <v>0</v>
          </cell>
        </row>
        <row r="123">
          <cell r="A123">
            <v>602</v>
          </cell>
          <cell r="B123" t="str">
            <v>CATETER MULTIPROPOSITO 12 FR</v>
          </cell>
          <cell r="C123" t="str">
            <v>UNIDAD</v>
          </cell>
          <cell r="D123">
            <v>2</v>
          </cell>
          <cell r="E123">
            <v>2</v>
          </cell>
          <cell r="F123" t="str">
            <v xml:space="preserve">ESPECIALIDADES </v>
          </cell>
          <cell r="G123" t="str">
            <v>RADIOLOGIA</v>
          </cell>
          <cell r="H123">
            <v>0</v>
          </cell>
          <cell r="I123">
            <v>0</v>
          </cell>
          <cell r="J123">
            <v>0</v>
          </cell>
          <cell r="K123">
            <v>0</v>
          </cell>
          <cell r="L123">
            <v>0</v>
          </cell>
          <cell r="M123">
            <v>0</v>
          </cell>
          <cell r="N123">
            <v>0</v>
          </cell>
          <cell r="O123">
            <v>0</v>
          </cell>
          <cell r="P123">
            <v>0</v>
          </cell>
          <cell r="Q123">
            <v>0</v>
          </cell>
          <cell r="R123">
            <v>0</v>
          </cell>
          <cell r="S123">
            <v>0</v>
          </cell>
          <cell r="T123">
            <v>0</v>
          </cell>
        </row>
        <row r="124">
          <cell r="A124">
            <v>603</v>
          </cell>
          <cell r="B124" t="str">
            <v xml:space="preserve">CATETER MULTIPROPOSITO RECUBRIMINETO HIDROFILO, SISTEMA DE BOQUEO CON DESPLIEGUE, POLIURETANO. 10FR X 25 CM </v>
          </cell>
          <cell r="C124" t="str">
            <v>UNIDAD</v>
          </cell>
          <cell r="D124">
            <v>1</v>
          </cell>
          <cell r="E124">
            <v>1</v>
          </cell>
          <cell r="F124" t="str">
            <v xml:space="preserve">ESPECIALIDADES </v>
          </cell>
          <cell r="G124" t="str">
            <v>UCI</v>
          </cell>
          <cell r="H124">
            <v>0</v>
          </cell>
          <cell r="I124">
            <v>0</v>
          </cell>
          <cell r="J124">
            <v>0</v>
          </cell>
          <cell r="K124">
            <v>0</v>
          </cell>
          <cell r="L124">
            <v>0</v>
          </cell>
          <cell r="M124">
            <v>0</v>
          </cell>
          <cell r="N124">
            <v>0</v>
          </cell>
          <cell r="O124">
            <v>0</v>
          </cell>
          <cell r="P124">
            <v>0</v>
          </cell>
          <cell r="Q124">
            <v>0</v>
          </cell>
          <cell r="R124">
            <v>0</v>
          </cell>
          <cell r="S124">
            <v>0</v>
          </cell>
          <cell r="T124">
            <v>0</v>
          </cell>
        </row>
        <row r="125">
          <cell r="A125">
            <v>604</v>
          </cell>
          <cell r="B125" t="str">
            <v xml:space="preserve">CATETER MULTIPROPOSITO RECUBRIMINETO HIDROFILO, SISTEMA DE BOQUEO CON DESPLIEGUE, POLIURETANO. 8 FR X 25 CM </v>
          </cell>
          <cell r="C125" t="str">
            <v>UNIDAD</v>
          </cell>
          <cell r="D125">
            <v>1</v>
          </cell>
          <cell r="E125">
            <v>1</v>
          </cell>
          <cell r="F125" t="str">
            <v xml:space="preserve">ESPECIALIDADES </v>
          </cell>
          <cell r="G125" t="str">
            <v>UCI</v>
          </cell>
          <cell r="H125">
            <v>0</v>
          </cell>
          <cell r="I125">
            <v>0</v>
          </cell>
          <cell r="J125">
            <v>0</v>
          </cell>
          <cell r="K125">
            <v>0</v>
          </cell>
          <cell r="L125">
            <v>0</v>
          </cell>
          <cell r="M125">
            <v>0</v>
          </cell>
          <cell r="N125">
            <v>0</v>
          </cell>
          <cell r="O125">
            <v>0</v>
          </cell>
          <cell r="P125">
            <v>0</v>
          </cell>
          <cell r="Q125">
            <v>0</v>
          </cell>
          <cell r="R125">
            <v>0</v>
          </cell>
          <cell r="S125">
            <v>0</v>
          </cell>
          <cell r="T125">
            <v>0</v>
          </cell>
        </row>
        <row r="126">
          <cell r="A126">
            <v>605</v>
          </cell>
          <cell r="B126" t="str">
            <v xml:space="preserve">CATETER MULTIPROPOSITO RECUBRIMINETO HIDROFILO, SISTEMA DE BOQUEO CON DESPLIEGUE, POLIURETANO.14 FR X 25 CM </v>
          </cell>
          <cell r="C126" t="str">
            <v>UNIDAD</v>
          </cell>
          <cell r="D126">
            <v>1</v>
          </cell>
          <cell r="E126">
            <v>1</v>
          </cell>
          <cell r="F126" t="str">
            <v xml:space="preserve">ESPECIALIDADES </v>
          </cell>
          <cell r="G126" t="str">
            <v>UCI</v>
          </cell>
          <cell r="H126">
            <v>0</v>
          </cell>
          <cell r="I126">
            <v>0</v>
          </cell>
          <cell r="J126">
            <v>0</v>
          </cell>
          <cell r="K126">
            <v>0</v>
          </cell>
          <cell r="L126">
            <v>0</v>
          </cell>
          <cell r="M126">
            <v>0</v>
          </cell>
          <cell r="N126">
            <v>0</v>
          </cell>
          <cell r="O126">
            <v>0</v>
          </cell>
          <cell r="P126">
            <v>0</v>
          </cell>
          <cell r="Q126">
            <v>0</v>
          </cell>
          <cell r="R126">
            <v>0</v>
          </cell>
          <cell r="S126">
            <v>0</v>
          </cell>
          <cell r="T126">
            <v>0</v>
          </cell>
        </row>
        <row r="127">
          <cell r="A127">
            <v>607</v>
          </cell>
          <cell r="B127" t="str">
            <v>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v>
          </cell>
          <cell r="C127" t="str">
            <v>UNIDAD</v>
          </cell>
          <cell r="D127">
            <v>2</v>
          </cell>
          <cell r="E127">
            <v>2</v>
          </cell>
          <cell r="F127" t="str">
            <v>ESPECIALIDADES</v>
          </cell>
          <cell r="G127" t="str">
            <v>UCI</v>
          </cell>
          <cell r="H127">
            <v>0</v>
          </cell>
          <cell r="I127">
            <v>0</v>
          </cell>
          <cell r="J127">
            <v>0</v>
          </cell>
          <cell r="K127">
            <v>0</v>
          </cell>
          <cell r="L127">
            <v>0</v>
          </cell>
          <cell r="M127">
            <v>0</v>
          </cell>
          <cell r="N127">
            <v>0</v>
          </cell>
          <cell r="O127">
            <v>0</v>
          </cell>
          <cell r="P127">
            <v>0</v>
          </cell>
          <cell r="Q127">
            <v>0</v>
          </cell>
          <cell r="R127">
            <v>0</v>
          </cell>
          <cell r="S127">
            <v>0</v>
          </cell>
          <cell r="T127">
            <v>0</v>
          </cell>
        </row>
        <row r="128">
          <cell r="A128">
            <v>608</v>
          </cell>
          <cell r="B128" t="str">
            <v>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8" t="str">
            <v>UNIDAD</v>
          </cell>
          <cell r="D128">
            <v>2</v>
          </cell>
          <cell r="E128">
            <v>2</v>
          </cell>
          <cell r="F128" t="str">
            <v>ESPECIALIDADES</v>
          </cell>
          <cell r="G128" t="str">
            <v>UCI</v>
          </cell>
          <cell r="H128">
            <v>0</v>
          </cell>
          <cell r="I128">
            <v>0</v>
          </cell>
          <cell r="J128">
            <v>0</v>
          </cell>
          <cell r="K128">
            <v>0</v>
          </cell>
          <cell r="L128">
            <v>0</v>
          </cell>
          <cell r="M128">
            <v>0</v>
          </cell>
          <cell r="N128">
            <v>0</v>
          </cell>
          <cell r="O128">
            <v>0</v>
          </cell>
          <cell r="P128">
            <v>0</v>
          </cell>
          <cell r="Q128">
            <v>0</v>
          </cell>
          <cell r="R128">
            <v>0</v>
          </cell>
          <cell r="S128">
            <v>0</v>
          </cell>
          <cell r="T128">
            <v>0</v>
          </cell>
        </row>
        <row r="129">
          <cell r="A129">
            <v>609</v>
          </cell>
          <cell r="B129" t="str">
            <v>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9" t="str">
            <v>UNIDAD</v>
          </cell>
          <cell r="D129">
            <v>1</v>
          </cell>
          <cell r="E129">
            <v>1</v>
          </cell>
          <cell r="F129" t="str">
            <v>ESPECIALIDADES</v>
          </cell>
          <cell r="G129" t="str">
            <v>UCI PEDIATRIA</v>
          </cell>
          <cell r="H129">
            <v>0</v>
          </cell>
          <cell r="I129">
            <v>0</v>
          </cell>
          <cell r="J129">
            <v>0</v>
          </cell>
          <cell r="K129">
            <v>0</v>
          </cell>
          <cell r="L129">
            <v>0</v>
          </cell>
          <cell r="M129">
            <v>0</v>
          </cell>
          <cell r="N129">
            <v>0</v>
          </cell>
          <cell r="O129">
            <v>0</v>
          </cell>
          <cell r="P129">
            <v>0</v>
          </cell>
          <cell r="Q129">
            <v>0</v>
          </cell>
        </row>
        <row r="130">
          <cell r="A130">
            <v>610</v>
          </cell>
          <cell r="B130" t="str">
            <v>CATETER NEONATAL PERITONEAL 15 FR X 18 CM</v>
          </cell>
          <cell r="C130" t="str">
            <v>UNIDAD</v>
          </cell>
          <cell r="D130">
            <v>1</v>
          </cell>
          <cell r="E130">
            <v>1</v>
          </cell>
          <cell r="F130" t="str">
            <v xml:space="preserve">ESPECIALIDADES </v>
          </cell>
          <cell r="G130" t="str">
            <v>NEFROLOGIA</v>
          </cell>
          <cell r="H130">
            <v>0</v>
          </cell>
          <cell r="I130">
            <v>0</v>
          </cell>
          <cell r="J130">
            <v>0</v>
          </cell>
          <cell r="K130">
            <v>0</v>
          </cell>
          <cell r="L130">
            <v>0</v>
          </cell>
          <cell r="M130">
            <v>0</v>
          </cell>
          <cell r="N130">
            <v>0</v>
          </cell>
          <cell r="O130">
            <v>0</v>
          </cell>
          <cell r="P130">
            <v>0</v>
          </cell>
          <cell r="Q130">
            <v>0</v>
          </cell>
        </row>
        <row r="131">
          <cell r="A131">
            <v>612</v>
          </cell>
          <cell r="B131" t="str">
            <v>CATETER PARA DIALISIS PERITONEAL RECTO NO.31  CM</v>
          </cell>
          <cell r="C131" t="str">
            <v>UNIDAD</v>
          </cell>
          <cell r="D131">
            <v>2</v>
          </cell>
          <cell r="E131">
            <v>2</v>
          </cell>
          <cell r="F131" t="str">
            <v xml:space="preserve">ESPECIALIDADES </v>
          </cell>
          <cell r="G131" t="str">
            <v>NEFROLOGIA</v>
          </cell>
          <cell r="H131">
            <v>0</v>
          </cell>
          <cell r="I131">
            <v>0</v>
          </cell>
          <cell r="J131">
            <v>0</v>
          </cell>
          <cell r="K131">
            <v>0</v>
          </cell>
          <cell r="L131">
            <v>0</v>
          </cell>
          <cell r="M131">
            <v>0</v>
          </cell>
          <cell r="N131">
            <v>0</v>
          </cell>
          <cell r="O131">
            <v>0</v>
          </cell>
          <cell r="P131">
            <v>0</v>
          </cell>
          <cell r="Q131">
            <v>0</v>
          </cell>
        </row>
        <row r="132">
          <cell r="A132">
            <v>618</v>
          </cell>
          <cell r="B132" t="str">
            <v>CATETER PARA HEMODIALISIS- MAHURCA   7FR</v>
          </cell>
          <cell r="C132" t="str">
            <v>UNIDAD</v>
          </cell>
          <cell r="D132">
            <v>2</v>
          </cell>
          <cell r="E132">
            <v>2</v>
          </cell>
          <cell r="F132" t="str">
            <v>ESPECIALIDADES</v>
          </cell>
          <cell r="G132" t="str">
            <v>NEFROLOGIA</v>
          </cell>
          <cell r="H132">
            <v>0</v>
          </cell>
          <cell r="I132">
            <v>0</v>
          </cell>
          <cell r="J132">
            <v>0</v>
          </cell>
          <cell r="K132">
            <v>0</v>
          </cell>
          <cell r="L132">
            <v>0</v>
          </cell>
          <cell r="M132">
            <v>0</v>
          </cell>
          <cell r="N132">
            <v>0</v>
          </cell>
          <cell r="O132">
            <v>0</v>
          </cell>
          <cell r="P132">
            <v>0</v>
          </cell>
          <cell r="Q132">
            <v>0</v>
          </cell>
        </row>
        <row r="133">
          <cell r="A133">
            <v>620</v>
          </cell>
          <cell r="B133" t="str">
            <v>CATETER PERITONEAL 40 CM X 15 FR COLA DE CERDO O EN ESPIRAL CON LINEA DE TRANSFERENCIA Y CONECTOR DE TITANIO</v>
          </cell>
          <cell r="C133" t="str">
            <v>UNIDAD</v>
          </cell>
          <cell r="D133">
            <v>5</v>
          </cell>
          <cell r="E133">
            <v>5</v>
          </cell>
          <cell r="F133" t="str">
            <v>ESPECIALIDADES</v>
          </cell>
          <cell r="G133" t="str">
            <v>NEFROLOGIA</v>
          </cell>
          <cell r="H133">
            <v>0</v>
          </cell>
          <cell r="I133">
            <v>0</v>
          </cell>
          <cell r="J133">
            <v>0</v>
          </cell>
          <cell r="K133">
            <v>0</v>
          </cell>
          <cell r="L133">
            <v>0</v>
          </cell>
          <cell r="M133">
            <v>0</v>
          </cell>
          <cell r="N133">
            <v>0</v>
          </cell>
          <cell r="O133">
            <v>0</v>
          </cell>
          <cell r="P133">
            <v>0</v>
          </cell>
          <cell r="Q133">
            <v>0</v>
          </cell>
        </row>
        <row r="134">
          <cell r="A134">
            <v>621</v>
          </cell>
          <cell r="B134" t="str">
            <v>CATETER PERITONEAL COLA CERDO ADULTO 15FR, 57,5 CM</v>
          </cell>
          <cell r="C134" t="str">
            <v xml:space="preserve">UNIDAD    </v>
          </cell>
          <cell r="D134">
            <v>2</v>
          </cell>
          <cell r="E134">
            <v>2</v>
          </cell>
          <cell r="F134" t="str">
            <v>ESPECIALIDADES</v>
          </cell>
          <cell r="G134" t="str">
            <v>NEFROLOGIA</v>
          </cell>
          <cell r="H134">
            <v>0</v>
          </cell>
          <cell r="I134">
            <v>0</v>
          </cell>
          <cell r="J134">
            <v>0</v>
          </cell>
          <cell r="K134">
            <v>0</v>
          </cell>
          <cell r="L134">
            <v>0</v>
          </cell>
          <cell r="M134">
            <v>0</v>
          </cell>
          <cell r="N134">
            <v>0</v>
          </cell>
          <cell r="O134">
            <v>0</v>
          </cell>
          <cell r="P134">
            <v>0</v>
          </cell>
          <cell r="Q134">
            <v>0</v>
          </cell>
        </row>
        <row r="135">
          <cell r="A135">
            <v>622</v>
          </cell>
          <cell r="B135" t="str">
            <v>CATETER PERITONEAL COLA DE CERDO PEDIATRICO UN RETEN 15 FR</v>
          </cell>
          <cell r="C135" t="str">
            <v>UNIDAD</v>
          </cell>
          <cell r="D135">
            <v>2</v>
          </cell>
          <cell r="E135">
            <v>2</v>
          </cell>
          <cell r="F135" t="str">
            <v>ESPECIALIDADES</v>
          </cell>
          <cell r="G135" t="str">
            <v>NEFROLOGIA</v>
          </cell>
          <cell r="H135">
            <v>0</v>
          </cell>
          <cell r="I135">
            <v>0</v>
          </cell>
          <cell r="J135">
            <v>0</v>
          </cell>
          <cell r="K135">
            <v>0</v>
          </cell>
          <cell r="L135">
            <v>0</v>
          </cell>
          <cell r="M135">
            <v>0</v>
          </cell>
          <cell r="N135">
            <v>0</v>
          </cell>
          <cell r="O135">
            <v>0</v>
          </cell>
          <cell r="P135">
            <v>0</v>
          </cell>
          <cell r="Q135">
            <v>0</v>
          </cell>
        </row>
        <row r="136">
          <cell r="A136">
            <v>623</v>
          </cell>
          <cell r="B136" t="str">
            <v xml:space="preserve">CATETER PERITONEAL COLA DE COCHINO </v>
          </cell>
          <cell r="C136" t="str">
            <v>UNIDAD</v>
          </cell>
          <cell r="D136">
            <v>2</v>
          </cell>
          <cell r="E136">
            <v>2</v>
          </cell>
          <cell r="F136" t="str">
            <v>ESPECIALIDADES</v>
          </cell>
          <cell r="G136" t="str">
            <v>NEFROLOGIA</v>
          </cell>
          <cell r="H136">
            <v>0</v>
          </cell>
          <cell r="I136">
            <v>0</v>
          </cell>
          <cell r="J136">
            <v>0</v>
          </cell>
          <cell r="K136">
            <v>0</v>
          </cell>
          <cell r="L136">
            <v>0</v>
          </cell>
          <cell r="M136">
            <v>0</v>
          </cell>
          <cell r="N136">
            <v>0</v>
          </cell>
          <cell r="O136">
            <v>0</v>
          </cell>
          <cell r="P136">
            <v>0</v>
          </cell>
          <cell r="Q136">
            <v>0</v>
          </cell>
        </row>
        <row r="137">
          <cell r="A137">
            <v>624</v>
          </cell>
          <cell r="B137" t="str">
            <v>CATETER PERITONEAL CURVO DE 39.25 CM</v>
          </cell>
          <cell r="C137" t="str">
            <v>UNIDAD</v>
          </cell>
          <cell r="D137">
            <v>1</v>
          </cell>
          <cell r="E137">
            <v>1</v>
          </cell>
          <cell r="F137" t="str">
            <v>ESPECIALIDADES</v>
          </cell>
          <cell r="G137" t="str">
            <v>NEFROLOGIA</v>
          </cell>
          <cell r="H137">
            <v>0</v>
          </cell>
          <cell r="I137">
            <v>0</v>
          </cell>
          <cell r="J137">
            <v>0</v>
          </cell>
          <cell r="K137">
            <v>0</v>
          </cell>
          <cell r="L137">
            <v>0</v>
          </cell>
          <cell r="M137">
            <v>0</v>
          </cell>
          <cell r="N137">
            <v>0</v>
          </cell>
          <cell r="O137">
            <v>0</v>
          </cell>
          <cell r="P137">
            <v>0</v>
          </cell>
          <cell r="Q137">
            <v>0</v>
          </cell>
        </row>
        <row r="138">
          <cell r="A138">
            <v>625</v>
          </cell>
          <cell r="B138" t="str">
            <v>CATETER PERITONEAL DE 15 FR X 57 CM</v>
          </cell>
          <cell r="C138" t="str">
            <v>UNIDAD</v>
          </cell>
          <cell r="D138">
            <v>2</v>
          </cell>
          <cell r="E138">
            <v>2</v>
          </cell>
          <cell r="F138" t="str">
            <v>ESPECIALIDADES</v>
          </cell>
          <cell r="G138" t="str">
            <v>NEFROLOGIA</v>
          </cell>
          <cell r="H138">
            <v>0</v>
          </cell>
          <cell r="I138">
            <v>0</v>
          </cell>
          <cell r="J138">
            <v>0</v>
          </cell>
          <cell r="K138">
            <v>0</v>
          </cell>
          <cell r="L138">
            <v>0</v>
          </cell>
          <cell r="M138">
            <v>0</v>
          </cell>
          <cell r="N138">
            <v>0</v>
          </cell>
          <cell r="O138">
            <v>0</v>
          </cell>
          <cell r="P138">
            <v>0</v>
          </cell>
          <cell r="Q138">
            <v>0</v>
          </cell>
        </row>
        <row r="139">
          <cell r="A139">
            <v>626</v>
          </cell>
          <cell r="B139" t="str">
            <v>CATETER PERITONEAL PEDIATRICO 31 CM</v>
          </cell>
          <cell r="C139" t="str">
            <v>UNIDAD</v>
          </cell>
          <cell r="D139">
            <v>1</v>
          </cell>
          <cell r="E139">
            <v>1</v>
          </cell>
          <cell r="F139" t="str">
            <v>ESPECIALIDADES</v>
          </cell>
          <cell r="G139" t="str">
            <v>NEFROLOGIA</v>
          </cell>
          <cell r="H139">
            <v>0</v>
          </cell>
          <cell r="I139">
            <v>0</v>
          </cell>
          <cell r="J139">
            <v>0</v>
          </cell>
          <cell r="K139">
            <v>0</v>
          </cell>
          <cell r="L139">
            <v>0</v>
          </cell>
          <cell r="M139">
            <v>0</v>
          </cell>
          <cell r="N139">
            <v>0</v>
          </cell>
          <cell r="O139">
            <v>0</v>
          </cell>
          <cell r="P139">
            <v>0</v>
          </cell>
          <cell r="Q139">
            <v>0</v>
          </cell>
        </row>
        <row r="140">
          <cell r="A140">
            <v>627</v>
          </cell>
          <cell r="B140" t="str">
            <v>CATETER PERITONEAL PEDIATRICO COLA DE CERDO 15FRX40.25CMS</v>
          </cell>
          <cell r="C140" t="str">
            <v xml:space="preserve">UNIDAD    </v>
          </cell>
          <cell r="D140">
            <v>1</v>
          </cell>
          <cell r="E140">
            <v>1</v>
          </cell>
          <cell r="F140" t="str">
            <v>ESPECIALIDADES</v>
          </cell>
          <cell r="G140" t="str">
            <v>NEFROLOGIA</v>
          </cell>
          <cell r="H140">
            <v>0</v>
          </cell>
          <cell r="I140">
            <v>0</v>
          </cell>
          <cell r="J140">
            <v>0</v>
          </cell>
          <cell r="K140">
            <v>0</v>
          </cell>
          <cell r="L140">
            <v>0</v>
          </cell>
          <cell r="M140">
            <v>0</v>
          </cell>
          <cell r="N140">
            <v>0</v>
          </cell>
          <cell r="O140">
            <v>0</v>
          </cell>
          <cell r="P140">
            <v>0</v>
          </cell>
          <cell r="Q140">
            <v>0</v>
          </cell>
        </row>
        <row r="141">
          <cell r="A141">
            <v>628</v>
          </cell>
          <cell r="B141" t="str">
            <v>CATETER PERITONEAL RECTO PEDIATRICO DE 15 FR X 31 CM</v>
          </cell>
          <cell r="C141" t="str">
            <v xml:space="preserve">UNIDAD    </v>
          </cell>
          <cell r="D141">
            <v>2</v>
          </cell>
          <cell r="E141">
            <v>2</v>
          </cell>
          <cell r="F141" t="str">
            <v>ESPECIALIDADES</v>
          </cell>
          <cell r="G141" t="str">
            <v>NEFROLOGIA</v>
          </cell>
          <cell r="H141">
            <v>0</v>
          </cell>
          <cell r="I141">
            <v>0</v>
          </cell>
          <cell r="J141">
            <v>0</v>
          </cell>
          <cell r="K141">
            <v>0</v>
          </cell>
          <cell r="L141">
            <v>0</v>
          </cell>
          <cell r="M141">
            <v>0</v>
          </cell>
          <cell r="N141">
            <v>0</v>
          </cell>
          <cell r="O141">
            <v>0</v>
          </cell>
          <cell r="P141">
            <v>0</v>
          </cell>
          <cell r="Q141">
            <v>0</v>
          </cell>
        </row>
        <row r="142">
          <cell r="A142">
            <v>629</v>
          </cell>
          <cell r="B142" t="str">
            <v xml:space="preserve">CATETER PERITONEAL RECTO SERIE "I" PEDIATRICO UN RETEN DE 15 FR. X 31 CM </v>
          </cell>
          <cell r="C142" t="str">
            <v>UNIDAD</v>
          </cell>
          <cell r="D142">
            <v>2</v>
          </cell>
          <cell r="E142">
            <v>2</v>
          </cell>
          <cell r="F142" t="str">
            <v>ESPECIALIDADES</v>
          </cell>
          <cell r="G142" t="str">
            <v>NEFROLOGIA</v>
          </cell>
          <cell r="H142">
            <v>0</v>
          </cell>
          <cell r="I142">
            <v>0</v>
          </cell>
          <cell r="J142">
            <v>0</v>
          </cell>
          <cell r="K142">
            <v>0</v>
          </cell>
          <cell r="L142">
            <v>0</v>
          </cell>
          <cell r="M142">
            <v>0</v>
          </cell>
          <cell r="N142">
            <v>0</v>
          </cell>
          <cell r="O142">
            <v>0</v>
          </cell>
          <cell r="P142">
            <v>0</v>
          </cell>
          <cell r="Q142">
            <v>0</v>
          </cell>
        </row>
        <row r="143">
          <cell r="A143">
            <v>630</v>
          </cell>
          <cell r="B143" t="str">
            <v>CATETER PERMANENTE DIALISIS 14.5 FR X 28 CM</v>
          </cell>
          <cell r="C143" t="str">
            <v>UNIDAD</v>
          </cell>
          <cell r="D143">
            <v>2</v>
          </cell>
          <cell r="E143">
            <v>2</v>
          </cell>
          <cell r="F143" t="str">
            <v>ESPECIALIDADES</v>
          </cell>
          <cell r="G143" t="str">
            <v>NEFROLOGIA</v>
          </cell>
          <cell r="H143">
            <v>0</v>
          </cell>
          <cell r="I143">
            <v>0</v>
          </cell>
          <cell r="J143">
            <v>0</v>
          </cell>
          <cell r="K143">
            <v>0</v>
          </cell>
          <cell r="L143">
            <v>0</v>
          </cell>
          <cell r="M143">
            <v>0</v>
          </cell>
          <cell r="N143">
            <v>0</v>
          </cell>
          <cell r="O143">
            <v>0</v>
          </cell>
          <cell r="P143">
            <v>0</v>
          </cell>
          <cell r="Q143">
            <v>0</v>
          </cell>
        </row>
        <row r="144">
          <cell r="A144">
            <v>631</v>
          </cell>
          <cell r="B144" t="str">
            <v>CATETER PERMANENTE RECTO BILUMEN ADULTO HEMOFLOW ALTO FLUJO 14.5FR X 24CM CON SET REF. HFS24E</v>
          </cell>
          <cell r="C144" t="str">
            <v>UNIDAD</v>
          </cell>
          <cell r="D144">
            <v>10</v>
          </cell>
          <cell r="E144">
            <v>10</v>
          </cell>
          <cell r="F144" t="str">
            <v>ESPECIALIDADES</v>
          </cell>
          <cell r="G144" t="str">
            <v>NEFROLOGIA</v>
          </cell>
          <cell r="H144">
            <v>0</v>
          </cell>
          <cell r="I144">
            <v>0</v>
          </cell>
          <cell r="J144">
            <v>0</v>
          </cell>
          <cell r="K144">
            <v>0</v>
          </cell>
          <cell r="L144">
            <v>0</v>
          </cell>
          <cell r="M144">
            <v>0</v>
          </cell>
          <cell r="N144">
            <v>0</v>
          </cell>
          <cell r="O144">
            <v>0</v>
          </cell>
          <cell r="P144">
            <v>0</v>
          </cell>
          <cell r="Q144">
            <v>0</v>
          </cell>
        </row>
        <row r="145">
          <cell r="A145">
            <v>632</v>
          </cell>
          <cell r="B145" t="str">
            <v>CATETER PERMANENTE RECTO BILUMEN ADULTO HEMOFLOW ALTO FLUJO 14.5FR X 28CM CON SET REF. HFS28E</v>
          </cell>
          <cell r="C145" t="str">
            <v>UNIDAD</v>
          </cell>
          <cell r="D145">
            <v>15</v>
          </cell>
          <cell r="E145">
            <v>15</v>
          </cell>
          <cell r="F145" t="str">
            <v>ESPECIALIDADES</v>
          </cell>
          <cell r="G145" t="str">
            <v>NEFROLOGIA</v>
          </cell>
          <cell r="H145">
            <v>0</v>
          </cell>
          <cell r="I145">
            <v>0</v>
          </cell>
          <cell r="J145">
            <v>0</v>
          </cell>
          <cell r="K145">
            <v>0</v>
          </cell>
          <cell r="L145">
            <v>0</v>
          </cell>
          <cell r="M145">
            <v>0</v>
          </cell>
          <cell r="N145">
            <v>0</v>
          </cell>
          <cell r="O145">
            <v>0</v>
          </cell>
          <cell r="P145">
            <v>0</v>
          </cell>
          <cell r="Q145">
            <v>0</v>
          </cell>
        </row>
        <row r="146">
          <cell r="A146">
            <v>633</v>
          </cell>
          <cell r="B146" t="str">
            <v>CATETER PERMANENTE RECTO DOBLE LUMEN ADULTO 14.5 FR 28 CM</v>
          </cell>
          <cell r="C146" t="str">
            <v xml:space="preserve">UNIDAD    </v>
          </cell>
          <cell r="D146">
            <v>1</v>
          </cell>
          <cell r="E146">
            <v>1</v>
          </cell>
          <cell r="F146" t="str">
            <v>ESPECIALIDADES</v>
          </cell>
          <cell r="G146" t="str">
            <v>NEFROLOGIA</v>
          </cell>
          <cell r="H146">
            <v>0</v>
          </cell>
          <cell r="I146">
            <v>0</v>
          </cell>
          <cell r="J146">
            <v>0</v>
          </cell>
          <cell r="K146">
            <v>0</v>
          </cell>
          <cell r="L146">
            <v>0</v>
          </cell>
          <cell r="M146">
            <v>0</v>
          </cell>
          <cell r="N146">
            <v>0</v>
          </cell>
          <cell r="O146">
            <v>0</v>
          </cell>
          <cell r="P146">
            <v>0</v>
          </cell>
          <cell r="Q146">
            <v>0</v>
          </cell>
        </row>
        <row r="147">
          <cell r="A147">
            <v>635</v>
          </cell>
          <cell r="B147" t="str">
            <v>CATETER POLARIS ULTRA 6*24</v>
          </cell>
          <cell r="C147" t="str">
            <v>UNIDAD</v>
          </cell>
          <cell r="D147">
            <v>2</v>
          </cell>
          <cell r="E147">
            <v>2</v>
          </cell>
          <cell r="F147" t="str">
            <v xml:space="preserve">ESPECIALIDADES </v>
          </cell>
          <cell r="G147" t="str">
            <v>UCI</v>
          </cell>
          <cell r="H147">
            <v>0</v>
          </cell>
          <cell r="I147">
            <v>0</v>
          </cell>
          <cell r="J147">
            <v>0</v>
          </cell>
          <cell r="K147">
            <v>0</v>
          </cell>
          <cell r="L147">
            <v>0</v>
          </cell>
          <cell r="M147">
            <v>0</v>
          </cell>
          <cell r="N147">
            <v>0</v>
          </cell>
          <cell r="O147">
            <v>0</v>
          </cell>
          <cell r="P147">
            <v>0</v>
          </cell>
          <cell r="Q147">
            <v>0</v>
          </cell>
        </row>
        <row r="148">
          <cell r="A148">
            <v>636</v>
          </cell>
          <cell r="B148" t="str">
            <v>CATETER PUERTO IMPLANTABLE  DE 6.6 FR BAJO PERFIL CON SET PARA INSERCION</v>
          </cell>
          <cell r="C148" t="str">
            <v xml:space="preserve">UNIDAD    </v>
          </cell>
          <cell r="D148">
            <v>1</v>
          </cell>
          <cell r="E148">
            <v>1</v>
          </cell>
          <cell r="F148" t="str">
            <v xml:space="preserve">ESPECIALIDADES </v>
          </cell>
          <cell r="G148" t="str">
            <v>UCI</v>
          </cell>
          <cell r="H148">
            <v>0</v>
          </cell>
          <cell r="I148">
            <v>0</v>
          </cell>
          <cell r="J148">
            <v>0</v>
          </cell>
          <cell r="K148">
            <v>0</v>
          </cell>
          <cell r="L148">
            <v>0</v>
          </cell>
          <cell r="M148">
            <v>0</v>
          </cell>
          <cell r="N148">
            <v>0</v>
          </cell>
          <cell r="O148">
            <v>0</v>
          </cell>
          <cell r="P148">
            <v>0</v>
          </cell>
          <cell r="Q148">
            <v>0</v>
          </cell>
        </row>
        <row r="149">
          <cell r="A149">
            <v>637</v>
          </cell>
          <cell r="B149" t="str">
            <v>CATETER PUERTO IMPLANTABLE  DE 8 FR BAJO PERFIL ORIFICIOS DE SUTURA ABIERTOS. CON SET DE INSERCION</v>
          </cell>
          <cell r="C149" t="str">
            <v xml:space="preserve">UNIDAD    </v>
          </cell>
          <cell r="D149">
            <v>1</v>
          </cell>
          <cell r="E149">
            <v>1</v>
          </cell>
          <cell r="F149" t="str">
            <v xml:space="preserve">ESPECIALIDADES </v>
          </cell>
          <cell r="G149" t="str">
            <v>UCI</v>
          </cell>
          <cell r="H149">
            <v>0</v>
          </cell>
          <cell r="I149">
            <v>0</v>
          </cell>
          <cell r="J149">
            <v>0</v>
          </cell>
          <cell r="K149">
            <v>0</v>
          </cell>
          <cell r="L149">
            <v>0</v>
          </cell>
          <cell r="M149">
            <v>0</v>
          </cell>
          <cell r="N149">
            <v>0</v>
          </cell>
          <cell r="O149">
            <v>0</v>
          </cell>
          <cell r="P149">
            <v>0</v>
          </cell>
          <cell r="Q149">
            <v>0</v>
          </cell>
        </row>
        <row r="150">
          <cell r="A150">
            <v>638</v>
          </cell>
          <cell r="B150" t="str">
            <v>CATETER RECTO COAXIAL DOBLE  LUMEN 7 FR 10 CMS.</v>
          </cell>
          <cell r="C150" t="str">
            <v xml:space="preserve">UNIDAD    </v>
          </cell>
          <cell r="D150">
            <v>2</v>
          </cell>
          <cell r="E150">
            <v>2</v>
          </cell>
          <cell r="F150" t="str">
            <v xml:space="preserve">ESPECIALIDADES </v>
          </cell>
          <cell r="G150" t="str">
            <v>NEFROLOGIA</v>
          </cell>
          <cell r="H150">
            <v>0</v>
          </cell>
          <cell r="I150">
            <v>0</v>
          </cell>
          <cell r="J150">
            <v>0</v>
          </cell>
          <cell r="K150">
            <v>0</v>
          </cell>
          <cell r="L150">
            <v>0</v>
          </cell>
          <cell r="M150">
            <v>0</v>
          </cell>
          <cell r="N150">
            <v>0</v>
          </cell>
          <cell r="O150">
            <v>0</v>
          </cell>
          <cell r="P150">
            <v>0</v>
          </cell>
          <cell r="Q150">
            <v>0</v>
          </cell>
        </row>
        <row r="151">
          <cell r="A151">
            <v>639</v>
          </cell>
          <cell r="B151" t="str">
            <v>CATETER RECTO COAXIAL DOBLE LUMEN 9 FR 12 CMS.</v>
          </cell>
          <cell r="C151" t="str">
            <v xml:space="preserve">UNIDAD    </v>
          </cell>
          <cell r="D151">
            <v>2</v>
          </cell>
          <cell r="E151">
            <v>2</v>
          </cell>
          <cell r="F151" t="str">
            <v xml:space="preserve">ESPECIALIDADES </v>
          </cell>
          <cell r="G151" t="str">
            <v>NEFROLOGIA</v>
          </cell>
          <cell r="H151">
            <v>0</v>
          </cell>
          <cell r="I151">
            <v>0</v>
          </cell>
          <cell r="J151">
            <v>0</v>
          </cell>
          <cell r="K151">
            <v>0</v>
          </cell>
          <cell r="L151">
            <v>0</v>
          </cell>
          <cell r="M151">
            <v>0</v>
          </cell>
          <cell r="N151">
            <v>0</v>
          </cell>
          <cell r="O151">
            <v>0</v>
          </cell>
          <cell r="P151">
            <v>0</v>
          </cell>
          <cell r="Q151">
            <v>0</v>
          </cell>
        </row>
        <row r="152">
          <cell r="A152">
            <v>640</v>
          </cell>
          <cell r="B152" t="str">
            <v>CATETER RECTO TABICADO DOBLE LUMEN 11 FR 15 CMS.</v>
          </cell>
          <cell r="C152" t="str">
            <v xml:space="preserve">UNIDAD    </v>
          </cell>
          <cell r="D152">
            <v>2</v>
          </cell>
          <cell r="E152">
            <v>2</v>
          </cell>
          <cell r="F152" t="str">
            <v xml:space="preserve">ESPECIALIDADES </v>
          </cell>
          <cell r="G152" t="str">
            <v>NEFROLOGIA</v>
          </cell>
          <cell r="H152">
            <v>0</v>
          </cell>
          <cell r="I152">
            <v>0</v>
          </cell>
          <cell r="J152">
            <v>0</v>
          </cell>
          <cell r="K152">
            <v>0</v>
          </cell>
          <cell r="L152">
            <v>0</v>
          </cell>
          <cell r="M152">
            <v>0</v>
          </cell>
          <cell r="N152">
            <v>0</v>
          </cell>
          <cell r="O152">
            <v>0</v>
          </cell>
          <cell r="P152">
            <v>0</v>
          </cell>
          <cell r="Q152">
            <v>0</v>
          </cell>
        </row>
        <row r="153">
          <cell r="A153">
            <v>644</v>
          </cell>
          <cell r="B153" t="str">
            <v>CATETER TEMPORAL DOBLE LUMEN MAHURKAR 13.5FR X 16 CM</v>
          </cell>
          <cell r="C153" t="str">
            <v xml:space="preserve">UNIDAD    </v>
          </cell>
          <cell r="D153">
            <v>2</v>
          </cell>
          <cell r="E153">
            <v>2</v>
          </cell>
          <cell r="F153" t="str">
            <v xml:space="preserve">ESPECIALIDADES </v>
          </cell>
          <cell r="G153" t="str">
            <v>NEFROLOGIA</v>
          </cell>
          <cell r="H153">
            <v>0</v>
          </cell>
          <cell r="I153">
            <v>0</v>
          </cell>
          <cell r="J153">
            <v>0</v>
          </cell>
          <cell r="K153">
            <v>0</v>
          </cell>
          <cell r="L153">
            <v>0</v>
          </cell>
          <cell r="M153">
            <v>0</v>
          </cell>
          <cell r="N153">
            <v>0</v>
          </cell>
          <cell r="O153">
            <v>0</v>
          </cell>
          <cell r="P153">
            <v>0</v>
          </cell>
          <cell r="Q153">
            <v>0</v>
          </cell>
        </row>
        <row r="154">
          <cell r="A154">
            <v>645</v>
          </cell>
          <cell r="B154" t="str">
            <v>CATETER TEMPORAL DOBLE LUMEN PEDIATRICO RECTO 8 FR X 12 CM.</v>
          </cell>
          <cell r="C154" t="str">
            <v xml:space="preserve">UNIDAD    </v>
          </cell>
          <cell r="D154">
            <v>1</v>
          </cell>
          <cell r="E154">
            <v>1</v>
          </cell>
          <cell r="F154" t="str">
            <v>ESPECIALIDADES</v>
          </cell>
          <cell r="G154" t="str">
            <v>UCI PEDIATRIA</v>
          </cell>
          <cell r="H154">
            <v>0</v>
          </cell>
          <cell r="I154">
            <v>0</v>
          </cell>
          <cell r="J154">
            <v>0</v>
          </cell>
          <cell r="K154">
            <v>0</v>
          </cell>
          <cell r="L154">
            <v>0</v>
          </cell>
          <cell r="M154">
            <v>0</v>
          </cell>
          <cell r="N154">
            <v>0</v>
          </cell>
          <cell r="O154">
            <v>0</v>
          </cell>
          <cell r="P154">
            <v>0</v>
          </cell>
          <cell r="Q154">
            <v>0</v>
          </cell>
        </row>
        <row r="155">
          <cell r="A155">
            <v>646</v>
          </cell>
          <cell r="B155" t="str">
            <v>CATETER TEMPORAL DOBLE LUMEN PEDIATRICO RECTO COAXIAL DE 7FR X 10CM CON KIT PARA INSERCION</v>
          </cell>
          <cell r="C155" t="str">
            <v xml:space="preserve">UNIDAD    </v>
          </cell>
          <cell r="D155">
            <v>2</v>
          </cell>
          <cell r="E155">
            <v>2</v>
          </cell>
          <cell r="F155" t="str">
            <v>ESPECIALIDADES</v>
          </cell>
          <cell r="G155" t="str">
            <v>UCI PEDIATRIA</v>
          </cell>
          <cell r="H155">
            <v>0</v>
          </cell>
          <cell r="I155">
            <v>0</v>
          </cell>
          <cell r="J155">
            <v>0</v>
          </cell>
          <cell r="K155">
            <v>0</v>
          </cell>
          <cell r="L155">
            <v>0</v>
          </cell>
          <cell r="M155">
            <v>0</v>
          </cell>
          <cell r="N155">
            <v>0</v>
          </cell>
          <cell r="O155">
            <v>0</v>
          </cell>
          <cell r="P155">
            <v>0</v>
          </cell>
          <cell r="Q155">
            <v>0</v>
          </cell>
        </row>
        <row r="156">
          <cell r="A156">
            <v>647</v>
          </cell>
          <cell r="B156" t="str">
            <v xml:space="preserve">CATETER TEMPORAL DOBLE LUMEN PEDIATRICO RECTO COAXIAL POLIURETANO 9 FR . 12 KIT PARA INSERCION </v>
          </cell>
          <cell r="C156" t="str">
            <v>UNIDAD</v>
          </cell>
          <cell r="D156">
            <v>1</v>
          </cell>
          <cell r="E156">
            <v>1</v>
          </cell>
          <cell r="F156" t="str">
            <v>ESPECIALIDADES</v>
          </cell>
          <cell r="G156" t="str">
            <v>UCI PEDIATRIA</v>
          </cell>
          <cell r="H156">
            <v>0</v>
          </cell>
          <cell r="I156">
            <v>0</v>
          </cell>
          <cell r="J156">
            <v>0</v>
          </cell>
          <cell r="K156">
            <v>0</v>
          </cell>
          <cell r="L156">
            <v>0</v>
          </cell>
          <cell r="M156">
            <v>0</v>
          </cell>
          <cell r="N156">
            <v>0</v>
          </cell>
          <cell r="O156">
            <v>0</v>
          </cell>
          <cell r="P156">
            <v>0</v>
          </cell>
          <cell r="Q156">
            <v>0</v>
          </cell>
        </row>
        <row r="157">
          <cell r="A157">
            <v>648</v>
          </cell>
          <cell r="B157" t="str">
            <v>CATETER TEMPORAL DOBLE LUMEN PEDIATRICO RECTO DE 8FR X 18CM</v>
          </cell>
          <cell r="C157" t="str">
            <v>UNIDAD</v>
          </cell>
          <cell r="D157">
            <v>1</v>
          </cell>
          <cell r="E157">
            <v>1</v>
          </cell>
          <cell r="F157" t="str">
            <v>ESPECIALIDADES</v>
          </cell>
          <cell r="G157" t="str">
            <v>UCI PEDIATRIA</v>
          </cell>
          <cell r="H157">
            <v>0</v>
          </cell>
          <cell r="I157">
            <v>0</v>
          </cell>
          <cell r="J157">
            <v>0</v>
          </cell>
          <cell r="K157">
            <v>0</v>
          </cell>
          <cell r="L157">
            <v>0</v>
          </cell>
          <cell r="M157">
            <v>0</v>
          </cell>
          <cell r="N157">
            <v>0</v>
          </cell>
          <cell r="O157">
            <v>0</v>
          </cell>
          <cell r="P157">
            <v>0</v>
          </cell>
          <cell r="Q157">
            <v>0</v>
          </cell>
        </row>
        <row r="158">
          <cell r="A158">
            <v>649</v>
          </cell>
          <cell r="B158" t="str">
            <v>CATETER TEMPORAL PRECURV BILUMEN ADULTO- YUGULAR ALTO FLUJO 12.5FR 15CM CON SET INSERCION MFFS1215IJ</v>
          </cell>
          <cell r="C158" t="str">
            <v>UNIDAD</v>
          </cell>
          <cell r="D158">
            <v>30</v>
          </cell>
          <cell r="E158">
            <v>30</v>
          </cell>
          <cell r="F158" t="str">
            <v xml:space="preserve">ESPECIALIDADES </v>
          </cell>
          <cell r="G158" t="str">
            <v>NEFROLOGIA</v>
          </cell>
          <cell r="H158">
            <v>0</v>
          </cell>
          <cell r="I158">
            <v>0</v>
          </cell>
          <cell r="J158">
            <v>0</v>
          </cell>
          <cell r="K158">
            <v>0</v>
          </cell>
          <cell r="L158">
            <v>0</v>
          </cell>
          <cell r="M158">
            <v>0</v>
          </cell>
          <cell r="N158">
            <v>0</v>
          </cell>
          <cell r="O158">
            <v>0</v>
          </cell>
          <cell r="P158">
            <v>0</v>
          </cell>
          <cell r="Q158">
            <v>0</v>
          </cell>
        </row>
        <row r="159">
          <cell r="A159">
            <v>650</v>
          </cell>
          <cell r="B159" t="str">
            <v>CATETER TEMPORAL PRECURVADO DOBLE LUMEN ADULTO</v>
          </cell>
          <cell r="C159" t="str">
            <v>UNIDAD</v>
          </cell>
          <cell r="D159">
            <v>40</v>
          </cell>
          <cell r="E159">
            <v>40</v>
          </cell>
          <cell r="F159" t="str">
            <v xml:space="preserve">ESPECIALIDADES </v>
          </cell>
          <cell r="G159" t="str">
            <v>NEFROLOGIA</v>
          </cell>
          <cell r="H159">
            <v>0</v>
          </cell>
          <cell r="I159">
            <v>0</v>
          </cell>
          <cell r="J159">
            <v>0</v>
          </cell>
          <cell r="K159">
            <v>0</v>
          </cell>
          <cell r="L159">
            <v>0</v>
          </cell>
          <cell r="M159">
            <v>0</v>
          </cell>
          <cell r="N159">
            <v>0</v>
          </cell>
          <cell r="O159">
            <v>0</v>
          </cell>
          <cell r="P159">
            <v>0</v>
          </cell>
          <cell r="Q159">
            <v>0</v>
          </cell>
        </row>
        <row r="160">
          <cell r="A160">
            <v>651</v>
          </cell>
          <cell r="B160" t="str">
            <v>CATETER TEMPORAL PRECURVADO DOBLE LUMEN ADULTO COAXIAL 14 FR 15 CM</v>
          </cell>
          <cell r="C160" t="str">
            <v>UNIDAD</v>
          </cell>
          <cell r="D160">
            <v>2</v>
          </cell>
          <cell r="E160">
            <v>2</v>
          </cell>
          <cell r="F160" t="str">
            <v xml:space="preserve">ESPECIALIDADES </v>
          </cell>
          <cell r="G160" t="str">
            <v>NEFROLOGIA</v>
          </cell>
          <cell r="H160">
            <v>0</v>
          </cell>
          <cell r="I160">
            <v>0</v>
          </cell>
          <cell r="J160">
            <v>0</v>
          </cell>
          <cell r="K160">
            <v>0</v>
          </cell>
          <cell r="L160">
            <v>0</v>
          </cell>
          <cell r="M160">
            <v>0</v>
          </cell>
          <cell r="N160">
            <v>0</v>
          </cell>
          <cell r="O160">
            <v>0</v>
          </cell>
          <cell r="P160">
            <v>0</v>
          </cell>
          <cell r="Q160">
            <v>0</v>
          </cell>
        </row>
        <row r="161">
          <cell r="A161">
            <v>652</v>
          </cell>
          <cell r="B161" t="str">
            <v xml:space="preserve">CATETER TEMPORAL PRE-CURVADO DOBLE LUMEN ADULTO COAXIAL EN POLIURETANO 11.5 FR 15CM </v>
          </cell>
          <cell r="C161" t="str">
            <v>UNIDAD</v>
          </cell>
          <cell r="D161">
            <v>1</v>
          </cell>
          <cell r="E161">
            <v>1</v>
          </cell>
          <cell r="F161" t="str">
            <v xml:space="preserve">ESPECIALIDADES </v>
          </cell>
          <cell r="G161" t="str">
            <v>NEFROLOGIA</v>
          </cell>
          <cell r="H161">
            <v>0</v>
          </cell>
          <cell r="I161">
            <v>0</v>
          </cell>
          <cell r="J161">
            <v>0</v>
          </cell>
          <cell r="K161">
            <v>0</v>
          </cell>
          <cell r="L161">
            <v>0</v>
          </cell>
          <cell r="M161">
            <v>0</v>
          </cell>
          <cell r="N161">
            <v>0</v>
          </cell>
          <cell r="O161">
            <v>0</v>
          </cell>
          <cell r="P161">
            <v>0</v>
          </cell>
          <cell r="Q161">
            <v>0</v>
          </cell>
        </row>
        <row r="162">
          <cell r="A162">
            <v>653</v>
          </cell>
          <cell r="B162" t="str">
            <v>CATETER TEMPORAL PRECURVADO DOBLE LUMEN ADULTO COAXIAL YUGULAR DE 11,5 -12.5 FR, 15 CM</v>
          </cell>
          <cell r="C162" t="str">
            <v>UNIDAD</v>
          </cell>
          <cell r="D162">
            <v>1</v>
          </cell>
          <cell r="E162">
            <v>1</v>
          </cell>
          <cell r="F162" t="str">
            <v xml:space="preserve">ESPECIALIDADES </v>
          </cell>
          <cell r="G162" t="str">
            <v>UCI</v>
          </cell>
          <cell r="H162">
            <v>0</v>
          </cell>
          <cell r="I162">
            <v>0</v>
          </cell>
          <cell r="J162">
            <v>0</v>
          </cell>
          <cell r="K162">
            <v>0</v>
          </cell>
          <cell r="L162">
            <v>0</v>
          </cell>
          <cell r="M162">
            <v>0</v>
          </cell>
          <cell r="N162">
            <v>0</v>
          </cell>
          <cell r="O162">
            <v>0</v>
          </cell>
          <cell r="P162">
            <v>0</v>
          </cell>
          <cell r="Q162">
            <v>0</v>
          </cell>
        </row>
        <row r="163">
          <cell r="A163">
            <v>654</v>
          </cell>
          <cell r="B163" t="str">
            <v>CATETER TEMPORAL PRECURVADO DOBLE LUMEN ADULTO COAXIAL YUGULAR DE 11,5 FR, 15 CM</v>
          </cell>
          <cell r="C163" t="str">
            <v>UNIDAD</v>
          </cell>
          <cell r="D163">
            <v>2</v>
          </cell>
          <cell r="E163">
            <v>2</v>
          </cell>
          <cell r="F163" t="str">
            <v xml:space="preserve">ESPECIALIDADES </v>
          </cell>
          <cell r="G163" t="str">
            <v>UCI</v>
          </cell>
          <cell r="H163">
            <v>0</v>
          </cell>
          <cell r="I163">
            <v>0</v>
          </cell>
          <cell r="J163">
            <v>0</v>
          </cell>
          <cell r="K163">
            <v>0</v>
          </cell>
          <cell r="L163">
            <v>0</v>
          </cell>
          <cell r="M163">
            <v>0</v>
          </cell>
          <cell r="N163">
            <v>0</v>
          </cell>
          <cell r="O163">
            <v>0</v>
          </cell>
          <cell r="P163">
            <v>0</v>
          </cell>
          <cell r="Q163">
            <v>0</v>
          </cell>
        </row>
        <row r="164">
          <cell r="A164">
            <v>655</v>
          </cell>
          <cell r="B164" t="str">
            <v xml:space="preserve">CATETER TEMPORAL PRE-CURVADO DOBLE LUMEN ADULTO YUGULAR ALTO FLUJO 13 FR X 15 CM     </v>
          </cell>
          <cell r="C164" t="str">
            <v>UNIDAD</v>
          </cell>
          <cell r="D164">
            <v>2</v>
          </cell>
          <cell r="E164">
            <v>2</v>
          </cell>
          <cell r="F164" t="str">
            <v xml:space="preserve">ESPECIALIDADES </v>
          </cell>
          <cell r="G164" t="str">
            <v>UCI</v>
          </cell>
          <cell r="H164">
            <v>0</v>
          </cell>
          <cell r="I164">
            <v>0</v>
          </cell>
          <cell r="J164">
            <v>0</v>
          </cell>
          <cell r="K164">
            <v>0</v>
          </cell>
          <cell r="L164">
            <v>0</v>
          </cell>
          <cell r="M164">
            <v>0</v>
          </cell>
          <cell r="N164">
            <v>0</v>
          </cell>
          <cell r="O164">
            <v>0</v>
          </cell>
          <cell r="P164">
            <v>0</v>
          </cell>
          <cell r="Q164">
            <v>0</v>
          </cell>
        </row>
        <row r="165">
          <cell r="A165">
            <v>656</v>
          </cell>
          <cell r="B165" t="str">
            <v>CATETER TEMPORAL PRE-CURVADO DOBLE LUMEN COAXIAL YUGULAR ALTO FLUJO 14 FR X 15 CM</v>
          </cell>
          <cell r="C165" t="str">
            <v xml:space="preserve">UNIDAD    </v>
          </cell>
          <cell r="D165">
            <v>2</v>
          </cell>
          <cell r="E165">
            <v>2</v>
          </cell>
          <cell r="F165" t="str">
            <v xml:space="preserve">ESPECIALIDADES </v>
          </cell>
          <cell r="G165" t="str">
            <v>UCI</v>
          </cell>
          <cell r="H165">
            <v>0</v>
          </cell>
          <cell r="I165">
            <v>0</v>
          </cell>
          <cell r="J165">
            <v>0</v>
          </cell>
          <cell r="K165">
            <v>0</v>
          </cell>
          <cell r="L165">
            <v>0</v>
          </cell>
          <cell r="M165">
            <v>0</v>
          </cell>
          <cell r="N165">
            <v>0</v>
          </cell>
          <cell r="O165">
            <v>0</v>
          </cell>
          <cell r="P165">
            <v>0</v>
          </cell>
          <cell r="Q165">
            <v>0</v>
          </cell>
        </row>
        <row r="166">
          <cell r="A166">
            <v>657</v>
          </cell>
          <cell r="B166" t="str">
            <v xml:space="preserve">CATETER TEMPORAL PRE-CURVADO DOBLE LUMEN FREE-FLOW YUGULAR POLIURETANO 12.5 FR 15 CM KIT PARA INSERCION </v>
          </cell>
          <cell r="C166" t="str">
            <v>UNIDAD</v>
          </cell>
          <cell r="D166">
            <v>2</v>
          </cell>
          <cell r="E166">
            <v>2</v>
          </cell>
          <cell r="F166" t="str">
            <v xml:space="preserve">ESPECIALIDADES </v>
          </cell>
          <cell r="G166" t="str">
            <v>UCI</v>
          </cell>
          <cell r="H166">
            <v>0</v>
          </cell>
          <cell r="I166">
            <v>0</v>
          </cell>
          <cell r="J166">
            <v>0</v>
          </cell>
          <cell r="K166">
            <v>0</v>
          </cell>
          <cell r="L166">
            <v>0</v>
          </cell>
          <cell r="M166">
            <v>0</v>
          </cell>
          <cell r="N166">
            <v>0</v>
          </cell>
          <cell r="O166">
            <v>0</v>
          </cell>
          <cell r="P166">
            <v>0</v>
          </cell>
          <cell r="Q166">
            <v>0</v>
          </cell>
        </row>
        <row r="167">
          <cell r="A167">
            <v>658</v>
          </cell>
          <cell r="B167" t="str">
            <v>CATETER TEMPORAL RECTO 11 FR X 15 CM</v>
          </cell>
          <cell r="C167" t="str">
            <v>UNIDAD</v>
          </cell>
          <cell r="D167">
            <v>2</v>
          </cell>
          <cell r="E167">
            <v>2</v>
          </cell>
          <cell r="F167" t="str">
            <v xml:space="preserve">ESPECIALIDADES </v>
          </cell>
          <cell r="G167" t="str">
            <v>NEFROLOGIA</v>
          </cell>
          <cell r="H167">
            <v>0</v>
          </cell>
          <cell r="I167">
            <v>0</v>
          </cell>
          <cell r="J167">
            <v>0</v>
          </cell>
          <cell r="K167">
            <v>0</v>
          </cell>
          <cell r="L167">
            <v>0</v>
          </cell>
          <cell r="M167">
            <v>0</v>
          </cell>
          <cell r="N167">
            <v>0</v>
          </cell>
          <cell r="O167">
            <v>0</v>
          </cell>
          <cell r="P167">
            <v>0</v>
          </cell>
          <cell r="Q167">
            <v>0</v>
          </cell>
        </row>
        <row r="168">
          <cell r="A168">
            <v>659</v>
          </cell>
          <cell r="B168" t="str">
            <v>CATETER TEMPORAL RECTO BILUMEN ADULTO COAXIAL ALTO FLUJO 14FR 20CM SET INSERCION DFXL148MTE</v>
          </cell>
          <cell r="C168" t="str">
            <v>UNIDAD</v>
          </cell>
          <cell r="D168">
            <v>6</v>
          </cell>
          <cell r="E168">
            <v>6</v>
          </cell>
          <cell r="F168" t="str">
            <v xml:space="preserve">ESPECIALIDADES </v>
          </cell>
          <cell r="G168" t="str">
            <v>NEFROLOGIA</v>
          </cell>
          <cell r="H168">
            <v>0</v>
          </cell>
          <cell r="I168">
            <v>0</v>
          </cell>
          <cell r="J168">
            <v>0</v>
          </cell>
          <cell r="K168">
            <v>0</v>
          </cell>
          <cell r="L168">
            <v>0</v>
          </cell>
          <cell r="M168">
            <v>0</v>
          </cell>
          <cell r="N168">
            <v>0</v>
          </cell>
          <cell r="O168">
            <v>0</v>
          </cell>
          <cell r="P168">
            <v>0</v>
          </cell>
          <cell r="Q168">
            <v>0</v>
          </cell>
        </row>
        <row r="169">
          <cell r="A169">
            <v>660</v>
          </cell>
          <cell r="B169" t="str">
            <v>CATETER TEMPORAL RECTO DOBLE LUMEN ADULTO 13 FR 15 CM.</v>
          </cell>
          <cell r="C169" t="str">
            <v>UNIDAD</v>
          </cell>
          <cell r="D169">
            <v>1</v>
          </cell>
          <cell r="E169">
            <v>1</v>
          </cell>
          <cell r="F169" t="str">
            <v xml:space="preserve">ESPECIALIDADES </v>
          </cell>
          <cell r="G169" t="str">
            <v>NEFROLOGIA</v>
          </cell>
          <cell r="H169">
            <v>0</v>
          </cell>
          <cell r="I169">
            <v>0</v>
          </cell>
          <cell r="J169">
            <v>0</v>
          </cell>
          <cell r="K169">
            <v>0</v>
          </cell>
          <cell r="L169">
            <v>0</v>
          </cell>
          <cell r="M169">
            <v>0</v>
          </cell>
          <cell r="N169">
            <v>0</v>
          </cell>
          <cell r="O169">
            <v>0</v>
          </cell>
          <cell r="P169">
            <v>0</v>
          </cell>
          <cell r="Q169">
            <v>0</v>
          </cell>
        </row>
        <row r="170">
          <cell r="A170">
            <v>661</v>
          </cell>
          <cell r="B170" t="str">
            <v>CATETER TEMPORAL RECTO DOBLE LUMEN ADULTO COAXIAL EN POLIURETANO ALTO FLUJO 14 FR 15 CM</v>
          </cell>
          <cell r="C170" t="str">
            <v>UNIDAD</v>
          </cell>
          <cell r="D170">
            <v>2</v>
          </cell>
          <cell r="E170">
            <v>2</v>
          </cell>
          <cell r="F170" t="str">
            <v xml:space="preserve">ESPECIALIDADES </v>
          </cell>
          <cell r="G170" t="str">
            <v>NEFROLOGIA</v>
          </cell>
          <cell r="H170">
            <v>0</v>
          </cell>
          <cell r="I170">
            <v>0</v>
          </cell>
          <cell r="J170">
            <v>0</v>
          </cell>
          <cell r="K170">
            <v>0</v>
          </cell>
          <cell r="L170">
            <v>0</v>
          </cell>
          <cell r="M170">
            <v>0</v>
          </cell>
          <cell r="N170">
            <v>0</v>
          </cell>
          <cell r="O170">
            <v>0</v>
          </cell>
          <cell r="P170">
            <v>0</v>
          </cell>
          <cell r="Q170">
            <v>0</v>
          </cell>
        </row>
        <row r="171">
          <cell r="A171">
            <v>662</v>
          </cell>
          <cell r="B171" t="str">
            <v>CATETER TEMPORAL RECTO DOBLE LUMEN ADULTO PUNTA DIVIDIDA 13FR X 20CM</v>
          </cell>
          <cell r="C171" t="str">
            <v>UNIDAD</v>
          </cell>
          <cell r="D171">
            <v>2</v>
          </cell>
          <cell r="E171">
            <v>2</v>
          </cell>
          <cell r="F171" t="str">
            <v xml:space="preserve">ESPECIALIDADES </v>
          </cell>
          <cell r="G171" t="str">
            <v>NEFROLOGIA</v>
          </cell>
          <cell r="H171">
            <v>0</v>
          </cell>
          <cell r="I171">
            <v>0</v>
          </cell>
          <cell r="J171">
            <v>0</v>
          </cell>
          <cell r="K171">
            <v>0</v>
          </cell>
          <cell r="L171">
            <v>0</v>
          </cell>
          <cell r="M171">
            <v>0</v>
          </cell>
          <cell r="N171">
            <v>0</v>
          </cell>
          <cell r="O171">
            <v>0</v>
          </cell>
          <cell r="P171">
            <v>0</v>
          </cell>
          <cell r="Q171">
            <v>0</v>
          </cell>
        </row>
        <row r="172">
          <cell r="A172">
            <v>663</v>
          </cell>
          <cell r="B172" t="str">
            <v>CATETER TEMPORAL RECTO DOBLE LUMEN ADULTO TABICADO EN POLIURETANO 11 - 13 FR X 20 CM  CON KIT PARA INSERCION</v>
          </cell>
          <cell r="C172" t="str">
            <v>UNIDAD</v>
          </cell>
          <cell r="D172">
            <v>2</v>
          </cell>
          <cell r="E172">
            <v>2</v>
          </cell>
          <cell r="F172" t="str">
            <v xml:space="preserve">ESPECIALIDADES </v>
          </cell>
          <cell r="G172" t="str">
            <v>NEFROLOGIA</v>
          </cell>
          <cell r="H172">
            <v>0</v>
          </cell>
          <cell r="I172">
            <v>0</v>
          </cell>
          <cell r="J172">
            <v>0</v>
          </cell>
          <cell r="K172">
            <v>0</v>
          </cell>
          <cell r="L172">
            <v>0</v>
          </cell>
          <cell r="M172">
            <v>0</v>
          </cell>
          <cell r="N172">
            <v>0</v>
          </cell>
          <cell r="O172">
            <v>0</v>
          </cell>
          <cell r="P172">
            <v>0</v>
          </cell>
          <cell r="Q172">
            <v>0</v>
          </cell>
        </row>
        <row r="173">
          <cell r="A173">
            <v>664</v>
          </cell>
          <cell r="B173" t="str">
            <v xml:space="preserve">CATETER TEMPORAL RECTO DOBLE LUMEN ADULTO TABICADO EN POLIURETANO 11 FR X 15 CM </v>
          </cell>
          <cell r="C173" t="str">
            <v>UNIDAD</v>
          </cell>
          <cell r="D173">
            <v>2</v>
          </cell>
          <cell r="E173">
            <v>2</v>
          </cell>
          <cell r="F173" t="str">
            <v xml:space="preserve">ESPECIALIDADES </v>
          </cell>
          <cell r="G173" t="str">
            <v>NEFROLOGIA</v>
          </cell>
          <cell r="H173">
            <v>0</v>
          </cell>
          <cell r="I173">
            <v>0</v>
          </cell>
          <cell r="J173">
            <v>0</v>
          </cell>
          <cell r="K173">
            <v>0</v>
          </cell>
          <cell r="L173">
            <v>0</v>
          </cell>
          <cell r="M173">
            <v>0</v>
          </cell>
          <cell r="N173">
            <v>0</v>
          </cell>
          <cell r="O173">
            <v>0</v>
          </cell>
          <cell r="P173">
            <v>0</v>
          </cell>
          <cell r="Q173">
            <v>0</v>
          </cell>
        </row>
        <row r="174">
          <cell r="A174">
            <v>665</v>
          </cell>
          <cell r="B174" t="str">
            <v>CATETER TEMPORAL RECTO DOBLE LUMEN ADULTO TABICADO EN POLIURETANO 11 FR X 20 CM  CON KIT PARA INSERCION</v>
          </cell>
          <cell r="C174" t="str">
            <v>UNIDAD</v>
          </cell>
          <cell r="D174">
            <v>10</v>
          </cell>
          <cell r="E174">
            <v>10</v>
          </cell>
          <cell r="F174" t="str">
            <v xml:space="preserve">ESPECIALIDADES </v>
          </cell>
          <cell r="G174" t="str">
            <v>NEFROLOGIA</v>
          </cell>
          <cell r="H174">
            <v>0</v>
          </cell>
          <cell r="I174">
            <v>0</v>
          </cell>
          <cell r="J174">
            <v>0</v>
          </cell>
          <cell r="K174">
            <v>0</v>
          </cell>
          <cell r="L174">
            <v>0</v>
          </cell>
          <cell r="M174">
            <v>0</v>
          </cell>
          <cell r="N174">
            <v>0</v>
          </cell>
          <cell r="O174">
            <v>0</v>
          </cell>
          <cell r="P174">
            <v>0</v>
          </cell>
          <cell r="Q174">
            <v>0</v>
          </cell>
        </row>
        <row r="175">
          <cell r="A175">
            <v>666</v>
          </cell>
          <cell r="B175" t="str">
            <v>CATETER TEMPORAL RECTO DOBLE LUMEN COAXIAL 14 FR X 15 CM</v>
          </cell>
          <cell r="C175" t="str">
            <v>UNIDAD</v>
          </cell>
          <cell r="D175">
            <v>2</v>
          </cell>
          <cell r="E175">
            <v>2</v>
          </cell>
          <cell r="F175" t="str">
            <v xml:space="preserve">ESPECIALIDADES </v>
          </cell>
          <cell r="G175" t="str">
            <v>NEFROLOGIA</v>
          </cell>
          <cell r="H175">
            <v>0</v>
          </cell>
          <cell r="I175">
            <v>0</v>
          </cell>
          <cell r="J175">
            <v>0</v>
          </cell>
          <cell r="K175">
            <v>0</v>
          </cell>
          <cell r="L175">
            <v>0</v>
          </cell>
          <cell r="M175">
            <v>0</v>
          </cell>
          <cell r="N175">
            <v>0</v>
          </cell>
          <cell r="O175">
            <v>0</v>
          </cell>
          <cell r="P175">
            <v>0</v>
          </cell>
          <cell r="Q175">
            <v>0</v>
          </cell>
        </row>
        <row r="176">
          <cell r="A176">
            <v>667</v>
          </cell>
          <cell r="B176" t="str">
            <v>CATETER TEMPORAL RECTO DOBLE LUMEN COAXIAL ALTO FLUJO 14FR X 20CM</v>
          </cell>
          <cell r="C176" t="str">
            <v>UNIDAD</v>
          </cell>
          <cell r="D176">
            <v>2</v>
          </cell>
          <cell r="E176">
            <v>2</v>
          </cell>
          <cell r="F176" t="str">
            <v xml:space="preserve">ESPECIALIDADES </v>
          </cell>
          <cell r="G176" t="str">
            <v>NEFROLOGIA</v>
          </cell>
          <cell r="H176">
            <v>0</v>
          </cell>
          <cell r="I176">
            <v>0</v>
          </cell>
          <cell r="J176">
            <v>0</v>
          </cell>
          <cell r="K176">
            <v>0</v>
          </cell>
          <cell r="L176">
            <v>0</v>
          </cell>
          <cell r="M176">
            <v>0</v>
          </cell>
          <cell r="N176">
            <v>0</v>
          </cell>
          <cell r="O176">
            <v>0</v>
          </cell>
          <cell r="P176">
            <v>0</v>
          </cell>
          <cell r="Q176">
            <v>0</v>
          </cell>
          <cell r="R176">
            <v>0</v>
          </cell>
          <cell r="S176">
            <v>0</v>
          </cell>
          <cell r="T176">
            <v>0</v>
          </cell>
        </row>
        <row r="177">
          <cell r="A177">
            <v>669</v>
          </cell>
          <cell r="B177" t="str">
            <v>CATETER TUNELIZADO  PALINDROME 14.5 X 36</v>
          </cell>
          <cell r="C177" t="str">
            <v xml:space="preserve">UNIDAD    </v>
          </cell>
          <cell r="D177">
            <v>2</v>
          </cell>
          <cell r="E177">
            <v>2</v>
          </cell>
          <cell r="F177" t="str">
            <v xml:space="preserve">ESPECIALIDADES </v>
          </cell>
          <cell r="G177" t="str">
            <v>NEFROLOGIA</v>
          </cell>
          <cell r="H177">
            <v>0</v>
          </cell>
          <cell r="I177">
            <v>0</v>
          </cell>
          <cell r="J177">
            <v>0</v>
          </cell>
          <cell r="K177">
            <v>0</v>
          </cell>
          <cell r="L177">
            <v>0</v>
          </cell>
          <cell r="M177">
            <v>0</v>
          </cell>
          <cell r="N177">
            <v>0</v>
          </cell>
          <cell r="O177">
            <v>0</v>
          </cell>
          <cell r="P177">
            <v>0</v>
          </cell>
          <cell r="Q177">
            <v>0</v>
          </cell>
          <cell r="R177">
            <v>0</v>
          </cell>
          <cell r="S177">
            <v>0</v>
          </cell>
          <cell r="T177">
            <v>0</v>
          </cell>
        </row>
        <row r="178">
          <cell r="A178">
            <v>681</v>
          </cell>
          <cell r="B178" t="str">
            <v>CATETER VENOSO CENTRAL  BILUMEN  PED. # 22  4FR X 13CM  REFCS 14402 - DUO PAED S 413</v>
          </cell>
          <cell r="C178" t="str">
            <v>UNIDAD</v>
          </cell>
          <cell r="D178">
            <v>70</v>
          </cell>
          <cell r="E178">
            <v>70</v>
          </cell>
          <cell r="F178" t="str">
            <v>ESPECIALIDADES</v>
          </cell>
          <cell r="G178" t="str">
            <v>UCI PEDIATRIA</v>
          </cell>
          <cell r="H178">
            <v>0</v>
          </cell>
          <cell r="I178">
            <v>0</v>
          </cell>
          <cell r="J178">
            <v>0</v>
          </cell>
          <cell r="K178">
            <v>0</v>
          </cell>
          <cell r="L178">
            <v>0</v>
          </cell>
          <cell r="M178">
            <v>0</v>
          </cell>
          <cell r="N178">
            <v>0</v>
          </cell>
          <cell r="O178">
            <v>0</v>
          </cell>
          <cell r="P178">
            <v>0</v>
          </cell>
          <cell r="Q178">
            <v>0</v>
          </cell>
          <cell r="R178">
            <v>0</v>
          </cell>
          <cell r="S178">
            <v>0</v>
          </cell>
          <cell r="T178">
            <v>0</v>
          </cell>
        </row>
        <row r="179">
          <cell r="A179">
            <v>682</v>
          </cell>
          <cell r="B179" t="str">
            <v>CATETER VENOSO CENTRAL 1 LUMEN  PEDIATRICO 20GX12CMS REF 04150</v>
          </cell>
          <cell r="C179" t="str">
            <v>UNIDAD</v>
          </cell>
          <cell r="D179">
            <v>10</v>
          </cell>
          <cell r="E179">
            <v>10</v>
          </cell>
          <cell r="F179" t="str">
            <v>ESPECIALIDADES</v>
          </cell>
          <cell r="G179" t="str">
            <v>UCI PEDIATRIA</v>
          </cell>
          <cell r="H179">
            <v>0</v>
          </cell>
          <cell r="I179">
            <v>0</v>
          </cell>
          <cell r="J179">
            <v>0</v>
          </cell>
          <cell r="K179">
            <v>0</v>
          </cell>
          <cell r="L179">
            <v>0</v>
          </cell>
          <cell r="M179">
            <v>0</v>
          </cell>
          <cell r="N179">
            <v>0</v>
          </cell>
          <cell r="O179">
            <v>0</v>
          </cell>
          <cell r="P179">
            <v>0</v>
          </cell>
          <cell r="Q179">
            <v>0</v>
          </cell>
          <cell r="R179">
            <v>0</v>
          </cell>
          <cell r="S179">
            <v>0</v>
          </cell>
          <cell r="T179">
            <v>0</v>
          </cell>
        </row>
        <row r="180">
          <cell r="A180">
            <v>683</v>
          </cell>
          <cell r="B180" t="str">
            <v>CATETER VENOSO CENTRAL 1 LUMEN N 18 AD.</v>
          </cell>
          <cell r="C180" t="str">
            <v xml:space="preserve">UNIDAD    </v>
          </cell>
          <cell r="D180">
            <v>20</v>
          </cell>
          <cell r="E180">
            <v>20</v>
          </cell>
          <cell r="F180" t="str">
            <v>ESPECIALIDADES</v>
          </cell>
          <cell r="G180" t="str">
            <v>UCI - ANESTESIA</v>
          </cell>
          <cell r="H180">
            <v>0</v>
          </cell>
          <cell r="I180">
            <v>0</v>
          </cell>
          <cell r="J180">
            <v>0</v>
          </cell>
          <cell r="K180">
            <v>0</v>
          </cell>
          <cell r="L180">
            <v>0</v>
          </cell>
          <cell r="M180">
            <v>0</v>
          </cell>
          <cell r="N180">
            <v>0</v>
          </cell>
          <cell r="O180">
            <v>0</v>
          </cell>
          <cell r="P180">
            <v>0</v>
          </cell>
          <cell r="Q180">
            <v>0</v>
          </cell>
          <cell r="R180">
            <v>0</v>
          </cell>
          <cell r="S180">
            <v>0</v>
          </cell>
          <cell r="T180">
            <v>0</v>
          </cell>
        </row>
        <row r="181">
          <cell r="A181">
            <v>684</v>
          </cell>
          <cell r="B181" t="str">
            <v>CATETER VENOSO CENTRAL 1 LUMEN NO 22 PED.</v>
          </cell>
          <cell r="C181" t="str">
            <v xml:space="preserve">UNIDAD    </v>
          </cell>
          <cell r="D181">
            <v>1</v>
          </cell>
          <cell r="E181">
            <v>1</v>
          </cell>
          <cell r="F181" t="str">
            <v>ESPECIALIDADES</v>
          </cell>
          <cell r="G181" t="str">
            <v>UCI PEDIATRIA</v>
          </cell>
          <cell r="H181">
            <v>0</v>
          </cell>
          <cell r="I181">
            <v>0</v>
          </cell>
          <cell r="J181">
            <v>0</v>
          </cell>
          <cell r="K181">
            <v>0</v>
          </cell>
          <cell r="L181">
            <v>0</v>
          </cell>
          <cell r="M181">
            <v>0</v>
          </cell>
          <cell r="N181">
            <v>0</v>
          </cell>
          <cell r="O181">
            <v>0</v>
          </cell>
          <cell r="P181">
            <v>0</v>
          </cell>
          <cell r="Q181">
            <v>0</v>
          </cell>
          <cell r="R181">
            <v>0</v>
          </cell>
          <cell r="S181">
            <v>0</v>
          </cell>
          <cell r="T181">
            <v>0</v>
          </cell>
        </row>
        <row r="182">
          <cell r="A182">
            <v>685</v>
          </cell>
          <cell r="B182" t="str">
            <v>CATETER VENOSO CENTRAL 1LUMEN 16GX20CM REF04301-MONO V320</v>
          </cell>
          <cell r="C182" t="str">
            <v>UNIDAD</v>
          </cell>
          <cell r="D182">
            <v>40</v>
          </cell>
          <cell r="E182">
            <v>40</v>
          </cell>
          <cell r="F182" t="str">
            <v>ESPECIALIDADES</v>
          </cell>
          <cell r="G182" t="str">
            <v>UCI - ANESTESIA</v>
          </cell>
          <cell r="H182">
            <v>0</v>
          </cell>
          <cell r="I182">
            <v>0</v>
          </cell>
          <cell r="J182">
            <v>0</v>
          </cell>
          <cell r="K182">
            <v>0</v>
          </cell>
          <cell r="L182">
            <v>0</v>
          </cell>
          <cell r="M182">
            <v>0</v>
          </cell>
          <cell r="N182">
            <v>0</v>
          </cell>
          <cell r="O182">
            <v>0</v>
          </cell>
          <cell r="P182">
            <v>0</v>
          </cell>
          <cell r="Q182">
            <v>0</v>
          </cell>
          <cell r="R182">
            <v>0</v>
          </cell>
          <cell r="S182">
            <v>0</v>
          </cell>
          <cell r="T182">
            <v>0</v>
          </cell>
        </row>
        <row r="183">
          <cell r="A183">
            <v>686</v>
          </cell>
          <cell r="B183" t="str">
            <v>CATETER VENOSO CENTRAL 2 LUMEN NO 22 PEDIATRICO</v>
          </cell>
          <cell r="C183" t="str">
            <v xml:space="preserve">UNIDAD    </v>
          </cell>
          <cell r="D183">
            <v>20</v>
          </cell>
          <cell r="E183">
            <v>20</v>
          </cell>
          <cell r="F183" t="str">
            <v>ESPECIALIDADES</v>
          </cell>
          <cell r="G183" t="str">
            <v>UCI PEDIATRIA</v>
          </cell>
          <cell r="H183">
            <v>0</v>
          </cell>
          <cell r="I183">
            <v>0</v>
          </cell>
          <cell r="J183">
            <v>0</v>
          </cell>
          <cell r="K183">
            <v>0</v>
          </cell>
          <cell r="L183">
            <v>0</v>
          </cell>
          <cell r="M183">
            <v>0</v>
          </cell>
          <cell r="N183">
            <v>0</v>
          </cell>
          <cell r="O183">
            <v>0</v>
          </cell>
          <cell r="P183">
            <v>0</v>
          </cell>
          <cell r="Q183">
            <v>0</v>
          </cell>
          <cell r="R183">
            <v>0</v>
          </cell>
          <cell r="S183">
            <v>0</v>
          </cell>
          <cell r="T183">
            <v>0</v>
          </cell>
        </row>
        <row r="184">
          <cell r="A184">
            <v>687</v>
          </cell>
          <cell r="B184" t="str">
            <v>CATETER VENOSO CENTRAL 2 LUMEN NO 24 PEDIATRICO</v>
          </cell>
          <cell r="C184" t="str">
            <v xml:space="preserve">UNIDAD    </v>
          </cell>
          <cell r="D184">
            <v>10</v>
          </cell>
          <cell r="E184">
            <v>10</v>
          </cell>
          <cell r="F184" t="str">
            <v>ESPECIALIDADES</v>
          </cell>
          <cell r="G184" t="str">
            <v>UCI PEDIATRIA</v>
          </cell>
          <cell r="H184">
            <v>0</v>
          </cell>
          <cell r="I184">
            <v>0</v>
          </cell>
          <cell r="J184">
            <v>0</v>
          </cell>
          <cell r="K184">
            <v>0</v>
          </cell>
          <cell r="L184">
            <v>0</v>
          </cell>
          <cell r="M184">
            <v>0</v>
          </cell>
          <cell r="N184">
            <v>0</v>
          </cell>
          <cell r="O184">
            <v>0</v>
          </cell>
          <cell r="P184">
            <v>0</v>
          </cell>
          <cell r="Q184">
            <v>0</v>
          </cell>
          <cell r="R184">
            <v>0</v>
          </cell>
          <cell r="S184">
            <v>0</v>
          </cell>
          <cell r="T184">
            <v>0</v>
          </cell>
        </row>
        <row r="185">
          <cell r="A185">
            <v>688</v>
          </cell>
          <cell r="B185" t="str">
            <v>CATETER VENOSO CENTRAL 2 VIAS DE 9 FR X 10 CM MAC</v>
          </cell>
          <cell r="C185" t="str">
            <v>UNIDAD</v>
          </cell>
          <cell r="D185">
            <v>1</v>
          </cell>
          <cell r="E185">
            <v>1</v>
          </cell>
          <cell r="F185" t="str">
            <v xml:space="preserve">ESPECIALIDADES </v>
          </cell>
          <cell r="G185" t="str">
            <v>UCI</v>
          </cell>
          <cell r="H185">
            <v>0</v>
          </cell>
          <cell r="I185">
            <v>0</v>
          </cell>
          <cell r="J185">
            <v>0</v>
          </cell>
          <cell r="K185">
            <v>0</v>
          </cell>
          <cell r="L185">
            <v>0</v>
          </cell>
          <cell r="M185">
            <v>0</v>
          </cell>
          <cell r="N185">
            <v>0</v>
          </cell>
          <cell r="O185">
            <v>0</v>
          </cell>
          <cell r="P185">
            <v>0</v>
          </cell>
          <cell r="Q185">
            <v>0</v>
          </cell>
          <cell r="R185">
            <v>0</v>
          </cell>
          <cell r="S185">
            <v>0</v>
          </cell>
          <cell r="T185">
            <v>0</v>
          </cell>
        </row>
        <row r="186">
          <cell r="A186">
            <v>689</v>
          </cell>
          <cell r="B186" t="str">
            <v>CATETER VENOSO CENTRAL 3 LUMEN NO. 18 AD.</v>
          </cell>
          <cell r="C186" t="str">
            <v xml:space="preserve">UNIDAD    </v>
          </cell>
          <cell r="D186">
            <v>94</v>
          </cell>
          <cell r="E186">
            <v>94</v>
          </cell>
          <cell r="F186" t="str">
            <v>ESPECIALIDADES</v>
          </cell>
          <cell r="G186" t="str">
            <v>UCI - ANESTESIA</v>
          </cell>
          <cell r="H186">
            <v>0</v>
          </cell>
          <cell r="I186">
            <v>0</v>
          </cell>
          <cell r="J186">
            <v>0</v>
          </cell>
          <cell r="K186">
            <v>0</v>
          </cell>
          <cell r="L186">
            <v>0</v>
          </cell>
          <cell r="M186">
            <v>0</v>
          </cell>
          <cell r="N186">
            <v>0</v>
          </cell>
          <cell r="O186">
            <v>0</v>
          </cell>
          <cell r="P186">
            <v>0</v>
          </cell>
          <cell r="Q186">
            <v>0</v>
          </cell>
          <cell r="R186">
            <v>0</v>
          </cell>
          <cell r="S186">
            <v>0</v>
          </cell>
          <cell r="T186">
            <v>0</v>
          </cell>
        </row>
        <row r="187">
          <cell r="A187">
            <v>690</v>
          </cell>
          <cell r="B187" t="str">
            <v>CATETER VENOSO CENTRAL 3 LUMEN NO. 22 PEDIATRICO</v>
          </cell>
          <cell r="C187" t="str">
            <v xml:space="preserve">UNIDAD    </v>
          </cell>
          <cell r="D187">
            <v>10</v>
          </cell>
          <cell r="E187">
            <v>10</v>
          </cell>
          <cell r="F187" t="str">
            <v>ESPECIALIDADES</v>
          </cell>
          <cell r="G187" t="str">
            <v>UCI PEDIATRIA</v>
          </cell>
          <cell r="H187">
            <v>0</v>
          </cell>
          <cell r="I187">
            <v>0</v>
          </cell>
          <cell r="J187">
            <v>0</v>
          </cell>
          <cell r="K187">
            <v>0</v>
          </cell>
          <cell r="L187">
            <v>0</v>
          </cell>
          <cell r="M187">
            <v>0</v>
          </cell>
          <cell r="N187">
            <v>0</v>
          </cell>
          <cell r="O187">
            <v>0</v>
          </cell>
          <cell r="P187">
            <v>0</v>
          </cell>
          <cell r="Q187">
            <v>0</v>
          </cell>
          <cell r="R187">
            <v>0</v>
          </cell>
          <cell r="S187">
            <v>0</v>
          </cell>
          <cell r="T187">
            <v>0</v>
          </cell>
        </row>
        <row r="188">
          <cell r="A188">
            <v>691</v>
          </cell>
          <cell r="B188" t="str">
            <v>CATETER VENOSO CENTRAL 3 VIAS 7FR X 20CM  CV15703-TRIO S720</v>
          </cell>
          <cell r="C188" t="str">
            <v>UNIDAD</v>
          </cell>
          <cell r="D188">
            <v>352</v>
          </cell>
          <cell r="E188">
            <v>352</v>
          </cell>
          <cell r="F188" t="str">
            <v>ESPECIALIDADES</v>
          </cell>
          <cell r="G188" t="str">
            <v>UCI - ANESTESIA</v>
          </cell>
          <cell r="H188">
            <v>0</v>
          </cell>
          <cell r="I188">
            <v>0</v>
          </cell>
          <cell r="J188">
            <v>0</v>
          </cell>
          <cell r="K188">
            <v>0</v>
          </cell>
          <cell r="L188">
            <v>0</v>
          </cell>
          <cell r="M188">
            <v>0</v>
          </cell>
          <cell r="N188">
            <v>0</v>
          </cell>
          <cell r="O188">
            <v>0</v>
          </cell>
          <cell r="P188">
            <v>0</v>
          </cell>
          <cell r="Q188">
            <v>0</v>
          </cell>
          <cell r="R188">
            <v>0</v>
          </cell>
          <cell r="S188">
            <v>0</v>
          </cell>
          <cell r="T188">
            <v>0</v>
          </cell>
        </row>
        <row r="189">
          <cell r="A189">
            <v>692</v>
          </cell>
          <cell r="B189" t="str">
            <v>CATETER VENOSO CENTRAL 3 VIAS ADULTO NO.16</v>
          </cell>
          <cell r="C189" t="str">
            <v xml:space="preserve">UNIDAD    </v>
          </cell>
          <cell r="D189">
            <v>30</v>
          </cell>
          <cell r="E189">
            <v>30</v>
          </cell>
          <cell r="F189" t="str">
            <v>ESPECIALIDADES</v>
          </cell>
          <cell r="G189" t="str">
            <v>UCI - ANESTESIA</v>
          </cell>
          <cell r="H189">
            <v>0</v>
          </cell>
          <cell r="I189">
            <v>0</v>
          </cell>
          <cell r="J189">
            <v>0</v>
          </cell>
          <cell r="K189">
            <v>0</v>
          </cell>
          <cell r="L189">
            <v>0</v>
          </cell>
          <cell r="M189">
            <v>0</v>
          </cell>
          <cell r="N189">
            <v>0</v>
          </cell>
          <cell r="O189">
            <v>0</v>
          </cell>
          <cell r="P189">
            <v>0</v>
          </cell>
          <cell r="Q189">
            <v>0</v>
          </cell>
          <cell r="R189">
            <v>0</v>
          </cell>
          <cell r="S189">
            <v>0</v>
          </cell>
          <cell r="T189">
            <v>0</v>
          </cell>
        </row>
        <row r="190">
          <cell r="A190">
            <v>693</v>
          </cell>
          <cell r="B190" t="str">
            <v>CATETER VENOSO CENTRAL BILUMEN .18FR ADULTO   7FR X 20 CM CV 17702 -DUO S 720</v>
          </cell>
          <cell r="C190" t="str">
            <v>UNIDAD</v>
          </cell>
          <cell r="D190">
            <v>100</v>
          </cell>
          <cell r="E190">
            <v>100</v>
          </cell>
          <cell r="F190" t="str">
            <v>ESPECIALIDADES</v>
          </cell>
          <cell r="G190" t="str">
            <v>UCI - ANESTESIA</v>
          </cell>
          <cell r="H190">
            <v>0</v>
          </cell>
          <cell r="I190">
            <v>0</v>
          </cell>
          <cell r="J190">
            <v>0</v>
          </cell>
          <cell r="K190">
            <v>0</v>
          </cell>
          <cell r="L190">
            <v>0</v>
          </cell>
          <cell r="M190">
            <v>0</v>
          </cell>
          <cell r="N190">
            <v>0</v>
          </cell>
          <cell r="O190">
            <v>0</v>
          </cell>
          <cell r="P190">
            <v>0</v>
          </cell>
          <cell r="Q190">
            <v>0</v>
          </cell>
          <cell r="R190">
            <v>0</v>
          </cell>
          <cell r="S190">
            <v>0</v>
          </cell>
          <cell r="T190">
            <v>0</v>
          </cell>
        </row>
        <row r="191">
          <cell r="A191">
            <v>694</v>
          </cell>
          <cell r="B191" t="str">
            <v>CATETER VENOSO CENTRAL BILUMEN 4.5 FR X 12.5</v>
          </cell>
          <cell r="C191" t="str">
            <v>UNIDAD</v>
          </cell>
          <cell r="D191">
            <v>15</v>
          </cell>
          <cell r="E191">
            <v>15</v>
          </cell>
          <cell r="F191" t="str">
            <v>ESPECIALIDADES</v>
          </cell>
          <cell r="G191" t="str">
            <v>UCI PEDIATRIA</v>
          </cell>
          <cell r="H191">
            <v>0</v>
          </cell>
          <cell r="I191">
            <v>0</v>
          </cell>
          <cell r="J191">
            <v>0</v>
          </cell>
          <cell r="K191">
            <v>0</v>
          </cell>
          <cell r="L191">
            <v>0</v>
          </cell>
          <cell r="M191">
            <v>0</v>
          </cell>
          <cell r="N191">
            <v>0</v>
          </cell>
          <cell r="O191">
            <v>0</v>
          </cell>
          <cell r="P191">
            <v>0</v>
          </cell>
          <cell r="Q191">
            <v>0</v>
          </cell>
          <cell r="R191">
            <v>0</v>
          </cell>
          <cell r="S191">
            <v>0</v>
          </cell>
          <cell r="T191">
            <v>0</v>
          </cell>
        </row>
        <row r="192">
          <cell r="A192">
            <v>695</v>
          </cell>
          <cell r="B192" t="str">
            <v>CATETER VENOSO CENTRAL BILUMEN ADULTO 7 FR X 20 CM NO. 18 G U.M:UNIDAD</v>
          </cell>
          <cell r="C192" t="str">
            <v>UNIDAD</v>
          </cell>
          <cell r="D192">
            <v>100</v>
          </cell>
          <cell r="E192">
            <v>100</v>
          </cell>
          <cell r="F192" t="str">
            <v>ESPECIALIDADES</v>
          </cell>
          <cell r="G192" t="str">
            <v>UCI - ANESTESIA</v>
          </cell>
          <cell r="H192">
            <v>0</v>
          </cell>
          <cell r="I192">
            <v>0</v>
          </cell>
          <cell r="J192">
            <v>0</v>
          </cell>
          <cell r="K192">
            <v>0</v>
          </cell>
          <cell r="L192">
            <v>0</v>
          </cell>
          <cell r="M192">
            <v>0</v>
          </cell>
          <cell r="N192">
            <v>0</v>
          </cell>
          <cell r="O192">
            <v>0</v>
          </cell>
          <cell r="P192">
            <v>0</v>
          </cell>
          <cell r="Q192">
            <v>0</v>
          </cell>
          <cell r="R192">
            <v>0</v>
          </cell>
          <cell r="S192">
            <v>0</v>
          </cell>
          <cell r="T192">
            <v>0</v>
          </cell>
        </row>
        <row r="193">
          <cell r="A193">
            <v>696</v>
          </cell>
          <cell r="B193" t="str">
            <v>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v>
          </cell>
          <cell r="C193" t="str">
            <v>UNIDAD</v>
          </cell>
          <cell r="D193">
            <v>2</v>
          </cell>
          <cell r="E193">
            <v>2</v>
          </cell>
          <cell r="F193" t="str">
            <v>ESPECIALIDADES</v>
          </cell>
          <cell r="G193" t="str">
            <v>UCI - PEDIATRIA</v>
          </cell>
          <cell r="H193">
            <v>0</v>
          </cell>
          <cell r="I193">
            <v>0</v>
          </cell>
          <cell r="J193">
            <v>0</v>
          </cell>
          <cell r="K193">
            <v>0</v>
          </cell>
          <cell r="L193">
            <v>0</v>
          </cell>
          <cell r="M193">
            <v>0</v>
          </cell>
          <cell r="N193">
            <v>0</v>
          </cell>
          <cell r="O193">
            <v>0</v>
          </cell>
          <cell r="P193">
            <v>0</v>
          </cell>
          <cell r="Q193">
            <v>0</v>
          </cell>
          <cell r="R193">
            <v>0</v>
          </cell>
          <cell r="S193">
            <v>0</v>
          </cell>
          <cell r="T193">
            <v>0</v>
          </cell>
        </row>
        <row r="194">
          <cell r="A194">
            <v>697</v>
          </cell>
          <cell r="B194" t="str">
            <v>CATETER VENOSO CENTRAL PEDIATRICO  3 VIAS 5.5 FR X 13CM LUMEN REF CS16553-E</v>
          </cell>
          <cell r="C194" t="str">
            <v>UNIDAD</v>
          </cell>
          <cell r="D194">
            <v>50</v>
          </cell>
          <cell r="E194">
            <v>50</v>
          </cell>
          <cell r="F194" t="str">
            <v>ESPECIALIDADES</v>
          </cell>
          <cell r="G194" t="str">
            <v>UCI PEDIATRIA</v>
          </cell>
          <cell r="H194">
            <v>0</v>
          </cell>
          <cell r="I194">
            <v>0</v>
          </cell>
          <cell r="J194">
            <v>0</v>
          </cell>
          <cell r="K194">
            <v>0</v>
          </cell>
          <cell r="L194">
            <v>0</v>
          </cell>
          <cell r="M194">
            <v>0</v>
          </cell>
          <cell r="N194">
            <v>0</v>
          </cell>
          <cell r="O194">
            <v>0</v>
          </cell>
          <cell r="P194">
            <v>0</v>
          </cell>
          <cell r="Q194">
            <v>0</v>
          </cell>
          <cell r="R194">
            <v>0</v>
          </cell>
          <cell r="S194">
            <v>0</v>
          </cell>
          <cell r="T194">
            <v>0</v>
          </cell>
        </row>
        <row r="195">
          <cell r="A195">
            <v>698</v>
          </cell>
          <cell r="B195" t="str">
            <v>CATETER VENOSO CENTRAL PEDIATRICO 1 LUMEN 24GX9CMS 4650E</v>
          </cell>
          <cell r="C195" t="str">
            <v>UNIDAD</v>
          </cell>
          <cell r="D195">
            <v>10</v>
          </cell>
          <cell r="E195">
            <v>10</v>
          </cell>
          <cell r="F195" t="str">
            <v>ESPECIALIDADES</v>
          </cell>
          <cell r="G195" t="str">
            <v>UCI PEDIATRIA</v>
          </cell>
          <cell r="H195">
            <v>0</v>
          </cell>
          <cell r="I195">
            <v>0</v>
          </cell>
          <cell r="J195">
            <v>0</v>
          </cell>
          <cell r="K195">
            <v>0</v>
          </cell>
          <cell r="L195">
            <v>0</v>
          </cell>
          <cell r="M195">
            <v>0</v>
          </cell>
          <cell r="N195">
            <v>0</v>
          </cell>
          <cell r="O195">
            <v>0</v>
          </cell>
          <cell r="P195">
            <v>0</v>
          </cell>
          <cell r="Q195">
            <v>0</v>
          </cell>
          <cell r="R195">
            <v>0</v>
          </cell>
          <cell r="S195">
            <v>0</v>
          </cell>
          <cell r="T195">
            <v>0</v>
          </cell>
        </row>
        <row r="196">
          <cell r="A196">
            <v>699</v>
          </cell>
          <cell r="B196" t="str">
            <v>CATETER VENOSO CENTRAL PEDIATRICO 22G 1 LUMEN REF 4522-PAED S110</v>
          </cell>
          <cell r="C196" t="str">
            <v>UNIDAD</v>
          </cell>
          <cell r="D196">
            <v>30</v>
          </cell>
          <cell r="E196">
            <v>30</v>
          </cell>
          <cell r="F196" t="str">
            <v>ESPECIALIDADES</v>
          </cell>
          <cell r="G196" t="str">
            <v>UCI PEDIATRIA</v>
          </cell>
          <cell r="H196">
            <v>0</v>
          </cell>
          <cell r="I196">
            <v>0</v>
          </cell>
          <cell r="J196">
            <v>0</v>
          </cell>
          <cell r="K196">
            <v>0</v>
          </cell>
          <cell r="L196">
            <v>0</v>
          </cell>
          <cell r="M196">
            <v>0</v>
          </cell>
          <cell r="N196">
            <v>0</v>
          </cell>
          <cell r="O196">
            <v>0</v>
          </cell>
          <cell r="P196">
            <v>0</v>
          </cell>
          <cell r="Q196">
            <v>0</v>
          </cell>
          <cell r="R196">
            <v>0</v>
          </cell>
          <cell r="S196">
            <v>0</v>
          </cell>
          <cell r="T196">
            <v>0</v>
          </cell>
        </row>
        <row r="197">
          <cell r="A197">
            <v>700</v>
          </cell>
          <cell r="B197" t="str">
            <v>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v>
          </cell>
          <cell r="C197" t="str">
            <v>UNIDAD</v>
          </cell>
          <cell r="D197">
            <v>10</v>
          </cell>
          <cell r="E197">
            <v>10</v>
          </cell>
          <cell r="F197" t="str">
            <v>ESPECIALIDADES</v>
          </cell>
          <cell r="G197" t="str">
            <v>UCI PEDIATRIA</v>
          </cell>
          <cell r="H197">
            <v>0</v>
          </cell>
          <cell r="I197">
            <v>0</v>
          </cell>
          <cell r="J197">
            <v>0</v>
          </cell>
          <cell r="K197">
            <v>0</v>
          </cell>
          <cell r="L197">
            <v>0</v>
          </cell>
          <cell r="M197">
            <v>0</v>
          </cell>
          <cell r="N197">
            <v>0</v>
          </cell>
          <cell r="O197">
            <v>0</v>
          </cell>
          <cell r="P197">
            <v>0</v>
          </cell>
          <cell r="Q197">
            <v>0</v>
          </cell>
          <cell r="R197">
            <v>0</v>
          </cell>
          <cell r="S197">
            <v>0</v>
          </cell>
          <cell r="T197">
            <v>0</v>
          </cell>
        </row>
        <row r="198">
          <cell r="A198">
            <v>701</v>
          </cell>
          <cell r="B198" t="str">
            <v>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v>
          </cell>
          <cell r="C198" t="str">
            <v>UNIDAD</v>
          </cell>
          <cell r="D198">
            <v>10</v>
          </cell>
          <cell r="E198">
            <v>10</v>
          </cell>
          <cell r="F198" t="str">
            <v>ESPECIALIDADES</v>
          </cell>
          <cell r="G198" t="str">
            <v>UCI - ANESTESIA</v>
          </cell>
          <cell r="H198">
            <v>0</v>
          </cell>
          <cell r="I198">
            <v>0</v>
          </cell>
          <cell r="J198">
            <v>0</v>
          </cell>
          <cell r="K198">
            <v>0</v>
          </cell>
          <cell r="L198">
            <v>0</v>
          </cell>
          <cell r="M198">
            <v>0</v>
          </cell>
          <cell r="N198">
            <v>0</v>
          </cell>
          <cell r="O198">
            <v>0</v>
          </cell>
          <cell r="P198">
            <v>0</v>
          </cell>
          <cell r="Q198">
            <v>0</v>
          </cell>
          <cell r="R198">
            <v>0</v>
          </cell>
          <cell r="S198">
            <v>0</v>
          </cell>
          <cell r="T198">
            <v>0</v>
          </cell>
        </row>
        <row r="199">
          <cell r="A199">
            <v>705</v>
          </cell>
          <cell r="B199" t="str">
            <v>CATETER YUGULAR DE 11.5 FR X 15 CM</v>
          </cell>
          <cell r="C199" t="str">
            <v>UNIDAD</v>
          </cell>
          <cell r="D199">
            <v>1</v>
          </cell>
          <cell r="E199">
            <v>1</v>
          </cell>
          <cell r="F199" t="str">
            <v xml:space="preserve">ESPECIALIDADES </v>
          </cell>
          <cell r="G199" t="str">
            <v>UCI</v>
          </cell>
          <cell r="H199">
            <v>0</v>
          </cell>
          <cell r="I199">
            <v>0</v>
          </cell>
          <cell r="J199">
            <v>0</v>
          </cell>
          <cell r="K199">
            <v>0</v>
          </cell>
          <cell r="L199">
            <v>0</v>
          </cell>
          <cell r="M199">
            <v>0</v>
          </cell>
          <cell r="N199">
            <v>0</v>
          </cell>
          <cell r="O199">
            <v>0</v>
          </cell>
          <cell r="P199">
            <v>0</v>
          </cell>
          <cell r="Q199">
            <v>0</v>
          </cell>
          <cell r="R199">
            <v>0</v>
          </cell>
          <cell r="S199">
            <v>0</v>
          </cell>
          <cell r="T199">
            <v>0</v>
          </cell>
        </row>
        <row r="200">
          <cell r="A200">
            <v>718</v>
          </cell>
          <cell r="B200" t="str">
            <v>CEPILLO PARA LAVADO DE COLONOSCOPIA DESECHABLE</v>
          </cell>
          <cell r="C200" t="str">
            <v>UNIDAD</v>
          </cell>
          <cell r="D200">
            <v>10</v>
          </cell>
          <cell r="E200">
            <v>10</v>
          </cell>
          <cell r="F200" t="str">
            <v>ESPECIALIDADES</v>
          </cell>
          <cell r="G200" t="str">
            <v>GASTROENTEROLOGIA</v>
          </cell>
          <cell r="H200">
            <v>0</v>
          </cell>
          <cell r="I200">
            <v>0</v>
          </cell>
          <cell r="J200">
            <v>0</v>
          </cell>
          <cell r="K200">
            <v>0</v>
          </cell>
          <cell r="L200">
            <v>0</v>
          </cell>
          <cell r="M200">
            <v>0</v>
          </cell>
          <cell r="N200">
            <v>0</v>
          </cell>
          <cell r="O200">
            <v>0</v>
          </cell>
          <cell r="P200">
            <v>0</v>
          </cell>
          <cell r="Q200">
            <v>0</v>
          </cell>
          <cell r="R200">
            <v>0</v>
          </cell>
          <cell r="S200">
            <v>0</v>
          </cell>
          <cell r="T200">
            <v>0</v>
          </cell>
        </row>
        <row r="201">
          <cell r="A201">
            <v>719</v>
          </cell>
          <cell r="B201" t="str">
            <v>CEPILLO PARA LAVADO PARA GASTROSCOPIA DESECHABLE</v>
          </cell>
          <cell r="C201" t="str">
            <v>UNIDAD</v>
          </cell>
          <cell r="D201">
            <v>10</v>
          </cell>
          <cell r="E201">
            <v>10</v>
          </cell>
          <cell r="F201" t="str">
            <v>ESPECIALIDADES</v>
          </cell>
          <cell r="G201" t="str">
            <v>GASTROENTEROLOGIA</v>
          </cell>
          <cell r="H201">
            <v>0</v>
          </cell>
          <cell r="I201">
            <v>0</v>
          </cell>
          <cell r="J201">
            <v>0</v>
          </cell>
          <cell r="K201">
            <v>0</v>
          </cell>
          <cell r="L201">
            <v>0</v>
          </cell>
          <cell r="M201">
            <v>0</v>
          </cell>
          <cell r="N201">
            <v>0</v>
          </cell>
          <cell r="O201">
            <v>0</v>
          </cell>
          <cell r="P201">
            <v>0</v>
          </cell>
          <cell r="Q201">
            <v>0</v>
          </cell>
          <cell r="R201">
            <v>0</v>
          </cell>
          <cell r="S201">
            <v>0</v>
          </cell>
          <cell r="T201">
            <v>0</v>
          </cell>
        </row>
        <row r="202">
          <cell r="A202">
            <v>720</v>
          </cell>
          <cell r="B202" t="str">
            <v>CEPILLO REUTILIZABLE PARA LIMPIEZA DE CANAL ESTANDAR PARA ENDOSCOPIO</v>
          </cell>
          <cell r="C202" t="str">
            <v>UNIDAD</v>
          </cell>
          <cell r="D202">
            <v>1</v>
          </cell>
          <cell r="E202">
            <v>9</v>
          </cell>
          <cell r="F202" t="str">
            <v>ESPECIALIDADES</v>
          </cell>
          <cell r="G202" t="str">
            <v>GASTROENTEROLOGIA</v>
          </cell>
          <cell r="H202">
            <v>0</v>
          </cell>
          <cell r="I202">
            <v>0</v>
          </cell>
          <cell r="J202">
            <v>0</v>
          </cell>
          <cell r="K202">
            <v>0</v>
          </cell>
          <cell r="L202">
            <v>0</v>
          </cell>
          <cell r="M202">
            <v>0</v>
          </cell>
          <cell r="N202">
            <v>0</v>
          </cell>
          <cell r="O202">
            <v>0</v>
          </cell>
          <cell r="P202">
            <v>0</v>
          </cell>
          <cell r="Q202">
            <v>0</v>
          </cell>
          <cell r="R202">
            <v>0</v>
          </cell>
          <cell r="S202">
            <v>0</v>
          </cell>
          <cell r="T202">
            <v>0</v>
          </cell>
        </row>
        <row r="203">
          <cell r="A203">
            <v>726</v>
          </cell>
          <cell r="B203" t="str">
            <v>CESTA DE EXTRACCION PARA ENDOSCOPIA DIGESTIVA REUSABLE DE 4 A 8 ALAMBRES SUAVE Y SEMIRIGIDA DE 2.8 DE DIAMETRO DEL CANAL POR 195CM DE LONGITUD Y DIAMETRO DE LA CESTA DE 20MM A 22MM ROTATORIA</v>
          </cell>
          <cell r="C203" t="str">
            <v>UNIDAD</v>
          </cell>
          <cell r="D203">
            <v>1</v>
          </cell>
          <cell r="E203">
            <v>1</v>
          </cell>
          <cell r="F203" t="str">
            <v>ESPECIALIDADES</v>
          </cell>
          <cell r="G203" t="str">
            <v>GASTROENTEROLOGIA</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row>
        <row r="204">
          <cell r="A204">
            <v>869</v>
          </cell>
          <cell r="B204" t="str">
            <v>CUELLO ORTOPÉDICO DE THOMAS TALLA L</v>
          </cell>
          <cell r="C204" t="str">
            <v>UNIDAD</v>
          </cell>
          <cell r="D204">
            <v>5</v>
          </cell>
          <cell r="E204">
            <v>5</v>
          </cell>
          <cell r="F204" t="str">
            <v>ESPECIALIDADES</v>
          </cell>
          <cell r="G204" t="str">
            <v>ORTOPEDIA</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row>
        <row r="205">
          <cell r="A205">
            <v>2621</v>
          </cell>
          <cell r="B205" t="str">
            <v>CURETRA DE 2 MM</v>
          </cell>
          <cell r="C205" t="str">
            <v>UNIDAD</v>
          </cell>
          <cell r="D205">
            <v>1</v>
          </cell>
          <cell r="E205">
            <v>1</v>
          </cell>
          <cell r="F205" t="str">
            <v>ESPECIALIDADES</v>
          </cell>
          <cell r="G205" t="str">
            <v>GINECOLOGIA</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row>
        <row r="206">
          <cell r="A206">
            <v>2620</v>
          </cell>
          <cell r="B206" t="str">
            <v>CURETRA DE 3 MM</v>
          </cell>
          <cell r="C206" t="str">
            <v>UNIDAD</v>
          </cell>
          <cell r="D206">
            <v>1</v>
          </cell>
          <cell r="E206">
            <v>1</v>
          </cell>
          <cell r="F206" t="str">
            <v>ESPECIALIDADES</v>
          </cell>
          <cell r="G206" t="str">
            <v>GINECOLOGIA</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row>
        <row r="207">
          <cell r="A207">
            <v>2619</v>
          </cell>
          <cell r="B207" t="str">
            <v>CURETRA DE 5 MM</v>
          </cell>
          <cell r="C207" t="str">
            <v>UNIDAD</v>
          </cell>
          <cell r="D207">
            <v>1</v>
          </cell>
          <cell r="E207">
            <v>1</v>
          </cell>
          <cell r="F207" t="str">
            <v>ESPECIALIDADES</v>
          </cell>
          <cell r="G207" t="str">
            <v>GINECOLOGIA</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row>
        <row r="208">
          <cell r="A208">
            <v>918</v>
          </cell>
          <cell r="B208" t="str">
            <v>ELECTRODO MARCAPASO TRANSITORIO BIPOLAR SIN BALON NO 5</v>
          </cell>
          <cell r="C208" t="str">
            <v>UNIDAD</v>
          </cell>
          <cell r="D208">
            <v>5</v>
          </cell>
          <cell r="E208">
            <v>5</v>
          </cell>
          <cell r="F208" t="str">
            <v>ESPECIALIDADES</v>
          </cell>
          <cell r="G208" t="str">
            <v>UCI</v>
          </cell>
          <cell r="H208">
            <v>0</v>
          </cell>
          <cell r="I208">
            <v>0</v>
          </cell>
          <cell r="J208">
            <v>0</v>
          </cell>
          <cell r="K208" t="str">
            <v>SI</v>
          </cell>
          <cell r="L208">
            <v>0</v>
          </cell>
          <cell r="M208">
            <v>0</v>
          </cell>
          <cell r="N208">
            <v>0</v>
          </cell>
          <cell r="O208">
            <v>0</v>
          </cell>
          <cell r="P208">
            <v>0</v>
          </cell>
          <cell r="Q208">
            <v>0</v>
          </cell>
          <cell r="R208">
            <v>0</v>
          </cell>
          <cell r="S208">
            <v>0</v>
          </cell>
          <cell r="T208">
            <v>0</v>
          </cell>
          <cell r="U208">
            <v>0</v>
          </cell>
          <cell r="V208">
            <v>0</v>
          </cell>
        </row>
        <row r="209">
          <cell r="A209">
            <v>927</v>
          </cell>
          <cell r="B209" t="str">
            <v>ELECTRODO PARA MARCAPASO TRANSVENOSO 5.0 FR</v>
          </cell>
          <cell r="C209" t="str">
            <v>UNIDAD</v>
          </cell>
          <cell r="D209">
            <v>1</v>
          </cell>
          <cell r="E209">
            <v>1</v>
          </cell>
          <cell r="F209" t="str">
            <v>ESPECIALIDADES</v>
          </cell>
          <cell r="G209" t="str">
            <v>UCI URGENCIAS</v>
          </cell>
          <cell r="H209">
            <v>0</v>
          </cell>
          <cell r="I209">
            <v>0</v>
          </cell>
          <cell r="J209">
            <v>0</v>
          </cell>
          <cell r="K209" t="str">
            <v>SI</v>
          </cell>
          <cell r="L209">
            <v>0</v>
          </cell>
          <cell r="M209">
            <v>0</v>
          </cell>
          <cell r="N209">
            <v>0</v>
          </cell>
          <cell r="O209">
            <v>0</v>
          </cell>
          <cell r="P209">
            <v>0</v>
          </cell>
          <cell r="Q209">
            <v>0</v>
          </cell>
          <cell r="R209">
            <v>0</v>
          </cell>
          <cell r="S209">
            <v>0</v>
          </cell>
          <cell r="T209">
            <v>0</v>
          </cell>
          <cell r="U209">
            <v>0</v>
          </cell>
          <cell r="V209">
            <v>0</v>
          </cell>
        </row>
        <row r="210">
          <cell r="A210">
            <v>928</v>
          </cell>
          <cell r="B210" t="str">
            <v>ELECTRODO PARA MARCAPASO TRANSVENOSO 6.0 FR</v>
          </cell>
          <cell r="C210" t="str">
            <v>UNIDAD</v>
          </cell>
          <cell r="D210">
            <v>1</v>
          </cell>
          <cell r="E210">
            <v>1</v>
          </cell>
          <cell r="F210" t="str">
            <v>ESPECIALIDADES</v>
          </cell>
          <cell r="G210" t="str">
            <v>UCI URGENCIAS</v>
          </cell>
          <cell r="H210">
            <v>0</v>
          </cell>
          <cell r="I210">
            <v>0</v>
          </cell>
          <cell r="J210">
            <v>0</v>
          </cell>
          <cell r="K210" t="str">
            <v>SI</v>
          </cell>
          <cell r="L210">
            <v>0</v>
          </cell>
          <cell r="M210">
            <v>0</v>
          </cell>
          <cell r="N210">
            <v>0</v>
          </cell>
          <cell r="O210">
            <v>0</v>
          </cell>
          <cell r="P210">
            <v>0</v>
          </cell>
          <cell r="Q210">
            <v>0</v>
          </cell>
          <cell r="R210">
            <v>0</v>
          </cell>
          <cell r="S210">
            <v>0</v>
          </cell>
          <cell r="T210">
            <v>0</v>
          </cell>
          <cell r="U210">
            <v>0</v>
          </cell>
          <cell r="V210">
            <v>0</v>
          </cell>
        </row>
        <row r="211">
          <cell r="A211">
            <v>994</v>
          </cell>
          <cell r="B211" t="str">
            <v>EQUIPO DP COLA DE COCHINO ADULTO (PISATEK DP MODELO LV)</v>
          </cell>
          <cell r="C211" t="str">
            <v>UNIDAD</v>
          </cell>
          <cell r="D211">
            <v>1</v>
          </cell>
          <cell r="E211">
            <v>1</v>
          </cell>
          <cell r="F211" t="str">
            <v xml:space="preserve">ESPECIALIDADES </v>
          </cell>
          <cell r="G211" t="str">
            <v>NEFROLOGIA</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row>
        <row r="212">
          <cell r="A212">
            <v>995</v>
          </cell>
          <cell r="B212" t="str">
            <v>EQUIPO E PULMON CON BOLSA DE LAVADO X 1000 ML BOLSA DE NUTRICION</v>
          </cell>
          <cell r="C212" t="str">
            <v>UNIDAD</v>
          </cell>
          <cell r="D212">
            <v>200</v>
          </cell>
          <cell r="E212">
            <v>200</v>
          </cell>
          <cell r="F212" t="str">
            <v xml:space="preserve">ESPECIALIDADES </v>
          </cell>
          <cell r="G212" t="str">
            <v>NUTRICION</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row>
        <row r="213">
          <cell r="A213">
            <v>1041</v>
          </cell>
          <cell r="B213" t="str">
            <v>ESTILETE DE INTUBACIÓN NEONATAL</v>
          </cell>
          <cell r="C213" t="str">
            <v>UNIDAD</v>
          </cell>
          <cell r="D213">
            <v>8</v>
          </cell>
          <cell r="E213">
            <v>8</v>
          </cell>
          <cell r="F213" t="str">
            <v>ESPECIALIDADES</v>
          </cell>
          <cell r="G213" t="str">
            <v>UCI PEDIATRIA</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row>
        <row r="214">
          <cell r="A214">
            <v>1183</v>
          </cell>
          <cell r="B214" t="str">
            <v>GUIA CON REVESTIMIENTO HIDROFILO ICE  J TIP INTERMEDIATE PT GRAPHIX  0.014 IN X 182CM CUERDAS CORONA</v>
          </cell>
          <cell r="C214" t="str">
            <v>UNIDAD</v>
          </cell>
          <cell r="D214">
            <v>1</v>
          </cell>
          <cell r="E214">
            <v>0</v>
          </cell>
          <cell r="F214" t="str">
            <v xml:space="preserve">ESPECIALIDADES </v>
          </cell>
          <cell r="G214" t="str">
            <v>UCI</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row>
        <row r="215">
          <cell r="A215">
            <v>1188</v>
          </cell>
          <cell r="B215" t="str">
            <v>GUIA HIDROFILICA  AQWIRE .035 X 260CM X 3CM  REF A352602</v>
          </cell>
          <cell r="C215" t="str">
            <v>UNIDAD</v>
          </cell>
          <cell r="D215">
            <v>1</v>
          </cell>
          <cell r="E215">
            <v>0</v>
          </cell>
          <cell r="F215" t="str">
            <v xml:space="preserve">ESPECIALIDADES </v>
          </cell>
          <cell r="G215" t="str">
            <v>UCI</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row>
        <row r="216">
          <cell r="A216">
            <v>1195</v>
          </cell>
          <cell r="B216" t="str">
            <v>GUIA PARA ANGIOPLASTIA TRANSLUMINAL PERCUTANEA CON REVESTIMIENTO HIDROFILICO 0.035X260CM ZIPWIRE</v>
          </cell>
          <cell r="C216" t="str">
            <v>UNIDAD</v>
          </cell>
          <cell r="D216">
            <v>1</v>
          </cell>
          <cell r="E216">
            <v>0</v>
          </cell>
          <cell r="F216" t="str">
            <v xml:space="preserve">ESPECIALIDADES </v>
          </cell>
          <cell r="G216" t="str">
            <v>UCI</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row>
        <row r="217">
          <cell r="A217">
            <v>1196</v>
          </cell>
          <cell r="B217" t="str">
            <v>GUIA PARA ANGIOPLASTIA TRANSLUMINAL PERCUTANEA CON REVESTIMIENTO HIDROFILICO ZIPWIRE 035/150CM</v>
          </cell>
          <cell r="C217" t="str">
            <v>UNIDAD</v>
          </cell>
          <cell r="D217">
            <v>1</v>
          </cell>
          <cell r="E217">
            <v>0</v>
          </cell>
          <cell r="F217" t="str">
            <v xml:space="preserve">ESPECIALIDADES </v>
          </cell>
          <cell r="G217" t="str">
            <v>UCI</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row>
        <row r="218">
          <cell r="A218">
            <v>1198</v>
          </cell>
          <cell r="B218" t="str">
            <v>GUIA UROLOGICA REVESTIDA DE  PTFE 0.035 MM (0.89MM X 150CM )  STIFF BODIED</v>
          </cell>
          <cell r="C218" t="str">
            <v>UNIDAD</v>
          </cell>
          <cell r="D218">
            <v>1</v>
          </cell>
          <cell r="E218">
            <v>0</v>
          </cell>
          <cell r="F218" t="str">
            <v xml:space="preserve">ESPECIALIDADES </v>
          </cell>
          <cell r="G218" t="str">
            <v>UCI</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row>
        <row r="219">
          <cell r="A219">
            <v>1199</v>
          </cell>
          <cell r="B219" t="str">
            <v>GUIA ZIPWIRE 035 PTA RECTA REGULAR SHAFT</v>
          </cell>
          <cell r="C219" t="str">
            <v>UNIDAD</v>
          </cell>
          <cell r="D219">
            <v>1</v>
          </cell>
          <cell r="E219">
            <v>0</v>
          </cell>
          <cell r="F219" t="str">
            <v xml:space="preserve">ESPECIALIDADES </v>
          </cell>
          <cell r="G219" t="str">
            <v>UCI</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row>
        <row r="220">
          <cell r="A220">
            <v>1201</v>
          </cell>
          <cell r="B220" t="str">
            <v>HEMOFILTRO 0.3 PEDIATRICO HF03</v>
          </cell>
          <cell r="C220" t="str">
            <v>UNIDAD</v>
          </cell>
          <cell r="D220">
            <v>1</v>
          </cell>
          <cell r="E220">
            <v>0</v>
          </cell>
          <cell r="F220" t="str">
            <v>ESPECIALIDADES</v>
          </cell>
          <cell r="G220" t="str">
            <v>NEFROLOGIA</v>
          </cell>
          <cell r="H220">
            <v>0</v>
          </cell>
          <cell r="I220" t="str">
            <v>SI</v>
          </cell>
          <cell r="J220">
            <v>0</v>
          </cell>
          <cell r="K220">
            <v>0</v>
          </cell>
          <cell r="L220">
            <v>0</v>
          </cell>
          <cell r="M220">
            <v>0</v>
          </cell>
          <cell r="N220">
            <v>0</v>
          </cell>
          <cell r="O220">
            <v>0</v>
          </cell>
          <cell r="P220">
            <v>0</v>
          </cell>
          <cell r="Q220">
            <v>0</v>
          </cell>
          <cell r="R220">
            <v>0</v>
          </cell>
          <cell r="S220">
            <v>0</v>
          </cell>
          <cell r="T220">
            <v>0</v>
          </cell>
          <cell r="U220">
            <v>0</v>
          </cell>
          <cell r="V220">
            <v>0</v>
          </cell>
        </row>
        <row r="221">
          <cell r="A221">
            <v>1202</v>
          </cell>
          <cell r="B221" t="str">
            <v>HEMOFILTRO 0.7  PEDIATRICO  HF07</v>
          </cell>
          <cell r="C221" t="str">
            <v>UNIDAD</v>
          </cell>
          <cell r="D221">
            <v>1</v>
          </cell>
          <cell r="E221">
            <v>0</v>
          </cell>
          <cell r="F221" t="str">
            <v>ESPECIALIDADES</v>
          </cell>
          <cell r="G221" t="str">
            <v>NEFROLOGIA</v>
          </cell>
          <cell r="H221">
            <v>0</v>
          </cell>
          <cell r="I221" t="str">
            <v>SI</v>
          </cell>
          <cell r="J221">
            <v>0</v>
          </cell>
          <cell r="K221">
            <v>0</v>
          </cell>
          <cell r="L221">
            <v>0</v>
          </cell>
          <cell r="M221">
            <v>0</v>
          </cell>
          <cell r="N221">
            <v>0</v>
          </cell>
          <cell r="O221">
            <v>0</v>
          </cell>
          <cell r="P221">
            <v>0</v>
          </cell>
          <cell r="Q221">
            <v>0</v>
          </cell>
          <cell r="R221">
            <v>0</v>
          </cell>
          <cell r="S221">
            <v>0</v>
          </cell>
          <cell r="T221">
            <v>0</v>
          </cell>
          <cell r="U221">
            <v>0</v>
          </cell>
          <cell r="V221">
            <v>0</v>
          </cell>
        </row>
        <row r="222">
          <cell r="A222">
            <v>1203</v>
          </cell>
          <cell r="B222" t="str">
            <v>HEMOFILTRO 1.2  ADULTO HF12</v>
          </cell>
          <cell r="C222" t="str">
            <v>UNIDAD</v>
          </cell>
          <cell r="D222">
            <v>1</v>
          </cell>
          <cell r="E222">
            <v>0</v>
          </cell>
          <cell r="F222" t="str">
            <v>ESPECIALIDADES</v>
          </cell>
          <cell r="G222" t="str">
            <v>NEFROLOGIA</v>
          </cell>
          <cell r="H222">
            <v>0</v>
          </cell>
          <cell r="I222" t="str">
            <v>SI</v>
          </cell>
          <cell r="J222">
            <v>0</v>
          </cell>
          <cell r="K222">
            <v>0</v>
          </cell>
          <cell r="L222">
            <v>0</v>
          </cell>
          <cell r="M222">
            <v>0</v>
          </cell>
          <cell r="N222">
            <v>0</v>
          </cell>
          <cell r="O222">
            <v>0</v>
          </cell>
          <cell r="P222">
            <v>0</v>
          </cell>
          <cell r="Q222">
            <v>0</v>
          </cell>
          <cell r="R222">
            <v>0</v>
          </cell>
          <cell r="S222">
            <v>0</v>
          </cell>
          <cell r="T222">
            <v>0</v>
          </cell>
          <cell r="U222">
            <v>0</v>
          </cell>
          <cell r="V222">
            <v>0</v>
          </cell>
        </row>
        <row r="223">
          <cell r="A223">
            <v>1204</v>
          </cell>
          <cell r="B223" t="str">
            <v>HEMOFILTRO 1.9 ADUTO  HF19</v>
          </cell>
          <cell r="C223" t="str">
            <v>UNIDAD</v>
          </cell>
          <cell r="D223">
            <v>1</v>
          </cell>
          <cell r="E223">
            <v>0</v>
          </cell>
          <cell r="F223" t="str">
            <v>ESPECIALIDADES</v>
          </cell>
          <cell r="G223" t="str">
            <v>NEFROLOGIA</v>
          </cell>
          <cell r="H223">
            <v>0</v>
          </cell>
          <cell r="I223" t="str">
            <v>SI</v>
          </cell>
          <cell r="J223">
            <v>0</v>
          </cell>
          <cell r="K223">
            <v>0</v>
          </cell>
          <cell r="L223">
            <v>0</v>
          </cell>
          <cell r="M223">
            <v>0</v>
          </cell>
          <cell r="N223">
            <v>0</v>
          </cell>
          <cell r="O223">
            <v>0</v>
          </cell>
          <cell r="P223">
            <v>0</v>
          </cell>
          <cell r="Q223">
            <v>0</v>
          </cell>
          <cell r="R223">
            <v>0</v>
          </cell>
          <cell r="S223">
            <v>0</v>
          </cell>
          <cell r="T223">
            <v>0</v>
          </cell>
          <cell r="U223">
            <v>0</v>
          </cell>
          <cell r="V223">
            <v>0</v>
          </cell>
        </row>
        <row r="224">
          <cell r="A224">
            <v>1205</v>
          </cell>
          <cell r="B224" t="str">
            <v>HEMOFILTRO AQUAMAX 0.2 SQM</v>
          </cell>
          <cell r="C224" t="str">
            <v>UNIDAD</v>
          </cell>
          <cell r="D224">
            <v>1</v>
          </cell>
          <cell r="E224">
            <v>0</v>
          </cell>
          <cell r="F224" t="str">
            <v>ESPECIALIDADES</v>
          </cell>
          <cell r="G224" t="str">
            <v>NEFROLOGIA</v>
          </cell>
          <cell r="H224">
            <v>0</v>
          </cell>
          <cell r="I224" t="str">
            <v>SI</v>
          </cell>
          <cell r="J224">
            <v>0</v>
          </cell>
          <cell r="K224">
            <v>0</v>
          </cell>
          <cell r="L224">
            <v>0</v>
          </cell>
          <cell r="M224">
            <v>0</v>
          </cell>
          <cell r="N224">
            <v>0</v>
          </cell>
          <cell r="O224">
            <v>0</v>
          </cell>
          <cell r="P224">
            <v>0</v>
          </cell>
          <cell r="Q224">
            <v>0</v>
          </cell>
          <cell r="R224">
            <v>0</v>
          </cell>
          <cell r="S224">
            <v>0</v>
          </cell>
          <cell r="T224">
            <v>0</v>
          </cell>
          <cell r="U224">
            <v>0</v>
          </cell>
          <cell r="V224">
            <v>0</v>
          </cell>
        </row>
        <row r="225">
          <cell r="A225">
            <v>1258</v>
          </cell>
          <cell r="B225" t="str">
            <v>INFUSOR DE LIQUIDOS DES 1000 ML</v>
          </cell>
          <cell r="C225" t="str">
            <v>UNIDAD</v>
          </cell>
          <cell r="D225">
            <v>14</v>
          </cell>
          <cell r="E225">
            <v>14</v>
          </cell>
          <cell r="F225" t="str">
            <v xml:space="preserve">ESPECIALIDADES </v>
          </cell>
          <cell r="G225" t="str">
            <v>UCI</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row>
        <row r="226">
          <cell r="A226">
            <v>1259</v>
          </cell>
          <cell r="B226" t="str">
            <v>INFUSOR DE LIQUIDOS DESC 500 ML</v>
          </cell>
          <cell r="C226" t="str">
            <v>UNIDAD</v>
          </cell>
          <cell r="D226">
            <v>16</v>
          </cell>
          <cell r="E226">
            <v>16</v>
          </cell>
          <cell r="F226" t="str">
            <v xml:space="preserve">ESPECIALIDADES </v>
          </cell>
          <cell r="G226" t="str">
            <v>UCI</v>
          </cell>
          <cell r="H226">
            <v>0</v>
          </cell>
          <cell r="I226">
            <v>0</v>
          </cell>
          <cell r="J226">
            <v>0</v>
          </cell>
          <cell r="K226">
            <v>0</v>
          </cell>
          <cell r="L226">
            <v>0</v>
          </cell>
          <cell r="M226">
            <v>0</v>
          </cell>
          <cell r="N226">
            <v>0</v>
          </cell>
          <cell r="O226">
            <v>0</v>
          </cell>
          <cell r="P226">
            <v>0</v>
          </cell>
          <cell r="Q226">
            <v>0</v>
          </cell>
        </row>
        <row r="227">
          <cell r="A227">
            <v>1260</v>
          </cell>
          <cell r="B227" t="str">
            <v>INFUSOR DE PRESION PARA ADMINISTRACION DE LIQUIDOS (BOLSAS DE HEMODERIVADOS CON CAPACIDAD DE 500-1000ML)</v>
          </cell>
          <cell r="C227" t="str">
            <v>UNIDAD</v>
          </cell>
          <cell r="D227">
            <v>2</v>
          </cell>
          <cell r="E227">
            <v>2</v>
          </cell>
          <cell r="F227" t="str">
            <v xml:space="preserve">ESPECIALIDADES </v>
          </cell>
          <cell r="G227" t="str">
            <v>UCI</v>
          </cell>
          <cell r="H227">
            <v>0</v>
          </cell>
          <cell r="I227">
            <v>0</v>
          </cell>
          <cell r="J227">
            <v>0</v>
          </cell>
          <cell r="K227">
            <v>0</v>
          </cell>
          <cell r="L227">
            <v>0</v>
          </cell>
          <cell r="M227">
            <v>0</v>
          </cell>
          <cell r="N227">
            <v>0</v>
          </cell>
          <cell r="O227">
            <v>0</v>
          </cell>
          <cell r="P227">
            <v>0</v>
          </cell>
          <cell r="Q227">
            <v>0</v>
          </cell>
        </row>
        <row r="228">
          <cell r="A228">
            <v>1267</v>
          </cell>
          <cell r="B228" t="str">
            <v>INMOVILIZADOR CERVICAL DE THOMAS TALLA M</v>
          </cell>
          <cell r="C228" t="str">
            <v>UNIDAD</v>
          </cell>
          <cell r="D228">
            <v>5</v>
          </cell>
          <cell r="E228">
            <v>5</v>
          </cell>
          <cell r="F228" t="str">
            <v>ESPECIALIDADES</v>
          </cell>
          <cell r="G228" t="str">
            <v>ORTOPEDIA</v>
          </cell>
          <cell r="H228">
            <v>0</v>
          </cell>
          <cell r="I228">
            <v>0</v>
          </cell>
          <cell r="J228">
            <v>0</v>
          </cell>
          <cell r="K228">
            <v>0</v>
          </cell>
          <cell r="L228">
            <v>0</v>
          </cell>
          <cell r="M228">
            <v>0</v>
          </cell>
          <cell r="N228">
            <v>0</v>
          </cell>
          <cell r="O228">
            <v>0</v>
          </cell>
          <cell r="P228">
            <v>0</v>
          </cell>
          <cell r="Q228">
            <v>0</v>
          </cell>
        </row>
        <row r="229">
          <cell r="A229">
            <v>1268</v>
          </cell>
          <cell r="B229" t="str">
            <v>INMOVILIZADOR CERVICAL DE THOMAS TALLA S</v>
          </cell>
          <cell r="C229" t="str">
            <v>UNIDAD</v>
          </cell>
          <cell r="D229">
            <v>5</v>
          </cell>
          <cell r="E229">
            <v>5</v>
          </cell>
          <cell r="F229" t="str">
            <v>ESPECIALIDADES</v>
          </cell>
          <cell r="G229" t="str">
            <v>ORTOPEDIA</v>
          </cell>
          <cell r="H229">
            <v>0</v>
          </cell>
          <cell r="I229">
            <v>0</v>
          </cell>
          <cell r="J229">
            <v>0</v>
          </cell>
          <cell r="K229">
            <v>0</v>
          </cell>
          <cell r="L229">
            <v>0</v>
          </cell>
          <cell r="M229">
            <v>0</v>
          </cell>
          <cell r="N229">
            <v>0</v>
          </cell>
          <cell r="O229">
            <v>0</v>
          </cell>
          <cell r="P229">
            <v>0</v>
          </cell>
          <cell r="Q229">
            <v>0</v>
          </cell>
        </row>
        <row r="230">
          <cell r="A230">
            <v>1269</v>
          </cell>
          <cell r="B230" t="str">
            <v>INMOVILIZADOR DE CLAVICULA</v>
          </cell>
          <cell r="C230" t="str">
            <v>UNIDAD</v>
          </cell>
          <cell r="D230">
            <v>5</v>
          </cell>
          <cell r="E230">
            <v>5</v>
          </cell>
          <cell r="F230" t="str">
            <v>ESPECIALIDADES</v>
          </cell>
          <cell r="G230" t="str">
            <v>ORTOPEDIA</v>
          </cell>
          <cell r="H230">
            <v>0</v>
          </cell>
          <cell r="I230">
            <v>0</v>
          </cell>
          <cell r="J230">
            <v>0</v>
          </cell>
          <cell r="K230">
            <v>0</v>
          </cell>
          <cell r="L230">
            <v>0</v>
          </cell>
          <cell r="M230">
            <v>0</v>
          </cell>
          <cell r="N230">
            <v>0</v>
          </cell>
          <cell r="O230">
            <v>0</v>
          </cell>
          <cell r="P230">
            <v>0</v>
          </cell>
          <cell r="Q230">
            <v>0</v>
          </cell>
        </row>
        <row r="231">
          <cell r="A231">
            <v>1270</v>
          </cell>
          <cell r="B231" t="str">
            <v>INMOVILIZADOR DE HOMBRO</v>
          </cell>
          <cell r="C231" t="str">
            <v>UNIDAD</v>
          </cell>
          <cell r="D231">
            <v>1</v>
          </cell>
          <cell r="E231">
            <v>1</v>
          </cell>
          <cell r="F231" t="str">
            <v>ESPECIALIDADES</v>
          </cell>
          <cell r="G231" t="str">
            <v>ORTOPEDIA</v>
          </cell>
          <cell r="H231">
            <v>0</v>
          </cell>
          <cell r="I231">
            <v>0</v>
          </cell>
          <cell r="J231">
            <v>0</v>
          </cell>
          <cell r="K231">
            <v>0</v>
          </cell>
          <cell r="L231">
            <v>0</v>
          </cell>
          <cell r="M231">
            <v>0</v>
          </cell>
          <cell r="N231">
            <v>0</v>
          </cell>
          <cell r="O231">
            <v>0</v>
          </cell>
          <cell r="P231">
            <v>0</v>
          </cell>
          <cell r="Q231">
            <v>0</v>
          </cell>
        </row>
        <row r="232">
          <cell r="A232">
            <v>1275</v>
          </cell>
          <cell r="B232" t="str">
            <v>INMOVILIZADORES CERVICALES NEONATAL</v>
          </cell>
          <cell r="C232" t="str">
            <v>UNIDAD</v>
          </cell>
          <cell r="D232">
            <v>2</v>
          </cell>
          <cell r="E232">
            <v>2</v>
          </cell>
          <cell r="F232" t="str">
            <v xml:space="preserve">ESPECIALIDADES </v>
          </cell>
          <cell r="G232" t="str">
            <v>ORTOPEDIA</v>
          </cell>
          <cell r="H232">
            <v>0</v>
          </cell>
          <cell r="I232">
            <v>0</v>
          </cell>
          <cell r="J232">
            <v>0</v>
          </cell>
          <cell r="K232">
            <v>0</v>
          </cell>
          <cell r="L232">
            <v>0</v>
          </cell>
          <cell r="M232">
            <v>0</v>
          </cell>
          <cell r="N232">
            <v>0</v>
          </cell>
          <cell r="O232">
            <v>0</v>
          </cell>
          <cell r="P232">
            <v>0</v>
          </cell>
          <cell r="Q232">
            <v>0</v>
          </cell>
        </row>
        <row r="233">
          <cell r="A233">
            <v>1279</v>
          </cell>
          <cell r="B233" t="str">
            <v>INTERCAMBIADOR TUBO METTI PED NO.12CH</v>
          </cell>
          <cell r="C233" t="str">
            <v>UNIDAD</v>
          </cell>
          <cell r="D233">
            <v>5</v>
          </cell>
          <cell r="E233">
            <v>5</v>
          </cell>
          <cell r="F233" t="str">
            <v xml:space="preserve">ESPECIALIDADES </v>
          </cell>
          <cell r="G233" t="str">
            <v>UCI</v>
          </cell>
          <cell r="H233">
            <v>0</v>
          </cell>
          <cell r="I233">
            <v>0</v>
          </cell>
          <cell r="J233">
            <v>0</v>
          </cell>
          <cell r="K233">
            <v>0</v>
          </cell>
          <cell r="L233">
            <v>0</v>
          </cell>
          <cell r="M233">
            <v>0</v>
          </cell>
          <cell r="N233">
            <v>0</v>
          </cell>
          <cell r="O233">
            <v>0</v>
          </cell>
          <cell r="P233">
            <v>0</v>
          </cell>
          <cell r="Q233">
            <v>0</v>
          </cell>
        </row>
        <row r="234">
          <cell r="A234">
            <v>1280</v>
          </cell>
          <cell r="B234" t="str">
            <v>INTERCAMBIADOR TUBO METTS PED NO.12CH</v>
          </cell>
          <cell r="C234" t="str">
            <v>UNIDAD</v>
          </cell>
          <cell r="D234">
            <v>5</v>
          </cell>
          <cell r="E234">
            <v>5</v>
          </cell>
          <cell r="F234" t="str">
            <v xml:space="preserve">ESPECIALIDADES </v>
          </cell>
          <cell r="G234" t="str">
            <v>UCI</v>
          </cell>
          <cell r="H234">
            <v>0</v>
          </cell>
          <cell r="I234">
            <v>0</v>
          </cell>
          <cell r="J234">
            <v>0</v>
          </cell>
          <cell r="K234">
            <v>0</v>
          </cell>
          <cell r="L234">
            <v>0</v>
          </cell>
          <cell r="M234">
            <v>0</v>
          </cell>
          <cell r="N234">
            <v>0</v>
          </cell>
          <cell r="O234">
            <v>0</v>
          </cell>
          <cell r="P234">
            <v>0</v>
          </cell>
          <cell r="Q234">
            <v>0</v>
          </cell>
        </row>
        <row r="235">
          <cell r="A235">
            <v>1282</v>
          </cell>
          <cell r="B235" t="str">
            <v xml:space="preserve">INTRODUCTOR  6 FR X 11CM                                                                            </v>
          </cell>
          <cell r="C235" t="str">
            <v>UNIDAD</v>
          </cell>
          <cell r="D235">
            <v>1</v>
          </cell>
          <cell r="E235">
            <v>1</v>
          </cell>
          <cell r="F235" t="str">
            <v>ESPECIALIDADES</v>
          </cell>
          <cell r="G235" t="str">
            <v>UCI</v>
          </cell>
          <cell r="H235">
            <v>0</v>
          </cell>
          <cell r="I235">
            <v>0</v>
          </cell>
          <cell r="J235">
            <v>0</v>
          </cell>
          <cell r="K235">
            <v>0</v>
          </cell>
          <cell r="L235">
            <v>0</v>
          </cell>
          <cell r="M235">
            <v>0</v>
          </cell>
          <cell r="N235">
            <v>0</v>
          </cell>
          <cell r="O235">
            <v>0</v>
          </cell>
          <cell r="P235">
            <v>0</v>
          </cell>
          <cell r="Q235">
            <v>0</v>
          </cell>
        </row>
        <row r="236">
          <cell r="A236">
            <v>1283</v>
          </cell>
          <cell r="B236" t="str">
            <v>INTRODUCTOR PERCUTANEO 6 FR X 10 HASTA 11 CM</v>
          </cell>
          <cell r="C236" t="str">
            <v>UNIDAD</v>
          </cell>
          <cell r="D236">
            <v>1</v>
          </cell>
          <cell r="E236">
            <v>1</v>
          </cell>
          <cell r="F236" t="str">
            <v xml:space="preserve">ESPECIALIDADES </v>
          </cell>
          <cell r="G236" t="str">
            <v>UCI</v>
          </cell>
          <cell r="H236">
            <v>0</v>
          </cell>
          <cell r="I236">
            <v>0</v>
          </cell>
          <cell r="J236">
            <v>0</v>
          </cell>
          <cell r="K236">
            <v>0</v>
          </cell>
          <cell r="L236">
            <v>0</v>
          </cell>
          <cell r="M236">
            <v>0</v>
          </cell>
          <cell r="N236">
            <v>0</v>
          </cell>
          <cell r="O236">
            <v>0</v>
          </cell>
          <cell r="P236">
            <v>0</v>
          </cell>
          <cell r="Q236">
            <v>0</v>
          </cell>
        </row>
        <row r="237">
          <cell r="A237">
            <v>1284</v>
          </cell>
          <cell r="B237" t="str">
            <v>INTRODUCTOR PERCUTANEO 7 FR X 10 HASTA 11 CM</v>
          </cell>
          <cell r="C237" t="str">
            <v>UNIDAD</v>
          </cell>
          <cell r="D237">
            <v>1</v>
          </cell>
          <cell r="E237">
            <v>1</v>
          </cell>
          <cell r="F237" t="str">
            <v xml:space="preserve">ESPECIALIDADES </v>
          </cell>
          <cell r="G237" t="str">
            <v>UCI</v>
          </cell>
          <cell r="H237">
            <v>0</v>
          </cell>
          <cell r="I237">
            <v>0</v>
          </cell>
          <cell r="J237">
            <v>0</v>
          </cell>
          <cell r="K237">
            <v>0</v>
          </cell>
          <cell r="L237">
            <v>0</v>
          </cell>
          <cell r="M237">
            <v>0</v>
          </cell>
          <cell r="N237">
            <v>0</v>
          </cell>
          <cell r="O237">
            <v>0</v>
          </cell>
          <cell r="P237">
            <v>0</v>
          </cell>
          <cell r="Q237">
            <v>0</v>
          </cell>
        </row>
        <row r="238">
          <cell r="A238">
            <v>1286</v>
          </cell>
          <cell r="B238" t="str">
            <v xml:space="preserve">INTRODUCTOR PERCUTANEO NO 7 </v>
          </cell>
          <cell r="C238" t="str">
            <v>UNIDAD</v>
          </cell>
          <cell r="D238">
            <v>5</v>
          </cell>
          <cell r="E238">
            <v>5</v>
          </cell>
          <cell r="F238" t="str">
            <v xml:space="preserve">ESPECIALIDADES </v>
          </cell>
          <cell r="G238" t="str">
            <v>UCI</v>
          </cell>
          <cell r="H238">
            <v>0</v>
          </cell>
          <cell r="I238">
            <v>0</v>
          </cell>
          <cell r="J238">
            <v>0</v>
          </cell>
          <cell r="K238">
            <v>0</v>
          </cell>
          <cell r="L238">
            <v>0</v>
          </cell>
          <cell r="M238">
            <v>0</v>
          </cell>
          <cell r="N238">
            <v>0</v>
          </cell>
          <cell r="O238">
            <v>0</v>
          </cell>
          <cell r="P238">
            <v>0</v>
          </cell>
          <cell r="Q238">
            <v>0</v>
          </cell>
        </row>
        <row r="239">
          <cell r="A239">
            <v>1321</v>
          </cell>
          <cell r="B239" t="str">
            <v>JUEGO PARA ADMINISTRACION DE LIQUIDOS PARA BOMBA DE DOLOR</v>
          </cell>
          <cell r="C239" t="str">
            <v xml:space="preserve">UNIDAD    </v>
          </cell>
          <cell r="D239">
            <v>10</v>
          </cell>
          <cell r="E239">
            <v>10</v>
          </cell>
          <cell r="F239" t="str">
            <v xml:space="preserve">ESPECIALIDADES </v>
          </cell>
          <cell r="G239" t="str">
            <v>UCI</v>
          </cell>
          <cell r="H239">
            <v>0</v>
          </cell>
          <cell r="I239">
            <v>0</v>
          </cell>
          <cell r="J239">
            <v>0</v>
          </cell>
          <cell r="K239">
            <v>0</v>
          </cell>
          <cell r="L239">
            <v>0</v>
          </cell>
          <cell r="M239">
            <v>0</v>
          </cell>
          <cell r="N239">
            <v>0</v>
          </cell>
          <cell r="O239">
            <v>0</v>
          </cell>
          <cell r="P239">
            <v>0</v>
          </cell>
          <cell r="Q239">
            <v>0</v>
          </cell>
        </row>
        <row r="240">
          <cell r="A240">
            <v>1323</v>
          </cell>
          <cell r="B240" t="str">
            <v>KIT CATETER  PARA HEMODIALISIS CURVO DE 13.5 HASTA 14 FR X 13.5  HASTA 15 CM</v>
          </cell>
          <cell r="C240" t="str">
            <v>UNIDAD</v>
          </cell>
          <cell r="D240">
            <v>1</v>
          </cell>
          <cell r="E240">
            <v>1</v>
          </cell>
          <cell r="F240" t="str">
            <v>ESPECIALIDADES</v>
          </cell>
          <cell r="G240" t="str">
            <v>NEFROLOGIA</v>
          </cell>
          <cell r="H240">
            <v>0</v>
          </cell>
          <cell r="I240">
            <v>0</v>
          </cell>
          <cell r="J240">
            <v>0</v>
          </cell>
          <cell r="K240">
            <v>0</v>
          </cell>
          <cell r="L240">
            <v>0</v>
          </cell>
          <cell r="M240">
            <v>0</v>
          </cell>
          <cell r="N240">
            <v>0</v>
          </cell>
          <cell r="O240">
            <v>0</v>
          </cell>
          <cell r="P240">
            <v>0</v>
          </cell>
          <cell r="Q240">
            <v>0</v>
          </cell>
        </row>
        <row r="241">
          <cell r="A241">
            <v>1324</v>
          </cell>
          <cell r="B241" t="str">
            <v>KIT CATETER HEMODIALISIS DOBLE LUMENCURVO X 15CM</v>
          </cell>
          <cell r="C241" t="str">
            <v>UNIDAD</v>
          </cell>
          <cell r="D241">
            <v>1</v>
          </cell>
          <cell r="E241">
            <v>1</v>
          </cell>
          <cell r="F241" t="str">
            <v>ESPECIALIDADES</v>
          </cell>
          <cell r="G241" t="str">
            <v>NEFROLOGIA</v>
          </cell>
          <cell r="H241">
            <v>0</v>
          </cell>
          <cell r="I241">
            <v>0</v>
          </cell>
          <cell r="J241">
            <v>0</v>
          </cell>
          <cell r="K241">
            <v>0</v>
          </cell>
          <cell r="L241">
            <v>0</v>
          </cell>
          <cell r="M241">
            <v>0</v>
          </cell>
          <cell r="N241">
            <v>0</v>
          </cell>
          <cell r="O241">
            <v>0</v>
          </cell>
          <cell r="P241">
            <v>0</v>
          </cell>
          <cell r="Q241">
            <v>0</v>
          </cell>
        </row>
        <row r="242">
          <cell r="A242">
            <v>1325</v>
          </cell>
          <cell r="B242" t="str">
            <v>KIT CATETER PERITONEAL CURVO PARA DIALISIS  N°57  CM</v>
          </cell>
          <cell r="C242" t="str">
            <v>UNIDAD</v>
          </cell>
          <cell r="D242">
            <v>1</v>
          </cell>
          <cell r="E242">
            <v>1</v>
          </cell>
          <cell r="F242" t="str">
            <v>ESPECIALIDADES</v>
          </cell>
          <cell r="G242" t="str">
            <v>NEFROLOGIA</v>
          </cell>
          <cell r="H242">
            <v>0</v>
          </cell>
          <cell r="I242">
            <v>0</v>
          </cell>
          <cell r="J242">
            <v>0</v>
          </cell>
          <cell r="K242">
            <v>0</v>
          </cell>
          <cell r="L242">
            <v>0</v>
          </cell>
          <cell r="M242">
            <v>0</v>
          </cell>
          <cell r="N242">
            <v>0</v>
          </cell>
          <cell r="O242">
            <v>0</v>
          </cell>
          <cell r="P242">
            <v>0</v>
          </cell>
          <cell r="Q242">
            <v>0</v>
          </cell>
        </row>
        <row r="243">
          <cell r="A243">
            <v>1326</v>
          </cell>
          <cell r="B243" t="str">
            <v>KIT CATETER PERMCATH PEDIATRICO 28 FR X 13  CM</v>
          </cell>
          <cell r="C243" t="str">
            <v>UNIDAD</v>
          </cell>
          <cell r="D243">
            <v>1</v>
          </cell>
          <cell r="E243">
            <v>1</v>
          </cell>
          <cell r="F243" t="str">
            <v>ESPECIALIDADES</v>
          </cell>
          <cell r="G243" t="str">
            <v>NEFROLOGIA</v>
          </cell>
          <cell r="H243">
            <v>0</v>
          </cell>
          <cell r="I243">
            <v>0</v>
          </cell>
          <cell r="J243">
            <v>0</v>
          </cell>
          <cell r="K243">
            <v>0</v>
          </cell>
          <cell r="L243">
            <v>0</v>
          </cell>
          <cell r="M243">
            <v>0</v>
          </cell>
          <cell r="N243">
            <v>0</v>
          </cell>
          <cell r="O243">
            <v>0</v>
          </cell>
          <cell r="P243">
            <v>0</v>
          </cell>
          <cell r="Q243">
            <v>0</v>
          </cell>
        </row>
        <row r="244">
          <cell r="A244">
            <v>1346</v>
          </cell>
          <cell r="B244" t="str">
            <v>KIT DE CEPILLOS PARA ENDOSCOPIA REUTILIZABLE.</v>
          </cell>
          <cell r="C244" t="str">
            <v>UNIDAD</v>
          </cell>
          <cell r="D244">
            <v>1</v>
          </cell>
          <cell r="E244">
            <v>1</v>
          </cell>
          <cell r="F244" t="str">
            <v>ESPECIALIDADES</v>
          </cell>
          <cell r="G244" t="str">
            <v>GASTROENTEROLOGIA</v>
          </cell>
          <cell r="H244">
            <v>0</v>
          </cell>
          <cell r="I244">
            <v>0</v>
          </cell>
          <cell r="J244">
            <v>0</v>
          </cell>
          <cell r="K244">
            <v>0</v>
          </cell>
          <cell r="L244">
            <v>0</v>
          </cell>
          <cell r="M244">
            <v>0</v>
          </cell>
          <cell r="N244">
            <v>0</v>
          </cell>
          <cell r="O244">
            <v>0</v>
          </cell>
          <cell r="P244">
            <v>0</v>
          </cell>
          <cell r="Q244">
            <v>0</v>
          </cell>
        </row>
        <row r="245">
          <cell r="A245">
            <v>1347</v>
          </cell>
          <cell r="B245" t="str">
            <v>KIT DE CEPILLOS REUTILIZABLES PARA GASTRO ADULTO</v>
          </cell>
          <cell r="C245" t="str">
            <v>KIT</v>
          </cell>
          <cell r="D245">
            <v>1</v>
          </cell>
          <cell r="E245">
            <v>1</v>
          </cell>
          <cell r="F245" t="str">
            <v>ESPECIALIDADES</v>
          </cell>
          <cell r="G245" t="str">
            <v>GASTROENTEROLOGIA</v>
          </cell>
          <cell r="H245">
            <v>0</v>
          </cell>
          <cell r="I245">
            <v>0</v>
          </cell>
          <cell r="J245">
            <v>0</v>
          </cell>
          <cell r="K245">
            <v>0</v>
          </cell>
          <cell r="L245">
            <v>0</v>
          </cell>
          <cell r="M245">
            <v>0</v>
          </cell>
          <cell r="N245">
            <v>0</v>
          </cell>
          <cell r="O245">
            <v>0</v>
          </cell>
          <cell r="P245">
            <v>0</v>
          </cell>
          <cell r="Q245">
            <v>0</v>
          </cell>
        </row>
        <row r="246">
          <cell r="A246">
            <v>1349</v>
          </cell>
          <cell r="B246" t="str">
            <v>KIT DE FERULA- 5 PIEZAS ( ANTEBRAZO, BRAZO, TOBILLO, PIERNAS, CUELLO)</v>
          </cell>
          <cell r="C246" t="str">
            <v>UNIDAD</v>
          </cell>
          <cell r="D246">
            <v>1</v>
          </cell>
          <cell r="E246">
            <v>1</v>
          </cell>
          <cell r="F246" t="str">
            <v>ESPECIALIDADES</v>
          </cell>
          <cell r="G246" t="str">
            <v>ORTOPEDIA</v>
          </cell>
          <cell r="H246">
            <v>0</v>
          </cell>
          <cell r="I246">
            <v>0</v>
          </cell>
          <cell r="J246">
            <v>0</v>
          </cell>
          <cell r="K246">
            <v>0</v>
          </cell>
          <cell r="L246">
            <v>0</v>
          </cell>
          <cell r="M246">
            <v>0</v>
          </cell>
          <cell r="N246">
            <v>0</v>
          </cell>
          <cell r="O246">
            <v>0</v>
          </cell>
          <cell r="P246">
            <v>0</v>
          </cell>
          <cell r="Q246">
            <v>0</v>
          </cell>
        </row>
        <row r="247">
          <cell r="A247">
            <v>1351</v>
          </cell>
          <cell r="B247" t="str">
            <v>KIT DE INTRODUCCION PERCUTANEA CON VALVULA HEMOSTATICA #6.0 FR. 10 CMS LONGITUD</v>
          </cell>
          <cell r="C247" t="str">
            <v>UNIDAD</v>
          </cell>
          <cell r="D247">
            <v>1</v>
          </cell>
          <cell r="E247">
            <v>1</v>
          </cell>
          <cell r="F247" t="str">
            <v xml:space="preserve">ESPECIALIDADES </v>
          </cell>
          <cell r="G247" t="str">
            <v>UCI</v>
          </cell>
          <cell r="H247">
            <v>0</v>
          </cell>
          <cell r="I247">
            <v>0</v>
          </cell>
          <cell r="J247">
            <v>0</v>
          </cell>
          <cell r="K247">
            <v>0</v>
          </cell>
          <cell r="L247">
            <v>0</v>
          </cell>
          <cell r="M247">
            <v>0</v>
          </cell>
          <cell r="N247">
            <v>0</v>
          </cell>
          <cell r="O247">
            <v>0</v>
          </cell>
          <cell r="P247">
            <v>0</v>
          </cell>
          <cell r="Q247">
            <v>0</v>
          </cell>
        </row>
        <row r="248">
          <cell r="A248">
            <v>1352</v>
          </cell>
          <cell r="B248" t="str">
            <v>KIT DE INTRODUCCION PERCUTANEA CON VALVULA HEMOSTATICA #7.0 FR. 10 CMS LONGITUD</v>
          </cell>
          <cell r="C248" t="str">
            <v>UNIDAD</v>
          </cell>
          <cell r="D248">
            <v>3</v>
          </cell>
          <cell r="E248">
            <v>3</v>
          </cell>
          <cell r="F248" t="str">
            <v xml:space="preserve">ESPECIALIDADES </v>
          </cell>
          <cell r="G248" t="str">
            <v>UCI</v>
          </cell>
          <cell r="H248">
            <v>0</v>
          </cell>
          <cell r="I248">
            <v>0</v>
          </cell>
          <cell r="J248">
            <v>0</v>
          </cell>
          <cell r="K248">
            <v>0</v>
          </cell>
          <cell r="L248">
            <v>0</v>
          </cell>
          <cell r="M248">
            <v>0</v>
          </cell>
          <cell r="N248">
            <v>0</v>
          </cell>
          <cell r="O248">
            <v>0</v>
          </cell>
          <cell r="P248">
            <v>0</v>
          </cell>
          <cell r="Q248">
            <v>0</v>
          </cell>
        </row>
        <row r="249">
          <cell r="A249">
            <v>1356</v>
          </cell>
          <cell r="B249" t="str">
            <v xml:space="preserve">KIT DE MUCOSECTOMIA </v>
          </cell>
          <cell r="C249" t="str">
            <v>UNIDAD</v>
          </cell>
          <cell r="D249">
            <v>1</v>
          </cell>
          <cell r="E249">
            <v>1</v>
          </cell>
          <cell r="F249" t="str">
            <v xml:space="preserve">ESPECIALIDADES </v>
          </cell>
          <cell r="G249" t="str">
            <v>GASTROENTEROLOGIA</v>
          </cell>
          <cell r="H249">
            <v>0</v>
          </cell>
          <cell r="I249">
            <v>0</v>
          </cell>
          <cell r="J249">
            <v>0</v>
          </cell>
          <cell r="K249">
            <v>0</v>
          </cell>
          <cell r="L249">
            <v>0</v>
          </cell>
          <cell r="M249">
            <v>0</v>
          </cell>
          <cell r="N249">
            <v>0</v>
          </cell>
          <cell r="O249">
            <v>0</v>
          </cell>
          <cell r="P249">
            <v>0</v>
          </cell>
          <cell r="Q249">
            <v>0</v>
          </cell>
        </row>
        <row r="250">
          <cell r="A250">
            <v>1368</v>
          </cell>
          <cell r="B250" t="str">
            <v>KIT GASTROSTOMIA ENDOSCOPICA 20 FR REF: 0640-20 - TUBOS PARA ALIMENTACION ENTERAL Y ACCESORIOS</v>
          </cell>
          <cell r="C250" t="str">
            <v>KIT</v>
          </cell>
          <cell r="D250">
            <v>1</v>
          </cell>
          <cell r="E250">
            <v>1</v>
          </cell>
          <cell r="F250" t="str">
            <v>ESPECIALIDADES</v>
          </cell>
          <cell r="G250" t="str">
            <v>GASTROENTEROLOGIA</v>
          </cell>
          <cell r="H250">
            <v>0</v>
          </cell>
          <cell r="I250">
            <v>0</v>
          </cell>
          <cell r="J250">
            <v>0</v>
          </cell>
          <cell r="K250">
            <v>0</v>
          </cell>
          <cell r="L250">
            <v>0</v>
          </cell>
          <cell r="M250">
            <v>0</v>
          </cell>
          <cell r="N250">
            <v>0</v>
          </cell>
          <cell r="O250">
            <v>0</v>
          </cell>
          <cell r="P250">
            <v>0</v>
          </cell>
          <cell r="Q250">
            <v>0</v>
          </cell>
        </row>
        <row r="251">
          <cell r="A251">
            <v>1369</v>
          </cell>
          <cell r="B251" t="str">
            <v>KIT GASTROSTOMIA ENDOSCOPICA PERCUTANEA 14 FR</v>
          </cell>
          <cell r="C251" t="str">
            <v xml:space="preserve">UNIDAD    </v>
          </cell>
          <cell r="D251">
            <v>1</v>
          </cell>
          <cell r="E251">
            <v>1</v>
          </cell>
          <cell r="F251" t="str">
            <v>ESPECIALIDADES</v>
          </cell>
          <cell r="G251" t="str">
            <v>GASTROENTEROLOGIA</v>
          </cell>
          <cell r="H251">
            <v>0</v>
          </cell>
          <cell r="I251">
            <v>0</v>
          </cell>
          <cell r="J251">
            <v>0</v>
          </cell>
          <cell r="K251">
            <v>0</v>
          </cell>
          <cell r="L251">
            <v>0</v>
          </cell>
          <cell r="M251">
            <v>0</v>
          </cell>
          <cell r="N251">
            <v>0</v>
          </cell>
          <cell r="O251">
            <v>0</v>
          </cell>
          <cell r="P251">
            <v>0</v>
          </cell>
          <cell r="Q251">
            <v>0</v>
          </cell>
        </row>
        <row r="252">
          <cell r="A252">
            <v>1370</v>
          </cell>
          <cell r="B252" t="str">
            <v>KIT HEMODIALISIS INTERMITENTE COMPLETO</v>
          </cell>
          <cell r="C252" t="str">
            <v>UNIDAD</v>
          </cell>
          <cell r="D252">
            <v>2950</v>
          </cell>
          <cell r="E252">
            <v>2950</v>
          </cell>
          <cell r="F252" t="str">
            <v>ESPECIALIDADES</v>
          </cell>
          <cell r="G252" t="str">
            <v>NEFROLOGIA</v>
          </cell>
          <cell r="H252">
            <v>0</v>
          </cell>
          <cell r="I252">
            <v>0</v>
          </cell>
          <cell r="J252">
            <v>0</v>
          </cell>
          <cell r="K252">
            <v>0</v>
          </cell>
          <cell r="L252">
            <v>0</v>
          </cell>
          <cell r="M252">
            <v>0</v>
          </cell>
          <cell r="N252">
            <v>0</v>
          </cell>
          <cell r="O252">
            <v>0</v>
          </cell>
          <cell r="P252">
            <v>0</v>
          </cell>
          <cell r="Q252">
            <v>0</v>
          </cell>
        </row>
        <row r="253">
          <cell r="A253">
            <v>1373</v>
          </cell>
          <cell r="B253" t="str">
            <v>KIT INTRODUCTOR PERCUTANEO 8.5 FR PARA SWAN GANZ C/VALVULA  HEMOSTATICA Y FUNDA PROTECTORA.</v>
          </cell>
          <cell r="C253" t="str">
            <v xml:space="preserve">UNIDAD    </v>
          </cell>
          <cell r="D253">
            <v>4</v>
          </cell>
          <cell r="E253">
            <v>4</v>
          </cell>
          <cell r="F253" t="str">
            <v xml:space="preserve">ESPECIALIDADES </v>
          </cell>
          <cell r="G253" t="str">
            <v>UCI</v>
          </cell>
          <cell r="H253">
            <v>0</v>
          </cell>
          <cell r="I253">
            <v>0</v>
          </cell>
          <cell r="J253">
            <v>0</v>
          </cell>
          <cell r="K253">
            <v>0</v>
          </cell>
          <cell r="L253">
            <v>0</v>
          </cell>
          <cell r="M253">
            <v>0</v>
          </cell>
          <cell r="N253">
            <v>0</v>
          </cell>
          <cell r="O253">
            <v>0</v>
          </cell>
          <cell r="P253">
            <v>0</v>
          </cell>
          <cell r="Q253">
            <v>0</v>
          </cell>
        </row>
        <row r="254">
          <cell r="A254">
            <v>1382</v>
          </cell>
          <cell r="B254" t="str">
            <v>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v>
          </cell>
          <cell r="C254" t="str">
            <v>KIT</v>
          </cell>
          <cell r="D254">
            <v>1</v>
          </cell>
          <cell r="E254">
            <v>1</v>
          </cell>
          <cell r="F254" t="str">
            <v>ESPECIALIDADES</v>
          </cell>
          <cell r="G254" t="str">
            <v>GASTROENTEROLOGIA</v>
          </cell>
          <cell r="H254">
            <v>0</v>
          </cell>
          <cell r="I254">
            <v>0</v>
          </cell>
          <cell r="J254">
            <v>0</v>
          </cell>
          <cell r="K254">
            <v>0</v>
          </cell>
          <cell r="L254">
            <v>0</v>
          </cell>
          <cell r="M254">
            <v>0</v>
          </cell>
          <cell r="N254">
            <v>0</v>
          </cell>
          <cell r="O254">
            <v>0</v>
          </cell>
          <cell r="P254">
            <v>0</v>
          </cell>
          <cell r="Q254">
            <v>0</v>
          </cell>
        </row>
        <row r="255">
          <cell r="A255">
            <v>1383</v>
          </cell>
          <cell r="B255" t="str">
            <v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v>
          </cell>
          <cell r="C255" t="str">
            <v>KIT</v>
          </cell>
          <cell r="D255">
            <v>1</v>
          </cell>
          <cell r="E255">
            <v>1</v>
          </cell>
          <cell r="F255" t="str">
            <v>ESPECIALIDADES</v>
          </cell>
          <cell r="G255" t="str">
            <v>GASTROENTEROLOGIA</v>
          </cell>
          <cell r="H255">
            <v>0</v>
          </cell>
          <cell r="I255">
            <v>0</v>
          </cell>
          <cell r="J255">
            <v>0</v>
          </cell>
          <cell r="K255">
            <v>0</v>
          </cell>
          <cell r="L255">
            <v>0</v>
          </cell>
          <cell r="M255">
            <v>0</v>
          </cell>
          <cell r="N255">
            <v>0</v>
          </cell>
          <cell r="O255">
            <v>0</v>
          </cell>
          <cell r="P255">
            <v>0</v>
          </cell>
          <cell r="Q255">
            <v>0</v>
          </cell>
        </row>
        <row r="256">
          <cell r="A256">
            <v>1384</v>
          </cell>
          <cell r="B256" t="str">
            <v>KIT PARA HEMOPERFUSION ADULTO</v>
          </cell>
          <cell r="C256" t="str">
            <v>UNIDAD</v>
          </cell>
          <cell r="D256">
            <v>1</v>
          </cell>
          <cell r="E256">
            <v>1</v>
          </cell>
          <cell r="F256" t="str">
            <v>ESPECIALIDADES</v>
          </cell>
          <cell r="G256" t="str">
            <v>NEFROLOGIA</v>
          </cell>
          <cell r="H256">
            <v>0</v>
          </cell>
          <cell r="I256">
            <v>0</v>
          </cell>
          <cell r="J256">
            <v>0</v>
          </cell>
          <cell r="K256">
            <v>0</v>
          </cell>
          <cell r="L256">
            <v>0</v>
          </cell>
          <cell r="M256">
            <v>0</v>
          </cell>
          <cell r="N256">
            <v>0</v>
          </cell>
          <cell r="O256">
            <v>0</v>
          </cell>
          <cell r="P256">
            <v>0</v>
          </cell>
          <cell r="Q256">
            <v>0</v>
          </cell>
        </row>
        <row r="257">
          <cell r="A257">
            <v>1389</v>
          </cell>
          <cell r="B257" t="str">
            <v>KIT PRE-ENSAMBLADO PARA PLASMAFERESIS</v>
          </cell>
          <cell r="C257" t="str">
            <v xml:space="preserve">UNIDAD    </v>
          </cell>
          <cell r="D257">
            <v>3</v>
          </cell>
          <cell r="E257">
            <v>3</v>
          </cell>
          <cell r="F257" t="str">
            <v xml:space="preserve">ESPECIALIDADES </v>
          </cell>
          <cell r="G257" t="str">
            <v>NEFROLOGIA</v>
          </cell>
          <cell r="H257">
            <v>0</v>
          </cell>
          <cell r="I257">
            <v>0</v>
          </cell>
          <cell r="J257">
            <v>0</v>
          </cell>
          <cell r="K257">
            <v>0</v>
          </cell>
          <cell r="L257">
            <v>0</v>
          </cell>
          <cell r="M257">
            <v>0</v>
          </cell>
          <cell r="N257">
            <v>0</v>
          </cell>
          <cell r="O257">
            <v>0</v>
          </cell>
          <cell r="P257">
            <v>0</v>
          </cell>
          <cell r="Q257">
            <v>0</v>
          </cell>
        </row>
        <row r="258">
          <cell r="A258">
            <v>1393</v>
          </cell>
          <cell r="B258" t="str">
            <v>KIT STEN PANCREATICO 5 FR 5 CM</v>
          </cell>
          <cell r="C258" t="str">
            <v xml:space="preserve">UNIDAD    </v>
          </cell>
          <cell r="D258">
            <v>1</v>
          </cell>
          <cell r="E258">
            <v>1</v>
          </cell>
          <cell r="F258" t="str">
            <v>ESPECIALIDADES</v>
          </cell>
          <cell r="G258" t="str">
            <v>GASTROENTEROLOGIA</v>
          </cell>
          <cell r="H258">
            <v>0</v>
          </cell>
          <cell r="I258">
            <v>0</v>
          </cell>
          <cell r="J258">
            <v>0</v>
          </cell>
          <cell r="K258">
            <v>0</v>
          </cell>
          <cell r="L258">
            <v>0</v>
          </cell>
          <cell r="M258">
            <v>0</v>
          </cell>
          <cell r="N258">
            <v>0</v>
          </cell>
          <cell r="O258">
            <v>0</v>
          </cell>
          <cell r="P258">
            <v>0</v>
          </cell>
          <cell r="Q258">
            <v>0</v>
          </cell>
        </row>
        <row r="259">
          <cell r="A259">
            <v>1394</v>
          </cell>
          <cell r="B259" t="str">
            <v>KIT TAL PALINDROME CON VENETRAC  14.5FR X 40 CM</v>
          </cell>
          <cell r="C259" t="str">
            <v xml:space="preserve">UNIDAD    </v>
          </cell>
          <cell r="D259">
            <v>1</v>
          </cell>
          <cell r="E259">
            <v>1</v>
          </cell>
          <cell r="F259" t="str">
            <v>ESPECIALIDADES</v>
          </cell>
          <cell r="G259" t="str">
            <v>NEFROLOGIA</v>
          </cell>
          <cell r="H259">
            <v>0</v>
          </cell>
          <cell r="I259">
            <v>0</v>
          </cell>
          <cell r="J259">
            <v>0</v>
          </cell>
          <cell r="K259">
            <v>0</v>
          </cell>
          <cell r="L259">
            <v>0</v>
          </cell>
          <cell r="M259">
            <v>0</v>
          </cell>
          <cell r="N259">
            <v>0</v>
          </cell>
          <cell r="O259">
            <v>0</v>
          </cell>
          <cell r="P259">
            <v>0</v>
          </cell>
          <cell r="Q259">
            <v>0</v>
          </cell>
        </row>
        <row r="260">
          <cell r="A260">
            <v>1396</v>
          </cell>
          <cell r="B260" t="str">
            <v>KIT TRACCION CUTANEA ADULTO</v>
          </cell>
          <cell r="C260" t="str">
            <v xml:space="preserve">UNIDAD    </v>
          </cell>
          <cell r="D260">
            <v>1</v>
          </cell>
          <cell r="E260">
            <v>1</v>
          </cell>
          <cell r="F260" t="str">
            <v>ESPECIALIDADES</v>
          </cell>
          <cell r="G260" t="str">
            <v>ORTOPEDIA</v>
          </cell>
          <cell r="H260">
            <v>0</v>
          </cell>
          <cell r="I260">
            <v>0</v>
          </cell>
          <cell r="J260">
            <v>0</v>
          </cell>
          <cell r="K260">
            <v>0</v>
          </cell>
          <cell r="L260">
            <v>0</v>
          </cell>
          <cell r="M260">
            <v>0</v>
          </cell>
          <cell r="N260">
            <v>0</v>
          </cell>
          <cell r="O260">
            <v>0</v>
          </cell>
          <cell r="P260">
            <v>0</v>
          </cell>
          <cell r="Q260">
            <v>0</v>
          </cell>
        </row>
        <row r="261">
          <cell r="A261">
            <v>1397</v>
          </cell>
          <cell r="B261" t="str">
            <v>KIT TRACCION CUTANEA PEDIATRICO</v>
          </cell>
          <cell r="C261" t="str">
            <v xml:space="preserve">UNIDAD    </v>
          </cell>
          <cell r="D261">
            <v>1</v>
          </cell>
          <cell r="E261">
            <v>1</v>
          </cell>
          <cell r="F261" t="str">
            <v>ESPECIALIDADES</v>
          </cell>
          <cell r="G261" t="str">
            <v>ORTOPEDIA</v>
          </cell>
          <cell r="H261">
            <v>0</v>
          </cell>
          <cell r="I261">
            <v>0</v>
          </cell>
          <cell r="J261">
            <v>0</v>
          </cell>
          <cell r="K261">
            <v>0</v>
          </cell>
          <cell r="L261">
            <v>0</v>
          </cell>
          <cell r="M261">
            <v>0</v>
          </cell>
          <cell r="N261">
            <v>0</v>
          </cell>
          <cell r="O261">
            <v>0</v>
          </cell>
          <cell r="P261">
            <v>0</v>
          </cell>
          <cell r="Q261">
            <v>0</v>
          </cell>
        </row>
        <row r="262">
          <cell r="A262">
            <v>1439</v>
          </cell>
          <cell r="B262" t="str">
            <v>LIGADOR DE VARICES ESOFAGICAS  7 BOX</v>
          </cell>
          <cell r="C262" t="str">
            <v xml:space="preserve">UNIDAD    </v>
          </cell>
          <cell r="D262">
            <v>1</v>
          </cell>
          <cell r="E262">
            <v>1</v>
          </cell>
          <cell r="F262" t="str">
            <v>ESPECIALIDADES</v>
          </cell>
          <cell r="G262" t="str">
            <v>GASTROENTEROLOGIA</v>
          </cell>
          <cell r="H262">
            <v>0</v>
          </cell>
          <cell r="I262">
            <v>0</v>
          </cell>
          <cell r="J262">
            <v>0</v>
          </cell>
          <cell r="K262">
            <v>0</v>
          </cell>
          <cell r="L262">
            <v>0</v>
          </cell>
          <cell r="M262">
            <v>0</v>
          </cell>
          <cell r="N262">
            <v>0</v>
          </cell>
          <cell r="O262">
            <v>0</v>
          </cell>
          <cell r="P262">
            <v>0</v>
          </cell>
          <cell r="Q262">
            <v>0</v>
          </cell>
        </row>
        <row r="263">
          <cell r="A263">
            <v>1440</v>
          </cell>
          <cell r="B263" t="str">
            <v>LIGADOR MULTIBANDA DE VARICES ESOFAGICAS</v>
          </cell>
          <cell r="C263" t="str">
            <v>UNIDAD</v>
          </cell>
          <cell r="D263">
            <v>5</v>
          </cell>
          <cell r="E263">
            <v>5</v>
          </cell>
          <cell r="F263" t="str">
            <v>ESPECIALIDADES</v>
          </cell>
          <cell r="G263" t="str">
            <v>GASTROENTEROLOGIA</v>
          </cell>
          <cell r="H263">
            <v>0</v>
          </cell>
          <cell r="I263">
            <v>0</v>
          </cell>
          <cell r="J263">
            <v>0</v>
          </cell>
          <cell r="K263">
            <v>0</v>
          </cell>
          <cell r="L263">
            <v>0</v>
          </cell>
          <cell r="M263">
            <v>0</v>
          </cell>
          <cell r="N263">
            <v>0</v>
          </cell>
          <cell r="O263">
            <v>0</v>
          </cell>
          <cell r="P263">
            <v>0</v>
          </cell>
          <cell r="Q263">
            <v>0</v>
          </cell>
        </row>
        <row r="264">
          <cell r="A264">
            <v>1441</v>
          </cell>
          <cell r="B264" t="str">
            <v>LIGADURA DE CUELLO UTERINO EN CINTA DE POLIÉSTER O EN UNA SUTURA DE POLIÉSTER MONTADA EN CADA EXTREMO CON UNA AGUJA DE PUNTA ROMA.</v>
          </cell>
          <cell r="C264" t="str">
            <v>SOBRE</v>
          </cell>
          <cell r="D264">
            <v>1</v>
          </cell>
          <cell r="E264">
            <v>1</v>
          </cell>
          <cell r="F264" t="str">
            <v>ESPECIALIDADES</v>
          </cell>
          <cell r="G264" t="str">
            <v>GINECOLOGIA</v>
          </cell>
          <cell r="H264">
            <v>0</v>
          </cell>
          <cell r="I264">
            <v>0</v>
          </cell>
          <cell r="J264">
            <v>0</v>
          </cell>
          <cell r="K264">
            <v>0</v>
          </cell>
          <cell r="L264">
            <v>0</v>
          </cell>
          <cell r="M264">
            <v>0</v>
          </cell>
          <cell r="N264">
            <v>0</v>
          </cell>
          <cell r="O264">
            <v>0</v>
          </cell>
          <cell r="P264">
            <v>0</v>
          </cell>
          <cell r="Q264">
            <v>0</v>
          </cell>
        </row>
        <row r="265">
          <cell r="A265">
            <v>1447</v>
          </cell>
          <cell r="B265" t="str">
            <v>LINEA PARA DIALISIS PERITONEAL CORTA DE LARGA VIDA</v>
          </cell>
          <cell r="C265" t="str">
            <v xml:space="preserve">UNIDAD    </v>
          </cell>
          <cell r="D265">
            <v>1</v>
          </cell>
          <cell r="E265">
            <v>1</v>
          </cell>
          <cell r="F265" t="str">
            <v>ESPECIALIDADES</v>
          </cell>
          <cell r="G265" t="str">
            <v>NEFROLOGIA</v>
          </cell>
          <cell r="H265">
            <v>0</v>
          </cell>
          <cell r="I265">
            <v>0</v>
          </cell>
          <cell r="J265">
            <v>0</v>
          </cell>
          <cell r="K265">
            <v>0</v>
          </cell>
          <cell r="L265">
            <v>0</v>
          </cell>
          <cell r="M265">
            <v>0</v>
          </cell>
          <cell r="N265">
            <v>0</v>
          </cell>
          <cell r="O265">
            <v>0</v>
          </cell>
          <cell r="P265">
            <v>0</v>
          </cell>
          <cell r="Q265">
            <v>0</v>
          </cell>
        </row>
        <row r="266">
          <cell r="A266">
            <v>1523</v>
          </cell>
          <cell r="B266" t="str">
            <v>MANGO PAR UTILIZAR CON CESTAS DE ENDOSCOPIA REUTILIZABLES</v>
          </cell>
          <cell r="C266" t="str">
            <v>UNIDAD</v>
          </cell>
          <cell r="D266">
            <v>1</v>
          </cell>
          <cell r="E266">
            <v>1</v>
          </cell>
          <cell r="F266" t="str">
            <v>ESPECIALIDADES</v>
          </cell>
          <cell r="G266" t="str">
            <v>GASTROENTEROLOGIA</v>
          </cell>
          <cell r="H266">
            <v>0</v>
          </cell>
          <cell r="I266">
            <v>0</v>
          </cell>
          <cell r="J266">
            <v>0</v>
          </cell>
          <cell r="K266">
            <v>0</v>
          </cell>
          <cell r="L266">
            <v>0</v>
          </cell>
          <cell r="M266">
            <v>0</v>
          </cell>
          <cell r="N266">
            <v>0</v>
          </cell>
          <cell r="O266">
            <v>0</v>
          </cell>
          <cell r="P266">
            <v>0</v>
          </cell>
          <cell r="Q266">
            <v>0</v>
          </cell>
        </row>
        <row r="267">
          <cell r="A267">
            <v>1623</v>
          </cell>
          <cell r="B267" t="str">
            <v>MOXA TRADICIONAL NATURAL</v>
          </cell>
          <cell r="C267" t="str">
            <v>UNIDAD</v>
          </cell>
          <cell r="D267">
            <v>10</v>
          </cell>
          <cell r="E267">
            <v>10</v>
          </cell>
          <cell r="F267" t="str">
            <v xml:space="preserve">ESPECIALIDADES </v>
          </cell>
          <cell r="G267" t="str">
            <v>MEDICINA ALTERNATIVA</v>
          </cell>
          <cell r="H267">
            <v>0</v>
          </cell>
          <cell r="I267">
            <v>0</v>
          </cell>
          <cell r="J267">
            <v>0</v>
          </cell>
          <cell r="K267">
            <v>0</v>
          </cell>
          <cell r="L267">
            <v>0</v>
          </cell>
          <cell r="M267">
            <v>0</v>
          </cell>
          <cell r="N267">
            <v>0</v>
          </cell>
          <cell r="O267">
            <v>0</v>
          </cell>
          <cell r="P267">
            <v>0</v>
          </cell>
          <cell r="Q267">
            <v>0</v>
          </cell>
        </row>
        <row r="268">
          <cell r="A268">
            <v>1727</v>
          </cell>
          <cell r="B268" t="str">
            <v>PAPILOTOMO DE PUNTA  O PRECORTE</v>
          </cell>
          <cell r="C268" t="str">
            <v>UNIDAD</v>
          </cell>
          <cell r="D268">
            <v>1</v>
          </cell>
          <cell r="E268">
            <v>1</v>
          </cell>
          <cell r="F268" t="str">
            <v>ESPECIALIDADES</v>
          </cell>
          <cell r="G268" t="str">
            <v xml:space="preserve">GASTROENTEROLOGIA </v>
          </cell>
          <cell r="H268">
            <v>0</v>
          </cell>
          <cell r="I268">
            <v>0</v>
          </cell>
          <cell r="J268">
            <v>0</v>
          </cell>
          <cell r="K268">
            <v>0</v>
          </cell>
          <cell r="L268">
            <v>0</v>
          </cell>
          <cell r="M268">
            <v>0</v>
          </cell>
          <cell r="N268">
            <v>0</v>
          </cell>
          <cell r="O268">
            <v>0</v>
          </cell>
          <cell r="P268">
            <v>0</v>
          </cell>
          <cell r="Q268">
            <v>0</v>
          </cell>
        </row>
        <row r="269">
          <cell r="A269">
            <v>1756</v>
          </cell>
          <cell r="B269" t="str">
            <v>PASTAS CONDUCTORAS PARA ELECTROENCEFALOGRAMA T20</v>
          </cell>
          <cell r="C269" t="str">
            <v>UNIDAD</v>
          </cell>
          <cell r="D269">
            <v>1</v>
          </cell>
          <cell r="E269">
            <v>1</v>
          </cell>
          <cell r="F269" t="str">
            <v xml:space="preserve">ESPECIALIDADES </v>
          </cell>
          <cell r="G269" t="str">
            <v>NEUROLOGIA</v>
          </cell>
          <cell r="H269">
            <v>0</v>
          </cell>
          <cell r="I269">
            <v>0</v>
          </cell>
          <cell r="J269">
            <v>0</v>
          </cell>
          <cell r="K269">
            <v>0</v>
          </cell>
          <cell r="L269">
            <v>0</v>
          </cell>
          <cell r="M269">
            <v>0</v>
          </cell>
          <cell r="N269">
            <v>0</v>
          </cell>
          <cell r="O269">
            <v>0</v>
          </cell>
          <cell r="P269">
            <v>0</v>
          </cell>
          <cell r="Q269">
            <v>0</v>
          </cell>
        </row>
        <row r="270">
          <cell r="A270">
            <v>1790</v>
          </cell>
          <cell r="B270" t="str">
            <v>PINZA DE BIOPSIA BRONQUIAL Ó PULMONAR REUSABLE</v>
          </cell>
          <cell r="C270" t="str">
            <v>UNIDAD</v>
          </cell>
          <cell r="D270">
            <v>1</v>
          </cell>
          <cell r="E270">
            <v>1</v>
          </cell>
          <cell r="F270" t="str">
            <v>ESPECIALIDADES</v>
          </cell>
          <cell r="G270" t="str">
            <v>NEUMOLOGIA</v>
          </cell>
          <cell r="H270">
            <v>0</v>
          </cell>
          <cell r="I270">
            <v>0</v>
          </cell>
          <cell r="J270">
            <v>0</v>
          </cell>
          <cell r="K270">
            <v>0</v>
          </cell>
          <cell r="L270">
            <v>0</v>
          </cell>
          <cell r="M270">
            <v>0</v>
          </cell>
          <cell r="N270">
            <v>0</v>
          </cell>
          <cell r="O270">
            <v>0</v>
          </cell>
          <cell r="P270">
            <v>0</v>
          </cell>
          <cell r="Q270">
            <v>0</v>
          </cell>
        </row>
        <row r="271">
          <cell r="A271">
            <v>1791</v>
          </cell>
          <cell r="B271" t="str">
            <v>PINZA DE BIOPSIA GÁSTRICA DESECHABLE LONGITID 160CM- DIÁMETRO DE 2,3CM SIN ESTILETE DE COPA OVAL DE UN SOLO USO CON LAS SIGUIENTES CARACTERÍSTICAS: ESPIRAL RECUBIERTA, MANDÍBULAS DE ACERO INOXIDABLE, FENESTRADA.</v>
          </cell>
          <cell r="C271" t="str">
            <v>UNIDAD</v>
          </cell>
          <cell r="D271">
            <v>1</v>
          </cell>
          <cell r="E271">
            <v>1</v>
          </cell>
          <cell r="F271" t="str">
            <v>ESPECIALIDADES</v>
          </cell>
          <cell r="G271" t="str">
            <v>GASTROENTEROLOGIA</v>
          </cell>
          <cell r="H271">
            <v>0</v>
          </cell>
          <cell r="I271">
            <v>0</v>
          </cell>
          <cell r="J271">
            <v>0</v>
          </cell>
          <cell r="K271">
            <v>0</v>
          </cell>
          <cell r="L271">
            <v>0</v>
          </cell>
          <cell r="M271">
            <v>0</v>
          </cell>
          <cell r="N271">
            <v>0</v>
          </cell>
          <cell r="O271">
            <v>0</v>
          </cell>
          <cell r="P271">
            <v>0</v>
          </cell>
          <cell r="Q271">
            <v>0</v>
          </cell>
        </row>
        <row r="272">
          <cell r="A272">
            <v>1792</v>
          </cell>
          <cell r="B272" t="str">
            <v>PINZA DE BIOPSIA PARA COLON DESECHABLE LONGITIDUD 230CM- DIÁMETRO DE 2,3CM SIN ESTILETE DE COPA OVAL DE UN SOLO USO CON LAS SIGUIENTES CARACTERÍSTICAS: ESPIRAL RECUBIERTA, MANDÍBULAS DE ACERO INOXIDABLE, FENESTRADA</v>
          </cell>
          <cell r="C272" t="str">
            <v>UNIDAD</v>
          </cell>
          <cell r="D272">
            <v>1</v>
          </cell>
          <cell r="E272">
            <v>1</v>
          </cell>
          <cell r="F272" t="str">
            <v>ESPECIALIDADES</v>
          </cell>
          <cell r="G272" t="str">
            <v>GASTROENTEROLOGIA</v>
          </cell>
          <cell r="H272">
            <v>0</v>
          </cell>
          <cell r="I272">
            <v>0</v>
          </cell>
          <cell r="J272">
            <v>0</v>
          </cell>
          <cell r="K272">
            <v>0</v>
          </cell>
          <cell r="L272">
            <v>0</v>
          </cell>
          <cell r="M272">
            <v>0</v>
          </cell>
          <cell r="N272">
            <v>0</v>
          </cell>
          <cell r="O272">
            <v>0</v>
          </cell>
          <cell r="P272">
            <v>0</v>
          </cell>
          <cell r="Q272">
            <v>0</v>
          </cell>
        </row>
        <row r="273">
          <cell r="A273">
            <v>1793</v>
          </cell>
          <cell r="B273" t="str">
            <v>PINZA DE CUERPO EXTRAÑO PARA COLONOSCOPIO  (DIENTES DE COCODRILO)</v>
          </cell>
          <cell r="C273" t="str">
            <v>UNIDAD</v>
          </cell>
          <cell r="D273">
            <v>1</v>
          </cell>
          <cell r="E273">
            <v>1</v>
          </cell>
          <cell r="F273" t="str">
            <v>ESPECIALIDADES</v>
          </cell>
          <cell r="G273" t="str">
            <v>GASTROENTEROLOGIA</v>
          </cell>
          <cell r="H273">
            <v>0</v>
          </cell>
          <cell r="I273">
            <v>0</v>
          </cell>
          <cell r="J273">
            <v>0</v>
          </cell>
          <cell r="K273">
            <v>0</v>
          </cell>
          <cell r="L273">
            <v>0</v>
          </cell>
          <cell r="M273">
            <v>0</v>
          </cell>
          <cell r="N273">
            <v>0</v>
          </cell>
          <cell r="O273">
            <v>0</v>
          </cell>
          <cell r="P273">
            <v>0</v>
          </cell>
          <cell r="Q273">
            <v>0</v>
          </cell>
        </row>
        <row r="274">
          <cell r="A274">
            <v>1799</v>
          </cell>
          <cell r="B274" t="str">
            <v>PINZA PARA AGARRAR CUERPO EXTRAÑO</v>
          </cell>
          <cell r="C274" t="str">
            <v>UNIDAD</v>
          </cell>
          <cell r="D274">
            <v>1</v>
          </cell>
          <cell r="E274">
            <v>1</v>
          </cell>
          <cell r="F274" t="str">
            <v>ESPECIALIDADES</v>
          </cell>
          <cell r="G274" t="str">
            <v>GASTROENTEROLOGIA</v>
          </cell>
          <cell r="H274">
            <v>0</v>
          </cell>
          <cell r="I274">
            <v>0</v>
          </cell>
          <cell r="J274">
            <v>0</v>
          </cell>
          <cell r="K274">
            <v>0</v>
          </cell>
          <cell r="L274">
            <v>0</v>
          </cell>
          <cell r="M274">
            <v>0</v>
          </cell>
          <cell r="N274">
            <v>0</v>
          </cell>
          <cell r="O274">
            <v>0</v>
          </cell>
          <cell r="P274">
            <v>0</v>
          </cell>
          <cell r="Q274">
            <v>0</v>
          </cell>
        </row>
        <row r="275">
          <cell r="A275">
            <v>1800</v>
          </cell>
          <cell r="B275" t="str">
            <v xml:space="preserve">PINZA PARA BIOPSIA  CALIENTE OVAL DESECHABLE SIN ESTILETE, </v>
          </cell>
          <cell r="C275" t="str">
            <v>UNIDAD</v>
          </cell>
          <cell r="D275">
            <v>1</v>
          </cell>
          <cell r="E275">
            <v>1</v>
          </cell>
          <cell r="F275" t="str">
            <v>ESPECIALIDADES</v>
          </cell>
          <cell r="G275" t="str">
            <v>GASTROENTEROLOGIA</v>
          </cell>
          <cell r="H275">
            <v>0</v>
          </cell>
          <cell r="I275">
            <v>0</v>
          </cell>
          <cell r="J275">
            <v>0</v>
          </cell>
          <cell r="K275">
            <v>0</v>
          </cell>
          <cell r="L275">
            <v>0</v>
          </cell>
          <cell r="M275">
            <v>0</v>
          </cell>
          <cell r="N275">
            <v>0</v>
          </cell>
          <cell r="O275">
            <v>0</v>
          </cell>
          <cell r="P275">
            <v>0</v>
          </cell>
          <cell r="Q275">
            <v>0</v>
          </cell>
        </row>
        <row r="276">
          <cell r="A276">
            <v>1801</v>
          </cell>
          <cell r="B276" t="str">
            <v>PINZA PARA BIOPSIA OVAL 22*160 SIN ESTILETE REUTILIZABLE PARA ENDOSCOPIA</v>
          </cell>
          <cell r="C276" t="str">
            <v>UNIDAD</v>
          </cell>
          <cell r="D276">
            <v>1</v>
          </cell>
          <cell r="E276">
            <v>1</v>
          </cell>
          <cell r="F276" t="str">
            <v>ESPECIALIDADES</v>
          </cell>
          <cell r="G276" t="str">
            <v>GASTROENTEROLOGIA</v>
          </cell>
          <cell r="H276">
            <v>0</v>
          </cell>
          <cell r="I276">
            <v>0</v>
          </cell>
          <cell r="J276">
            <v>0</v>
          </cell>
          <cell r="K276">
            <v>0</v>
          </cell>
          <cell r="L276">
            <v>0</v>
          </cell>
          <cell r="M276">
            <v>0</v>
          </cell>
          <cell r="N276">
            <v>0</v>
          </cell>
          <cell r="O276">
            <v>0</v>
          </cell>
          <cell r="P276">
            <v>0</v>
          </cell>
          <cell r="Q276">
            <v>0</v>
          </cell>
        </row>
        <row r="277">
          <cell r="A277">
            <v>1802</v>
          </cell>
          <cell r="B277" t="str">
            <v>PINZA PARA CISTOSCOPIO FLEXIBLE</v>
          </cell>
          <cell r="C277">
            <v>0</v>
          </cell>
          <cell r="D277">
            <v>1</v>
          </cell>
          <cell r="E277">
            <v>1</v>
          </cell>
          <cell r="F277" t="str">
            <v>ESPECIALIDADES</v>
          </cell>
          <cell r="G277" t="str">
            <v>GASTROENTEROLOGIA</v>
          </cell>
          <cell r="H277">
            <v>0</v>
          </cell>
          <cell r="I277">
            <v>0</v>
          </cell>
          <cell r="J277">
            <v>0</v>
          </cell>
          <cell r="K277">
            <v>0</v>
          </cell>
          <cell r="L277">
            <v>0</v>
          </cell>
          <cell r="M277">
            <v>0</v>
          </cell>
          <cell r="N277">
            <v>0</v>
          </cell>
          <cell r="O277">
            <v>0</v>
          </cell>
          <cell r="P277">
            <v>0</v>
          </cell>
          <cell r="Q277">
            <v>0</v>
          </cell>
        </row>
        <row r="278">
          <cell r="A278">
            <v>1803</v>
          </cell>
          <cell r="B278" t="str">
            <v>PINZA PARA CUERPO EXTRAÑO TIPO TRIPODE REUSABLE DE 2.4X1.500 MM</v>
          </cell>
          <cell r="C278" t="str">
            <v>UNIDAD</v>
          </cell>
          <cell r="D278">
            <v>1</v>
          </cell>
          <cell r="E278">
            <v>1</v>
          </cell>
          <cell r="F278" t="str">
            <v>ESPECIALIDADES</v>
          </cell>
          <cell r="G278" t="str">
            <v>GASTROENTEROLOGIA</v>
          </cell>
          <cell r="H278">
            <v>0</v>
          </cell>
          <cell r="I278">
            <v>0</v>
          </cell>
          <cell r="J278">
            <v>0</v>
          </cell>
          <cell r="K278">
            <v>0</v>
          </cell>
          <cell r="L278">
            <v>0</v>
          </cell>
          <cell r="M278">
            <v>0</v>
          </cell>
          <cell r="N278">
            <v>0</v>
          </cell>
          <cell r="O278">
            <v>0</v>
          </cell>
          <cell r="P278">
            <v>0</v>
          </cell>
          <cell r="Q278">
            <v>0</v>
          </cell>
        </row>
        <row r="279">
          <cell r="A279">
            <v>1804</v>
          </cell>
          <cell r="B279" t="str">
            <v>PINZA PARA EXTRACCION DE CUERPO EXTRAÑO REUSABLE PARA ENDOSCOPIA</v>
          </cell>
          <cell r="C279" t="str">
            <v>UNIDAD</v>
          </cell>
          <cell r="D279">
            <v>1</v>
          </cell>
          <cell r="E279">
            <v>1</v>
          </cell>
          <cell r="F279" t="str">
            <v>ESPECIALIDADES</v>
          </cell>
          <cell r="G279" t="str">
            <v>GASTROENTEROLOGIA</v>
          </cell>
          <cell r="H279">
            <v>0</v>
          </cell>
          <cell r="I279">
            <v>0</v>
          </cell>
          <cell r="J279">
            <v>0</v>
          </cell>
          <cell r="K279">
            <v>0</v>
          </cell>
          <cell r="L279">
            <v>0</v>
          </cell>
          <cell r="M279">
            <v>0</v>
          </cell>
          <cell r="N279">
            <v>0</v>
          </cell>
          <cell r="O279">
            <v>0</v>
          </cell>
          <cell r="P279">
            <v>0</v>
          </cell>
          <cell r="Q279">
            <v>0</v>
          </cell>
        </row>
        <row r="280">
          <cell r="A280">
            <v>1840</v>
          </cell>
          <cell r="B280" t="str">
            <v>PLASMAFILTRO OP Nº 0.5</v>
          </cell>
          <cell r="C280" t="str">
            <v>UNIDAD</v>
          </cell>
          <cell r="D280">
            <v>5</v>
          </cell>
          <cell r="E280">
            <v>5</v>
          </cell>
          <cell r="F280" t="str">
            <v>ESPECIALIDADES</v>
          </cell>
          <cell r="G280" t="str">
            <v>UCI</v>
          </cell>
          <cell r="H280">
            <v>0</v>
          </cell>
          <cell r="I280" t="str">
            <v>SI</v>
          </cell>
          <cell r="J280">
            <v>0</v>
          </cell>
          <cell r="K280">
            <v>0</v>
          </cell>
          <cell r="L280">
            <v>0</v>
          </cell>
          <cell r="M280">
            <v>0</v>
          </cell>
          <cell r="N280">
            <v>0</v>
          </cell>
          <cell r="O280">
            <v>0</v>
          </cell>
          <cell r="P280">
            <v>0</v>
          </cell>
          <cell r="Q280">
            <v>0</v>
          </cell>
        </row>
        <row r="281">
          <cell r="A281">
            <v>1841</v>
          </cell>
          <cell r="B281" t="str">
            <v>PLASMAFILTRO OP Nº 0.8</v>
          </cell>
          <cell r="C281" t="str">
            <v>UNIDAD</v>
          </cell>
          <cell r="D281">
            <v>2</v>
          </cell>
          <cell r="E281">
            <v>2</v>
          </cell>
          <cell r="F281" t="str">
            <v>ESPECIALIDADES</v>
          </cell>
          <cell r="G281" t="str">
            <v>UCI</v>
          </cell>
          <cell r="H281">
            <v>0</v>
          </cell>
          <cell r="I281" t="str">
            <v>SI</v>
          </cell>
          <cell r="J281">
            <v>0</v>
          </cell>
          <cell r="K281">
            <v>0</v>
          </cell>
          <cell r="L281">
            <v>0</v>
          </cell>
          <cell r="M281">
            <v>0</v>
          </cell>
          <cell r="N281">
            <v>0</v>
          </cell>
          <cell r="O281">
            <v>0</v>
          </cell>
          <cell r="P281">
            <v>0</v>
          </cell>
          <cell r="Q281">
            <v>0</v>
          </cell>
        </row>
        <row r="282">
          <cell r="A282">
            <v>1866</v>
          </cell>
          <cell r="B282" t="str">
            <v>PROTESIS DE `POLIETILENO 10 FR. PREMONTADAS  SENCILLA Y DE DOBLE CAPA, PARA DRENAJE BILIAR DE 3.7 MM DE DIAMETRO DE CANAL DE 172CM DE LONGITUD, DE 30 A 150 MM DE DISTANCIA ENTRE LAS PESTAÑAS LATERALES RECTO, DE DOBLADO DUODENAL Y DOBLADO CENTRAL</v>
          </cell>
          <cell r="C282" t="str">
            <v>UNIDAD</v>
          </cell>
          <cell r="D282">
            <v>1</v>
          </cell>
          <cell r="E282">
            <v>1</v>
          </cell>
          <cell r="F282" t="str">
            <v>ESPECIALIDADES</v>
          </cell>
          <cell r="G282" t="str">
            <v>GASTROENTEROLOGIA</v>
          </cell>
          <cell r="H282">
            <v>0</v>
          </cell>
          <cell r="I282">
            <v>0</v>
          </cell>
          <cell r="J282">
            <v>0</v>
          </cell>
          <cell r="K282">
            <v>0</v>
          </cell>
          <cell r="L282">
            <v>0</v>
          </cell>
          <cell r="M282">
            <v>0</v>
          </cell>
          <cell r="N282">
            <v>0</v>
          </cell>
          <cell r="O282">
            <v>0</v>
          </cell>
          <cell r="P282">
            <v>0</v>
          </cell>
          <cell r="Q282">
            <v>0</v>
          </cell>
        </row>
        <row r="283">
          <cell r="A283">
            <v>1867</v>
          </cell>
          <cell r="B283" t="str">
            <v>PROTESIS DE `POLIETILENO 7FR. PREMONTADAS PARA DRENAJE BILIAR DE 2.8 MM DE DIAMETRO DE CANAL DE 172CM DE LONGITUD, DE 30 A 150 MM DE DISTANCIA ENTRE LAS PESTAÑAS LATERALES RECTO Y DE DOBLADO DUODENAL</v>
          </cell>
          <cell r="C283" t="str">
            <v>UNIDAD</v>
          </cell>
          <cell r="D283">
            <v>1</v>
          </cell>
          <cell r="E283">
            <v>1</v>
          </cell>
          <cell r="F283" t="str">
            <v>ESPECIALIDADES</v>
          </cell>
          <cell r="G283" t="str">
            <v>GASTROENTEROLOGIA</v>
          </cell>
          <cell r="H283">
            <v>0</v>
          </cell>
          <cell r="I283">
            <v>0</v>
          </cell>
          <cell r="J283">
            <v>0</v>
          </cell>
          <cell r="K283">
            <v>0</v>
          </cell>
          <cell r="L283">
            <v>0</v>
          </cell>
          <cell r="M283">
            <v>0</v>
          </cell>
          <cell r="N283">
            <v>0</v>
          </cell>
          <cell r="O283">
            <v>0</v>
          </cell>
          <cell r="P283">
            <v>0</v>
          </cell>
          <cell r="Q283">
            <v>0</v>
          </cell>
        </row>
        <row r="284">
          <cell r="A284">
            <v>1868</v>
          </cell>
          <cell r="B284" t="str">
            <v>PROTESIS DE `POLIETILENO 8.5 FR. PREMONTADAS PARA DRENAJE BILIAR DE 3.2 MM DE DIAMETRO DE CANAL DE 172CM DE LONGITUD, DE 30 A 150 MM DE DISTANCIA ENTRE LAS PESTAÑAS LATERALES RECTO, DE DOBLADO DUODENAL Y DOBLADO CENTRAL</v>
          </cell>
          <cell r="C284" t="str">
            <v>UNIDAD</v>
          </cell>
          <cell r="D284">
            <v>1</v>
          </cell>
          <cell r="E284">
            <v>1</v>
          </cell>
          <cell r="F284" t="str">
            <v>ESPECIALIDADES</v>
          </cell>
          <cell r="G284" t="str">
            <v>GASTROENTEROLOGIA</v>
          </cell>
          <cell r="H284">
            <v>0</v>
          </cell>
          <cell r="I284">
            <v>0</v>
          </cell>
          <cell r="J284">
            <v>0</v>
          </cell>
          <cell r="K284">
            <v>0</v>
          </cell>
          <cell r="L284">
            <v>0</v>
          </cell>
          <cell r="M284">
            <v>0</v>
          </cell>
          <cell r="N284">
            <v>0</v>
          </cell>
          <cell r="O284">
            <v>0</v>
          </cell>
          <cell r="P284">
            <v>0</v>
          </cell>
          <cell r="Q284">
            <v>0</v>
          </cell>
        </row>
        <row r="285">
          <cell r="A285">
            <v>1870</v>
          </cell>
          <cell r="B285" t="str">
            <v>PROTESIS METALICAS NO CUBIERTAS PARA VIA BILIAR DE  3.2MM A 10 MM DE DIAMETRO DEL CANAL INTERNO, POR 190 CM DE LONGITUD DE 8MM A 10MM DE DIAMETRO EXTERNO DE LA PROTESIS, DESDE 40MM HASTA 100MM DE LONGITUD DE LA PROTESIS, CON DIAMETRO DEL CATETER DE ENTREGA DE 7.5 A 10 FR</v>
          </cell>
          <cell r="C285" t="str">
            <v>UNIDAD</v>
          </cell>
          <cell r="D285">
            <v>1</v>
          </cell>
          <cell r="E285">
            <v>1</v>
          </cell>
          <cell r="F285" t="str">
            <v>ESPECIALIDADES</v>
          </cell>
          <cell r="G285" t="str">
            <v>GASTROENTEROLOGIA</v>
          </cell>
          <cell r="H285">
            <v>0</v>
          </cell>
          <cell r="I285">
            <v>0</v>
          </cell>
          <cell r="J285">
            <v>0</v>
          </cell>
          <cell r="K285">
            <v>0</v>
          </cell>
          <cell r="L285">
            <v>0</v>
          </cell>
          <cell r="M285">
            <v>0</v>
          </cell>
          <cell r="N285">
            <v>0</v>
          </cell>
          <cell r="O285">
            <v>0</v>
          </cell>
          <cell r="P285">
            <v>0</v>
          </cell>
          <cell r="Q285">
            <v>0</v>
          </cell>
        </row>
        <row r="286">
          <cell r="A286">
            <v>2007</v>
          </cell>
          <cell r="B286" t="str">
            <v>SEMILLAS PARA AURICOLOTERAPIA</v>
          </cell>
          <cell r="C286" t="str">
            <v>UNIDAD</v>
          </cell>
          <cell r="D286">
            <v>2200</v>
          </cell>
          <cell r="E286">
            <v>2200</v>
          </cell>
          <cell r="F286" t="str">
            <v xml:space="preserve">ESPECIALIDADES </v>
          </cell>
          <cell r="G286" t="str">
            <v>MEDICINA ALTERNATIVA</v>
          </cell>
          <cell r="H286">
            <v>0</v>
          </cell>
          <cell r="I286">
            <v>0</v>
          </cell>
          <cell r="J286">
            <v>0</v>
          </cell>
          <cell r="K286">
            <v>0</v>
          </cell>
          <cell r="L286">
            <v>0</v>
          </cell>
          <cell r="M286">
            <v>0</v>
          </cell>
          <cell r="N286">
            <v>0</v>
          </cell>
          <cell r="O286">
            <v>0</v>
          </cell>
          <cell r="P286">
            <v>0</v>
          </cell>
          <cell r="Q286">
            <v>0</v>
          </cell>
        </row>
        <row r="287">
          <cell r="A287">
            <v>2046</v>
          </cell>
          <cell r="B287" t="str">
            <v>SISTEMA DE CONTINENCIA GYNECARE TVT</v>
          </cell>
          <cell r="C287" t="str">
            <v>UNIDAD</v>
          </cell>
          <cell r="D287">
            <v>1</v>
          </cell>
          <cell r="E287">
            <v>1</v>
          </cell>
          <cell r="F287" t="str">
            <v>ESPECIALIDADES</v>
          </cell>
          <cell r="G287" t="str">
            <v>GINECOLOGIA</v>
          </cell>
          <cell r="H287">
            <v>0</v>
          </cell>
          <cell r="I287">
            <v>0</v>
          </cell>
          <cell r="J287">
            <v>0</v>
          </cell>
          <cell r="K287">
            <v>0</v>
          </cell>
          <cell r="L287">
            <v>0</v>
          </cell>
          <cell r="M287">
            <v>0</v>
          </cell>
          <cell r="N287">
            <v>0</v>
          </cell>
          <cell r="O287">
            <v>0</v>
          </cell>
          <cell r="P287">
            <v>0</v>
          </cell>
          <cell r="Q287">
            <v>0</v>
          </cell>
        </row>
        <row r="288">
          <cell r="A288">
            <v>2047</v>
          </cell>
          <cell r="B288" t="str">
            <v xml:space="preserve">SISTEMA DE CONTINENCIA GYNECARE TVT AWREVO </v>
          </cell>
          <cell r="C288" t="str">
            <v>UNIDAD</v>
          </cell>
          <cell r="D288">
            <v>1</v>
          </cell>
          <cell r="E288">
            <v>1</v>
          </cell>
          <cell r="F288" t="str">
            <v>ESPECIALIDADES</v>
          </cell>
          <cell r="G288" t="str">
            <v>GINECOLOGIA</v>
          </cell>
          <cell r="H288">
            <v>0</v>
          </cell>
          <cell r="I288">
            <v>0</v>
          </cell>
          <cell r="J288">
            <v>0</v>
          </cell>
          <cell r="K288">
            <v>0</v>
          </cell>
          <cell r="L288">
            <v>0</v>
          </cell>
          <cell r="M288">
            <v>0</v>
          </cell>
          <cell r="N288">
            <v>0</v>
          </cell>
          <cell r="O288">
            <v>0</v>
          </cell>
          <cell r="P288">
            <v>0</v>
          </cell>
          <cell r="Q288">
            <v>0</v>
          </cell>
        </row>
        <row r="289">
          <cell r="A289">
            <v>2615</v>
          </cell>
          <cell r="B289" t="str">
            <v>SOLUCION DIALIZANTE 0/3.5</v>
          </cell>
          <cell r="C289" t="str">
            <v>UNIDAD</v>
          </cell>
          <cell r="D289">
            <v>10</v>
          </cell>
          <cell r="E289">
            <v>0</v>
          </cell>
          <cell r="F289" t="str">
            <v>ESPECIALIDADES</v>
          </cell>
          <cell r="G289" t="str">
            <v>UCI</v>
          </cell>
          <cell r="H289">
            <v>0</v>
          </cell>
          <cell r="I289">
            <v>0</v>
          </cell>
          <cell r="J289">
            <v>0</v>
          </cell>
          <cell r="K289">
            <v>0</v>
          </cell>
          <cell r="L289">
            <v>0</v>
          </cell>
          <cell r="M289">
            <v>0</v>
          </cell>
          <cell r="N289">
            <v>0</v>
          </cell>
          <cell r="O289">
            <v>0</v>
          </cell>
          <cell r="P289">
            <v>0</v>
          </cell>
          <cell r="Q289">
            <v>0</v>
          </cell>
        </row>
        <row r="290">
          <cell r="A290">
            <v>2614</v>
          </cell>
          <cell r="B290" t="str">
            <v>SOLUCION DIALIZANTE 2/0</v>
          </cell>
          <cell r="C290" t="str">
            <v>UNIDAD</v>
          </cell>
          <cell r="D290">
            <v>10</v>
          </cell>
          <cell r="E290">
            <v>0</v>
          </cell>
          <cell r="F290" t="str">
            <v>ESPECIALIDADES</v>
          </cell>
          <cell r="G290" t="str">
            <v>UCI</v>
          </cell>
          <cell r="H290">
            <v>0</v>
          </cell>
          <cell r="I290">
            <v>0</v>
          </cell>
          <cell r="J290">
            <v>0</v>
          </cell>
          <cell r="K290">
            <v>0</v>
          </cell>
          <cell r="L290">
            <v>0</v>
          </cell>
          <cell r="M290">
            <v>0</v>
          </cell>
          <cell r="N290">
            <v>0</v>
          </cell>
          <cell r="O290">
            <v>0</v>
          </cell>
          <cell r="P290">
            <v>0</v>
          </cell>
          <cell r="Q290">
            <v>0</v>
          </cell>
        </row>
        <row r="291">
          <cell r="A291">
            <v>2613</v>
          </cell>
          <cell r="B291" t="str">
            <v>SOLUCION DIALIZANTE 4/2.5</v>
          </cell>
          <cell r="C291" t="str">
            <v>UNIDAD</v>
          </cell>
          <cell r="D291">
            <v>10</v>
          </cell>
          <cell r="E291">
            <v>0</v>
          </cell>
          <cell r="F291" t="str">
            <v>ESPECIALIDADES</v>
          </cell>
          <cell r="G291" t="str">
            <v>UCI</v>
          </cell>
          <cell r="H291">
            <v>0</v>
          </cell>
          <cell r="I291">
            <v>0</v>
          </cell>
          <cell r="J291">
            <v>0</v>
          </cell>
          <cell r="K291">
            <v>0</v>
          </cell>
          <cell r="L291">
            <v>0</v>
          </cell>
          <cell r="M291">
            <v>0</v>
          </cell>
          <cell r="N291">
            <v>0</v>
          </cell>
          <cell r="O291">
            <v>0</v>
          </cell>
          <cell r="P291">
            <v>0</v>
          </cell>
          <cell r="Q291">
            <v>0</v>
          </cell>
        </row>
        <row r="292">
          <cell r="A292">
            <v>2084</v>
          </cell>
          <cell r="B292" t="str">
            <v>SONDA DE ALIMENTACION PUNTA TUNGSTENO 10 FR</v>
          </cell>
          <cell r="C292" t="str">
            <v>UNIDAD</v>
          </cell>
          <cell r="D292">
            <v>2</v>
          </cell>
          <cell r="E292">
            <v>2</v>
          </cell>
          <cell r="F292" t="str">
            <v>ESPECIALIDADES</v>
          </cell>
          <cell r="G292" t="str">
            <v>GASTROENTEROLOGIA</v>
          </cell>
          <cell r="H292">
            <v>0</v>
          </cell>
          <cell r="I292">
            <v>0</v>
          </cell>
          <cell r="J292">
            <v>0</v>
          </cell>
          <cell r="K292">
            <v>0</v>
          </cell>
          <cell r="L292">
            <v>0</v>
          </cell>
          <cell r="M292">
            <v>0</v>
          </cell>
          <cell r="N292">
            <v>0</v>
          </cell>
          <cell r="O292">
            <v>0</v>
          </cell>
          <cell r="P292">
            <v>0</v>
          </cell>
          <cell r="Q292">
            <v>0</v>
          </cell>
        </row>
        <row r="293">
          <cell r="A293">
            <v>2085</v>
          </cell>
          <cell r="B293" t="str">
            <v>SONDA DE ALIMENTACION PUNTA TUNGSTENO 8 FR</v>
          </cell>
          <cell r="C293" t="str">
            <v>UNIDAD</v>
          </cell>
          <cell r="D293">
            <v>4</v>
          </cell>
          <cell r="E293">
            <v>10</v>
          </cell>
          <cell r="F293" t="str">
            <v>ESPECIALIDADES</v>
          </cell>
          <cell r="G293" t="str">
            <v>GASTROENTEROLOGIA</v>
          </cell>
          <cell r="H293">
            <v>0</v>
          </cell>
          <cell r="I293">
            <v>0</v>
          </cell>
          <cell r="J293">
            <v>0</v>
          </cell>
          <cell r="K293">
            <v>0</v>
          </cell>
          <cell r="L293">
            <v>0</v>
          </cell>
          <cell r="M293">
            <v>0</v>
          </cell>
          <cell r="N293">
            <v>0</v>
          </cell>
          <cell r="O293">
            <v>0</v>
          </cell>
          <cell r="P293">
            <v>0</v>
          </cell>
          <cell r="Q293">
            <v>0</v>
          </cell>
        </row>
        <row r="294">
          <cell r="A294">
            <v>2086</v>
          </cell>
          <cell r="B294" t="str">
            <v>SONDA DE GASTROSTOMÍA DE RCAMBIO O QUIRÚRGICA CON BALÓN 12 F</v>
          </cell>
          <cell r="C294" t="str">
            <v>UNIDAD</v>
          </cell>
          <cell r="D294">
            <v>2</v>
          </cell>
          <cell r="E294">
            <v>2</v>
          </cell>
          <cell r="F294" t="str">
            <v>ESPECIALIDADES</v>
          </cell>
          <cell r="G294" t="str">
            <v>GASTROENTEROLOGIA</v>
          </cell>
          <cell r="H294">
            <v>0</v>
          </cell>
          <cell r="I294">
            <v>0</v>
          </cell>
          <cell r="J294">
            <v>0</v>
          </cell>
          <cell r="K294">
            <v>0</v>
          </cell>
          <cell r="L294">
            <v>0</v>
          </cell>
          <cell r="M294">
            <v>0</v>
          </cell>
          <cell r="N294">
            <v>0</v>
          </cell>
          <cell r="O294">
            <v>0</v>
          </cell>
          <cell r="P294">
            <v>0</v>
          </cell>
          <cell r="Q294">
            <v>0</v>
          </cell>
        </row>
        <row r="295">
          <cell r="A295">
            <v>2087</v>
          </cell>
          <cell r="B295" t="str">
            <v>SONDA DE GASTROSTOMÍA DE RCAMBIO O QUIRÚRGICA CON BALÓN 14 F</v>
          </cell>
          <cell r="C295" t="str">
            <v>UNIDAD</v>
          </cell>
          <cell r="D295">
            <v>2</v>
          </cell>
          <cell r="E295">
            <v>2</v>
          </cell>
          <cell r="F295" t="str">
            <v>ESPECIALIDADES</v>
          </cell>
          <cell r="G295" t="str">
            <v>GASTROENTEROLOGIA</v>
          </cell>
          <cell r="H295">
            <v>0</v>
          </cell>
          <cell r="I295">
            <v>0</v>
          </cell>
          <cell r="J295">
            <v>0</v>
          </cell>
          <cell r="K295">
            <v>0</v>
          </cell>
          <cell r="L295">
            <v>0</v>
          </cell>
          <cell r="M295">
            <v>0</v>
          </cell>
          <cell r="N295">
            <v>0</v>
          </cell>
          <cell r="O295">
            <v>0</v>
          </cell>
          <cell r="P295">
            <v>0</v>
          </cell>
          <cell r="Q295">
            <v>0</v>
          </cell>
        </row>
        <row r="296">
          <cell r="A296">
            <v>2088</v>
          </cell>
          <cell r="B296" t="str">
            <v>SONDA DE GASTROSTOMÍA DE RCAMBIO O QUIRÚRGICA CON BALÓN 16 F</v>
          </cell>
          <cell r="C296" t="str">
            <v>UNIDAD</v>
          </cell>
          <cell r="D296">
            <v>1</v>
          </cell>
          <cell r="E296">
            <v>1</v>
          </cell>
          <cell r="F296" t="str">
            <v>ESPECIALIDADES</v>
          </cell>
          <cell r="G296" t="str">
            <v>GASTROENTEROLOGIA</v>
          </cell>
          <cell r="H296">
            <v>0</v>
          </cell>
          <cell r="I296">
            <v>0</v>
          </cell>
          <cell r="J296">
            <v>0</v>
          </cell>
          <cell r="K296">
            <v>0</v>
          </cell>
          <cell r="L296">
            <v>0</v>
          </cell>
          <cell r="M296">
            <v>0</v>
          </cell>
          <cell r="N296">
            <v>0</v>
          </cell>
          <cell r="O296">
            <v>0</v>
          </cell>
          <cell r="P296">
            <v>0</v>
          </cell>
          <cell r="Q296">
            <v>0</v>
          </cell>
        </row>
        <row r="297">
          <cell r="A297">
            <v>2089</v>
          </cell>
          <cell r="B297" t="str">
            <v>SONDA DE GASTROSTOMÍA DE RCAMBIO O QUIRÚRGICA CON BALÓN 18 F</v>
          </cell>
          <cell r="C297" t="str">
            <v>UNIDAD</v>
          </cell>
          <cell r="D297">
            <v>2</v>
          </cell>
          <cell r="E297">
            <v>2</v>
          </cell>
          <cell r="F297" t="str">
            <v>ESPECIALIDADES</v>
          </cell>
          <cell r="G297" t="str">
            <v>GASTROENTEROLOGIA</v>
          </cell>
          <cell r="H297">
            <v>0</v>
          </cell>
          <cell r="I297">
            <v>0</v>
          </cell>
          <cell r="J297">
            <v>0</v>
          </cell>
          <cell r="K297">
            <v>0</v>
          </cell>
          <cell r="L297">
            <v>0</v>
          </cell>
          <cell r="M297">
            <v>0</v>
          </cell>
          <cell r="N297">
            <v>0</v>
          </cell>
          <cell r="O297">
            <v>0</v>
          </cell>
          <cell r="P297">
            <v>0</v>
          </cell>
          <cell r="Q297">
            <v>0</v>
          </cell>
        </row>
        <row r="298">
          <cell r="A298">
            <v>2090</v>
          </cell>
          <cell r="B298" t="str">
            <v>SONDA DE GASTROSTOMÍA DE RCAMBIO O QUIRÚRGICA CON BALÓN 20 F</v>
          </cell>
          <cell r="C298" t="str">
            <v>UNIDAD</v>
          </cell>
          <cell r="D298">
            <v>2</v>
          </cell>
          <cell r="E298">
            <v>2</v>
          </cell>
          <cell r="F298" t="str">
            <v>ESPECIALIDADES</v>
          </cell>
          <cell r="G298" t="str">
            <v>GASTROENTEROLOGIA</v>
          </cell>
          <cell r="H298">
            <v>0</v>
          </cell>
          <cell r="I298">
            <v>0</v>
          </cell>
          <cell r="J298">
            <v>0</v>
          </cell>
          <cell r="K298">
            <v>0</v>
          </cell>
          <cell r="L298">
            <v>0</v>
          </cell>
          <cell r="M298">
            <v>0</v>
          </cell>
          <cell r="N298">
            <v>0</v>
          </cell>
          <cell r="O298">
            <v>0</v>
          </cell>
          <cell r="P298">
            <v>0</v>
          </cell>
          <cell r="Q298">
            <v>0</v>
          </cell>
        </row>
        <row r="299">
          <cell r="A299">
            <v>2091</v>
          </cell>
          <cell r="B299" t="str">
            <v>SONDA DE GASTROSTOMÍA DE RCAMBIO O QUIRÚRGICA CON BALÓN 22 F</v>
          </cell>
          <cell r="C299" t="str">
            <v>UNIDAD</v>
          </cell>
          <cell r="D299">
            <v>1</v>
          </cell>
          <cell r="E299">
            <v>1</v>
          </cell>
          <cell r="F299" t="str">
            <v>ESPECIALIDADES</v>
          </cell>
          <cell r="G299" t="str">
            <v>GASTROENTEROLOGIA</v>
          </cell>
          <cell r="H299">
            <v>0</v>
          </cell>
          <cell r="I299">
            <v>0</v>
          </cell>
          <cell r="J299">
            <v>0</v>
          </cell>
          <cell r="K299">
            <v>0</v>
          </cell>
          <cell r="L299">
            <v>0</v>
          </cell>
          <cell r="M299">
            <v>0</v>
          </cell>
          <cell r="N299">
            <v>0</v>
          </cell>
          <cell r="O299">
            <v>0</v>
          </cell>
          <cell r="P299">
            <v>0</v>
          </cell>
          <cell r="Q299">
            <v>0</v>
          </cell>
        </row>
        <row r="300">
          <cell r="A300">
            <v>2092</v>
          </cell>
          <cell r="B300" t="str">
            <v>SONDA DE GASTROSTOMÍA DE RCAMBIO O QUIRÚRGICA CON BALÓN 24 F</v>
          </cell>
          <cell r="C300" t="str">
            <v>UNIDAD</v>
          </cell>
          <cell r="D300">
            <v>1</v>
          </cell>
          <cell r="E300">
            <v>1</v>
          </cell>
          <cell r="F300" t="str">
            <v>ESPECIALIDADES</v>
          </cell>
          <cell r="G300" t="str">
            <v>GASTROENTEROLOGIA</v>
          </cell>
          <cell r="H300">
            <v>0</v>
          </cell>
          <cell r="I300">
            <v>0</v>
          </cell>
          <cell r="J300">
            <v>0</v>
          </cell>
          <cell r="K300">
            <v>0</v>
          </cell>
          <cell r="L300">
            <v>0</v>
          </cell>
          <cell r="M300">
            <v>0</v>
          </cell>
          <cell r="N300">
            <v>0</v>
          </cell>
          <cell r="O300">
            <v>0</v>
          </cell>
          <cell r="P300">
            <v>0</v>
          </cell>
          <cell r="Q300">
            <v>0</v>
          </cell>
        </row>
        <row r="301">
          <cell r="A301">
            <v>2115</v>
          </cell>
          <cell r="B301" t="str">
            <v>SONDA NASOENTERAL C/PUNTA DE TUNGSTENO N. 8 FR</v>
          </cell>
          <cell r="C301" t="str">
            <v>UNIDAD</v>
          </cell>
          <cell r="D301">
            <v>2</v>
          </cell>
          <cell r="E301">
            <v>2</v>
          </cell>
          <cell r="F301" t="str">
            <v>ESPECIALIDADES</v>
          </cell>
          <cell r="G301" t="str">
            <v>GASTROENTEROLOGIA</v>
          </cell>
          <cell r="H301">
            <v>0</v>
          </cell>
          <cell r="I301">
            <v>0</v>
          </cell>
          <cell r="J301">
            <v>0</v>
          </cell>
          <cell r="K301">
            <v>0</v>
          </cell>
          <cell r="L301">
            <v>0</v>
          </cell>
          <cell r="M301">
            <v>0</v>
          </cell>
          <cell r="N301">
            <v>0</v>
          </cell>
          <cell r="O301">
            <v>0</v>
          </cell>
          <cell r="P301">
            <v>0</v>
          </cell>
          <cell r="Q301">
            <v>0</v>
          </cell>
        </row>
        <row r="302">
          <cell r="A302">
            <v>2128</v>
          </cell>
          <cell r="B302" t="str">
            <v xml:space="preserve">SONDA NASOGASTRICA S/PUNTA DE TUNGSTENO EN POLIURETANO N. 12 FR </v>
          </cell>
          <cell r="C302" t="str">
            <v>UNIDAD</v>
          </cell>
          <cell r="D302">
            <v>5</v>
          </cell>
          <cell r="E302">
            <v>5</v>
          </cell>
          <cell r="F302" t="str">
            <v>ESPECIALIDADES</v>
          </cell>
          <cell r="G302" t="str">
            <v>GASTROENTEROLOGIA</v>
          </cell>
          <cell r="H302">
            <v>0</v>
          </cell>
          <cell r="I302">
            <v>0</v>
          </cell>
          <cell r="J302">
            <v>0</v>
          </cell>
          <cell r="K302">
            <v>0</v>
          </cell>
          <cell r="L302">
            <v>0</v>
          </cell>
          <cell r="M302">
            <v>0</v>
          </cell>
          <cell r="N302">
            <v>0</v>
          </cell>
          <cell r="O302">
            <v>0</v>
          </cell>
          <cell r="P302">
            <v>0</v>
          </cell>
          <cell r="Q302">
            <v>0</v>
          </cell>
        </row>
        <row r="303">
          <cell r="A303">
            <v>2129</v>
          </cell>
          <cell r="B303" t="str">
            <v>SONDA NASOGASTRICA S/PUNTA DE TUNGSTENO EN POLIURETANO N. 5</v>
          </cell>
          <cell r="C303" t="str">
            <v>UNIDAD</v>
          </cell>
          <cell r="D303">
            <v>3</v>
          </cell>
          <cell r="E303">
            <v>3</v>
          </cell>
          <cell r="F303" t="str">
            <v>ESPECIALIDADES</v>
          </cell>
          <cell r="G303" t="str">
            <v>GASTROENTEROLOGIA</v>
          </cell>
          <cell r="H303">
            <v>0</v>
          </cell>
          <cell r="I303">
            <v>0</v>
          </cell>
          <cell r="J303">
            <v>0</v>
          </cell>
          <cell r="K303">
            <v>0</v>
          </cell>
          <cell r="L303">
            <v>0</v>
          </cell>
          <cell r="M303">
            <v>0</v>
          </cell>
          <cell r="N303">
            <v>0</v>
          </cell>
          <cell r="O303">
            <v>0</v>
          </cell>
          <cell r="P303">
            <v>0</v>
          </cell>
          <cell r="Q303">
            <v>0</v>
          </cell>
        </row>
        <row r="304">
          <cell r="A304">
            <v>2130</v>
          </cell>
          <cell r="B304" t="str">
            <v>SONDA NASOGASTRICA S/PUNTA DE TUNGSTENO EN POLIURETANO N. 8</v>
          </cell>
          <cell r="C304" t="str">
            <v>UNIDAD</v>
          </cell>
          <cell r="D304">
            <v>4</v>
          </cell>
          <cell r="E304">
            <v>4</v>
          </cell>
          <cell r="F304" t="str">
            <v>ESPECIALIDADES</v>
          </cell>
          <cell r="G304" t="str">
            <v>GASTROENTEROLOGIA</v>
          </cell>
          <cell r="H304">
            <v>0</v>
          </cell>
          <cell r="I304">
            <v>0</v>
          </cell>
          <cell r="J304">
            <v>0</v>
          </cell>
          <cell r="K304">
            <v>0</v>
          </cell>
          <cell r="L304">
            <v>0</v>
          </cell>
          <cell r="M304">
            <v>0</v>
          </cell>
          <cell r="N304">
            <v>0</v>
          </cell>
          <cell r="O304">
            <v>0</v>
          </cell>
          <cell r="P304">
            <v>0</v>
          </cell>
          <cell r="Q304">
            <v>0</v>
          </cell>
        </row>
        <row r="305">
          <cell r="A305">
            <v>2131</v>
          </cell>
          <cell r="B305" t="str">
            <v>SONDA NUTRICION ENTERAL 10 FR TUNGSTENO</v>
          </cell>
          <cell r="C305" t="str">
            <v>UNIDAD</v>
          </cell>
          <cell r="D305">
            <v>1</v>
          </cell>
          <cell r="E305">
            <v>1</v>
          </cell>
          <cell r="F305" t="str">
            <v>ESPECIALIDADES</v>
          </cell>
          <cell r="G305" t="str">
            <v>GASTROENTEROLOGIA</v>
          </cell>
          <cell r="H305">
            <v>0</v>
          </cell>
          <cell r="I305">
            <v>0</v>
          </cell>
          <cell r="J305">
            <v>0</v>
          </cell>
          <cell r="K305">
            <v>0</v>
          </cell>
          <cell r="L305">
            <v>0</v>
          </cell>
          <cell r="M305">
            <v>0</v>
          </cell>
          <cell r="N305">
            <v>0</v>
          </cell>
          <cell r="O305">
            <v>0</v>
          </cell>
          <cell r="P305">
            <v>0</v>
          </cell>
          <cell r="Q305">
            <v>0</v>
          </cell>
        </row>
        <row r="306">
          <cell r="A306">
            <v>2132</v>
          </cell>
          <cell r="B306" t="str">
            <v>SONDA NUTRICION ENTERAL 6 FR TUNGSTENO PEDIATRICA</v>
          </cell>
          <cell r="C306" t="str">
            <v>UNIDAD</v>
          </cell>
          <cell r="D306">
            <v>1</v>
          </cell>
          <cell r="E306">
            <v>1</v>
          </cell>
          <cell r="F306" t="str">
            <v>ESPECIALIDADES</v>
          </cell>
          <cell r="G306" t="str">
            <v>GASTROENTEROLOGIA</v>
          </cell>
          <cell r="H306">
            <v>0</v>
          </cell>
          <cell r="I306">
            <v>0</v>
          </cell>
          <cell r="J306">
            <v>0</v>
          </cell>
          <cell r="K306">
            <v>0</v>
          </cell>
          <cell r="L306">
            <v>0</v>
          </cell>
          <cell r="M306">
            <v>0</v>
          </cell>
          <cell r="N306">
            <v>0</v>
          </cell>
          <cell r="O306">
            <v>0</v>
          </cell>
          <cell r="P306">
            <v>0</v>
          </cell>
          <cell r="Q306">
            <v>0</v>
          </cell>
        </row>
        <row r="307">
          <cell r="A307">
            <v>2133</v>
          </cell>
          <cell r="B307" t="str">
            <v>SONDA PARA NUTRICION ENTERAL POR GASTROSTOMIA ADULTO 22 FR VOLUMEN DE LLENADO (BALON) 7-10CC</v>
          </cell>
          <cell r="C307" t="str">
            <v>UNIDAD</v>
          </cell>
          <cell r="D307">
            <v>1</v>
          </cell>
          <cell r="E307">
            <v>1</v>
          </cell>
          <cell r="F307" t="str">
            <v>ESPECIALIDADES</v>
          </cell>
          <cell r="G307" t="str">
            <v>GASTROENTEROLOGIA</v>
          </cell>
          <cell r="H307">
            <v>0</v>
          </cell>
          <cell r="I307">
            <v>0</v>
          </cell>
          <cell r="J307">
            <v>0</v>
          </cell>
          <cell r="K307">
            <v>0</v>
          </cell>
          <cell r="L307">
            <v>0</v>
          </cell>
          <cell r="M307">
            <v>0</v>
          </cell>
          <cell r="N307">
            <v>0</v>
          </cell>
          <cell r="O307">
            <v>0</v>
          </cell>
          <cell r="P307">
            <v>0</v>
          </cell>
          <cell r="Q307">
            <v>0</v>
          </cell>
        </row>
        <row r="308">
          <cell r="A308">
            <v>2134</v>
          </cell>
          <cell r="B308" t="str">
            <v>SONDA PARA NUTRICION ENTERAL POR GASTROSTOMIA ADULTO 24R FR VOLUMEN DE LLENADO (BALON) 7-10CC</v>
          </cell>
          <cell r="C308" t="str">
            <v>UNIDAD</v>
          </cell>
          <cell r="D308">
            <v>1</v>
          </cell>
          <cell r="E308">
            <v>1</v>
          </cell>
          <cell r="F308" t="str">
            <v>ESPECIALIDADES</v>
          </cell>
          <cell r="G308" t="str">
            <v>GASTROENTEROLOGIA</v>
          </cell>
          <cell r="H308">
            <v>0</v>
          </cell>
          <cell r="I308">
            <v>0</v>
          </cell>
          <cell r="J308">
            <v>0</v>
          </cell>
          <cell r="K308">
            <v>0</v>
          </cell>
          <cell r="L308">
            <v>0</v>
          </cell>
          <cell r="M308">
            <v>0</v>
          </cell>
          <cell r="N308">
            <v>0</v>
          </cell>
          <cell r="O308">
            <v>0</v>
          </cell>
          <cell r="P308">
            <v>0</v>
          </cell>
          <cell r="Q308">
            <v>0</v>
          </cell>
        </row>
        <row r="309">
          <cell r="A309">
            <v>2135</v>
          </cell>
          <cell r="B309" t="str">
            <v>SONDA PARA NUTRICION ENTERAL POR GASTROSTOMIA PEDIATRICO 12 FR VOLUMEN DE LLENADO (BALON)3-5CC</v>
          </cell>
          <cell r="C309" t="str">
            <v>UNIDAD</v>
          </cell>
          <cell r="D309">
            <v>1</v>
          </cell>
          <cell r="E309">
            <v>1</v>
          </cell>
          <cell r="F309" t="str">
            <v>ESPECIALIDADES</v>
          </cell>
          <cell r="G309" t="str">
            <v>GASTROENTEROLOGIA</v>
          </cell>
          <cell r="H309">
            <v>0</v>
          </cell>
          <cell r="I309">
            <v>0</v>
          </cell>
          <cell r="J309">
            <v>0</v>
          </cell>
          <cell r="K309">
            <v>0</v>
          </cell>
          <cell r="L309">
            <v>0</v>
          </cell>
          <cell r="M309">
            <v>0</v>
          </cell>
          <cell r="N309">
            <v>0</v>
          </cell>
          <cell r="O309">
            <v>0</v>
          </cell>
          <cell r="P309">
            <v>0</v>
          </cell>
          <cell r="Q309">
            <v>0</v>
          </cell>
        </row>
        <row r="310">
          <cell r="A310">
            <v>2136</v>
          </cell>
          <cell r="B310" t="str">
            <v>SONDA PARA NUTRICION ENTERAL POR GASTROSTOMIA PEDIATRICO 14 FR VOLUMEN DE LLENADO (BALON) 3-5CC</v>
          </cell>
          <cell r="C310" t="str">
            <v>UNIDAD</v>
          </cell>
          <cell r="D310">
            <v>1</v>
          </cell>
          <cell r="E310">
            <v>1</v>
          </cell>
          <cell r="F310" t="str">
            <v>ESPECIALIDADES</v>
          </cell>
          <cell r="G310" t="str">
            <v>GASTROENTEROLOGIA</v>
          </cell>
          <cell r="H310">
            <v>0</v>
          </cell>
          <cell r="I310">
            <v>0</v>
          </cell>
          <cell r="J310">
            <v>0</v>
          </cell>
          <cell r="K310">
            <v>0</v>
          </cell>
          <cell r="L310">
            <v>0</v>
          </cell>
          <cell r="M310">
            <v>0</v>
          </cell>
          <cell r="N310">
            <v>0</v>
          </cell>
          <cell r="O310">
            <v>0</v>
          </cell>
          <cell r="P310">
            <v>0</v>
          </cell>
          <cell r="Q310">
            <v>0</v>
          </cell>
        </row>
        <row r="311">
          <cell r="A311">
            <v>2137</v>
          </cell>
          <cell r="B311" t="str">
            <v>SONDA PARA NUTRICION ENTERAL POR GASTROSTOMIA PEDIATRICO 16 FR VOLUMEN DE LLENADO (BALON) 3-5CC</v>
          </cell>
          <cell r="C311" t="str">
            <v>UNIDAD</v>
          </cell>
          <cell r="D311">
            <v>1</v>
          </cell>
          <cell r="E311">
            <v>1</v>
          </cell>
          <cell r="F311" t="str">
            <v>ESPECIALIDADES</v>
          </cell>
          <cell r="G311" t="str">
            <v>GASTROENTEROLOGIA</v>
          </cell>
          <cell r="H311">
            <v>0</v>
          </cell>
          <cell r="I311">
            <v>0</v>
          </cell>
          <cell r="J311">
            <v>0</v>
          </cell>
          <cell r="K311">
            <v>0</v>
          </cell>
          <cell r="L311">
            <v>0</v>
          </cell>
          <cell r="M311">
            <v>0</v>
          </cell>
          <cell r="N311">
            <v>0</v>
          </cell>
          <cell r="O311">
            <v>0</v>
          </cell>
          <cell r="P311">
            <v>0</v>
          </cell>
          <cell r="Q311">
            <v>0</v>
          </cell>
        </row>
        <row r="312">
          <cell r="A312">
            <v>2145</v>
          </cell>
          <cell r="B312" t="str">
            <v xml:space="preserve">SONDA PUNTA TUNGSTENO NUTRI/ENTERAL  12 FR                                                           </v>
          </cell>
          <cell r="C312" t="str">
            <v>UNIDAD</v>
          </cell>
          <cell r="D312">
            <v>3</v>
          </cell>
          <cell r="E312">
            <v>3</v>
          </cell>
          <cell r="F312" t="str">
            <v>ESPECIALIDADES</v>
          </cell>
          <cell r="G312" t="str">
            <v>GASTROENTEROLOGIA</v>
          </cell>
          <cell r="H312">
            <v>0</v>
          </cell>
          <cell r="I312">
            <v>0</v>
          </cell>
          <cell r="J312">
            <v>0</v>
          </cell>
          <cell r="K312">
            <v>0</v>
          </cell>
          <cell r="L312">
            <v>0</v>
          </cell>
          <cell r="M312">
            <v>0</v>
          </cell>
          <cell r="N312">
            <v>0</v>
          </cell>
          <cell r="O312">
            <v>0</v>
          </cell>
          <cell r="P312">
            <v>0</v>
          </cell>
          <cell r="Q312">
            <v>0</v>
          </cell>
        </row>
        <row r="313">
          <cell r="A313">
            <v>2179</v>
          </cell>
          <cell r="B313" t="str">
            <v>STENT  PANCREATICO 5 FR 7 CM</v>
          </cell>
          <cell r="C313" t="str">
            <v>UNIDAD</v>
          </cell>
          <cell r="D313">
            <v>1</v>
          </cell>
          <cell r="E313">
            <v>1</v>
          </cell>
          <cell r="F313" t="str">
            <v>ESPECIALIDADES</v>
          </cell>
          <cell r="G313" t="str">
            <v>GASTROENTEROLOGIA</v>
          </cell>
          <cell r="H313">
            <v>0</v>
          </cell>
          <cell r="I313">
            <v>0</v>
          </cell>
          <cell r="J313">
            <v>0</v>
          </cell>
          <cell r="K313">
            <v>0</v>
          </cell>
          <cell r="L313">
            <v>0</v>
          </cell>
          <cell r="M313">
            <v>0</v>
          </cell>
          <cell r="N313">
            <v>0</v>
          </cell>
          <cell r="O313">
            <v>0</v>
          </cell>
          <cell r="P313">
            <v>0</v>
          </cell>
          <cell r="Q313">
            <v>0</v>
          </cell>
        </row>
        <row r="314">
          <cell r="A314">
            <v>2180</v>
          </cell>
          <cell r="B314" t="str">
            <v>STENT AUROEXPANDIBLE NO RECUBIERTO DE 6 CM</v>
          </cell>
          <cell r="C314" t="str">
            <v>UNIDAD</v>
          </cell>
          <cell r="D314">
            <v>1</v>
          </cell>
          <cell r="E314">
            <v>1</v>
          </cell>
          <cell r="F314" t="str">
            <v>ESPECIALIDADES</v>
          </cell>
          <cell r="G314" t="str">
            <v>GASTROENTEROLOGIA</v>
          </cell>
          <cell r="H314">
            <v>0</v>
          </cell>
          <cell r="I314">
            <v>0</v>
          </cell>
          <cell r="J314">
            <v>0</v>
          </cell>
          <cell r="K314">
            <v>0</v>
          </cell>
          <cell r="L314">
            <v>0</v>
          </cell>
          <cell r="M314">
            <v>0</v>
          </cell>
          <cell r="N314">
            <v>0</v>
          </cell>
          <cell r="O314">
            <v>0</v>
          </cell>
          <cell r="P314">
            <v>0</v>
          </cell>
          <cell r="Q314">
            <v>0</v>
          </cell>
        </row>
        <row r="315">
          <cell r="A315">
            <v>2181</v>
          </cell>
          <cell r="B315" t="str">
            <v>STENT AUROEXPANDIBLE NO RECUBIERTO DE 8 CM</v>
          </cell>
          <cell r="C315" t="str">
            <v>UNIDAD</v>
          </cell>
          <cell r="D315">
            <v>1</v>
          </cell>
          <cell r="E315">
            <v>1</v>
          </cell>
          <cell r="F315" t="str">
            <v>ESPECIALIDADES</v>
          </cell>
          <cell r="G315" t="str">
            <v>GASTROENTEROLOGIA</v>
          </cell>
          <cell r="H315">
            <v>0</v>
          </cell>
          <cell r="I315">
            <v>0</v>
          </cell>
          <cell r="J315">
            <v>0</v>
          </cell>
          <cell r="K315">
            <v>0</v>
          </cell>
          <cell r="L315">
            <v>0</v>
          </cell>
          <cell r="M315">
            <v>0</v>
          </cell>
          <cell r="N315">
            <v>0</v>
          </cell>
          <cell r="O315">
            <v>0</v>
          </cell>
          <cell r="P315">
            <v>0</v>
          </cell>
          <cell r="Q315">
            <v>0</v>
          </cell>
        </row>
        <row r="316">
          <cell r="A316">
            <v>2182</v>
          </cell>
          <cell r="B316" t="str">
            <v>STENT BILIAR 7 FR X 10 CM SIN INTRODUCTOR</v>
          </cell>
          <cell r="C316" t="str">
            <v>UNIDAD</v>
          </cell>
          <cell r="D316">
            <v>1</v>
          </cell>
          <cell r="E316">
            <v>1</v>
          </cell>
          <cell r="F316" t="str">
            <v>ESPECIALIDADES</v>
          </cell>
          <cell r="G316" t="str">
            <v>GASTROENTEROLOGIA</v>
          </cell>
          <cell r="H316">
            <v>0</v>
          </cell>
          <cell r="I316">
            <v>0</v>
          </cell>
          <cell r="J316">
            <v>0</v>
          </cell>
          <cell r="K316">
            <v>0</v>
          </cell>
          <cell r="L316">
            <v>0</v>
          </cell>
          <cell r="M316">
            <v>0</v>
          </cell>
          <cell r="N316">
            <v>0</v>
          </cell>
          <cell r="O316">
            <v>0</v>
          </cell>
          <cell r="P316">
            <v>0</v>
          </cell>
          <cell r="Q316">
            <v>0</v>
          </cell>
        </row>
        <row r="317">
          <cell r="A317">
            <v>2183</v>
          </cell>
          <cell r="B317" t="str">
            <v>STENT BILIAR 7 FR X 12 CM SIN INTRODUCTOR</v>
          </cell>
          <cell r="C317" t="str">
            <v>UNIDAD</v>
          </cell>
          <cell r="D317">
            <v>1</v>
          </cell>
          <cell r="E317">
            <v>1</v>
          </cell>
          <cell r="F317" t="str">
            <v>ESPECIALIDADES</v>
          </cell>
          <cell r="G317" t="str">
            <v>GASTROENTEROLOGIA</v>
          </cell>
          <cell r="H317">
            <v>0</v>
          </cell>
          <cell r="I317">
            <v>0</v>
          </cell>
          <cell r="J317">
            <v>0</v>
          </cell>
          <cell r="K317">
            <v>0</v>
          </cell>
          <cell r="L317">
            <v>0</v>
          </cell>
          <cell r="M317">
            <v>0</v>
          </cell>
          <cell r="N317">
            <v>0</v>
          </cell>
          <cell r="O317">
            <v>0</v>
          </cell>
          <cell r="P317">
            <v>0</v>
          </cell>
          <cell r="Q317">
            <v>0</v>
          </cell>
        </row>
        <row r="318">
          <cell r="A318">
            <v>2184</v>
          </cell>
          <cell r="B318" t="str">
            <v>STENT BILIAR 7 FR X 7 CM SIN INTRODUCTOR</v>
          </cell>
          <cell r="C318" t="str">
            <v>UNIDAD</v>
          </cell>
          <cell r="D318">
            <v>1</v>
          </cell>
          <cell r="E318">
            <v>1</v>
          </cell>
          <cell r="F318" t="str">
            <v>ESPECIALIDADES</v>
          </cell>
          <cell r="G318" t="str">
            <v>GASTROENTEROLOGIA</v>
          </cell>
          <cell r="H318">
            <v>0</v>
          </cell>
          <cell r="I318">
            <v>0</v>
          </cell>
          <cell r="J318">
            <v>0</v>
          </cell>
          <cell r="K318">
            <v>0</v>
          </cell>
          <cell r="L318">
            <v>0</v>
          </cell>
          <cell r="M318">
            <v>0</v>
          </cell>
          <cell r="N318">
            <v>0</v>
          </cell>
          <cell r="O318">
            <v>0</v>
          </cell>
          <cell r="P318">
            <v>0</v>
          </cell>
          <cell r="Q318">
            <v>0</v>
          </cell>
        </row>
        <row r="319">
          <cell r="A319">
            <v>2185</v>
          </cell>
          <cell r="B319" t="str">
            <v>STENT BILIAR METALICO AUTOEXPANDIBLE 10 MMD X 60 ML</v>
          </cell>
          <cell r="C319" t="str">
            <v>UNIDAD</v>
          </cell>
          <cell r="D319">
            <v>1</v>
          </cell>
          <cell r="E319">
            <v>1</v>
          </cell>
          <cell r="F319" t="str">
            <v>ESPECIALIDADES</v>
          </cell>
          <cell r="G319" t="str">
            <v>GASTROENTEROLOGIA</v>
          </cell>
          <cell r="H319">
            <v>0</v>
          </cell>
          <cell r="I319">
            <v>0</v>
          </cell>
          <cell r="J319">
            <v>0</v>
          </cell>
          <cell r="K319">
            <v>0</v>
          </cell>
          <cell r="L319">
            <v>0</v>
          </cell>
          <cell r="M319">
            <v>0</v>
          </cell>
          <cell r="N319">
            <v>0</v>
          </cell>
          <cell r="O319">
            <v>0</v>
          </cell>
          <cell r="P319">
            <v>0</v>
          </cell>
          <cell r="Q319">
            <v>0</v>
          </cell>
        </row>
        <row r="320">
          <cell r="A320">
            <v>2186</v>
          </cell>
          <cell r="B320" t="str">
            <v>STENT BILIAR METALICO AUTOEXPANDIBLE 10 MMD X 80 ML</v>
          </cell>
          <cell r="C320" t="str">
            <v>UNIDAD</v>
          </cell>
          <cell r="D320">
            <v>1</v>
          </cell>
          <cell r="E320">
            <v>1</v>
          </cell>
          <cell r="F320" t="str">
            <v>ESPECIALIDADES</v>
          </cell>
          <cell r="G320" t="str">
            <v>GASTROENTEROLOGIA</v>
          </cell>
          <cell r="H320">
            <v>0</v>
          </cell>
          <cell r="I320">
            <v>0</v>
          </cell>
          <cell r="J320">
            <v>0</v>
          </cell>
          <cell r="K320">
            <v>0</v>
          </cell>
          <cell r="L320">
            <v>0</v>
          </cell>
          <cell r="M320">
            <v>0</v>
          </cell>
          <cell r="N320">
            <v>0</v>
          </cell>
          <cell r="O320">
            <v>0</v>
          </cell>
          <cell r="P320">
            <v>0</v>
          </cell>
          <cell r="Q320">
            <v>0</v>
          </cell>
        </row>
        <row r="321">
          <cell r="A321">
            <v>2187</v>
          </cell>
          <cell r="B321" t="str">
            <v>STENT BILIAR SIN GUIA 10 FR PERC BIL DRAIN STENT 10 FR X 10 CM SIN INTRODUCTOR</v>
          </cell>
          <cell r="C321" t="str">
            <v>UNIDAD</v>
          </cell>
          <cell r="D321">
            <v>1</v>
          </cell>
          <cell r="E321">
            <v>1</v>
          </cell>
          <cell r="F321" t="str">
            <v>ESPECIALIDADES</v>
          </cell>
          <cell r="G321" t="str">
            <v>GASTROENTEROLOGIA</v>
          </cell>
          <cell r="H321">
            <v>0</v>
          </cell>
          <cell r="I321">
            <v>0</v>
          </cell>
          <cell r="J321">
            <v>0</v>
          </cell>
          <cell r="K321">
            <v>0</v>
          </cell>
          <cell r="L321">
            <v>0</v>
          </cell>
          <cell r="M321">
            <v>0</v>
          </cell>
          <cell r="N321">
            <v>0</v>
          </cell>
          <cell r="O321">
            <v>0</v>
          </cell>
          <cell r="P321">
            <v>0</v>
          </cell>
          <cell r="Q321">
            <v>0</v>
          </cell>
        </row>
        <row r="322">
          <cell r="A322">
            <v>2188</v>
          </cell>
          <cell r="B322" t="str">
            <v>STENT COLONICO AUTOEXPANDIBLE 22 MMD X 9 CM</v>
          </cell>
          <cell r="C322" t="str">
            <v>UNIDAD</v>
          </cell>
          <cell r="D322">
            <v>1</v>
          </cell>
          <cell r="E322">
            <v>1</v>
          </cell>
          <cell r="F322" t="str">
            <v>ESPECIALIDADES</v>
          </cell>
          <cell r="G322" t="str">
            <v>GASTROENTEROLOGIA</v>
          </cell>
          <cell r="H322">
            <v>0</v>
          </cell>
          <cell r="I322">
            <v>0</v>
          </cell>
          <cell r="J322">
            <v>0</v>
          </cell>
          <cell r="K322">
            <v>0</v>
          </cell>
          <cell r="L322">
            <v>0</v>
          </cell>
          <cell r="M322">
            <v>0</v>
          </cell>
          <cell r="N322">
            <v>0</v>
          </cell>
          <cell r="O322">
            <v>0</v>
          </cell>
          <cell r="P322">
            <v>0</v>
          </cell>
          <cell r="Q322">
            <v>0</v>
          </cell>
        </row>
        <row r="323">
          <cell r="A323">
            <v>2189</v>
          </cell>
          <cell r="B323" t="str">
            <v>STENT CON INTRODUCTOR DE  7 CM X 7 FR</v>
          </cell>
          <cell r="C323" t="str">
            <v>UNIDAD</v>
          </cell>
          <cell r="D323">
            <v>8</v>
          </cell>
          <cell r="E323">
            <v>8</v>
          </cell>
          <cell r="F323" t="str">
            <v>ESPECIALIDADES</v>
          </cell>
          <cell r="G323" t="str">
            <v>GASTROENTEROLOGIA</v>
          </cell>
          <cell r="H323">
            <v>0</v>
          </cell>
          <cell r="I323">
            <v>0</v>
          </cell>
          <cell r="J323">
            <v>0</v>
          </cell>
          <cell r="K323">
            <v>0</v>
          </cell>
          <cell r="L323">
            <v>0</v>
          </cell>
          <cell r="M323">
            <v>0</v>
          </cell>
          <cell r="N323">
            <v>0</v>
          </cell>
          <cell r="O323">
            <v>0</v>
          </cell>
          <cell r="P323">
            <v>0</v>
          </cell>
          <cell r="Q323">
            <v>0</v>
          </cell>
        </row>
        <row r="324">
          <cell r="A324">
            <v>2190</v>
          </cell>
          <cell r="B324" t="str">
            <v>STENT CON INTRODUCTOR DE 10 CM X 10 FR</v>
          </cell>
          <cell r="C324" t="str">
            <v>UNIDAD</v>
          </cell>
          <cell r="D324">
            <v>6</v>
          </cell>
          <cell r="E324">
            <v>6</v>
          </cell>
          <cell r="F324" t="str">
            <v>ESPECIALIDADES</v>
          </cell>
          <cell r="G324" t="str">
            <v>GASTROENTEROLOGIA</v>
          </cell>
          <cell r="H324">
            <v>0</v>
          </cell>
          <cell r="I324">
            <v>0</v>
          </cell>
          <cell r="J324">
            <v>0</v>
          </cell>
          <cell r="K324">
            <v>0</v>
          </cell>
          <cell r="L324">
            <v>0</v>
          </cell>
          <cell r="M324">
            <v>0</v>
          </cell>
          <cell r="N324">
            <v>0</v>
          </cell>
          <cell r="O324">
            <v>0</v>
          </cell>
          <cell r="P324">
            <v>0</v>
          </cell>
          <cell r="Q324">
            <v>0</v>
          </cell>
        </row>
        <row r="325">
          <cell r="A325">
            <v>2191</v>
          </cell>
          <cell r="B325" t="str">
            <v>STENT CON INTRODUCTOR DE 10 CM X 7 FR</v>
          </cell>
          <cell r="C325" t="str">
            <v>UNIDAD</v>
          </cell>
          <cell r="D325">
            <v>6</v>
          </cell>
          <cell r="E325">
            <v>6</v>
          </cell>
          <cell r="F325" t="str">
            <v>ESPECIALIDADES</v>
          </cell>
          <cell r="G325" t="str">
            <v>GASTROENTEROLOGIA</v>
          </cell>
          <cell r="H325">
            <v>0</v>
          </cell>
          <cell r="I325">
            <v>0</v>
          </cell>
          <cell r="J325">
            <v>0</v>
          </cell>
          <cell r="K325">
            <v>0</v>
          </cell>
          <cell r="L325">
            <v>0</v>
          </cell>
          <cell r="M325">
            <v>0</v>
          </cell>
          <cell r="N325">
            <v>0</v>
          </cell>
          <cell r="O325">
            <v>0</v>
          </cell>
          <cell r="P325">
            <v>0</v>
          </cell>
          <cell r="Q325">
            <v>0</v>
          </cell>
        </row>
        <row r="326">
          <cell r="A326">
            <v>2192</v>
          </cell>
          <cell r="B326" t="str">
            <v>STENT CON INTRODUCTOR DE 12 CM X 10 FR</v>
          </cell>
          <cell r="C326" t="str">
            <v>UNIDAD</v>
          </cell>
          <cell r="D326">
            <v>1</v>
          </cell>
          <cell r="E326">
            <v>1</v>
          </cell>
          <cell r="F326" t="str">
            <v>ESPECIALIDADES</v>
          </cell>
          <cell r="G326" t="str">
            <v>GASTROENTEROLOGIA</v>
          </cell>
          <cell r="H326">
            <v>0</v>
          </cell>
          <cell r="I326">
            <v>0</v>
          </cell>
          <cell r="J326">
            <v>0</v>
          </cell>
          <cell r="K326">
            <v>0</v>
          </cell>
          <cell r="L326">
            <v>0</v>
          </cell>
          <cell r="M326">
            <v>0</v>
          </cell>
          <cell r="N326">
            <v>0</v>
          </cell>
          <cell r="O326">
            <v>0</v>
          </cell>
          <cell r="P326">
            <v>0</v>
          </cell>
          <cell r="Q326">
            <v>0</v>
          </cell>
        </row>
        <row r="327">
          <cell r="A327">
            <v>2193</v>
          </cell>
          <cell r="B327" t="str">
            <v>STENT CON INTRODUCTOR DE 12 CM X 7 FR</v>
          </cell>
          <cell r="C327" t="str">
            <v>UNIDAD</v>
          </cell>
          <cell r="D327">
            <v>8</v>
          </cell>
          <cell r="E327">
            <v>8</v>
          </cell>
          <cell r="F327" t="str">
            <v>ESPECIALIDADES</v>
          </cell>
          <cell r="G327" t="str">
            <v>GASTROENTEROLOGIA</v>
          </cell>
          <cell r="H327">
            <v>0</v>
          </cell>
          <cell r="I327">
            <v>0</v>
          </cell>
          <cell r="J327">
            <v>0</v>
          </cell>
          <cell r="K327">
            <v>0</v>
          </cell>
          <cell r="L327">
            <v>0</v>
          </cell>
          <cell r="M327">
            <v>0</v>
          </cell>
          <cell r="N327">
            <v>0</v>
          </cell>
          <cell r="O327">
            <v>0</v>
          </cell>
          <cell r="P327">
            <v>0</v>
          </cell>
          <cell r="Q327">
            <v>0</v>
          </cell>
        </row>
        <row r="328">
          <cell r="A328">
            <v>2194</v>
          </cell>
          <cell r="B328" t="str">
            <v>STENT ESOFAGICO LONGITUD DEL EXTREMO PROXIMAL 23MM STENANT DE 18X10 CM</v>
          </cell>
          <cell r="C328" t="str">
            <v>UNIDAD</v>
          </cell>
          <cell r="D328">
            <v>1</v>
          </cell>
          <cell r="E328">
            <v>1</v>
          </cell>
          <cell r="F328" t="str">
            <v>ESPECIALIDADES</v>
          </cell>
          <cell r="G328" t="str">
            <v>GASTROENTEROLOGIA</v>
          </cell>
          <cell r="H328">
            <v>0</v>
          </cell>
          <cell r="I328">
            <v>0</v>
          </cell>
          <cell r="J328">
            <v>0</v>
          </cell>
          <cell r="K328">
            <v>0</v>
          </cell>
          <cell r="L328">
            <v>0</v>
          </cell>
          <cell r="M328">
            <v>0</v>
          </cell>
          <cell r="N328">
            <v>0</v>
          </cell>
          <cell r="O328">
            <v>0</v>
          </cell>
          <cell r="P328">
            <v>0</v>
          </cell>
          <cell r="Q328">
            <v>0</v>
          </cell>
        </row>
        <row r="329">
          <cell r="A329">
            <v>2195</v>
          </cell>
          <cell r="B329" t="str">
            <v>STENT ESOFAGICO LONGITUD DEL EXTREMO PROXIMAL 23MM STENANT DE 18X15 CM</v>
          </cell>
          <cell r="C329" t="str">
            <v>UNIDAD</v>
          </cell>
          <cell r="D329">
            <v>1</v>
          </cell>
          <cell r="E329">
            <v>1</v>
          </cell>
          <cell r="F329" t="str">
            <v>ESPECIALIDADES</v>
          </cell>
          <cell r="G329" t="str">
            <v>GASTROENTEROLOGIA</v>
          </cell>
          <cell r="H329">
            <v>0</v>
          </cell>
          <cell r="I329">
            <v>0</v>
          </cell>
          <cell r="J329">
            <v>0</v>
          </cell>
          <cell r="K329">
            <v>0</v>
          </cell>
          <cell r="L329">
            <v>0</v>
          </cell>
          <cell r="M329">
            <v>0</v>
          </cell>
          <cell r="N329">
            <v>0</v>
          </cell>
          <cell r="O329">
            <v>0</v>
          </cell>
          <cell r="P329">
            <v>0</v>
          </cell>
          <cell r="Q329">
            <v>0</v>
          </cell>
        </row>
        <row r="330">
          <cell r="A330">
            <v>2196</v>
          </cell>
          <cell r="B330" t="str">
            <v>STENT ESOFAGICO PARCIALMENTE RECUBIERTO 12 CM X 18 MM</v>
          </cell>
          <cell r="C330" t="str">
            <v>UNIDAD</v>
          </cell>
          <cell r="D330">
            <v>1</v>
          </cell>
          <cell r="E330">
            <v>1</v>
          </cell>
          <cell r="F330" t="str">
            <v>ESPECIALIDADES</v>
          </cell>
          <cell r="G330" t="str">
            <v>GASTROENTEROLOGIA</v>
          </cell>
          <cell r="H330">
            <v>0</v>
          </cell>
          <cell r="I330">
            <v>0</v>
          </cell>
          <cell r="J330">
            <v>0</v>
          </cell>
          <cell r="K330">
            <v>0</v>
          </cell>
          <cell r="L330">
            <v>0</v>
          </cell>
          <cell r="M330">
            <v>0</v>
          </cell>
          <cell r="N330">
            <v>0</v>
          </cell>
          <cell r="O330">
            <v>0</v>
          </cell>
          <cell r="P330">
            <v>0</v>
          </cell>
          <cell r="Q330">
            <v>0</v>
          </cell>
        </row>
        <row r="331">
          <cell r="A331">
            <v>2197</v>
          </cell>
          <cell r="B331" t="str">
            <v>STENT ESOFAGICO PARCIALMENTE RECUBIERTO DE 10 CM</v>
          </cell>
          <cell r="C331" t="str">
            <v>UNIDAD</v>
          </cell>
          <cell r="D331">
            <v>1</v>
          </cell>
          <cell r="E331">
            <v>1</v>
          </cell>
          <cell r="F331" t="str">
            <v>ESPECIALIDADES</v>
          </cell>
          <cell r="G331" t="str">
            <v>GASTROENTEROLOGIA</v>
          </cell>
          <cell r="H331">
            <v>0</v>
          </cell>
          <cell r="I331">
            <v>0</v>
          </cell>
          <cell r="J331">
            <v>0</v>
          </cell>
          <cell r="K331">
            <v>0</v>
          </cell>
          <cell r="L331">
            <v>0</v>
          </cell>
          <cell r="M331">
            <v>0</v>
          </cell>
          <cell r="N331">
            <v>0</v>
          </cell>
          <cell r="O331">
            <v>0</v>
          </cell>
          <cell r="P331">
            <v>0</v>
          </cell>
          <cell r="Q331">
            <v>0</v>
          </cell>
        </row>
        <row r="332">
          <cell r="A332">
            <v>2198</v>
          </cell>
          <cell r="B332" t="str">
            <v>STENT ESOFAGICO PARCIALMENTE RECUBIERTO DE 15 CM</v>
          </cell>
          <cell r="C332" t="str">
            <v>UNIDAD</v>
          </cell>
          <cell r="D332">
            <v>1</v>
          </cell>
          <cell r="E332">
            <v>1</v>
          </cell>
          <cell r="F332" t="str">
            <v>ESPECIALIDADES</v>
          </cell>
          <cell r="G332" t="str">
            <v>GASTROENTEROLOGIA</v>
          </cell>
          <cell r="H332">
            <v>0</v>
          </cell>
          <cell r="I332">
            <v>0</v>
          </cell>
          <cell r="J332">
            <v>0</v>
          </cell>
          <cell r="K332">
            <v>0</v>
          </cell>
          <cell r="L332">
            <v>0</v>
          </cell>
          <cell r="M332">
            <v>0</v>
          </cell>
          <cell r="N332">
            <v>0</v>
          </cell>
          <cell r="O332">
            <v>0</v>
          </cell>
          <cell r="P332">
            <v>0</v>
          </cell>
          <cell r="Q332">
            <v>0</v>
          </cell>
        </row>
        <row r="333">
          <cell r="A333">
            <v>2199</v>
          </cell>
          <cell r="B333" t="str">
            <v>STENT ESOFAGICO TOTALMENTE RECUBIERTO 12 CM X 18 MM</v>
          </cell>
          <cell r="C333" t="str">
            <v>UNIDAD</v>
          </cell>
          <cell r="D333">
            <v>1</v>
          </cell>
          <cell r="E333">
            <v>1</v>
          </cell>
          <cell r="F333" t="str">
            <v>ESPECIALIDADES</v>
          </cell>
          <cell r="G333" t="str">
            <v>GASTROENTEROLOGIA</v>
          </cell>
          <cell r="H333">
            <v>0</v>
          </cell>
          <cell r="I333">
            <v>0</v>
          </cell>
          <cell r="J333">
            <v>0</v>
          </cell>
          <cell r="K333">
            <v>0</v>
          </cell>
          <cell r="L333">
            <v>0</v>
          </cell>
          <cell r="M333">
            <v>0</v>
          </cell>
          <cell r="N333">
            <v>0</v>
          </cell>
          <cell r="O333">
            <v>0</v>
          </cell>
          <cell r="P333">
            <v>0</v>
          </cell>
          <cell r="Q333">
            <v>0</v>
          </cell>
        </row>
        <row r="334">
          <cell r="A334">
            <v>2200</v>
          </cell>
          <cell r="B334" t="str">
            <v>STENT ESOFAGICO TOTALMENTE RECUBIERTO DE 10 CM</v>
          </cell>
          <cell r="C334" t="str">
            <v>UNIDAD</v>
          </cell>
          <cell r="D334">
            <v>1</v>
          </cell>
          <cell r="E334">
            <v>1</v>
          </cell>
          <cell r="F334" t="str">
            <v>ESPECIALIDADES</v>
          </cell>
          <cell r="G334" t="str">
            <v>GASTROENTEROLOGIA</v>
          </cell>
          <cell r="H334">
            <v>0</v>
          </cell>
          <cell r="I334">
            <v>0</v>
          </cell>
          <cell r="J334">
            <v>0</v>
          </cell>
          <cell r="K334">
            <v>0</v>
          </cell>
          <cell r="L334">
            <v>0</v>
          </cell>
          <cell r="M334">
            <v>0</v>
          </cell>
          <cell r="N334">
            <v>0</v>
          </cell>
          <cell r="O334">
            <v>0</v>
          </cell>
          <cell r="P334">
            <v>0</v>
          </cell>
          <cell r="Q334">
            <v>0</v>
          </cell>
        </row>
        <row r="335">
          <cell r="A335">
            <v>2201</v>
          </cell>
          <cell r="B335" t="str">
            <v>STENT ESOFAGICO TOTALMENTE RECUBIERTO DE 15 CM</v>
          </cell>
          <cell r="C335" t="str">
            <v>UNIDAD</v>
          </cell>
          <cell r="D335">
            <v>1</v>
          </cell>
          <cell r="E335">
            <v>1</v>
          </cell>
          <cell r="F335" t="str">
            <v>ESPECIALIDADES</v>
          </cell>
          <cell r="G335" t="str">
            <v>GASTROENTEROLOGIA</v>
          </cell>
          <cell r="H335">
            <v>0</v>
          </cell>
          <cell r="I335">
            <v>0</v>
          </cell>
          <cell r="J335">
            <v>0</v>
          </cell>
          <cell r="K335">
            <v>0</v>
          </cell>
          <cell r="L335">
            <v>0</v>
          </cell>
          <cell r="M335">
            <v>0</v>
          </cell>
          <cell r="N335">
            <v>0</v>
          </cell>
          <cell r="O335">
            <v>0</v>
          </cell>
          <cell r="P335">
            <v>0</v>
          </cell>
          <cell r="Q335">
            <v>0</v>
          </cell>
        </row>
        <row r="336">
          <cell r="A336">
            <v>2202</v>
          </cell>
          <cell r="B336" t="str">
            <v>STENT POLYFLEX ESOPH 23X18X120 MM</v>
          </cell>
          <cell r="C336" t="str">
            <v>UNIDAD</v>
          </cell>
          <cell r="D336">
            <v>1</v>
          </cell>
          <cell r="E336">
            <v>1</v>
          </cell>
          <cell r="F336" t="str">
            <v>ESPECIALIDADES</v>
          </cell>
          <cell r="G336" t="str">
            <v>GASTROENTEROLOGIA</v>
          </cell>
          <cell r="H336">
            <v>0</v>
          </cell>
          <cell r="I336">
            <v>0</v>
          </cell>
          <cell r="J336">
            <v>0</v>
          </cell>
          <cell r="K336">
            <v>0</v>
          </cell>
          <cell r="L336">
            <v>0</v>
          </cell>
          <cell r="M336">
            <v>0</v>
          </cell>
          <cell r="N336">
            <v>0</v>
          </cell>
          <cell r="O336">
            <v>0</v>
          </cell>
          <cell r="P336">
            <v>0</v>
          </cell>
          <cell r="Q336">
            <v>0</v>
          </cell>
        </row>
        <row r="337">
          <cell r="A337">
            <v>2434</v>
          </cell>
          <cell r="B337" t="str">
            <v xml:space="preserve">TUBO DE GASTROSTOMIA 24FR                                                                          </v>
          </cell>
          <cell r="C337" t="str">
            <v>UNIDAD</v>
          </cell>
          <cell r="D337">
            <v>3</v>
          </cell>
          <cell r="E337">
            <v>2</v>
          </cell>
          <cell r="F337" t="str">
            <v>ESPECIALIDADES</v>
          </cell>
          <cell r="G337" t="str">
            <v>GASTROENTEROLOGIA</v>
          </cell>
          <cell r="H337">
            <v>0</v>
          </cell>
          <cell r="I337">
            <v>0</v>
          </cell>
          <cell r="J337">
            <v>0</v>
          </cell>
          <cell r="K337">
            <v>0</v>
          </cell>
          <cell r="L337">
            <v>0</v>
          </cell>
          <cell r="M337">
            <v>0</v>
          </cell>
          <cell r="N337">
            <v>0</v>
          </cell>
          <cell r="O337">
            <v>0</v>
          </cell>
          <cell r="P337">
            <v>0</v>
          </cell>
          <cell r="Q337">
            <v>0</v>
          </cell>
        </row>
        <row r="338">
          <cell r="A338">
            <v>2507</v>
          </cell>
          <cell r="B338" t="str">
            <v>TUBO X GASTROSTOMIA 12 FR PARA REEMPLZAO CON 2 PUERTOS</v>
          </cell>
          <cell r="C338" t="str">
            <v>UNIDAD</v>
          </cell>
          <cell r="D338">
            <v>3</v>
          </cell>
          <cell r="E338">
            <v>3</v>
          </cell>
          <cell r="F338" t="str">
            <v>ESPECIALIDADES</v>
          </cell>
          <cell r="G338" t="str">
            <v>GASTROENTEROLOGIA</v>
          </cell>
          <cell r="H338">
            <v>0</v>
          </cell>
          <cell r="I338">
            <v>0</v>
          </cell>
          <cell r="J338">
            <v>0</v>
          </cell>
          <cell r="K338">
            <v>0</v>
          </cell>
          <cell r="L338">
            <v>0</v>
          </cell>
          <cell r="M338">
            <v>0</v>
          </cell>
          <cell r="N338">
            <v>0</v>
          </cell>
          <cell r="O338">
            <v>0</v>
          </cell>
          <cell r="P338">
            <v>0</v>
          </cell>
          <cell r="Q338">
            <v>0</v>
          </cell>
        </row>
        <row r="339">
          <cell r="A339">
            <v>2509</v>
          </cell>
          <cell r="B339" t="str">
            <v>TUBO X GASTROSTOMIA 16FR PARA REEMPLAZO CON 2 PUERTOS</v>
          </cell>
          <cell r="C339" t="str">
            <v>UNIDAD</v>
          </cell>
          <cell r="D339">
            <v>5</v>
          </cell>
          <cell r="E339">
            <v>5</v>
          </cell>
          <cell r="F339" t="str">
            <v>ESPECIALIDADES</v>
          </cell>
          <cell r="G339" t="str">
            <v>GASTROENTEROLOGIA</v>
          </cell>
          <cell r="H339">
            <v>0</v>
          </cell>
          <cell r="I339">
            <v>0</v>
          </cell>
          <cell r="J339">
            <v>0</v>
          </cell>
          <cell r="K339">
            <v>0</v>
          </cell>
          <cell r="L339">
            <v>0</v>
          </cell>
          <cell r="M339">
            <v>0</v>
          </cell>
          <cell r="N339">
            <v>0</v>
          </cell>
          <cell r="O339">
            <v>0</v>
          </cell>
          <cell r="P339">
            <v>0</v>
          </cell>
          <cell r="Q339">
            <v>0</v>
          </cell>
        </row>
        <row r="340">
          <cell r="A340">
            <v>2515</v>
          </cell>
          <cell r="B340" t="str">
            <v>TUBOS DE ALIMENTACIÓN ENTERAL POR GASTROSTOMÍA 14FR BALÓN DESDE 3 HASTA 10 ML</v>
          </cell>
          <cell r="C340" t="str">
            <v>UNIDAD</v>
          </cell>
          <cell r="D340">
            <v>3</v>
          </cell>
          <cell r="E340">
            <v>12</v>
          </cell>
          <cell r="F340" t="str">
            <v>ESPECIALIDADES</v>
          </cell>
          <cell r="G340" t="str">
            <v>GASTROENTEROLOGIA</v>
          </cell>
          <cell r="H340">
            <v>0</v>
          </cell>
          <cell r="I340">
            <v>0</v>
          </cell>
          <cell r="J340">
            <v>0</v>
          </cell>
          <cell r="K340">
            <v>0</v>
          </cell>
          <cell r="L340">
            <v>0</v>
          </cell>
          <cell r="M340">
            <v>0</v>
          </cell>
          <cell r="N340">
            <v>0</v>
          </cell>
          <cell r="O340">
            <v>0</v>
          </cell>
          <cell r="P340">
            <v>0</v>
          </cell>
          <cell r="Q340">
            <v>0</v>
          </cell>
        </row>
        <row r="341">
          <cell r="A341">
            <v>2516</v>
          </cell>
          <cell r="B341" t="str">
            <v>TUBOS DE ALIMENTACIÓN ENTERAL POR GASTROSTOMÍA 16FR BALÓN DESDE 3 HASTA 10 ML</v>
          </cell>
          <cell r="C341" t="str">
            <v>UNIDAD</v>
          </cell>
          <cell r="D341">
            <v>3</v>
          </cell>
          <cell r="E341">
            <v>3</v>
          </cell>
          <cell r="F341" t="str">
            <v>ESPECIALIDADES</v>
          </cell>
          <cell r="G341" t="str">
            <v>GASTROENTEROLOGIA</v>
          </cell>
          <cell r="H341">
            <v>0</v>
          </cell>
          <cell r="I341">
            <v>0</v>
          </cell>
          <cell r="J341">
            <v>0</v>
          </cell>
          <cell r="K341">
            <v>0</v>
          </cell>
          <cell r="L341">
            <v>0</v>
          </cell>
          <cell r="M341">
            <v>0</v>
          </cell>
          <cell r="N341">
            <v>0</v>
          </cell>
          <cell r="O341">
            <v>0</v>
          </cell>
          <cell r="P341">
            <v>0</v>
          </cell>
          <cell r="Q341">
            <v>0</v>
          </cell>
        </row>
        <row r="342">
          <cell r="A342">
            <v>2517</v>
          </cell>
          <cell r="B342" t="str">
            <v>TUBOS DE ALIMENTACIÓN ENTERAL POR GASTROSTOMÍA 18FR BALÓN DESDE 3 HASTA 10 ML</v>
          </cell>
          <cell r="C342" t="str">
            <v>UNIDAD</v>
          </cell>
          <cell r="D342">
            <v>3</v>
          </cell>
          <cell r="E342">
            <v>5</v>
          </cell>
          <cell r="F342" t="str">
            <v>ESPECIALIDADES</v>
          </cell>
          <cell r="G342" t="str">
            <v>GASTROENTEROLOGIA</v>
          </cell>
          <cell r="H342">
            <v>0</v>
          </cell>
          <cell r="I342">
            <v>0</v>
          </cell>
          <cell r="J342">
            <v>0</v>
          </cell>
          <cell r="K342">
            <v>0</v>
          </cell>
          <cell r="L342">
            <v>0</v>
          </cell>
          <cell r="M342">
            <v>0</v>
          </cell>
          <cell r="N342">
            <v>0</v>
          </cell>
          <cell r="O342">
            <v>0</v>
          </cell>
          <cell r="P342">
            <v>0</v>
          </cell>
          <cell r="Q342">
            <v>0</v>
          </cell>
        </row>
        <row r="343">
          <cell r="A343">
            <v>2518</v>
          </cell>
          <cell r="B343" t="str">
            <v>TUBOS DE ALIMENTACIÓN ENTERAL POR GASTROSTOMÍA 20FR BALÓN DESDE 3 HASTA 10 ML</v>
          </cell>
          <cell r="C343" t="str">
            <v>UNIDAD</v>
          </cell>
          <cell r="D343">
            <v>3</v>
          </cell>
          <cell r="E343">
            <v>10</v>
          </cell>
          <cell r="F343" t="str">
            <v>ESPECIALIDADES</v>
          </cell>
          <cell r="G343" t="str">
            <v>GASTROENTEROLOGIA</v>
          </cell>
          <cell r="H343">
            <v>0</v>
          </cell>
          <cell r="I343">
            <v>0</v>
          </cell>
          <cell r="J343">
            <v>0</v>
          </cell>
          <cell r="K343">
            <v>0</v>
          </cell>
          <cell r="L343">
            <v>0</v>
          </cell>
          <cell r="M343">
            <v>0</v>
          </cell>
          <cell r="N343">
            <v>0</v>
          </cell>
          <cell r="O343">
            <v>0</v>
          </cell>
          <cell r="P343">
            <v>0</v>
          </cell>
          <cell r="Q343">
            <v>0</v>
          </cell>
        </row>
        <row r="344">
          <cell r="A344">
            <v>2519</v>
          </cell>
          <cell r="B344" t="str">
            <v>TUBOS DE ALIMENTACIÓN ENTERAL POR GASTROSTOMÍA 22FR BALÓN DESDE 3 HASTA 10 ML</v>
          </cell>
          <cell r="C344" t="str">
            <v>UNIDAD</v>
          </cell>
          <cell r="D344">
            <v>3</v>
          </cell>
          <cell r="E344">
            <v>2</v>
          </cell>
          <cell r="F344" t="str">
            <v>ESPECIALIDADES</v>
          </cell>
          <cell r="G344" t="str">
            <v>GASTROENTEROLOGIA</v>
          </cell>
          <cell r="H344">
            <v>0</v>
          </cell>
          <cell r="I344">
            <v>0</v>
          </cell>
          <cell r="J344">
            <v>0</v>
          </cell>
          <cell r="K344">
            <v>0</v>
          </cell>
          <cell r="L344">
            <v>0</v>
          </cell>
          <cell r="M344">
            <v>0</v>
          </cell>
          <cell r="N344">
            <v>0</v>
          </cell>
          <cell r="O344">
            <v>0</v>
          </cell>
          <cell r="P344">
            <v>0</v>
          </cell>
          <cell r="Q344">
            <v>0</v>
          </cell>
        </row>
        <row r="345">
          <cell r="A345">
            <v>2520</v>
          </cell>
          <cell r="B345" t="str">
            <v>TUBOS DE ALIMENTACIÓN ENTERAL POR GASTROSTOMÍA 24FR BALÓN DESDE 3 HASTA 10 ML</v>
          </cell>
          <cell r="C345" t="str">
            <v>UNIDAD</v>
          </cell>
          <cell r="D345">
            <v>3</v>
          </cell>
          <cell r="E345">
            <v>3</v>
          </cell>
          <cell r="F345" t="str">
            <v>ESPECIALIDADES</v>
          </cell>
          <cell r="G345" t="str">
            <v>GASTROENTEROLOGIA</v>
          </cell>
          <cell r="H345">
            <v>0</v>
          </cell>
          <cell r="I345">
            <v>0</v>
          </cell>
          <cell r="J345">
            <v>0</v>
          </cell>
          <cell r="K345">
            <v>0</v>
          </cell>
          <cell r="L345">
            <v>0</v>
          </cell>
          <cell r="M345">
            <v>0</v>
          </cell>
          <cell r="N345">
            <v>0</v>
          </cell>
          <cell r="O345">
            <v>0</v>
          </cell>
          <cell r="P345">
            <v>0</v>
          </cell>
          <cell r="Q345">
            <v>0</v>
          </cell>
        </row>
        <row r="346">
          <cell r="A346">
            <v>2539</v>
          </cell>
          <cell r="B346" t="str">
            <v xml:space="preserve">VENDA  DE ALGODON LAMINADO NO ESTERIL.2X5 YARDAS                                                                               </v>
          </cell>
          <cell r="C346" t="str">
            <v>UNIDAD</v>
          </cell>
          <cell r="D346">
            <v>100</v>
          </cell>
          <cell r="E346">
            <v>100</v>
          </cell>
          <cell r="F346" t="str">
            <v>ESPECIALIDADES</v>
          </cell>
          <cell r="G346" t="str">
            <v>ORTOPEDIA</v>
          </cell>
          <cell r="H346">
            <v>0</v>
          </cell>
          <cell r="I346">
            <v>0</v>
          </cell>
          <cell r="J346">
            <v>0</v>
          </cell>
          <cell r="K346">
            <v>0</v>
          </cell>
          <cell r="L346">
            <v>0</v>
          </cell>
          <cell r="M346">
            <v>0</v>
          </cell>
          <cell r="N346">
            <v>0</v>
          </cell>
          <cell r="O346">
            <v>0</v>
          </cell>
          <cell r="P346">
            <v>0</v>
          </cell>
          <cell r="Q346">
            <v>0</v>
          </cell>
        </row>
        <row r="347">
          <cell r="A347">
            <v>2540</v>
          </cell>
          <cell r="B347" t="str">
            <v xml:space="preserve">VENDA  DE ALGODON LAMINADO NO ESTERIL.5X5 YARDAS                                                                               </v>
          </cell>
          <cell r="C347" t="str">
            <v>UNIDAD</v>
          </cell>
          <cell r="D347">
            <v>560</v>
          </cell>
          <cell r="E347">
            <v>1414</v>
          </cell>
          <cell r="F347" t="str">
            <v>ESPECIALIDADES</v>
          </cell>
          <cell r="G347" t="str">
            <v>ORTOPEDIA</v>
          </cell>
          <cell r="H347">
            <v>0</v>
          </cell>
          <cell r="I347">
            <v>0</v>
          </cell>
          <cell r="J347">
            <v>0</v>
          </cell>
          <cell r="K347">
            <v>0</v>
          </cell>
          <cell r="L347">
            <v>0</v>
          </cell>
          <cell r="M347">
            <v>0</v>
          </cell>
          <cell r="N347">
            <v>0</v>
          </cell>
          <cell r="O347">
            <v>0</v>
          </cell>
          <cell r="P347">
            <v>0</v>
          </cell>
          <cell r="Q347">
            <v>0</v>
          </cell>
        </row>
        <row r="348">
          <cell r="A348">
            <v>2541</v>
          </cell>
          <cell r="B348" t="str">
            <v xml:space="preserve">VENDA  DE ALGODON LAMINADO NO ESTERIL.6X5 YARDAS                                                                               </v>
          </cell>
          <cell r="C348" t="str">
            <v>UNIDAD</v>
          </cell>
          <cell r="D348">
            <v>548</v>
          </cell>
          <cell r="E348">
            <v>2323</v>
          </cell>
          <cell r="F348" t="str">
            <v>ESPECIALIDADES</v>
          </cell>
          <cell r="G348" t="str">
            <v>ORTOPEDIA</v>
          </cell>
          <cell r="H348">
            <v>0</v>
          </cell>
          <cell r="I348">
            <v>0</v>
          </cell>
          <cell r="J348">
            <v>0</v>
          </cell>
          <cell r="K348">
            <v>0</v>
          </cell>
          <cell r="L348">
            <v>0</v>
          </cell>
          <cell r="M348">
            <v>0</v>
          </cell>
          <cell r="N348">
            <v>0</v>
          </cell>
          <cell r="O348">
            <v>0</v>
          </cell>
          <cell r="P348">
            <v>0</v>
          </cell>
          <cell r="Q348">
            <v>0</v>
          </cell>
        </row>
        <row r="349">
          <cell r="A349">
            <v>2544</v>
          </cell>
          <cell r="B349" t="str">
            <v xml:space="preserve">VENDA DE ALGODÓN LAMINADO NO ESTERIL. 4X5 YARDAS   </v>
          </cell>
          <cell r="C349" t="str">
            <v>UNIDAD</v>
          </cell>
          <cell r="D349">
            <v>902</v>
          </cell>
          <cell r="E349">
            <v>2998</v>
          </cell>
          <cell r="F349" t="str">
            <v>ESPECIALIDADES</v>
          </cell>
          <cell r="G349" t="str">
            <v>ORTOPEDIA</v>
          </cell>
          <cell r="H349">
            <v>0</v>
          </cell>
          <cell r="I349">
            <v>0</v>
          </cell>
          <cell r="J349">
            <v>0</v>
          </cell>
          <cell r="K349">
            <v>0</v>
          </cell>
          <cell r="L349">
            <v>0</v>
          </cell>
          <cell r="M349">
            <v>0</v>
          </cell>
          <cell r="N349">
            <v>0</v>
          </cell>
          <cell r="O349">
            <v>0</v>
          </cell>
          <cell r="P349">
            <v>0</v>
          </cell>
          <cell r="Q349">
            <v>0</v>
          </cell>
        </row>
        <row r="350">
          <cell r="A350">
            <v>2545</v>
          </cell>
          <cell r="B350" t="str">
            <v xml:space="preserve">VENDA DE ALGODON LAMINADO NO ESTERIL.3X5 YARDAS   </v>
          </cell>
          <cell r="C350" t="str">
            <v>UNIDAD</v>
          </cell>
          <cell r="D350">
            <v>500</v>
          </cell>
          <cell r="E350">
            <v>2200</v>
          </cell>
          <cell r="F350" t="str">
            <v>ESPECIALIDADES</v>
          </cell>
          <cell r="G350" t="str">
            <v>ORTOPEDIA</v>
          </cell>
          <cell r="H350">
            <v>0</v>
          </cell>
          <cell r="I350">
            <v>0</v>
          </cell>
          <cell r="J350">
            <v>0</v>
          </cell>
          <cell r="K350">
            <v>0</v>
          </cell>
          <cell r="L350">
            <v>0</v>
          </cell>
          <cell r="M350">
            <v>0</v>
          </cell>
          <cell r="N350">
            <v>0</v>
          </cell>
          <cell r="O350">
            <v>0</v>
          </cell>
          <cell r="P350">
            <v>0</v>
          </cell>
          <cell r="Q350">
            <v>0</v>
          </cell>
        </row>
        <row r="351">
          <cell r="A351">
            <v>2550</v>
          </cell>
          <cell r="B351" t="str">
            <v xml:space="preserve">VENDA DE YESO (GASA DE ALGODÓN CUBIERTA CON MEZCLA DE YESO) 3 X 5YARDAS TIEMPO DE FRAGUADO 3-4MIM                                                                                    </v>
          </cell>
          <cell r="C351" t="str">
            <v>UNIDAD</v>
          </cell>
          <cell r="D351">
            <v>369</v>
          </cell>
          <cell r="E351">
            <v>656</v>
          </cell>
          <cell r="F351" t="str">
            <v>ESPECIALIDADES</v>
          </cell>
          <cell r="G351" t="str">
            <v>ORTOPEDIA</v>
          </cell>
          <cell r="H351">
            <v>0</v>
          </cell>
          <cell r="I351">
            <v>0</v>
          </cell>
          <cell r="J351">
            <v>0</v>
          </cell>
          <cell r="K351">
            <v>0</v>
          </cell>
          <cell r="L351">
            <v>0</v>
          </cell>
          <cell r="M351">
            <v>0</v>
          </cell>
          <cell r="N351">
            <v>0</v>
          </cell>
          <cell r="O351">
            <v>0</v>
          </cell>
          <cell r="P351">
            <v>0</v>
          </cell>
          <cell r="Q351">
            <v>0</v>
          </cell>
        </row>
        <row r="352">
          <cell r="A352">
            <v>2551</v>
          </cell>
          <cell r="B352" t="str">
            <v xml:space="preserve">VENDA DE YESO (GASA DE ALGODÓN CUBIERTA CON MEZCLA DE YESO) 4 X 5YARDAS TIEMPO DE FRAGUADO 3-4MIM                                                                                    </v>
          </cell>
          <cell r="C352" t="str">
            <v>UNIDAD</v>
          </cell>
          <cell r="D352">
            <v>500</v>
          </cell>
          <cell r="E352">
            <v>1100</v>
          </cell>
          <cell r="F352" t="str">
            <v>ESPECIALIDADES</v>
          </cell>
          <cell r="G352" t="str">
            <v>ORTOPEDIA</v>
          </cell>
          <cell r="H352">
            <v>0</v>
          </cell>
          <cell r="I352">
            <v>0</v>
          </cell>
          <cell r="J352">
            <v>0</v>
          </cell>
          <cell r="K352">
            <v>0</v>
          </cell>
          <cell r="L352">
            <v>0</v>
          </cell>
          <cell r="M352">
            <v>0</v>
          </cell>
          <cell r="N352">
            <v>0</v>
          </cell>
          <cell r="O352">
            <v>0</v>
          </cell>
          <cell r="P352">
            <v>0</v>
          </cell>
          <cell r="Q352">
            <v>0</v>
          </cell>
        </row>
        <row r="353">
          <cell r="A353">
            <v>2552</v>
          </cell>
          <cell r="B353" t="str">
            <v xml:space="preserve">VENDA DE YESO (GASA DE ALGODÓN CUBIERTA CON MEZCLA DE YESO) 5 X 5YARDAS TIEMPO DE FRAGUADO 3-4MIM                                                                                    </v>
          </cell>
          <cell r="C353" t="str">
            <v>UNIDAD</v>
          </cell>
          <cell r="D353">
            <v>150</v>
          </cell>
          <cell r="E353">
            <v>880</v>
          </cell>
          <cell r="F353" t="str">
            <v>ESPECIALIDADES</v>
          </cell>
          <cell r="G353" t="str">
            <v>ORTOPEDIA</v>
          </cell>
          <cell r="H353">
            <v>0</v>
          </cell>
          <cell r="I353">
            <v>0</v>
          </cell>
          <cell r="J353">
            <v>0</v>
          </cell>
          <cell r="K353">
            <v>0</v>
          </cell>
          <cell r="L353">
            <v>0</v>
          </cell>
          <cell r="M353">
            <v>0</v>
          </cell>
          <cell r="N353">
            <v>0</v>
          </cell>
          <cell r="O353">
            <v>0</v>
          </cell>
          <cell r="P353">
            <v>0</v>
          </cell>
          <cell r="Q353">
            <v>0</v>
          </cell>
        </row>
        <row r="354">
          <cell r="A354">
            <v>2553</v>
          </cell>
          <cell r="B354" t="str">
            <v xml:space="preserve">VENDA DE YESO (GASA DE ALGODÓN CUBIERTA CON MEZCLA DE YESO) 6 X 5YARDAS TIEMPO DE FRAGUADO 3-4MIM                                                                                    </v>
          </cell>
          <cell r="C354" t="str">
            <v>UNIDAD</v>
          </cell>
          <cell r="D354">
            <v>100</v>
          </cell>
          <cell r="E354">
            <v>720</v>
          </cell>
          <cell r="F354" t="str">
            <v>ESPECIALIDADES</v>
          </cell>
          <cell r="G354" t="str">
            <v>ORTOPEDIA</v>
          </cell>
          <cell r="H354">
            <v>0</v>
          </cell>
          <cell r="I354">
            <v>0</v>
          </cell>
          <cell r="J354">
            <v>0</v>
          </cell>
          <cell r="K354">
            <v>0</v>
          </cell>
          <cell r="L354">
            <v>0</v>
          </cell>
          <cell r="M354">
            <v>0</v>
          </cell>
          <cell r="N354">
            <v>0</v>
          </cell>
          <cell r="O354">
            <v>0</v>
          </cell>
          <cell r="P354">
            <v>0</v>
          </cell>
          <cell r="Q354">
            <v>0</v>
          </cell>
        </row>
        <row r="355">
          <cell r="A355">
            <v>2554</v>
          </cell>
          <cell r="B355" t="str">
            <v>VENDA ELASTICA 3 X 5 YARDAS</v>
          </cell>
          <cell r="C355" t="str">
            <v>UNIDAD</v>
          </cell>
          <cell r="D355">
            <v>556</v>
          </cell>
          <cell r="E355">
            <v>2050</v>
          </cell>
          <cell r="F355" t="str">
            <v>ESPECIALIDADES</v>
          </cell>
          <cell r="G355" t="str">
            <v>ORTOPEDIA</v>
          </cell>
          <cell r="H355">
            <v>0</v>
          </cell>
          <cell r="I355">
            <v>0</v>
          </cell>
          <cell r="J355">
            <v>0</v>
          </cell>
          <cell r="K355">
            <v>0</v>
          </cell>
          <cell r="L355">
            <v>0</v>
          </cell>
          <cell r="M355">
            <v>0</v>
          </cell>
          <cell r="N355">
            <v>0</v>
          </cell>
          <cell r="O355">
            <v>0</v>
          </cell>
          <cell r="P355">
            <v>0</v>
          </cell>
          <cell r="Q355">
            <v>0</v>
          </cell>
        </row>
        <row r="356">
          <cell r="A356">
            <v>2555</v>
          </cell>
          <cell r="B356" t="str">
            <v>VENDA ELASTICA 4 X 5 YARDAS</v>
          </cell>
          <cell r="C356" t="str">
            <v>UNIDAD</v>
          </cell>
          <cell r="D356">
            <v>971</v>
          </cell>
          <cell r="E356">
            <v>1386</v>
          </cell>
          <cell r="F356" t="str">
            <v>ESPECIALIDADES</v>
          </cell>
          <cell r="G356" t="str">
            <v>ORTOPEDIA</v>
          </cell>
          <cell r="H356">
            <v>0</v>
          </cell>
          <cell r="I356">
            <v>0</v>
          </cell>
          <cell r="J356">
            <v>0</v>
          </cell>
          <cell r="K356">
            <v>0</v>
          </cell>
          <cell r="L356">
            <v>0</v>
          </cell>
          <cell r="M356">
            <v>0</v>
          </cell>
          <cell r="N356">
            <v>0</v>
          </cell>
          <cell r="O356">
            <v>0</v>
          </cell>
          <cell r="P356">
            <v>0</v>
          </cell>
          <cell r="Q356">
            <v>0</v>
          </cell>
        </row>
        <row r="357">
          <cell r="A357">
            <v>2556</v>
          </cell>
          <cell r="B357" t="str">
            <v>VENDA ELASTICA 5 X 5 YARDAS</v>
          </cell>
          <cell r="C357" t="str">
            <v>UNIDAD</v>
          </cell>
          <cell r="D357">
            <v>604</v>
          </cell>
          <cell r="E357">
            <v>2748</v>
          </cell>
          <cell r="F357" t="str">
            <v>ESPECIALIDADES</v>
          </cell>
          <cell r="G357" t="str">
            <v>ORTOPEDIA</v>
          </cell>
          <cell r="H357">
            <v>0</v>
          </cell>
          <cell r="I357">
            <v>0</v>
          </cell>
          <cell r="J357">
            <v>0</v>
          </cell>
          <cell r="K357">
            <v>0</v>
          </cell>
          <cell r="L357">
            <v>0</v>
          </cell>
          <cell r="M357">
            <v>0</v>
          </cell>
          <cell r="N357">
            <v>0</v>
          </cell>
          <cell r="O357">
            <v>0</v>
          </cell>
          <cell r="P357">
            <v>0</v>
          </cell>
          <cell r="Q357">
            <v>0</v>
          </cell>
        </row>
        <row r="358">
          <cell r="A358">
            <v>2557</v>
          </cell>
          <cell r="B358" t="str">
            <v>VENDA ELASTICA 6 X 5 YARDAS</v>
          </cell>
          <cell r="C358" t="str">
            <v>UNIDAD</v>
          </cell>
          <cell r="D358">
            <v>882</v>
          </cell>
          <cell r="E358">
            <v>1575</v>
          </cell>
          <cell r="F358" t="str">
            <v>ESPECIALIDADES</v>
          </cell>
          <cell r="G358" t="str">
            <v>ORTOPEDIA</v>
          </cell>
          <cell r="H358">
            <v>0</v>
          </cell>
          <cell r="I358">
            <v>0</v>
          </cell>
          <cell r="J358">
            <v>0</v>
          </cell>
          <cell r="K358">
            <v>0</v>
          </cell>
          <cell r="L358">
            <v>0</v>
          </cell>
          <cell r="M358">
            <v>0</v>
          </cell>
          <cell r="N358">
            <v>0</v>
          </cell>
          <cell r="O358">
            <v>0</v>
          </cell>
          <cell r="P358">
            <v>0</v>
          </cell>
          <cell r="Q358">
            <v>0</v>
          </cell>
        </row>
        <row r="359">
          <cell r="A359">
            <v>2558</v>
          </cell>
          <cell r="B359" t="str">
            <v>VENDA ELASTICA ESTERIL 4 X 5</v>
          </cell>
          <cell r="C359" t="str">
            <v>UNIDAD</v>
          </cell>
          <cell r="D359">
            <v>133</v>
          </cell>
          <cell r="E359">
            <v>133</v>
          </cell>
          <cell r="F359" t="str">
            <v>ESPECIALIDADES</v>
          </cell>
          <cell r="G359" t="str">
            <v>ORTOPEDIA</v>
          </cell>
          <cell r="H359">
            <v>0</v>
          </cell>
          <cell r="I359">
            <v>0</v>
          </cell>
          <cell r="J359">
            <v>0</v>
          </cell>
          <cell r="K359">
            <v>0</v>
          </cell>
          <cell r="L359">
            <v>0</v>
          </cell>
          <cell r="M359">
            <v>0</v>
          </cell>
          <cell r="N359">
            <v>0</v>
          </cell>
          <cell r="O359">
            <v>0</v>
          </cell>
          <cell r="P359">
            <v>0</v>
          </cell>
          <cell r="Q359">
            <v>0</v>
          </cell>
          <cell r="R359">
            <v>0</v>
          </cell>
          <cell r="S359">
            <v>0</v>
          </cell>
          <cell r="T359">
            <v>0</v>
          </cell>
        </row>
        <row r="360">
          <cell r="A360">
            <v>2559</v>
          </cell>
          <cell r="B360" t="str">
            <v>VENDA ELASTICA ESTERIL 5 X 5</v>
          </cell>
          <cell r="C360" t="str">
            <v>UNIDAD</v>
          </cell>
          <cell r="D360">
            <v>148</v>
          </cell>
          <cell r="E360">
            <v>148</v>
          </cell>
          <cell r="F360" t="str">
            <v>ESPECIALIDADES</v>
          </cell>
          <cell r="G360" t="str">
            <v>ORTOPEDIA</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row>
        <row r="361">
          <cell r="A361">
            <v>2560</v>
          </cell>
          <cell r="B361" t="str">
            <v xml:space="preserve">VENDA ELASTICA ESTERIL 6 X 5 </v>
          </cell>
          <cell r="C361" t="str">
            <v>UNIDAD</v>
          </cell>
          <cell r="D361">
            <v>104</v>
          </cell>
          <cell r="E361">
            <v>104</v>
          </cell>
          <cell r="F361" t="str">
            <v>ESPECIALIDADES</v>
          </cell>
          <cell r="G361" t="str">
            <v>ORTOPEDIA</v>
          </cell>
          <cell r="H361">
            <v>0</v>
          </cell>
          <cell r="I361">
            <v>0</v>
          </cell>
          <cell r="J361">
            <v>0</v>
          </cell>
          <cell r="K361">
            <v>0</v>
          </cell>
          <cell r="L361">
            <v>0</v>
          </cell>
          <cell r="M361">
            <v>0</v>
          </cell>
          <cell r="N361">
            <v>0</v>
          </cell>
          <cell r="O361">
            <v>0</v>
          </cell>
          <cell r="P361">
            <v>0</v>
          </cell>
          <cell r="Q361">
            <v>0</v>
          </cell>
          <cell r="R361">
            <v>0</v>
          </cell>
          <cell r="S361">
            <v>0</v>
          </cell>
          <cell r="T361">
            <v>0</v>
          </cell>
        </row>
      </sheetData>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row r="1">
          <cell r="A1" t="str">
            <v>No ITEM</v>
          </cell>
          <cell r="B1" t="str">
            <v>DISPOSITIVO MEDICO</v>
          </cell>
          <cell r="C1" t="str">
            <v>U/MEDIDA</v>
          </cell>
          <cell r="D1" t="str">
            <v>CONSUMO PROMEDIO SUBRED SUROCCIDENTE</v>
          </cell>
          <cell r="E1" t="str">
            <v>CONSUMO PROMEDIO SUBRED NORTE</v>
          </cell>
          <cell r="F1" t="str">
            <v xml:space="preserve">Grupo por especialidad
</v>
          </cell>
          <cell r="G1" t="str">
            <v xml:space="preserve">Subgrupo por especialidad
</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34</v>
          </cell>
          <cell r="B2" t="str">
            <v xml:space="preserve">ADAPTADORES PIEZA  EN T  UNIVERSAL PARA TRAQUEOSTOMIA </v>
          </cell>
          <cell r="C2" t="str">
            <v>UNIDAD</v>
          </cell>
          <cell r="D2">
            <v>1</v>
          </cell>
          <cell r="E2">
            <v>50</v>
          </cell>
          <cell r="F2" t="str">
            <v>TERAPIA</v>
          </cell>
          <cell r="G2" t="str">
            <v>TERAPIA RESPIRATORIA</v>
          </cell>
          <cell r="H2">
            <v>0</v>
          </cell>
          <cell r="I2">
            <v>0</v>
          </cell>
          <cell r="J2">
            <v>0</v>
          </cell>
          <cell r="K2">
            <v>0</v>
          </cell>
          <cell r="L2">
            <v>0</v>
          </cell>
          <cell r="M2">
            <v>0</v>
          </cell>
          <cell r="N2">
            <v>0</v>
          </cell>
          <cell r="O2">
            <v>0</v>
          </cell>
          <cell r="P2">
            <v>0</v>
          </cell>
          <cell r="Q2">
            <v>0</v>
          </cell>
          <cell r="R2">
            <v>0</v>
          </cell>
          <cell r="S2">
            <v>0</v>
          </cell>
          <cell r="T2">
            <v>0</v>
          </cell>
          <cell r="U2">
            <v>0</v>
          </cell>
        </row>
        <row r="3">
          <cell r="A3" t="str">
            <v>NUEVO</v>
          </cell>
          <cell r="B3" t="str">
            <v xml:space="preserve">AZUL VEGETAL FRASCO EN GOTAS X 8-10 ML PARA BLUE TEST  </v>
          </cell>
          <cell r="C3" t="str">
            <v>UNIDAD</v>
          </cell>
          <cell r="D3">
            <v>6</v>
          </cell>
          <cell r="E3">
            <v>6</v>
          </cell>
          <cell r="F3" t="str">
            <v>TERAPIA</v>
          </cell>
          <cell r="G3" t="str">
            <v>TERAPIA FONOAUDILOGIA</v>
          </cell>
          <cell r="H3">
            <v>0</v>
          </cell>
          <cell r="I3">
            <v>0</v>
          </cell>
          <cell r="J3">
            <v>0</v>
          </cell>
          <cell r="K3">
            <v>0</v>
          </cell>
          <cell r="L3">
            <v>0</v>
          </cell>
          <cell r="M3">
            <v>0</v>
          </cell>
          <cell r="N3">
            <v>0</v>
          </cell>
          <cell r="O3">
            <v>0</v>
          </cell>
          <cell r="P3">
            <v>0</v>
          </cell>
          <cell r="Q3">
            <v>0</v>
          </cell>
          <cell r="R3">
            <v>0</v>
          </cell>
          <cell r="S3">
            <v>0</v>
          </cell>
          <cell r="T3">
            <v>0</v>
          </cell>
          <cell r="U3">
            <v>0</v>
          </cell>
        </row>
        <row r="4">
          <cell r="A4" t="str">
            <v>NUEVO</v>
          </cell>
          <cell r="B4" t="str">
            <v xml:space="preserve">BANDA DE SUJECION PARA ELECTRODOS </v>
          </cell>
          <cell r="C4" t="str">
            <v>UNIDAD</v>
          </cell>
          <cell r="D4">
            <v>40</v>
          </cell>
          <cell r="E4">
            <v>40</v>
          </cell>
          <cell r="F4" t="str">
            <v>TERAPIA</v>
          </cell>
          <cell r="G4" t="str">
            <v>TERAPIAS - FISIOTERAPIA</v>
          </cell>
          <cell r="H4">
            <v>0</v>
          </cell>
          <cell r="I4">
            <v>0</v>
          </cell>
          <cell r="J4" t="str">
            <v>SI</v>
          </cell>
          <cell r="K4" t="str">
            <v xml:space="preserve">CHATANOGA </v>
          </cell>
          <cell r="L4">
            <v>0</v>
          </cell>
          <cell r="M4" t="str">
            <v>SI</v>
          </cell>
          <cell r="N4">
            <v>0</v>
          </cell>
          <cell r="O4">
            <v>0</v>
          </cell>
          <cell r="P4">
            <v>0</v>
          </cell>
          <cell r="Q4">
            <v>0</v>
          </cell>
          <cell r="R4">
            <v>0</v>
          </cell>
          <cell r="S4">
            <v>0</v>
          </cell>
          <cell r="T4">
            <v>0</v>
          </cell>
          <cell r="U4">
            <v>0</v>
          </cell>
        </row>
        <row r="5">
          <cell r="A5">
            <v>287</v>
          </cell>
          <cell r="B5" t="str">
            <v>BOLSA DE RECOLECCION DE FLUIDOS 1.500 CC HASTA 2.000 CC, SEMIRIGIDO, CON VALVULA DE SOBRELLENADO (INCLUYE CANISTER Y GEL SOLIDIFICANTE)</v>
          </cell>
          <cell r="C5" t="str">
            <v>UNIDAD</v>
          </cell>
          <cell r="D5">
            <v>408</v>
          </cell>
          <cell r="E5">
            <v>0</v>
          </cell>
          <cell r="F5" t="str">
            <v>TERAPIA</v>
          </cell>
          <cell r="G5" t="str">
            <v>TERAPIA RESPIRATORIA</v>
          </cell>
          <cell r="H5">
            <v>0</v>
          </cell>
          <cell r="I5">
            <v>0</v>
          </cell>
          <cell r="J5">
            <v>0</v>
          </cell>
          <cell r="K5">
            <v>0</v>
          </cell>
          <cell r="L5" t="str">
            <v>APLICA SOLO PARA SUBRED SUROCCIDENTE</v>
          </cell>
          <cell r="M5">
            <v>0</v>
          </cell>
          <cell r="N5">
            <v>0</v>
          </cell>
          <cell r="O5">
            <v>0</v>
          </cell>
          <cell r="P5">
            <v>0</v>
          </cell>
          <cell r="Q5">
            <v>0</v>
          </cell>
          <cell r="R5">
            <v>0</v>
          </cell>
          <cell r="S5">
            <v>0</v>
          </cell>
          <cell r="T5">
            <v>0</v>
          </cell>
          <cell r="U5">
            <v>0</v>
          </cell>
        </row>
        <row r="6">
          <cell r="A6">
            <v>288</v>
          </cell>
          <cell r="B6" t="str">
            <v>BOLSA DE RECOLECCION DE FLUIDOS ENTRE 1.000CC HASTA 1.500 CC SEMIRIGIDO, CON VALVULA DE SOBRELLENADO (INCLUYE CANISTER Y GEL SOLIDIFICANTE)</v>
          </cell>
          <cell r="C6" t="str">
            <v>UNIDAD</v>
          </cell>
          <cell r="D6">
            <v>100</v>
          </cell>
          <cell r="E6">
            <v>0</v>
          </cell>
          <cell r="F6" t="str">
            <v>TERAPIA</v>
          </cell>
          <cell r="G6" t="str">
            <v>TERAPIA RESPIRATORIA</v>
          </cell>
          <cell r="H6">
            <v>0</v>
          </cell>
          <cell r="I6">
            <v>0</v>
          </cell>
          <cell r="J6">
            <v>0</v>
          </cell>
          <cell r="K6">
            <v>0</v>
          </cell>
          <cell r="L6" t="str">
            <v>APLICA SOLO PARA SUBRED SUROCCIDENTE</v>
          </cell>
          <cell r="M6">
            <v>0</v>
          </cell>
          <cell r="N6">
            <v>0</v>
          </cell>
          <cell r="O6">
            <v>0</v>
          </cell>
          <cell r="P6">
            <v>0</v>
          </cell>
          <cell r="Q6">
            <v>0</v>
          </cell>
          <cell r="R6">
            <v>0</v>
          </cell>
          <cell r="S6">
            <v>0</v>
          </cell>
          <cell r="T6">
            <v>0</v>
          </cell>
          <cell r="U6">
            <v>0</v>
          </cell>
        </row>
        <row r="7">
          <cell r="A7">
            <v>289</v>
          </cell>
          <cell r="B7" t="str">
            <v>BOLSA DE RECOLECCION DE FLUIDOS ENTRE 2.500 CC HASTA 3.200 SEMIRIGIDO, CON VALVULA DE SOBRELLENADO (INCLUYE CANISTER Y GEL SOLIDIFICANTE)</v>
          </cell>
          <cell r="C7" t="str">
            <v>UNIDAD</v>
          </cell>
          <cell r="D7">
            <v>540</v>
          </cell>
          <cell r="E7">
            <v>0</v>
          </cell>
          <cell r="F7" t="str">
            <v>TERAPIA</v>
          </cell>
          <cell r="G7" t="str">
            <v>TERAPIA RESPIRATORIA</v>
          </cell>
          <cell r="H7">
            <v>0</v>
          </cell>
          <cell r="I7">
            <v>0</v>
          </cell>
          <cell r="J7">
            <v>0</v>
          </cell>
          <cell r="K7">
            <v>0</v>
          </cell>
          <cell r="L7" t="str">
            <v>APLICA SOLO PARA SUBRED SUROCCIDENTE</v>
          </cell>
          <cell r="M7">
            <v>0</v>
          </cell>
          <cell r="N7">
            <v>0</v>
          </cell>
          <cell r="O7">
            <v>0</v>
          </cell>
          <cell r="P7">
            <v>0</v>
          </cell>
          <cell r="Q7">
            <v>0</v>
          </cell>
          <cell r="R7">
            <v>0</v>
          </cell>
          <cell r="S7">
            <v>0</v>
          </cell>
          <cell r="T7">
            <v>0</v>
          </cell>
          <cell r="U7">
            <v>0</v>
          </cell>
        </row>
        <row r="8">
          <cell r="A8">
            <v>302</v>
          </cell>
          <cell r="B8" t="str">
            <v>BOLSA RESERVORIO ADULTO</v>
          </cell>
          <cell r="C8" t="str">
            <v>UNIDAD</v>
          </cell>
          <cell r="D8">
            <v>1</v>
          </cell>
          <cell r="E8">
            <v>10</v>
          </cell>
          <cell r="F8" t="str">
            <v>TERAPIA</v>
          </cell>
          <cell r="G8" t="str">
            <v>TERAPIA RESPIRATORIA</v>
          </cell>
          <cell r="H8">
            <v>0</v>
          </cell>
          <cell r="I8">
            <v>0</v>
          </cell>
          <cell r="J8">
            <v>0</v>
          </cell>
          <cell r="K8">
            <v>0</v>
          </cell>
          <cell r="L8">
            <v>0</v>
          </cell>
          <cell r="M8">
            <v>0</v>
          </cell>
          <cell r="N8" t="str">
            <v>TERHOS</v>
          </cell>
          <cell r="O8" t="str">
            <v>UNIDAD</v>
          </cell>
          <cell r="P8" t="str">
            <v>IIA</v>
          </cell>
          <cell r="Q8" t="str">
            <v>2013DM-0010854</v>
          </cell>
          <cell r="R8">
            <v>45313</v>
          </cell>
          <cell r="S8">
            <v>7900</v>
          </cell>
          <cell r="T8">
            <v>1501</v>
          </cell>
          <cell r="U8">
            <v>9401</v>
          </cell>
        </row>
        <row r="9">
          <cell r="A9">
            <v>303</v>
          </cell>
          <cell r="B9" t="str">
            <v>BOLSA RESERVORIO LIBRE DE LATEX</v>
          </cell>
          <cell r="C9" t="str">
            <v>UNIDAD</v>
          </cell>
          <cell r="D9">
            <v>5</v>
          </cell>
          <cell r="E9">
            <v>10</v>
          </cell>
          <cell r="F9" t="str">
            <v>TERAPIA</v>
          </cell>
          <cell r="G9" t="str">
            <v>TERAPIA RESPIRATORIA</v>
          </cell>
          <cell r="H9">
            <v>0</v>
          </cell>
          <cell r="I9">
            <v>0</v>
          </cell>
          <cell r="J9">
            <v>0</v>
          </cell>
          <cell r="K9">
            <v>0</v>
          </cell>
          <cell r="L9">
            <v>0</v>
          </cell>
          <cell r="M9">
            <v>0</v>
          </cell>
          <cell r="N9" t="str">
            <v>TERHOS</v>
          </cell>
          <cell r="O9" t="str">
            <v>UNIDAD</v>
          </cell>
          <cell r="P9" t="str">
            <v>IIA</v>
          </cell>
          <cell r="Q9" t="str">
            <v>2013DM-0010854</v>
          </cell>
          <cell r="R9">
            <v>45313</v>
          </cell>
          <cell r="S9">
            <v>7900</v>
          </cell>
          <cell r="T9">
            <v>1501</v>
          </cell>
          <cell r="U9">
            <v>9401</v>
          </cell>
        </row>
        <row r="10">
          <cell r="A10">
            <v>366</v>
          </cell>
          <cell r="B10" t="str">
            <v>CAMARA CEFALICA PEDIATRICA MEDIANA</v>
          </cell>
          <cell r="C10" t="str">
            <v>UNIDAD</v>
          </cell>
          <cell r="D10">
            <v>3</v>
          </cell>
          <cell r="E10">
            <v>4</v>
          </cell>
          <cell r="F10" t="str">
            <v>TERAPIA</v>
          </cell>
          <cell r="G10" t="str">
            <v>TERAPIA RESPIRATORIA</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v>468</v>
          </cell>
          <cell r="B11" t="str">
            <v>CANULA NASAL ALTO FLUJO PREMATURO</v>
          </cell>
          <cell r="C11" t="str">
            <v>UNIDAD</v>
          </cell>
          <cell r="D11">
            <v>20</v>
          </cell>
          <cell r="E11">
            <v>50</v>
          </cell>
          <cell r="F11" t="str">
            <v>TERAPIA</v>
          </cell>
          <cell r="G11" t="str">
            <v>TERAPIA RESPIRATORIA</v>
          </cell>
          <cell r="H11" t="str">
            <v>TORRE DE ALTO FLUJO (OPT 312 FISHER &amp; PAYKEL)</v>
          </cell>
          <cell r="I11" t="str">
            <v>PARA ENGATIVA  Y SUBA       TORRE DE ALTO FLUJO (OPT 312 FISHER &amp; PAYKEL)</v>
          </cell>
          <cell r="J11">
            <v>0</v>
          </cell>
          <cell r="K11" t="str">
            <v>DRAGUER VN500 V300</v>
          </cell>
          <cell r="L11">
            <v>0</v>
          </cell>
          <cell r="M11">
            <v>0</v>
          </cell>
          <cell r="N11">
            <v>0</v>
          </cell>
          <cell r="O11">
            <v>0</v>
          </cell>
          <cell r="P11">
            <v>0</v>
          </cell>
          <cell r="Q11">
            <v>0</v>
          </cell>
          <cell r="R11">
            <v>0</v>
          </cell>
          <cell r="S11">
            <v>0</v>
          </cell>
          <cell r="T11">
            <v>0</v>
          </cell>
          <cell r="U11">
            <v>0</v>
          </cell>
        </row>
        <row r="12">
          <cell r="A12">
            <v>469</v>
          </cell>
          <cell r="B12" t="str">
            <v>CANULA NASAL DE ALTO FLUJO ADULTO TALLA L</v>
          </cell>
          <cell r="C12" t="str">
            <v>UNIDAD</v>
          </cell>
          <cell r="D12">
            <v>5</v>
          </cell>
          <cell r="E12">
            <v>70</v>
          </cell>
          <cell r="F12" t="str">
            <v>TERAPIA</v>
          </cell>
          <cell r="G12" t="str">
            <v>TERAPIA RESPIRATORIA</v>
          </cell>
          <cell r="H12" t="str">
            <v>HUMIDIFICADOR CON GENERADOR DE ALTO FLUJO INTEGRADO QUE NO REQUIERA AIRE CENTRALIZADO Y SUMINISTRE FLUJOS HASTA DE 60 LPM    (OPT846 FISHER &amp; PAYKEL)</v>
          </cell>
          <cell r="I12" t="str">
            <v>HUMIDIFICADOR CON GENERADOR DE ALTO FLUJO INTEGRADO QUE NO REQUIERA AIRE CENTRALIZADO Y SUMINISTRE FLUJOS HASTA DE 60 LPM    (OPT846 FISHER &amp; PAYKEL)</v>
          </cell>
          <cell r="J12">
            <v>0</v>
          </cell>
          <cell r="K12" t="str">
            <v xml:space="preserve">DRAGUER V 300 Y SAVINA
Y CIRCUITO DE ALTO FLUJO ADULTO FISHER &amp; PAYKEL  </v>
          </cell>
          <cell r="L12">
            <v>0</v>
          </cell>
          <cell r="M12">
            <v>0</v>
          </cell>
          <cell r="N12">
            <v>0</v>
          </cell>
          <cell r="O12">
            <v>0</v>
          </cell>
          <cell r="P12">
            <v>0</v>
          </cell>
          <cell r="Q12">
            <v>0</v>
          </cell>
          <cell r="R12">
            <v>0</v>
          </cell>
          <cell r="S12">
            <v>0</v>
          </cell>
          <cell r="T12">
            <v>0</v>
          </cell>
          <cell r="U12">
            <v>0</v>
          </cell>
        </row>
        <row r="13">
          <cell r="A13">
            <v>470</v>
          </cell>
          <cell r="B13" t="str">
            <v>CANULA NASAL DE ALTO FLUJO ADULTO TALLA M</v>
          </cell>
          <cell r="C13" t="str">
            <v>UNIDAD</v>
          </cell>
          <cell r="D13">
            <v>5</v>
          </cell>
          <cell r="E13">
            <v>150</v>
          </cell>
          <cell r="F13" t="str">
            <v>TERAPIA</v>
          </cell>
          <cell r="G13" t="str">
            <v>TERAPIA RESPIRATORIA</v>
          </cell>
          <cell r="H13" t="str">
            <v>HUMIDIFICADOR CON GENERADOR DE ALTO FLUJO INTEGRADO QUE NO REQUIERA AIRE CENTRALIZADO Y SUMINISTRE FLUJOS HASTA DE 60 LPM  (OPT 344 FISHER &amp; PAYKEL)</v>
          </cell>
          <cell r="I13" t="str">
            <v>HUMIDIFICADOR CON GENERADOR DE ALTO FLUJO INTEGRADO QUE NO REQUIERA AIRE CENTRALIZADO Y SUMINISTRE FLUJOS HASTA DE 60 LPM  (OPT 344 FISHER &amp; PAYKEL)</v>
          </cell>
          <cell r="J13">
            <v>0</v>
          </cell>
          <cell r="K13" t="str">
            <v xml:space="preserve">DRAGUER V 300 Y SAVINA
Y CIRCUITO DE ALTO FLUJO ADULTO FISHER &amp; PAYKEL  </v>
          </cell>
          <cell r="L13">
            <v>0</v>
          </cell>
          <cell r="M13">
            <v>0</v>
          </cell>
          <cell r="N13">
            <v>0</v>
          </cell>
          <cell r="O13">
            <v>0</v>
          </cell>
          <cell r="P13">
            <v>0</v>
          </cell>
          <cell r="Q13">
            <v>0</v>
          </cell>
          <cell r="R13">
            <v>0</v>
          </cell>
          <cell r="S13">
            <v>0</v>
          </cell>
          <cell r="T13">
            <v>0</v>
          </cell>
          <cell r="U13">
            <v>0</v>
          </cell>
        </row>
        <row r="14">
          <cell r="A14">
            <v>471</v>
          </cell>
          <cell r="B14" t="str">
            <v>CANULA NASAL DE ALTO FLUJO ADULTO TALLA S</v>
          </cell>
          <cell r="C14" t="str">
            <v>UNIDAD</v>
          </cell>
          <cell r="D14">
            <v>5</v>
          </cell>
          <cell r="E14">
            <v>100</v>
          </cell>
          <cell r="F14" t="str">
            <v>TERAPIA</v>
          </cell>
          <cell r="G14" t="str">
            <v>TERAPIA RESPIRATORIA</v>
          </cell>
          <cell r="H14" t="str">
            <v>HUMIDIFICADOR CON GENERADOR DE ALTO FLUJO INTEGRADO QUE NO REQUIERA AIRE CENTRALIZADO Y SUMINISTRE FLUJOS HASTA DE 60 LPM   O TORRE DE ALTO FLUJO (OPT 842 FISHER &amp; PAYKEL)</v>
          </cell>
          <cell r="I14" t="str">
            <v>HUMIDIFICADOR CON GENERADOR DE ALTO FLUJO INTEGRADO QUE NO REQUIERA AIRE CENTRALIZADO Y SUMINISTRE FLUJOS HASTA DE 60 LPM   O TORRE DE ALTO FLUJO (OPT 842 FISHER &amp; PAYKEL)</v>
          </cell>
          <cell r="J14">
            <v>0</v>
          </cell>
          <cell r="K14" t="str">
            <v xml:space="preserve">DRAGUER V 300 Y SAVINA
Y CIRCUITO DE ALTO FLUJO ADULTO FISHER &amp; PAYKEL  </v>
          </cell>
          <cell r="L14">
            <v>0</v>
          </cell>
          <cell r="M14">
            <v>0</v>
          </cell>
          <cell r="N14">
            <v>0</v>
          </cell>
          <cell r="O14">
            <v>0</v>
          </cell>
          <cell r="P14">
            <v>0</v>
          </cell>
          <cell r="Q14">
            <v>0</v>
          </cell>
          <cell r="R14">
            <v>0</v>
          </cell>
          <cell r="S14">
            <v>0</v>
          </cell>
          <cell r="T14">
            <v>0</v>
          </cell>
          <cell r="U14">
            <v>0</v>
          </cell>
        </row>
        <row r="15">
          <cell r="A15">
            <v>477</v>
          </cell>
          <cell r="B15" t="str">
            <v>CANULA NASAL DE ALTO FLUJO INFANTE</v>
          </cell>
          <cell r="C15" t="str">
            <v>UNIDAD</v>
          </cell>
          <cell r="D15">
            <v>20</v>
          </cell>
          <cell r="E15">
            <v>40</v>
          </cell>
          <cell r="F15" t="str">
            <v>TERAPIA</v>
          </cell>
          <cell r="G15" t="str">
            <v>TERAPIA RESPIRATORIA</v>
          </cell>
          <cell r="H15" t="str">
            <v>TORRE DE ALTO FLUJO (OPT 316 FISHER &amp; PAYKEL)</v>
          </cell>
          <cell r="I15" t="str">
            <v>PARA SIMON ENGATIVA  Y SUBA       TORRE DE ALTO FLUJO (OPT 316 FISHER &amp; PAYKEL)</v>
          </cell>
          <cell r="J15">
            <v>0</v>
          </cell>
          <cell r="K15" t="str">
            <v xml:space="preserve">DRAGUER VN500 V300 Y CIRCUITO RT 330  FISHER &amp; PAYKEL  </v>
          </cell>
          <cell r="L15">
            <v>0</v>
          </cell>
          <cell r="M15">
            <v>0</v>
          </cell>
          <cell r="N15">
            <v>0</v>
          </cell>
          <cell r="O15">
            <v>0</v>
          </cell>
          <cell r="P15">
            <v>0</v>
          </cell>
          <cell r="Q15">
            <v>0</v>
          </cell>
          <cell r="R15">
            <v>0</v>
          </cell>
          <cell r="S15">
            <v>0</v>
          </cell>
          <cell r="T15">
            <v>0</v>
          </cell>
          <cell r="U15">
            <v>0</v>
          </cell>
        </row>
        <row r="16">
          <cell r="A16">
            <v>473</v>
          </cell>
          <cell r="B16" t="str">
            <v>CANULA NASAL DE ALTO FLUJO NEONATAL</v>
          </cell>
          <cell r="C16" t="str">
            <v>UNIDAD</v>
          </cell>
          <cell r="D16">
            <v>20</v>
          </cell>
          <cell r="E16">
            <v>120</v>
          </cell>
          <cell r="F16" t="str">
            <v>TERAPIA</v>
          </cell>
          <cell r="G16" t="str">
            <v>TERAPIA RESPIRATORIA</v>
          </cell>
          <cell r="H16" t="str">
            <v>TORRE DE ALTO FLUJO (OPT 316 FISHER &amp; PAYKEL)</v>
          </cell>
          <cell r="I16" t="str">
            <v>PARA ENGATIVA  Y SUBA       TORRE DE ALTO FLUJO (OPT 314 FISHER &amp; PAYKEL)</v>
          </cell>
          <cell r="J16">
            <v>0</v>
          </cell>
          <cell r="K16" t="str">
            <v xml:space="preserve">DRAGUER VN500 V300 Y CIRCUITO RT 330  FISHER &amp; PAYKEL  </v>
          </cell>
          <cell r="L16">
            <v>0</v>
          </cell>
          <cell r="M16">
            <v>0</v>
          </cell>
          <cell r="N16">
            <v>0</v>
          </cell>
          <cell r="O16">
            <v>0</v>
          </cell>
          <cell r="P16">
            <v>0</v>
          </cell>
          <cell r="Q16">
            <v>0</v>
          </cell>
          <cell r="R16">
            <v>0</v>
          </cell>
          <cell r="S16">
            <v>0</v>
          </cell>
          <cell r="T16">
            <v>0</v>
          </cell>
          <cell r="U16">
            <v>0</v>
          </cell>
        </row>
        <row r="17">
          <cell r="A17">
            <v>472</v>
          </cell>
          <cell r="B17" t="str">
            <v>CANULA NASAL DE ALTO FLUJO PEDIATRICA  AJUSTABLE</v>
          </cell>
          <cell r="C17" t="str">
            <v>UNIDAD</v>
          </cell>
          <cell r="D17">
            <v>10</v>
          </cell>
          <cell r="E17">
            <v>50</v>
          </cell>
          <cell r="F17" t="str">
            <v>TERAPIA</v>
          </cell>
          <cell r="G17" t="str">
            <v>TERAPIA RESPIRATORIA</v>
          </cell>
          <cell r="H17" t="str">
            <v>HUMIDIFICADOR CON GENERADOR DE ALTO FLUJO INTEGRADO QUE NO REQUIERA AIRE CENTRALIZADO Y SUMINISTRE FLUJOS HASTA DE 60 LPM   (OPT318 FISHER &amp; PAYKEL)</v>
          </cell>
          <cell r="I17" t="str">
            <v>HUMIDIFICADOR CON GENERADOR DE ALTO FLUJO INTEGRADO QUE NO REQUIERA AIRE CENTRALIZADO Y SUMINISTRE FLUJOS HASTA DE 60 LPM   (OPT318 FISHER &amp; PAYKEL)</v>
          </cell>
          <cell r="J17">
            <v>0</v>
          </cell>
          <cell r="K17" t="str">
            <v>DRAGUER VN500 V300 Y CIRCUITO RT 330</v>
          </cell>
          <cell r="L17">
            <v>0</v>
          </cell>
          <cell r="M17">
            <v>0</v>
          </cell>
          <cell r="N17">
            <v>0</v>
          </cell>
          <cell r="O17">
            <v>0</v>
          </cell>
          <cell r="P17">
            <v>0</v>
          </cell>
          <cell r="Q17">
            <v>0</v>
          </cell>
          <cell r="R17">
            <v>0</v>
          </cell>
          <cell r="S17">
            <v>0</v>
          </cell>
          <cell r="T17">
            <v>0</v>
          </cell>
          <cell r="U17">
            <v>0</v>
          </cell>
        </row>
        <row r="18">
          <cell r="A18" t="str">
            <v>NUEVO</v>
          </cell>
          <cell r="B18" t="str">
            <v>CANULA NASAL PARA OXIGENO ADULTO 1,5 mts</v>
          </cell>
          <cell r="C18" t="str">
            <v>UNIDAD</v>
          </cell>
          <cell r="D18">
            <v>100</v>
          </cell>
          <cell r="E18">
            <v>7000</v>
          </cell>
          <cell r="F18" t="str">
            <v>TERAPIA</v>
          </cell>
          <cell r="G18" t="str">
            <v>TERAPIA RESPIRATORIA</v>
          </cell>
          <cell r="H18">
            <v>0</v>
          </cell>
          <cell r="I18">
            <v>0</v>
          </cell>
          <cell r="J18">
            <v>0</v>
          </cell>
          <cell r="K18">
            <v>0</v>
          </cell>
          <cell r="L18">
            <v>0</v>
          </cell>
          <cell r="M18">
            <v>0</v>
          </cell>
          <cell r="N18">
            <v>0</v>
          </cell>
          <cell r="O18">
            <v>0</v>
          </cell>
          <cell r="P18">
            <v>0</v>
          </cell>
          <cell r="Q18">
            <v>0</v>
          </cell>
          <cell r="R18">
            <v>0</v>
          </cell>
          <cell r="S18">
            <v>0</v>
          </cell>
          <cell r="T18">
            <v>0</v>
          </cell>
          <cell r="U18">
            <v>0</v>
          </cell>
        </row>
        <row r="19">
          <cell r="A19" t="str">
            <v>NUEVO</v>
          </cell>
          <cell r="B19" t="str">
            <v>CANULA NASAL PARA OXIGENO ADULTO 3  mts</v>
          </cell>
          <cell r="C19" t="str">
            <v>UNIDAD</v>
          </cell>
          <cell r="D19">
            <v>100</v>
          </cell>
          <cell r="E19">
            <v>2000</v>
          </cell>
          <cell r="F19" t="str">
            <v>TERAPIA</v>
          </cell>
          <cell r="G19" t="str">
            <v>TERAPIA RESPIRATORIA</v>
          </cell>
          <cell r="H19">
            <v>0</v>
          </cell>
          <cell r="I19">
            <v>0</v>
          </cell>
          <cell r="J19">
            <v>0</v>
          </cell>
          <cell r="K19">
            <v>0</v>
          </cell>
          <cell r="L19">
            <v>0</v>
          </cell>
          <cell r="M19" t="str">
            <v>SI</v>
          </cell>
          <cell r="N19">
            <v>0</v>
          </cell>
          <cell r="O19">
            <v>0</v>
          </cell>
          <cell r="P19">
            <v>0</v>
          </cell>
          <cell r="Q19">
            <v>0</v>
          </cell>
          <cell r="R19">
            <v>0</v>
          </cell>
          <cell r="S19">
            <v>0</v>
          </cell>
          <cell r="T19">
            <v>0</v>
          </cell>
          <cell r="U19">
            <v>0</v>
          </cell>
        </row>
        <row r="20">
          <cell r="A20" t="str">
            <v>NUEVO</v>
          </cell>
          <cell r="B20" t="str">
            <v>CANULA NASAL PARA OXIGENO ADULTO 7  mts</v>
          </cell>
          <cell r="C20" t="str">
            <v>UNIDAD</v>
          </cell>
          <cell r="D20">
            <v>100</v>
          </cell>
          <cell r="E20">
            <v>200</v>
          </cell>
          <cell r="F20" t="str">
            <v>TERAPIA</v>
          </cell>
          <cell r="G20" t="str">
            <v>TERAPIA RESPIRATORIA</v>
          </cell>
          <cell r="H20">
            <v>0</v>
          </cell>
          <cell r="I20">
            <v>0</v>
          </cell>
          <cell r="J20">
            <v>0</v>
          </cell>
          <cell r="K20">
            <v>0</v>
          </cell>
          <cell r="L20">
            <v>0</v>
          </cell>
          <cell r="M20" t="str">
            <v>SI</v>
          </cell>
          <cell r="N20">
            <v>0</v>
          </cell>
          <cell r="O20">
            <v>0</v>
          </cell>
          <cell r="P20">
            <v>0</v>
          </cell>
          <cell r="Q20">
            <v>0</v>
          </cell>
          <cell r="R20">
            <v>0</v>
          </cell>
          <cell r="S20">
            <v>0</v>
          </cell>
          <cell r="T20">
            <v>0</v>
          </cell>
          <cell r="U20">
            <v>0</v>
          </cell>
        </row>
        <row r="21">
          <cell r="A21">
            <v>480</v>
          </cell>
          <cell r="B21" t="str">
            <v>CANULA NASAL PARA OXIGENO NEONATAL</v>
          </cell>
          <cell r="C21" t="str">
            <v>UNIDAD</v>
          </cell>
          <cell r="D21">
            <v>100</v>
          </cell>
          <cell r="E21">
            <v>2000</v>
          </cell>
          <cell r="F21" t="str">
            <v>TERAPIA</v>
          </cell>
          <cell r="G21" t="str">
            <v>TERAPIA RESPIRATORIA</v>
          </cell>
          <cell r="H21">
            <v>0</v>
          </cell>
          <cell r="I21">
            <v>0</v>
          </cell>
          <cell r="J21">
            <v>0</v>
          </cell>
          <cell r="K21">
            <v>0</v>
          </cell>
          <cell r="L21">
            <v>0</v>
          </cell>
          <cell r="M21" t="str">
            <v>SI</v>
          </cell>
          <cell r="N21">
            <v>0</v>
          </cell>
          <cell r="O21">
            <v>0</v>
          </cell>
          <cell r="P21">
            <v>0</v>
          </cell>
          <cell r="Q21">
            <v>0</v>
          </cell>
          <cell r="R21">
            <v>0</v>
          </cell>
          <cell r="S21">
            <v>0</v>
          </cell>
          <cell r="T21">
            <v>0</v>
          </cell>
          <cell r="U21">
            <v>0</v>
          </cell>
        </row>
        <row r="22">
          <cell r="A22">
            <v>481</v>
          </cell>
          <cell r="B22" t="str">
            <v>CANULA NASAL PARA OXIGENO PEDIATRICA</v>
          </cell>
          <cell r="C22" t="str">
            <v>UNIDAD</v>
          </cell>
          <cell r="D22">
            <v>700</v>
          </cell>
          <cell r="E22">
            <v>2000</v>
          </cell>
          <cell r="F22" t="str">
            <v>TERAPIA</v>
          </cell>
          <cell r="G22" t="str">
            <v>TERAPIA RESPIRATORIA</v>
          </cell>
          <cell r="H22">
            <v>0</v>
          </cell>
          <cell r="I22">
            <v>0</v>
          </cell>
          <cell r="J22">
            <v>0</v>
          </cell>
          <cell r="K22">
            <v>0</v>
          </cell>
          <cell r="L22">
            <v>0</v>
          </cell>
          <cell r="M22" t="str">
            <v>SI</v>
          </cell>
          <cell r="N22">
            <v>0</v>
          </cell>
          <cell r="O22">
            <v>0</v>
          </cell>
          <cell r="P22">
            <v>0</v>
          </cell>
          <cell r="Q22">
            <v>0</v>
          </cell>
          <cell r="R22">
            <v>0</v>
          </cell>
          <cell r="S22">
            <v>0</v>
          </cell>
          <cell r="T22">
            <v>0</v>
          </cell>
          <cell r="U22">
            <v>0</v>
          </cell>
        </row>
        <row r="23">
          <cell r="A23">
            <v>747</v>
          </cell>
          <cell r="B23" t="str">
            <v>CIRCUITO  RESPIRATORIO DESECHABLE ADULTO PARA VENTILADOR OXILOG  3000F</v>
          </cell>
          <cell r="C23" t="str">
            <v>UNIDAD</v>
          </cell>
          <cell r="D23">
            <v>10</v>
          </cell>
          <cell r="E23">
            <v>1</v>
          </cell>
          <cell r="F23" t="str">
            <v>TERAPIA</v>
          </cell>
          <cell r="G23" t="str">
            <v>TERAPIA RESPIRATORIA</v>
          </cell>
          <cell r="H23">
            <v>0</v>
          </cell>
          <cell r="I23">
            <v>0</v>
          </cell>
          <cell r="J23">
            <v>0</v>
          </cell>
          <cell r="K23">
            <v>0</v>
          </cell>
          <cell r="L23">
            <v>0</v>
          </cell>
          <cell r="M23" t="str">
            <v>SI</v>
          </cell>
          <cell r="N23" t="str">
            <v>TERHOS</v>
          </cell>
          <cell r="O23" t="str">
            <v>CAJA *20 UNIDADES</v>
          </cell>
          <cell r="P23" t="str">
            <v>IIA</v>
          </cell>
          <cell r="Q23" t="str">
            <v>2013DM-0010854</v>
          </cell>
          <cell r="R23">
            <v>45313</v>
          </cell>
          <cell r="S23">
            <v>11200</v>
          </cell>
          <cell r="T23">
            <v>2128</v>
          </cell>
          <cell r="U23">
            <v>13328</v>
          </cell>
        </row>
        <row r="24">
          <cell r="A24">
            <v>754</v>
          </cell>
          <cell r="B24" t="str">
            <v xml:space="preserve">CIRCUITO ADULTO ALTO FLUJO CON CAMARA AJUSTABLE  A HUMIDIFICADOR CON GENERADOR DE ALTO FLUJO INTEGRADO QUE NO REQUIERA AIRE CENTRALIZADO Y SUMINISTRE FLUJOS HASTA DE 60 LPM </v>
          </cell>
          <cell r="C24" t="str">
            <v>UNIDAD</v>
          </cell>
          <cell r="D24">
            <v>1</v>
          </cell>
          <cell r="E24">
            <v>20</v>
          </cell>
          <cell r="F24" t="str">
            <v>TERAPIA</v>
          </cell>
          <cell r="G24" t="str">
            <v>TERAPIA RESPIRATORIA</v>
          </cell>
          <cell r="H24" t="str">
            <v>HUMIDIFICADOR CON GENERADOR DE ALTO FLUJO INTEGRADO QUE NO REQUIERA AIRE CENTRALIZADO Y SUMINISTRE FLUJOS HASTA DE 60 LPM   (FISHER &amp; PAYKEL900PT501)</v>
          </cell>
          <cell r="I24" t="str">
            <v>PARA UNIDADES DE SIMON -SUBA Y ENGATIVA                  HUMIDIFICADOR CON GENERADOR DE ALTO FLUJO INTEGRADO QUE NO REQUIERA AIRE CENTRALIZADO Y SUMINISTRE FLUJOS HASTA DE 60 LPM   (FISHER &amp; PAYKEL900PT501)</v>
          </cell>
          <cell r="J24">
            <v>0</v>
          </cell>
          <cell r="K24">
            <v>0</v>
          </cell>
          <cell r="L24">
            <v>0</v>
          </cell>
          <cell r="M24" t="str">
            <v>SI</v>
          </cell>
          <cell r="N24">
            <v>0</v>
          </cell>
          <cell r="O24">
            <v>0</v>
          </cell>
          <cell r="P24">
            <v>0</v>
          </cell>
          <cell r="Q24">
            <v>0</v>
          </cell>
          <cell r="R24">
            <v>0</v>
          </cell>
          <cell r="S24">
            <v>0</v>
          </cell>
          <cell r="T24">
            <v>0</v>
          </cell>
          <cell r="U24">
            <v>0</v>
          </cell>
        </row>
        <row r="25">
          <cell r="A25">
            <v>748</v>
          </cell>
          <cell r="B25" t="str">
            <v>CIRCUITO ADULTO ALTO FLUJO CON CAMARA AJUSTABLE A VENTILADOR MECANICO</v>
          </cell>
          <cell r="C25" t="str">
            <v>UNIDAD</v>
          </cell>
          <cell r="D25">
            <v>0</v>
          </cell>
          <cell r="E25">
            <v>100</v>
          </cell>
          <cell r="F25" t="str">
            <v>TERAPIA</v>
          </cell>
          <cell r="G25" t="str">
            <v>TERAPIA RESPIRATORIA</v>
          </cell>
          <cell r="H25">
            <v>0</v>
          </cell>
          <cell r="I25">
            <v>0</v>
          </cell>
          <cell r="J25">
            <v>0</v>
          </cell>
          <cell r="K25" t="str">
            <v>CON VENTILADORES DRAGUER (FISHER &amp; PAYKEL REF RT202)</v>
          </cell>
          <cell r="L25">
            <v>0</v>
          </cell>
          <cell r="M25" t="str">
            <v>SI</v>
          </cell>
          <cell r="N25">
            <v>0</v>
          </cell>
          <cell r="O25">
            <v>0</v>
          </cell>
          <cell r="P25">
            <v>0</v>
          </cell>
          <cell r="Q25">
            <v>0</v>
          </cell>
          <cell r="R25">
            <v>0</v>
          </cell>
          <cell r="S25">
            <v>0</v>
          </cell>
          <cell r="T25">
            <v>0</v>
          </cell>
          <cell r="U25">
            <v>0</v>
          </cell>
        </row>
        <row r="26">
          <cell r="A26">
            <v>749</v>
          </cell>
          <cell r="B26" t="str">
            <v>CIRCUITO ADULTO UNA VIA PARA VENTILADOR DE TRASPORTE UNIVENT 754</v>
          </cell>
          <cell r="C26" t="str">
            <v>UNIDAD</v>
          </cell>
          <cell r="D26">
            <v>10</v>
          </cell>
          <cell r="E26">
            <v>1</v>
          </cell>
          <cell r="F26" t="str">
            <v>TERAPIA</v>
          </cell>
          <cell r="G26" t="str">
            <v>TERAPIA RESPIRATORIA</v>
          </cell>
          <cell r="H26">
            <v>0</v>
          </cell>
          <cell r="I26">
            <v>0</v>
          </cell>
          <cell r="J26">
            <v>0</v>
          </cell>
          <cell r="K26">
            <v>0</v>
          </cell>
          <cell r="L26">
            <v>0</v>
          </cell>
          <cell r="M26" t="str">
            <v>SI</v>
          </cell>
          <cell r="N26">
            <v>0</v>
          </cell>
          <cell r="O26">
            <v>0</v>
          </cell>
          <cell r="P26">
            <v>0</v>
          </cell>
          <cell r="Q26">
            <v>0</v>
          </cell>
          <cell r="R26">
            <v>0</v>
          </cell>
          <cell r="S26">
            <v>0</v>
          </cell>
          <cell r="T26">
            <v>0</v>
          </cell>
          <cell r="U26">
            <v>0</v>
          </cell>
        </row>
        <row r="27">
          <cell r="A27">
            <v>750</v>
          </cell>
          <cell r="B27" t="str">
            <v>CIRCUITO ALTO FLUJO NEONATAL/ PEDIATRICO CON CAMARA</v>
          </cell>
          <cell r="C27" t="str">
            <v>UNIDAD</v>
          </cell>
          <cell r="D27">
            <v>3</v>
          </cell>
          <cell r="E27">
            <v>260</v>
          </cell>
          <cell r="F27" t="str">
            <v>TERAPIA</v>
          </cell>
          <cell r="G27" t="str">
            <v>TERAPIA RESPIRATORIA</v>
          </cell>
          <cell r="H27" t="str">
            <v>TORRE DE ALTO FLUJO (FISHER &amp; PAYKEL RT330)</v>
          </cell>
          <cell r="I27" t="str">
            <v>PARA UNIDADES DE -SUBA Y ENGATIVA                   TORRE DE ALTO FLUJO (FISHER &amp; PAYKEL RT330)</v>
          </cell>
          <cell r="J27">
            <v>0</v>
          </cell>
          <cell r="K27" t="str">
            <v>CON VENTILADORES DRAGUER V 300 Y VN 500</v>
          </cell>
          <cell r="L27">
            <v>0</v>
          </cell>
          <cell r="M27" t="str">
            <v>SI</v>
          </cell>
          <cell r="N27">
            <v>0</v>
          </cell>
          <cell r="O27">
            <v>0</v>
          </cell>
          <cell r="P27">
            <v>0</v>
          </cell>
          <cell r="Q27">
            <v>0</v>
          </cell>
          <cell r="R27">
            <v>0</v>
          </cell>
          <cell r="S27">
            <v>0</v>
          </cell>
          <cell r="T27">
            <v>0</v>
          </cell>
          <cell r="U27">
            <v>0</v>
          </cell>
        </row>
        <row r="28">
          <cell r="A28">
            <v>752</v>
          </cell>
          <cell r="B28" t="str">
            <v>CIRCUITO DE ALTA FRECUENCIA NEONATAL DESECHABLE PARA VENTILADOR DRAGER</v>
          </cell>
          <cell r="C28" t="str">
            <v>UNIDAD</v>
          </cell>
          <cell r="D28">
            <v>2</v>
          </cell>
          <cell r="E28">
            <v>12</v>
          </cell>
          <cell r="F28" t="str">
            <v>TERAPIA</v>
          </cell>
          <cell r="G28" t="str">
            <v>TERAPIA RESPIRATORIA</v>
          </cell>
          <cell r="H28">
            <v>0</v>
          </cell>
          <cell r="I28">
            <v>0</v>
          </cell>
          <cell r="J28">
            <v>0</v>
          </cell>
          <cell r="K28" t="str">
            <v>DRAGUER V 300 Y VN500</v>
          </cell>
          <cell r="L28">
            <v>0</v>
          </cell>
          <cell r="M28" t="str">
            <v>SI</v>
          </cell>
          <cell r="N28">
            <v>0</v>
          </cell>
          <cell r="O28">
            <v>0</v>
          </cell>
          <cell r="P28">
            <v>0</v>
          </cell>
          <cell r="Q28">
            <v>0</v>
          </cell>
          <cell r="R28">
            <v>0</v>
          </cell>
          <cell r="S28">
            <v>0</v>
          </cell>
          <cell r="T28">
            <v>0</v>
          </cell>
          <cell r="U28">
            <v>0</v>
          </cell>
        </row>
        <row r="29">
          <cell r="A29">
            <v>755</v>
          </cell>
          <cell r="B29" t="str">
            <v xml:space="preserve">CIRCUITO DE ALTO FLUJO PEDIATRICO CON CAMARA HUMIDIFICADOR CON GENERADOR DE ALTO FLUJO INTEGRADO QUE NO REQUIERA AIRE CENTRALIZADO Y SUMINISTRE FLUJOS HASTA DE 60 LPM </v>
          </cell>
          <cell r="C29" t="str">
            <v>UNIDAD</v>
          </cell>
          <cell r="D29">
            <v>2</v>
          </cell>
          <cell r="E29">
            <v>40</v>
          </cell>
          <cell r="F29" t="str">
            <v>TERAPIA</v>
          </cell>
          <cell r="G29" t="str">
            <v>TERAPIA RESPIRATORIA</v>
          </cell>
          <cell r="H29" t="str">
            <v>HUMIDIFICADOR CON GENERADOR DE ALTO FLUJO INTEGRADO QUE NO REQUIERA AIRE CENTRALIZADO Y SUMINISTRE FLUJOS HASTA DE 60 LPM (FISHER &amp; PAYKEL900PT531)</v>
          </cell>
          <cell r="I29" t="str">
            <v>PARA UNIDADES DE SIMON -SUBA Y ENGATIVA                  HUMIDIFICADOR CON GENERADOR DE ALTO FLUJO INTEGRADO QUE NO REQUIERA AIRE CENTRALIZADO Y SUMINISTRE FLUJOS HASTA DE 60 LPM (FISHER &amp; PAYKEL900PT531)</v>
          </cell>
          <cell r="J29">
            <v>0</v>
          </cell>
          <cell r="K29">
            <v>0</v>
          </cell>
          <cell r="L29">
            <v>0</v>
          </cell>
          <cell r="M29" t="str">
            <v>SI</v>
          </cell>
          <cell r="N29">
            <v>0</v>
          </cell>
          <cell r="O29">
            <v>0</v>
          </cell>
          <cell r="P29">
            <v>0</v>
          </cell>
          <cell r="Q29">
            <v>0</v>
          </cell>
          <cell r="R29">
            <v>0</v>
          </cell>
          <cell r="S29">
            <v>0</v>
          </cell>
          <cell r="T29">
            <v>0</v>
          </cell>
          <cell r="U29">
            <v>0</v>
          </cell>
        </row>
        <row r="30">
          <cell r="A30">
            <v>761</v>
          </cell>
          <cell r="B30" t="str">
            <v xml:space="preserve">CIRCUITO DE TRASPORTE PARA VENTILADOR NEWPORT HT70 </v>
          </cell>
          <cell r="C30" t="str">
            <v>UNIDAD</v>
          </cell>
          <cell r="D30">
            <v>100</v>
          </cell>
          <cell r="E30">
            <v>50</v>
          </cell>
          <cell r="F30" t="str">
            <v>TERAPIA</v>
          </cell>
          <cell r="G30" t="str">
            <v>TERAPIA RESPIRATORIA</v>
          </cell>
          <cell r="H30">
            <v>0</v>
          </cell>
          <cell r="I30">
            <v>0</v>
          </cell>
          <cell r="J30">
            <v>0</v>
          </cell>
          <cell r="K30" t="str">
            <v>VENTILADOR DE TRASPORTE NEPORT HT70</v>
          </cell>
          <cell r="L30">
            <v>0</v>
          </cell>
          <cell r="M30" t="str">
            <v>SI</v>
          </cell>
          <cell r="N30">
            <v>0</v>
          </cell>
          <cell r="O30">
            <v>0</v>
          </cell>
          <cell r="P30">
            <v>0</v>
          </cell>
          <cell r="Q30">
            <v>0</v>
          </cell>
          <cell r="R30">
            <v>0</v>
          </cell>
          <cell r="S30">
            <v>0</v>
          </cell>
          <cell r="T30">
            <v>0</v>
          </cell>
          <cell r="U30">
            <v>0</v>
          </cell>
        </row>
        <row r="31">
          <cell r="A31">
            <v>763</v>
          </cell>
          <cell r="B31" t="str">
            <v>CIRCUITO DE VENTILACION  MECANICA NEONATAL CON CAMARA+TRAMPA  DE AGUA EN LA VIA ESPIRATORIA</v>
          </cell>
          <cell r="C31" t="str">
            <v>UNIDAD</v>
          </cell>
          <cell r="D31">
            <v>100</v>
          </cell>
          <cell r="E31">
            <v>100</v>
          </cell>
          <cell r="F31" t="str">
            <v>TERAPIA</v>
          </cell>
          <cell r="G31" t="str">
            <v>TERAPIA RESPIRATORIA</v>
          </cell>
          <cell r="H31">
            <v>0</v>
          </cell>
          <cell r="I31">
            <v>0</v>
          </cell>
          <cell r="J31">
            <v>0</v>
          </cell>
          <cell r="K31" t="str">
            <v>DRAGUER VN 500 V300, PB 840, AVEA 
CIRCUITO FISHER &amp;PAYKEL RT 225</v>
          </cell>
          <cell r="L31">
            <v>0</v>
          </cell>
          <cell r="M31" t="str">
            <v>SI</v>
          </cell>
          <cell r="N31">
            <v>0</v>
          </cell>
          <cell r="O31">
            <v>0</v>
          </cell>
          <cell r="P31">
            <v>0</v>
          </cell>
          <cell r="Q31">
            <v>0</v>
          </cell>
          <cell r="R31">
            <v>0</v>
          </cell>
          <cell r="S31">
            <v>0</v>
          </cell>
          <cell r="T31">
            <v>0</v>
          </cell>
          <cell r="U31">
            <v>0</v>
          </cell>
        </row>
        <row r="32">
          <cell r="A32">
            <v>786</v>
          </cell>
          <cell r="B32" t="str">
            <v xml:space="preserve">CIRCUITO DE VENTILACION MECANICA PEDIATRICO ALMA LISA </v>
          </cell>
          <cell r="C32" t="str">
            <v>UNIDAD</v>
          </cell>
          <cell r="D32">
            <v>90</v>
          </cell>
          <cell r="E32">
            <v>90</v>
          </cell>
          <cell r="F32" t="str">
            <v>TERAPIA</v>
          </cell>
          <cell r="G32" t="str">
            <v>TERAPIA RESPIRATORIA</v>
          </cell>
          <cell r="H32">
            <v>0</v>
          </cell>
          <cell r="I32">
            <v>0</v>
          </cell>
          <cell r="J32">
            <v>0</v>
          </cell>
          <cell r="K32" t="str">
            <v>PB 840, AVEA NEWPORT E360</v>
          </cell>
          <cell r="L32">
            <v>0</v>
          </cell>
          <cell r="M32" t="str">
            <v>SI</v>
          </cell>
          <cell r="N32" t="str">
            <v>TERHOS</v>
          </cell>
          <cell r="O32" t="str">
            <v>CAJA *20 UNIDADES</v>
          </cell>
          <cell r="P32" t="str">
            <v>IIA</v>
          </cell>
          <cell r="Q32" t="str">
            <v>2013DM-0010854</v>
          </cell>
          <cell r="R32">
            <v>45313</v>
          </cell>
          <cell r="S32">
            <v>13900</v>
          </cell>
          <cell r="T32">
            <v>2641</v>
          </cell>
          <cell r="U32">
            <v>16541</v>
          </cell>
        </row>
        <row r="33">
          <cell r="A33">
            <v>762</v>
          </cell>
          <cell r="B33" t="str">
            <v>CIRCUITO DE VENTILACION MECANICA PEDIATRICO UNIVERSAL</v>
          </cell>
          <cell r="C33" t="str">
            <v>UNIDAD</v>
          </cell>
          <cell r="D33">
            <v>1</v>
          </cell>
          <cell r="E33">
            <v>100</v>
          </cell>
          <cell r="F33" t="str">
            <v>TERAPIA</v>
          </cell>
          <cell r="G33" t="str">
            <v>TERAPIA RESPIRATORIA</v>
          </cell>
          <cell r="H33">
            <v>0</v>
          </cell>
          <cell r="I33">
            <v>0</v>
          </cell>
          <cell r="J33">
            <v>0</v>
          </cell>
          <cell r="K33" t="str">
            <v>VENTILADORES PB 840, AVEA,  NEWPORT E360</v>
          </cell>
          <cell r="L33">
            <v>0</v>
          </cell>
          <cell r="M33" t="str">
            <v>SI</v>
          </cell>
          <cell r="N33" t="str">
            <v>TERHOS</v>
          </cell>
          <cell r="O33" t="str">
            <v>CAJA *20 UNIDADES</v>
          </cell>
          <cell r="P33" t="str">
            <v>IIA</v>
          </cell>
          <cell r="Q33" t="str">
            <v>2013DM-0010854</v>
          </cell>
          <cell r="R33">
            <v>45313</v>
          </cell>
          <cell r="S33">
            <v>13900</v>
          </cell>
          <cell r="T33">
            <v>2641</v>
          </cell>
          <cell r="U33">
            <v>16541</v>
          </cell>
        </row>
        <row r="34">
          <cell r="A34">
            <v>765</v>
          </cell>
          <cell r="B34" t="str">
            <v>CIRCUITO DESECHABLE ADULTO - PEDIATRICO PARA VENTILADOR DE TRASPORTE - MODELO UNI-VENT EAGLE 2 - IMPACT</v>
          </cell>
          <cell r="C34" t="str">
            <v>UNIDAD</v>
          </cell>
          <cell r="D34">
            <v>20</v>
          </cell>
          <cell r="E34">
            <v>1</v>
          </cell>
          <cell r="F34" t="str">
            <v>TERAPIA</v>
          </cell>
          <cell r="G34" t="str">
            <v>TERAPIA RESPIRATORIA</v>
          </cell>
          <cell r="H34">
            <v>0</v>
          </cell>
          <cell r="I34">
            <v>0</v>
          </cell>
          <cell r="J34">
            <v>0</v>
          </cell>
          <cell r="K34">
            <v>0</v>
          </cell>
          <cell r="L34">
            <v>0</v>
          </cell>
          <cell r="M34" t="str">
            <v>SI</v>
          </cell>
          <cell r="N34">
            <v>0</v>
          </cell>
          <cell r="O34">
            <v>0</v>
          </cell>
          <cell r="P34">
            <v>0</v>
          </cell>
          <cell r="Q34">
            <v>0</v>
          </cell>
          <cell r="R34">
            <v>0</v>
          </cell>
          <cell r="S34">
            <v>0</v>
          </cell>
          <cell r="T34">
            <v>0</v>
          </cell>
          <cell r="U34">
            <v>0</v>
          </cell>
        </row>
        <row r="35">
          <cell r="A35">
            <v>767</v>
          </cell>
          <cell r="B35" t="str">
            <v>CIRCUITO DESECHABLE PARA SISTEMA DE REANIMACIÓN NEONATAL QUE INCLUYE MANGUERA LISA PARA OXIGENO  Y MASCARA DE  (50MM)</v>
          </cell>
          <cell r="C35" t="str">
            <v>UNIDAD</v>
          </cell>
          <cell r="D35">
            <v>2</v>
          </cell>
          <cell r="E35">
            <v>15</v>
          </cell>
          <cell r="F35" t="str">
            <v>TERAPIA</v>
          </cell>
          <cell r="G35" t="str">
            <v>TERAPIA RESPIRATORIA</v>
          </cell>
          <cell r="H35">
            <v>0</v>
          </cell>
          <cell r="I35">
            <v>0</v>
          </cell>
          <cell r="J35">
            <v>0</v>
          </cell>
          <cell r="K35" t="str">
            <v>COMPATIBLE CON NEOPUFF (FISHER &amp; PAYKEL) CIRCUITO DESECHABLE PARA SISTEMA DE REANIMACIÓN NEONATAL QUE INCLUYE MANGUERA LISA PARA OXIGENO (MASCARA NEONATAL 50MM)</v>
          </cell>
          <cell r="L35">
            <v>0</v>
          </cell>
          <cell r="M35" t="str">
            <v>SI</v>
          </cell>
          <cell r="N35">
            <v>0</v>
          </cell>
          <cell r="O35">
            <v>0</v>
          </cell>
          <cell r="P35">
            <v>0</v>
          </cell>
          <cell r="Q35">
            <v>0</v>
          </cell>
          <cell r="R35">
            <v>0</v>
          </cell>
          <cell r="S35">
            <v>0</v>
          </cell>
          <cell r="T35">
            <v>0</v>
          </cell>
          <cell r="U35">
            <v>0</v>
          </cell>
        </row>
        <row r="36">
          <cell r="A36">
            <v>768</v>
          </cell>
          <cell r="B36" t="str">
            <v>CIRCUITO DESECHABLE PARA SISTEMA DE REANIMACIÓN NEONATAL QUE INCLUYE MANGUERA LISA PARA OXIGENO  Y MASCARA DE (60MM)</v>
          </cell>
          <cell r="C36" t="str">
            <v>UNIDAD</v>
          </cell>
          <cell r="D36">
            <v>2</v>
          </cell>
          <cell r="E36">
            <v>3</v>
          </cell>
          <cell r="F36" t="str">
            <v>TERAPIA</v>
          </cell>
          <cell r="G36" t="str">
            <v>TERAPIA RESPIRATORIA</v>
          </cell>
          <cell r="H36">
            <v>0</v>
          </cell>
          <cell r="I36">
            <v>0</v>
          </cell>
          <cell r="J36">
            <v>0</v>
          </cell>
          <cell r="K36" t="str">
            <v>COMPATIBLE CON NEOPUFF (FISHER &amp; PAYKEL) CIRCUITO DESECHABLE PARA SISTEMA DE REANIMACIÓN NEONATAL QUE INCLUYE MANGUERA LISA PARA OXIGENO (MASCARA NEONATAL 60MM)</v>
          </cell>
          <cell r="L36">
            <v>0</v>
          </cell>
          <cell r="M36" t="str">
            <v>SI</v>
          </cell>
          <cell r="N36">
            <v>0</v>
          </cell>
          <cell r="O36">
            <v>0</v>
          </cell>
          <cell r="P36">
            <v>0</v>
          </cell>
          <cell r="Q36">
            <v>0</v>
          </cell>
          <cell r="R36">
            <v>0</v>
          </cell>
          <cell r="S36">
            <v>0</v>
          </cell>
          <cell r="T36">
            <v>0</v>
          </cell>
          <cell r="U36">
            <v>0</v>
          </cell>
        </row>
        <row r="37">
          <cell r="A37">
            <v>769</v>
          </cell>
          <cell r="B37" t="str">
            <v>CIRCUITO DESECHABLE PARA SISTEMA DE REANIMACIÓN NEONATAL QUE INCLUYE MANGUERA LISA PARA OXIGENO Y MASCARA DE (35mm)</v>
          </cell>
          <cell r="C37" t="str">
            <v>UNIDAD</v>
          </cell>
          <cell r="D37">
            <v>2</v>
          </cell>
          <cell r="E37">
            <v>3</v>
          </cell>
          <cell r="F37" t="str">
            <v>TERAPIA</v>
          </cell>
          <cell r="G37" t="str">
            <v>TERAPIA RESPIRATORIA</v>
          </cell>
          <cell r="H37">
            <v>0</v>
          </cell>
          <cell r="I37">
            <v>0</v>
          </cell>
          <cell r="J37">
            <v>0</v>
          </cell>
          <cell r="K37" t="str">
            <v>COMPATIBLE CON NEOPUFF (FISHER &amp; PAYKEL) CIRCUITO DESECHABLE PARA SISTEMA DE REANIMACIÓN NEONATAL QUE INCLUYE MANGUERA LISA PARA OXIGENO (MASCARA NEONATAL 35MM)</v>
          </cell>
          <cell r="L37">
            <v>0</v>
          </cell>
          <cell r="M37" t="str">
            <v>SI</v>
          </cell>
          <cell r="N37">
            <v>0</v>
          </cell>
          <cell r="O37">
            <v>0</v>
          </cell>
          <cell r="P37">
            <v>0</v>
          </cell>
          <cell r="Q37">
            <v>0</v>
          </cell>
          <cell r="R37">
            <v>0</v>
          </cell>
          <cell r="S37">
            <v>0</v>
          </cell>
          <cell r="T37">
            <v>0</v>
          </cell>
          <cell r="U37">
            <v>0</v>
          </cell>
        </row>
        <row r="38">
          <cell r="A38">
            <v>766</v>
          </cell>
          <cell r="B38" t="str">
            <v>CIRCUITO DESECHABLE PARA SISTEMA DE REANIMACIÓN NEONATAL QUE INCLUYE MANGUERA LISA PARA OXIGENO Y MASCARA DE (42MM)</v>
          </cell>
          <cell r="C38" t="str">
            <v>UNIDAD</v>
          </cell>
          <cell r="D38">
            <v>2</v>
          </cell>
          <cell r="E38">
            <v>35</v>
          </cell>
          <cell r="F38" t="str">
            <v>TERAPIA</v>
          </cell>
          <cell r="G38" t="str">
            <v>TERAPIA RESPIRATORIA</v>
          </cell>
          <cell r="H38">
            <v>0</v>
          </cell>
          <cell r="I38">
            <v>0</v>
          </cell>
          <cell r="J38">
            <v>0</v>
          </cell>
          <cell r="K38" t="str">
            <v>COMPATIBLE CON NEOPUFF (FISHER &amp; PAYKEL) CIRCUITO DESECHABLE PARA SISTEMA DE REANIMACIÓN NEONATAL QUE INCLUYE MANGUERA LISA PARA OXIGENO (MASCARA NEONATAL 42MM)</v>
          </cell>
          <cell r="L38">
            <v>0</v>
          </cell>
          <cell r="M38" t="str">
            <v>SI</v>
          </cell>
          <cell r="N38">
            <v>0</v>
          </cell>
          <cell r="O38">
            <v>0</v>
          </cell>
          <cell r="P38">
            <v>0</v>
          </cell>
          <cell r="Q38">
            <v>0</v>
          </cell>
          <cell r="R38">
            <v>0</v>
          </cell>
          <cell r="S38">
            <v>0</v>
          </cell>
          <cell r="T38">
            <v>0</v>
          </cell>
          <cell r="U38">
            <v>0</v>
          </cell>
        </row>
        <row r="39">
          <cell r="A39">
            <v>770</v>
          </cell>
          <cell r="B39" t="str">
            <v>CIRCUITO DESECHABLE PARA VENTILADOR DE ALTA FRECUENCIA SLE 5000  RT268 COMPATIBLE CON SLE 5000</v>
          </cell>
          <cell r="C39" t="str">
            <v>UNIDAD</v>
          </cell>
          <cell r="D39">
            <v>100</v>
          </cell>
          <cell r="E39">
            <v>1</v>
          </cell>
          <cell r="F39" t="str">
            <v>TERAPIA</v>
          </cell>
          <cell r="G39" t="str">
            <v>TERAPIA RESPIRATORIA</v>
          </cell>
          <cell r="H39">
            <v>0</v>
          </cell>
          <cell r="I39">
            <v>0</v>
          </cell>
          <cell r="J39" t="str">
            <v>SI</v>
          </cell>
          <cell r="K39">
            <v>0</v>
          </cell>
          <cell r="L39">
            <v>0</v>
          </cell>
          <cell r="M39" t="str">
            <v>SI</v>
          </cell>
          <cell r="N39">
            <v>0</v>
          </cell>
          <cell r="O39">
            <v>0</v>
          </cell>
          <cell r="P39">
            <v>0</v>
          </cell>
          <cell r="Q39">
            <v>0</v>
          </cell>
          <cell r="R39">
            <v>0</v>
          </cell>
          <cell r="S39">
            <v>0</v>
          </cell>
          <cell r="T39">
            <v>0</v>
          </cell>
          <cell r="U39">
            <v>0</v>
          </cell>
        </row>
        <row r="40">
          <cell r="A40">
            <v>773</v>
          </cell>
          <cell r="B40" t="str">
            <v>CIRCUITO MAPLESON C PARA VENTILACION  PEDIATRICA  1 L</v>
          </cell>
          <cell r="C40" t="str">
            <v>UNIDAD</v>
          </cell>
          <cell r="D40">
            <v>0</v>
          </cell>
          <cell r="E40">
            <v>40</v>
          </cell>
          <cell r="F40" t="str">
            <v>TERAPIA</v>
          </cell>
          <cell r="G40" t="str">
            <v>TERAPIA RESPIRATORIA</v>
          </cell>
          <cell r="H40">
            <v>0</v>
          </cell>
          <cell r="I40">
            <v>0</v>
          </cell>
          <cell r="J40">
            <v>0</v>
          </cell>
          <cell r="K40">
            <v>0</v>
          </cell>
          <cell r="L40">
            <v>0</v>
          </cell>
          <cell r="M40" t="str">
            <v>SI</v>
          </cell>
          <cell r="N40">
            <v>0</v>
          </cell>
          <cell r="O40">
            <v>0</v>
          </cell>
          <cell r="P40">
            <v>0</v>
          </cell>
          <cell r="Q40">
            <v>0</v>
          </cell>
          <cell r="R40">
            <v>0</v>
          </cell>
          <cell r="S40">
            <v>0</v>
          </cell>
          <cell r="T40">
            <v>0</v>
          </cell>
          <cell r="U40">
            <v>0</v>
          </cell>
        </row>
        <row r="41">
          <cell r="A41" t="str">
            <v>NUEVO</v>
          </cell>
          <cell r="B41" t="str">
            <v xml:space="preserve">CIRCUITO PARA CPAP NEONATAL  DE BURBUJA QUE INCLUYA RESERVORIO- HUMIDIFICADOR DE CASCADA Y VALVULA DE LIBERACION DE PRESION </v>
          </cell>
          <cell r="C41">
            <v>0</v>
          </cell>
          <cell r="D41">
            <v>4</v>
          </cell>
          <cell r="E41">
            <v>4</v>
          </cell>
          <cell r="F41" t="str">
            <v>TERAPIA</v>
          </cell>
          <cell r="G41" t="str">
            <v>TERAPIA RESPIRATORIA</v>
          </cell>
          <cell r="H41">
            <v>0</v>
          </cell>
          <cell r="I41">
            <v>0</v>
          </cell>
          <cell r="J41" t="str">
            <v xml:space="preserve">COMPATIBLE CON TORRE DE ALTO FLUJO </v>
          </cell>
          <cell r="K41">
            <v>0</v>
          </cell>
          <cell r="L41">
            <v>0</v>
          </cell>
          <cell r="M41" t="str">
            <v>SI</v>
          </cell>
          <cell r="N41">
            <v>0</v>
          </cell>
          <cell r="O41">
            <v>0</v>
          </cell>
          <cell r="P41">
            <v>0</v>
          </cell>
          <cell r="Q41">
            <v>0</v>
          </cell>
          <cell r="R41">
            <v>0</v>
          </cell>
          <cell r="S41">
            <v>0</v>
          </cell>
          <cell r="T41">
            <v>0</v>
          </cell>
          <cell r="U41">
            <v>0</v>
          </cell>
        </row>
        <row r="42">
          <cell r="A42" t="str">
            <v>NUEVO</v>
          </cell>
          <cell r="B42" t="str">
            <v>CIRCUITO PARA ESTIMULACION DE TOS ADULTO TALLA M</v>
          </cell>
          <cell r="C42" t="str">
            <v>UNIDAD</v>
          </cell>
          <cell r="D42">
            <v>10</v>
          </cell>
          <cell r="E42">
            <v>10</v>
          </cell>
          <cell r="F42" t="str">
            <v>TERAPIA</v>
          </cell>
          <cell r="G42" t="str">
            <v>TERAPIA RESPIRATORIA</v>
          </cell>
          <cell r="H42" t="str">
            <v>SI (SISTEMA PARA RECLUTAMIENTO Y ESTIMULACION DE TOS)</v>
          </cell>
          <cell r="I42" t="str">
            <v>SI (SISTEMA PARA RECLUTAMIENTO Y ESTIMULACION DE TOS)</v>
          </cell>
          <cell r="J42">
            <v>0</v>
          </cell>
          <cell r="K42">
            <v>0</v>
          </cell>
          <cell r="L42">
            <v>0</v>
          </cell>
          <cell r="M42" t="str">
            <v>SI</v>
          </cell>
          <cell r="N42">
            <v>0</v>
          </cell>
          <cell r="O42">
            <v>0</v>
          </cell>
          <cell r="P42">
            <v>0</v>
          </cell>
          <cell r="Q42">
            <v>0</v>
          </cell>
          <cell r="R42">
            <v>0</v>
          </cell>
          <cell r="S42">
            <v>0</v>
          </cell>
          <cell r="T42">
            <v>0</v>
          </cell>
          <cell r="U42">
            <v>0</v>
          </cell>
        </row>
        <row r="43">
          <cell r="A43" t="str">
            <v>NUEVO</v>
          </cell>
          <cell r="B43" t="str">
            <v>CIRCUITO PARA ESTIMULACION DE TOS ADULTO TALLA S</v>
          </cell>
          <cell r="C43" t="str">
            <v>UNIDAD</v>
          </cell>
          <cell r="D43">
            <v>10</v>
          </cell>
          <cell r="E43">
            <v>10</v>
          </cell>
          <cell r="F43" t="str">
            <v>TERAPIA</v>
          </cell>
          <cell r="G43" t="str">
            <v>TERAPIA RESPIRATORIA</v>
          </cell>
          <cell r="H43" t="str">
            <v>SI (SISTEMA PARA RECLUTAMIENTO Y ESTIMULACION DE TOS)</v>
          </cell>
          <cell r="I43" t="str">
            <v>SI (SISTEMA PARA RECLUTAMIENTO Y ESTIMULACION DE TOS)</v>
          </cell>
          <cell r="J43">
            <v>0</v>
          </cell>
          <cell r="K43">
            <v>0</v>
          </cell>
          <cell r="L43">
            <v>0</v>
          </cell>
          <cell r="M43" t="str">
            <v>SI</v>
          </cell>
          <cell r="N43">
            <v>0</v>
          </cell>
          <cell r="O43">
            <v>0</v>
          </cell>
          <cell r="P43">
            <v>0</v>
          </cell>
          <cell r="Q43">
            <v>0</v>
          </cell>
          <cell r="R43">
            <v>0</v>
          </cell>
          <cell r="S43">
            <v>0</v>
          </cell>
          <cell r="T43">
            <v>0</v>
          </cell>
          <cell r="U43">
            <v>0</v>
          </cell>
        </row>
        <row r="44">
          <cell r="A44" t="str">
            <v>NUEVO</v>
          </cell>
          <cell r="B44" t="str">
            <v>CIRCUITO PARA ESTIMULACION DE TOS PARA PACIENTE TRAQUEOSTOMIZADO</v>
          </cell>
          <cell r="C44" t="str">
            <v>UNIDAD</v>
          </cell>
          <cell r="D44">
            <v>5</v>
          </cell>
          <cell r="E44">
            <v>5</v>
          </cell>
          <cell r="F44" t="str">
            <v>TERAPIA</v>
          </cell>
          <cell r="G44" t="str">
            <v>TERAPIA RESPIRATORIA</v>
          </cell>
          <cell r="H44" t="str">
            <v>SI (SISTEMA PARA RECLUTAMIENTO Y ESTIMULACION DE TOS)</v>
          </cell>
          <cell r="I44" t="str">
            <v>SI (SISTEMA PARA RECLUTAMIENTO Y ESTIMULACION DE TOS)</v>
          </cell>
          <cell r="J44">
            <v>0</v>
          </cell>
          <cell r="K44">
            <v>0</v>
          </cell>
          <cell r="L44">
            <v>0</v>
          </cell>
          <cell r="M44" t="str">
            <v>SI</v>
          </cell>
          <cell r="N44">
            <v>0</v>
          </cell>
          <cell r="O44">
            <v>0</v>
          </cell>
          <cell r="P44">
            <v>0</v>
          </cell>
          <cell r="Q44">
            <v>0</v>
          </cell>
          <cell r="R44">
            <v>0</v>
          </cell>
          <cell r="S44">
            <v>0</v>
          </cell>
          <cell r="T44">
            <v>0</v>
          </cell>
          <cell r="U44">
            <v>0</v>
          </cell>
        </row>
        <row r="45">
          <cell r="A45">
            <v>780</v>
          </cell>
          <cell r="B45" t="str">
            <v xml:space="preserve">CIRCUITO PARA VENTILACION MECANICA CONVENCIONAL ADULTO ALMA LISA </v>
          </cell>
          <cell r="C45" t="str">
            <v>UNIDAD</v>
          </cell>
          <cell r="D45">
            <v>200</v>
          </cell>
          <cell r="E45">
            <v>500</v>
          </cell>
          <cell r="F45" t="str">
            <v>TERAPIA</v>
          </cell>
          <cell r="G45" t="str">
            <v>TERAPIA RESPIRATORIA</v>
          </cell>
          <cell r="H45">
            <v>0</v>
          </cell>
          <cell r="I45">
            <v>0</v>
          </cell>
          <cell r="J45">
            <v>0</v>
          </cell>
          <cell r="K45" t="str">
            <v>CON PB 840, DRAGUER,AVEA,  REFERENCIA 5000 INTERSURGICAL</v>
          </cell>
          <cell r="L45">
            <v>0</v>
          </cell>
          <cell r="M45" t="str">
            <v>SI</v>
          </cell>
          <cell r="N45" t="str">
            <v>TERHOS</v>
          </cell>
          <cell r="O45" t="str">
            <v>CAJA *20 UNIDADES</v>
          </cell>
          <cell r="P45" t="str">
            <v>IIA</v>
          </cell>
          <cell r="Q45" t="str">
            <v>2013DM-0010854</v>
          </cell>
          <cell r="R45">
            <v>45313</v>
          </cell>
          <cell r="S45">
            <v>13900</v>
          </cell>
          <cell r="T45">
            <v>2641</v>
          </cell>
          <cell r="U45">
            <v>16541</v>
          </cell>
        </row>
        <row r="46">
          <cell r="A46">
            <v>781</v>
          </cell>
          <cell r="B46" t="str">
            <v>CIRCUITO RESPIRATORIO ALMA LISA CON LINEA DE MONITOREO Y VALVULA DE EXALACION ADULTO PARA VENTILADOR DE TRANSPORTE SIARE</v>
          </cell>
          <cell r="C46" t="str">
            <v xml:space="preserve">UNIDAD    </v>
          </cell>
          <cell r="D46">
            <v>20</v>
          </cell>
          <cell r="E46">
            <v>1</v>
          </cell>
          <cell r="F46" t="str">
            <v>TERAPIA</v>
          </cell>
          <cell r="G46" t="str">
            <v>TERAPIA RESPIRATORIA</v>
          </cell>
          <cell r="H46">
            <v>0</v>
          </cell>
          <cell r="I46">
            <v>0</v>
          </cell>
          <cell r="J46">
            <v>0</v>
          </cell>
          <cell r="K46">
            <v>0</v>
          </cell>
          <cell r="L46">
            <v>0</v>
          </cell>
          <cell r="M46" t="str">
            <v>SI</v>
          </cell>
          <cell r="N46">
            <v>0</v>
          </cell>
          <cell r="O46">
            <v>0</v>
          </cell>
          <cell r="P46">
            <v>0</v>
          </cell>
          <cell r="Q46">
            <v>0</v>
          </cell>
          <cell r="R46">
            <v>0</v>
          </cell>
          <cell r="S46">
            <v>0</v>
          </cell>
          <cell r="T46">
            <v>0</v>
          </cell>
          <cell r="U46">
            <v>0</v>
          </cell>
        </row>
        <row r="47">
          <cell r="A47">
            <v>782</v>
          </cell>
          <cell r="B47" t="str">
            <v>CIRCUITO RESPIRATORIO ALMALISA ESTÉRIL , LONGITUD 16CM DIAMETRO DISTAL 22MM</v>
          </cell>
          <cell r="C47" t="str">
            <v xml:space="preserve">UNIDAD    </v>
          </cell>
          <cell r="D47">
            <v>40</v>
          </cell>
          <cell r="E47">
            <v>1</v>
          </cell>
          <cell r="F47" t="str">
            <v>TERAPIA</v>
          </cell>
          <cell r="G47" t="str">
            <v>TERAPIA RESPIRATORIA</v>
          </cell>
          <cell r="H47">
            <v>0</v>
          </cell>
          <cell r="I47">
            <v>0</v>
          </cell>
          <cell r="J47">
            <v>0</v>
          </cell>
          <cell r="K47">
            <v>0</v>
          </cell>
          <cell r="L47">
            <v>0</v>
          </cell>
          <cell r="M47" t="str">
            <v>SI</v>
          </cell>
          <cell r="N47">
            <v>0</v>
          </cell>
          <cell r="O47">
            <v>0</v>
          </cell>
          <cell r="P47">
            <v>0</v>
          </cell>
          <cell r="Q47">
            <v>0</v>
          </cell>
          <cell r="R47">
            <v>0</v>
          </cell>
          <cell r="S47">
            <v>0</v>
          </cell>
          <cell r="T47">
            <v>0</v>
          </cell>
          <cell r="U47">
            <v>0</v>
          </cell>
        </row>
        <row r="48">
          <cell r="A48">
            <v>788</v>
          </cell>
          <cell r="B48" t="str">
            <v xml:space="preserve">CIRCUITOS DESECHABLES VENTILADOR SIN TRAMPAS HUDSON + ADAPTADOR A CIRCUITO UNIVERSAL IVENT 201 MARCA GE </v>
          </cell>
          <cell r="C48" t="str">
            <v>UNIDAD</v>
          </cell>
          <cell r="D48">
            <v>5</v>
          </cell>
          <cell r="E48">
            <v>1</v>
          </cell>
          <cell r="F48" t="str">
            <v>TERAPIA</v>
          </cell>
          <cell r="G48" t="str">
            <v>TERAPIA RESPIRATORIA</v>
          </cell>
          <cell r="H48">
            <v>0</v>
          </cell>
          <cell r="I48">
            <v>0</v>
          </cell>
          <cell r="J48">
            <v>0</v>
          </cell>
          <cell r="K48">
            <v>0</v>
          </cell>
          <cell r="L48">
            <v>0</v>
          </cell>
          <cell r="M48" t="str">
            <v>SI</v>
          </cell>
          <cell r="N48">
            <v>0</v>
          </cell>
          <cell r="O48">
            <v>0</v>
          </cell>
          <cell r="P48">
            <v>0</v>
          </cell>
          <cell r="Q48">
            <v>0</v>
          </cell>
          <cell r="R48">
            <v>0</v>
          </cell>
          <cell r="S48">
            <v>0</v>
          </cell>
          <cell r="T48">
            <v>0</v>
          </cell>
          <cell r="U48">
            <v>0</v>
          </cell>
        </row>
        <row r="49">
          <cell r="A49">
            <v>825</v>
          </cell>
          <cell r="B49" t="str">
            <v xml:space="preserve">CONECTOR EXPANDIBLE CON DOBLE GIRO Y TAPON PARA FIBROBRONCOSCOPIO ADULTO </v>
          </cell>
          <cell r="C49" t="str">
            <v>UNIDAD</v>
          </cell>
          <cell r="D49">
            <v>5</v>
          </cell>
          <cell r="E49">
            <v>40</v>
          </cell>
          <cell r="F49" t="str">
            <v>TERAPIA</v>
          </cell>
          <cell r="G49" t="str">
            <v>TERAPIA RESPIRATORIA</v>
          </cell>
          <cell r="H49">
            <v>0</v>
          </cell>
          <cell r="I49">
            <v>0</v>
          </cell>
          <cell r="J49">
            <v>0</v>
          </cell>
          <cell r="K49">
            <v>0</v>
          </cell>
          <cell r="L49">
            <v>0</v>
          </cell>
          <cell r="M49" t="str">
            <v>SI</v>
          </cell>
          <cell r="N49">
            <v>0</v>
          </cell>
          <cell r="O49">
            <v>0</v>
          </cell>
          <cell r="P49">
            <v>0</v>
          </cell>
          <cell r="Q49">
            <v>0</v>
          </cell>
          <cell r="R49">
            <v>0</v>
          </cell>
          <cell r="S49">
            <v>0</v>
          </cell>
          <cell r="T49">
            <v>0</v>
          </cell>
          <cell r="U49">
            <v>0</v>
          </cell>
        </row>
        <row r="50">
          <cell r="A50" t="str">
            <v>NUEVO</v>
          </cell>
          <cell r="B50" t="str">
            <v>CONECTOR EXPANDIBLE CON DOBLE GIRO Y TAPON PARA FIBROBRONCOSCOPIO PEDIATRICO 15 FR</v>
          </cell>
          <cell r="C50" t="str">
            <v>UNIDAD</v>
          </cell>
          <cell r="D50">
            <v>4</v>
          </cell>
          <cell r="E50">
            <v>4</v>
          </cell>
          <cell r="F50" t="str">
            <v>TERAPIA</v>
          </cell>
          <cell r="G50" t="str">
            <v>TERAPIA RESPIRATORIA</v>
          </cell>
          <cell r="H50">
            <v>0</v>
          </cell>
          <cell r="I50">
            <v>0</v>
          </cell>
          <cell r="J50">
            <v>0</v>
          </cell>
          <cell r="K50">
            <v>0</v>
          </cell>
          <cell r="L50">
            <v>0</v>
          </cell>
          <cell r="M50" t="str">
            <v>SI</v>
          </cell>
          <cell r="N50">
            <v>0</v>
          </cell>
          <cell r="O50">
            <v>0</v>
          </cell>
          <cell r="P50">
            <v>0</v>
          </cell>
          <cell r="Q50">
            <v>0</v>
          </cell>
          <cell r="R50">
            <v>0</v>
          </cell>
          <cell r="S50">
            <v>0</v>
          </cell>
          <cell r="T50">
            <v>0</v>
          </cell>
          <cell r="U50">
            <v>0</v>
          </cell>
        </row>
        <row r="51">
          <cell r="A51">
            <v>1265</v>
          </cell>
          <cell r="B51" t="str">
            <v xml:space="preserve">CONECTOR PARA IDM (INHALADOR DE DOSIS MEDIDA)COMPATIBLE CON CIRCUITO UNIVERSAL ADULTO </v>
          </cell>
          <cell r="C51" t="str">
            <v>UNIDAD</v>
          </cell>
          <cell r="D51">
            <v>10</v>
          </cell>
          <cell r="E51">
            <v>30</v>
          </cell>
          <cell r="F51" t="str">
            <v>TERAPIA</v>
          </cell>
          <cell r="G51" t="str">
            <v>TERAPIA RESPIRATORIA</v>
          </cell>
          <cell r="H51">
            <v>0</v>
          </cell>
          <cell r="I51">
            <v>0</v>
          </cell>
          <cell r="J51">
            <v>0</v>
          </cell>
          <cell r="K51">
            <v>0</v>
          </cell>
          <cell r="L51">
            <v>0</v>
          </cell>
          <cell r="M51" t="str">
            <v>SI</v>
          </cell>
          <cell r="N51">
            <v>0</v>
          </cell>
          <cell r="O51">
            <v>0</v>
          </cell>
          <cell r="P51">
            <v>0</v>
          </cell>
          <cell r="Q51">
            <v>0</v>
          </cell>
          <cell r="R51">
            <v>0</v>
          </cell>
          <cell r="S51">
            <v>0</v>
          </cell>
          <cell r="T51">
            <v>0</v>
          </cell>
          <cell r="U51">
            <v>0</v>
          </cell>
        </row>
        <row r="52">
          <cell r="A52" t="str">
            <v>NUEVO</v>
          </cell>
          <cell r="B52" t="str">
            <v xml:space="preserve">CONECTOR PARA IDM COMPATIBLE CON CIRCUITO UNIVERSAL PEDIATRICO / NEONATAL </v>
          </cell>
          <cell r="C52" t="str">
            <v>UNIDAD</v>
          </cell>
          <cell r="D52">
            <v>30</v>
          </cell>
          <cell r="E52">
            <v>30</v>
          </cell>
          <cell r="F52" t="str">
            <v>TERAPIA</v>
          </cell>
          <cell r="G52" t="str">
            <v>TERAPIA RESPIRATORIA</v>
          </cell>
          <cell r="H52">
            <v>0</v>
          </cell>
          <cell r="I52">
            <v>0</v>
          </cell>
          <cell r="J52">
            <v>0</v>
          </cell>
          <cell r="K52">
            <v>0</v>
          </cell>
          <cell r="L52">
            <v>0</v>
          </cell>
          <cell r="M52" t="str">
            <v>SI</v>
          </cell>
          <cell r="N52">
            <v>0</v>
          </cell>
          <cell r="O52">
            <v>0</v>
          </cell>
          <cell r="P52">
            <v>0</v>
          </cell>
          <cell r="Q52">
            <v>0</v>
          </cell>
          <cell r="R52">
            <v>0</v>
          </cell>
          <cell r="S52">
            <v>0</v>
          </cell>
          <cell r="T52">
            <v>0</v>
          </cell>
          <cell r="U52">
            <v>0</v>
          </cell>
        </row>
        <row r="53">
          <cell r="A53" t="str">
            <v>NUEVO</v>
          </cell>
          <cell r="B53" t="str">
            <v>ELECTRODOS DESECHABLES UNIVERSALES PARA ELECTROESTIMULADOR  (PAR)</v>
          </cell>
          <cell r="C53" t="str">
            <v>UNIDAD</v>
          </cell>
          <cell r="D53">
            <v>30</v>
          </cell>
          <cell r="E53">
            <v>30</v>
          </cell>
          <cell r="F53" t="str">
            <v>TERAPIA</v>
          </cell>
          <cell r="G53" t="str">
            <v>TERAPIAS - FISIOTERAPIA</v>
          </cell>
          <cell r="H53">
            <v>0</v>
          </cell>
          <cell r="I53">
            <v>0</v>
          </cell>
          <cell r="J53">
            <v>0</v>
          </cell>
          <cell r="K53" t="str">
            <v xml:space="preserve">CHATANOGA </v>
          </cell>
          <cell r="L53">
            <v>0</v>
          </cell>
          <cell r="M53" t="str">
            <v>SI</v>
          </cell>
          <cell r="N53">
            <v>0</v>
          </cell>
          <cell r="O53">
            <v>0</v>
          </cell>
          <cell r="P53">
            <v>0</v>
          </cell>
          <cell r="Q53">
            <v>0</v>
          </cell>
          <cell r="R53">
            <v>0</v>
          </cell>
          <cell r="S53">
            <v>0</v>
          </cell>
          <cell r="T53">
            <v>0</v>
          </cell>
          <cell r="U53">
            <v>0</v>
          </cell>
        </row>
        <row r="54">
          <cell r="A54">
            <v>1032</v>
          </cell>
          <cell r="B54" t="str">
            <v>ESPECULO DESECHABLE PARA OTOSCOPIO ADULTO</v>
          </cell>
          <cell r="C54" t="str">
            <v>UNIDAD</v>
          </cell>
          <cell r="D54">
            <v>3400</v>
          </cell>
          <cell r="E54">
            <v>8500</v>
          </cell>
          <cell r="F54" t="str">
            <v>TERAPIA</v>
          </cell>
          <cell r="G54" t="str">
            <v>TERAPIA FONOAUDILOGIA</v>
          </cell>
          <cell r="H54">
            <v>0</v>
          </cell>
          <cell r="I54">
            <v>0</v>
          </cell>
          <cell r="J54">
            <v>0</v>
          </cell>
          <cell r="K54">
            <v>0</v>
          </cell>
          <cell r="L54">
            <v>0</v>
          </cell>
          <cell r="M54" t="str">
            <v>SI</v>
          </cell>
          <cell r="N54">
            <v>0</v>
          </cell>
          <cell r="O54">
            <v>0</v>
          </cell>
          <cell r="P54">
            <v>0</v>
          </cell>
          <cell r="Q54">
            <v>0</v>
          </cell>
          <cell r="R54">
            <v>0</v>
          </cell>
          <cell r="S54">
            <v>0</v>
          </cell>
          <cell r="T54">
            <v>0</v>
          </cell>
          <cell r="U54">
            <v>0</v>
          </cell>
        </row>
        <row r="55">
          <cell r="A55">
            <v>1033</v>
          </cell>
          <cell r="B55" t="str">
            <v>ESPECULO DESECHABLE PARA OTOSCOPIO PEDIATRICO</v>
          </cell>
          <cell r="C55" t="str">
            <v>UNIDAD</v>
          </cell>
          <cell r="D55">
            <v>3200</v>
          </cell>
          <cell r="E55">
            <v>8500</v>
          </cell>
          <cell r="F55" t="str">
            <v>TERAPIA</v>
          </cell>
          <cell r="G55" t="str">
            <v>TERAPIA FONOAUDILOGIA</v>
          </cell>
          <cell r="H55">
            <v>0</v>
          </cell>
          <cell r="I55">
            <v>0</v>
          </cell>
          <cell r="J55">
            <v>0</v>
          </cell>
          <cell r="K55">
            <v>0</v>
          </cell>
          <cell r="L55">
            <v>0</v>
          </cell>
          <cell r="M55" t="str">
            <v>SI</v>
          </cell>
          <cell r="N55">
            <v>0</v>
          </cell>
          <cell r="O55">
            <v>0</v>
          </cell>
          <cell r="P55">
            <v>0</v>
          </cell>
          <cell r="Q55">
            <v>0</v>
          </cell>
          <cell r="R55">
            <v>0</v>
          </cell>
          <cell r="S55">
            <v>0</v>
          </cell>
          <cell r="T55">
            <v>0</v>
          </cell>
          <cell r="U55">
            <v>0</v>
          </cell>
        </row>
        <row r="56">
          <cell r="A56">
            <v>1045</v>
          </cell>
          <cell r="B56" t="str">
            <v>EXTENSION PARA OXIGENO (MANGUERA LISA PARA OXIGENO DE 213 CM)</v>
          </cell>
          <cell r="C56" t="str">
            <v>UNIDAD</v>
          </cell>
          <cell r="D56">
            <v>10</v>
          </cell>
          <cell r="E56">
            <v>400</v>
          </cell>
          <cell r="F56" t="str">
            <v>TERAPIA</v>
          </cell>
          <cell r="G56" t="str">
            <v>TERAPIA RESPIRATORIA</v>
          </cell>
          <cell r="H56">
            <v>0</v>
          </cell>
          <cell r="I56">
            <v>0</v>
          </cell>
          <cell r="J56">
            <v>0</v>
          </cell>
          <cell r="K56">
            <v>0</v>
          </cell>
          <cell r="L56">
            <v>0</v>
          </cell>
          <cell r="M56">
            <v>0</v>
          </cell>
          <cell r="N56">
            <v>0</v>
          </cell>
          <cell r="O56">
            <v>0</v>
          </cell>
          <cell r="P56">
            <v>0</v>
          </cell>
          <cell r="Q56">
            <v>0</v>
          </cell>
          <cell r="R56">
            <v>0</v>
          </cell>
          <cell r="S56">
            <v>0</v>
          </cell>
          <cell r="T56">
            <v>0</v>
          </cell>
          <cell r="U56">
            <v>0</v>
          </cell>
        </row>
        <row r="57">
          <cell r="A57">
            <v>1061</v>
          </cell>
          <cell r="B57" t="str">
            <v>FILTRO ANTIBACTERIANO EXHALATORIO COMPATIBLE CON VENTILADOR MARCA ( VYASIS AVEA)</v>
          </cell>
          <cell r="C57" t="str">
            <v>UNIDAD</v>
          </cell>
          <cell r="D57">
            <v>0</v>
          </cell>
          <cell r="E57">
            <v>40</v>
          </cell>
          <cell r="F57" t="str">
            <v>TERAPIA</v>
          </cell>
          <cell r="G57" t="str">
            <v>TERAPIA RESPIRATORIA</v>
          </cell>
          <cell r="H57">
            <v>0</v>
          </cell>
          <cell r="I57">
            <v>0</v>
          </cell>
          <cell r="J57">
            <v>0</v>
          </cell>
          <cell r="K57" t="str">
            <v xml:space="preserve">COMPATIBLE CON VENTILADOR VYASIS AVEA </v>
          </cell>
          <cell r="L57">
            <v>0</v>
          </cell>
          <cell r="M57" t="str">
            <v>SI</v>
          </cell>
          <cell r="N57">
            <v>0</v>
          </cell>
          <cell r="O57">
            <v>0</v>
          </cell>
          <cell r="P57">
            <v>0</v>
          </cell>
          <cell r="Q57">
            <v>0</v>
          </cell>
          <cell r="R57">
            <v>0</v>
          </cell>
          <cell r="S57">
            <v>0</v>
          </cell>
          <cell r="T57">
            <v>0</v>
          </cell>
          <cell r="U57">
            <v>0</v>
          </cell>
        </row>
        <row r="58">
          <cell r="A58">
            <v>1062</v>
          </cell>
          <cell r="B58" t="str">
            <v>FILTRO ANTIBACTERIANO INHALATORIO DESECHABLE PARAA VENTILADOR PURITAN BENNETT 840</v>
          </cell>
          <cell r="C58" t="str">
            <v>UNIDAD</v>
          </cell>
          <cell r="D58">
            <v>70</v>
          </cell>
          <cell r="E58">
            <v>140</v>
          </cell>
          <cell r="F58" t="str">
            <v>TERAPIA</v>
          </cell>
          <cell r="G58" t="str">
            <v>TERAPIA RESPIRATORIA</v>
          </cell>
          <cell r="H58" t="str">
            <v>COMPATIBLE CON VENTILADOR PB840</v>
          </cell>
          <cell r="I58" t="str">
            <v>COMPATIBLE CON VENTILADOR PB840</v>
          </cell>
          <cell r="J58" t="str">
            <v>SI</v>
          </cell>
          <cell r="K58" t="str">
            <v>COMPATIBLE CON VENTILADOR PB840</v>
          </cell>
          <cell r="L58">
            <v>0</v>
          </cell>
          <cell r="M58" t="str">
            <v>SI</v>
          </cell>
          <cell r="N58">
            <v>0</v>
          </cell>
          <cell r="O58">
            <v>0</v>
          </cell>
          <cell r="P58">
            <v>0</v>
          </cell>
          <cell r="Q58">
            <v>0</v>
          </cell>
          <cell r="R58">
            <v>0</v>
          </cell>
          <cell r="S58">
            <v>0</v>
          </cell>
          <cell r="T58">
            <v>0</v>
          </cell>
          <cell r="U58">
            <v>0</v>
          </cell>
        </row>
        <row r="59">
          <cell r="A59">
            <v>1069</v>
          </cell>
          <cell r="B59" t="str">
            <v>FILTRO DEL CIRCUITO DE ANESTESIA LIBRE DE LATEX</v>
          </cell>
          <cell r="C59" t="str">
            <v>UNIDAD</v>
          </cell>
          <cell r="D59">
            <v>2</v>
          </cell>
          <cell r="E59">
            <v>1</v>
          </cell>
          <cell r="F59" t="str">
            <v>TERAPIA</v>
          </cell>
          <cell r="G59" t="str">
            <v>TERAPIA RESPIRATORIA</v>
          </cell>
          <cell r="H59">
            <v>0</v>
          </cell>
          <cell r="I59">
            <v>0</v>
          </cell>
          <cell r="J59">
            <v>0</v>
          </cell>
          <cell r="K59">
            <v>0</v>
          </cell>
          <cell r="L59">
            <v>0</v>
          </cell>
          <cell r="M59">
            <v>0</v>
          </cell>
          <cell r="N59">
            <v>0</v>
          </cell>
          <cell r="O59">
            <v>0</v>
          </cell>
          <cell r="P59">
            <v>0</v>
          </cell>
          <cell r="Q59">
            <v>0</v>
          </cell>
          <cell r="R59">
            <v>0</v>
          </cell>
          <cell r="S59">
            <v>0</v>
          </cell>
          <cell r="T59">
            <v>0</v>
          </cell>
          <cell r="U59">
            <v>0</v>
          </cell>
        </row>
        <row r="60">
          <cell r="A60">
            <v>1073</v>
          </cell>
          <cell r="B60" t="str">
            <v>FILTRO EXHALATORIO ADULTO DESECHABLE PARA PB 840 REF 4-076887-00</v>
          </cell>
          <cell r="C60" t="str">
            <v>UNIDAD</v>
          </cell>
          <cell r="D60">
            <v>0</v>
          </cell>
          <cell r="E60">
            <v>140</v>
          </cell>
          <cell r="F60" t="str">
            <v>TERAPIA</v>
          </cell>
          <cell r="G60" t="str">
            <v>TERAPIA RESPIRATORIA</v>
          </cell>
          <cell r="H60" t="str">
            <v>COMPATIBLE CON VENTILADOR PB840</v>
          </cell>
          <cell r="I60" t="str">
            <v>COMPATIBLE CON VENTILADOR PB840</v>
          </cell>
          <cell r="J60" t="str">
            <v>SI</v>
          </cell>
          <cell r="K60" t="str">
            <v>COMPATIBLE CON VENTILADOR PB840</v>
          </cell>
          <cell r="L60">
            <v>0</v>
          </cell>
          <cell r="M60" t="str">
            <v>SI</v>
          </cell>
          <cell r="N60">
            <v>0</v>
          </cell>
          <cell r="O60">
            <v>0</v>
          </cell>
          <cell r="P60">
            <v>0</v>
          </cell>
          <cell r="Q60">
            <v>0</v>
          </cell>
          <cell r="R60">
            <v>0</v>
          </cell>
          <cell r="S60">
            <v>0</v>
          </cell>
          <cell r="T60">
            <v>0</v>
          </cell>
          <cell r="U60">
            <v>0</v>
          </cell>
        </row>
        <row r="61">
          <cell r="A61">
            <v>1075</v>
          </cell>
          <cell r="B61" t="str">
            <v xml:space="preserve">FILTRO EXHALATORIO DESECHABLE NEONATAL PARA VENTILADOR PB 840 </v>
          </cell>
          <cell r="C61" t="str">
            <v>UNIDAD</v>
          </cell>
          <cell r="D61">
            <v>5</v>
          </cell>
          <cell r="E61">
            <v>20</v>
          </cell>
          <cell r="F61" t="str">
            <v>TERAPIA</v>
          </cell>
          <cell r="G61" t="str">
            <v>TERAPIA RESPIRATORIA</v>
          </cell>
          <cell r="H61">
            <v>0</v>
          </cell>
          <cell r="I61">
            <v>0</v>
          </cell>
          <cell r="J61">
            <v>0</v>
          </cell>
          <cell r="K61" t="str">
            <v>COMPATIBLE CON VENTILADOR PB840</v>
          </cell>
          <cell r="L61">
            <v>0</v>
          </cell>
          <cell r="M61" t="str">
            <v>SI</v>
          </cell>
          <cell r="N61">
            <v>0</v>
          </cell>
          <cell r="O61">
            <v>0</v>
          </cell>
          <cell r="P61">
            <v>0</v>
          </cell>
          <cell r="Q61">
            <v>0</v>
          </cell>
          <cell r="R61">
            <v>0</v>
          </cell>
          <cell r="S61">
            <v>0</v>
          </cell>
          <cell r="T61">
            <v>0</v>
          </cell>
          <cell r="U61">
            <v>0</v>
          </cell>
        </row>
        <row r="62">
          <cell r="A62">
            <v>1079</v>
          </cell>
          <cell r="B62" t="str">
            <v xml:space="preserve">FILTRO INTERCAMBIADOR DE CALOR Y HUMEDAD ADULTO </v>
          </cell>
          <cell r="C62" t="str">
            <v>UNIDAD</v>
          </cell>
          <cell r="D62">
            <v>500</v>
          </cell>
          <cell r="E62">
            <v>1040</v>
          </cell>
          <cell r="F62" t="str">
            <v>TERAPIA</v>
          </cell>
          <cell r="G62" t="str">
            <v>TERAPIA RESPIRATORIA</v>
          </cell>
          <cell r="H62">
            <v>0</v>
          </cell>
          <cell r="I62">
            <v>0</v>
          </cell>
          <cell r="J62">
            <v>0</v>
          </cell>
          <cell r="K62">
            <v>0</v>
          </cell>
          <cell r="L62">
            <v>0</v>
          </cell>
          <cell r="M62" t="str">
            <v>SI</v>
          </cell>
          <cell r="N62" t="str">
            <v>TERHOS</v>
          </cell>
          <cell r="O62" t="str">
            <v>CAJA * 50</v>
          </cell>
          <cell r="P62" t="str">
            <v>IIA</v>
          </cell>
          <cell r="Q62" t="str">
            <v>2013DM-0010854</v>
          </cell>
          <cell r="R62">
            <v>45313</v>
          </cell>
          <cell r="S62">
            <v>4200</v>
          </cell>
          <cell r="T62">
            <v>798</v>
          </cell>
          <cell r="U62">
            <v>4998</v>
          </cell>
        </row>
        <row r="63">
          <cell r="A63">
            <v>1060</v>
          </cell>
          <cell r="B63" t="str">
            <v xml:space="preserve">FILTRO INTERCAMBIADOR DE CALOR Y HUMEDAD ADULTO COMPATIBLE CON CIRCUITO UNIVERSAL </v>
          </cell>
          <cell r="C63" t="str">
            <v>UNIDAD</v>
          </cell>
          <cell r="D63">
            <v>3000</v>
          </cell>
          <cell r="E63">
            <v>3000</v>
          </cell>
          <cell r="F63" t="str">
            <v>TERAPIA</v>
          </cell>
          <cell r="G63" t="str">
            <v>TERAPIA RESPIRATORIA</v>
          </cell>
          <cell r="H63">
            <v>0</v>
          </cell>
          <cell r="I63">
            <v>0</v>
          </cell>
          <cell r="J63">
            <v>0</v>
          </cell>
          <cell r="K63">
            <v>0</v>
          </cell>
          <cell r="L63">
            <v>0</v>
          </cell>
          <cell r="M63" t="str">
            <v>SI</v>
          </cell>
          <cell r="N63" t="str">
            <v>TERHOS</v>
          </cell>
          <cell r="O63" t="str">
            <v>CAJA * 50</v>
          </cell>
          <cell r="P63" t="str">
            <v>IIA</v>
          </cell>
          <cell r="Q63" t="str">
            <v>2013DM-0010854</v>
          </cell>
          <cell r="R63">
            <v>45313</v>
          </cell>
          <cell r="S63">
            <v>4200</v>
          </cell>
          <cell r="T63">
            <v>798</v>
          </cell>
          <cell r="U63">
            <v>4998</v>
          </cell>
        </row>
        <row r="64">
          <cell r="A64">
            <v>1081</v>
          </cell>
          <cell r="B64" t="str">
            <v xml:space="preserve">FILTRO INTERCAMBIADOR DE CALOR Y HUMEDAD NEONATAL </v>
          </cell>
          <cell r="C64" t="str">
            <v>UNIDAD</v>
          </cell>
          <cell r="D64">
            <v>50</v>
          </cell>
          <cell r="E64">
            <v>50</v>
          </cell>
          <cell r="F64" t="str">
            <v>TERAPIA</v>
          </cell>
          <cell r="G64" t="str">
            <v>TERAPIA RESPIRATORIA</v>
          </cell>
          <cell r="H64">
            <v>0</v>
          </cell>
          <cell r="I64">
            <v>0</v>
          </cell>
          <cell r="J64">
            <v>0</v>
          </cell>
          <cell r="K64">
            <v>0</v>
          </cell>
          <cell r="L64">
            <v>0</v>
          </cell>
          <cell r="M64" t="str">
            <v>SI</v>
          </cell>
          <cell r="N64" t="str">
            <v>TERHOS</v>
          </cell>
          <cell r="O64" t="str">
            <v>CAJA * 50</v>
          </cell>
          <cell r="P64" t="str">
            <v>IIA</v>
          </cell>
          <cell r="Q64" t="str">
            <v>2013DM-0010854</v>
          </cell>
          <cell r="R64">
            <v>45313</v>
          </cell>
          <cell r="S64">
            <v>6300</v>
          </cell>
          <cell r="T64">
            <v>1197</v>
          </cell>
          <cell r="U64">
            <v>7497</v>
          </cell>
        </row>
        <row r="65">
          <cell r="A65">
            <v>1082</v>
          </cell>
          <cell r="B65" t="str">
            <v xml:space="preserve">FILTRO INTERCAMBIADOR DE CALOR Y HUMEDAD PEDIATRICO </v>
          </cell>
          <cell r="C65" t="str">
            <v>UNIDAD</v>
          </cell>
          <cell r="D65">
            <v>50</v>
          </cell>
          <cell r="E65">
            <v>95</v>
          </cell>
          <cell r="F65" t="str">
            <v>TERAPIA</v>
          </cell>
          <cell r="G65" t="str">
            <v>TERAPIA RESPIRATORIA</v>
          </cell>
          <cell r="H65">
            <v>0</v>
          </cell>
          <cell r="I65">
            <v>0</v>
          </cell>
          <cell r="J65">
            <v>0</v>
          </cell>
          <cell r="K65">
            <v>0</v>
          </cell>
          <cell r="L65">
            <v>0</v>
          </cell>
          <cell r="M65" t="str">
            <v>SI</v>
          </cell>
          <cell r="N65" t="str">
            <v>TERHOS</v>
          </cell>
          <cell r="O65" t="str">
            <v>CAJA * 50</v>
          </cell>
          <cell r="P65" t="str">
            <v>IIA</v>
          </cell>
          <cell r="Q65" t="str">
            <v>2013DM-0010854</v>
          </cell>
          <cell r="R65">
            <v>45313</v>
          </cell>
          <cell r="S65">
            <v>5800</v>
          </cell>
          <cell r="T65">
            <v>1102</v>
          </cell>
          <cell r="U65">
            <v>6902</v>
          </cell>
        </row>
        <row r="66">
          <cell r="A66">
            <v>1092</v>
          </cell>
          <cell r="B66" t="str">
            <v>FILTROS HIDROFOBICOS MANGUERA -MANGUERA PARA ASPIRADOR DE SECRECIONES</v>
          </cell>
          <cell r="C66" t="str">
            <v>UNIDAD</v>
          </cell>
          <cell r="D66">
            <v>1</v>
          </cell>
          <cell r="E66">
            <v>1</v>
          </cell>
          <cell r="F66" t="str">
            <v>TERAPIA</v>
          </cell>
          <cell r="G66" t="str">
            <v>TERAPIA RESPIRATORIA</v>
          </cell>
          <cell r="H66">
            <v>0</v>
          </cell>
          <cell r="I66">
            <v>0</v>
          </cell>
          <cell r="J66">
            <v>0</v>
          </cell>
          <cell r="K66">
            <v>0</v>
          </cell>
          <cell r="L66">
            <v>0</v>
          </cell>
          <cell r="M66">
            <v>0</v>
          </cell>
          <cell r="N66" t="str">
            <v>TERHOS</v>
          </cell>
          <cell r="O66" t="str">
            <v>CAJA * 50</v>
          </cell>
          <cell r="P66" t="str">
            <v>IIA</v>
          </cell>
          <cell r="Q66" t="str">
            <v>2013DM-0010854</v>
          </cell>
          <cell r="R66">
            <v>45313</v>
          </cell>
          <cell r="S66">
            <v>12800</v>
          </cell>
          <cell r="T66">
            <v>2432</v>
          </cell>
          <cell r="U66">
            <v>15232</v>
          </cell>
        </row>
        <row r="67">
          <cell r="A67">
            <v>1107</v>
          </cell>
          <cell r="B67" t="str">
            <v>FRASCO RECOLECTOR MUESTRA PARA  BACILOSCOPIA</v>
          </cell>
          <cell r="C67" t="str">
            <v>UNIDAD</v>
          </cell>
          <cell r="D67">
            <v>0</v>
          </cell>
          <cell r="E67">
            <v>50</v>
          </cell>
          <cell r="F67" t="str">
            <v>TERAPIA</v>
          </cell>
          <cell r="G67" t="str">
            <v>TERAPIA RESPIRATORIA- LABORATORIO CLINICO</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A68">
            <v>1127</v>
          </cell>
          <cell r="B68" t="str">
            <v>GEL PARA ULTRASONIDO X 240 HASTA 250 CC</v>
          </cell>
          <cell r="C68" t="str">
            <v>UNIDAD</v>
          </cell>
          <cell r="D68">
            <v>750</v>
          </cell>
          <cell r="E68">
            <v>750</v>
          </cell>
          <cell r="F68" t="str">
            <v>TERAPIA</v>
          </cell>
          <cell r="G68" t="str">
            <v>TERAPIAS - FISIOTERAPIA</v>
          </cell>
          <cell r="H68">
            <v>0</v>
          </cell>
          <cell r="I68">
            <v>0</v>
          </cell>
          <cell r="J68">
            <v>0</v>
          </cell>
          <cell r="K68">
            <v>0</v>
          </cell>
          <cell r="L68">
            <v>0</v>
          </cell>
          <cell r="M68">
            <v>0</v>
          </cell>
          <cell r="N68">
            <v>0</v>
          </cell>
          <cell r="O68">
            <v>0</v>
          </cell>
          <cell r="P68">
            <v>0</v>
          </cell>
          <cell r="Q68">
            <v>0</v>
          </cell>
          <cell r="R68">
            <v>0</v>
          </cell>
          <cell r="S68">
            <v>0</v>
          </cell>
          <cell r="T68">
            <v>0</v>
          </cell>
          <cell r="U68">
            <v>0</v>
          </cell>
        </row>
        <row r="69">
          <cell r="A69">
            <v>1130</v>
          </cell>
          <cell r="B69" t="str">
            <v>GEL Y PASTA CONDUCTORA - NUPREP</v>
          </cell>
          <cell r="C69" t="str">
            <v>UNIDAD</v>
          </cell>
          <cell r="D69">
            <v>6</v>
          </cell>
          <cell r="E69">
            <v>10</v>
          </cell>
          <cell r="F69" t="str">
            <v>TERAPIA</v>
          </cell>
          <cell r="G69" t="str">
            <v>TERAPIA- FONOAUDILOGIA</v>
          </cell>
          <cell r="H69">
            <v>0</v>
          </cell>
          <cell r="I69">
            <v>0</v>
          </cell>
          <cell r="J69">
            <v>0</v>
          </cell>
          <cell r="K69">
            <v>0</v>
          </cell>
          <cell r="L69">
            <v>0</v>
          </cell>
          <cell r="M69">
            <v>0</v>
          </cell>
          <cell r="N69">
            <v>0</v>
          </cell>
          <cell r="O69">
            <v>0</v>
          </cell>
          <cell r="P69">
            <v>0</v>
          </cell>
          <cell r="Q69">
            <v>0</v>
          </cell>
          <cell r="R69">
            <v>0</v>
          </cell>
          <cell r="S69">
            <v>0</v>
          </cell>
          <cell r="T69">
            <v>0</v>
          </cell>
          <cell r="U69">
            <v>0</v>
          </cell>
        </row>
        <row r="70">
          <cell r="A70">
            <v>1131</v>
          </cell>
          <cell r="B70" t="str">
            <v>GEL Y PASTA CONDUCTORA TEN20</v>
          </cell>
          <cell r="C70" t="str">
            <v>UNIDAD</v>
          </cell>
          <cell r="D70">
            <v>6</v>
          </cell>
          <cell r="E70">
            <v>10</v>
          </cell>
          <cell r="F70" t="str">
            <v>TERAPIA</v>
          </cell>
          <cell r="G70" t="str">
            <v>TERAPIA- FONOAUDILOGIA</v>
          </cell>
          <cell r="H70">
            <v>0</v>
          </cell>
          <cell r="I70">
            <v>0</v>
          </cell>
          <cell r="J70">
            <v>0</v>
          </cell>
          <cell r="K70">
            <v>0</v>
          </cell>
          <cell r="L70">
            <v>0</v>
          </cell>
          <cell r="M70">
            <v>0</v>
          </cell>
          <cell r="N70">
            <v>0</v>
          </cell>
          <cell r="O70">
            <v>0</v>
          </cell>
          <cell r="P70">
            <v>0</v>
          </cell>
          <cell r="Q70">
            <v>0</v>
          </cell>
          <cell r="R70">
            <v>0</v>
          </cell>
          <cell r="S70">
            <v>0</v>
          </cell>
          <cell r="T70">
            <v>0</v>
          </cell>
          <cell r="U70">
            <v>0</v>
          </cell>
        </row>
        <row r="71">
          <cell r="A71" t="str">
            <v>NUEVO</v>
          </cell>
          <cell r="B71" t="str">
            <v>GUIA LENGUAS X 7</v>
          </cell>
          <cell r="C71" t="str">
            <v>UNIDAD</v>
          </cell>
          <cell r="D71">
            <v>4</v>
          </cell>
          <cell r="E71">
            <v>10</v>
          </cell>
          <cell r="F71" t="str">
            <v>TERAPIA</v>
          </cell>
          <cell r="G71" t="str">
            <v>TERAPIA FONOAUDILOGIA</v>
          </cell>
          <cell r="H71" t="str">
            <v>TERAPIA FONOAUDIOLOGIA</v>
          </cell>
          <cell r="I71">
            <v>0</v>
          </cell>
          <cell r="J71">
            <v>0</v>
          </cell>
          <cell r="K71">
            <v>0</v>
          </cell>
          <cell r="L71">
            <v>0</v>
          </cell>
          <cell r="M71">
            <v>0</v>
          </cell>
          <cell r="N71">
            <v>0</v>
          </cell>
          <cell r="O71">
            <v>0</v>
          </cell>
          <cell r="P71">
            <v>0</v>
          </cell>
          <cell r="Q71">
            <v>0</v>
          </cell>
          <cell r="R71">
            <v>0</v>
          </cell>
          <cell r="S71">
            <v>0</v>
          </cell>
          <cell r="T71">
            <v>0</v>
          </cell>
          <cell r="U71">
            <v>0</v>
          </cell>
        </row>
        <row r="72">
          <cell r="A72" t="str">
            <v>NUEVO</v>
          </cell>
          <cell r="B72" t="str">
            <v xml:space="preserve">HISOPOS MANGO PLASTICO  </v>
          </cell>
          <cell r="C72" t="str">
            <v>UNIDAD</v>
          </cell>
          <cell r="D72">
            <v>1000</v>
          </cell>
          <cell r="E72">
            <v>1000</v>
          </cell>
          <cell r="F72" t="str">
            <v>TERAPIA</v>
          </cell>
          <cell r="G72" t="str">
            <v>TERAPIA RESPIRATORIA</v>
          </cell>
          <cell r="H72">
            <v>0</v>
          </cell>
          <cell r="I72">
            <v>0</v>
          </cell>
          <cell r="J72">
            <v>0</v>
          </cell>
          <cell r="K72">
            <v>0</v>
          </cell>
          <cell r="L72">
            <v>0</v>
          </cell>
          <cell r="M72" t="str">
            <v>SI</v>
          </cell>
          <cell r="N72">
            <v>0</v>
          </cell>
          <cell r="O72">
            <v>0</v>
          </cell>
          <cell r="P72">
            <v>0</v>
          </cell>
          <cell r="Q72">
            <v>0</v>
          </cell>
          <cell r="R72">
            <v>0</v>
          </cell>
          <cell r="S72">
            <v>0</v>
          </cell>
          <cell r="T72">
            <v>0</v>
          </cell>
          <cell r="U72">
            <v>0</v>
          </cell>
        </row>
        <row r="73">
          <cell r="A73">
            <v>1234</v>
          </cell>
          <cell r="B73" t="str">
            <v xml:space="preserve">HUMIDIFICADOR DE BURBUJA </v>
          </cell>
          <cell r="C73" t="str">
            <v>UNIDAD</v>
          </cell>
          <cell r="D73">
            <v>10000</v>
          </cell>
          <cell r="E73">
            <v>10000</v>
          </cell>
          <cell r="F73" t="str">
            <v>TERAPIA</v>
          </cell>
          <cell r="G73" t="str">
            <v>TERAPIA RESPIRATORIA</v>
          </cell>
          <cell r="H73">
            <v>0</v>
          </cell>
          <cell r="I73">
            <v>0</v>
          </cell>
          <cell r="J73">
            <v>0</v>
          </cell>
          <cell r="K73">
            <v>0</v>
          </cell>
          <cell r="L73">
            <v>0</v>
          </cell>
          <cell r="M73" t="str">
            <v>SI</v>
          </cell>
          <cell r="N73">
            <v>0</v>
          </cell>
          <cell r="O73">
            <v>0</v>
          </cell>
          <cell r="P73">
            <v>0</v>
          </cell>
          <cell r="Q73">
            <v>0</v>
          </cell>
          <cell r="R73">
            <v>0</v>
          </cell>
          <cell r="S73">
            <v>0</v>
          </cell>
          <cell r="T73">
            <v>0</v>
          </cell>
          <cell r="U73">
            <v>0</v>
          </cell>
        </row>
        <row r="74">
          <cell r="A74" t="str">
            <v>NUEVO</v>
          </cell>
          <cell r="B74" t="str">
            <v xml:space="preserve">INCENTIVO RESPIRATORIO DE VOLUMEN PEDIATRICO </v>
          </cell>
          <cell r="C74" t="str">
            <v>UNIDAD</v>
          </cell>
          <cell r="D74">
            <v>100</v>
          </cell>
          <cell r="E74">
            <v>120</v>
          </cell>
          <cell r="F74" t="str">
            <v>TERAPIA</v>
          </cell>
          <cell r="G74" t="str">
            <v>TERAPIA RESPIRATORIA</v>
          </cell>
          <cell r="H74">
            <v>0</v>
          </cell>
          <cell r="I74">
            <v>0</v>
          </cell>
          <cell r="J74">
            <v>0</v>
          </cell>
          <cell r="K74">
            <v>0</v>
          </cell>
          <cell r="L74">
            <v>0</v>
          </cell>
          <cell r="M74" t="str">
            <v>SI</v>
          </cell>
          <cell r="N74">
            <v>0</v>
          </cell>
          <cell r="O74">
            <v>0</v>
          </cell>
          <cell r="P74">
            <v>0</v>
          </cell>
          <cell r="Q74">
            <v>0</v>
          </cell>
          <cell r="R74">
            <v>0</v>
          </cell>
          <cell r="S74">
            <v>0</v>
          </cell>
          <cell r="T74">
            <v>0</v>
          </cell>
          <cell r="U74">
            <v>0</v>
          </cell>
        </row>
        <row r="75">
          <cell r="A75">
            <v>1235</v>
          </cell>
          <cell r="B75" t="str">
            <v xml:space="preserve">INCENTIVO RESPIRATORIO VOLUMETRICO ADULTO                                                                         </v>
          </cell>
          <cell r="C75" t="str">
            <v>UNIDAD</v>
          </cell>
          <cell r="D75">
            <v>300</v>
          </cell>
          <cell r="E75">
            <v>500</v>
          </cell>
          <cell r="F75" t="str">
            <v>TERAPIA</v>
          </cell>
          <cell r="G75" t="str">
            <v>TERAPIA RESPIRATORIA</v>
          </cell>
          <cell r="H75">
            <v>0</v>
          </cell>
          <cell r="I75">
            <v>0</v>
          </cell>
          <cell r="J75">
            <v>0</v>
          </cell>
          <cell r="K75">
            <v>0</v>
          </cell>
          <cell r="L75">
            <v>0</v>
          </cell>
          <cell r="M75" t="str">
            <v>SI</v>
          </cell>
          <cell r="N75">
            <v>0</v>
          </cell>
          <cell r="O75">
            <v>0</v>
          </cell>
          <cell r="P75">
            <v>0</v>
          </cell>
          <cell r="Q75">
            <v>0</v>
          </cell>
          <cell r="R75">
            <v>0</v>
          </cell>
          <cell r="S75">
            <v>0</v>
          </cell>
          <cell r="T75">
            <v>0</v>
          </cell>
          <cell r="U75">
            <v>0</v>
          </cell>
        </row>
        <row r="76">
          <cell r="A76">
            <v>1262</v>
          </cell>
          <cell r="B76" t="str">
            <v xml:space="preserve">INHALOCAMARA ADULTO CON MASCARA Y VALVULA DE RETENCION                                                                </v>
          </cell>
          <cell r="C76" t="str">
            <v>UNIDAD</v>
          </cell>
          <cell r="D76">
            <v>600</v>
          </cell>
          <cell r="E76">
            <v>600</v>
          </cell>
          <cell r="F76" t="str">
            <v>TERAPIA</v>
          </cell>
          <cell r="G76" t="str">
            <v>TERAPIA RESPIRATORIA</v>
          </cell>
          <cell r="H76">
            <v>0</v>
          </cell>
          <cell r="I76">
            <v>0</v>
          </cell>
          <cell r="J76">
            <v>0</v>
          </cell>
          <cell r="K76">
            <v>0</v>
          </cell>
          <cell r="L76">
            <v>0</v>
          </cell>
          <cell r="M76" t="str">
            <v>SI</v>
          </cell>
          <cell r="N76">
            <v>0</v>
          </cell>
          <cell r="O76">
            <v>0</v>
          </cell>
          <cell r="P76">
            <v>0</v>
          </cell>
          <cell r="Q76">
            <v>0</v>
          </cell>
          <cell r="R76">
            <v>0</v>
          </cell>
          <cell r="S76">
            <v>0</v>
          </cell>
          <cell r="T76">
            <v>0</v>
          </cell>
          <cell r="U76">
            <v>0</v>
          </cell>
        </row>
        <row r="77">
          <cell r="A77">
            <v>1263</v>
          </cell>
          <cell r="B77" t="str">
            <v xml:space="preserve">INHALOCAMARA NEONATAL                                                             </v>
          </cell>
          <cell r="C77" t="str">
            <v>UNIDAD</v>
          </cell>
          <cell r="D77">
            <v>50</v>
          </cell>
          <cell r="E77">
            <v>60</v>
          </cell>
          <cell r="F77" t="str">
            <v>TERAPIA</v>
          </cell>
          <cell r="G77" t="str">
            <v>TERAPIA RESPIRATORIA</v>
          </cell>
          <cell r="H77">
            <v>0</v>
          </cell>
          <cell r="I77">
            <v>0</v>
          </cell>
          <cell r="J77">
            <v>0</v>
          </cell>
          <cell r="K77">
            <v>0</v>
          </cell>
          <cell r="L77">
            <v>0</v>
          </cell>
          <cell r="M77" t="str">
            <v>SI</v>
          </cell>
          <cell r="N77">
            <v>0</v>
          </cell>
          <cell r="O77">
            <v>0</v>
          </cell>
          <cell r="P77">
            <v>0</v>
          </cell>
          <cell r="Q77">
            <v>0</v>
          </cell>
          <cell r="R77">
            <v>0</v>
          </cell>
          <cell r="S77">
            <v>0</v>
          </cell>
          <cell r="T77">
            <v>0</v>
          </cell>
          <cell r="U77">
            <v>0</v>
          </cell>
        </row>
        <row r="78">
          <cell r="A78">
            <v>1264</v>
          </cell>
          <cell r="B78" t="str">
            <v xml:space="preserve">INHALOCAMARA PARA VENTILACIÓN MECANICA ADULTO CON ADAPTACION A CIRCUITO UNIVERSAL </v>
          </cell>
          <cell r="C78" t="str">
            <v>UNIDAD</v>
          </cell>
          <cell r="D78">
            <v>50</v>
          </cell>
          <cell r="E78">
            <v>10</v>
          </cell>
          <cell r="F78" t="str">
            <v>TERAPIA</v>
          </cell>
          <cell r="G78" t="str">
            <v>TERAPIA RESPIRATORIA</v>
          </cell>
          <cell r="H78">
            <v>0</v>
          </cell>
          <cell r="I78">
            <v>0</v>
          </cell>
          <cell r="J78">
            <v>0</v>
          </cell>
          <cell r="K78">
            <v>0</v>
          </cell>
          <cell r="L78">
            <v>0</v>
          </cell>
          <cell r="M78" t="str">
            <v>SI</v>
          </cell>
          <cell r="N78">
            <v>0</v>
          </cell>
          <cell r="O78">
            <v>0</v>
          </cell>
          <cell r="P78">
            <v>0</v>
          </cell>
          <cell r="Q78">
            <v>0</v>
          </cell>
          <cell r="R78">
            <v>0</v>
          </cell>
          <cell r="S78">
            <v>0</v>
          </cell>
          <cell r="T78">
            <v>0</v>
          </cell>
          <cell r="U78">
            <v>0</v>
          </cell>
        </row>
        <row r="79">
          <cell r="A79">
            <v>1266</v>
          </cell>
          <cell r="B79" t="str">
            <v>INHALOCAMARA PEDIATRICA CON MASCARA Y VALVULA DE RETENCION</v>
          </cell>
          <cell r="C79" t="str">
            <v>UNIDAD</v>
          </cell>
          <cell r="D79">
            <v>400</v>
          </cell>
          <cell r="E79">
            <v>1000</v>
          </cell>
          <cell r="F79" t="str">
            <v>TERAPIA</v>
          </cell>
          <cell r="G79" t="str">
            <v>TERAPIA RESPIRATORIA</v>
          </cell>
          <cell r="H79">
            <v>0</v>
          </cell>
          <cell r="I79">
            <v>0</v>
          </cell>
          <cell r="J79">
            <v>0</v>
          </cell>
          <cell r="K79">
            <v>0</v>
          </cell>
          <cell r="L79">
            <v>0</v>
          </cell>
          <cell r="M79" t="str">
            <v>SI</v>
          </cell>
          <cell r="N79">
            <v>0</v>
          </cell>
          <cell r="O79">
            <v>0</v>
          </cell>
          <cell r="P79">
            <v>0</v>
          </cell>
          <cell r="Q79">
            <v>0</v>
          </cell>
          <cell r="R79">
            <v>0</v>
          </cell>
          <cell r="S79">
            <v>0</v>
          </cell>
          <cell r="T79">
            <v>0</v>
          </cell>
          <cell r="U79">
            <v>0</v>
          </cell>
        </row>
        <row r="80">
          <cell r="A80">
            <v>2606</v>
          </cell>
          <cell r="B80" t="str">
            <v>JERINGA PARA TOMA DE GASES ARTERIALES CON HEPARINA DE LITIO SECA (23G DE 1/2)</v>
          </cell>
          <cell r="C80" t="str">
            <v>UNIDAD</v>
          </cell>
          <cell r="D80">
            <v>1700</v>
          </cell>
          <cell r="E80">
            <v>6000</v>
          </cell>
          <cell r="F80" t="str">
            <v>TERAPIA</v>
          </cell>
          <cell r="G80" t="str">
            <v>TERAPIA RESPIRATORIA- LABORATORIO CLINICO</v>
          </cell>
          <cell r="H80">
            <v>0</v>
          </cell>
          <cell r="I80">
            <v>0</v>
          </cell>
          <cell r="J80">
            <v>0</v>
          </cell>
          <cell r="K80">
            <v>0</v>
          </cell>
          <cell r="L80">
            <v>0</v>
          </cell>
          <cell r="M80">
            <v>0</v>
          </cell>
          <cell r="N80">
            <v>0</v>
          </cell>
          <cell r="O80">
            <v>0</v>
          </cell>
          <cell r="P80">
            <v>0</v>
          </cell>
          <cell r="Q80">
            <v>0</v>
          </cell>
          <cell r="R80">
            <v>0</v>
          </cell>
          <cell r="S80">
            <v>0</v>
          </cell>
          <cell r="T80">
            <v>0</v>
          </cell>
          <cell r="U80">
            <v>0</v>
          </cell>
        </row>
        <row r="81">
          <cell r="A81">
            <v>1315</v>
          </cell>
          <cell r="B81" t="str">
            <v>JERINGA PARA TOMA DE GASES ARTERIALES CON HEPARINA DE LITIO SECA (25G 5/8)</v>
          </cell>
          <cell r="C81" t="str">
            <v>UNIDAD</v>
          </cell>
          <cell r="D81">
            <v>2800</v>
          </cell>
          <cell r="E81">
            <v>1500</v>
          </cell>
          <cell r="F81" t="str">
            <v>TERAPIA</v>
          </cell>
          <cell r="G81" t="str">
            <v>TERAPIA RESPIRATORIA- LABORATORIO CLINICO</v>
          </cell>
          <cell r="H81">
            <v>0</v>
          </cell>
          <cell r="I81">
            <v>0</v>
          </cell>
          <cell r="J81">
            <v>0</v>
          </cell>
          <cell r="K81">
            <v>0</v>
          </cell>
          <cell r="L81">
            <v>0</v>
          </cell>
          <cell r="M81">
            <v>0</v>
          </cell>
          <cell r="N81">
            <v>0</v>
          </cell>
          <cell r="O81">
            <v>0</v>
          </cell>
          <cell r="P81">
            <v>0</v>
          </cell>
          <cell r="Q81">
            <v>0</v>
          </cell>
          <cell r="R81">
            <v>0</v>
          </cell>
          <cell r="S81">
            <v>0</v>
          </cell>
          <cell r="T81">
            <v>0</v>
          </cell>
          <cell r="U81">
            <v>0</v>
          </cell>
        </row>
        <row r="82">
          <cell r="A82" t="str">
            <v>NUEVO</v>
          </cell>
          <cell r="B82" t="str">
            <v>KIT CIRCUITO MAPLESON  0,5 LTS , MANGUERA LISA Y BOLSA DE REANIMACIÓN</v>
          </cell>
          <cell r="C82" t="str">
            <v>UNIDAD</v>
          </cell>
          <cell r="D82">
            <v>20</v>
          </cell>
          <cell r="E82">
            <v>18</v>
          </cell>
          <cell r="F82" t="str">
            <v>TERAPIA</v>
          </cell>
          <cell r="G82" t="str">
            <v>TERAPIA RESPIRATORIA</v>
          </cell>
          <cell r="H82">
            <v>0</v>
          </cell>
          <cell r="I82">
            <v>0</v>
          </cell>
          <cell r="J82">
            <v>0</v>
          </cell>
          <cell r="K82">
            <v>0</v>
          </cell>
          <cell r="L82">
            <v>0</v>
          </cell>
          <cell r="M82" t="str">
            <v>SI</v>
          </cell>
          <cell r="N82">
            <v>0</v>
          </cell>
          <cell r="O82">
            <v>0</v>
          </cell>
          <cell r="P82">
            <v>0</v>
          </cell>
          <cell r="Q82">
            <v>0</v>
          </cell>
          <cell r="R82">
            <v>0</v>
          </cell>
          <cell r="S82">
            <v>0</v>
          </cell>
          <cell r="T82">
            <v>0</v>
          </cell>
          <cell r="U82">
            <v>0</v>
          </cell>
        </row>
        <row r="83">
          <cell r="A83" t="str">
            <v>NUEVO</v>
          </cell>
          <cell r="B83" t="str">
            <v>KIT CIRCUITO MAPLESON  2  LTS CONTIENE MASCARA No 3, MANGUERA LISA Y BOLSA DE REANIMACIÓN</v>
          </cell>
          <cell r="C83" t="str">
            <v>UNIDAD</v>
          </cell>
          <cell r="D83">
            <v>20</v>
          </cell>
          <cell r="E83">
            <v>10</v>
          </cell>
          <cell r="F83" t="str">
            <v>TERAPIA</v>
          </cell>
          <cell r="G83" t="str">
            <v>TERAPIA RESPIRATORIA</v>
          </cell>
          <cell r="H83">
            <v>0</v>
          </cell>
          <cell r="I83">
            <v>0</v>
          </cell>
          <cell r="J83">
            <v>0</v>
          </cell>
          <cell r="K83">
            <v>0</v>
          </cell>
          <cell r="L83">
            <v>0</v>
          </cell>
          <cell r="M83" t="str">
            <v>SI</v>
          </cell>
          <cell r="N83">
            <v>0</v>
          </cell>
          <cell r="O83">
            <v>0</v>
          </cell>
          <cell r="P83">
            <v>0</v>
          </cell>
          <cell r="Q83">
            <v>0</v>
          </cell>
          <cell r="R83">
            <v>0</v>
          </cell>
          <cell r="S83">
            <v>0</v>
          </cell>
          <cell r="T83">
            <v>0</v>
          </cell>
          <cell r="U83">
            <v>0</v>
          </cell>
        </row>
        <row r="84">
          <cell r="A84" t="str">
            <v>NUEVO</v>
          </cell>
          <cell r="B84" t="str">
            <v>KIT CIRCUITO MAPLESON  2  LTS CONTIENE MASCARA No 4, MANGUERA LISA Y BOLSA DE REANIMACIÓN</v>
          </cell>
          <cell r="C84" t="str">
            <v>UNIDAD</v>
          </cell>
          <cell r="D84">
            <v>20</v>
          </cell>
          <cell r="E84">
            <v>10</v>
          </cell>
          <cell r="F84" t="str">
            <v>TERAPIA</v>
          </cell>
          <cell r="G84" t="str">
            <v>TERAPIA RESPIRATORIA</v>
          </cell>
          <cell r="H84">
            <v>0</v>
          </cell>
          <cell r="I84">
            <v>0</v>
          </cell>
          <cell r="J84">
            <v>0</v>
          </cell>
          <cell r="K84">
            <v>0</v>
          </cell>
          <cell r="L84">
            <v>0</v>
          </cell>
          <cell r="M84" t="str">
            <v>SI</v>
          </cell>
          <cell r="N84">
            <v>0</v>
          </cell>
          <cell r="O84">
            <v>0</v>
          </cell>
          <cell r="P84">
            <v>0</v>
          </cell>
          <cell r="Q84">
            <v>0</v>
          </cell>
          <cell r="R84">
            <v>0</v>
          </cell>
          <cell r="S84">
            <v>0</v>
          </cell>
          <cell r="T84">
            <v>0</v>
          </cell>
          <cell r="U84">
            <v>0</v>
          </cell>
        </row>
        <row r="85">
          <cell r="A85">
            <v>1332</v>
          </cell>
          <cell r="B85" t="str">
            <v>KIT CPAP NASAL DESECHABLE TALLA L Ó MEDIDA DE PERIMETRO CEFALICO 29-36 (INCLUYE SISTEMA INTERFASE VENTILACIÓN NO INVASIVA NEONATAL CPAP,  GORRO, MASCARA NEONATAL NO INVASIVA, PRONG TALLA L</v>
          </cell>
          <cell r="C85" t="str">
            <v>UNIDAD</v>
          </cell>
          <cell r="D85">
            <v>20</v>
          </cell>
          <cell r="E85">
            <v>25</v>
          </cell>
          <cell r="F85" t="str">
            <v>TERAPIA</v>
          </cell>
          <cell r="G85" t="str">
            <v>TERAPIA RESPIRATORIA</v>
          </cell>
          <cell r="H85">
            <v>0</v>
          </cell>
          <cell r="I85">
            <v>0</v>
          </cell>
          <cell r="J85">
            <v>0</v>
          </cell>
          <cell r="K85">
            <v>0</v>
          </cell>
          <cell r="L85">
            <v>0</v>
          </cell>
          <cell r="M85" t="str">
            <v>SI</v>
          </cell>
          <cell r="N85">
            <v>0</v>
          </cell>
          <cell r="O85">
            <v>0</v>
          </cell>
          <cell r="P85">
            <v>0</v>
          </cell>
          <cell r="Q85">
            <v>0</v>
          </cell>
          <cell r="R85">
            <v>0</v>
          </cell>
          <cell r="S85">
            <v>0</v>
          </cell>
          <cell r="T85">
            <v>0</v>
          </cell>
          <cell r="U85">
            <v>0</v>
          </cell>
        </row>
        <row r="86">
          <cell r="A86">
            <v>1333</v>
          </cell>
          <cell r="B86" t="str">
            <v>KIT CPAP NASAL DESECHABLE TALLA M Ó MEDIDA DE PERIMETRO CEFALICO 25-29  (INCLUYE SISTEMA INTERFASE VENTILACIÓN NO INVASIVA NEONATAL CPAP,  GORRO, MASCARA NEONATAL NO INVASIVA, PRONG TALLA M</v>
          </cell>
          <cell r="C86" t="str">
            <v>UNIDAD</v>
          </cell>
          <cell r="D86">
            <v>70</v>
          </cell>
          <cell r="E86">
            <v>40</v>
          </cell>
          <cell r="F86" t="str">
            <v>TERAPIA</v>
          </cell>
          <cell r="G86" t="str">
            <v>TERAPIA RESPIRATORIA</v>
          </cell>
          <cell r="H86">
            <v>0</v>
          </cell>
          <cell r="I86">
            <v>0</v>
          </cell>
          <cell r="J86">
            <v>0</v>
          </cell>
          <cell r="K86">
            <v>0</v>
          </cell>
          <cell r="L86">
            <v>0</v>
          </cell>
          <cell r="M86" t="str">
            <v>SI</v>
          </cell>
          <cell r="N86">
            <v>0</v>
          </cell>
          <cell r="O86">
            <v>0</v>
          </cell>
          <cell r="P86">
            <v>0</v>
          </cell>
          <cell r="Q86">
            <v>0</v>
          </cell>
          <cell r="R86">
            <v>0</v>
          </cell>
          <cell r="S86">
            <v>0</v>
          </cell>
          <cell r="T86">
            <v>0</v>
          </cell>
          <cell r="U86">
            <v>0</v>
          </cell>
        </row>
        <row r="87">
          <cell r="A87">
            <v>1334</v>
          </cell>
          <cell r="B87" t="str">
            <v>KIT CPAP NASAL DESECHABLE TALLA S Ó MEDIDA DE PERIMETRO CEFALICO 22- 25 (INCLUYE SISTEMA INTERFASE VENTILACIÓN NO INVASIVA NEONATAL CPAP,  GORRO, MASCARA NEONATAL NO INVASIVA, PRONG TALLA S</v>
          </cell>
          <cell r="C87" t="str">
            <v>UNIDAD</v>
          </cell>
          <cell r="D87">
            <v>30</v>
          </cell>
          <cell r="E87">
            <v>15</v>
          </cell>
          <cell r="F87" t="str">
            <v>TERAPIA</v>
          </cell>
          <cell r="G87" t="str">
            <v>TERAPIA RESPIRATORIA</v>
          </cell>
          <cell r="H87">
            <v>0</v>
          </cell>
          <cell r="I87">
            <v>0</v>
          </cell>
          <cell r="J87">
            <v>0</v>
          </cell>
          <cell r="K87">
            <v>0</v>
          </cell>
          <cell r="L87">
            <v>0</v>
          </cell>
          <cell r="M87" t="str">
            <v>SI</v>
          </cell>
          <cell r="N87">
            <v>0</v>
          </cell>
          <cell r="O87">
            <v>0</v>
          </cell>
          <cell r="P87">
            <v>0</v>
          </cell>
          <cell r="Q87">
            <v>0</v>
          </cell>
          <cell r="R87">
            <v>0</v>
          </cell>
          <cell r="S87">
            <v>0</v>
          </cell>
          <cell r="T87">
            <v>0</v>
          </cell>
          <cell r="U87">
            <v>0</v>
          </cell>
        </row>
        <row r="88">
          <cell r="A88">
            <v>1335</v>
          </cell>
          <cell r="B88" t="str">
            <v>KIT CPAP NASAL DESECHABLE TALLA XS Ó MEDIDA DE PERIMETRO CEFALICO 10-22 CMS (INCLUYE SISTEMA INTERFASE VENTILACIÓN NO INVASIVA NEONATAL CPAP,  GORRO, MASCARA NEONATAL NO INVASIVA, PRONG)</v>
          </cell>
          <cell r="C88" t="str">
            <v>UNIDAD</v>
          </cell>
          <cell r="D88">
            <v>10</v>
          </cell>
          <cell r="E88">
            <v>2</v>
          </cell>
          <cell r="F88" t="str">
            <v>TERAPIA</v>
          </cell>
          <cell r="G88" t="str">
            <v>TERAPIA RESPIRATORIA</v>
          </cell>
          <cell r="H88">
            <v>0</v>
          </cell>
          <cell r="I88">
            <v>0</v>
          </cell>
          <cell r="J88">
            <v>0</v>
          </cell>
          <cell r="K88">
            <v>0</v>
          </cell>
          <cell r="L88">
            <v>0</v>
          </cell>
          <cell r="M88" t="str">
            <v>SI</v>
          </cell>
          <cell r="N88">
            <v>0</v>
          </cell>
          <cell r="O88">
            <v>0</v>
          </cell>
          <cell r="P88">
            <v>0</v>
          </cell>
          <cell r="Q88">
            <v>0</v>
          </cell>
          <cell r="R88">
            <v>0</v>
          </cell>
          <cell r="S88">
            <v>0</v>
          </cell>
          <cell r="T88">
            <v>0</v>
          </cell>
          <cell r="U88">
            <v>0</v>
          </cell>
        </row>
        <row r="89">
          <cell r="A89">
            <v>1354</v>
          </cell>
          <cell r="B89" t="str">
            <v>KIT DE MICRONEBULIZADOR ADULTO QUE INCLUYA MASCARA ADULTO, MICRONEBULIZADOR Y MANGUERA LISA.</v>
          </cell>
          <cell r="C89" t="str">
            <v>UNIDAD</v>
          </cell>
          <cell r="D89">
            <v>900</v>
          </cell>
          <cell r="E89">
            <v>1500</v>
          </cell>
          <cell r="F89" t="str">
            <v>TERAPIA</v>
          </cell>
          <cell r="G89" t="str">
            <v>TERAPIA RESPIRATORIA</v>
          </cell>
          <cell r="H89">
            <v>0</v>
          </cell>
          <cell r="I89">
            <v>0</v>
          </cell>
          <cell r="J89">
            <v>0</v>
          </cell>
          <cell r="K89">
            <v>0</v>
          </cell>
          <cell r="L89">
            <v>0</v>
          </cell>
          <cell r="M89" t="str">
            <v>SI</v>
          </cell>
          <cell r="N89">
            <v>0</v>
          </cell>
          <cell r="O89">
            <v>0</v>
          </cell>
          <cell r="P89">
            <v>0</v>
          </cell>
          <cell r="Q89">
            <v>0</v>
          </cell>
          <cell r="R89">
            <v>0</v>
          </cell>
          <cell r="S89">
            <v>0</v>
          </cell>
          <cell r="T89">
            <v>0</v>
          </cell>
          <cell r="U89">
            <v>0</v>
          </cell>
        </row>
        <row r="90">
          <cell r="A90">
            <v>1355</v>
          </cell>
          <cell r="B90" t="str">
            <v>KIT DE MICRONEBULIZADOR PEDIATRICO QUE INCLUYA MASCARA PEDIATRICO, MICRONEBULIZADOR Y MANGUERA LISA.</v>
          </cell>
          <cell r="C90" t="str">
            <v>UNIDAD</v>
          </cell>
          <cell r="D90">
            <v>960</v>
          </cell>
          <cell r="E90">
            <v>3000</v>
          </cell>
          <cell r="F90" t="str">
            <v>TERAPIA</v>
          </cell>
          <cell r="G90" t="str">
            <v>TERAPIA RESPIRATORIA</v>
          </cell>
          <cell r="H90">
            <v>0</v>
          </cell>
          <cell r="I90">
            <v>0</v>
          </cell>
          <cell r="J90">
            <v>0</v>
          </cell>
          <cell r="K90">
            <v>0</v>
          </cell>
          <cell r="L90">
            <v>0</v>
          </cell>
          <cell r="M90" t="str">
            <v>SI</v>
          </cell>
          <cell r="N90">
            <v>0</v>
          </cell>
          <cell r="O90">
            <v>0</v>
          </cell>
          <cell r="P90">
            <v>0</v>
          </cell>
          <cell r="Q90">
            <v>0</v>
          </cell>
          <cell r="R90">
            <v>0</v>
          </cell>
          <cell r="S90">
            <v>0</v>
          </cell>
          <cell r="T90">
            <v>0</v>
          </cell>
          <cell r="U90">
            <v>0</v>
          </cell>
        </row>
        <row r="91">
          <cell r="A91" t="str">
            <v>NUEVO</v>
          </cell>
          <cell r="B91" t="str">
            <v xml:space="preserve">KIT MICRONEBULIZACION NEONATAL (MANGUERA LISA Y MASCARA) </v>
          </cell>
          <cell r="C91" t="str">
            <v>UNIDAD</v>
          </cell>
          <cell r="D91">
            <v>50</v>
          </cell>
          <cell r="E91">
            <v>35</v>
          </cell>
          <cell r="F91" t="str">
            <v>TERAPIA</v>
          </cell>
          <cell r="G91" t="str">
            <v>TERAPIA RESPIRATORIA</v>
          </cell>
          <cell r="H91">
            <v>0</v>
          </cell>
          <cell r="I91">
            <v>0</v>
          </cell>
          <cell r="J91">
            <v>0</v>
          </cell>
          <cell r="K91">
            <v>0</v>
          </cell>
          <cell r="L91">
            <v>0</v>
          </cell>
          <cell r="M91" t="str">
            <v>SI</v>
          </cell>
          <cell r="N91">
            <v>0</v>
          </cell>
          <cell r="O91">
            <v>0</v>
          </cell>
          <cell r="P91">
            <v>0</v>
          </cell>
          <cell r="Q91">
            <v>0</v>
          </cell>
          <cell r="R91">
            <v>0</v>
          </cell>
          <cell r="S91">
            <v>0</v>
          </cell>
          <cell r="T91">
            <v>0</v>
          </cell>
          <cell r="U91">
            <v>0</v>
          </cell>
        </row>
        <row r="92">
          <cell r="A92" t="str">
            <v>NUEVO</v>
          </cell>
          <cell r="B92" t="str">
            <v>KIT PLASTILINA TERAPEUTICA (AMARILLA, ROJO,VERDE, AZUL Y NEGRO  (KG)</v>
          </cell>
          <cell r="C92" t="str">
            <v>UNIDAD</v>
          </cell>
          <cell r="D92">
            <v>4</v>
          </cell>
          <cell r="E92">
            <v>30</v>
          </cell>
          <cell r="F92" t="str">
            <v>TERAPIA</v>
          </cell>
          <cell r="G92" t="str">
            <v>TERAPIAS - FISIOTERAPIA</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1391</v>
          </cell>
          <cell r="B93" t="str">
            <v xml:space="preserve">KIT SENSORES DE FLUJO (ADULTO, PEDIATRICO Y NEONATAL )  PARA VENTILADOR DE TRANSPORTE MAGNAMED OXIMAG </v>
          </cell>
          <cell r="C93" t="str">
            <v>UNIDAD</v>
          </cell>
          <cell r="D93">
            <v>1</v>
          </cell>
          <cell r="E93">
            <v>14</v>
          </cell>
          <cell r="F93" t="str">
            <v>TERAPIA</v>
          </cell>
          <cell r="G93" t="str">
            <v>TERAPIA RESPIRATORIA</v>
          </cell>
          <cell r="H93">
            <v>0</v>
          </cell>
          <cell r="I93" t="str">
            <v xml:space="preserve"> </v>
          </cell>
          <cell r="J93">
            <v>0</v>
          </cell>
          <cell r="K93" t="str">
            <v>COMPATIBLE CON VENTILADOR MECANICO DE TRASPORTE MAGNAMED</v>
          </cell>
          <cell r="L93">
            <v>0</v>
          </cell>
          <cell r="M93">
            <v>0</v>
          </cell>
          <cell r="N93">
            <v>0</v>
          </cell>
          <cell r="O93">
            <v>0</v>
          </cell>
          <cell r="P93">
            <v>0</v>
          </cell>
          <cell r="Q93">
            <v>0</v>
          </cell>
          <cell r="R93">
            <v>0</v>
          </cell>
          <cell r="S93">
            <v>0</v>
          </cell>
          <cell r="T93">
            <v>0</v>
          </cell>
          <cell r="U93">
            <v>0</v>
          </cell>
        </row>
        <row r="94">
          <cell r="A94" t="str">
            <v>NUEVO</v>
          </cell>
          <cell r="B94" t="str">
            <v>KIT THERABAND  (ROLLO) (AMARILLA, ROJO,VERDE, AZUL Y NEGRO</v>
          </cell>
          <cell r="C94" t="str">
            <v>UNIDAD</v>
          </cell>
          <cell r="D94">
            <v>4</v>
          </cell>
          <cell r="E94">
            <v>30</v>
          </cell>
          <cell r="F94" t="str">
            <v>TERAPIA</v>
          </cell>
          <cell r="G94" t="str">
            <v>TERAPIAS - FISIOTERAPIA</v>
          </cell>
          <cell r="H94">
            <v>0</v>
          </cell>
          <cell r="I94">
            <v>0</v>
          </cell>
          <cell r="J94">
            <v>0</v>
          </cell>
          <cell r="K94">
            <v>0</v>
          </cell>
          <cell r="L94">
            <v>0</v>
          </cell>
          <cell r="M94">
            <v>0</v>
          </cell>
          <cell r="N94">
            <v>0</v>
          </cell>
          <cell r="O94">
            <v>0</v>
          </cell>
          <cell r="P94">
            <v>0</v>
          </cell>
          <cell r="Q94">
            <v>0</v>
          </cell>
          <cell r="R94">
            <v>0</v>
          </cell>
          <cell r="S94">
            <v>0</v>
          </cell>
          <cell r="T94">
            <v>0</v>
          </cell>
          <cell r="U94">
            <v>0</v>
          </cell>
        </row>
        <row r="95">
          <cell r="A95" t="str">
            <v>NUEVO</v>
          </cell>
          <cell r="B95" t="str">
            <v xml:space="preserve">KIT THERATUBO (ROLLO) (AMARILLA, ROJO,VERDE, AZUL Y NEGRO  </v>
          </cell>
          <cell r="C95" t="str">
            <v>UNIDAD</v>
          </cell>
          <cell r="D95">
            <v>8</v>
          </cell>
          <cell r="E95">
            <v>30</v>
          </cell>
          <cell r="F95" t="str">
            <v>TERAPIA</v>
          </cell>
          <cell r="G95" t="str">
            <v>TERAPIAS - FISIOTERAPIA</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A96">
            <v>1412</v>
          </cell>
          <cell r="B96" t="str">
            <v>KIT VENTURY  PEDIATRICO QUE CONTENGA MASCARA, MANGUERA LISA MANGUERA CORRUGADA Y VENTURY) CON LOS COLORES UNIVERSALES PARA FIO2</v>
          </cell>
          <cell r="C96" t="str">
            <v>UNIDAD</v>
          </cell>
          <cell r="D96">
            <v>170</v>
          </cell>
          <cell r="E96">
            <v>150</v>
          </cell>
          <cell r="F96" t="str">
            <v>TERAPIA</v>
          </cell>
          <cell r="G96" t="str">
            <v>TERAPIA RESPIRATORIA</v>
          </cell>
          <cell r="H96">
            <v>0</v>
          </cell>
          <cell r="I96">
            <v>0</v>
          </cell>
          <cell r="J96">
            <v>0</v>
          </cell>
          <cell r="K96">
            <v>0</v>
          </cell>
          <cell r="L96">
            <v>0</v>
          </cell>
          <cell r="M96" t="str">
            <v>SI</v>
          </cell>
          <cell r="N96">
            <v>0</v>
          </cell>
          <cell r="O96">
            <v>0</v>
          </cell>
          <cell r="P96">
            <v>0</v>
          </cell>
          <cell r="Q96">
            <v>0</v>
          </cell>
          <cell r="R96">
            <v>0</v>
          </cell>
          <cell r="S96">
            <v>0</v>
          </cell>
          <cell r="T96">
            <v>0</v>
          </cell>
          <cell r="U96">
            <v>0</v>
          </cell>
        </row>
        <row r="97">
          <cell r="A97">
            <v>1413</v>
          </cell>
          <cell r="B97" t="str">
            <v xml:space="preserve">KIT VENTURY ADULTO QUE CONTENGA MASCARA, MANGUERA LISA MANGUERA CORRUGADA Y VENTURY) CON LOS COLORES UNIVERSALES PARA FIO2                                                                  </v>
          </cell>
          <cell r="C97" t="str">
            <v>UNIDAD</v>
          </cell>
          <cell r="D97">
            <v>610</v>
          </cell>
          <cell r="E97">
            <v>1500</v>
          </cell>
          <cell r="F97" t="str">
            <v>TERAPIA</v>
          </cell>
          <cell r="G97" t="str">
            <v>TERAPIA RESPIRATORIA</v>
          </cell>
          <cell r="H97">
            <v>0</v>
          </cell>
          <cell r="I97">
            <v>0</v>
          </cell>
          <cell r="J97">
            <v>0</v>
          </cell>
          <cell r="K97">
            <v>0</v>
          </cell>
          <cell r="L97">
            <v>0</v>
          </cell>
          <cell r="M97" t="str">
            <v>SI</v>
          </cell>
          <cell r="N97">
            <v>0</v>
          </cell>
          <cell r="O97">
            <v>0</v>
          </cell>
          <cell r="P97">
            <v>0</v>
          </cell>
          <cell r="Q97">
            <v>0</v>
          </cell>
          <cell r="R97">
            <v>0</v>
          </cell>
          <cell r="S97">
            <v>0</v>
          </cell>
          <cell r="T97">
            <v>0</v>
          </cell>
          <cell r="U97">
            <v>0</v>
          </cell>
        </row>
        <row r="98">
          <cell r="A98">
            <v>1522</v>
          </cell>
          <cell r="B98" t="str">
            <v>MANGERA CORRUGADA AEROSOL TERAPIA RESPIRATORIA ROLLO X 30 METROS  CAJA</v>
          </cell>
          <cell r="C98" t="str">
            <v>UNIDAD</v>
          </cell>
          <cell r="D98">
            <v>0</v>
          </cell>
          <cell r="E98">
            <v>2</v>
          </cell>
          <cell r="F98" t="str">
            <v>TERAPIA</v>
          </cell>
          <cell r="G98" t="str">
            <v>TERAPIA RESPIRATORIA</v>
          </cell>
          <cell r="H98">
            <v>0</v>
          </cell>
          <cell r="I98">
            <v>0</v>
          </cell>
          <cell r="J98">
            <v>0</v>
          </cell>
          <cell r="K98">
            <v>0</v>
          </cell>
          <cell r="L98">
            <v>0</v>
          </cell>
          <cell r="M98">
            <v>0</v>
          </cell>
          <cell r="N98">
            <v>0</v>
          </cell>
          <cell r="O98">
            <v>0</v>
          </cell>
          <cell r="P98">
            <v>0</v>
          </cell>
          <cell r="Q98">
            <v>0</v>
          </cell>
          <cell r="R98">
            <v>0</v>
          </cell>
          <cell r="S98">
            <v>0</v>
          </cell>
          <cell r="T98">
            <v>0</v>
          </cell>
          <cell r="U98">
            <v>0</v>
          </cell>
        </row>
        <row r="99">
          <cell r="A99">
            <v>1548</v>
          </cell>
          <cell r="B99" t="str">
            <v>MASCARA ADULTO CON BOLSA DE REINHALACION</v>
          </cell>
          <cell r="C99" t="str">
            <v>UNIDAD</v>
          </cell>
          <cell r="D99">
            <v>8</v>
          </cell>
          <cell r="E99">
            <v>50</v>
          </cell>
          <cell r="F99" t="str">
            <v>TERAPIA</v>
          </cell>
          <cell r="G99" t="str">
            <v>TERAPIA RESPIRATORIA</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A100">
            <v>1549</v>
          </cell>
          <cell r="B100" t="str">
            <v>MASCARA CON RESERVORIO ADULTO</v>
          </cell>
          <cell r="C100" t="str">
            <v>UNIDAD</v>
          </cell>
          <cell r="D100">
            <v>10</v>
          </cell>
          <cell r="E100">
            <v>10</v>
          </cell>
          <cell r="F100" t="str">
            <v>TERAPIA</v>
          </cell>
          <cell r="G100" t="str">
            <v>TERAPIA RESPIRATORIA</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row>
        <row r="101">
          <cell r="A101">
            <v>1551</v>
          </cell>
          <cell r="B101" t="str">
            <v>MASCARA CON RESERVORIO PEDIATRICA</v>
          </cell>
          <cell r="C101" t="str">
            <v>UNIDAD</v>
          </cell>
          <cell r="D101">
            <v>20</v>
          </cell>
          <cell r="E101">
            <v>20</v>
          </cell>
          <cell r="F101" t="str">
            <v>TERAPIA</v>
          </cell>
          <cell r="G101" t="str">
            <v>TERAPIA RESPIRATORIA</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A102">
            <v>1553</v>
          </cell>
          <cell r="B102" t="str">
            <v>MASCARA DE NO REHINALACION CON RESERVORIO PEDIATRICA INCLUYE EXTENSIÓN DE 2 A 3 METROS</v>
          </cell>
          <cell r="C102" t="str">
            <v>UNIDAD</v>
          </cell>
          <cell r="D102">
            <v>5</v>
          </cell>
          <cell r="E102">
            <v>10</v>
          </cell>
          <cell r="F102" t="str">
            <v>TERAPIA</v>
          </cell>
          <cell r="G102" t="str">
            <v>TERAPIA RESPIRATORIA</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A103">
            <v>1554</v>
          </cell>
          <cell r="B103" t="str">
            <v>MASCARA DE NO REHINLACION CON RESEVORIO ADULTO INCLUYE EXTENSIÓN DE 2 A 3 METROS</v>
          </cell>
          <cell r="C103" t="str">
            <v>UNIDAD</v>
          </cell>
          <cell r="D103">
            <v>5</v>
          </cell>
          <cell r="E103">
            <v>20</v>
          </cell>
          <cell r="F103" t="str">
            <v>TERAPIA</v>
          </cell>
          <cell r="G103" t="str">
            <v>TERAPIA RESPIRATORIA</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row>
        <row r="104">
          <cell r="A104">
            <v>1555</v>
          </cell>
          <cell r="B104" t="str">
            <v>MASCARA DE OXIGENO SIMPLE PARA ADULTO CON EXTENSION DE 2- 3 MTS</v>
          </cell>
          <cell r="C104" t="str">
            <v>UNIDAD</v>
          </cell>
          <cell r="D104">
            <v>500</v>
          </cell>
          <cell r="E104">
            <v>500</v>
          </cell>
          <cell r="F104" t="str">
            <v>TERAPIA</v>
          </cell>
          <cell r="G104" t="str">
            <v>TERAPIA RESPIRATORIA</v>
          </cell>
          <cell r="H104">
            <v>0</v>
          </cell>
          <cell r="I104">
            <v>0</v>
          </cell>
          <cell r="J104">
            <v>0</v>
          </cell>
          <cell r="K104">
            <v>0</v>
          </cell>
          <cell r="L104">
            <v>0</v>
          </cell>
          <cell r="M104">
            <v>0</v>
          </cell>
          <cell r="N104" t="str">
            <v>TERHOS</v>
          </cell>
          <cell r="O104" t="str">
            <v>CAJA * 20</v>
          </cell>
          <cell r="P104" t="str">
            <v>IIA</v>
          </cell>
          <cell r="Q104" t="str">
            <v>2013DM-0010854</v>
          </cell>
          <cell r="R104">
            <v>45313</v>
          </cell>
          <cell r="S104">
            <v>1700</v>
          </cell>
          <cell r="T104">
            <v>323</v>
          </cell>
          <cell r="U104">
            <v>2023</v>
          </cell>
        </row>
        <row r="105">
          <cell r="A105">
            <v>1556</v>
          </cell>
          <cell r="B105" t="str">
            <v>MASCARA DE OXIGENO SIMPLE PARA PACIENTE PEDIATRICO CON EXTENSION DE 2- 3 MTS</v>
          </cell>
          <cell r="C105" t="str">
            <v>UNIDAD</v>
          </cell>
          <cell r="D105">
            <v>300</v>
          </cell>
          <cell r="E105">
            <v>300</v>
          </cell>
          <cell r="F105" t="str">
            <v>TERAPIA</v>
          </cell>
          <cell r="G105" t="str">
            <v>TERAPIA RESPIRATORIA</v>
          </cell>
          <cell r="H105">
            <v>0</v>
          </cell>
          <cell r="I105">
            <v>0</v>
          </cell>
          <cell r="J105">
            <v>0</v>
          </cell>
          <cell r="K105">
            <v>0</v>
          </cell>
          <cell r="L105">
            <v>0</v>
          </cell>
          <cell r="M105">
            <v>0</v>
          </cell>
          <cell r="N105" t="str">
            <v>TERHOS</v>
          </cell>
          <cell r="O105" t="str">
            <v>CAJA * 20</v>
          </cell>
          <cell r="P105" t="str">
            <v>IIA</v>
          </cell>
          <cell r="Q105" t="str">
            <v>2013DM-0010854</v>
          </cell>
          <cell r="R105">
            <v>45313</v>
          </cell>
          <cell r="S105">
            <v>1700</v>
          </cell>
          <cell r="T105">
            <v>323</v>
          </cell>
          <cell r="U105">
            <v>2023</v>
          </cell>
        </row>
        <row r="106">
          <cell r="A106">
            <v>1558</v>
          </cell>
          <cell r="B106" t="str">
            <v>MASCARA DESECHABLE PARA VENTILACION MECANICA NO INVASIVA. FACIAL TOTAL. LARGE.</v>
          </cell>
          <cell r="C106" t="str">
            <v>UNIDAD</v>
          </cell>
          <cell r="D106">
            <v>20</v>
          </cell>
          <cell r="E106">
            <v>20</v>
          </cell>
          <cell r="F106" t="str">
            <v>TERAPIA</v>
          </cell>
          <cell r="G106" t="str">
            <v>TERAPIA RESPIRATORIA</v>
          </cell>
          <cell r="H106">
            <v>0</v>
          </cell>
          <cell r="I106">
            <v>0</v>
          </cell>
          <cell r="J106">
            <v>0</v>
          </cell>
          <cell r="K106">
            <v>0</v>
          </cell>
          <cell r="L106">
            <v>0</v>
          </cell>
          <cell r="M106" t="str">
            <v>SI</v>
          </cell>
          <cell r="N106" t="str">
            <v>TERHOS</v>
          </cell>
          <cell r="O106" t="str">
            <v>UNIDAD</v>
          </cell>
          <cell r="P106" t="str">
            <v>IIA</v>
          </cell>
          <cell r="Q106" t="str">
            <v>2013DM-0010854</v>
          </cell>
          <cell r="R106">
            <v>45313</v>
          </cell>
          <cell r="S106">
            <v>125000</v>
          </cell>
          <cell r="T106">
            <v>23750</v>
          </cell>
          <cell r="U106">
            <v>148750</v>
          </cell>
        </row>
        <row r="107">
          <cell r="A107">
            <v>1559</v>
          </cell>
          <cell r="B107" t="str">
            <v>MASCARA DESECHABLE PARA VENTILACION MECANICA NO INVASIVA. FACIAL TOTAL. MEDIUM.</v>
          </cell>
          <cell r="C107" t="str">
            <v>UNIDAD</v>
          </cell>
          <cell r="D107">
            <v>50</v>
          </cell>
          <cell r="E107">
            <v>50</v>
          </cell>
          <cell r="F107" t="str">
            <v>TERAPIA</v>
          </cell>
          <cell r="G107" t="str">
            <v>TERAPIA RESPIRATORIA</v>
          </cell>
          <cell r="H107">
            <v>0</v>
          </cell>
          <cell r="I107">
            <v>0</v>
          </cell>
          <cell r="J107">
            <v>0</v>
          </cell>
          <cell r="K107">
            <v>0</v>
          </cell>
          <cell r="L107">
            <v>0</v>
          </cell>
          <cell r="M107" t="str">
            <v>SI</v>
          </cell>
          <cell r="N107">
            <v>0</v>
          </cell>
          <cell r="O107">
            <v>0</v>
          </cell>
          <cell r="P107">
            <v>0</v>
          </cell>
          <cell r="Q107">
            <v>0</v>
          </cell>
          <cell r="R107">
            <v>0</v>
          </cell>
          <cell r="S107">
            <v>0</v>
          </cell>
          <cell r="T107">
            <v>0</v>
          </cell>
          <cell r="U107">
            <v>0</v>
          </cell>
        </row>
        <row r="108">
          <cell r="A108">
            <v>1560</v>
          </cell>
          <cell r="B108" t="str">
            <v>MASCARA DESECHABLE PARA VENTILACION MECANICA NO INVASIVA. FACIAL TOTAL. SMALL.</v>
          </cell>
          <cell r="C108" t="str">
            <v>UNIDAD</v>
          </cell>
          <cell r="D108">
            <v>20</v>
          </cell>
          <cell r="E108">
            <v>30</v>
          </cell>
          <cell r="F108" t="str">
            <v>TERAPIA</v>
          </cell>
          <cell r="G108" t="str">
            <v>TERAPIA RESPIRATORIA</v>
          </cell>
          <cell r="H108">
            <v>0</v>
          </cell>
          <cell r="I108">
            <v>0</v>
          </cell>
          <cell r="J108">
            <v>0</v>
          </cell>
          <cell r="K108">
            <v>0</v>
          </cell>
          <cell r="L108">
            <v>0</v>
          </cell>
          <cell r="M108" t="str">
            <v>SI</v>
          </cell>
          <cell r="N108">
            <v>0</v>
          </cell>
          <cell r="O108">
            <v>0</v>
          </cell>
          <cell r="P108">
            <v>0</v>
          </cell>
          <cell r="Q108">
            <v>0</v>
          </cell>
          <cell r="R108">
            <v>0</v>
          </cell>
          <cell r="S108">
            <v>0</v>
          </cell>
          <cell r="T108">
            <v>0</v>
          </cell>
          <cell r="U108">
            <v>0</v>
          </cell>
        </row>
        <row r="109">
          <cell r="A109">
            <v>1588</v>
          </cell>
          <cell r="B109" t="str">
            <v>MASCARÁ ORONASAL PARA VENTILACION MECANICA NO INVASIVA  CON SISTEMA DE ARNES TIPO VELCRO Y 5 PUNTOS DE AJUSTE DEL PERIMETRO FACIAL MINIMIZANDO FUGAS, APOYO FRONTAL EN SILICONA, CODO UNIVERSAL PARA VENTILADOR MECANICO TALLA L</v>
          </cell>
          <cell r="C109" t="str">
            <v>UNIDAD</v>
          </cell>
          <cell r="D109">
            <v>10</v>
          </cell>
          <cell r="E109">
            <v>10</v>
          </cell>
          <cell r="F109" t="str">
            <v>TERAPIA</v>
          </cell>
          <cell r="G109" t="str">
            <v>TERAPIA RESPIRATORIA</v>
          </cell>
          <cell r="H109">
            <v>0</v>
          </cell>
          <cell r="I109">
            <v>0</v>
          </cell>
          <cell r="J109">
            <v>0</v>
          </cell>
          <cell r="K109">
            <v>0</v>
          </cell>
          <cell r="L109">
            <v>0</v>
          </cell>
          <cell r="M109" t="str">
            <v>SI</v>
          </cell>
          <cell r="N109">
            <v>0</v>
          </cell>
          <cell r="O109">
            <v>0</v>
          </cell>
          <cell r="P109">
            <v>0</v>
          </cell>
          <cell r="Q109">
            <v>0</v>
          </cell>
          <cell r="R109">
            <v>0</v>
          </cell>
          <cell r="S109">
            <v>0</v>
          </cell>
          <cell r="T109">
            <v>0</v>
          </cell>
          <cell r="U109">
            <v>0</v>
          </cell>
        </row>
        <row r="110">
          <cell r="A110" t="str">
            <v>NUEVO</v>
          </cell>
          <cell r="B110" t="str">
            <v>MASCARÁ ORONASAL PARA VENTILACION MECANICA NO INVASIVA  CON SISTEMA DE ARNES TIPO VELCRO Y 5 PUNTOS DE AJUSTE DEL PERIMETRO FACIAL MINIMIZANDO FUGAS, APOYO FRONTAL EN SILICONA, CODO UNIVERSAL PARA VENTILADOR MECANICO TALLA M</v>
          </cell>
          <cell r="C110" t="str">
            <v>UNIDAD</v>
          </cell>
          <cell r="D110">
            <v>20</v>
          </cell>
          <cell r="E110">
            <v>20</v>
          </cell>
          <cell r="F110" t="str">
            <v>TERAPIA</v>
          </cell>
          <cell r="G110" t="str">
            <v>TERAPIA RESPIRATORIA</v>
          </cell>
          <cell r="H110">
            <v>0</v>
          </cell>
          <cell r="I110">
            <v>0</v>
          </cell>
          <cell r="J110">
            <v>0</v>
          </cell>
          <cell r="K110">
            <v>0</v>
          </cell>
          <cell r="L110">
            <v>0</v>
          </cell>
          <cell r="M110" t="str">
            <v>SI</v>
          </cell>
          <cell r="N110">
            <v>0</v>
          </cell>
          <cell r="O110">
            <v>0</v>
          </cell>
          <cell r="P110">
            <v>0</v>
          </cell>
          <cell r="Q110">
            <v>0</v>
          </cell>
          <cell r="R110">
            <v>0</v>
          </cell>
          <cell r="S110">
            <v>0</v>
          </cell>
          <cell r="T110">
            <v>0</v>
          </cell>
          <cell r="U110">
            <v>0</v>
          </cell>
        </row>
        <row r="111">
          <cell r="A111">
            <v>1577</v>
          </cell>
          <cell r="B111" t="str">
            <v>MASCARÁ ORONASAL PARA VENTILACION MECANICA NO INVASIVA  CON SISTEMA DE ARNES TIPO VELCRO Y 5 PUNTOS DE AJUSTE DEL PERIMETRO FACIAL MINIMIZANDO FUGAS, APOYO FRONTAL EN SILICONA, CODO UNIVERSAL PARA VENTILADOR MECANICO TALLA S</v>
          </cell>
          <cell r="C111" t="str">
            <v>UNIDAD</v>
          </cell>
          <cell r="D111">
            <v>10</v>
          </cell>
          <cell r="E111">
            <v>15</v>
          </cell>
          <cell r="F111" t="str">
            <v>TERAPIA</v>
          </cell>
          <cell r="G111" t="str">
            <v>TERAPIA RESPIRATORIA</v>
          </cell>
          <cell r="H111">
            <v>0</v>
          </cell>
          <cell r="I111">
            <v>0</v>
          </cell>
          <cell r="J111">
            <v>0</v>
          </cell>
          <cell r="K111">
            <v>0</v>
          </cell>
          <cell r="L111">
            <v>0</v>
          </cell>
          <cell r="M111" t="str">
            <v>SI</v>
          </cell>
          <cell r="N111" t="str">
            <v>TERHOS</v>
          </cell>
          <cell r="O111" t="str">
            <v>CAJA * 20</v>
          </cell>
          <cell r="P111" t="str">
            <v>IIA</v>
          </cell>
          <cell r="Q111" t="str">
            <v>2013DM-0010854</v>
          </cell>
          <cell r="R111">
            <v>45313</v>
          </cell>
          <cell r="S111">
            <v>138000</v>
          </cell>
          <cell r="T111">
            <v>26220</v>
          </cell>
          <cell r="U111">
            <v>164220</v>
          </cell>
        </row>
        <row r="112">
          <cell r="A112">
            <v>1583</v>
          </cell>
          <cell r="B112" t="str">
            <v>MASCARA PARA TRAQUEOSTOMIA PEDIATRICA CON ADAPTACION A MANGUERA CORRUGADA</v>
          </cell>
          <cell r="C112" t="str">
            <v>UNIDAD</v>
          </cell>
          <cell r="D112">
            <v>20</v>
          </cell>
          <cell r="E112">
            <v>20</v>
          </cell>
          <cell r="F112" t="str">
            <v>TERAPIA</v>
          </cell>
          <cell r="G112" t="str">
            <v>TERAPIA RESPIRATORIA</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row>
        <row r="113">
          <cell r="A113">
            <v>1586</v>
          </cell>
          <cell r="B113" t="str">
            <v>MASCARA TRAQUEOSTOMIA ADULTO  EXTENSION OXIGENO</v>
          </cell>
          <cell r="C113" t="str">
            <v>UNIDAD</v>
          </cell>
          <cell r="D113">
            <v>50</v>
          </cell>
          <cell r="E113">
            <v>200</v>
          </cell>
          <cell r="F113" t="str">
            <v>TERAPIA</v>
          </cell>
          <cell r="G113" t="str">
            <v>TERAPIA RESPIRATORIA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row>
        <row r="114">
          <cell r="A114">
            <v>1587</v>
          </cell>
          <cell r="B114" t="str">
            <v>MASCARA TRAQUEOSTOMIA PEDIATRICA  EXTENSION OXIGENO</v>
          </cell>
          <cell r="C114" t="str">
            <v>UNIDAD</v>
          </cell>
          <cell r="D114">
            <v>20</v>
          </cell>
          <cell r="E114">
            <v>30</v>
          </cell>
          <cell r="F114" t="str">
            <v>TERAPIA</v>
          </cell>
          <cell r="G114" t="str">
            <v>TERAPIA RESPIRATORIA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row>
        <row r="115">
          <cell r="A115">
            <v>1625</v>
          </cell>
          <cell r="B115" t="str">
            <v xml:space="preserve">NEBULIZADOR JET CON SISTEMA VENTURY </v>
          </cell>
          <cell r="C115" t="str">
            <v>UNIDAD</v>
          </cell>
          <cell r="D115">
            <v>10</v>
          </cell>
          <cell r="E115">
            <v>150</v>
          </cell>
          <cell r="F115" t="str">
            <v>TERAPIA</v>
          </cell>
          <cell r="G115" t="str">
            <v>TERAPIA RESPIRATORIA</v>
          </cell>
          <cell r="H115">
            <v>0</v>
          </cell>
          <cell r="I115">
            <v>0</v>
          </cell>
          <cell r="J115">
            <v>0</v>
          </cell>
          <cell r="K115">
            <v>0</v>
          </cell>
          <cell r="L115">
            <v>0</v>
          </cell>
          <cell r="M115" t="str">
            <v>SI</v>
          </cell>
          <cell r="N115">
            <v>0</v>
          </cell>
          <cell r="O115">
            <v>0</v>
          </cell>
          <cell r="P115">
            <v>0</v>
          </cell>
          <cell r="Q115">
            <v>0</v>
          </cell>
          <cell r="R115">
            <v>0</v>
          </cell>
          <cell r="S115">
            <v>0</v>
          </cell>
          <cell r="T115">
            <v>0</v>
          </cell>
          <cell r="U115">
            <v>0</v>
          </cell>
        </row>
        <row r="116">
          <cell r="A116">
            <v>1627</v>
          </cell>
          <cell r="B116" t="str">
            <v xml:space="preserve">NIPLE PLASTICO PARA FUENTE DE OXIGENO                                                               </v>
          </cell>
          <cell r="C116" t="str">
            <v>UNIDAD</v>
          </cell>
          <cell r="D116">
            <v>212</v>
          </cell>
          <cell r="E116">
            <v>1800</v>
          </cell>
          <cell r="F116" t="str">
            <v>TERAPIA</v>
          </cell>
          <cell r="G116" t="str">
            <v>TERAPIA RESPIRATORIA</v>
          </cell>
          <cell r="H116">
            <v>0</v>
          </cell>
          <cell r="I116">
            <v>0</v>
          </cell>
          <cell r="J116">
            <v>0</v>
          </cell>
          <cell r="K116">
            <v>0</v>
          </cell>
          <cell r="L116">
            <v>0</v>
          </cell>
          <cell r="M116" t="str">
            <v>SI</v>
          </cell>
          <cell r="N116">
            <v>0</v>
          </cell>
          <cell r="O116">
            <v>0</v>
          </cell>
          <cell r="P116">
            <v>0</v>
          </cell>
          <cell r="Q116">
            <v>0</v>
          </cell>
          <cell r="R116">
            <v>0</v>
          </cell>
          <cell r="S116">
            <v>0</v>
          </cell>
          <cell r="T116">
            <v>0</v>
          </cell>
          <cell r="U116">
            <v>0</v>
          </cell>
        </row>
        <row r="117">
          <cell r="A117">
            <v>1633</v>
          </cell>
          <cell r="B117" t="str">
            <v>OLIVAS PARA EQUIPO DE OTOEMISOR</v>
          </cell>
          <cell r="C117" t="str">
            <v xml:space="preserve">UNIDAD    </v>
          </cell>
          <cell r="D117">
            <v>10</v>
          </cell>
          <cell r="E117">
            <v>1</v>
          </cell>
          <cell r="F117" t="str">
            <v>TERAPIA</v>
          </cell>
          <cell r="G117" t="str">
            <v>TERAPIA FONOAUDIOLOGIA</v>
          </cell>
          <cell r="H117">
            <v>0</v>
          </cell>
          <cell r="I117">
            <v>0</v>
          </cell>
          <cell r="J117" t="str">
            <v>EQUIPO PROPIO</v>
          </cell>
          <cell r="K117">
            <v>0</v>
          </cell>
          <cell r="L117">
            <v>0</v>
          </cell>
          <cell r="M117">
            <v>0</v>
          </cell>
          <cell r="N117">
            <v>0</v>
          </cell>
          <cell r="O117">
            <v>0</v>
          </cell>
          <cell r="P117">
            <v>0</v>
          </cell>
          <cell r="Q117">
            <v>0</v>
          </cell>
          <cell r="R117">
            <v>0</v>
          </cell>
          <cell r="S117">
            <v>0</v>
          </cell>
          <cell r="T117">
            <v>0</v>
          </cell>
          <cell r="U117">
            <v>0</v>
          </cell>
        </row>
        <row r="118">
          <cell r="A118" t="str">
            <v>NUEVO</v>
          </cell>
          <cell r="B118" t="str">
            <v>PAQUETE CALIENTE  CERVICAL.</v>
          </cell>
          <cell r="C118" t="str">
            <v>UNIDAD</v>
          </cell>
          <cell r="D118">
            <v>4</v>
          </cell>
          <cell r="E118">
            <v>30</v>
          </cell>
          <cell r="F118" t="str">
            <v>TERAPIA</v>
          </cell>
          <cell r="G118" t="str">
            <v>TERAPIAS - FISIOTERAPIA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row>
        <row r="119">
          <cell r="A119">
            <v>1733</v>
          </cell>
          <cell r="B119" t="str">
            <v xml:space="preserve">PAQUETE CALIENTE LUMBAR </v>
          </cell>
          <cell r="C119" t="str">
            <v>UNIDAD</v>
          </cell>
          <cell r="D119">
            <v>1</v>
          </cell>
          <cell r="E119">
            <v>30</v>
          </cell>
          <cell r="F119" t="str">
            <v>TERAPIA</v>
          </cell>
          <cell r="G119" t="str">
            <v>TERAPIAS - FISIOTERAPIA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t="str">
            <v>NUEVO</v>
          </cell>
          <cell r="B120" t="str">
            <v>PAQUETE FRIO   CERVICAL.</v>
          </cell>
          <cell r="C120" t="str">
            <v>UNIDAD</v>
          </cell>
          <cell r="D120">
            <v>4</v>
          </cell>
          <cell r="E120">
            <v>30</v>
          </cell>
          <cell r="F120" t="str">
            <v>TERAPIA</v>
          </cell>
          <cell r="G120" t="str">
            <v>TERAPIAS - FISIOTERAPIA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t="str">
            <v>NUEVO</v>
          </cell>
          <cell r="B121" t="str">
            <v xml:space="preserve">PAQUETE FRIO ESTANDAR </v>
          </cell>
          <cell r="C121" t="str">
            <v>UNIDAD</v>
          </cell>
          <cell r="D121">
            <v>4</v>
          </cell>
          <cell r="E121">
            <v>30</v>
          </cell>
          <cell r="F121" t="str">
            <v>TERAPIA</v>
          </cell>
          <cell r="G121" t="str">
            <v>TERAPIAS - FISIOTERAPIA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t="str">
            <v>NUEVO</v>
          </cell>
          <cell r="B122" t="str">
            <v xml:space="preserve">PAQUETE FRIO LUMBAR </v>
          </cell>
          <cell r="C122" t="str">
            <v>UNIDAD</v>
          </cell>
          <cell r="D122">
            <v>4</v>
          </cell>
          <cell r="E122">
            <v>30</v>
          </cell>
          <cell r="F122" t="str">
            <v>TERAPIA</v>
          </cell>
          <cell r="G122" t="str">
            <v>TERAPIAS - FISIOTERAPIA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row>
        <row r="123">
          <cell r="A123" t="str">
            <v>NUEVO</v>
          </cell>
          <cell r="B123" t="str">
            <v xml:space="preserve">PAQUETES CALIENTES  ESTANDAR </v>
          </cell>
          <cell r="C123" t="str">
            <v>UNIDAD</v>
          </cell>
          <cell r="D123">
            <v>4</v>
          </cell>
          <cell r="E123">
            <v>30</v>
          </cell>
          <cell r="F123" t="str">
            <v>TERAPIA</v>
          </cell>
          <cell r="G123" t="str">
            <v>TERAPIAS - FISIOTERAPIA</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A124" t="str">
            <v>NUEVO</v>
          </cell>
          <cell r="B124" t="str">
            <v xml:space="preserve">PARAFINA TERAPEUTICA (LIBRA) </v>
          </cell>
          <cell r="C124" t="str">
            <v>UNIDAD</v>
          </cell>
          <cell r="D124">
            <v>24</v>
          </cell>
          <cell r="E124">
            <v>15</v>
          </cell>
          <cell r="F124" t="str">
            <v>TERAPIA</v>
          </cell>
          <cell r="G124" t="str">
            <v>TERAPIAS - FISIOTERAPIA</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row>
        <row r="125">
          <cell r="A125">
            <v>1956</v>
          </cell>
          <cell r="B125" t="str">
            <v xml:space="preserve">RESUCITADOR MANUAL DESECHABLE ADULTO QUE INCLUYA VALVULA DE PEEP, LINEA DE OXIGENO , RESERVORIO Y MASCARA EN EMPAQUE SELLADO </v>
          </cell>
          <cell r="C125" t="str">
            <v>UNIDAD</v>
          </cell>
          <cell r="D125">
            <v>160</v>
          </cell>
          <cell r="E125">
            <v>1800</v>
          </cell>
          <cell r="F125" t="str">
            <v>TERAPIA</v>
          </cell>
          <cell r="G125" t="str">
            <v>TERAPIA RESPIRATORIA</v>
          </cell>
          <cell r="H125">
            <v>0</v>
          </cell>
          <cell r="I125">
            <v>0</v>
          </cell>
          <cell r="J125">
            <v>0</v>
          </cell>
          <cell r="K125">
            <v>0</v>
          </cell>
          <cell r="L125">
            <v>0</v>
          </cell>
          <cell r="M125" t="str">
            <v>SI</v>
          </cell>
          <cell r="N125" t="str">
            <v>TERHOS</v>
          </cell>
          <cell r="O125" t="str">
            <v>CAJA * 10</v>
          </cell>
          <cell r="P125" t="str">
            <v>IIA</v>
          </cell>
          <cell r="Q125" t="str">
            <v>2013DM-0010854</v>
          </cell>
          <cell r="R125">
            <v>45313</v>
          </cell>
          <cell r="S125">
            <v>69800</v>
          </cell>
          <cell r="T125">
            <v>13262</v>
          </cell>
          <cell r="U125">
            <v>83062</v>
          </cell>
        </row>
        <row r="126">
          <cell r="A126">
            <v>1957</v>
          </cell>
          <cell r="B126" t="str">
            <v xml:space="preserve">RESUCITADOR MANUAL DESECHABLE NEONATAL  QUE INCLUYA VALVULA DE PEEP, LINEA DE OXIGENO , RESERVORIO Y MASCARA # 0 EN EMPAQUE SELLADO </v>
          </cell>
          <cell r="C126" t="str">
            <v>UNIDAD</v>
          </cell>
          <cell r="D126">
            <v>96</v>
          </cell>
          <cell r="E126">
            <v>300</v>
          </cell>
          <cell r="F126" t="str">
            <v>TERAPIA</v>
          </cell>
          <cell r="G126" t="str">
            <v>TERAPIA RESPIRATORIA</v>
          </cell>
          <cell r="H126">
            <v>0</v>
          </cell>
          <cell r="I126">
            <v>0</v>
          </cell>
          <cell r="J126">
            <v>0</v>
          </cell>
          <cell r="K126">
            <v>0</v>
          </cell>
          <cell r="L126">
            <v>0</v>
          </cell>
          <cell r="M126" t="str">
            <v>SI</v>
          </cell>
          <cell r="N126" t="str">
            <v>TERHOS</v>
          </cell>
          <cell r="O126" t="str">
            <v>CAJA * 10</v>
          </cell>
          <cell r="P126" t="str">
            <v>IIA</v>
          </cell>
          <cell r="Q126" t="str">
            <v>2013DM-0010854</v>
          </cell>
          <cell r="R126">
            <v>45313</v>
          </cell>
          <cell r="S126">
            <v>69600</v>
          </cell>
          <cell r="T126">
            <v>13224</v>
          </cell>
          <cell r="U126">
            <v>82824</v>
          </cell>
        </row>
        <row r="127">
          <cell r="A127">
            <v>1958</v>
          </cell>
          <cell r="B127" t="str">
            <v xml:space="preserve">RESUCITADOR MANUAL DESECHABLE PEDIATRICOS   QUE INCLUYA VALVULA DE PEEP, LINEA DE OXIGENO , RESERVORIO Y MASCARA # 2  EN EMPAQUE SELLADO </v>
          </cell>
          <cell r="C127" t="str">
            <v>UNIDAD</v>
          </cell>
          <cell r="D127">
            <v>48</v>
          </cell>
          <cell r="E127">
            <v>90</v>
          </cell>
          <cell r="F127" t="str">
            <v>TERAPIA</v>
          </cell>
          <cell r="G127" t="str">
            <v>TERAPIA RESPIRATORIA</v>
          </cell>
          <cell r="H127">
            <v>0</v>
          </cell>
          <cell r="I127">
            <v>0</v>
          </cell>
          <cell r="J127">
            <v>0</v>
          </cell>
          <cell r="K127">
            <v>0</v>
          </cell>
          <cell r="L127">
            <v>0</v>
          </cell>
          <cell r="M127" t="str">
            <v>SI</v>
          </cell>
          <cell r="N127" t="str">
            <v>TERHOS</v>
          </cell>
          <cell r="O127" t="str">
            <v>CAJA * 10</v>
          </cell>
          <cell r="P127" t="str">
            <v>IIA</v>
          </cell>
          <cell r="Q127" t="str">
            <v>2013DM-0010854</v>
          </cell>
          <cell r="R127">
            <v>45313</v>
          </cell>
          <cell r="S127">
            <v>69600</v>
          </cell>
          <cell r="T127">
            <v>13224</v>
          </cell>
          <cell r="U127">
            <v>82824</v>
          </cell>
        </row>
        <row r="128">
          <cell r="A128" t="str">
            <v>NUEVO</v>
          </cell>
          <cell r="B128" t="str">
            <v>RESUCITADOR PEDIATRICO CON MASCARA #3</v>
          </cell>
          <cell r="C128" t="str">
            <v>UNIDAD</v>
          </cell>
          <cell r="D128">
            <v>30</v>
          </cell>
          <cell r="E128">
            <v>30</v>
          </cell>
          <cell r="F128" t="str">
            <v>TERAPIA</v>
          </cell>
          <cell r="G128" t="str">
            <v>TERAPIA RESPIRATORIA</v>
          </cell>
          <cell r="H128">
            <v>0</v>
          </cell>
          <cell r="I128">
            <v>0</v>
          </cell>
          <cell r="J128">
            <v>0</v>
          </cell>
          <cell r="K128">
            <v>0</v>
          </cell>
          <cell r="L128">
            <v>0</v>
          </cell>
          <cell r="M128" t="str">
            <v>SI</v>
          </cell>
          <cell r="N128" t="str">
            <v>TERHOS</v>
          </cell>
          <cell r="O128" t="str">
            <v>CAJA * 10</v>
          </cell>
          <cell r="P128" t="str">
            <v>IIA</v>
          </cell>
          <cell r="Q128" t="str">
            <v>2013DM-0010854</v>
          </cell>
          <cell r="R128">
            <v>45313</v>
          </cell>
          <cell r="S128">
            <v>39600</v>
          </cell>
          <cell r="T128">
            <v>7524</v>
          </cell>
          <cell r="U128">
            <v>47124</v>
          </cell>
        </row>
        <row r="129">
          <cell r="A129">
            <v>2009</v>
          </cell>
          <cell r="B129" t="str">
            <v>SENSOR DE FLUJO INFINITY DRAGER REF 6871980-5</v>
          </cell>
          <cell r="C129" t="str">
            <v>UNIDAD</v>
          </cell>
          <cell r="D129">
            <v>1</v>
          </cell>
          <cell r="E129">
            <v>10</v>
          </cell>
          <cell r="F129" t="str">
            <v>TERAPIA</v>
          </cell>
          <cell r="G129" t="str">
            <v>TERAPIA RESPIRATORIA</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row>
        <row r="130">
          <cell r="A130">
            <v>2010</v>
          </cell>
          <cell r="B130" t="str">
            <v>SENSOR DE FLUJO PARA VENTILADOR SLE 5000 DESECHABLE</v>
          </cell>
          <cell r="C130" t="str">
            <v>UNIDAD</v>
          </cell>
          <cell r="D130">
            <v>4</v>
          </cell>
          <cell r="E130">
            <v>1</v>
          </cell>
          <cell r="F130" t="str">
            <v>TERAPIA</v>
          </cell>
          <cell r="G130" t="str">
            <v>TERAPIA RESPIRATORIA</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row>
        <row r="131">
          <cell r="A131">
            <v>2011</v>
          </cell>
          <cell r="B131" t="str">
            <v>SENSOR DE FLUJO SPIROLOG REF 840373510</v>
          </cell>
          <cell r="C131" t="str">
            <v>UNIDAD</v>
          </cell>
          <cell r="D131">
            <v>1</v>
          </cell>
          <cell r="E131">
            <v>10</v>
          </cell>
          <cell r="F131" t="str">
            <v>TERAPIA</v>
          </cell>
          <cell r="G131" t="str">
            <v>TERAPIA RESPIRATORIA</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row>
        <row r="132">
          <cell r="A132">
            <v>2012</v>
          </cell>
          <cell r="B132" t="str">
            <v>SENSOR DE GASTO CARDIACO FLO TRAC</v>
          </cell>
          <cell r="C132" t="str">
            <v>UNIDAD</v>
          </cell>
          <cell r="D132">
            <v>2</v>
          </cell>
          <cell r="E132">
            <v>1</v>
          </cell>
          <cell r="F132" t="str">
            <v>TERAPIA</v>
          </cell>
          <cell r="G132" t="str">
            <v>TERAPIA RESPIRATORIA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2013</v>
          </cell>
          <cell r="B133" t="str">
            <v>SENSOR PARA SATURACIÓN DESECHABLE NEONATAL TECNOLOGIA MASIMO</v>
          </cell>
          <cell r="C133" t="str">
            <v>UNIDAD</v>
          </cell>
          <cell r="D133">
            <v>1</v>
          </cell>
          <cell r="E133">
            <v>1</v>
          </cell>
          <cell r="F133" t="str">
            <v>TERAPIA</v>
          </cell>
          <cell r="G133" t="str">
            <v>TERAPIA RESPIRATORIA</v>
          </cell>
          <cell r="H133">
            <v>0</v>
          </cell>
          <cell r="I133">
            <v>0</v>
          </cell>
          <cell r="J133">
            <v>0</v>
          </cell>
          <cell r="K133">
            <v>0</v>
          </cell>
          <cell r="L133">
            <v>0</v>
          </cell>
          <cell r="M133">
            <v>0</v>
          </cell>
          <cell r="N133" t="str">
            <v>UNIMED</v>
          </cell>
          <cell r="O133" t="str">
            <v>CAJA *24</v>
          </cell>
          <cell r="P133" t="str">
            <v>IA</v>
          </cell>
          <cell r="Q133" t="str">
            <v>2019DM0004317R1</v>
          </cell>
          <cell r="R133">
            <v>47261</v>
          </cell>
          <cell r="S133">
            <v>28000</v>
          </cell>
          <cell r="T133">
            <v>5320</v>
          </cell>
          <cell r="U133">
            <v>33320</v>
          </cell>
        </row>
        <row r="134">
          <cell r="A134">
            <v>2014</v>
          </cell>
          <cell r="B134" t="str">
            <v>SENSOR PARA SATURACIÓN NEONATAL TIPO NELLCOR - DESECHABLE</v>
          </cell>
          <cell r="C134" t="str">
            <v>UNIDAD</v>
          </cell>
          <cell r="D134">
            <v>1</v>
          </cell>
          <cell r="E134">
            <v>1</v>
          </cell>
          <cell r="F134" t="str">
            <v>TERAPIA</v>
          </cell>
          <cell r="G134" t="str">
            <v>TERAPIA RESPIRATORIA</v>
          </cell>
          <cell r="H134">
            <v>0</v>
          </cell>
          <cell r="I134">
            <v>0</v>
          </cell>
          <cell r="J134">
            <v>0</v>
          </cell>
          <cell r="K134">
            <v>0</v>
          </cell>
          <cell r="L134">
            <v>0</v>
          </cell>
          <cell r="M134">
            <v>0</v>
          </cell>
          <cell r="N134" t="str">
            <v>UNIMED</v>
          </cell>
          <cell r="O134" t="str">
            <v>CAJA *24</v>
          </cell>
          <cell r="P134" t="str">
            <v>IA</v>
          </cell>
          <cell r="Q134" t="str">
            <v>2019DM0004317R1</v>
          </cell>
          <cell r="R134">
            <v>47261</v>
          </cell>
          <cell r="S134">
            <v>28000</v>
          </cell>
          <cell r="T134">
            <v>5320</v>
          </cell>
          <cell r="U134">
            <v>33320</v>
          </cell>
        </row>
        <row r="135">
          <cell r="A135">
            <v>2015</v>
          </cell>
          <cell r="B135" t="str">
            <v>SENSORES DE FLUJO EN Y, PARA VENTILADOR DRAGER</v>
          </cell>
          <cell r="C135" t="str">
            <v>UNIDAD</v>
          </cell>
          <cell r="D135">
            <v>1</v>
          </cell>
          <cell r="E135">
            <v>2</v>
          </cell>
          <cell r="F135" t="str">
            <v>TERAPIA</v>
          </cell>
          <cell r="G135" t="str">
            <v>TERAPIA RESPIRATORIA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2016</v>
          </cell>
          <cell r="B136" t="str">
            <v>SENSORES DE FLUJO INSERTO PARA VENTILADOR DRAGER</v>
          </cell>
          <cell r="C136" t="str">
            <v>UNIDAD</v>
          </cell>
          <cell r="D136">
            <v>5</v>
          </cell>
          <cell r="E136">
            <v>20</v>
          </cell>
          <cell r="F136" t="str">
            <v>TERAPIA</v>
          </cell>
          <cell r="G136" t="str">
            <v>TERAPIA RESPIRATORIA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t="str">
            <v>NUEVO</v>
          </cell>
          <cell r="B137" t="str">
            <v xml:space="preserve">SISTEMA INTERCAMBIADOR DE CALOR Y HUMEDAD PARA PACIENTE CON TRAQUEOSTOMIA </v>
          </cell>
          <cell r="C137" t="str">
            <v>UNIDAD</v>
          </cell>
          <cell r="D137">
            <v>50</v>
          </cell>
          <cell r="E137">
            <v>100</v>
          </cell>
          <cell r="F137" t="str">
            <v>TERAPIA</v>
          </cell>
          <cell r="G137" t="str">
            <v>TERAPIA RESPIRATORIA</v>
          </cell>
          <cell r="H137">
            <v>0</v>
          </cell>
          <cell r="I137">
            <v>0</v>
          </cell>
          <cell r="J137">
            <v>0</v>
          </cell>
          <cell r="K137">
            <v>0</v>
          </cell>
          <cell r="L137">
            <v>0</v>
          </cell>
          <cell r="M137" t="str">
            <v>SI</v>
          </cell>
          <cell r="N137">
            <v>0</v>
          </cell>
          <cell r="O137">
            <v>0</v>
          </cell>
          <cell r="P137">
            <v>0</v>
          </cell>
          <cell r="Q137">
            <v>0</v>
          </cell>
          <cell r="R137">
            <v>0</v>
          </cell>
          <cell r="S137">
            <v>0</v>
          </cell>
          <cell r="T137">
            <v>0</v>
          </cell>
          <cell r="U137">
            <v>0</v>
          </cell>
        </row>
        <row r="138">
          <cell r="A138">
            <v>2094</v>
          </cell>
          <cell r="B138" t="str">
            <v>SONDA DE SUCCION CERRADA N° 10 FR</v>
          </cell>
          <cell r="C138" t="str">
            <v>UNIDAD</v>
          </cell>
          <cell r="D138">
            <v>10</v>
          </cell>
          <cell r="E138">
            <v>0</v>
          </cell>
          <cell r="F138" t="str">
            <v>TERAPIA</v>
          </cell>
          <cell r="G138" t="str">
            <v>TERAPIA RESPIRATORIA</v>
          </cell>
          <cell r="H138">
            <v>0</v>
          </cell>
          <cell r="I138">
            <v>0</v>
          </cell>
          <cell r="J138">
            <v>0</v>
          </cell>
          <cell r="K138">
            <v>0</v>
          </cell>
          <cell r="L138">
            <v>0</v>
          </cell>
          <cell r="M138" t="str">
            <v>SI</v>
          </cell>
          <cell r="N138">
            <v>0</v>
          </cell>
          <cell r="O138">
            <v>0</v>
          </cell>
          <cell r="P138">
            <v>0</v>
          </cell>
          <cell r="Q138">
            <v>0</v>
          </cell>
          <cell r="R138">
            <v>0</v>
          </cell>
          <cell r="S138">
            <v>0</v>
          </cell>
          <cell r="T138">
            <v>0</v>
          </cell>
          <cell r="U138">
            <v>0</v>
          </cell>
        </row>
        <row r="139">
          <cell r="A139">
            <v>2096</v>
          </cell>
          <cell r="B139" t="str">
            <v>SONDA DE SUCCION CERRADA N° 12 FR</v>
          </cell>
          <cell r="C139" t="str">
            <v>UNIDAD</v>
          </cell>
          <cell r="D139">
            <v>5</v>
          </cell>
          <cell r="E139">
            <v>0</v>
          </cell>
          <cell r="F139" t="str">
            <v>TERAPIA</v>
          </cell>
          <cell r="G139" t="str">
            <v>TERAPIA RESPIRATORIA</v>
          </cell>
          <cell r="H139">
            <v>0</v>
          </cell>
          <cell r="I139">
            <v>0</v>
          </cell>
          <cell r="J139">
            <v>0</v>
          </cell>
          <cell r="K139">
            <v>0</v>
          </cell>
          <cell r="L139">
            <v>0</v>
          </cell>
          <cell r="M139" t="str">
            <v>SI</v>
          </cell>
          <cell r="N139">
            <v>0</v>
          </cell>
          <cell r="O139">
            <v>0</v>
          </cell>
          <cell r="P139">
            <v>0</v>
          </cell>
          <cell r="Q139">
            <v>0</v>
          </cell>
          <cell r="R139">
            <v>0</v>
          </cell>
          <cell r="S139">
            <v>0</v>
          </cell>
          <cell r="T139">
            <v>0</v>
          </cell>
          <cell r="U139">
            <v>0</v>
          </cell>
        </row>
        <row r="140">
          <cell r="A140">
            <v>2098</v>
          </cell>
          <cell r="B140" t="str">
            <v>SONDA DE SUCCION CERRADA N° 16 FR</v>
          </cell>
          <cell r="C140" t="str">
            <v>UNIDAD</v>
          </cell>
          <cell r="D140">
            <v>12</v>
          </cell>
          <cell r="E140">
            <v>0</v>
          </cell>
          <cell r="F140" t="str">
            <v>TERAPIA</v>
          </cell>
          <cell r="G140" t="str">
            <v>TERAPIA RESPIRATORIA</v>
          </cell>
          <cell r="H140">
            <v>0</v>
          </cell>
          <cell r="I140">
            <v>0</v>
          </cell>
          <cell r="J140">
            <v>0</v>
          </cell>
          <cell r="K140">
            <v>0</v>
          </cell>
          <cell r="L140">
            <v>0</v>
          </cell>
          <cell r="M140" t="str">
            <v>SI</v>
          </cell>
          <cell r="N140">
            <v>0</v>
          </cell>
          <cell r="O140">
            <v>0</v>
          </cell>
          <cell r="P140">
            <v>0</v>
          </cell>
          <cell r="Q140">
            <v>0</v>
          </cell>
          <cell r="R140">
            <v>0</v>
          </cell>
          <cell r="S140">
            <v>0</v>
          </cell>
          <cell r="T140">
            <v>0</v>
          </cell>
          <cell r="U140">
            <v>0</v>
          </cell>
        </row>
        <row r="141">
          <cell r="A141">
            <v>2138</v>
          </cell>
          <cell r="B141" t="str">
            <v>SONDA DE SUCCION CERRADA N° 5 FR</v>
          </cell>
          <cell r="C141" t="str">
            <v>UNIDAD</v>
          </cell>
          <cell r="D141">
            <v>5</v>
          </cell>
          <cell r="E141">
            <v>0</v>
          </cell>
          <cell r="F141" t="str">
            <v>TERAPIA</v>
          </cell>
          <cell r="G141" t="str">
            <v>TERAPIA RESPIRATORIA</v>
          </cell>
          <cell r="H141">
            <v>0</v>
          </cell>
          <cell r="I141">
            <v>0</v>
          </cell>
          <cell r="J141">
            <v>0</v>
          </cell>
          <cell r="K141">
            <v>0</v>
          </cell>
          <cell r="L141">
            <v>0</v>
          </cell>
          <cell r="M141" t="str">
            <v>SI</v>
          </cell>
          <cell r="N141">
            <v>0</v>
          </cell>
          <cell r="O141">
            <v>0</v>
          </cell>
          <cell r="P141">
            <v>0</v>
          </cell>
          <cell r="Q141">
            <v>0</v>
          </cell>
          <cell r="R141">
            <v>0</v>
          </cell>
          <cell r="S141">
            <v>0</v>
          </cell>
          <cell r="T141">
            <v>0</v>
          </cell>
          <cell r="U141">
            <v>0</v>
          </cell>
        </row>
        <row r="142">
          <cell r="A142">
            <v>2099</v>
          </cell>
          <cell r="B142" t="str">
            <v>SONDA DE SUCCION CERRADA N° 6 FR</v>
          </cell>
          <cell r="C142" t="str">
            <v>UNIDAD</v>
          </cell>
          <cell r="D142">
            <v>5</v>
          </cell>
          <cell r="E142">
            <v>0</v>
          </cell>
          <cell r="F142" t="str">
            <v>TERAPIA</v>
          </cell>
          <cell r="G142" t="str">
            <v>TERAPIA RESPIRATORIA</v>
          </cell>
          <cell r="H142">
            <v>0</v>
          </cell>
          <cell r="I142">
            <v>0</v>
          </cell>
          <cell r="J142">
            <v>0</v>
          </cell>
          <cell r="K142">
            <v>0</v>
          </cell>
          <cell r="L142">
            <v>0</v>
          </cell>
          <cell r="M142" t="str">
            <v>SI</v>
          </cell>
          <cell r="N142">
            <v>0</v>
          </cell>
          <cell r="O142">
            <v>0</v>
          </cell>
          <cell r="P142">
            <v>0</v>
          </cell>
          <cell r="Q142">
            <v>0</v>
          </cell>
          <cell r="R142">
            <v>0</v>
          </cell>
          <cell r="S142">
            <v>0</v>
          </cell>
          <cell r="T142">
            <v>0</v>
          </cell>
          <cell r="U142">
            <v>0</v>
          </cell>
        </row>
        <row r="143">
          <cell r="A143">
            <v>2139</v>
          </cell>
          <cell r="B143" t="str">
            <v>SONDA DE SUCCION CERRADA N° 8 FR</v>
          </cell>
          <cell r="C143" t="str">
            <v>UNIDAD</v>
          </cell>
          <cell r="D143">
            <v>20</v>
          </cell>
          <cell r="E143">
            <v>0</v>
          </cell>
          <cell r="F143" t="str">
            <v>TERAPIA</v>
          </cell>
          <cell r="G143" t="str">
            <v>TERAPIA RESPIRATORIA</v>
          </cell>
          <cell r="H143">
            <v>0</v>
          </cell>
          <cell r="I143">
            <v>0</v>
          </cell>
          <cell r="J143">
            <v>0</v>
          </cell>
          <cell r="K143">
            <v>0</v>
          </cell>
          <cell r="L143">
            <v>0</v>
          </cell>
          <cell r="M143" t="str">
            <v>SI</v>
          </cell>
          <cell r="N143">
            <v>0</v>
          </cell>
          <cell r="O143">
            <v>0</v>
          </cell>
          <cell r="P143">
            <v>0</v>
          </cell>
          <cell r="Q143">
            <v>0</v>
          </cell>
          <cell r="R143">
            <v>0</v>
          </cell>
          <cell r="S143">
            <v>0</v>
          </cell>
          <cell r="T143">
            <v>0</v>
          </cell>
          <cell r="U143">
            <v>0</v>
          </cell>
        </row>
        <row r="144">
          <cell r="A144">
            <v>2095</v>
          </cell>
          <cell r="B144" t="str">
            <v>SONDA DE SUCCION CERRADA NO 14 CON PUERTO PARA INHALADOR</v>
          </cell>
          <cell r="C144" t="str">
            <v>UNIDAD</v>
          </cell>
          <cell r="D144">
            <v>180</v>
          </cell>
          <cell r="E144" t="str">
            <v xml:space="preserve"> </v>
          </cell>
          <cell r="F144" t="str">
            <v>TERAPIA</v>
          </cell>
          <cell r="G144" t="str">
            <v>TERAPIA RESPIRATORIA</v>
          </cell>
          <cell r="H144">
            <v>0</v>
          </cell>
          <cell r="I144">
            <v>0</v>
          </cell>
          <cell r="J144">
            <v>0</v>
          </cell>
          <cell r="K144">
            <v>0</v>
          </cell>
          <cell r="L144">
            <v>0</v>
          </cell>
          <cell r="M144" t="str">
            <v>SI</v>
          </cell>
          <cell r="N144">
            <v>0</v>
          </cell>
          <cell r="O144">
            <v>0</v>
          </cell>
          <cell r="P144">
            <v>0</v>
          </cell>
          <cell r="Q144">
            <v>0</v>
          </cell>
          <cell r="R144">
            <v>0</v>
          </cell>
          <cell r="S144">
            <v>0</v>
          </cell>
          <cell r="T144">
            <v>0</v>
          </cell>
          <cell r="U144">
            <v>0</v>
          </cell>
        </row>
        <row r="145">
          <cell r="A145">
            <v>2140</v>
          </cell>
          <cell r="B145" t="str">
            <v>SONDA PARA SUCCION 10 FR</v>
          </cell>
          <cell r="C145" t="str">
            <v>UNIDAD</v>
          </cell>
          <cell r="D145">
            <v>200</v>
          </cell>
          <cell r="E145">
            <v>500</v>
          </cell>
          <cell r="F145" t="str">
            <v>TERAPIA</v>
          </cell>
          <cell r="G145" t="str">
            <v>TERAPIA RESPIRATORIA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2141</v>
          </cell>
          <cell r="B146" t="str">
            <v xml:space="preserve">SONDA PARA SUCCION 12 FR                                                                            </v>
          </cell>
          <cell r="C146" t="str">
            <v>UNIDAD</v>
          </cell>
          <cell r="D146">
            <v>100</v>
          </cell>
          <cell r="E146">
            <v>500</v>
          </cell>
          <cell r="F146" t="str">
            <v>TERAPIA</v>
          </cell>
          <cell r="G146" t="str">
            <v>TERAPIA RESPIRATORIA</v>
          </cell>
          <cell r="H146">
            <v>0</v>
          </cell>
          <cell r="I146">
            <v>0</v>
          </cell>
          <cell r="J146">
            <v>0</v>
          </cell>
          <cell r="K146">
            <v>0</v>
          </cell>
          <cell r="L146">
            <v>0</v>
          </cell>
          <cell r="M146" t="str">
            <v>SI</v>
          </cell>
          <cell r="N146">
            <v>0</v>
          </cell>
          <cell r="O146">
            <v>0</v>
          </cell>
          <cell r="P146">
            <v>0</v>
          </cell>
          <cell r="Q146">
            <v>0</v>
          </cell>
          <cell r="R146">
            <v>0</v>
          </cell>
          <cell r="S146">
            <v>0</v>
          </cell>
          <cell r="T146">
            <v>0</v>
          </cell>
          <cell r="U146">
            <v>0</v>
          </cell>
        </row>
        <row r="147">
          <cell r="A147">
            <v>2142</v>
          </cell>
          <cell r="B147" t="str">
            <v xml:space="preserve">SONDA PARA SUCCION 14 FR                                                                      </v>
          </cell>
          <cell r="C147" t="str">
            <v>UNIDAD</v>
          </cell>
          <cell r="D147">
            <v>200</v>
          </cell>
          <cell r="E147">
            <v>4000</v>
          </cell>
          <cell r="F147" t="str">
            <v>TERAPIA</v>
          </cell>
          <cell r="G147" t="str">
            <v>TERAPIA RESPIRATORIA</v>
          </cell>
          <cell r="H147">
            <v>0</v>
          </cell>
          <cell r="I147">
            <v>0</v>
          </cell>
          <cell r="J147">
            <v>0</v>
          </cell>
          <cell r="K147">
            <v>0</v>
          </cell>
          <cell r="L147">
            <v>0</v>
          </cell>
          <cell r="M147" t="str">
            <v>SI</v>
          </cell>
          <cell r="N147">
            <v>0</v>
          </cell>
          <cell r="O147">
            <v>0</v>
          </cell>
          <cell r="P147">
            <v>0</v>
          </cell>
          <cell r="Q147">
            <v>0</v>
          </cell>
          <cell r="R147">
            <v>0</v>
          </cell>
          <cell r="S147">
            <v>0</v>
          </cell>
          <cell r="T147">
            <v>0</v>
          </cell>
          <cell r="U147">
            <v>0</v>
          </cell>
        </row>
        <row r="148">
          <cell r="A148">
            <v>2100</v>
          </cell>
          <cell r="B148" t="str">
            <v>SONDA PARA SUCCION 16 FR</v>
          </cell>
          <cell r="C148" t="str">
            <v>UNIDAD</v>
          </cell>
          <cell r="D148">
            <v>10</v>
          </cell>
          <cell r="E148">
            <v>300</v>
          </cell>
          <cell r="F148" t="str">
            <v>TERAPIA</v>
          </cell>
          <cell r="G148" t="str">
            <v>TERAPIA RESPIRATORIA</v>
          </cell>
          <cell r="H148">
            <v>0</v>
          </cell>
          <cell r="I148">
            <v>0</v>
          </cell>
          <cell r="J148">
            <v>0</v>
          </cell>
          <cell r="K148">
            <v>0</v>
          </cell>
          <cell r="L148">
            <v>0</v>
          </cell>
          <cell r="M148" t="str">
            <v>SI</v>
          </cell>
          <cell r="N148">
            <v>0</v>
          </cell>
          <cell r="O148">
            <v>0</v>
          </cell>
          <cell r="P148">
            <v>0</v>
          </cell>
          <cell r="Q148">
            <v>0</v>
          </cell>
          <cell r="R148">
            <v>0</v>
          </cell>
          <cell r="S148">
            <v>0</v>
          </cell>
          <cell r="T148">
            <v>0</v>
          </cell>
          <cell r="U148">
            <v>0</v>
          </cell>
        </row>
        <row r="149">
          <cell r="A149">
            <v>2093</v>
          </cell>
          <cell r="B149" t="str">
            <v>SONDA PARA SUCCION 18 FR</v>
          </cell>
          <cell r="C149" t="str">
            <v>UNIDAD</v>
          </cell>
          <cell r="D149">
            <v>300</v>
          </cell>
          <cell r="E149">
            <v>300</v>
          </cell>
          <cell r="F149" t="str">
            <v>TERAPIA</v>
          </cell>
          <cell r="G149" t="str">
            <v>TERAPIA RESPIRATORIA</v>
          </cell>
          <cell r="H149">
            <v>0</v>
          </cell>
          <cell r="I149">
            <v>0</v>
          </cell>
          <cell r="J149">
            <v>0</v>
          </cell>
          <cell r="K149">
            <v>0</v>
          </cell>
          <cell r="L149">
            <v>0</v>
          </cell>
          <cell r="M149" t="str">
            <v>SI</v>
          </cell>
          <cell r="N149">
            <v>0</v>
          </cell>
          <cell r="O149">
            <v>0</v>
          </cell>
          <cell r="P149">
            <v>0</v>
          </cell>
          <cell r="Q149">
            <v>0</v>
          </cell>
          <cell r="R149">
            <v>0</v>
          </cell>
          <cell r="S149">
            <v>0</v>
          </cell>
          <cell r="T149">
            <v>0</v>
          </cell>
          <cell r="U149">
            <v>0</v>
          </cell>
        </row>
        <row r="150">
          <cell r="A150">
            <v>2143</v>
          </cell>
          <cell r="B150" t="str">
            <v>SONDA PARA SUCCION 6 FR</v>
          </cell>
          <cell r="C150" t="str">
            <v>UNIDAD</v>
          </cell>
          <cell r="D150">
            <v>100</v>
          </cell>
          <cell r="E150">
            <v>1000</v>
          </cell>
          <cell r="F150" t="str">
            <v>TERAPIA</v>
          </cell>
          <cell r="G150" t="str">
            <v>TERAPIA RESPIRATORIA</v>
          </cell>
          <cell r="H150">
            <v>0</v>
          </cell>
          <cell r="I150">
            <v>0</v>
          </cell>
          <cell r="J150">
            <v>0</v>
          </cell>
          <cell r="K150">
            <v>0</v>
          </cell>
          <cell r="L150">
            <v>0</v>
          </cell>
          <cell r="M150" t="str">
            <v>SI</v>
          </cell>
          <cell r="N150">
            <v>0</v>
          </cell>
          <cell r="O150">
            <v>0</v>
          </cell>
          <cell r="P150">
            <v>0</v>
          </cell>
          <cell r="Q150">
            <v>0</v>
          </cell>
          <cell r="R150">
            <v>0</v>
          </cell>
          <cell r="S150">
            <v>0</v>
          </cell>
          <cell r="T150">
            <v>0</v>
          </cell>
          <cell r="U150">
            <v>0</v>
          </cell>
        </row>
        <row r="151">
          <cell r="A151">
            <v>2144</v>
          </cell>
          <cell r="B151" t="str">
            <v>SONDA PARA SUCCION 8 FR</v>
          </cell>
          <cell r="C151" t="str">
            <v>UNIDAD</v>
          </cell>
          <cell r="D151">
            <v>100</v>
          </cell>
          <cell r="E151">
            <v>2500</v>
          </cell>
          <cell r="F151" t="str">
            <v>TERAPIA</v>
          </cell>
          <cell r="G151" t="str">
            <v>TERAPIA RESPIRATORIA</v>
          </cell>
          <cell r="H151">
            <v>0</v>
          </cell>
          <cell r="I151">
            <v>0</v>
          </cell>
          <cell r="J151">
            <v>0</v>
          </cell>
          <cell r="K151">
            <v>0</v>
          </cell>
          <cell r="L151">
            <v>0</v>
          </cell>
          <cell r="M151" t="str">
            <v>SI</v>
          </cell>
          <cell r="N151">
            <v>0</v>
          </cell>
          <cell r="O151">
            <v>0</v>
          </cell>
          <cell r="P151">
            <v>0</v>
          </cell>
          <cell r="Q151">
            <v>0</v>
          </cell>
          <cell r="R151">
            <v>0</v>
          </cell>
          <cell r="S151">
            <v>0</v>
          </cell>
          <cell r="T151">
            <v>0</v>
          </cell>
          <cell r="U151">
            <v>0</v>
          </cell>
        </row>
        <row r="152">
          <cell r="A152">
            <v>2146</v>
          </cell>
          <cell r="B152" t="str">
            <v>SONDA SUCCION CERRADA 14 FR + TRAQUEOSTOMIA</v>
          </cell>
          <cell r="C152" t="str">
            <v>UNIDAD</v>
          </cell>
          <cell r="D152">
            <v>10</v>
          </cell>
          <cell r="E152">
            <v>0</v>
          </cell>
          <cell r="F152" t="str">
            <v>TERAPIA</v>
          </cell>
          <cell r="G152" t="str">
            <v>TERAPIA RESPIRATORIA</v>
          </cell>
          <cell r="H152">
            <v>0</v>
          </cell>
          <cell r="I152">
            <v>0</v>
          </cell>
          <cell r="J152">
            <v>0</v>
          </cell>
          <cell r="K152">
            <v>0</v>
          </cell>
          <cell r="L152">
            <v>0</v>
          </cell>
          <cell r="M152" t="str">
            <v>SI</v>
          </cell>
          <cell r="N152">
            <v>0</v>
          </cell>
          <cell r="O152">
            <v>0</v>
          </cell>
          <cell r="P152">
            <v>0</v>
          </cell>
          <cell r="Q152">
            <v>0</v>
          </cell>
          <cell r="R152">
            <v>0</v>
          </cell>
          <cell r="S152">
            <v>0</v>
          </cell>
          <cell r="T152">
            <v>0</v>
          </cell>
          <cell r="U152">
            <v>0</v>
          </cell>
        </row>
        <row r="153">
          <cell r="A153" t="str">
            <v>NUEVO</v>
          </cell>
          <cell r="B153" t="str">
            <v>SUJETADORES DE TUBO OROTRAQUEAL</v>
          </cell>
          <cell r="C153" t="str">
            <v>UNIDAD</v>
          </cell>
          <cell r="D153">
            <v>120</v>
          </cell>
          <cell r="E153">
            <v>120</v>
          </cell>
          <cell r="F153" t="str">
            <v>TERAPIA</v>
          </cell>
          <cell r="G153" t="str">
            <v>TERAPIA RESPIRATORIA</v>
          </cell>
          <cell r="H153">
            <v>0</v>
          </cell>
          <cell r="I153">
            <v>0</v>
          </cell>
          <cell r="J153">
            <v>0</v>
          </cell>
          <cell r="K153">
            <v>0</v>
          </cell>
          <cell r="L153">
            <v>0</v>
          </cell>
          <cell r="M153" t="str">
            <v>SI</v>
          </cell>
          <cell r="N153">
            <v>0</v>
          </cell>
          <cell r="O153">
            <v>0</v>
          </cell>
          <cell r="P153">
            <v>0</v>
          </cell>
          <cell r="Q153">
            <v>0</v>
          </cell>
          <cell r="R153">
            <v>0</v>
          </cell>
          <cell r="S153">
            <v>0</v>
          </cell>
          <cell r="T153">
            <v>0</v>
          </cell>
          <cell r="U153">
            <v>0</v>
          </cell>
        </row>
        <row r="154">
          <cell r="A154">
            <v>2380</v>
          </cell>
          <cell r="B154" t="str">
            <v>TINTURA DE BENJUI X FRASCO X 250 ml</v>
          </cell>
          <cell r="C154" t="str">
            <v>UNIDAD</v>
          </cell>
          <cell r="D154">
            <v>0</v>
          </cell>
          <cell r="E154">
            <v>50</v>
          </cell>
          <cell r="F154" t="str">
            <v>TERAPIA</v>
          </cell>
          <cell r="G154" t="str">
            <v>TERAPIA RESPIRATORIA</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row>
        <row r="155">
          <cell r="A155">
            <v>2504</v>
          </cell>
          <cell r="B155" t="str">
            <v>TUBO TRAMPA PARA SPECIMEN CON ADAPTADOR DESECHABLE  (TRAMPA DE LUCKER)</v>
          </cell>
          <cell r="C155" t="str">
            <v>UNIDAD</v>
          </cell>
          <cell r="D155">
            <v>200</v>
          </cell>
          <cell r="E155">
            <v>300</v>
          </cell>
          <cell r="F155" t="str">
            <v>TERAPIA</v>
          </cell>
          <cell r="G155" t="str">
            <v>TERAPIA RESPIRATORIA</v>
          </cell>
          <cell r="H155">
            <v>0</v>
          </cell>
          <cell r="I155">
            <v>0</v>
          </cell>
          <cell r="J155">
            <v>0</v>
          </cell>
          <cell r="K155">
            <v>0</v>
          </cell>
          <cell r="L155">
            <v>0</v>
          </cell>
          <cell r="M155" t="str">
            <v>SI</v>
          </cell>
          <cell r="N155">
            <v>0</v>
          </cell>
          <cell r="O155">
            <v>0</v>
          </cell>
          <cell r="P155">
            <v>0</v>
          </cell>
          <cell r="Q155">
            <v>0</v>
          </cell>
          <cell r="R155">
            <v>0</v>
          </cell>
          <cell r="S155">
            <v>0</v>
          </cell>
          <cell r="T155">
            <v>0</v>
          </cell>
          <cell r="U155">
            <v>0</v>
          </cell>
        </row>
        <row r="156">
          <cell r="A156" t="str">
            <v>NUEVO</v>
          </cell>
          <cell r="B156" t="str">
            <v>VALVULAS FONATORIAS CON PUERTO DE OXIGENO</v>
          </cell>
          <cell r="C156" t="str">
            <v>UNIDAD</v>
          </cell>
          <cell r="D156">
            <v>40</v>
          </cell>
          <cell r="E156">
            <v>40</v>
          </cell>
          <cell r="F156" t="str">
            <v>TERAPIA</v>
          </cell>
          <cell r="G156" t="str">
            <v>TERAPIA FONOAUDILOGIA</v>
          </cell>
          <cell r="H156">
            <v>0</v>
          </cell>
          <cell r="I156">
            <v>0</v>
          </cell>
          <cell r="J156">
            <v>0</v>
          </cell>
          <cell r="K156">
            <v>0</v>
          </cell>
          <cell r="L156">
            <v>0</v>
          </cell>
          <cell r="M156" t="str">
            <v>SI</v>
          </cell>
          <cell r="N156">
            <v>0</v>
          </cell>
          <cell r="O156">
            <v>0</v>
          </cell>
          <cell r="P156">
            <v>0</v>
          </cell>
          <cell r="Q156">
            <v>0</v>
          </cell>
          <cell r="R156">
            <v>0</v>
          </cell>
          <cell r="S156">
            <v>0</v>
          </cell>
          <cell r="T156">
            <v>0</v>
          </cell>
          <cell r="U156">
            <v>0</v>
          </cell>
        </row>
        <row r="157">
          <cell r="A157" t="str">
            <v>NUEVO</v>
          </cell>
          <cell r="B157" t="str">
            <v>VELCRO HEMBRA ADHESIVO  (ROLLO DE 25 MTS*3CM)</v>
          </cell>
          <cell r="C157" t="str">
            <v>UNIDAD</v>
          </cell>
          <cell r="D157">
            <v>4</v>
          </cell>
          <cell r="E157">
            <v>50</v>
          </cell>
          <cell r="F157" t="str">
            <v>TERAPIA</v>
          </cell>
          <cell r="G157" t="str">
            <v xml:space="preserve">TERAPIA -TERAPIA OCUPACIONAL </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row>
        <row r="158">
          <cell r="A158" t="str">
            <v>NUEVO</v>
          </cell>
          <cell r="B158" t="str">
            <v>VELCRO MACHO ADHESIVO  (ROLLO DE 25 MTS*3CM)</v>
          </cell>
          <cell r="C158" t="str">
            <v>UNIDAD</v>
          </cell>
          <cell r="D158">
            <v>4</v>
          </cell>
          <cell r="E158">
            <v>50</v>
          </cell>
          <cell r="F158" t="str">
            <v>TERAPIA</v>
          </cell>
          <cell r="G158" t="str">
            <v xml:space="preserve">TERAPIA -TERAPIA OCUPACIONAL </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row>
      </sheetData>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row r="1">
          <cell r="A1" t="str">
            <v>No ITEM</v>
          </cell>
          <cell r="B1" t="str">
            <v>DISPOSITIVO MEDICO</v>
          </cell>
          <cell r="C1" t="str">
            <v>U/MEDIDA</v>
          </cell>
          <cell r="D1" t="str">
            <v>CONSUMO PROMEDIO SUBRED SUROCCIDENTE</v>
          </cell>
          <cell r="E1" t="str">
            <v>CONSUMO PROMEDIO SUBRED NORTE</v>
          </cell>
          <cell r="F1" t="str">
            <v xml:space="preserve">Grupo por especialidad
</v>
          </cell>
          <cell r="G1" t="str">
            <v xml:space="preserve">Subgrupo por especialidad
</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34</v>
          </cell>
          <cell r="B2" t="str">
            <v xml:space="preserve">ADAPTADORES PIEZA  EN T  UNIVERSAL PARA TRAQUEOSTOMIA </v>
          </cell>
          <cell r="C2" t="str">
            <v>UNIDAD</v>
          </cell>
          <cell r="D2">
            <v>1</v>
          </cell>
          <cell r="E2">
            <v>50</v>
          </cell>
          <cell r="F2" t="str">
            <v>TERAPIA</v>
          </cell>
          <cell r="G2" t="str">
            <v>TERAPIA RESPIRATORIA</v>
          </cell>
          <cell r="H2">
            <v>0</v>
          </cell>
          <cell r="I2">
            <v>0</v>
          </cell>
          <cell r="J2">
            <v>0</v>
          </cell>
          <cell r="K2">
            <v>0</v>
          </cell>
          <cell r="L2">
            <v>0</v>
          </cell>
          <cell r="M2">
            <v>0</v>
          </cell>
          <cell r="N2">
            <v>0</v>
          </cell>
          <cell r="O2">
            <v>0</v>
          </cell>
          <cell r="P2">
            <v>0</v>
          </cell>
          <cell r="Q2">
            <v>0</v>
          </cell>
          <cell r="R2">
            <v>0</v>
          </cell>
          <cell r="S2">
            <v>0</v>
          </cell>
          <cell r="T2">
            <v>0</v>
          </cell>
          <cell r="U2">
            <v>0</v>
          </cell>
        </row>
        <row r="3">
          <cell r="A3" t="str">
            <v>NUEVO</v>
          </cell>
          <cell r="B3" t="str">
            <v xml:space="preserve">AZUL VEGETAL FRASCO EN GOTAS X 8-10 ML PARA BLUE TEST  </v>
          </cell>
          <cell r="C3" t="str">
            <v>UNIDAD</v>
          </cell>
          <cell r="D3">
            <v>6</v>
          </cell>
          <cell r="E3">
            <v>6</v>
          </cell>
          <cell r="F3" t="str">
            <v>TERAPIA</v>
          </cell>
          <cell r="G3" t="str">
            <v>TERAPIA FONOAUDILOGIA</v>
          </cell>
          <cell r="H3">
            <v>0</v>
          </cell>
          <cell r="I3">
            <v>0</v>
          </cell>
          <cell r="J3">
            <v>0</v>
          </cell>
          <cell r="K3">
            <v>0</v>
          </cell>
          <cell r="L3">
            <v>0</v>
          </cell>
          <cell r="M3">
            <v>0</v>
          </cell>
          <cell r="N3">
            <v>0</v>
          </cell>
          <cell r="O3">
            <v>0</v>
          </cell>
          <cell r="P3">
            <v>0</v>
          </cell>
          <cell r="Q3">
            <v>0</v>
          </cell>
          <cell r="R3">
            <v>0</v>
          </cell>
          <cell r="S3">
            <v>0</v>
          </cell>
          <cell r="T3">
            <v>0</v>
          </cell>
          <cell r="U3">
            <v>0</v>
          </cell>
        </row>
        <row r="4">
          <cell r="A4" t="str">
            <v>NUEVO</v>
          </cell>
          <cell r="B4" t="str">
            <v xml:space="preserve">BANDA DE SUJECION PARA ELECTRODOS </v>
          </cell>
          <cell r="C4" t="str">
            <v>UNIDAD</v>
          </cell>
          <cell r="D4">
            <v>40</v>
          </cell>
          <cell r="E4">
            <v>40</v>
          </cell>
          <cell r="F4" t="str">
            <v>TERAPIA</v>
          </cell>
          <cell r="G4" t="str">
            <v>TERAPIAS - FISIOTERAPIA</v>
          </cell>
          <cell r="H4">
            <v>0</v>
          </cell>
          <cell r="I4">
            <v>0</v>
          </cell>
          <cell r="J4" t="str">
            <v>SI</v>
          </cell>
          <cell r="K4" t="str">
            <v xml:space="preserve">CHATANOGA </v>
          </cell>
          <cell r="L4">
            <v>0</v>
          </cell>
          <cell r="M4" t="str">
            <v>SI</v>
          </cell>
          <cell r="N4">
            <v>0</v>
          </cell>
          <cell r="O4">
            <v>0</v>
          </cell>
          <cell r="P4">
            <v>0</v>
          </cell>
          <cell r="Q4">
            <v>0</v>
          </cell>
          <cell r="R4">
            <v>0</v>
          </cell>
          <cell r="S4">
            <v>0</v>
          </cell>
          <cell r="T4">
            <v>0</v>
          </cell>
          <cell r="U4">
            <v>0</v>
          </cell>
        </row>
        <row r="5">
          <cell r="A5">
            <v>287</v>
          </cell>
          <cell r="B5" t="str">
            <v>BOLSA DE RECOLECCION DE FLUIDOS 1.500 CC HASTA 2.000 CC, SEMIRIGIDO, CON VALVULA DE SOBRELLENADO (INCLUYE CANISTER Y GEL SOLIDIFICANTE)</v>
          </cell>
          <cell r="C5" t="str">
            <v>UNIDAD</v>
          </cell>
          <cell r="D5">
            <v>408</v>
          </cell>
          <cell r="E5">
            <v>0</v>
          </cell>
          <cell r="F5" t="str">
            <v>TERAPIA</v>
          </cell>
          <cell r="G5" t="str">
            <v>TERAPIA RESPIRATORIA</v>
          </cell>
          <cell r="H5">
            <v>0</v>
          </cell>
          <cell r="I5">
            <v>0</v>
          </cell>
          <cell r="J5">
            <v>0</v>
          </cell>
          <cell r="K5">
            <v>0</v>
          </cell>
          <cell r="L5" t="str">
            <v>APLICA SOLO PARA SUBRED SUROCCIDENTE</v>
          </cell>
          <cell r="M5">
            <v>0</v>
          </cell>
          <cell r="N5">
            <v>0</v>
          </cell>
          <cell r="O5">
            <v>0</v>
          </cell>
          <cell r="P5">
            <v>0</v>
          </cell>
          <cell r="Q5">
            <v>0</v>
          </cell>
          <cell r="R5">
            <v>0</v>
          </cell>
          <cell r="S5">
            <v>0</v>
          </cell>
          <cell r="T5">
            <v>0</v>
          </cell>
          <cell r="U5">
            <v>0</v>
          </cell>
        </row>
        <row r="6">
          <cell r="A6">
            <v>288</v>
          </cell>
          <cell r="B6" t="str">
            <v>BOLSA DE RECOLECCION DE FLUIDOS ENTRE 1.000CC HASTA 1.500 CC SEMIRIGIDO, CON VALVULA DE SOBRELLENADO (INCLUYE CANISTER Y GEL SOLIDIFICANTE)</v>
          </cell>
          <cell r="C6" t="str">
            <v>UNIDAD</v>
          </cell>
          <cell r="D6">
            <v>100</v>
          </cell>
          <cell r="E6">
            <v>0</v>
          </cell>
          <cell r="F6" t="str">
            <v>TERAPIA</v>
          </cell>
          <cell r="G6" t="str">
            <v>TERAPIA RESPIRATORIA</v>
          </cell>
          <cell r="H6">
            <v>0</v>
          </cell>
          <cell r="I6">
            <v>0</v>
          </cell>
          <cell r="J6">
            <v>0</v>
          </cell>
          <cell r="K6">
            <v>0</v>
          </cell>
          <cell r="L6" t="str">
            <v>APLICA SOLO PARA SUBRED SUROCCIDENTE</v>
          </cell>
          <cell r="M6">
            <v>0</v>
          </cell>
          <cell r="N6">
            <v>0</v>
          </cell>
          <cell r="O6">
            <v>0</v>
          </cell>
          <cell r="P6">
            <v>0</v>
          </cell>
          <cell r="Q6">
            <v>0</v>
          </cell>
          <cell r="R6">
            <v>0</v>
          </cell>
          <cell r="S6">
            <v>0</v>
          </cell>
          <cell r="T6">
            <v>0</v>
          </cell>
          <cell r="U6">
            <v>0</v>
          </cell>
        </row>
        <row r="7">
          <cell r="A7">
            <v>289</v>
          </cell>
          <cell r="B7" t="str">
            <v>BOLSA DE RECOLECCION DE FLUIDOS ENTRE 2.500 CC HASTA 3.200 SEMIRIGIDO, CON VALVULA DE SOBRELLENADO (INCLUYE CANISTER Y GEL SOLIDIFICANTE)</v>
          </cell>
          <cell r="C7" t="str">
            <v>UNIDAD</v>
          </cell>
          <cell r="D7">
            <v>540</v>
          </cell>
          <cell r="E7">
            <v>0</v>
          </cell>
          <cell r="F7" t="str">
            <v>TERAPIA</v>
          </cell>
          <cell r="G7" t="str">
            <v>TERAPIA RESPIRATORIA</v>
          </cell>
          <cell r="H7">
            <v>0</v>
          </cell>
          <cell r="I7">
            <v>0</v>
          </cell>
          <cell r="J7">
            <v>0</v>
          </cell>
          <cell r="K7">
            <v>0</v>
          </cell>
          <cell r="L7" t="str">
            <v>APLICA SOLO PARA SUBRED SUROCCIDENTE</v>
          </cell>
          <cell r="M7">
            <v>0</v>
          </cell>
          <cell r="N7">
            <v>0</v>
          </cell>
          <cell r="O7">
            <v>0</v>
          </cell>
          <cell r="P7">
            <v>0</v>
          </cell>
          <cell r="Q7">
            <v>0</v>
          </cell>
          <cell r="R7">
            <v>0</v>
          </cell>
          <cell r="S7">
            <v>0</v>
          </cell>
          <cell r="T7">
            <v>0</v>
          </cell>
          <cell r="U7">
            <v>0</v>
          </cell>
        </row>
        <row r="8">
          <cell r="A8">
            <v>302</v>
          </cell>
          <cell r="B8" t="str">
            <v>BOLSA RESERVORIO ADULTO</v>
          </cell>
          <cell r="C8" t="str">
            <v>UNIDAD</v>
          </cell>
          <cell r="D8">
            <v>1</v>
          </cell>
          <cell r="E8">
            <v>10</v>
          </cell>
          <cell r="F8" t="str">
            <v>TERAPIA</v>
          </cell>
          <cell r="G8" t="str">
            <v>TERAPIA RESPIRATORIA</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303</v>
          </cell>
          <cell r="B9" t="str">
            <v>BOLSA RESERVORIO LIBRE DE LATEX</v>
          </cell>
          <cell r="C9" t="str">
            <v>UNIDAD</v>
          </cell>
          <cell r="D9">
            <v>5</v>
          </cell>
          <cell r="E9">
            <v>10</v>
          </cell>
          <cell r="F9" t="str">
            <v>TERAPIA</v>
          </cell>
          <cell r="G9" t="str">
            <v>TERAPIA RESPIRATORIA</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v>366</v>
          </cell>
          <cell r="B10" t="str">
            <v>CAMARA CEFALICA PEDIATRICA MEDIANA</v>
          </cell>
          <cell r="C10" t="str">
            <v>UNIDAD</v>
          </cell>
          <cell r="D10">
            <v>3</v>
          </cell>
          <cell r="E10">
            <v>4</v>
          </cell>
          <cell r="F10" t="str">
            <v>TERAPIA</v>
          </cell>
          <cell r="G10" t="str">
            <v>TERAPIA RESPIRATORIA</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v>468</v>
          </cell>
          <cell r="B11" t="str">
            <v>CANULA NASAL ALTO FLUJO PREMATURO</v>
          </cell>
          <cell r="C11" t="str">
            <v>UNIDAD</v>
          </cell>
          <cell r="D11">
            <v>20</v>
          </cell>
          <cell r="E11">
            <v>50</v>
          </cell>
          <cell r="F11" t="str">
            <v>TERAPIA</v>
          </cell>
          <cell r="G11" t="str">
            <v>TERAPIA RESPIRATORIA</v>
          </cell>
          <cell r="H11" t="str">
            <v>TORRE DE ALTO FLUJO (OPT 312 FISHER &amp; PAYKEL)</v>
          </cell>
          <cell r="I11" t="str">
            <v>PARA ENGATIVA  Y SUBA       TORRE DE ALTO FLUJO (OPT 312 FISHER &amp; PAYKEL)</v>
          </cell>
          <cell r="J11">
            <v>0</v>
          </cell>
          <cell r="K11" t="str">
            <v>DRAGUER VN500 V300</v>
          </cell>
          <cell r="L11">
            <v>0</v>
          </cell>
          <cell r="M11">
            <v>0</v>
          </cell>
          <cell r="N11">
            <v>0</v>
          </cell>
          <cell r="O11">
            <v>0</v>
          </cell>
          <cell r="P11">
            <v>0</v>
          </cell>
          <cell r="Q11">
            <v>0</v>
          </cell>
          <cell r="R11">
            <v>0</v>
          </cell>
          <cell r="S11">
            <v>0</v>
          </cell>
          <cell r="T11">
            <v>0</v>
          </cell>
          <cell r="U11">
            <v>0</v>
          </cell>
        </row>
        <row r="12">
          <cell r="A12">
            <v>469</v>
          </cell>
          <cell r="B12" t="str">
            <v>CANULA NASAL DE ALTO FLUJO ADULTO TALLA L</v>
          </cell>
          <cell r="C12" t="str">
            <v>UNIDAD</v>
          </cell>
          <cell r="D12">
            <v>5</v>
          </cell>
          <cell r="E12">
            <v>70</v>
          </cell>
          <cell r="F12" t="str">
            <v>TERAPIA</v>
          </cell>
          <cell r="G12" t="str">
            <v>TERAPIA RESPIRATORIA</v>
          </cell>
          <cell r="H12" t="str">
            <v>HUMIDIFICADOR CON GENERADOR DE ALTO FLUJO INTEGRADO QUE NO REQUIERA AIRE CENTRALIZADO Y SUMINISTRE FLUJOS HASTA DE 60 LPM    (OPT846 FISHER &amp; PAYKEL)</v>
          </cell>
          <cell r="I12" t="str">
            <v>HUMIDIFICADOR CON GENERADOR DE ALTO FLUJO INTEGRADO QUE NO REQUIERA AIRE CENTRALIZADO Y SUMINISTRE FLUJOS HASTA DE 60 LPM    (OPT846 FISHER &amp; PAYKEL)</v>
          </cell>
          <cell r="J12">
            <v>0</v>
          </cell>
          <cell r="K12" t="str">
            <v xml:space="preserve">DRAGUER V 300 Y SAVINA
Y CIRCUITO DE ALTO FLUJO ADULTO FISHER &amp; PAYKEL  </v>
          </cell>
          <cell r="L12">
            <v>0</v>
          </cell>
          <cell r="M12">
            <v>0</v>
          </cell>
          <cell r="N12">
            <v>0</v>
          </cell>
          <cell r="O12">
            <v>0</v>
          </cell>
          <cell r="P12">
            <v>0</v>
          </cell>
          <cell r="Q12">
            <v>0</v>
          </cell>
          <cell r="R12">
            <v>0</v>
          </cell>
          <cell r="S12">
            <v>0</v>
          </cell>
          <cell r="T12">
            <v>0</v>
          </cell>
          <cell r="U12">
            <v>0</v>
          </cell>
        </row>
        <row r="13">
          <cell r="A13">
            <v>470</v>
          </cell>
          <cell r="B13" t="str">
            <v>CANULA NASAL DE ALTO FLUJO ADULTO TALLA M</v>
          </cell>
          <cell r="C13" t="str">
            <v>UNIDAD</v>
          </cell>
          <cell r="D13">
            <v>5</v>
          </cell>
          <cell r="E13">
            <v>150</v>
          </cell>
          <cell r="F13" t="str">
            <v>TERAPIA</v>
          </cell>
          <cell r="G13" t="str">
            <v>TERAPIA RESPIRATORIA</v>
          </cell>
          <cell r="H13" t="str">
            <v>HUMIDIFICADOR CON GENERADOR DE ALTO FLUJO INTEGRADO QUE NO REQUIERA AIRE CENTRALIZADO Y SUMINISTRE FLUJOS HASTA DE 60 LPM  (OPT 344 FISHER &amp; PAYKEL)</v>
          </cell>
          <cell r="I13" t="str">
            <v>HUMIDIFICADOR CON GENERADOR DE ALTO FLUJO INTEGRADO QUE NO REQUIERA AIRE CENTRALIZADO Y SUMINISTRE FLUJOS HASTA DE 60 LPM  (OPT 344 FISHER &amp; PAYKEL)</v>
          </cell>
          <cell r="J13">
            <v>0</v>
          </cell>
          <cell r="K13" t="str">
            <v xml:space="preserve">DRAGUER V 300 Y SAVINA
Y CIRCUITO DE ALTO FLUJO ADULTO FISHER &amp; PAYKEL  </v>
          </cell>
          <cell r="L13">
            <v>0</v>
          </cell>
          <cell r="M13">
            <v>0</v>
          </cell>
          <cell r="N13">
            <v>0</v>
          </cell>
          <cell r="O13">
            <v>0</v>
          </cell>
          <cell r="P13">
            <v>0</v>
          </cell>
          <cell r="Q13">
            <v>0</v>
          </cell>
          <cell r="R13">
            <v>0</v>
          </cell>
          <cell r="S13">
            <v>0</v>
          </cell>
          <cell r="T13">
            <v>0</v>
          </cell>
          <cell r="U13">
            <v>0</v>
          </cell>
        </row>
        <row r="14">
          <cell r="A14">
            <v>471</v>
          </cell>
          <cell r="B14" t="str">
            <v>CANULA NASAL DE ALTO FLUJO ADULTO TALLA S</v>
          </cell>
          <cell r="C14" t="str">
            <v>UNIDAD</v>
          </cell>
          <cell r="D14">
            <v>5</v>
          </cell>
          <cell r="E14">
            <v>100</v>
          </cell>
          <cell r="F14" t="str">
            <v>TERAPIA</v>
          </cell>
          <cell r="G14" t="str">
            <v>TERAPIA RESPIRATORIA</v>
          </cell>
          <cell r="H14" t="str">
            <v>HUMIDIFICADOR CON GENERADOR DE ALTO FLUJO INTEGRADO QUE NO REQUIERA AIRE CENTRALIZADO Y SUMINISTRE FLUJOS HASTA DE 60 LPM   O TORRE DE ALTO FLUJO (OPT 842 FISHER &amp; PAYKEL)</v>
          </cell>
          <cell r="I14" t="str">
            <v>HUMIDIFICADOR CON GENERADOR DE ALTO FLUJO INTEGRADO QUE NO REQUIERA AIRE CENTRALIZADO Y SUMINISTRE FLUJOS HASTA DE 60 LPM   O TORRE DE ALTO FLUJO (OPT 842 FISHER &amp; PAYKEL)</v>
          </cell>
          <cell r="J14">
            <v>0</v>
          </cell>
          <cell r="K14" t="str">
            <v xml:space="preserve">DRAGUER V 300 Y SAVINA
Y CIRCUITO DE ALTO FLUJO ADULTO FISHER &amp; PAYKEL  </v>
          </cell>
          <cell r="L14">
            <v>0</v>
          </cell>
          <cell r="M14">
            <v>0</v>
          </cell>
          <cell r="N14">
            <v>0</v>
          </cell>
          <cell r="O14">
            <v>0</v>
          </cell>
          <cell r="P14">
            <v>0</v>
          </cell>
          <cell r="Q14">
            <v>0</v>
          </cell>
          <cell r="R14">
            <v>0</v>
          </cell>
          <cell r="S14">
            <v>0</v>
          </cell>
          <cell r="T14">
            <v>0</v>
          </cell>
          <cell r="U14">
            <v>0</v>
          </cell>
        </row>
        <row r="15">
          <cell r="A15">
            <v>477</v>
          </cell>
          <cell r="B15" t="str">
            <v>CANULA NASAL DE ALTO FLUJO INFANTE</v>
          </cell>
          <cell r="C15" t="str">
            <v>UNIDAD</v>
          </cell>
          <cell r="D15">
            <v>20</v>
          </cell>
          <cell r="E15">
            <v>40</v>
          </cell>
          <cell r="F15" t="str">
            <v>TERAPIA</v>
          </cell>
          <cell r="G15" t="str">
            <v>TERAPIA RESPIRATORIA</v>
          </cell>
          <cell r="H15" t="str">
            <v>TORRE DE ALTO FLUJO (OPT 316 FISHER &amp; PAYKEL)</v>
          </cell>
          <cell r="I15" t="str">
            <v>PARA SIMON ENGATIVA  Y SUBA       TORRE DE ALTO FLUJO (OPT 316 FISHER &amp; PAYKEL)</v>
          </cell>
          <cell r="J15">
            <v>0</v>
          </cell>
          <cell r="K15" t="str">
            <v xml:space="preserve">DRAGUER VN500 V300 Y CIRCUITO RT 330  FISHER &amp; PAYKEL  </v>
          </cell>
          <cell r="L15">
            <v>0</v>
          </cell>
          <cell r="M15">
            <v>0</v>
          </cell>
          <cell r="N15">
            <v>0</v>
          </cell>
          <cell r="O15">
            <v>0</v>
          </cell>
          <cell r="P15">
            <v>0</v>
          </cell>
          <cell r="Q15">
            <v>0</v>
          </cell>
          <cell r="R15">
            <v>0</v>
          </cell>
          <cell r="S15">
            <v>0</v>
          </cell>
          <cell r="T15">
            <v>0</v>
          </cell>
          <cell r="U15">
            <v>0</v>
          </cell>
        </row>
        <row r="16">
          <cell r="A16">
            <v>473</v>
          </cell>
          <cell r="B16" t="str">
            <v>CANULA NASAL DE ALTO FLUJO NEONATAL</v>
          </cell>
          <cell r="C16" t="str">
            <v>UNIDAD</v>
          </cell>
          <cell r="D16">
            <v>20</v>
          </cell>
          <cell r="E16">
            <v>120</v>
          </cell>
          <cell r="F16" t="str">
            <v>TERAPIA</v>
          </cell>
          <cell r="G16" t="str">
            <v>TERAPIA RESPIRATORIA</v>
          </cell>
          <cell r="H16" t="str">
            <v>TORRE DE ALTO FLUJO (OPT 316 FISHER &amp; PAYKEL)</v>
          </cell>
          <cell r="I16" t="str">
            <v>PARA ENGATIVA  Y SUBA       TORRE DE ALTO FLUJO (OPT 314 FISHER &amp; PAYKEL)</v>
          </cell>
          <cell r="J16">
            <v>0</v>
          </cell>
          <cell r="K16" t="str">
            <v xml:space="preserve">DRAGUER VN500 V300 Y CIRCUITO RT 330  FISHER &amp; PAYKEL  </v>
          </cell>
          <cell r="L16">
            <v>0</v>
          </cell>
          <cell r="M16">
            <v>0</v>
          </cell>
          <cell r="N16">
            <v>0</v>
          </cell>
          <cell r="O16">
            <v>0</v>
          </cell>
          <cell r="P16">
            <v>0</v>
          </cell>
          <cell r="Q16">
            <v>0</v>
          </cell>
          <cell r="R16">
            <v>0</v>
          </cell>
          <cell r="S16">
            <v>0</v>
          </cell>
          <cell r="T16">
            <v>0</v>
          </cell>
          <cell r="U16">
            <v>0</v>
          </cell>
        </row>
        <row r="17">
          <cell r="A17">
            <v>472</v>
          </cell>
          <cell r="B17" t="str">
            <v>CANULA NASAL DE ALTO FLUJO PEDIATRICA  AJUSTABLE</v>
          </cell>
          <cell r="C17" t="str">
            <v>UNIDAD</v>
          </cell>
          <cell r="D17">
            <v>10</v>
          </cell>
          <cell r="E17">
            <v>50</v>
          </cell>
          <cell r="F17" t="str">
            <v>TERAPIA</v>
          </cell>
          <cell r="G17" t="str">
            <v>TERAPIA RESPIRATORIA</v>
          </cell>
          <cell r="H17" t="str">
            <v>HUMIDIFICADOR CON GENERADOR DE ALTO FLUJO INTEGRADO QUE NO REQUIERA AIRE CENTRALIZADO Y SUMINISTRE FLUJOS HASTA DE 60 LPM   (OPT318 FISHER &amp; PAYKEL)</v>
          </cell>
          <cell r="I17" t="str">
            <v>HUMIDIFICADOR CON GENERADOR DE ALTO FLUJO INTEGRADO QUE NO REQUIERA AIRE CENTRALIZADO Y SUMINISTRE FLUJOS HASTA DE 60 LPM   (OPT318 FISHER &amp; PAYKEL)</v>
          </cell>
          <cell r="J17">
            <v>0</v>
          </cell>
          <cell r="K17" t="str">
            <v>DRAGUER VN500 V300 Y CIRCUITO RT 330</v>
          </cell>
          <cell r="L17">
            <v>0</v>
          </cell>
          <cell r="M17">
            <v>0</v>
          </cell>
          <cell r="N17">
            <v>0</v>
          </cell>
          <cell r="O17">
            <v>0</v>
          </cell>
          <cell r="P17">
            <v>0</v>
          </cell>
          <cell r="Q17">
            <v>0</v>
          </cell>
          <cell r="R17">
            <v>0</v>
          </cell>
          <cell r="S17">
            <v>0</v>
          </cell>
          <cell r="T17">
            <v>0</v>
          </cell>
          <cell r="U17">
            <v>0</v>
          </cell>
        </row>
        <row r="18">
          <cell r="A18" t="str">
            <v>NUEVO</v>
          </cell>
          <cell r="B18" t="str">
            <v>CANULA NASAL PARA OXIGENO ADULTO 1,5 mts</v>
          </cell>
          <cell r="C18" t="str">
            <v>UNIDAD</v>
          </cell>
          <cell r="D18">
            <v>100</v>
          </cell>
          <cell r="E18">
            <v>7000</v>
          </cell>
          <cell r="F18" t="str">
            <v>TERAPIA</v>
          </cell>
          <cell r="G18" t="str">
            <v>TERAPIA RESPIRATORIA</v>
          </cell>
          <cell r="H18">
            <v>0</v>
          </cell>
          <cell r="I18">
            <v>0</v>
          </cell>
          <cell r="J18">
            <v>0</v>
          </cell>
          <cell r="K18">
            <v>0</v>
          </cell>
          <cell r="L18">
            <v>0</v>
          </cell>
          <cell r="M18">
            <v>0</v>
          </cell>
          <cell r="N18" t="str">
            <v>GOTHAPLAST</v>
          </cell>
          <cell r="O18" t="str">
            <v>PAQ X50 UND</v>
          </cell>
          <cell r="P18" t="str">
            <v>II A</v>
          </cell>
          <cell r="Q18" t="str">
            <v>2012DM-0009421</v>
          </cell>
          <cell r="R18">
            <v>44923</v>
          </cell>
          <cell r="S18">
            <v>1185</v>
          </cell>
          <cell r="T18">
            <v>225.15</v>
          </cell>
          <cell r="U18">
            <v>1410.15</v>
          </cell>
        </row>
        <row r="19">
          <cell r="A19" t="str">
            <v>NUEVO</v>
          </cell>
          <cell r="B19" t="str">
            <v>CANULA NASAL PARA OXIGENO ADULTO 3  mts</v>
          </cell>
          <cell r="C19" t="str">
            <v>UNIDAD</v>
          </cell>
          <cell r="D19">
            <v>100</v>
          </cell>
          <cell r="E19">
            <v>2000</v>
          </cell>
          <cell r="F19" t="str">
            <v>TERAPIA</v>
          </cell>
          <cell r="G19" t="str">
            <v>TERAPIA RESPIRATORIA</v>
          </cell>
          <cell r="H19">
            <v>0</v>
          </cell>
          <cell r="I19">
            <v>0</v>
          </cell>
          <cell r="J19">
            <v>0</v>
          </cell>
          <cell r="K19">
            <v>0</v>
          </cell>
          <cell r="L19">
            <v>0</v>
          </cell>
          <cell r="M19" t="str">
            <v>SI</v>
          </cell>
          <cell r="N19">
            <v>0</v>
          </cell>
          <cell r="O19">
            <v>0</v>
          </cell>
          <cell r="P19">
            <v>0</v>
          </cell>
          <cell r="Q19">
            <v>0</v>
          </cell>
          <cell r="R19">
            <v>0</v>
          </cell>
          <cell r="S19">
            <v>0</v>
          </cell>
          <cell r="T19">
            <v>0</v>
          </cell>
          <cell r="U19">
            <v>0</v>
          </cell>
        </row>
        <row r="20">
          <cell r="A20" t="str">
            <v>NUEVO</v>
          </cell>
          <cell r="B20" t="str">
            <v>CANULA NASAL PARA OXIGENO ADULTO 7  mts</v>
          </cell>
          <cell r="C20" t="str">
            <v>UNIDAD</v>
          </cell>
          <cell r="D20">
            <v>100</v>
          </cell>
          <cell r="E20">
            <v>200</v>
          </cell>
          <cell r="F20" t="str">
            <v>TERAPIA</v>
          </cell>
          <cell r="G20" t="str">
            <v>TERAPIA RESPIRATORIA</v>
          </cell>
          <cell r="H20">
            <v>0</v>
          </cell>
          <cell r="I20">
            <v>0</v>
          </cell>
          <cell r="J20">
            <v>0</v>
          </cell>
          <cell r="K20">
            <v>0</v>
          </cell>
          <cell r="L20">
            <v>0</v>
          </cell>
          <cell r="M20" t="str">
            <v>SI</v>
          </cell>
          <cell r="N20" t="str">
            <v>GOTHAPLAST</v>
          </cell>
          <cell r="O20" t="str">
            <v>PAQ X25 UND</v>
          </cell>
          <cell r="P20" t="str">
            <v>II A</v>
          </cell>
          <cell r="Q20" t="str">
            <v>2012DM-0009421</v>
          </cell>
          <cell r="R20">
            <v>44923</v>
          </cell>
          <cell r="S20">
            <v>4800</v>
          </cell>
          <cell r="T20">
            <v>912</v>
          </cell>
          <cell r="U20">
            <v>5712</v>
          </cell>
        </row>
        <row r="21">
          <cell r="A21">
            <v>480</v>
          </cell>
          <cell r="B21" t="str">
            <v>CANULA NASAL PARA OXIGENO NEONATAL</v>
          </cell>
          <cell r="C21" t="str">
            <v>UNIDAD</v>
          </cell>
          <cell r="D21">
            <v>100</v>
          </cell>
          <cell r="E21">
            <v>2000</v>
          </cell>
          <cell r="F21" t="str">
            <v>TERAPIA</v>
          </cell>
          <cell r="G21" t="str">
            <v>TERAPIA RESPIRATORIA</v>
          </cell>
          <cell r="H21">
            <v>0</v>
          </cell>
          <cell r="I21">
            <v>0</v>
          </cell>
          <cell r="J21">
            <v>0</v>
          </cell>
          <cell r="K21">
            <v>0</v>
          </cell>
          <cell r="L21">
            <v>0</v>
          </cell>
          <cell r="M21" t="str">
            <v>SI</v>
          </cell>
          <cell r="N21">
            <v>0</v>
          </cell>
          <cell r="O21">
            <v>0</v>
          </cell>
          <cell r="P21">
            <v>0</v>
          </cell>
          <cell r="Q21">
            <v>0</v>
          </cell>
          <cell r="R21">
            <v>0</v>
          </cell>
          <cell r="S21">
            <v>0</v>
          </cell>
          <cell r="T21">
            <v>0</v>
          </cell>
          <cell r="U21">
            <v>0</v>
          </cell>
        </row>
        <row r="22">
          <cell r="A22">
            <v>481</v>
          </cell>
          <cell r="B22" t="str">
            <v>CANULA NASAL PARA OXIGENO PEDIATRICA</v>
          </cell>
          <cell r="C22" t="str">
            <v>UNIDAD</v>
          </cell>
          <cell r="D22">
            <v>700</v>
          </cell>
          <cell r="E22">
            <v>2000</v>
          </cell>
          <cell r="F22" t="str">
            <v>TERAPIA</v>
          </cell>
          <cell r="G22" t="str">
            <v>TERAPIA RESPIRATORIA</v>
          </cell>
          <cell r="H22">
            <v>0</v>
          </cell>
          <cell r="I22">
            <v>0</v>
          </cell>
          <cell r="J22">
            <v>0</v>
          </cell>
          <cell r="K22">
            <v>0</v>
          </cell>
          <cell r="L22">
            <v>0</v>
          </cell>
          <cell r="M22" t="str">
            <v>SI</v>
          </cell>
          <cell r="N22" t="str">
            <v>GOTHAPLAST</v>
          </cell>
          <cell r="O22" t="str">
            <v>PAQ X50 UND</v>
          </cell>
          <cell r="P22" t="str">
            <v>II A</v>
          </cell>
          <cell r="Q22" t="str">
            <v>2012DM-0009421</v>
          </cell>
          <cell r="R22">
            <v>44923</v>
          </cell>
          <cell r="S22">
            <v>1185</v>
          </cell>
          <cell r="T22">
            <v>225.15</v>
          </cell>
          <cell r="U22">
            <v>1410.15</v>
          </cell>
        </row>
        <row r="23">
          <cell r="A23">
            <v>747</v>
          </cell>
          <cell r="B23" t="str">
            <v>CIRCUITO  RESPIRATORIO DESECHABLE ADULTO PARA VENTILADOR OXILOG  3000F</v>
          </cell>
          <cell r="C23" t="str">
            <v>UNIDAD</v>
          </cell>
          <cell r="D23">
            <v>10</v>
          </cell>
          <cell r="E23">
            <v>1</v>
          </cell>
          <cell r="F23" t="str">
            <v>TERAPIA</v>
          </cell>
          <cell r="G23" t="str">
            <v>TERAPIA RESPIRATORIA</v>
          </cell>
          <cell r="H23">
            <v>0</v>
          </cell>
          <cell r="I23">
            <v>0</v>
          </cell>
          <cell r="J23">
            <v>0</v>
          </cell>
          <cell r="K23">
            <v>0</v>
          </cell>
          <cell r="L23">
            <v>0</v>
          </cell>
          <cell r="M23" t="str">
            <v>SI</v>
          </cell>
          <cell r="N23">
            <v>0</v>
          </cell>
          <cell r="O23">
            <v>0</v>
          </cell>
          <cell r="P23">
            <v>0</v>
          </cell>
          <cell r="Q23">
            <v>0</v>
          </cell>
          <cell r="R23">
            <v>0</v>
          </cell>
          <cell r="S23">
            <v>0</v>
          </cell>
          <cell r="T23">
            <v>0</v>
          </cell>
          <cell r="U23">
            <v>0</v>
          </cell>
        </row>
        <row r="24">
          <cell r="A24">
            <v>754</v>
          </cell>
          <cell r="B24" t="str">
            <v xml:space="preserve">CIRCUITO ADULTO ALTO FLUJO CON CAMARA AJUSTABLE  A HUMIDIFICADOR CON GENERADOR DE ALTO FLUJO INTEGRADO QUE NO REQUIERA AIRE CENTRALIZADO Y SUMINISTRE FLUJOS HASTA DE 60 LPM </v>
          </cell>
          <cell r="C24" t="str">
            <v>UNIDAD</v>
          </cell>
          <cell r="D24">
            <v>1</v>
          </cell>
          <cell r="E24">
            <v>20</v>
          </cell>
          <cell r="F24" t="str">
            <v>TERAPIA</v>
          </cell>
          <cell r="G24" t="str">
            <v>TERAPIA RESPIRATORIA</v>
          </cell>
          <cell r="H24" t="str">
            <v>HUMIDIFICADOR CON GENERADOR DE ALTO FLUJO INTEGRADO QUE NO REQUIERA AIRE CENTRALIZADO Y SUMINISTRE FLUJOS HASTA DE 60 LPM   (FISHER &amp; PAYKEL900PT501)</v>
          </cell>
          <cell r="I24" t="str">
            <v>PARA UNIDADES DE SIMON -SUBA Y ENGATIVA                  HUMIDIFICADOR CON GENERADOR DE ALTO FLUJO INTEGRADO QUE NO REQUIERA AIRE CENTRALIZADO Y SUMINISTRE FLUJOS HASTA DE 60 LPM   (FISHER &amp; PAYKEL900PT501)</v>
          </cell>
          <cell r="J24">
            <v>0</v>
          </cell>
          <cell r="K24">
            <v>0</v>
          </cell>
          <cell r="L24">
            <v>0</v>
          </cell>
          <cell r="M24" t="str">
            <v>SI</v>
          </cell>
          <cell r="N24">
            <v>0</v>
          </cell>
          <cell r="O24">
            <v>0</v>
          </cell>
          <cell r="P24">
            <v>0</v>
          </cell>
          <cell r="Q24">
            <v>0</v>
          </cell>
          <cell r="R24">
            <v>0</v>
          </cell>
          <cell r="S24">
            <v>0</v>
          </cell>
          <cell r="T24">
            <v>0</v>
          </cell>
          <cell r="U24">
            <v>0</v>
          </cell>
        </row>
        <row r="25">
          <cell r="A25">
            <v>748</v>
          </cell>
          <cell r="B25" t="str">
            <v>CIRCUITO ADULTO ALTO FLUJO CON CAMARA AJUSTABLE A VENTILADOR MECANICO</v>
          </cell>
          <cell r="C25" t="str">
            <v>UNIDAD</v>
          </cell>
          <cell r="D25">
            <v>0</v>
          </cell>
          <cell r="E25">
            <v>100</v>
          </cell>
          <cell r="F25" t="str">
            <v>TERAPIA</v>
          </cell>
          <cell r="G25" t="str">
            <v>TERAPIA RESPIRATORIA</v>
          </cell>
          <cell r="H25">
            <v>0</v>
          </cell>
          <cell r="I25">
            <v>0</v>
          </cell>
          <cell r="J25">
            <v>0</v>
          </cell>
          <cell r="K25" t="str">
            <v>CON VENTILADORES DRAGUER (FISHER &amp; PAYKEL REF RT202)</v>
          </cell>
          <cell r="L25">
            <v>0</v>
          </cell>
          <cell r="M25" t="str">
            <v>SI</v>
          </cell>
          <cell r="N25">
            <v>0</v>
          </cell>
          <cell r="O25">
            <v>0</v>
          </cell>
          <cell r="P25">
            <v>0</v>
          </cell>
          <cell r="Q25">
            <v>0</v>
          </cell>
          <cell r="R25">
            <v>0</v>
          </cell>
          <cell r="S25">
            <v>0</v>
          </cell>
          <cell r="T25">
            <v>0</v>
          </cell>
          <cell r="U25">
            <v>0</v>
          </cell>
        </row>
        <row r="26">
          <cell r="A26">
            <v>749</v>
          </cell>
          <cell r="B26" t="str">
            <v>CIRCUITO ADULTO UNA VIA PARA VENTILADOR DE TRASPORTE UNIVENT 754</v>
          </cell>
          <cell r="C26" t="str">
            <v>UNIDAD</v>
          </cell>
          <cell r="D26">
            <v>10</v>
          </cell>
          <cell r="E26">
            <v>1</v>
          </cell>
          <cell r="F26" t="str">
            <v>TERAPIA</v>
          </cell>
          <cell r="G26" t="str">
            <v>TERAPIA RESPIRATORIA</v>
          </cell>
          <cell r="H26">
            <v>0</v>
          </cell>
          <cell r="I26">
            <v>0</v>
          </cell>
          <cell r="J26">
            <v>0</v>
          </cell>
          <cell r="K26">
            <v>0</v>
          </cell>
          <cell r="L26">
            <v>0</v>
          </cell>
          <cell r="M26" t="str">
            <v>SI</v>
          </cell>
          <cell r="N26">
            <v>0</v>
          </cell>
          <cell r="O26">
            <v>0</v>
          </cell>
          <cell r="P26">
            <v>0</v>
          </cell>
          <cell r="Q26">
            <v>0</v>
          </cell>
          <cell r="R26">
            <v>0</v>
          </cell>
          <cell r="S26">
            <v>0</v>
          </cell>
          <cell r="T26">
            <v>0</v>
          </cell>
          <cell r="U26">
            <v>0</v>
          </cell>
        </row>
        <row r="27">
          <cell r="A27">
            <v>750</v>
          </cell>
          <cell r="B27" t="str">
            <v>CIRCUITO ALTO FLUJO NEONATAL/ PEDIATRICO CON CAMARA</v>
          </cell>
          <cell r="C27" t="str">
            <v>UNIDAD</v>
          </cell>
          <cell r="D27">
            <v>3</v>
          </cell>
          <cell r="E27">
            <v>260</v>
          </cell>
          <cell r="F27" t="str">
            <v>TERAPIA</v>
          </cell>
          <cell r="G27" t="str">
            <v>TERAPIA RESPIRATORIA</v>
          </cell>
          <cell r="H27" t="str">
            <v>TORRE DE ALTO FLUJO (FISHER &amp; PAYKEL RT330)</v>
          </cell>
          <cell r="I27" t="str">
            <v>PARA UNIDADES DE -SUBA Y ENGATIVA                   TORRE DE ALTO FLUJO (FISHER &amp; PAYKEL RT330)</v>
          </cell>
          <cell r="J27">
            <v>0</v>
          </cell>
          <cell r="K27" t="str">
            <v>CON VENTILADORES DRAGUER V 300 Y VN 500</v>
          </cell>
          <cell r="L27">
            <v>0</v>
          </cell>
          <cell r="M27" t="str">
            <v>SI</v>
          </cell>
          <cell r="N27">
            <v>0</v>
          </cell>
          <cell r="O27">
            <v>0</v>
          </cell>
          <cell r="P27">
            <v>0</v>
          </cell>
          <cell r="Q27">
            <v>0</v>
          </cell>
          <cell r="R27">
            <v>0</v>
          </cell>
          <cell r="S27">
            <v>0</v>
          </cell>
          <cell r="T27">
            <v>0</v>
          </cell>
          <cell r="U27">
            <v>0</v>
          </cell>
        </row>
        <row r="28">
          <cell r="A28">
            <v>752</v>
          </cell>
          <cell r="B28" t="str">
            <v>CIRCUITO DE ALTA FRECUENCIA NEONATAL DESECHABLE PARA VENTILADOR DRAGER</v>
          </cell>
          <cell r="C28" t="str">
            <v>UNIDAD</v>
          </cell>
          <cell r="D28">
            <v>2</v>
          </cell>
          <cell r="E28">
            <v>12</v>
          </cell>
          <cell r="F28" t="str">
            <v>TERAPIA</v>
          </cell>
          <cell r="G28" t="str">
            <v>TERAPIA RESPIRATORIA</v>
          </cell>
          <cell r="H28">
            <v>0</v>
          </cell>
          <cell r="I28">
            <v>0</v>
          </cell>
          <cell r="J28">
            <v>0</v>
          </cell>
          <cell r="K28" t="str">
            <v>DRAGUER V 300 Y VN500</v>
          </cell>
          <cell r="L28">
            <v>0</v>
          </cell>
          <cell r="M28" t="str">
            <v>SI</v>
          </cell>
          <cell r="N28">
            <v>0</v>
          </cell>
          <cell r="O28">
            <v>0</v>
          </cell>
          <cell r="P28">
            <v>0</v>
          </cell>
          <cell r="Q28">
            <v>0</v>
          </cell>
          <cell r="R28">
            <v>0</v>
          </cell>
          <cell r="S28">
            <v>0</v>
          </cell>
          <cell r="T28">
            <v>0</v>
          </cell>
          <cell r="U28">
            <v>0</v>
          </cell>
        </row>
        <row r="29">
          <cell r="A29">
            <v>755</v>
          </cell>
          <cell r="B29" t="str">
            <v xml:space="preserve">CIRCUITO DE ALTO FLUJO PEDIATRICO CON CAMARA HUMIDIFICADOR CON GENERADOR DE ALTO FLUJO INTEGRADO QUE NO REQUIERA AIRE CENTRALIZADO Y SUMINISTRE FLUJOS HASTA DE 60 LPM </v>
          </cell>
          <cell r="C29" t="str">
            <v>UNIDAD</v>
          </cell>
          <cell r="D29">
            <v>2</v>
          </cell>
          <cell r="E29">
            <v>40</v>
          </cell>
          <cell r="F29" t="str">
            <v>TERAPIA</v>
          </cell>
          <cell r="G29" t="str">
            <v>TERAPIA RESPIRATORIA</v>
          </cell>
          <cell r="H29" t="str">
            <v>HUMIDIFICADOR CON GENERADOR DE ALTO FLUJO INTEGRADO QUE NO REQUIERA AIRE CENTRALIZADO Y SUMINISTRE FLUJOS HASTA DE 60 LPM (FISHER &amp; PAYKEL900PT531)</v>
          </cell>
          <cell r="I29" t="str">
            <v>PARA UNIDADES DE SIMON -SUBA Y ENGATIVA                  HUMIDIFICADOR CON GENERADOR DE ALTO FLUJO INTEGRADO QUE NO REQUIERA AIRE CENTRALIZADO Y SUMINISTRE FLUJOS HASTA DE 60 LPM (FISHER &amp; PAYKEL900PT531)</v>
          </cell>
          <cell r="J29">
            <v>0</v>
          </cell>
          <cell r="K29">
            <v>0</v>
          </cell>
          <cell r="L29">
            <v>0</v>
          </cell>
          <cell r="M29" t="str">
            <v>SI</v>
          </cell>
          <cell r="N29">
            <v>0</v>
          </cell>
          <cell r="O29">
            <v>0</v>
          </cell>
          <cell r="P29">
            <v>0</v>
          </cell>
          <cell r="Q29">
            <v>0</v>
          </cell>
          <cell r="R29">
            <v>0</v>
          </cell>
          <cell r="S29">
            <v>0</v>
          </cell>
          <cell r="T29">
            <v>0</v>
          </cell>
          <cell r="U29">
            <v>0</v>
          </cell>
        </row>
        <row r="30">
          <cell r="A30">
            <v>761</v>
          </cell>
          <cell r="B30" t="str">
            <v xml:space="preserve">CIRCUITO DE TRASPORTE PARA VENTILADOR NEWPORT HT70 </v>
          </cell>
          <cell r="C30" t="str">
            <v>UNIDAD</v>
          </cell>
          <cell r="D30">
            <v>100</v>
          </cell>
          <cell r="E30">
            <v>50</v>
          </cell>
          <cell r="F30" t="str">
            <v>TERAPIA</v>
          </cell>
          <cell r="G30" t="str">
            <v>TERAPIA RESPIRATORIA</v>
          </cell>
          <cell r="H30">
            <v>0</v>
          </cell>
          <cell r="I30">
            <v>0</v>
          </cell>
          <cell r="J30">
            <v>0</v>
          </cell>
          <cell r="K30" t="str">
            <v>VENTILADOR DE TRASPORTE NEPORT HT70</v>
          </cell>
          <cell r="L30">
            <v>0</v>
          </cell>
          <cell r="M30" t="str">
            <v>SI</v>
          </cell>
          <cell r="N30">
            <v>0</v>
          </cell>
          <cell r="O30">
            <v>0</v>
          </cell>
          <cell r="P30">
            <v>0</v>
          </cell>
          <cell r="Q30">
            <v>0</v>
          </cell>
          <cell r="R30">
            <v>0</v>
          </cell>
          <cell r="S30">
            <v>0</v>
          </cell>
          <cell r="T30">
            <v>0</v>
          </cell>
          <cell r="U30">
            <v>0</v>
          </cell>
        </row>
        <row r="31">
          <cell r="A31">
            <v>763</v>
          </cell>
          <cell r="B31" t="str">
            <v>CIRCUITO DE VENTILACION  MECANICA NEONATAL CON CAMARA+TRAMPA  DE AGUA EN LA VIA ESPIRATORIA</v>
          </cell>
          <cell r="C31" t="str">
            <v>UNIDAD</v>
          </cell>
          <cell r="D31">
            <v>100</v>
          </cell>
          <cell r="E31">
            <v>100</v>
          </cell>
          <cell r="F31" t="str">
            <v>TERAPIA</v>
          </cell>
          <cell r="G31" t="str">
            <v>TERAPIA RESPIRATORIA</v>
          </cell>
          <cell r="H31">
            <v>0</v>
          </cell>
          <cell r="I31">
            <v>0</v>
          </cell>
          <cell r="J31">
            <v>0</v>
          </cell>
          <cell r="K31" t="str">
            <v>DRAGUER VN 500 V300, PB 840, AVEA 
CIRCUITO FISHER &amp;PAYKEL RT 225</v>
          </cell>
          <cell r="L31">
            <v>0</v>
          </cell>
          <cell r="M31" t="str">
            <v>SI</v>
          </cell>
          <cell r="N31">
            <v>0</v>
          </cell>
          <cell r="O31">
            <v>0</v>
          </cell>
          <cell r="P31">
            <v>0</v>
          </cell>
          <cell r="Q31">
            <v>0</v>
          </cell>
          <cell r="R31">
            <v>0</v>
          </cell>
          <cell r="S31">
            <v>0</v>
          </cell>
          <cell r="T31">
            <v>0</v>
          </cell>
          <cell r="U31">
            <v>0</v>
          </cell>
        </row>
        <row r="32">
          <cell r="A32">
            <v>786</v>
          </cell>
          <cell r="B32" t="str">
            <v xml:space="preserve">CIRCUITO DE VENTILACION MECANICA PEDIATRICO ALMA LISA </v>
          </cell>
          <cell r="C32" t="str">
            <v>UNIDAD</v>
          </cell>
          <cell r="D32">
            <v>90</v>
          </cell>
          <cell r="E32">
            <v>90</v>
          </cell>
          <cell r="F32" t="str">
            <v>TERAPIA</v>
          </cell>
          <cell r="G32" t="str">
            <v>TERAPIA RESPIRATORIA</v>
          </cell>
          <cell r="H32">
            <v>0</v>
          </cell>
          <cell r="I32">
            <v>0</v>
          </cell>
          <cell r="J32">
            <v>0</v>
          </cell>
          <cell r="K32" t="str">
            <v>PB 840, AVEA NEWPORT E360</v>
          </cell>
          <cell r="L32">
            <v>0</v>
          </cell>
          <cell r="M32" t="str">
            <v>SI</v>
          </cell>
          <cell r="N32" t="str">
            <v>GOTHAPLAST</v>
          </cell>
          <cell r="O32" t="str">
            <v>KIT</v>
          </cell>
          <cell r="P32" t="str">
            <v>II A</v>
          </cell>
          <cell r="Q32" t="str">
            <v>2017DM-0017229</v>
          </cell>
          <cell r="R32">
            <v>46718</v>
          </cell>
          <cell r="S32">
            <v>19000</v>
          </cell>
          <cell r="T32">
            <v>3610</v>
          </cell>
          <cell r="U32">
            <v>22610</v>
          </cell>
        </row>
        <row r="33">
          <cell r="A33">
            <v>762</v>
          </cell>
          <cell r="B33" t="str">
            <v>CIRCUITO DE VENTILACION MECANICA PEDIATRICO UNIVERSAL</v>
          </cell>
          <cell r="C33" t="str">
            <v>UNIDAD</v>
          </cell>
          <cell r="D33">
            <v>1</v>
          </cell>
          <cell r="E33">
            <v>100</v>
          </cell>
          <cell r="F33" t="str">
            <v>TERAPIA</v>
          </cell>
          <cell r="G33" t="str">
            <v>TERAPIA RESPIRATORIA</v>
          </cell>
          <cell r="H33">
            <v>0</v>
          </cell>
          <cell r="I33">
            <v>0</v>
          </cell>
          <cell r="J33">
            <v>0</v>
          </cell>
          <cell r="K33" t="str">
            <v>VENTILADORES PB 840, AVEA,  NEWPORT E360</v>
          </cell>
          <cell r="L33">
            <v>0</v>
          </cell>
          <cell r="M33" t="str">
            <v>SI</v>
          </cell>
          <cell r="N33">
            <v>0</v>
          </cell>
          <cell r="O33">
            <v>0</v>
          </cell>
          <cell r="P33">
            <v>0</v>
          </cell>
          <cell r="Q33">
            <v>0</v>
          </cell>
          <cell r="R33">
            <v>0</v>
          </cell>
          <cell r="S33">
            <v>0</v>
          </cell>
          <cell r="T33">
            <v>0</v>
          </cell>
          <cell r="U33">
            <v>0</v>
          </cell>
        </row>
        <row r="34">
          <cell r="A34">
            <v>765</v>
          </cell>
          <cell r="B34" t="str">
            <v>CIRCUITO DESECHABLE ADULTO - PEDIATRICO PARA VENTILADOR DE TRASPORTE - MODELO UNI-VENT EAGLE 2 - IMPACT</v>
          </cell>
          <cell r="C34" t="str">
            <v>UNIDAD</v>
          </cell>
          <cell r="D34">
            <v>20</v>
          </cell>
          <cell r="E34">
            <v>1</v>
          </cell>
          <cell r="F34" t="str">
            <v>TERAPIA</v>
          </cell>
          <cell r="G34" t="str">
            <v>TERAPIA RESPIRATORIA</v>
          </cell>
          <cell r="H34">
            <v>0</v>
          </cell>
          <cell r="I34">
            <v>0</v>
          </cell>
          <cell r="J34">
            <v>0</v>
          </cell>
          <cell r="K34">
            <v>0</v>
          </cell>
          <cell r="L34">
            <v>0</v>
          </cell>
          <cell r="M34" t="str">
            <v>SI</v>
          </cell>
          <cell r="N34">
            <v>0</v>
          </cell>
          <cell r="O34">
            <v>0</v>
          </cell>
          <cell r="P34">
            <v>0</v>
          </cell>
          <cell r="Q34">
            <v>0</v>
          </cell>
          <cell r="R34">
            <v>0</v>
          </cell>
          <cell r="S34">
            <v>0</v>
          </cell>
          <cell r="T34">
            <v>0</v>
          </cell>
          <cell r="U34">
            <v>0</v>
          </cell>
        </row>
        <row r="35">
          <cell r="A35">
            <v>767</v>
          </cell>
          <cell r="B35" t="str">
            <v>CIRCUITO DESECHABLE PARA SISTEMA DE REANIMACIÓN NEONATAL QUE INCLUYE MANGUERA LISA PARA OXIGENO  Y MASCARA DE  (50MM)</v>
          </cell>
          <cell r="C35" t="str">
            <v>UNIDAD</v>
          </cell>
          <cell r="D35">
            <v>2</v>
          </cell>
          <cell r="E35">
            <v>15</v>
          </cell>
          <cell r="F35" t="str">
            <v>TERAPIA</v>
          </cell>
          <cell r="G35" t="str">
            <v>TERAPIA RESPIRATORIA</v>
          </cell>
          <cell r="H35">
            <v>0</v>
          </cell>
          <cell r="I35">
            <v>0</v>
          </cell>
          <cell r="J35">
            <v>0</v>
          </cell>
          <cell r="K35" t="str">
            <v>COMPATIBLE CON NEOPUFF (FISHER &amp; PAYKEL) CIRCUITO DESECHABLE PARA SISTEMA DE REANIMACIÓN NEONATAL QUE INCLUYE MANGUERA LISA PARA OXIGENO (MASCARA NEONATAL 50MM)</v>
          </cell>
          <cell r="L35">
            <v>0</v>
          </cell>
          <cell r="M35" t="str">
            <v>SI</v>
          </cell>
          <cell r="N35">
            <v>0</v>
          </cell>
          <cell r="O35">
            <v>0</v>
          </cell>
          <cell r="P35">
            <v>0</v>
          </cell>
          <cell r="Q35">
            <v>0</v>
          </cell>
          <cell r="R35">
            <v>0</v>
          </cell>
          <cell r="S35">
            <v>0</v>
          </cell>
          <cell r="T35">
            <v>0</v>
          </cell>
          <cell r="U35">
            <v>0</v>
          </cell>
        </row>
        <row r="36">
          <cell r="A36">
            <v>768</v>
          </cell>
          <cell r="B36" t="str">
            <v>CIRCUITO DESECHABLE PARA SISTEMA DE REANIMACIÓN NEONATAL QUE INCLUYE MANGUERA LISA PARA OXIGENO  Y MASCARA DE (60MM)</v>
          </cell>
          <cell r="C36" t="str">
            <v>UNIDAD</v>
          </cell>
          <cell r="D36">
            <v>2</v>
          </cell>
          <cell r="E36">
            <v>3</v>
          </cell>
          <cell r="F36" t="str">
            <v>TERAPIA</v>
          </cell>
          <cell r="G36" t="str">
            <v>TERAPIA RESPIRATORIA</v>
          </cell>
          <cell r="H36">
            <v>0</v>
          </cell>
          <cell r="I36">
            <v>0</v>
          </cell>
          <cell r="J36">
            <v>0</v>
          </cell>
          <cell r="K36" t="str">
            <v>COMPATIBLE CON NEOPUFF (FISHER &amp; PAYKEL) CIRCUITO DESECHABLE PARA SISTEMA DE REANIMACIÓN NEONATAL QUE INCLUYE MANGUERA LISA PARA OXIGENO (MASCARA NEONATAL 60MM)</v>
          </cell>
          <cell r="L36">
            <v>0</v>
          </cell>
          <cell r="M36" t="str">
            <v>SI</v>
          </cell>
          <cell r="N36">
            <v>0</v>
          </cell>
          <cell r="O36">
            <v>0</v>
          </cell>
          <cell r="P36">
            <v>0</v>
          </cell>
          <cell r="Q36">
            <v>0</v>
          </cell>
          <cell r="R36">
            <v>0</v>
          </cell>
          <cell r="S36">
            <v>0</v>
          </cell>
          <cell r="T36">
            <v>0</v>
          </cell>
          <cell r="U36">
            <v>0</v>
          </cell>
        </row>
        <row r="37">
          <cell r="A37">
            <v>769</v>
          </cell>
          <cell r="B37" t="str">
            <v>CIRCUITO DESECHABLE PARA SISTEMA DE REANIMACIÓN NEONATAL QUE INCLUYE MANGUERA LISA PARA OXIGENO Y MASCARA DE (35mm)</v>
          </cell>
          <cell r="C37" t="str">
            <v>UNIDAD</v>
          </cell>
          <cell r="D37">
            <v>2</v>
          </cell>
          <cell r="E37">
            <v>3</v>
          </cell>
          <cell r="F37" t="str">
            <v>TERAPIA</v>
          </cell>
          <cell r="G37" t="str">
            <v>TERAPIA RESPIRATORIA</v>
          </cell>
          <cell r="H37">
            <v>0</v>
          </cell>
          <cell r="I37">
            <v>0</v>
          </cell>
          <cell r="J37">
            <v>0</v>
          </cell>
          <cell r="K37" t="str">
            <v>COMPATIBLE CON NEOPUFF (FISHER &amp; PAYKEL) CIRCUITO DESECHABLE PARA SISTEMA DE REANIMACIÓN NEONATAL QUE INCLUYE MANGUERA LISA PARA OXIGENO (MASCARA NEONATAL 35MM)</v>
          </cell>
          <cell r="L37">
            <v>0</v>
          </cell>
          <cell r="M37" t="str">
            <v>SI</v>
          </cell>
          <cell r="N37">
            <v>0</v>
          </cell>
          <cell r="O37">
            <v>0</v>
          </cell>
          <cell r="P37">
            <v>0</v>
          </cell>
          <cell r="Q37">
            <v>0</v>
          </cell>
          <cell r="R37">
            <v>0</v>
          </cell>
          <cell r="S37">
            <v>0</v>
          </cell>
          <cell r="T37">
            <v>0</v>
          </cell>
          <cell r="U37">
            <v>0</v>
          </cell>
        </row>
        <row r="38">
          <cell r="A38">
            <v>766</v>
          </cell>
          <cell r="B38" t="str">
            <v>CIRCUITO DESECHABLE PARA SISTEMA DE REANIMACIÓN NEONATAL QUE INCLUYE MANGUERA LISA PARA OXIGENO Y MASCARA DE (42MM)</v>
          </cell>
          <cell r="C38" t="str">
            <v>UNIDAD</v>
          </cell>
          <cell r="D38">
            <v>2</v>
          </cell>
          <cell r="E38">
            <v>35</v>
          </cell>
          <cell r="F38" t="str">
            <v>TERAPIA</v>
          </cell>
          <cell r="G38" t="str">
            <v>TERAPIA RESPIRATORIA</v>
          </cell>
          <cell r="H38">
            <v>0</v>
          </cell>
          <cell r="I38">
            <v>0</v>
          </cell>
          <cell r="J38">
            <v>0</v>
          </cell>
          <cell r="K38" t="str">
            <v>COMPATIBLE CON NEOPUFF (FISHER &amp; PAYKEL) CIRCUITO DESECHABLE PARA SISTEMA DE REANIMACIÓN NEONATAL QUE INCLUYE MANGUERA LISA PARA OXIGENO (MASCARA NEONATAL 42MM)</v>
          </cell>
          <cell r="L38">
            <v>0</v>
          </cell>
          <cell r="M38" t="str">
            <v>SI</v>
          </cell>
          <cell r="N38">
            <v>0</v>
          </cell>
          <cell r="O38">
            <v>0</v>
          </cell>
          <cell r="P38">
            <v>0</v>
          </cell>
          <cell r="Q38">
            <v>0</v>
          </cell>
          <cell r="R38">
            <v>0</v>
          </cell>
          <cell r="S38">
            <v>0</v>
          </cell>
          <cell r="T38">
            <v>0</v>
          </cell>
          <cell r="U38">
            <v>0</v>
          </cell>
        </row>
        <row r="39">
          <cell r="A39">
            <v>770</v>
          </cell>
          <cell r="B39" t="str">
            <v>CIRCUITO DESECHABLE PARA VENTILADOR DE ALTA FRECUENCIA SLE 5000  RT268 COMPATIBLE CON SLE 5000</v>
          </cell>
          <cell r="C39" t="str">
            <v>UNIDAD</v>
          </cell>
          <cell r="D39">
            <v>100</v>
          </cell>
          <cell r="E39">
            <v>1</v>
          </cell>
          <cell r="F39" t="str">
            <v>TERAPIA</v>
          </cell>
          <cell r="G39" t="str">
            <v>TERAPIA RESPIRATORIA</v>
          </cell>
          <cell r="H39">
            <v>0</v>
          </cell>
          <cell r="I39">
            <v>0</v>
          </cell>
          <cell r="J39" t="str">
            <v>SI</v>
          </cell>
          <cell r="K39">
            <v>0</v>
          </cell>
          <cell r="L39">
            <v>0</v>
          </cell>
          <cell r="M39" t="str">
            <v>SI</v>
          </cell>
          <cell r="N39">
            <v>0</v>
          </cell>
          <cell r="O39">
            <v>0</v>
          </cell>
          <cell r="P39">
            <v>0</v>
          </cell>
          <cell r="Q39">
            <v>0</v>
          </cell>
          <cell r="R39">
            <v>0</v>
          </cell>
          <cell r="S39">
            <v>0</v>
          </cell>
          <cell r="T39">
            <v>0</v>
          </cell>
          <cell r="U39">
            <v>0</v>
          </cell>
        </row>
        <row r="40">
          <cell r="A40">
            <v>773</v>
          </cell>
          <cell r="B40" t="str">
            <v>CIRCUITO MAPLESON C PARA VENTILACION  PEDIATRICA  1 L</v>
          </cell>
          <cell r="C40" t="str">
            <v>UNIDAD</v>
          </cell>
          <cell r="D40">
            <v>0</v>
          </cell>
          <cell r="E40">
            <v>40</v>
          </cell>
          <cell r="F40" t="str">
            <v>TERAPIA</v>
          </cell>
          <cell r="G40" t="str">
            <v>TERAPIA RESPIRATORIA</v>
          </cell>
          <cell r="H40">
            <v>0</v>
          </cell>
          <cell r="I40">
            <v>0</v>
          </cell>
          <cell r="J40">
            <v>0</v>
          </cell>
          <cell r="K40">
            <v>0</v>
          </cell>
          <cell r="L40">
            <v>0</v>
          </cell>
          <cell r="M40" t="str">
            <v>SI</v>
          </cell>
          <cell r="N40">
            <v>0</v>
          </cell>
          <cell r="O40">
            <v>0</v>
          </cell>
          <cell r="P40">
            <v>0</v>
          </cell>
          <cell r="Q40">
            <v>0</v>
          </cell>
          <cell r="R40">
            <v>0</v>
          </cell>
          <cell r="S40">
            <v>0</v>
          </cell>
          <cell r="T40">
            <v>0</v>
          </cell>
          <cell r="U40">
            <v>0</v>
          </cell>
        </row>
        <row r="41">
          <cell r="A41" t="str">
            <v>NUEVO</v>
          </cell>
          <cell r="B41" t="str">
            <v xml:space="preserve">CIRCUITO PARA CPAP NEONATAL  DE BURBUJA QUE INCLUYA RESERVORIO- HUMIDIFICADOR DE CASCADA Y VALVULA DE LIBERACION DE PRESION </v>
          </cell>
          <cell r="C41">
            <v>0</v>
          </cell>
          <cell r="D41">
            <v>4</v>
          </cell>
          <cell r="E41">
            <v>4</v>
          </cell>
          <cell r="F41" t="str">
            <v>TERAPIA</v>
          </cell>
          <cell r="G41" t="str">
            <v>TERAPIA RESPIRATORIA</v>
          </cell>
          <cell r="H41">
            <v>0</v>
          </cell>
          <cell r="I41">
            <v>0</v>
          </cell>
          <cell r="J41" t="str">
            <v xml:space="preserve">COMPATIBLE CON TORRE DE ALTO FLUJO </v>
          </cell>
          <cell r="K41">
            <v>0</v>
          </cell>
          <cell r="L41">
            <v>0</v>
          </cell>
          <cell r="M41" t="str">
            <v>SI</v>
          </cell>
          <cell r="N41">
            <v>0</v>
          </cell>
          <cell r="O41">
            <v>0</v>
          </cell>
          <cell r="P41">
            <v>0</v>
          </cell>
          <cell r="Q41">
            <v>0</v>
          </cell>
          <cell r="R41">
            <v>0</v>
          </cell>
          <cell r="S41">
            <v>0</v>
          </cell>
          <cell r="T41">
            <v>0</v>
          </cell>
          <cell r="U41">
            <v>0</v>
          </cell>
        </row>
        <row r="42">
          <cell r="A42" t="str">
            <v>NUEVO</v>
          </cell>
          <cell r="B42" t="str">
            <v>CIRCUITO PARA ESTIMULACION DE TOS ADULTO TALLA M</v>
          </cell>
          <cell r="C42" t="str">
            <v>UNIDAD</v>
          </cell>
          <cell r="D42">
            <v>10</v>
          </cell>
          <cell r="E42">
            <v>10</v>
          </cell>
          <cell r="F42" t="str">
            <v>TERAPIA</v>
          </cell>
          <cell r="G42" t="str">
            <v>TERAPIA RESPIRATORIA</v>
          </cell>
          <cell r="H42" t="str">
            <v>SI (SISTEMA PARA RECLUTAMIENTO Y ESTIMULACION DE TOS)</v>
          </cell>
          <cell r="I42" t="str">
            <v>SI (SISTEMA PARA RECLUTAMIENTO Y ESTIMULACION DE TOS)</v>
          </cell>
          <cell r="J42">
            <v>0</v>
          </cell>
          <cell r="K42">
            <v>0</v>
          </cell>
          <cell r="L42">
            <v>0</v>
          </cell>
          <cell r="M42" t="str">
            <v>SI</v>
          </cell>
          <cell r="N42">
            <v>0</v>
          </cell>
          <cell r="O42">
            <v>0</v>
          </cell>
          <cell r="P42">
            <v>0</v>
          </cell>
          <cell r="Q42">
            <v>0</v>
          </cell>
          <cell r="R42">
            <v>0</v>
          </cell>
          <cell r="S42">
            <v>0</v>
          </cell>
          <cell r="T42">
            <v>0</v>
          </cell>
          <cell r="U42">
            <v>0</v>
          </cell>
        </row>
        <row r="43">
          <cell r="A43" t="str">
            <v>NUEVO</v>
          </cell>
          <cell r="B43" t="str">
            <v>CIRCUITO PARA ESTIMULACION DE TOS ADULTO TALLA S</v>
          </cell>
          <cell r="C43" t="str">
            <v>UNIDAD</v>
          </cell>
          <cell r="D43">
            <v>10</v>
          </cell>
          <cell r="E43">
            <v>10</v>
          </cell>
          <cell r="F43" t="str">
            <v>TERAPIA</v>
          </cell>
          <cell r="G43" t="str">
            <v>TERAPIA RESPIRATORIA</v>
          </cell>
          <cell r="H43" t="str">
            <v>SI (SISTEMA PARA RECLUTAMIENTO Y ESTIMULACION DE TOS)</v>
          </cell>
          <cell r="I43" t="str">
            <v>SI (SISTEMA PARA RECLUTAMIENTO Y ESTIMULACION DE TOS)</v>
          </cell>
          <cell r="J43">
            <v>0</v>
          </cell>
          <cell r="K43">
            <v>0</v>
          </cell>
          <cell r="L43">
            <v>0</v>
          </cell>
          <cell r="M43" t="str">
            <v>SI</v>
          </cell>
          <cell r="N43">
            <v>0</v>
          </cell>
          <cell r="O43">
            <v>0</v>
          </cell>
          <cell r="P43">
            <v>0</v>
          </cell>
          <cell r="Q43">
            <v>0</v>
          </cell>
          <cell r="R43">
            <v>0</v>
          </cell>
          <cell r="S43">
            <v>0</v>
          </cell>
          <cell r="T43">
            <v>0</v>
          </cell>
          <cell r="U43">
            <v>0</v>
          </cell>
        </row>
        <row r="44">
          <cell r="A44" t="str">
            <v>NUEVO</v>
          </cell>
          <cell r="B44" t="str">
            <v>CIRCUITO PARA ESTIMULACION DE TOS PARA PACIENTE TRAQUEOSTOMIZADO</v>
          </cell>
          <cell r="C44" t="str">
            <v>UNIDAD</v>
          </cell>
          <cell r="D44">
            <v>5</v>
          </cell>
          <cell r="E44">
            <v>5</v>
          </cell>
          <cell r="F44" t="str">
            <v>TERAPIA</v>
          </cell>
          <cell r="G44" t="str">
            <v>TERAPIA RESPIRATORIA</v>
          </cell>
          <cell r="H44" t="str">
            <v>SI (SISTEMA PARA RECLUTAMIENTO Y ESTIMULACION DE TOS)</v>
          </cell>
          <cell r="I44" t="str">
            <v>SI (SISTEMA PARA RECLUTAMIENTO Y ESTIMULACION DE TOS)</v>
          </cell>
          <cell r="J44">
            <v>0</v>
          </cell>
          <cell r="K44">
            <v>0</v>
          </cell>
          <cell r="L44">
            <v>0</v>
          </cell>
          <cell r="M44" t="str">
            <v>SI</v>
          </cell>
          <cell r="N44">
            <v>0</v>
          </cell>
          <cell r="O44">
            <v>0</v>
          </cell>
          <cell r="P44">
            <v>0</v>
          </cell>
          <cell r="Q44">
            <v>0</v>
          </cell>
          <cell r="R44">
            <v>0</v>
          </cell>
          <cell r="S44">
            <v>0</v>
          </cell>
          <cell r="T44">
            <v>0</v>
          </cell>
          <cell r="U44">
            <v>0</v>
          </cell>
        </row>
        <row r="45">
          <cell r="A45">
            <v>780</v>
          </cell>
          <cell r="B45" t="str">
            <v xml:space="preserve">CIRCUITO PARA VENTILACION MECANICA CONVENCIONAL ADULTO ALMA LISA </v>
          </cell>
          <cell r="C45" t="str">
            <v>UNIDAD</v>
          </cell>
          <cell r="D45">
            <v>200</v>
          </cell>
          <cell r="E45">
            <v>500</v>
          </cell>
          <cell r="F45" t="str">
            <v>TERAPIA</v>
          </cell>
          <cell r="G45" t="str">
            <v>TERAPIA RESPIRATORIA</v>
          </cell>
          <cell r="H45">
            <v>0</v>
          </cell>
          <cell r="I45">
            <v>0</v>
          </cell>
          <cell r="J45">
            <v>0</v>
          </cell>
          <cell r="K45" t="str">
            <v>CON PB 840, DRAGUER,AVEA,  REFERENCIA 5000 INTERSURGICAL</v>
          </cell>
          <cell r="L45">
            <v>0</v>
          </cell>
          <cell r="M45" t="str">
            <v>SI</v>
          </cell>
          <cell r="N45">
            <v>0</v>
          </cell>
          <cell r="O45">
            <v>0</v>
          </cell>
          <cell r="P45">
            <v>0</v>
          </cell>
          <cell r="Q45">
            <v>0</v>
          </cell>
          <cell r="R45">
            <v>0</v>
          </cell>
          <cell r="S45">
            <v>0</v>
          </cell>
          <cell r="T45">
            <v>0</v>
          </cell>
          <cell r="U45">
            <v>0</v>
          </cell>
        </row>
        <row r="46">
          <cell r="A46">
            <v>781</v>
          </cell>
          <cell r="B46" t="str">
            <v>CIRCUITO RESPIRATORIO ALMA LISA CON LINEA DE MONITOREO Y VALVULA DE EXALACION ADULTO PARA VENTILADOR DE TRANSPORTE SIARE</v>
          </cell>
          <cell r="C46" t="str">
            <v xml:space="preserve">UNIDAD    </v>
          </cell>
          <cell r="D46">
            <v>20</v>
          </cell>
          <cell r="E46">
            <v>1</v>
          </cell>
          <cell r="F46" t="str">
            <v>TERAPIA</v>
          </cell>
          <cell r="G46" t="str">
            <v>TERAPIA RESPIRATORIA</v>
          </cell>
          <cell r="H46">
            <v>0</v>
          </cell>
          <cell r="I46">
            <v>0</v>
          </cell>
          <cell r="J46">
            <v>0</v>
          </cell>
          <cell r="K46">
            <v>0</v>
          </cell>
          <cell r="L46">
            <v>0</v>
          </cell>
          <cell r="M46" t="str">
            <v>SI</v>
          </cell>
          <cell r="N46">
            <v>0</v>
          </cell>
          <cell r="O46">
            <v>0</v>
          </cell>
          <cell r="P46">
            <v>0</v>
          </cell>
          <cell r="Q46">
            <v>0</v>
          </cell>
          <cell r="R46">
            <v>0</v>
          </cell>
          <cell r="S46">
            <v>0</v>
          </cell>
          <cell r="T46">
            <v>0</v>
          </cell>
          <cell r="U46">
            <v>0</v>
          </cell>
        </row>
        <row r="47">
          <cell r="A47">
            <v>782</v>
          </cell>
          <cell r="B47" t="str">
            <v>CIRCUITO RESPIRATORIO ALMALISA ESTÉRIL , LONGITUD 16CM DIAMETRO DISTAL 22MM</v>
          </cell>
          <cell r="C47" t="str">
            <v xml:space="preserve">UNIDAD    </v>
          </cell>
          <cell r="D47">
            <v>40</v>
          </cell>
          <cell r="E47">
            <v>1</v>
          </cell>
          <cell r="F47" t="str">
            <v>TERAPIA</v>
          </cell>
          <cell r="G47" t="str">
            <v>TERAPIA RESPIRATORIA</v>
          </cell>
          <cell r="H47">
            <v>0</v>
          </cell>
          <cell r="I47">
            <v>0</v>
          </cell>
          <cell r="J47">
            <v>0</v>
          </cell>
          <cell r="K47">
            <v>0</v>
          </cell>
          <cell r="L47">
            <v>0</v>
          </cell>
          <cell r="M47" t="str">
            <v>SI</v>
          </cell>
          <cell r="N47">
            <v>0</v>
          </cell>
          <cell r="O47">
            <v>0</v>
          </cell>
          <cell r="P47">
            <v>0</v>
          </cell>
          <cell r="Q47">
            <v>0</v>
          </cell>
          <cell r="R47">
            <v>0</v>
          </cell>
          <cell r="S47">
            <v>0</v>
          </cell>
          <cell r="T47">
            <v>0</v>
          </cell>
          <cell r="U47">
            <v>0</v>
          </cell>
        </row>
        <row r="48">
          <cell r="A48">
            <v>788</v>
          </cell>
          <cell r="B48" t="str">
            <v xml:space="preserve">CIRCUITOS DESECHABLES VENTILADOR SIN TRAMPAS HUDSON + ADAPTADOR A CIRCUITO UNIVERSAL IVENT 201 MARCA GE </v>
          </cell>
          <cell r="C48" t="str">
            <v>UNIDAD</v>
          </cell>
          <cell r="D48">
            <v>5</v>
          </cell>
          <cell r="E48">
            <v>1</v>
          </cell>
          <cell r="F48" t="str">
            <v>TERAPIA</v>
          </cell>
          <cell r="G48" t="str">
            <v>TERAPIA RESPIRATORIA</v>
          </cell>
          <cell r="H48">
            <v>0</v>
          </cell>
          <cell r="I48">
            <v>0</v>
          </cell>
          <cell r="J48">
            <v>0</v>
          </cell>
          <cell r="K48">
            <v>0</v>
          </cell>
          <cell r="L48">
            <v>0</v>
          </cell>
          <cell r="M48" t="str">
            <v>SI</v>
          </cell>
          <cell r="N48">
            <v>0</v>
          </cell>
          <cell r="O48">
            <v>0</v>
          </cell>
          <cell r="P48">
            <v>0</v>
          </cell>
          <cell r="Q48">
            <v>0</v>
          </cell>
          <cell r="R48">
            <v>0</v>
          </cell>
          <cell r="S48">
            <v>0</v>
          </cell>
          <cell r="T48">
            <v>0</v>
          </cell>
          <cell r="U48">
            <v>0</v>
          </cell>
        </row>
        <row r="49">
          <cell r="A49">
            <v>825</v>
          </cell>
          <cell r="B49" t="str">
            <v xml:space="preserve">CONECTOR EXPANDIBLE CON DOBLE GIRO Y TAPON PARA FIBROBRONCOSCOPIO ADULTO </v>
          </cell>
          <cell r="C49" t="str">
            <v>UNIDAD</v>
          </cell>
          <cell r="D49">
            <v>5</v>
          </cell>
          <cell r="E49">
            <v>40</v>
          </cell>
          <cell r="F49" t="str">
            <v>TERAPIA</v>
          </cell>
          <cell r="G49" t="str">
            <v>TERAPIA RESPIRATORIA</v>
          </cell>
          <cell r="H49">
            <v>0</v>
          </cell>
          <cell r="I49">
            <v>0</v>
          </cell>
          <cell r="J49">
            <v>0</v>
          </cell>
          <cell r="K49">
            <v>0</v>
          </cell>
          <cell r="L49">
            <v>0</v>
          </cell>
          <cell r="M49" t="str">
            <v>SI</v>
          </cell>
          <cell r="N49">
            <v>0</v>
          </cell>
          <cell r="O49">
            <v>0</v>
          </cell>
          <cell r="P49">
            <v>0</v>
          </cell>
          <cell r="Q49">
            <v>0</v>
          </cell>
          <cell r="R49">
            <v>0</v>
          </cell>
          <cell r="S49">
            <v>0</v>
          </cell>
          <cell r="T49">
            <v>0</v>
          </cell>
          <cell r="U49">
            <v>0</v>
          </cell>
        </row>
        <row r="50">
          <cell r="A50" t="str">
            <v>NUEVO</v>
          </cell>
          <cell r="B50" t="str">
            <v>CONECTOR EXPANDIBLE CON DOBLE GIRO Y TAPON PARA FIBROBRONCOSCOPIO PEDIATRICO 15 FR</v>
          </cell>
          <cell r="C50" t="str">
            <v>UNIDAD</v>
          </cell>
          <cell r="D50">
            <v>4</v>
          </cell>
          <cell r="E50">
            <v>4</v>
          </cell>
          <cell r="F50" t="str">
            <v>TERAPIA</v>
          </cell>
          <cell r="G50" t="str">
            <v>TERAPIA RESPIRATORIA</v>
          </cell>
          <cell r="H50">
            <v>0</v>
          </cell>
          <cell r="I50">
            <v>0</v>
          </cell>
          <cell r="J50">
            <v>0</v>
          </cell>
          <cell r="K50">
            <v>0</v>
          </cell>
          <cell r="L50">
            <v>0</v>
          </cell>
          <cell r="M50" t="str">
            <v>SI</v>
          </cell>
          <cell r="N50">
            <v>0</v>
          </cell>
          <cell r="O50">
            <v>0</v>
          </cell>
          <cell r="P50">
            <v>0</v>
          </cell>
          <cell r="Q50">
            <v>0</v>
          </cell>
          <cell r="R50">
            <v>0</v>
          </cell>
          <cell r="S50">
            <v>0</v>
          </cell>
          <cell r="T50">
            <v>0</v>
          </cell>
          <cell r="U50">
            <v>0</v>
          </cell>
        </row>
        <row r="51">
          <cell r="A51">
            <v>1265</v>
          </cell>
          <cell r="B51" t="str">
            <v xml:space="preserve">CONECTOR PARA IDM (INHALADOR DE DOSIS MEDIDA)COMPATIBLE CON CIRCUITO UNIVERSAL ADULTO </v>
          </cell>
          <cell r="C51" t="str">
            <v>UNIDAD</v>
          </cell>
          <cell r="D51">
            <v>10</v>
          </cell>
          <cell r="E51">
            <v>30</v>
          </cell>
          <cell r="F51" t="str">
            <v>TERAPIA</v>
          </cell>
          <cell r="G51" t="str">
            <v>TERAPIA RESPIRATORIA</v>
          </cell>
          <cell r="H51">
            <v>0</v>
          </cell>
          <cell r="I51">
            <v>0</v>
          </cell>
          <cell r="J51">
            <v>0</v>
          </cell>
          <cell r="K51">
            <v>0</v>
          </cell>
          <cell r="L51">
            <v>0</v>
          </cell>
          <cell r="M51" t="str">
            <v>SI</v>
          </cell>
          <cell r="N51">
            <v>0</v>
          </cell>
          <cell r="O51">
            <v>0</v>
          </cell>
          <cell r="P51">
            <v>0</v>
          </cell>
          <cell r="Q51">
            <v>0</v>
          </cell>
          <cell r="R51">
            <v>0</v>
          </cell>
          <cell r="S51">
            <v>0</v>
          </cell>
          <cell r="T51">
            <v>0</v>
          </cell>
          <cell r="U51">
            <v>0</v>
          </cell>
        </row>
        <row r="52">
          <cell r="A52" t="str">
            <v>NUEVO</v>
          </cell>
          <cell r="B52" t="str">
            <v xml:space="preserve">CONECTOR PARA IDM COMPATIBLE CON CIRCUITO UNIVERSAL PEDIATRICO / NEONATAL </v>
          </cell>
          <cell r="C52" t="str">
            <v>UNIDAD</v>
          </cell>
          <cell r="D52">
            <v>30</v>
          </cell>
          <cell r="E52">
            <v>30</v>
          </cell>
          <cell r="F52" t="str">
            <v>TERAPIA</v>
          </cell>
          <cell r="G52" t="str">
            <v>TERAPIA RESPIRATORIA</v>
          </cell>
          <cell r="H52">
            <v>0</v>
          </cell>
          <cell r="I52">
            <v>0</v>
          </cell>
          <cell r="J52">
            <v>0</v>
          </cell>
          <cell r="K52">
            <v>0</v>
          </cell>
          <cell r="L52">
            <v>0</v>
          </cell>
          <cell r="M52" t="str">
            <v>SI</v>
          </cell>
          <cell r="N52">
            <v>0</v>
          </cell>
          <cell r="O52">
            <v>0</v>
          </cell>
          <cell r="P52">
            <v>0</v>
          </cell>
          <cell r="Q52">
            <v>0</v>
          </cell>
          <cell r="R52">
            <v>0</v>
          </cell>
          <cell r="S52">
            <v>0</v>
          </cell>
          <cell r="T52">
            <v>0</v>
          </cell>
          <cell r="U52">
            <v>0</v>
          </cell>
        </row>
        <row r="53">
          <cell r="A53" t="str">
            <v>NUEVO</v>
          </cell>
          <cell r="B53" t="str">
            <v>ELECTRODOS DESECHABLES UNIVERSALES PARA ELECTROESTIMULADOR  (PAR)</v>
          </cell>
          <cell r="C53" t="str">
            <v>UNIDAD</v>
          </cell>
          <cell r="D53">
            <v>30</v>
          </cell>
          <cell r="E53">
            <v>30</v>
          </cell>
          <cell r="F53" t="str">
            <v>TERAPIA</v>
          </cell>
          <cell r="G53" t="str">
            <v>TERAPIAS - FISIOTERAPIA</v>
          </cell>
          <cell r="H53">
            <v>0</v>
          </cell>
          <cell r="I53">
            <v>0</v>
          </cell>
          <cell r="J53">
            <v>0</v>
          </cell>
          <cell r="K53" t="str">
            <v xml:space="preserve">CHATANOGA </v>
          </cell>
          <cell r="L53">
            <v>0</v>
          </cell>
          <cell r="M53" t="str">
            <v>SI</v>
          </cell>
          <cell r="N53">
            <v>0</v>
          </cell>
          <cell r="O53">
            <v>0</v>
          </cell>
          <cell r="P53">
            <v>0</v>
          </cell>
          <cell r="Q53">
            <v>0</v>
          </cell>
          <cell r="R53">
            <v>0</v>
          </cell>
          <cell r="S53">
            <v>0</v>
          </cell>
          <cell r="T53">
            <v>0</v>
          </cell>
          <cell r="U53">
            <v>0</v>
          </cell>
        </row>
        <row r="54">
          <cell r="A54">
            <v>1032</v>
          </cell>
          <cell r="B54" t="str">
            <v>ESPECULO DESECHABLE PARA OTOSCOPIO ADULTO</v>
          </cell>
          <cell r="C54" t="str">
            <v>UNIDAD</v>
          </cell>
          <cell r="D54">
            <v>3400</v>
          </cell>
          <cell r="E54">
            <v>8500</v>
          </cell>
          <cell r="F54" t="str">
            <v>TERAPIA</v>
          </cell>
          <cell r="G54" t="str">
            <v>TERAPIA FONOAUDILOGIA</v>
          </cell>
          <cell r="H54">
            <v>0</v>
          </cell>
          <cell r="I54">
            <v>0</v>
          </cell>
          <cell r="J54">
            <v>0</v>
          </cell>
          <cell r="K54">
            <v>0</v>
          </cell>
          <cell r="L54">
            <v>0</v>
          </cell>
          <cell r="M54" t="str">
            <v>SI</v>
          </cell>
          <cell r="N54">
            <v>0</v>
          </cell>
          <cell r="O54">
            <v>0</v>
          </cell>
          <cell r="P54">
            <v>0</v>
          </cell>
          <cell r="Q54">
            <v>0</v>
          </cell>
          <cell r="R54">
            <v>0</v>
          </cell>
          <cell r="S54">
            <v>0</v>
          </cell>
          <cell r="T54">
            <v>0</v>
          </cell>
          <cell r="U54">
            <v>0</v>
          </cell>
        </row>
        <row r="55">
          <cell r="A55">
            <v>1033</v>
          </cell>
          <cell r="B55" t="str">
            <v>ESPECULO DESECHABLE PARA OTOSCOPIO PEDIATRICO</v>
          </cell>
          <cell r="C55" t="str">
            <v>UNIDAD</v>
          </cell>
          <cell r="D55">
            <v>3200</v>
          </cell>
          <cell r="E55">
            <v>8500</v>
          </cell>
          <cell r="F55" t="str">
            <v>TERAPIA</v>
          </cell>
          <cell r="G55" t="str">
            <v>TERAPIA FONOAUDILOGIA</v>
          </cell>
          <cell r="H55">
            <v>0</v>
          </cell>
          <cell r="I55">
            <v>0</v>
          </cell>
          <cell r="J55">
            <v>0</v>
          </cell>
          <cell r="K55">
            <v>0</v>
          </cell>
          <cell r="L55">
            <v>0</v>
          </cell>
          <cell r="M55" t="str">
            <v>SI</v>
          </cell>
          <cell r="N55">
            <v>0</v>
          </cell>
          <cell r="O55">
            <v>0</v>
          </cell>
          <cell r="P55">
            <v>0</v>
          </cell>
          <cell r="Q55">
            <v>0</v>
          </cell>
          <cell r="R55">
            <v>0</v>
          </cell>
          <cell r="S55">
            <v>0</v>
          </cell>
          <cell r="T55">
            <v>0</v>
          </cell>
          <cell r="U55">
            <v>0</v>
          </cell>
        </row>
        <row r="56">
          <cell r="A56">
            <v>1045</v>
          </cell>
          <cell r="B56" t="str">
            <v>EXTENSION PARA OXIGENO (MANGUERA LISA PARA OXIGENO DE 213 CM)</v>
          </cell>
          <cell r="C56" t="str">
            <v>UNIDAD</v>
          </cell>
          <cell r="D56">
            <v>10</v>
          </cell>
          <cell r="E56">
            <v>400</v>
          </cell>
          <cell r="F56" t="str">
            <v>TERAPIA</v>
          </cell>
          <cell r="G56" t="str">
            <v>TERAPIA RESPIRATORIA</v>
          </cell>
          <cell r="H56">
            <v>0</v>
          </cell>
          <cell r="I56">
            <v>0</v>
          </cell>
          <cell r="J56">
            <v>0</v>
          </cell>
          <cell r="K56">
            <v>0</v>
          </cell>
          <cell r="L56">
            <v>0</v>
          </cell>
          <cell r="M56">
            <v>0</v>
          </cell>
          <cell r="N56" t="str">
            <v>GOTHAPLAST</v>
          </cell>
          <cell r="O56" t="str">
            <v>PAQ X50 UND</v>
          </cell>
          <cell r="P56" t="str">
            <v>II A</v>
          </cell>
          <cell r="Q56" t="str">
            <v>2018DM-0018649</v>
          </cell>
          <cell r="R56">
            <v>47020</v>
          </cell>
          <cell r="S56">
            <v>965</v>
          </cell>
          <cell r="T56">
            <v>183.35</v>
          </cell>
          <cell r="U56">
            <v>1148.3499999999999</v>
          </cell>
        </row>
        <row r="57">
          <cell r="A57">
            <v>1061</v>
          </cell>
          <cell r="B57" t="str">
            <v>FILTRO ANTIBACTERIANO EXHALATORIO COMPATIBLE CON VENTILADOR MARCA ( VYASIS AVEA)</v>
          </cell>
          <cell r="C57" t="str">
            <v>UNIDAD</v>
          </cell>
          <cell r="D57">
            <v>0</v>
          </cell>
          <cell r="E57">
            <v>40</v>
          </cell>
          <cell r="F57" t="str">
            <v>TERAPIA</v>
          </cell>
          <cell r="G57" t="str">
            <v>TERAPIA RESPIRATORIA</v>
          </cell>
          <cell r="H57">
            <v>0</v>
          </cell>
          <cell r="I57">
            <v>0</v>
          </cell>
          <cell r="J57">
            <v>0</v>
          </cell>
          <cell r="K57" t="str">
            <v xml:space="preserve">COMPATIBLE CON VENTILADOR VYASIS AVEA </v>
          </cell>
          <cell r="L57">
            <v>0</v>
          </cell>
          <cell r="M57" t="str">
            <v>SI</v>
          </cell>
          <cell r="N57">
            <v>0</v>
          </cell>
          <cell r="O57">
            <v>0</v>
          </cell>
          <cell r="P57">
            <v>0</v>
          </cell>
          <cell r="Q57">
            <v>0</v>
          </cell>
          <cell r="R57">
            <v>0</v>
          </cell>
          <cell r="S57">
            <v>0</v>
          </cell>
          <cell r="T57">
            <v>0</v>
          </cell>
          <cell r="U57">
            <v>0</v>
          </cell>
        </row>
        <row r="58">
          <cell r="A58">
            <v>1062</v>
          </cell>
          <cell r="B58" t="str">
            <v>FILTRO ANTIBACTERIANO INHALATORIO DESECHABLE PARAA VENTILADOR PURITAN BENNETT 840</v>
          </cell>
          <cell r="C58" t="str">
            <v>UNIDAD</v>
          </cell>
          <cell r="D58">
            <v>70</v>
          </cell>
          <cell r="E58">
            <v>140</v>
          </cell>
          <cell r="F58" t="str">
            <v>TERAPIA</v>
          </cell>
          <cell r="G58" t="str">
            <v>TERAPIA RESPIRATORIA</v>
          </cell>
          <cell r="H58" t="str">
            <v>COMPATIBLE CON VENTILADOR PB840</v>
          </cell>
          <cell r="I58" t="str">
            <v>COMPATIBLE CON VENTILADOR PB840</v>
          </cell>
          <cell r="J58" t="str">
            <v>SI</v>
          </cell>
          <cell r="K58" t="str">
            <v>COMPATIBLE CON VENTILADOR PB840</v>
          </cell>
          <cell r="L58">
            <v>0</v>
          </cell>
          <cell r="M58" t="str">
            <v>SI</v>
          </cell>
          <cell r="N58">
            <v>0</v>
          </cell>
          <cell r="O58">
            <v>0</v>
          </cell>
          <cell r="P58">
            <v>0</v>
          </cell>
          <cell r="Q58">
            <v>0</v>
          </cell>
          <cell r="R58">
            <v>0</v>
          </cell>
          <cell r="S58">
            <v>0</v>
          </cell>
          <cell r="T58">
            <v>0</v>
          </cell>
          <cell r="U58">
            <v>0</v>
          </cell>
        </row>
        <row r="59">
          <cell r="A59">
            <v>1069</v>
          </cell>
          <cell r="B59" t="str">
            <v>FILTRO DEL CIRCUITO DE ANESTESIA LIBRE DE LATEX</v>
          </cell>
          <cell r="C59" t="str">
            <v>UNIDAD</v>
          </cell>
          <cell r="D59">
            <v>2</v>
          </cell>
          <cell r="E59">
            <v>1</v>
          </cell>
          <cell r="F59" t="str">
            <v>TERAPIA</v>
          </cell>
          <cell r="G59" t="str">
            <v>TERAPIA RESPIRATORIA</v>
          </cell>
          <cell r="H59">
            <v>0</v>
          </cell>
          <cell r="I59">
            <v>0</v>
          </cell>
          <cell r="J59">
            <v>0</v>
          </cell>
          <cell r="K59">
            <v>0</v>
          </cell>
          <cell r="L59">
            <v>0</v>
          </cell>
          <cell r="M59">
            <v>0</v>
          </cell>
          <cell r="N59" t="str">
            <v>GOTHAPLAST</v>
          </cell>
          <cell r="O59" t="str">
            <v>UNIDAD</v>
          </cell>
          <cell r="P59" t="str">
            <v>II A</v>
          </cell>
          <cell r="Q59" t="str">
            <v>2017DM-0017229</v>
          </cell>
          <cell r="R59">
            <v>46718</v>
          </cell>
          <cell r="S59">
            <v>3200</v>
          </cell>
          <cell r="T59">
            <v>608</v>
          </cell>
          <cell r="U59">
            <v>3808</v>
          </cell>
        </row>
        <row r="60">
          <cell r="A60">
            <v>1073</v>
          </cell>
          <cell r="B60" t="str">
            <v>FILTRO EXHALATORIO ADULTO DESECHABLE PARA PB 840 REF 4-076887-00</v>
          </cell>
          <cell r="C60" t="str">
            <v>UNIDAD</v>
          </cell>
          <cell r="D60">
            <v>0</v>
          </cell>
          <cell r="E60">
            <v>140</v>
          </cell>
          <cell r="F60" t="str">
            <v>TERAPIA</v>
          </cell>
          <cell r="G60" t="str">
            <v>TERAPIA RESPIRATORIA</v>
          </cell>
          <cell r="H60" t="str">
            <v>COMPATIBLE CON VENTILADOR PB840</v>
          </cell>
          <cell r="I60" t="str">
            <v>COMPATIBLE CON VENTILADOR PB840</v>
          </cell>
          <cell r="J60" t="str">
            <v>SI</v>
          </cell>
          <cell r="K60" t="str">
            <v>COMPATIBLE CON VENTILADOR PB840</v>
          </cell>
          <cell r="L60">
            <v>0</v>
          </cell>
          <cell r="M60" t="str">
            <v>SI</v>
          </cell>
          <cell r="N60">
            <v>0</v>
          </cell>
          <cell r="O60">
            <v>0</v>
          </cell>
          <cell r="P60">
            <v>0</v>
          </cell>
          <cell r="Q60">
            <v>0</v>
          </cell>
          <cell r="R60">
            <v>0</v>
          </cell>
          <cell r="S60">
            <v>0</v>
          </cell>
          <cell r="T60">
            <v>0</v>
          </cell>
          <cell r="U60">
            <v>0</v>
          </cell>
        </row>
        <row r="61">
          <cell r="A61">
            <v>1075</v>
          </cell>
          <cell r="B61" t="str">
            <v xml:space="preserve">FILTRO EXHALATORIO DESECHABLE NEONATAL PARA VENTILADOR PB 840 </v>
          </cell>
          <cell r="C61" t="str">
            <v>UNIDAD</v>
          </cell>
          <cell r="D61">
            <v>5</v>
          </cell>
          <cell r="E61">
            <v>20</v>
          </cell>
          <cell r="F61" t="str">
            <v>TERAPIA</v>
          </cell>
          <cell r="G61" t="str">
            <v>TERAPIA RESPIRATORIA</v>
          </cell>
          <cell r="H61">
            <v>0</v>
          </cell>
          <cell r="I61">
            <v>0</v>
          </cell>
          <cell r="J61">
            <v>0</v>
          </cell>
          <cell r="K61" t="str">
            <v>COMPATIBLE CON VENTILADOR PB840</v>
          </cell>
          <cell r="L61">
            <v>0</v>
          </cell>
          <cell r="M61" t="str">
            <v>SI</v>
          </cell>
          <cell r="N61">
            <v>0</v>
          </cell>
          <cell r="O61">
            <v>0</v>
          </cell>
          <cell r="P61">
            <v>0</v>
          </cell>
          <cell r="Q61">
            <v>0</v>
          </cell>
          <cell r="R61">
            <v>0</v>
          </cell>
          <cell r="S61">
            <v>0</v>
          </cell>
          <cell r="T61">
            <v>0</v>
          </cell>
          <cell r="U61">
            <v>0</v>
          </cell>
        </row>
        <row r="62">
          <cell r="A62">
            <v>1079</v>
          </cell>
          <cell r="B62" t="str">
            <v xml:space="preserve">FILTRO INTERCAMBIADOR DE CALOR Y HUMEDAD ADULTO </v>
          </cell>
          <cell r="C62" t="str">
            <v>UNIDAD</v>
          </cell>
          <cell r="D62">
            <v>500</v>
          </cell>
          <cell r="E62">
            <v>1040</v>
          </cell>
          <cell r="F62" t="str">
            <v>TERAPIA</v>
          </cell>
          <cell r="G62" t="str">
            <v>TERAPIA RESPIRATORIA</v>
          </cell>
          <cell r="H62">
            <v>0</v>
          </cell>
          <cell r="I62">
            <v>0</v>
          </cell>
          <cell r="J62">
            <v>0</v>
          </cell>
          <cell r="K62">
            <v>0</v>
          </cell>
          <cell r="L62">
            <v>0</v>
          </cell>
          <cell r="M62" t="str">
            <v>SI</v>
          </cell>
          <cell r="N62" t="str">
            <v>GOTHAPLAST</v>
          </cell>
          <cell r="O62" t="str">
            <v>UNIDAD</v>
          </cell>
          <cell r="P62" t="str">
            <v>II A</v>
          </cell>
          <cell r="Q62" t="str">
            <v>2017DM-0017229</v>
          </cell>
          <cell r="R62">
            <v>46718</v>
          </cell>
          <cell r="S62">
            <v>4200</v>
          </cell>
          <cell r="T62">
            <v>798</v>
          </cell>
          <cell r="U62">
            <v>4998</v>
          </cell>
        </row>
        <row r="63">
          <cell r="A63">
            <v>1060</v>
          </cell>
          <cell r="B63" t="str">
            <v xml:space="preserve">FILTRO INTERCAMBIADOR DE CALOR Y HUMEDAD ADULTO COMPATIBLE CON CIRCUITO UNIVERSAL </v>
          </cell>
          <cell r="C63" t="str">
            <v>UNIDAD</v>
          </cell>
          <cell r="D63">
            <v>3000</v>
          </cell>
          <cell r="E63">
            <v>3000</v>
          </cell>
          <cell r="F63" t="str">
            <v>TERAPIA</v>
          </cell>
          <cell r="G63" t="str">
            <v>TERAPIA RESPIRATORIA</v>
          </cell>
          <cell r="H63">
            <v>0</v>
          </cell>
          <cell r="I63">
            <v>0</v>
          </cell>
          <cell r="J63">
            <v>0</v>
          </cell>
          <cell r="K63">
            <v>0</v>
          </cell>
          <cell r="L63">
            <v>0</v>
          </cell>
          <cell r="M63" t="str">
            <v>SI</v>
          </cell>
          <cell r="N63" t="str">
            <v>GOTHAPLAST</v>
          </cell>
          <cell r="O63" t="str">
            <v>UNIDAD</v>
          </cell>
          <cell r="P63" t="str">
            <v>II A</v>
          </cell>
          <cell r="Q63" t="str">
            <v>2017DM-0017229</v>
          </cell>
          <cell r="R63">
            <v>46718</v>
          </cell>
          <cell r="S63">
            <v>4200</v>
          </cell>
          <cell r="T63">
            <v>798</v>
          </cell>
          <cell r="U63">
            <v>4998</v>
          </cell>
        </row>
        <row r="64">
          <cell r="A64">
            <v>1081</v>
          </cell>
          <cell r="B64" t="str">
            <v xml:space="preserve">FILTRO INTERCAMBIADOR DE CALOR Y HUMEDAD NEONATAL </v>
          </cell>
          <cell r="C64" t="str">
            <v>UNIDAD</v>
          </cell>
          <cell r="D64">
            <v>50</v>
          </cell>
          <cell r="E64">
            <v>50</v>
          </cell>
          <cell r="F64" t="str">
            <v>TERAPIA</v>
          </cell>
          <cell r="G64" t="str">
            <v>TERAPIA RESPIRATORIA</v>
          </cell>
          <cell r="H64">
            <v>0</v>
          </cell>
          <cell r="I64">
            <v>0</v>
          </cell>
          <cell r="J64">
            <v>0</v>
          </cell>
          <cell r="K64">
            <v>0</v>
          </cell>
          <cell r="L64">
            <v>0</v>
          </cell>
          <cell r="M64" t="str">
            <v>SI</v>
          </cell>
          <cell r="N64">
            <v>0</v>
          </cell>
          <cell r="O64">
            <v>0</v>
          </cell>
          <cell r="P64">
            <v>0</v>
          </cell>
          <cell r="Q64">
            <v>0</v>
          </cell>
          <cell r="R64">
            <v>0</v>
          </cell>
          <cell r="S64">
            <v>0</v>
          </cell>
          <cell r="T64">
            <v>0</v>
          </cell>
          <cell r="U64">
            <v>0</v>
          </cell>
        </row>
        <row r="65">
          <cell r="A65">
            <v>1082</v>
          </cell>
          <cell r="B65" t="str">
            <v xml:space="preserve">FILTRO INTERCAMBIADOR DE CALOR Y HUMEDAD PEDIATRICO </v>
          </cell>
          <cell r="C65" t="str">
            <v>UNIDAD</v>
          </cell>
          <cell r="D65">
            <v>50</v>
          </cell>
          <cell r="E65">
            <v>95</v>
          </cell>
          <cell r="F65" t="str">
            <v>TERAPIA</v>
          </cell>
          <cell r="G65" t="str">
            <v>TERAPIA RESPIRATORIA</v>
          </cell>
          <cell r="H65">
            <v>0</v>
          </cell>
          <cell r="I65">
            <v>0</v>
          </cell>
          <cell r="J65">
            <v>0</v>
          </cell>
          <cell r="K65">
            <v>0</v>
          </cell>
          <cell r="L65">
            <v>0</v>
          </cell>
          <cell r="M65" t="str">
            <v>SI</v>
          </cell>
          <cell r="N65">
            <v>0</v>
          </cell>
          <cell r="O65">
            <v>0</v>
          </cell>
          <cell r="P65">
            <v>0</v>
          </cell>
          <cell r="Q65">
            <v>0</v>
          </cell>
          <cell r="R65">
            <v>0</v>
          </cell>
          <cell r="S65">
            <v>0</v>
          </cell>
          <cell r="T65">
            <v>0</v>
          </cell>
          <cell r="U65">
            <v>0</v>
          </cell>
        </row>
        <row r="66">
          <cell r="A66">
            <v>1092</v>
          </cell>
          <cell r="B66" t="str">
            <v>FILTROS HIDROFOBICOS MANGUERA -MANGUERA PARA ASPIRADOR DE SECRECIONES</v>
          </cell>
          <cell r="C66" t="str">
            <v>UNIDAD</v>
          </cell>
          <cell r="D66">
            <v>1</v>
          </cell>
          <cell r="E66">
            <v>1</v>
          </cell>
          <cell r="F66" t="str">
            <v>TERAPIA</v>
          </cell>
          <cell r="G66" t="str">
            <v>TERAPIA RESPIRATORIA</v>
          </cell>
          <cell r="H66">
            <v>0</v>
          </cell>
          <cell r="I66">
            <v>0</v>
          </cell>
          <cell r="J66">
            <v>0</v>
          </cell>
          <cell r="K66">
            <v>0</v>
          </cell>
          <cell r="L66">
            <v>0</v>
          </cell>
          <cell r="M66">
            <v>0</v>
          </cell>
          <cell r="N66">
            <v>0</v>
          </cell>
          <cell r="O66">
            <v>0</v>
          </cell>
          <cell r="P66">
            <v>0</v>
          </cell>
          <cell r="Q66">
            <v>0</v>
          </cell>
          <cell r="R66">
            <v>0</v>
          </cell>
          <cell r="S66">
            <v>0</v>
          </cell>
          <cell r="T66">
            <v>0</v>
          </cell>
          <cell r="U66">
            <v>0</v>
          </cell>
        </row>
        <row r="67">
          <cell r="A67">
            <v>1107</v>
          </cell>
          <cell r="B67" t="str">
            <v>FRASCO RECOLECTOR MUESTRA PARA  BACILOSCOPIA</v>
          </cell>
          <cell r="C67" t="str">
            <v>UNIDAD</v>
          </cell>
          <cell r="D67">
            <v>0</v>
          </cell>
          <cell r="E67">
            <v>50</v>
          </cell>
          <cell r="F67" t="str">
            <v>TERAPIA</v>
          </cell>
          <cell r="G67" t="str">
            <v>TERAPIA RESPIRATORIA- LABORATORIO CLINICO</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A68">
            <v>1127</v>
          </cell>
          <cell r="B68" t="str">
            <v>GEL PARA ULTRASONIDO X 240 HASTA 250 CC</v>
          </cell>
          <cell r="C68" t="str">
            <v>UNIDAD</v>
          </cell>
          <cell r="D68">
            <v>750</v>
          </cell>
          <cell r="E68">
            <v>750</v>
          </cell>
          <cell r="F68" t="str">
            <v>TERAPIA</v>
          </cell>
          <cell r="G68" t="str">
            <v>TERAPIAS - FISIOTERAPIA</v>
          </cell>
          <cell r="H68">
            <v>0</v>
          </cell>
          <cell r="I68">
            <v>0</v>
          </cell>
          <cell r="J68">
            <v>0</v>
          </cell>
          <cell r="K68">
            <v>0</v>
          </cell>
          <cell r="L68">
            <v>0</v>
          </cell>
          <cell r="M68">
            <v>0</v>
          </cell>
          <cell r="N68">
            <v>0</v>
          </cell>
          <cell r="O68">
            <v>0</v>
          </cell>
          <cell r="P68">
            <v>0</v>
          </cell>
          <cell r="Q68">
            <v>0</v>
          </cell>
          <cell r="R68">
            <v>0</v>
          </cell>
          <cell r="S68">
            <v>0</v>
          </cell>
          <cell r="T68">
            <v>0</v>
          </cell>
          <cell r="U68">
            <v>0</v>
          </cell>
        </row>
        <row r="69">
          <cell r="A69">
            <v>1130</v>
          </cell>
          <cell r="B69" t="str">
            <v>GEL Y PASTA CONDUCTORA - NUPREP</v>
          </cell>
          <cell r="C69" t="str">
            <v>UNIDAD</v>
          </cell>
          <cell r="D69">
            <v>6</v>
          </cell>
          <cell r="E69">
            <v>10</v>
          </cell>
          <cell r="F69" t="str">
            <v>TERAPIA</v>
          </cell>
          <cell r="G69" t="str">
            <v>TERAPIA- FONOAUDILOGIA</v>
          </cell>
          <cell r="H69">
            <v>0</v>
          </cell>
          <cell r="I69">
            <v>0</v>
          </cell>
          <cell r="J69">
            <v>0</v>
          </cell>
          <cell r="K69">
            <v>0</v>
          </cell>
          <cell r="L69">
            <v>0</v>
          </cell>
          <cell r="M69">
            <v>0</v>
          </cell>
          <cell r="N69">
            <v>0</v>
          </cell>
          <cell r="O69">
            <v>0</v>
          </cell>
          <cell r="P69">
            <v>0</v>
          </cell>
          <cell r="Q69">
            <v>0</v>
          </cell>
          <cell r="R69">
            <v>0</v>
          </cell>
          <cell r="S69">
            <v>0</v>
          </cell>
          <cell r="T69">
            <v>0</v>
          </cell>
          <cell r="U69">
            <v>0</v>
          </cell>
        </row>
        <row r="70">
          <cell r="A70">
            <v>1131</v>
          </cell>
          <cell r="B70" t="str">
            <v>GEL Y PASTA CONDUCTORA TEN20</v>
          </cell>
          <cell r="C70" t="str">
            <v>UNIDAD</v>
          </cell>
          <cell r="D70">
            <v>6</v>
          </cell>
          <cell r="E70">
            <v>10</v>
          </cell>
          <cell r="F70" t="str">
            <v>TERAPIA</v>
          </cell>
          <cell r="G70" t="str">
            <v>TERAPIA- FONOAUDILOGIA</v>
          </cell>
          <cell r="H70">
            <v>0</v>
          </cell>
          <cell r="I70">
            <v>0</v>
          </cell>
          <cell r="J70">
            <v>0</v>
          </cell>
          <cell r="K70">
            <v>0</v>
          </cell>
          <cell r="L70">
            <v>0</v>
          </cell>
          <cell r="M70">
            <v>0</v>
          </cell>
          <cell r="N70">
            <v>0</v>
          </cell>
          <cell r="O70">
            <v>0</v>
          </cell>
          <cell r="P70">
            <v>0</v>
          </cell>
          <cell r="Q70">
            <v>0</v>
          </cell>
          <cell r="R70">
            <v>0</v>
          </cell>
          <cell r="S70">
            <v>0</v>
          </cell>
          <cell r="T70">
            <v>0</v>
          </cell>
          <cell r="U70">
            <v>0</v>
          </cell>
        </row>
        <row r="71">
          <cell r="A71" t="str">
            <v>NUEVO</v>
          </cell>
          <cell r="B71" t="str">
            <v>GUIA LENGUAS X 7</v>
          </cell>
          <cell r="C71" t="str">
            <v>UNIDAD</v>
          </cell>
          <cell r="D71">
            <v>4</v>
          </cell>
          <cell r="E71">
            <v>10</v>
          </cell>
          <cell r="F71" t="str">
            <v>TERAPIA</v>
          </cell>
          <cell r="G71" t="str">
            <v>TERAPIA FONOAUDILOGIA</v>
          </cell>
          <cell r="H71" t="str">
            <v>TERAPIA FONOAUDIOLOGIA</v>
          </cell>
          <cell r="I71">
            <v>0</v>
          </cell>
          <cell r="J71">
            <v>0</v>
          </cell>
          <cell r="K71">
            <v>0</v>
          </cell>
          <cell r="L71">
            <v>0</v>
          </cell>
          <cell r="M71">
            <v>0</v>
          </cell>
          <cell r="N71">
            <v>0</v>
          </cell>
          <cell r="O71">
            <v>0</v>
          </cell>
          <cell r="P71">
            <v>0</v>
          </cell>
          <cell r="Q71">
            <v>0</v>
          </cell>
          <cell r="R71">
            <v>0</v>
          </cell>
          <cell r="S71">
            <v>0</v>
          </cell>
          <cell r="T71">
            <v>0</v>
          </cell>
          <cell r="U71">
            <v>0</v>
          </cell>
        </row>
        <row r="72">
          <cell r="A72" t="str">
            <v>NUEVO</v>
          </cell>
          <cell r="B72" t="str">
            <v xml:space="preserve">HISOPOS MANGO PLASTICO  </v>
          </cell>
          <cell r="C72" t="str">
            <v>UNIDAD</v>
          </cell>
          <cell r="D72">
            <v>1000</v>
          </cell>
          <cell r="E72">
            <v>1000</v>
          </cell>
          <cell r="F72" t="str">
            <v>TERAPIA</v>
          </cell>
          <cell r="G72" t="str">
            <v>TERAPIA RESPIRATORIA</v>
          </cell>
          <cell r="H72">
            <v>0</v>
          </cell>
          <cell r="I72">
            <v>0</v>
          </cell>
          <cell r="J72">
            <v>0</v>
          </cell>
          <cell r="K72">
            <v>0</v>
          </cell>
          <cell r="L72">
            <v>0</v>
          </cell>
          <cell r="M72" t="str">
            <v>SI</v>
          </cell>
          <cell r="N72">
            <v>0</v>
          </cell>
          <cell r="O72">
            <v>0</v>
          </cell>
          <cell r="P72">
            <v>0</v>
          </cell>
          <cell r="Q72">
            <v>0</v>
          </cell>
          <cell r="R72">
            <v>0</v>
          </cell>
          <cell r="S72">
            <v>0</v>
          </cell>
          <cell r="T72">
            <v>0</v>
          </cell>
          <cell r="U72">
            <v>0</v>
          </cell>
        </row>
        <row r="73">
          <cell r="A73">
            <v>1234</v>
          </cell>
          <cell r="B73" t="str">
            <v xml:space="preserve">HUMIDIFICADOR DE BURBUJA </v>
          </cell>
          <cell r="C73" t="str">
            <v>UNIDAD</v>
          </cell>
          <cell r="D73">
            <v>10000</v>
          </cell>
          <cell r="E73">
            <v>10000</v>
          </cell>
          <cell r="F73" t="str">
            <v>TERAPIA</v>
          </cell>
          <cell r="G73" t="str">
            <v>TERAPIA RESPIRATORIA</v>
          </cell>
          <cell r="H73">
            <v>0</v>
          </cell>
          <cell r="I73">
            <v>0</v>
          </cell>
          <cell r="J73">
            <v>0</v>
          </cell>
          <cell r="K73">
            <v>0</v>
          </cell>
          <cell r="L73">
            <v>0</v>
          </cell>
          <cell r="M73" t="str">
            <v>SI</v>
          </cell>
          <cell r="N73">
            <v>0</v>
          </cell>
          <cell r="O73">
            <v>0</v>
          </cell>
          <cell r="P73">
            <v>0</v>
          </cell>
          <cell r="Q73">
            <v>0</v>
          </cell>
          <cell r="R73">
            <v>0</v>
          </cell>
          <cell r="S73">
            <v>0</v>
          </cell>
          <cell r="T73">
            <v>0</v>
          </cell>
          <cell r="U73">
            <v>0</v>
          </cell>
        </row>
        <row r="74">
          <cell r="A74" t="str">
            <v>NUEVO</v>
          </cell>
          <cell r="B74" t="str">
            <v xml:space="preserve">INCENTIVO RESPIRATORIO DE VOLUMEN PEDIATRICO </v>
          </cell>
          <cell r="C74" t="str">
            <v>UNIDAD</v>
          </cell>
          <cell r="D74">
            <v>100</v>
          </cell>
          <cell r="E74">
            <v>120</v>
          </cell>
          <cell r="F74" t="str">
            <v>TERAPIA</v>
          </cell>
          <cell r="G74" t="str">
            <v>TERAPIA RESPIRATORIA</v>
          </cell>
          <cell r="H74">
            <v>0</v>
          </cell>
          <cell r="I74">
            <v>0</v>
          </cell>
          <cell r="J74">
            <v>0</v>
          </cell>
          <cell r="K74">
            <v>0</v>
          </cell>
          <cell r="L74">
            <v>0</v>
          </cell>
          <cell r="M74" t="str">
            <v>SI</v>
          </cell>
          <cell r="N74">
            <v>0</v>
          </cell>
          <cell r="O74">
            <v>0</v>
          </cell>
          <cell r="P74">
            <v>0</v>
          </cell>
          <cell r="Q74">
            <v>0</v>
          </cell>
          <cell r="R74">
            <v>0</v>
          </cell>
          <cell r="S74">
            <v>0</v>
          </cell>
          <cell r="T74">
            <v>0</v>
          </cell>
          <cell r="U74">
            <v>0</v>
          </cell>
        </row>
        <row r="75">
          <cell r="A75">
            <v>1235</v>
          </cell>
          <cell r="B75" t="str">
            <v xml:space="preserve">INCENTIVO RESPIRATORIO VOLUMETRICO ADULTO                                                                         </v>
          </cell>
          <cell r="C75" t="str">
            <v>UNIDAD</v>
          </cell>
          <cell r="D75">
            <v>300</v>
          </cell>
          <cell r="E75">
            <v>500</v>
          </cell>
          <cell r="F75" t="str">
            <v>TERAPIA</v>
          </cell>
          <cell r="G75" t="str">
            <v>TERAPIA RESPIRATORIA</v>
          </cell>
          <cell r="H75">
            <v>0</v>
          </cell>
          <cell r="I75">
            <v>0</v>
          </cell>
          <cell r="J75">
            <v>0</v>
          </cell>
          <cell r="K75">
            <v>0</v>
          </cell>
          <cell r="L75">
            <v>0</v>
          </cell>
          <cell r="M75" t="str">
            <v>SI</v>
          </cell>
          <cell r="N75">
            <v>0</v>
          </cell>
          <cell r="O75">
            <v>0</v>
          </cell>
          <cell r="P75">
            <v>0</v>
          </cell>
          <cell r="Q75">
            <v>0</v>
          </cell>
          <cell r="R75">
            <v>0</v>
          </cell>
          <cell r="S75">
            <v>0</v>
          </cell>
          <cell r="T75">
            <v>0</v>
          </cell>
          <cell r="U75">
            <v>0</v>
          </cell>
        </row>
        <row r="76">
          <cell r="A76">
            <v>1262</v>
          </cell>
          <cell r="B76" t="str">
            <v xml:space="preserve">INHALOCAMARA ADULTO CON MASCARA Y VALVULA DE RETENCION                                                                </v>
          </cell>
          <cell r="C76" t="str">
            <v>UNIDAD</v>
          </cell>
          <cell r="D76">
            <v>600</v>
          </cell>
          <cell r="E76">
            <v>600</v>
          </cell>
          <cell r="F76" t="str">
            <v>TERAPIA</v>
          </cell>
          <cell r="G76" t="str">
            <v>TERAPIA RESPIRATORIA</v>
          </cell>
          <cell r="H76">
            <v>0</v>
          </cell>
          <cell r="I76">
            <v>0</v>
          </cell>
          <cell r="J76">
            <v>0</v>
          </cell>
          <cell r="K76">
            <v>0</v>
          </cell>
          <cell r="L76">
            <v>0</v>
          </cell>
          <cell r="M76" t="str">
            <v>SI</v>
          </cell>
          <cell r="N76">
            <v>0</v>
          </cell>
          <cell r="O76">
            <v>0</v>
          </cell>
          <cell r="P76">
            <v>0</v>
          </cell>
          <cell r="Q76">
            <v>0</v>
          </cell>
          <cell r="R76">
            <v>0</v>
          </cell>
          <cell r="S76">
            <v>0</v>
          </cell>
          <cell r="T76">
            <v>0</v>
          </cell>
          <cell r="U76">
            <v>0</v>
          </cell>
        </row>
        <row r="77">
          <cell r="A77">
            <v>1263</v>
          </cell>
          <cell r="B77" t="str">
            <v xml:space="preserve">INHALOCAMARA NEONATAL                                                             </v>
          </cell>
          <cell r="C77" t="str">
            <v>UNIDAD</v>
          </cell>
          <cell r="D77">
            <v>50</v>
          </cell>
          <cell r="E77">
            <v>60</v>
          </cell>
          <cell r="F77" t="str">
            <v>TERAPIA</v>
          </cell>
          <cell r="G77" t="str">
            <v>TERAPIA RESPIRATORIA</v>
          </cell>
          <cell r="H77">
            <v>0</v>
          </cell>
          <cell r="I77">
            <v>0</v>
          </cell>
          <cell r="J77">
            <v>0</v>
          </cell>
          <cell r="K77">
            <v>0</v>
          </cell>
          <cell r="L77">
            <v>0</v>
          </cell>
          <cell r="M77" t="str">
            <v>SI</v>
          </cell>
          <cell r="N77">
            <v>0</v>
          </cell>
          <cell r="O77">
            <v>0</v>
          </cell>
          <cell r="P77">
            <v>0</v>
          </cell>
          <cell r="Q77">
            <v>0</v>
          </cell>
          <cell r="R77">
            <v>0</v>
          </cell>
          <cell r="S77">
            <v>0</v>
          </cell>
          <cell r="T77">
            <v>0</v>
          </cell>
          <cell r="U77">
            <v>0</v>
          </cell>
        </row>
        <row r="78">
          <cell r="A78">
            <v>1264</v>
          </cell>
          <cell r="B78" t="str">
            <v xml:space="preserve">INHALOCAMARA PARA VENTILACIÓN MECANICA ADULTO CON ADAPTACION A CIRCUITO UNIVERSAL </v>
          </cell>
          <cell r="C78" t="str">
            <v>UNIDAD</v>
          </cell>
          <cell r="D78">
            <v>50</v>
          </cell>
          <cell r="E78">
            <v>10</v>
          </cell>
          <cell r="F78" t="str">
            <v>TERAPIA</v>
          </cell>
          <cell r="G78" t="str">
            <v>TERAPIA RESPIRATORIA</v>
          </cell>
          <cell r="H78">
            <v>0</v>
          </cell>
          <cell r="I78">
            <v>0</v>
          </cell>
          <cell r="J78">
            <v>0</v>
          </cell>
          <cell r="K78">
            <v>0</v>
          </cell>
          <cell r="L78">
            <v>0</v>
          </cell>
          <cell r="M78" t="str">
            <v>SI</v>
          </cell>
          <cell r="N78">
            <v>0</v>
          </cell>
          <cell r="O78">
            <v>0</v>
          </cell>
          <cell r="P78">
            <v>0</v>
          </cell>
          <cell r="Q78">
            <v>0</v>
          </cell>
          <cell r="R78">
            <v>0</v>
          </cell>
          <cell r="S78">
            <v>0</v>
          </cell>
          <cell r="T78">
            <v>0</v>
          </cell>
          <cell r="U78">
            <v>0</v>
          </cell>
        </row>
        <row r="79">
          <cell r="A79">
            <v>1266</v>
          </cell>
          <cell r="B79" t="str">
            <v>INHALOCAMARA PEDIATRICA CON MASCARA Y VALVULA DE RETENCION</v>
          </cell>
          <cell r="C79" t="str">
            <v>UNIDAD</v>
          </cell>
          <cell r="D79">
            <v>400</v>
          </cell>
          <cell r="E79">
            <v>1000</v>
          </cell>
          <cell r="F79" t="str">
            <v>TERAPIA</v>
          </cell>
          <cell r="G79" t="str">
            <v>TERAPIA RESPIRATORIA</v>
          </cell>
          <cell r="H79">
            <v>0</v>
          </cell>
          <cell r="I79">
            <v>0</v>
          </cell>
          <cell r="J79">
            <v>0</v>
          </cell>
          <cell r="K79">
            <v>0</v>
          </cell>
          <cell r="L79">
            <v>0</v>
          </cell>
          <cell r="M79" t="str">
            <v>SI</v>
          </cell>
          <cell r="N79">
            <v>0</v>
          </cell>
          <cell r="O79">
            <v>0</v>
          </cell>
          <cell r="P79">
            <v>0</v>
          </cell>
          <cell r="Q79">
            <v>0</v>
          </cell>
          <cell r="R79">
            <v>0</v>
          </cell>
          <cell r="S79">
            <v>0</v>
          </cell>
          <cell r="T79">
            <v>0</v>
          </cell>
          <cell r="U79">
            <v>0</v>
          </cell>
        </row>
        <row r="80">
          <cell r="A80">
            <v>2606</v>
          </cell>
          <cell r="B80" t="str">
            <v>JERINGA PARA TOMA DE GASES ARTERIALES CON HEPARINA DE LITIO SECA (23G DE 1/2)</v>
          </cell>
          <cell r="C80" t="str">
            <v>UNIDAD</v>
          </cell>
          <cell r="D80">
            <v>1700</v>
          </cell>
          <cell r="E80">
            <v>6000</v>
          </cell>
          <cell r="F80" t="str">
            <v>TERAPIA</v>
          </cell>
          <cell r="G80" t="str">
            <v>TERAPIA RESPIRATORIA- LABORATORIO CLINICO</v>
          </cell>
          <cell r="H80">
            <v>0</v>
          </cell>
          <cell r="I80">
            <v>0</v>
          </cell>
          <cell r="J80">
            <v>0</v>
          </cell>
          <cell r="K80">
            <v>0</v>
          </cell>
          <cell r="L80">
            <v>0</v>
          </cell>
          <cell r="M80">
            <v>0</v>
          </cell>
          <cell r="N80">
            <v>0</v>
          </cell>
          <cell r="O80">
            <v>0</v>
          </cell>
          <cell r="P80">
            <v>0</v>
          </cell>
          <cell r="Q80">
            <v>0</v>
          </cell>
          <cell r="R80">
            <v>0</v>
          </cell>
          <cell r="S80">
            <v>0</v>
          </cell>
          <cell r="T80">
            <v>0</v>
          </cell>
          <cell r="U80">
            <v>0</v>
          </cell>
        </row>
        <row r="81">
          <cell r="A81">
            <v>1315</v>
          </cell>
          <cell r="B81" t="str">
            <v>JERINGA PARA TOMA DE GASES ARTERIALES CON HEPARINA DE LITIO SECA (25G 5/8)</v>
          </cell>
          <cell r="C81" t="str">
            <v>UNIDAD</v>
          </cell>
          <cell r="D81">
            <v>2800</v>
          </cell>
          <cell r="E81">
            <v>1500</v>
          </cell>
          <cell r="F81" t="str">
            <v>TERAPIA</v>
          </cell>
          <cell r="G81" t="str">
            <v>TERAPIA RESPIRATORIA- LABORATORIO CLINICO</v>
          </cell>
          <cell r="H81">
            <v>0</v>
          </cell>
          <cell r="I81">
            <v>0</v>
          </cell>
          <cell r="J81">
            <v>0</v>
          </cell>
          <cell r="K81">
            <v>0</v>
          </cell>
          <cell r="L81">
            <v>0</v>
          </cell>
          <cell r="M81">
            <v>0</v>
          </cell>
          <cell r="N81">
            <v>0</v>
          </cell>
          <cell r="O81">
            <v>0</v>
          </cell>
          <cell r="P81">
            <v>0</v>
          </cell>
          <cell r="Q81">
            <v>0</v>
          </cell>
          <cell r="R81">
            <v>0</v>
          </cell>
          <cell r="S81">
            <v>0</v>
          </cell>
          <cell r="T81">
            <v>0</v>
          </cell>
          <cell r="U81">
            <v>0</v>
          </cell>
        </row>
        <row r="82">
          <cell r="A82" t="str">
            <v>NUEVO</v>
          </cell>
          <cell r="B82" t="str">
            <v>KIT CIRCUITO MAPLESON  0,5 LTS , MANGUERA LISA Y BOLSA DE REANIMACIÓN</v>
          </cell>
          <cell r="C82" t="str">
            <v>UNIDAD</v>
          </cell>
          <cell r="D82">
            <v>20</v>
          </cell>
          <cell r="E82">
            <v>18</v>
          </cell>
          <cell r="F82" t="str">
            <v>TERAPIA</v>
          </cell>
          <cell r="G82" t="str">
            <v>TERAPIA RESPIRATORIA</v>
          </cell>
          <cell r="H82">
            <v>0</v>
          </cell>
          <cell r="I82">
            <v>0</v>
          </cell>
          <cell r="J82">
            <v>0</v>
          </cell>
          <cell r="K82">
            <v>0</v>
          </cell>
          <cell r="L82">
            <v>0</v>
          </cell>
          <cell r="M82" t="str">
            <v>SI</v>
          </cell>
          <cell r="N82">
            <v>0</v>
          </cell>
          <cell r="O82">
            <v>0</v>
          </cell>
          <cell r="P82">
            <v>0</v>
          </cell>
          <cell r="Q82">
            <v>0</v>
          </cell>
          <cell r="R82">
            <v>0</v>
          </cell>
          <cell r="S82">
            <v>0</v>
          </cell>
          <cell r="T82">
            <v>0</v>
          </cell>
          <cell r="U82">
            <v>0</v>
          </cell>
        </row>
        <row r="83">
          <cell r="A83" t="str">
            <v>NUEVO</v>
          </cell>
          <cell r="B83" t="str">
            <v>KIT CIRCUITO MAPLESON  2  LTS CONTIENE MASCARA No 3, MANGUERA LISA Y BOLSA DE REANIMACIÓN</v>
          </cell>
          <cell r="C83" t="str">
            <v>UNIDAD</v>
          </cell>
          <cell r="D83">
            <v>20</v>
          </cell>
          <cell r="E83">
            <v>10</v>
          </cell>
          <cell r="F83" t="str">
            <v>TERAPIA</v>
          </cell>
          <cell r="G83" t="str">
            <v>TERAPIA RESPIRATORIA</v>
          </cell>
          <cell r="H83">
            <v>0</v>
          </cell>
          <cell r="I83">
            <v>0</v>
          </cell>
          <cell r="J83">
            <v>0</v>
          </cell>
          <cell r="K83">
            <v>0</v>
          </cell>
          <cell r="L83">
            <v>0</v>
          </cell>
          <cell r="M83" t="str">
            <v>SI</v>
          </cell>
          <cell r="N83">
            <v>0</v>
          </cell>
          <cell r="O83">
            <v>0</v>
          </cell>
          <cell r="P83">
            <v>0</v>
          </cell>
          <cell r="Q83">
            <v>0</v>
          </cell>
          <cell r="R83">
            <v>0</v>
          </cell>
          <cell r="S83">
            <v>0</v>
          </cell>
          <cell r="T83">
            <v>0</v>
          </cell>
          <cell r="U83">
            <v>0</v>
          </cell>
        </row>
        <row r="84">
          <cell r="A84" t="str">
            <v>NUEVO</v>
          </cell>
          <cell r="B84" t="str">
            <v>KIT CIRCUITO MAPLESON  2  LTS CONTIENE MASCARA No 4, MANGUERA LISA Y BOLSA DE REANIMACIÓN</v>
          </cell>
          <cell r="C84" t="str">
            <v>UNIDAD</v>
          </cell>
          <cell r="D84">
            <v>20</v>
          </cell>
          <cell r="E84">
            <v>10</v>
          </cell>
          <cell r="F84" t="str">
            <v>TERAPIA</v>
          </cell>
          <cell r="G84" t="str">
            <v>TERAPIA RESPIRATORIA</v>
          </cell>
          <cell r="H84">
            <v>0</v>
          </cell>
          <cell r="I84">
            <v>0</v>
          </cell>
          <cell r="J84">
            <v>0</v>
          </cell>
          <cell r="K84">
            <v>0</v>
          </cell>
          <cell r="L84">
            <v>0</v>
          </cell>
          <cell r="M84" t="str">
            <v>SI</v>
          </cell>
          <cell r="N84">
            <v>0</v>
          </cell>
          <cell r="O84">
            <v>0</v>
          </cell>
          <cell r="P84">
            <v>0</v>
          </cell>
          <cell r="Q84">
            <v>0</v>
          </cell>
          <cell r="R84">
            <v>0</v>
          </cell>
          <cell r="S84">
            <v>0</v>
          </cell>
          <cell r="T84">
            <v>0</v>
          </cell>
          <cell r="U84">
            <v>0</v>
          </cell>
        </row>
        <row r="85">
          <cell r="A85">
            <v>1332</v>
          </cell>
          <cell r="B85" t="str">
            <v>KIT CPAP NASAL DESECHABLE TALLA L Ó MEDIDA DE PERIMETRO CEFALICO 29-36 (INCLUYE SISTEMA INTERFASE VENTILACIÓN NO INVASIVA NEONATAL CPAP,  GORRO, MASCARA NEONATAL NO INVASIVA, PRONG TALLA L</v>
          </cell>
          <cell r="C85" t="str">
            <v>UNIDAD</v>
          </cell>
          <cell r="D85">
            <v>20</v>
          </cell>
          <cell r="E85">
            <v>25</v>
          </cell>
          <cell r="F85" t="str">
            <v>TERAPIA</v>
          </cell>
          <cell r="G85" t="str">
            <v>TERAPIA RESPIRATORIA</v>
          </cell>
          <cell r="H85">
            <v>0</v>
          </cell>
          <cell r="I85">
            <v>0</v>
          </cell>
          <cell r="J85">
            <v>0</v>
          </cell>
          <cell r="K85">
            <v>0</v>
          </cell>
          <cell r="L85">
            <v>0</v>
          </cell>
          <cell r="M85" t="str">
            <v>SI</v>
          </cell>
          <cell r="N85">
            <v>0</v>
          </cell>
          <cell r="O85">
            <v>0</v>
          </cell>
          <cell r="P85">
            <v>0</v>
          </cell>
          <cell r="Q85">
            <v>0</v>
          </cell>
          <cell r="R85">
            <v>0</v>
          </cell>
          <cell r="S85">
            <v>0</v>
          </cell>
          <cell r="T85">
            <v>0</v>
          </cell>
          <cell r="U85">
            <v>0</v>
          </cell>
        </row>
        <row r="86">
          <cell r="A86">
            <v>1333</v>
          </cell>
          <cell r="B86" t="str">
            <v>KIT CPAP NASAL DESECHABLE TALLA M Ó MEDIDA DE PERIMETRO CEFALICO 25-29  (INCLUYE SISTEMA INTERFASE VENTILACIÓN NO INVASIVA NEONATAL CPAP,  GORRO, MASCARA NEONATAL NO INVASIVA, PRONG TALLA M</v>
          </cell>
          <cell r="C86" t="str">
            <v>UNIDAD</v>
          </cell>
          <cell r="D86">
            <v>70</v>
          </cell>
          <cell r="E86">
            <v>40</v>
          </cell>
          <cell r="F86" t="str">
            <v>TERAPIA</v>
          </cell>
          <cell r="G86" t="str">
            <v>TERAPIA RESPIRATORIA</v>
          </cell>
          <cell r="H86">
            <v>0</v>
          </cell>
          <cell r="I86">
            <v>0</v>
          </cell>
          <cell r="J86">
            <v>0</v>
          </cell>
          <cell r="K86">
            <v>0</v>
          </cell>
          <cell r="L86">
            <v>0</v>
          </cell>
          <cell r="M86" t="str">
            <v>SI</v>
          </cell>
          <cell r="N86">
            <v>0</v>
          </cell>
          <cell r="O86">
            <v>0</v>
          </cell>
          <cell r="P86">
            <v>0</v>
          </cell>
          <cell r="Q86">
            <v>0</v>
          </cell>
          <cell r="R86">
            <v>0</v>
          </cell>
          <cell r="S86">
            <v>0</v>
          </cell>
          <cell r="T86">
            <v>0</v>
          </cell>
          <cell r="U86">
            <v>0</v>
          </cell>
        </row>
        <row r="87">
          <cell r="A87">
            <v>1334</v>
          </cell>
          <cell r="B87" t="str">
            <v>KIT CPAP NASAL DESECHABLE TALLA S Ó MEDIDA DE PERIMETRO CEFALICO 22- 25 (INCLUYE SISTEMA INTERFASE VENTILACIÓN NO INVASIVA NEONATAL CPAP,  GORRO, MASCARA NEONATAL NO INVASIVA, PRONG TALLA S</v>
          </cell>
          <cell r="C87" t="str">
            <v>UNIDAD</v>
          </cell>
          <cell r="D87">
            <v>30</v>
          </cell>
          <cell r="E87">
            <v>15</v>
          </cell>
          <cell r="F87" t="str">
            <v>TERAPIA</v>
          </cell>
          <cell r="G87" t="str">
            <v>TERAPIA RESPIRATORIA</v>
          </cell>
          <cell r="H87">
            <v>0</v>
          </cell>
          <cell r="I87">
            <v>0</v>
          </cell>
          <cell r="J87">
            <v>0</v>
          </cell>
          <cell r="K87">
            <v>0</v>
          </cell>
          <cell r="L87">
            <v>0</v>
          </cell>
          <cell r="M87" t="str">
            <v>SI</v>
          </cell>
          <cell r="N87">
            <v>0</v>
          </cell>
          <cell r="O87">
            <v>0</v>
          </cell>
          <cell r="P87">
            <v>0</v>
          </cell>
          <cell r="Q87">
            <v>0</v>
          </cell>
          <cell r="R87">
            <v>0</v>
          </cell>
          <cell r="S87">
            <v>0</v>
          </cell>
          <cell r="T87">
            <v>0</v>
          </cell>
          <cell r="U87">
            <v>0</v>
          </cell>
        </row>
        <row r="88">
          <cell r="A88">
            <v>1335</v>
          </cell>
          <cell r="B88" t="str">
            <v>KIT CPAP NASAL DESECHABLE TALLA XS Ó MEDIDA DE PERIMETRO CEFALICO 10-22 CMS (INCLUYE SISTEMA INTERFASE VENTILACIÓN NO INVASIVA NEONATAL CPAP,  GORRO, MASCARA NEONATAL NO INVASIVA, PRONG)</v>
          </cell>
          <cell r="C88" t="str">
            <v>UNIDAD</v>
          </cell>
          <cell r="D88">
            <v>10</v>
          </cell>
          <cell r="E88">
            <v>2</v>
          </cell>
          <cell r="F88" t="str">
            <v>TERAPIA</v>
          </cell>
          <cell r="G88" t="str">
            <v>TERAPIA RESPIRATORIA</v>
          </cell>
          <cell r="H88">
            <v>0</v>
          </cell>
          <cell r="I88">
            <v>0</v>
          </cell>
          <cell r="J88">
            <v>0</v>
          </cell>
          <cell r="K88">
            <v>0</v>
          </cell>
          <cell r="L88">
            <v>0</v>
          </cell>
          <cell r="M88" t="str">
            <v>SI</v>
          </cell>
          <cell r="N88">
            <v>0</v>
          </cell>
          <cell r="O88">
            <v>0</v>
          </cell>
          <cell r="P88">
            <v>0</v>
          </cell>
          <cell r="Q88">
            <v>0</v>
          </cell>
          <cell r="R88">
            <v>0</v>
          </cell>
          <cell r="S88">
            <v>0</v>
          </cell>
          <cell r="T88">
            <v>0</v>
          </cell>
          <cell r="U88">
            <v>0</v>
          </cell>
        </row>
        <row r="89">
          <cell r="A89">
            <v>1354</v>
          </cell>
          <cell r="B89" t="str">
            <v>KIT DE MICRONEBULIZADOR ADULTO QUE INCLUYA MASCARA ADULTO, MICRONEBULIZADOR Y MANGUERA LISA.</v>
          </cell>
          <cell r="C89" t="str">
            <v>UNIDAD</v>
          </cell>
          <cell r="D89">
            <v>900</v>
          </cell>
          <cell r="E89">
            <v>1500</v>
          </cell>
          <cell r="F89" t="str">
            <v>TERAPIA</v>
          </cell>
          <cell r="G89" t="str">
            <v>TERAPIA RESPIRATORIA</v>
          </cell>
          <cell r="H89">
            <v>0</v>
          </cell>
          <cell r="I89">
            <v>0</v>
          </cell>
          <cell r="J89">
            <v>0</v>
          </cell>
          <cell r="K89">
            <v>0</v>
          </cell>
          <cell r="L89">
            <v>0</v>
          </cell>
          <cell r="M89" t="str">
            <v>SI</v>
          </cell>
          <cell r="N89" t="str">
            <v>GOTHAPLAST</v>
          </cell>
          <cell r="O89" t="str">
            <v>PAQ X25 UND</v>
          </cell>
          <cell r="P89" t="str">
            <v>II A</v>
          </cell>
          <cell r="Q89" t="str">
            <v>2018DM-0018649</v>
          </cell>
          <cell r="R89">
            <v>47020</v>
          </cell>
          <cell r="S89">
            <v>2860</v>
          </cell>
          <cell r="T89">
            <v>543.4</v>
          </cell>
          <cell r="U89">
            <v>3403.4</v>
          </cell>
        </row>
        <row r="90">
          <cell r="A90">
            <v>1355</v>
          </cell>
          <cell r="B90" t="str">
            <v>KIT DE MICRONEBULIZADOR PEDIATRICO QUE INCLUYA MASCARA PEDIATRICO, MICRONEBULIZADOR Y MANGUERA LISA.</v>
          </cell>
          <cell r="C90" t="str">
            <v>UNIDAD</v>
          </cell>
          <cell r="D90">
            <v>960</v>
          </cell>
          <cell r="E90">
            <v>3000</v>
          </cell>
          <cell r="F90" t="str">
            <v>TERAPIA</v>
          </cell>
          <cell r="G90" t="str">
            <v>TERAPIA RESPIRATORIA</v>
          </cell>
          <cell r="H90">
            <v>0</v>
          </cell>
          <cell r="I90">
            <v>0</v>
          </cell>
          <cell r="J90">
            <v>0</v>
          </cell>
          <cell r="K90">
            <v>0</v>
          </cell>
          <cell r="L90">
            <v>0</v>
          </cell>
          <cell r="M90" t="str">
            <v>SI</v>
          </cell>
          <cell r="N90" t="str">
            <v>GOTHAPLAST</v>
          </cell>
          <cell r="O90" t="str">
            <v>PAQ X25 UND</v>
          </cell>
          <cell r="P90" t="str">
            <v>II A</v>
          </cell>
          <cell r="Q90" t="str">
            <v>2018DM-0018649</v>
          </cell>
          <cell r="R90">
            <v>47020</v>
          </cell>
          <cell r="S90">
            <v>2860</v>
          </cell>
          <cell r="T90">
            <v>543.4</v>
          </cell>
          <cell r="U90">
            <v>3403.4</v>
          </cell>
        </row>
        <row r="91">
          <cell r="A91" t="str">
            <v>NUEVO</v>
          </cell>
          <cell r="B91" t="str">
            <v xml:space="preserve">KIT MICRONEBULIZACION NEONATAL (MANGUERA LISA Y MASCARA) </v>
          </cell>
          <cell r="C91" t="str">
            <v>UNIDAD</v>
          </cell>
          <cell r="D91">
            <v>50</v>
          </cell>
          <cell r="E91">
            <v>35</v>
          </cell>
          <cell r="F91" t="str">
            <v>TERAPIA</v>
          </cell>
          <cell r="G91" t="str">
            <v>TERAPIA RESPIRATORIA</v>
          </cell>
          <cell r="H91">
            <v>0</v>
          </cell>
          <cell r="I91">
            <v>0</v>
          </cell>
          <cell r="J91">
            <v>0</v>
          </cell>
          <cell r="K91">
            <v>0</v>
          </cell>
          <cell r="L91">
            <v>0</v>
          </cell>
          <cell r="M91" t="str">
            <v>SI</v>
          </cell>
          <cell r="N91">
            <v>0</v>
          </cell>
          <cell r="O91">
            <v>0</v>
          </cell>
          <cell r="P91">
            <v>0</v>
          </cell>
          <cell r="Q91">
            <v>0</v>
          </cell>
          <cell r="R91">
            <v>0</v>
          </cell>
          <cell r="S91">
            <v>0</v>
          </cell>
          <cell r="T91">
            <v>0</v>
          </cell>
          <cell r="U91">
            <v>0</v>
          </cell>
        </row>
        <row r="92">
          <cell r="A92" t="str">
            <v>NUEVO</v>
          </cell>
          <cell r="B92" t="str">
            <v>KIT PLASTILINA TERAPEUTICA (AMARILLA, ROJO,VERDE, AZUL Y NEGRO  (KG)</v>
          </cell>
          <cell r="C92" t="str">
            <v>UNIDAD</v>
          </cell>
          <cell r="D92">
            <v>4</v>
          </cell>
          <cell r="E92">
            <v>30</v>
          </cell>
          <cell r="F92" t="str">
            <v>TERAPIA</v>
          </cell>
          <cell r="G92" t="str">
            <v>TERAPIAS - FISIOTERAPIA</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1391</v>
          </cell>
          <cell r="B93" t="str">
            <v xml:space="preserve">KIT SENSORES DE FLUJO (ADULTO, PEDIATRICO Y NEONATAL )  PARA VENTILADOR DE TRANSPORTE MAGNAMED OXIMAG </v>
          </cell>
          <cell r="C93" t="str">
            <v>UNIDAD</v>
          </cell>
          <cell r="D93">
            <v>1</v>
          </cell>
          <cell r="E93">
            <v>14</v>
          </cell>
          <cell r="F93" t="str">
            <v>TERAPIA</v>
          </cell>
          <cell r="G93" t="str">
            <v>TERAPIA RESPIRATORIA</v>
          </cell>
          <cell r="H93">
            <v>0</v>
          </cell>
          <cell r="I93" t="str">
            <v xml:space="preserve"> </v>
          </cell>
          <cell r="J93">
            <v>0</v>
          </cell>
          <cell r="K93" t="str">
            <v>COMPATIBLE CON VENTILADOR MECANICO DE TRASPORTE MAGNAMED</v>
          </cell>
          <cell r="L93">
            <v>0</v>
          </cell>
          <cell r="M93">
            <v>0</v>
          </cell>
          <cell r="N93">
            <v>0</v>
          </cell>
          <cell r="O93">
            <v>0</v>
          </cell>
          <cell r="P93">
            <v>0</v>
          </cell>
          <cell r="Q93">
            <v>0</v>
          </cell>
          <cell r="R93">
            <v>0</v>
          </cell>
          <cell r="S93">
            <v>0</v>
          </cell>
          <cell r="T93">
            <v>0</v>
          </cell>
          <cell r="U93">
            <v>0</v>
          </cell>
        </row>
        <row r="94">
          <cell r="A94" t="str">
            <v>NUEVO</v>
          </cell>
          <cell r="B94" t="str">
            <v>KIT THERABAND  (ROLLO) (AMARILLA, ROJO,VERDE, AZUL Y NEGRO</v>
          </cell>
          <cell r="C94" t="str">
            <v>UNIDAD</v>
          </cell>
          <cell r="D94">
            <v>4</v>
          </cell>
          <cell r="E94">
            <v>30</v>
          </cell>
          <cell r="F94" t="str">
            <v>TERAPIA</v>
          </cell>
          <cell r="G94" t="str">
            <v>TERAPIAS - FISIOTERAPIA</v>
          </cell>
          <cell r="H94">
            <v>0</v>
          </cell>
          <cell r="I94">
            <v>0</v>
          </cell>
          <cell r="J94">
            <v>0</v>
          </cell>
          <cell r="K94">
            <v>0</v>
          </cell>
          <cell r="L94">
            <v>0</v>
          </cell>
          <cell r="M94">
            <v>0</v>
          </cell>
          <cell r="N94">
            <v>0</v>
          </cell>
          <cell r="O94">
            <v>0</v>
          </cell>
          <cell r="P94">
            <v>0</v>
          </cell>
          <cell r="Q94">
            <v>0</v>
          </cell>
          <cell r="R94">
            <v>0</v>
          </cell>
          <cell r="S94">
            <v>0</v>
          </cell>
          <cell r="T94">
            <v>0</v>
          </cell>
          <cell r="U94">
            <v>0</v>
          </cell>
        </row>
        <row r="95">
          <cell r="A95" t="str">
            <v>NUEVO</v>
          </cell>
          <cell r="B95" t="str">
            <v xml:space="preserve">KIT THERATUBO (ROLLO) (AMARILLA, ROJO,VERDE, AZUL Y NEGRO  </v>
          </cell>
          <cell r="C95" t="str">
            <v>UNIDAD</v>
          </cell>
          <cell r="D95">
            <v>8</v>
          </cell>
          <cell r="E95">
            <v>30</v>
          </cell>
          <cell r="F95" t="str">
            <v>TERAPIA</v>
          </cell>
          <cell r="G95" t="str">
            <v>TERAPIAS - FISIOTERAPIA</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A96">
            <v>1412</v>
          </cell>
          <cell r="B96" t="str">
            <v>KIT VENTURY  PEDIATRICO QUE CONTENGA MASCARA, MANGUERA LISA MANGUERA CORRUGADA Y VENTURY) CON LOS COLORES UNIVERSALES PARA FIO2</v>
          </cell>
          <cell r="C96" t="str">
            <v>UNIDAD</v>
          </cell>
          <cell r="D96">
            <v>170</v>
          </cell>
          <cell r="E96">
            <v>150</v>
          </cell>
          <cell r="F96" t="str">
            <v>TERAPIA</v>
          </cell>
          <cell r="G96" t="str">
            <v>TERAPIA RESPIRATORIA</v>
          </cell>
          <cell r="H96">
            <v>0</v>
          </cell>
          <cell r="I96">
            <v>0</v>
          </cell>
          <cell r="J96">
            <v>0</v>
          </cell>
          <cell r="K96">
            <v>0</v>
          </cell>
          <cell r="L96">
            <v>0</v>
          </cell>
          <cell r="M96" t="str">
            <v>SI</v>
          </cell>
          <cell r="N96" t="str">
            <v>GOTHAPLAST</v>
          </cell>
          <cell r="O96" t="str">
            <v>PAQ X20 UND</v>
          </cell>
          <cell r="P96" t="str">
            <v>II A</v>
          </cell>
          <cell r="Q96" t="str">
            <v>2018DM-0002178R1</v>
          </cell>
          <cell r="R96">
            <v>46923</v>
          </cell>
          <cell r="S96">
            <v>3900</v>
          </cell>
          <cell r="T96">
            <v>741</v>
          </cell>
          <cell r="U96">
            <v>4641</v>
          </cell>
        </row>
        <row r="97">
          <cell r="A97">
            <v>1413</v>
          </cell>
          <cell r="B97" t="str">
            <v xml:space="preserve">KIT VENTURY ADULTO QUE CONTENGA MASCARA, MANGUERA LISA MANGUERA CORRUGADA Y VENTURY) CON LOS COLORES UNIVERSALES PARA FIO2                                                                  </v>
          </cell>
          <cell r="C97" t="str">
            <v>UNIDAD</v>
          </cell>
          <cell r="D97">
            <v>610</v>
          </cell>
          <cell r="E97">
            <v>1500</v>
          </cell>
          <cell r="F97" t="str">
            <v>TERAPIA</v>
          </cell>
          <cell r="G97" t="str">
            <v>TERAPIA RESPIRATORIA</v>
          </cell>
          <cell r="H97">
            <v>0</v>
          </cell>
          <cell r="I97">
            <v>0</v>
          </cell>
          <cell r="J97">
            <v>0</v>
          </cell>
          <cell r="K97">
            <v>0</v>
          </cell>
          <cell r="L97">
            <v>0</v>
          </cell>
          <cell r="M97" t="str">
            <v>SI</v>
          </cell>
          <cell r="N97" t="str">
            <v>GOTHAPLAST</v>
          </cell>
          <cell r="O97" t="str">
            <v>PAQ X20 UND</v>
          </cell>
          <cell r="P97" t="str">
            <v>II A</v>
          </cell>
          <cell r="Q97" t="str">
            <v>2018DM-0002178R1</v>
          </cell>
          <cell r="R97">
            <v>46923</v>
          </cell>
          <cell r="S97">
            <v>3900</v>
          </cell>
          <cell r="T97">
            <v>741</v>
          </cell>
          <cell r="U97">
            <v>4641</v>
          </cell>
        </row>
        <row r="98">
          <cell r="A98">
            <v>1522</v>
          </cell>
          <cell r="B98" t="str">
            <v>MANGERA CORRUGADA AEROSOL TERAPIA RESPIRATORIA ROLLO X 30 METROS  CAJA</v>
          </cell>
          <cell r="C98" t="str">
            <v>UNIDAD</v>
          </cell>
          <cell r="D98">
            <v>0</v>
          </cell>
          <cell r="E98">
            <v>2</v>
          </cell>
          <cell r="F98" t="str">
            <v>TERAPIA</v>
          </cell>
          <cell r="G98" t="str">
            <v>TERAPIA RESPIRATORIA</v>
          </cell>
          <cell r="H98">
            <v>0</v>
          </cell>
          <cell r="I98">
            <v>0</v>
          </cell>
          <cell r="J98">
            <v>0</v>
          </cell>
          <cell r="K98">
            <v>0</v>
          </cell>
          <cell r="L98">
            <v>0</v>
          </cell>
          <cell r="M98">
            <v>0</v>
          </cell>
          <cell r="N98">
            <v>0</v>
          </cell>
          <cell r="O98">
            <v>0</v>
          </cell>
          <cell r="P98">
            <v>0</v>
          </cell>
          <cell r="Q98">
            <v>0</v>
          </cell>
          <cell r="R98">
            <v>0</v>
          </cell>
          <cell r="S98">
            <v>0</v>
          </cell>
          <cell r="T98">
            <v>0</v>
          </cell>
          <cell r="U98">
            <v>0</v>
          </cell>
        </row>
        <row r="99">
          <cell r="A99">
            <v>1548</v>
          </cell>
          <cell r="B99" t="str">
            <v>MASCARA ADULTO CON BOLSA DE REINHALACION</v>
          </cell>
          <cell r="C99" t="str">
            <v>UNIDAD</v>
          </cell>
          <cell r="D99">
            <v>8</v>
          </cell>
          <cell r="E99">
            <v>50</v>
          </cell>
          <cell r="F99" t="str">
            <v>TERAPIA</v>
          </cell>
          <cell r="G99" t="str">
            <v>TERAPIA RESPIRATORIA</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A100">
            <v>1549</v>
          </cell>
          <cell r="B100" t="str">
            <v>MASCARA CON RESERVORIO ADULTO</v>
          </cell>
          <cell r="C100" t="str">
            <v>UNIDAD</v>
          </cell>
          <cell r="D100">
            <v>10</v>
          </cell>
          <cell r="E100">
            <v>10</v>
          </cell>
          <cell r="F100" t="str">
            <v>TERAPIA</v>
          </cell>
          <cell r="G100" t="str">
            <v>TERAPIA RESPIRATORIA</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row>
        <row r="101">
          <cell r="A101">
            <v>1551</v>
          </cell>
          <cell r="B101" t="str">
            <v>MASCARA CON RESERVORIO PEDIATRICA</v>
          </cell>
          <cell r="C101" t="str">
            <v>UNIDAD</v>
          </cell>
          <cell r="D101">
            <v>20</v>
          </cell>
          <cell r="E101">
            <v>20</v>
          </cell>
          <cell r="F101" t="str">
            <v>TERAPIA</v>
          </cell>
          <cell r="G101" t="str">
            <v>TERAPIA RESPIRATORIA</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A102">
            <v>1553</v>
          </cell>
          <cell r="B102" t="str">
            <v>MASCARA DE NO REHINALACION CON RESERVORIO PEDIATRICA INCLUYE EXTENSIÓN DE 2 A 3 METROS</v>
          </cell>
          <cell r="C102" t="str">
            <v>UNIDAD</v>
          </cell>
          <cell r="D102">
            <v>5</v>
          </cell>
          <cell r="E102">
            <v>10</v>
          </cell>
          <cell r="F102" t="str">
            <v>TERAPIA</v>
          </cell>
          <cell r="G102" t="str">
            <v>TERAPIA RESPIRATORIA</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A103">
            <v>1554</v>
          </cell>
          <cell r="B103" t="str">
            <v>MASCARA DE NO REHINLACION CON RESEVORIO ADULTO INCLUYE EXTENSIÓN DE 2 A 3 METROS</v>
          </cell>
          <cell r="C103" t="str">
            <v>UNIDAD</v>
          </cell>
          <cell r="D103">
            <v>5</v>
          </cell>
          <cell r="E103">
            <v>20</v>
          </cell>
          <cell r="F103" t="str">
            <v>TERAPIA</v>
          </cell>
          <cell r="G103" t="str">
            <v>TERAPIA RESPIRATORIA</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row>
        <row r="104">
          <cell r="A104">
            <v>1555</v>
          </cell>
          <cell r="B104" t="str">
            <v>MASCARA DE OXIGENO SIMPLE PARA ADULTO CON EXTENSION DE 2- 3 MTS</v>
          </cell>
          <cell r="C104" t="str">
            <v>UNIDAD</v>
          </cell>
          <cell r="D104">
            <v>500</v>
          </cell>
          <cell r="E104">
            <v>500</v>
          </cell>
          <cell r="F104" t="str">
            <v>TERAPIA</v>
          </cell>
          <cell r="G104" t="str">
            <v>TERAPIA RESPIRATORIA</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row>
        <row r="105">
          <cell r="A105">
            <v>1556</v>
          </cell>
          <cell r="B105" t="str">
            <v>MASCARA DE OXIGENO SIMPLE PARA PACIENTE PEDIATRICO CON EXTENSION DE 2- 3 MTS</v>
          </cell>
          <cell r="C105" t="str">
            <v>UNIDAD</v>
          </cell>
          <cell r="D105">
            <v>300</v>
          </cell>
          <cell r="E105">
            <v>300</v>
          </cell>
          <cell r="F105" t="str">
            <v>TERAPIA</v>
          </cell>
          <cell r="G105" t="str">
            <v>TERAPIA RESPIRATORIA</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row>
        <row r="106">
          <cell r="A106">
            <v>1558</v>
          </cell>
          <cell r="B106" t="str">
            <v>MASCARA DESECHABLE PARA VENTILACION MECANICA NO INVASIVA. FACIAL TOTAL. LARGE.</v>
          </cell>
          <cell r="C106" t="str">
            <v>UNIDAD</v>
          </cell>
          <cell r="D106">
            <v>20</v>
          </cell>
          <cell r="E106">
            <v>20</v>
          </cell>
          <cell r="F106" t="str">
            <v>TERAPIA</v>
          </cell>
          <cell r="G106" t="str">
            <v>TERAPIA RESPIRATORIA</v>
          </cell>
          <cell r="H106">
            <v>0</v>
          </cell>
          <cell r="I106">
            <v>0</v>
          </cell>
          <cell r="J106">
            <v>0</v>
          </cell>
          <cell r="K106">
            <v>0</v>
          </cell>
          <cell r="L106">
            <v>0</v>
          </cell>
          <cell r="M106" t="str">
            <v>SI</v>
          </cell>
          <cell r="N106">
            <v>0</v>
          </cell>
          <cell r="O106">
            <v>0</v>
          </cell>
          <cell r="P106">
            <v>0</v>
          </cell>
          <cell r="Q106">
            <v>0</v>
          </cell>
          <cell r="R106">
            <v>0</v>
          </cell>
          <cell r="S106">
            <v>0</v>
          </cell>
          <cell r="T106">
            <v>0</v>
          </cell>
          <cell r="U106">
            <v>0</v>
          </cell>
        </row>
        <row r="107">
          <cell r="A107">
            <v>1559</v>
          </cell>
          <cell r="B107" t="str">
            <v>MASCARA DESECHABLE PARA VENTILACION MECANICA NO INVASIVA. FACIAL TOTAL. MEDIUM.</v>
          </cell>
          <cell r="C107" t="str">
            <v>UNIDAD</v>
          </cell>
          <cell r="D107">
            <v>50</v>
          </cell>
          <cell r="E107">
            <v>50</v>
          </cell>
          <cell r="F107" t="str">
            <v>TERAPIA</v>
          </cell>
          <cell r="G107" t="str">
            <v>TERAPIA RESPIRATORIA</v>
          </cell>
          <cell r="H107">
            <v>0</v>
          </cell>
          <cell r="I107">
            <v>0</v>
          </cell>
          <cell r="J107">
            <v>0</v>
          </cell>
          <cell r="K107">
            <v>0</v>
          </cell>
          <cell r="L107">
            <v>0</v>
          </cell>
          <cell r="M107" t="str">
            <v>SI</v>
          </cell>
          <cell r="N107">
            <v>0</v>
          </cell>
          <cell r="O107">
            <v>0</v>
          </cell>
          <cell r="P107">
            <v>0</v>
          </cell>
          <cell r="Q107">
            <v>0</v>
          </cell>
          <cell r="R107">
            <v>0</v>
          </cell>
          <cell r="S107">
            <v>0</v>
          </cell>
          <cell r="T107">
            <v>0</v>
          </cell>
          <cell r="U107">
            <v>0</v>
          </cell>
        </row>
        <row r="108">
          <cell r="A108">
            <v>1560</v>
          </cell>
          <cell r="B108" t="str">
            <v>MASCARA DESECHABLE PARA VENTILACION MECANICA NO INVASIVA. FACIAL TOTAL. SMALL.</v>
          </cell>
          <cell r="C108" t="str">
            <v>UNIDAD</v>
          </cell>
          <cell r="D108">
            <v>20</v>
          </cell>
          <cell r="E108">
            <v>30</v>
          </cell>
          <cell r="F108" t="str">
            <v>TERAPIA</v>
          </cell>
          <cell r="G108" t="str">
            <v>TERAPIA RESPIRATORIA</v>
          </cell>
          <cell r="H108">
            <v>0</v>
          </cell>
          <cell r="I108">
            <v>0</v>
          </cell>
          <cell r="J108">
            <v>0</v>
          </cell>
          <cell r="K108">
            <v>0</v>
          </cell>
          <cell r="L108">
            <v>0</v>
          </cell>
          <cell r="M108" t="str">
            <v>SI</v>
          </cell>
          <cell r="N108">
            <v>0</v>
          </cell>
          <cell r="O108">
            <v>0</v>
          </cell>
          <cell r="P108">
            <v>0</v>
          </cell>
          <cell r="Q108">
            <v>0</v>
          </cell>
          <cell r="R108">
            <v>0</v>
          </cell>
          <cell r="S108">
            <v>0</v>
          </cell>
          <cell r="T108">
            <v>0</v>
          </cell>
          <cell r="U108">
            <v>0</v>
          </cell>
        </row>
        <row r="109">
          <cell r="A109">
            <v>1588</v>
          </cell>
          <cell r="B109" t="str">
            <v>MASCARÁ ORONASAL PARA VENTILACION MECANICA NO INVASIVA  CON SISTEMA DE ARNES TIPO VELCRO Y 5 PUNTOS DE AJUSTE DEL PERIMETRO FACIAL MINIMIZANDO FUGAS, APOYO FRONTAL EN SILICONA, CODO UNIVERSAL PARA VENTILADOR MECANICO TALLA L</v>
          </cell>
          <cell r="C109" t="str">
            <v>UNIDAD</v>
          </cell>
          <cell r="D109">
            <v>10</v>
          </cell>
          <cell r="E109">
            <v>10</v>
          </cell>
          <cell r="F109" t="str">
            <v>TERAPIA</v>
          </cell>
          <cell r="G109" t="str">
            <v>TERAPIA RESPIRATORIA</v>
          </cell>
          <cell r="H109">
            <v>0</v>
          </cell>
          <cell r="I109">
            <v>0</v>
          </cell>
          <cell r="J109">
            <v>0</v>
          </cell>
          <cell r="K109">
            <v>0</v>
          </cell>
          <cell r="L109">
            <v>0</v>
          </cell>
          <cell r="M109" t="str">
            <v>SI</v>
          </cell>
          <cell r="N109">
            <v>0</v>
          </cell>
          <cell r="O109">
            <v>0</v>
          </cell>
          <cell r="P109">
            <v>0</v>
          </cell>
          <cell r="Q109">
            <v>0</v>
          </cell>
          <cell r="R109">
            <v>0</v>
          </cell>
          <cell r="S109">
            <v>0</v>
          </cell>
          <cell r="T109">
            <v>0</v>
          </cell>
          <cell r="U109">
            <v>0</v>
          </cell>
        </row>
        <row r="110">
          <cell r="A110" t="str">
            <v>NUEVO</v>
          </cell>
          <cell r="B110" t="str">
            <v>MASCARÁ ORONASAL PARA VENTILACION MECANICA NO INVASIVA  CON SISTEMA DE ARNES TIPO VELCRO Y 5 PUNTOS DE AJUSTE DEL PERIMETRO FACIAL MINIMIZANDO FUGAS, APOYO FRONTAL EN SILICONA, CODO UNIVERSAL PARA VENTILADOR MECANICO TALLA M</v>
          </cell>
          <cell r="C110" t="str">
            <v>UNIDAD</v>
          </cell>
          <cell r="D110">
            <v>20</v>
          </cell>
          <cell r="E110">
            <v>20</v>
          </cell>
          <cell r="F110" t="str">
            <v>TERAPIA</v>
          </cell>
          <cell r="G110" t="str">
            <v>TERAPIA RESPIRATORIA</v>
          </cell>
          <cell r="H110">
            <v>0</v>
          </cell>
          <cell r="I110">
            <v>0</v>
          </cell>
          <cell r="J110">
            <v>0</v>
          </cell>
          <cell r="K110">
            <v>0</v>
          </cell>
          <cell r="L110">
            <v>0</v>
          </cell>
          <cell r="M110" t="str">
            <v>SI</v>
          </cell>
          <cell r="N110">
            <v>0</v>
          </cell>
          <cell r="O110">
            <v>0</v>
          </cell>
          <cell r="P110">
            <v>0</v>
          </cell>
          <cell r="Q110">
            <v>0</v>
          </cell>
          <cell r="R110">
            <v>0</v>
          </cell>
          <cell r="S110">
            <v>0</v>
          </cell>
          <cell r="T110">
            <v>0</v>
          </cell>
          <cell r="U110">
            <v>0</v>
          </cell>
        </row>
        <row r="111">
          <cell r="A111">
            <v>1577</v>
          </cell>
          <cell r="B111" t="str">
            <v>MASCARÁ ORONASAL PARA VENTILACION MECANICA NO INVASIVA  CON SISTEMA DE ARNES TIPO VELCRO Y 5 PUNTOS DE AJUSTE DEL PERIMETRO FACIAL MINIMIZANDO FUGAS, APOYO FRONTAL EN SILICONA, CODO UNIVERSAL PARA VENTILADOR MECANICO TALLA S</v>
          </cell>
          <cell r="C111" t="str">
            <v>UNIDAD</v>
          </cell>
          <cell r="D111">
            <v>10</v>
          </cell>
          <cell r="E111">
            <v>15</v>
          </cell>
          <cell r="F111" t="str">
            <v>TERAPIA</v>
          </cell>
          <cell r="G111" t="str">
            <v>TERAPIA RESPIRATORIA</v>
          </cell>
          <cell r="H111">
            <v>0</v>
          </cell>
          <cell r="I111">
            <v>0</v>
          </cell>
          <cell r="J111">
            <v>0</v>
          </cell>
          <cell r="K111">
            <v>0</v>
          </cell>
          <cell r="L111">
            <v>0</v>
          </cell>
          <cell r="M111" t="str">
            <v>SI</v>
          </cell>
          <cell r="N111">
            <v>0</v>
          </cell>
          <cell r="O111">
            <v>0</v>
          </cell>
          <cell r="P111">
            <v>0</v>
          </cell>
          <cell r="Q111">
            <v>0</v>
          </cell>
          <cell r="R111">
            <v>0</v>
          </cell>
          <cell r="S111">
            <v>0</v>
          </cell>
          <cell r="T111">
            <v>0</v>
          </cell>
          <cell r="U111">
            <v>0</v>
          </cell>
        </row>
        <row r="112">
          <cell r="A112">
            <v>1583</v>
          </cell>
          <cell r="B112" t="str">
            <v>MASCARA PARA TRAQUEOSTOMIA PEDIATRICA CON ADAPTACION A MANGUERA CORRUGADA</v>
          </cell>
          <cell r="C112" t="str">
            <v>UNIDAD</v>
          </cell>
          <cell r="D112">
            <v>20</v>
          </cell>
          <cell r="E112">
            <v>20</v>
          </cell>
          <cell r="F112" t="str">
            <v>TERAPIA</v>
          </cell>
          <cell r="G112" t="str">
            <v>TERAPIA RESPIRATORIA</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row>
        <row r="113">
          <cell r="A113">
            <v>1586</v>
          </cell>
          <cell r="B113" t="str">
            <v>MASCARA TRAQUEOSTOMIA ADULTO  EXTENSION OXIGENO</v>
          </cell>
          <cell r="C113" t="str">
            <v>UNIDAD</v>
          </cell>
          <cell r="D113">
            <v>50</v>
          </cell>
          <cell r="E113">
            <v>200</v>
          </cell>
          <cell r="F113" t="str">
            <v>TERAPIA</v>
          </cell>
          <cell r="G113" t="str">
            <v>TERAPIA RESPIRATORIA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row>
        <row r="114">
          <cell r="A114">
            <v>1587</v>
          </cell>
          <cell r="B114" t="str">
            <v>MASCARA TRAQUEOSTOMIA PEDIATRICA  EXTENSION OXIGENO</v>
          </cell>
          <cell r="C114" t="str">
            <v>UNIDAD</v>
          </cell>
          <cell r="D114">
            <v>20</v>
          </cell>
          <cell r="E114">
            <v>30</v>
          </cell>
          <cell r="F114" t="str">
            <v>TERAPIA</v>
          </cell>
          <cell r="G114" t="str">
            <v>TERAPIA RESPIRATORIA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row>
        <row r="115">
          <cell r="A115">
            <v>1625</v>
          </cell>
          <cell r="B115" t="str">
            <v xml:space="preserve">NEBULIZADOR JET CON SISTEMA VENTURY </v>
          </cell>
          <cell r="C115" t="str">
            <v>UNIDAD</v>
          </cell>
          <cell r="D115">
            <v>10</v>
          </cell>
          <cell r="E115">
            <v>150</v>
          </cell>
          <cell r="F115" t="str">
            <v>TERAPIA</v>
          </cell>
          <cell r="G115" t="str">
            <v>TERAPIA RESPIRATORIA</v>
          </cell>
          <cell r="H115">
            <v>0</v>
          </cell>
          <cell r="I115">
            <v>0</v>
          </cell>
          <cell r="J115">
            <v>0</v>
          </cell>
          <cell r="K115">
            <v>0</v>
          </cell>
          <cell r="L115">
            <v>0</v>
          </cell>
          <cell r="M115" t="str">
            <v>SI</v>
          </cell>
          <cell r="N115">
            <v>0</v>
          </cell>
          <cell r="O115">
            <v>0</v>
          </cell>
          <cell r="P115">
            <v>0</v>
          </cell>
          <cell r="Q115">
            <v>0</v>
          </cell>
          <cell r="R115">
            <v>0</v>
          </cell>
          <cell r="S115">
            <v>0</v>
          </cell>
          <cell r="T115">
            <v>0</v>
          </cell>
          <cell r="U115">
            <v>0</v>
          </cell>
        </row>
        <row r="116">
          <cell r="A116">
            <v>1627</v>
          </cell>
          <cell r="B116" t="str">
            <v xml:space="preserve">NIPLE PLASTICO PARA FUENTE DE OXIGENO                                                               </v>
          </cell>
          <cell r="C116" t="str">
            <v>UNIDAD</v>
          </cell>
          <cell r="D116">
            <v>212</v>
          </cell>
          <cell r="E116">
            <v>1800</v>
          </cell>
          <cell r="F116" t="str">
            <v>TERAPIA</v>
          </cell>
          <cell r="G116" t="str">
            <v>TERAPIA RESPIRATORIA</v>
          </cell>
          <cell r="H116">
            <v>0</v>
          </cell>
          <cell r="I116">
            <v>0</v>
          </cell>
          <cell r="J116">
            <v>0</v>
          </cell>
          <cell r="K116">
            <v>0</v>
          </cell>
          <cell r="L116">
            <v>0</v>
          </cell>
          <cell r="M116" t="str">
            <v>SI</v>
          </cell>
          <cell r="N116">
            <v>0</v>
          </cell>
          <cell r="O116">
            <v>0</v>
          </cell>
          <cell r="P116">
            <v>0</v>
          </cell>
          <cell r="Q116">
            <v>0</v>
          </cell>
          <cell r="R116">
            <v>0</v>
          </cell>
          <cell r="S116">
            <v>0</v>
          </cell>
          <cell r="T116">
            <v>0</v>
          </cell>
          <cell r="U116">
            <v>0</v>
          </cell>
        </row>
        <row r="117">
          <cell r="A117">
            <v>1633</v>
          </cell>
          <cell r="B117" t="str">
            <v>OLIVAS PARA EQUIPO DE OTOEMISOR</v>
          </cell>
          <cell r="C117" t="str">
            <v xml:space="preserve">UNIDAD    </v>
          </cell>
          <cell r="D117">
            <v>10</v>
          </cell>
          <cell r="E117">
            <v>1</v>
          </cell>
          <cell r="F117" t="str">
            <v>TERAPIA</v>
          </cell>
          <cell r="G117" t="str">
            <v>TERAPIA FONOAUDIOLOGIA</v>
          </cell>
          <cell r="H117">
            <v>0</v>
          </cell>
          <cell r="I117">
            <v>0</v>
          </cell>
          <cell r="J117" t="str">
            <v>EQUIPO PROPIO</v>
          </cell>
          <cell r="K117">
            <v>0</v>
          </cell>
          <cell r="L117">
            <v>0</v>
          </cell>
          <cell r="M117">
            <v>0</v>
          </cell>
          <cell r="N117">
            <v>0</v>
          </cell>
          <cell r="O117">
            <v>0</v>
          </cell>
          <cell r="P117">
            <v>0</v>
          </cell>
          <cell r="Q117">
            <v>0</v>
          </cell>
          <cell r="R117">
            <v>0</v>
          </cell>
          <cell r="S117">
            <v>0</v>
          </cell>
          <cell r="T117">
            <v>0</v>
          </cell>
          <cell r="U117">
            <v>0</v>
          </cell>
        </row>
        <row r="118">
          <cell r="A118" t="str">
            <v>NUEVO</v>
          </cell>
          <cell r="B118" t="str">
            <v>PAQUETE CALIENTE  CERVICAL.</v>
          </cell>
          <cell r="C118" t="str">
            <v>UNIDAD</v>
          </cell>
          <cell r="D118">
            <v>4</v>
          </cell>
          <cell r="E118">
            <v>30</v>
          </cell>
          <cell r="F118" t="str">
            <v>TERAPIA</v>
          </cell>
          <cell r="G118" t="str">
            <v>TERAPIAS - FISIOTERAPIA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row>
        <row r="119">
          <cell r="A119">
            <v>1733</v>
          </cell>
          <cell r="B119" t="str">
            <v xml:space="preserve">PAQUETE CALIENTE LUMBAR </v>
          </cell>
          <cell r="C119" t="str">
            <v>UNIDAD</v>
          </cell>
          <cell r="D119">
            <v>1</v>
          </cell>
          <cell r="E119">
            <v>30</v>
          </cell>
          <cell r="F119" t="str">
            <v>TERAPIA</v>
          </cell>
          <cell r="G119" t="str">
            <v>TERAPIAS - FISIOTERAPIA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t="str">
            <v>NUEVO</v>
          </cell>
          <cell r="B120" t="str">
            <v>PAQUETE FRIO   CERVICAL.</v>
          </cell>
          <cell r="C120" t="str">
            <v>UNIDAD</v>
          </cell>
          <cell r="D120">
            <v>4</v>
          </cell>
          <cell r="E120">
            <v>30</v>
          </cell>
          <cell r="F120" t="str">
            <v>TERAPIA</v>
          </cell>
          <cell r="G120" t="str">
            <v>TERAPIAS - FISIOTERAPIA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t="str">
            <v>NUEVO</v>
          </cell>
          <cell r="B121" t="str">
            <v xml:space="preserve">PAQUETE FRIO ESTANDAR </v>
          </cell>
          <cell r="C121" t="str">
            <v>UNIDAD</v>
          </cell>
          <cell r="D121">
            <v>4</v>
          </cell>
          <cell r="E121">
            <v>30</v>
          </cell>
          <cell r="F121" t="str">
            <v>TERAPIA</v>
          </cell>
          <cell r="G121" t="str">
            <v>TERAPIAS - FISIOTERAPIA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t="str">
            <v>NUEVO</v>
          </cell>
          <cell r="B122" t="str">
            <v xml:space="preserve">PAQUETE FRIO LUMBAR </v>
          </cell>
          <cell r="C122" t="str">
            <v>UNIDAD</v>
          </cell>
          <cell r="D122">
            <v>4</v>
          </cell>
          <cell r="E122">
            <v>30</v>
          </cell>
          <cell r="F122" t="str">
            <v>TERAPIA</v>
          </cell>
          <cell r="G122" t="str">
            <v>TERAPIAS - FISIOTERAPIA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row>
        <row r="123">
          <cell r="A123" t="str">
            <v>NUEVO</v>
          </cell>
          <cell r="B123" t="str">
            <v xml:space="preserve">PAQUETES CALIENTES  ESTANDAR </v>
          </cell>
          <cell r="C123" t="str">
            <v>UNIDAD</v>
          </cell>
          <cell r="D123">
            <v>4</v>
          </cell>
          <cell r="E123">
            <v>30</v>
          </cell>
          <cell r="F123" t="str">
            <v>TERAPIA</v>
          </cell>
          <cell r="G123" t="str">
            <v>TERAPIAS - FISIOTERAPIA</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A124" t="str">
            <v>NUEVO</v>
          </cell>
          <cell r="B124" t="str">
            <v xml:space="preserve">PARAFINA TERAPEUTICA (LIBRA) </v>
          </cell>
          <cell r="C124" t="str">
            <v>UNIDAD</v>
          </cell>
          <cell r="D124">
            <v>24</v>
          </cell>
          <cell r="E124">
            <v>15</v>
          </cell>
          <cell r="F124" t="str">
            <v>TERAPIA</v>
          </cell>
          <cell r="G124" t="str">
            <v>TERAPIAS - FISIOTERAPIA</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row>
        <row r="125">
          <cell r="A125">
            <v>1956</v>
          </cell>
          <cell r="B125" t="str">
            <v xml:space="preserve">RESUCITADOR MANUAL DESECHABLE ADULTO QUE INCLUYA VALVULA DE PEEP, LINEA DE OXIGENO , RESERVORIO Y MASCARA EN EMPAQUE SELLADO </v>
          </cell>
          <cell r="C125" t="str">
            <v>UNIDAD</v>
          </cell>
          <cell r="D125">
            <v>160</v>
          </cell>
          <cell r="E125">
            <v>1800</v>
          </cell>
          <cell r="F125" t="str">
            <v>TERAPIA</v>
          </cell>
          <cell r="G125" t="str">
            <v>TERAPIA RESPIRATORIA</v>
          </cell>
          <cell r="H125">
            <v>0</v>
          </cell>
          <cell r="I125">
            <v>0</v>
          </cell>
          <cell r="J125">
            <v>0</v>
          </cell>
          <cell r="K125">
            <v>0</v>
          </cell>
          <cell r="L125">
            <v>0</v>
          </cell>
          <cell r="M125" t="str">
            <v>SI</v>
          </cell>
          <cell r="N125">
            <v>0</v>
          </cell>
          <cell r="O125">
            <v>0</v>
          </cell>
          <cell r="P125">
            <v>0</v>
          </cell>
          <cell r="Q125">
            <v>0</v>
          </cell>
          <cell r="R125">
            <v>0</v>
          </cell>
          <cell r="S125">
            <v>0</v>
          </cell>
          <cell r="T125">
            <v>0</v>
          </cell>
          <cell r="U125">
            <v>0</v>
          </cell>
        </row>
        <row r="126">
          <cell r="A126">
            <v>1957</v>
          </cell>
          <cell r="B126" t="str">
            <v xml:space="preserve">RESUCITADOR MANUAL DESECHABLE NEONATAL  QUE INCLUYA VALVULA DE PEEP, LINEA DE OXIGENO , RESERVORIO Y MASCARA # 0 EN EMPAQUE SELLADO </v>
          </cell>
          <cell r="C126" t="str">
            <v>UNIDAD</v>
          </cell>
          <cell r="D126">
            <v>96</v>
          </cell>
          <cell r="E126">
            <v>300</v>
          </cell>
          <cell r="F126" t="str">
            <v>TERAPIA</v>
          </cell>
          <cell r="G126" t="str">
            <v>TERAPIA RESPIRATORIA</v>
          </cell>
          <cell r="H126">
            <v>0</v>
          </cell>
          <cell r="I126">
            <v>0</v>
          </cell>
          <cell r="J126">
            <v>0</v>
          </cell>
          <cell r="K126">
            <v>0</v>
          </cell>
          <cell r="L126">
            <v>0</v>
          </cell>
          <cell r="M126" t="str">
            <v>SI</v>
          </cell>
          <cell r="N126">
            <v>0</v>
          </cell>
          <cell r="O126">
            <v>0</v>
          </cell>
          <cell r="P126">
            <v>0</v>
          </cell>
          <cell r="Q126">
            <v>0</v>
          </cell>
          <cell r="R126">
            <v>0</v>
          </cell>
          <cell r="S126">
            <v>0</v>
          </cell>
          <cell r="T126">
            <v>0</v>
          </cell>
          <cell r="U126">
            <v>0</v>
          </cell>
        </row>
        <row r="127">
          <cell r="A127">
            <v>1958</v>
          </cell>
          <cell r="B127" t="str">
            <v xml:space="preserve">RESUCITADOR MANUAL DESECHABLE PEDIATRICOS   QUE INCLUYA VALVULA DE PEEP, LINEA DE OXIGENO , RESERVORIO Y MASCARA # 2  EN EMPAQUE SELLADO </v>
          </cell>
          <cell r="C127" t="str">
            <v>UNIDAD</v>
          </cell>
          <cell r="D127">
            <v>48</v>
          </cell>
          <cell r="E127">
            <v>90</v>
          </cell>
          <cell r="F127" t="str">
            <v>TERAPIA</v>
          </cell>
          <cell r="G127" t="str">
            <v>TERAPIA RESPIRATORIA</v>
          </cell>
          <cell r="H127">
            <v>0</v>
          </cell>
          <cell r="I127">
            <v>0</v>
          </cell>
          <cell r="J127">
            <v>0</v>
          </cell>
          <cell r="K127">
            <v>0</v>
          </cell>
          <cell r="L127">
            <v>0</v>
          </cell>
          <cell r="M127" t="str">
            <v>SI</v>
          </cell>
          <cell r="N127">
            <v>0</v>
          </cell>
          <cell r="O127">
            <v>0</v>
          </cell>
          <cell r="P127">
            <v>0</v>
          </cell>
          <cell r="Q127">
            <v>0</v>
          </cell>
          <cell r="R127">
            <v>0</v>
          </cell>
          <cell r="S127">
            <v>0</v>
          </cell>
          <cell r="T127">
            <v>0</v>
          </cell>
          <cell r="U127">
            <v>0</v>
          </cell>
        </row>
        <row r="128">
          <cell r="A128" t="str">
            <v>NUEVO</v>
          </cell>
          <cell r="B128" t="str">
            <v>RESUCITADOR PEDIATRICO CON MASCARA #3</v>
          </cell>
          <cell r="C128" t="str">
            <v>UNIDAD</v>
          </cell>
          <cell r="D128">
            <v>30</v>
          </cell>
          <cell r="E128">
            <v>30</v>
          </cell>
          <cell r="F128" t="str">
            <v>TERAPIA</v>
          </cell>
          <cell r="G128" t="str">
            <v>TERAPIA RESPIRATORIA</v>
          </cell>
          <cell r="H128">
            <v>0</v>
          </cell>
          <cell r="I128">
            <v>0</v>
          </cell>
          <cell r="J128">
            <v>0</v>
          </cell>
          <cell r="K128">
            <v>0</v>
          </cell>
          <cell r="L128">
            <v>0</v>
          </cell>
          <cell r="M128" t="str">
            <v>SI</v>
          </cell>
          <cell r="N128">
            <v>0</v>
          </cell>
          <cell r="O128">
            <v>0</v>
          </cell>
          <cell r="P128">
            <v>0</v>
          </cell>
          <cell r="Q128">
            <v>0</v>
          </cell>
          <cell r="R128">
            <v>0</v>
          </cell>
          <cell r="S128">
            <v>0</v>
          </cell>
          <cell r="T128">
            <v>0</v>
          </cell>
          <cell r="U128">
            <v>0</v>
          </cell>
        </row>
        <row r="129">
          <cell r="A129">
            <v>2009</v>
          </cell>
          <cell r="B129" t="str">
            <v>SENSOR DE FLUJO INFINITY DRAGER REF 6871980-5</v>
          </cell>
          <cell r="C129" t="str">
            <v>UNIDAD</v>
          </cell>
          <cell r="D129">
            <v>1</v>
          </cell>
          <cell r="E129">
            <v>10</v>
          </cell>
          <cell r="F129" t="str">
            <v>TERAPIA</v>
          </cell>
          <cell r="G129" t="str">
            <v>TERAPIA RESPIRATORIA</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row>
        <row r="130">
          <cell r="A130">
            <v>2010</v>
          </cell>
          <cell r="B130" t="str">
            <v>SENSOR DE FLUJO PARA VENTILADOR SLE 5000 DESECHABLE</v>
          </cell>
          <cell r="C130" t="str">
            <v>UNIDAD</v>
          </cell>
          <cell r="D130">
            <v>4</v>
          </cell>
          <cell r="E130">
            <v>1</v>
          </cell>
          <cell r="F130" t="str">
            <v>TERAPIA</v>
          </cell>
          <cell r="G130" t="str">
            <v>TERAPIA RESPIRATORIA</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row>
        <row r="131">
          <cell r="A131">
            <v>2011</v>
          </cell>
          <cell r="B131" t="str">
            <v>SENSOR DE FLUJO SPIROLOG REF 840373510</v>
          </cell>
          <cell r="C131" t="str">
            <v>UNIDAD</v>
          </cell>
          <cell r="D131">
            <v>1</v>
          </cell>
          <cell r="E131">
            <v>10</v>
          </cell>
          <cell r="F131" t="str">
            <v>TERAPIA</v>
          </cell>
          <cell r="G131" t="str">
            <v>TERAPIA RESPIRATORIA</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row>
        <row r="132">
          <cell r="A132">
            <v>2012</v>
          </cell>
          <cell r="B132" t="str">
            <v>SENSOR DE GASTO CARDIACO FLO TRAC</v>
          </cell>
          <cell r="C132" t="str">
            <v>UNIDAD</v>
          </cell>
          <cell r="D132">
            <v>2</v>
          </cell>
          <cell r="E132">
            <v>1</v>
          </cell>
          <cell r="F132" t="str">
            <v>TERAPIA</v>
          </cell>
          <cell r="G132" t="str">
            <v>TERAPIA RESPIRATORIA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2013</v>
          </cell>
          <cell r="B133" t="str">
            <v>SENSOR PARA SATURACIÓN DESECHABLE NEONATAL TECNOLOGIA MASIMO</v>
          </cell>
          <cell r="C133" t="str">
            <v>UNIDAD</v>
          </cell>
          <cell r="D133">
            <v>1</v>
          </cell>
          <cell r="E133">
            <v>1</v>
          </cell>
          <cell r="F133" t="str">
            <v>TERAPIA</v>
          </cell>
          <cell r="G133" t="str">
            <v>TERAPIA RESPIRATORIA</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row>
        <row r="134">
          <cell r="A134">
            <v>2014</v>
          </cell>
          <cell r="B134" t="str">
            <v>SENSOR PARA SATURACIÓN NEONATAL TIPO NELLCOR - DESECHABLE</v>
          </cell>
          <cell r="C134" t="str">
            <v>UNIDAD</v>
          </cell>
          <cell r="D134">
            <v>1</v>
          </cell>
          <cell r="E134">
            <v>1</v>
          </cell>
          <cell r="F134" t="str">
            <v>TERAPIA</v>
          </cell>
          <cell r="G134" t="str">
            <v>TERAPIA RESPIRATORIA</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row>
        <row r="135">
          <cell r="A135">
            <v>2015</v>
          </cell>
          <cell r="B135" t="str">
            <v>SENSORES DE FLUJO EN Y, PARA VENTILADOR DRAGER</v>
          </cell>
          <cell r="C135" t="str">
            <v>UNIDAD</v>
          </cell>
          <cell r="D135">
            <v>1</v>
          </cell>
          <cell r="E135">
            <v>2</v>
          </cell>
          <cell r="F135" t="str">
            <v>TERAPIA</v>
          </cell>
          <cell r="G135" t="str">
            <v>TERAPIA RESPIRATORIA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2016</v>
          </cell>
          <cell r="B136" t="str">
            <v>SENSORES DE FLUJO INSERTO PARA VENTILADOR DRAGER</v>
          </cell>
          <cell r="C136" t="str">
            <v>UNIDAD</v>
          </cell>
          <cell r="D136">
            <v>5</v>
          </cell>
          <cell r="E136">
            <v>20</v>
          </cell>
          <cell r="F136" t="str">
            <v>TERAPIA</v>
          </cell>
          <cell r="G136" t="str">
            <v>TERAPIA RESPIRATORIA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t="str">
            <v>NUEVO</v>
          </cell>
          <cell r="B137" t="str">
            <v xml:space="preserve">SISTEMA INTERCAMBIADOR DE CALOR Y HUMEDAD PARA PACIENTE CON TRAQUEOSTOMIA </v>
          </cell>
          <cell r="C137" t="str">
            <v>UNIDAD</v>
          </cell>
          <cell r="D137">
            <v>50</v>
          </cell>
          <cell r="E137">
            <v>100</v>
          </cell>
          <cell r="F137" t="str">
            <v>TERAPIA</v>
          </cell>
          <cell r="G137" t="str">
            <v>TERAPIA RESPIRATORIA</v>
          </cell>
          <cell r="H137">
            <v>0</v>
          </cell>
          <cell r="I137">
            <v>0</v>
          </cell>
          <cell r="J137">
            <v>0</v>
          </cell>
          <cell r="K137">
            <v>0</v>
          </cell>
          <cell r="L137">
            <v>0</v>
          </cell>
          <cell r="M137" t="str">
            <v>SI</v>
          </cell>
          <cell r="N137">
            <v>0</v>
          </cell>
          <cell r="O137">
            <v>0</v>
          </cell>
          <cell r="P137">
            <v>0</v>
          </cell>
          <cell r="Q137">
            <v>0</v>
          </cell>
          <cell r="R137">
            <v>0</v>
          </cell>
          <cell r="S137">
            <v>0</v>
          </cell>
          <cell r="T137">
            <v>0</v>
          </cell>
          <cell r="U137">
            <v>0</v>
          </cell>
        </row>
        <row r="138">
          <cell r="A138">
            <v>2094</v>
          </cell>
          <cell r="B138" t="str">
            <v>SONDA DE SUCCION CERRADA N° 10 FR</v>
          </cell>
          <cell r="C138" t="str">
            <v>UNIDAD</v>
          </cell>
          <cell r="D138">
            <v>10</v>
          </cell>
          <cell r="E138">
            <v>0</v>
          </cell>
          <cell r="F138" t="str">
            <v>TERAPIA</v>
          </cell>
          <cell r="G138" t="str">
            <v>TERAPIA RESPIRATORIA</v>
          </cell>
          <cell r="H138">
            <v>0</v>
          </cell>
          <cell r="I138">
            <v>0</v>
          </cell>
          <cell r="J138">
            <v>0</v>
          </cell>
          <cell r="K138">
            <v>0</v>
          </cell>
          <cell r="L138">
            <v>0</v>
          </cell>
          <cell r="M138" t="str">
            <v>SI</v>
          </cell>
          <cell r="N138">
            <v>0</v>
          </cell>
          <cell r="O138">
            <v>0</v>
          </cell>
          <cell r="P138">
            <v>0</v>
          </cell>
          <cell r="Q138">
            <v>0</v>
          </cell>
          <cell r="R138">
            <v>0</v>
          </cell>
          <cell r="S138">
            <v>0</v>
          </cell>
          <cell r="T138">
            <v>0</v>
          </cell>
          <cell r="U138">
            <v>0</v>
          </cell>
        </row>
        <row r="139">
          <cell r="A139">
            <v>2096</v>
          </cell>
          <cell r="B139" t="str">
            <v>SONDA DE SUCCION CERRADA N° 12 FR</v>
          </cell>
          <cell r="C139" t="str">
            <v>UNIDAD</v>
          </cell>
          <cell r="D139">
            <v>5</v>
          </cell>
          <cell r="E139">
            <v>0</v>
          </cell>
          <cell r="F139" t="str">
            <v>TERAPIA</v>
          </cell>
          <cell r="G139" t="str">
            <v>TERAPIA RESPIRATORIA</v>
          </cell>
          <cell r="H139">
            <v>0</v>
          </cell>
          <cell r="I139">
            <v>0</v>
          </cell>
          <cell r="J139">
            <v>0</v>
          </cell>
          <cell r="K139">
            <v>0</v>
          </cell>
          <cell r="L139">
            <v>0</v>
          </cell>
          <cell r="M139" t="str">
            <v>SI</v>
          </cell>
          <cell r="N139">
            <v>0</v>
          </cell>
          <cell r="O139">
            <v>0</v>
          </cell>
          <cell r="P139">
            <v>0</v>
          </cell>
          <cell r="Q139">
            <v>0</v>
          </cell>
          <cell r="R139">
            <v>0</v>
          </cell>
          <cell r="S139">
            <v>0</v>
          </cell>
          <cell r="T139">
            <v>0</v>
          </cell>
          <cell r="U139">
            <v>0</v>
          </cell>
        </row>
        <row r="140">
          <cell r="A140">
            <v>2098</v>
          </cell>
          <cell r="B140" t="str">
            <v>SONDA DE SUCCION CERRADA N° 16 FR</v>
          </cell>
          <cell r="C140" t="str">
            <v>UNIDAD</v>
          </cell>
          <cell r="D140">
            <v>12</v>
          </cell>
          <cell r="E140">
            <v>0</v>
          </cell>
          <cell r="F140" t="str">
            <v>TERAPIA</v>
          </cell>
          <cell r="G140" t="str">
            <v>TERAPIA RESPIRATORIA</v>
          </cell>
          <cell r="H140">
            <v>0</v>
          </cell>
          <cell r="I140">
            <v>0</v>
          </cell>
          <cell r="J140">
            <v>0</v>
          </cell>
          <cell r="K140">
            <v>0</v>
          </cell>
          <cell r="L140">
            <v>0</v>
          </cell>
          <cell r="M140" t="str">
            <v>SI</v>
          </cell>
          <cell r="N140">
            <v>0</v>
          </cell>
          <cell r="O140">
            <v>0</v>
          </cell>
          <cell r="P140">
            <v>0</v>
          </cell>
          <cell r="Q140">
            <v>0</v>
          </cell>
          <cell r="R140">
            <v>0</v>
          </cell>
          <cell r="S140">
            <v>0</v>
          </cell>
          <cell r="T140">
            <v>0</v>
          </cell>
          <cell r="U140">
            <v>0</v>
          </cell>
        </row>
        <row r="141">
          <cell r="A141">
            <v>2138</v>
          </cell>
          <cell r="B141" t="str">
            <v>SONDA DE SUCCION CERRADA N° 5 FR</v>
          </cell>
          <cell r="C141" t="str">
            <v>UNIDAD</v>
          </cell>
          <cell r="D141">
            <v>5</v>
          </cell>
          <cell r="E141">
            <v>0</v>
          </cell>
          <cell r="F141" t="str">
            <v>TERAPIA</v>
          </cell>
          <cell r="G141" t="str">
            <v>TERAPIA RESPIRATORIA</v>
          </cell>
          <cell r="H141">
            <v>0</v>
          </cell>
          <cell r="I141">
            <v>0</v>
          </cell>
          <cell r="J141">
            <v>0</v>
          </cell>
          <cell r="K141">
            <v>0</v>
          </cell>
          <cell r="L141">
            <v>0</v>
          </cell>
          <cell r="M141" t="str">
            <v>SI</v>
          </cell>
          <cell r="N141">
            <v>0</v>
          </cell>
          <cell r="O141">
            <v>0</v>
          </cell>
          <cell r="P141">
            <v>0</v>
          </cell>
          <cell r="Q141">
            <v>0</v>
          </cell>
          <cell r="R141">
            <v>0</v>
          </cell>
          <cell r="S141">
            <v>0</v>
          </cell>
          <cell r="T141">
            <v>0</v>
          </cell>
          <cell r="U141">
            <v>0</v>
          </cell>
        </row>
        <row r="142">
          <cell r="A142">
            <v>2099</v>
          </cell>
          <cell r="B142" t="str">
            <v>SONDA DE SUCCION CERRADA N° 6 FR</v>
          </cell>
          <cell r="C142" t="str">
            <v>UNIDAD</v>
          </cell>
          <cell r="D142">
            <v>5</v>
          </cell>
          <cell r="E142">
            <v>0</v>
          </cell>
          <cell r="F142" t="str">
            <v>TERAPIA</v>
          </cell>
          <cell r="G142" t="str">
            <v>TERAPIA RESPIRATORIA</v>
          </cell>
          <cell r="H142">
            <v>0</v>
          </cell>
          <cell r="I142">
            <v>0</v>
          </cell>
          <cell r="J142">
            <v>0</v>
          </cell>
          <cell r="K142">
            <v>0</v>
          </cell>
          <cell r="L142">
            <v>0</v>
          </cell>
          <cell r="M142" t="str">
            <v>SI</v>
          </cell>
          <cell r="N142">
            <v>0</v>
          </cell>
          <cell r="O142">
            <v>0</v>
          </cell>
          <cell r="P142">
            <v>0</v>
          </cell>
          <cell r="Q142">
            <v>0</v>
          </cell>
          <cell r="R142">
            <v>0</v>
          </cell>
          <cell r="S142">
            <v>0</v>
          </cell>
          <cell r="T142">
            <v>0</v>
          </cell>
          <cell r="U142">
            <v>0</v>
          </cell>
        </row>
        <row r="143">
          <cell r="A143">
            <v>2139</v>
          </cell>
          <cell r="B143" t="str">
            <v>SONDA DE SUCCION CERRADA N° 8 FR</v>
          </cell>
          <cell r="C143" t="str">
            <v>UNIDAD</v>
          </cell>
          <cell r="D143">
            <v>20</v>
          </cell>
          <cell r="E143">
            <v>0</v>
          </cell>
          <cell r="F143" t="str">
            <v>TERAPIA</v>
          </cell>
          <cell r="G143" t="str">
            <v>TERAPIA RESPIRATORIA</v>
          </cell>
          <cell r="H143">
            <v>0</v>
          </cell>
          <cell r="I143">
            <v>0</v>
          </cell>
          <cell r="J143">
            <v>0</v>
          </cell>
          <cell r="K143">
            <v>0</v>
          </cell>
          <cell r="L143">
            <v>0</v>
          </cell>
          <cell r="M143" t="str">
            <v>SI</v>
          </cell>
          <cell r="N143">
            <v>0</v>
          </cell>
          <cell r="O143">
            <v>0</v>
          </cell>
          <cell r="P143">
            <v>0</v>
          </cell>
          <cell r="Q143">
            <v>0</v>
          </cell>
          <cell r="R143">
            <v>0</v>
          </cell>
          <cell r="S143">
            <v>0</v>
          </cell>
          <cell r="T143">
            <v>0</v>
          </cell>
          <cell r="U143">
            <v>0</v>
          </cell>
        </row>
        <row r="144">
          <cell r="A144">
            <v>2095</v>
          </cell>
          <cell r="B144" t="str">
            <v>SONDA DE SUCCION CERRADA NO 14 CON PUERTO PARA INHALADOR</v>
          </cell>
          <cell r="C144" t="str">
            <v>UNIDAD</v>
          </cell>
          <cell r="D144">
            <v>180</v>
          </cell>
          <cell r="E144" t="str">
            <v xml:space="preserve"> </v>
          </cell>
          <cell r="F144" t="str">
            <v>TERAPIA</v>
          </cell>
          <cell r="G144" t="str">
            <v>TERAPIA RESPIRATORIA</v>
          </cell>
          <cell r="H144">
            <v>0</v>
          </cell>
          <cell r="I144">
            <v>0</v>
          </cell>
          <cell r="J144">
            <v>0</v>
          </cell>
          <cell r="K144">
            <v>0</v>
          </cell>
          <cell r="L144">
            <v>0</v>
          </cell>
          <cell r="M144" t="str">
            <v>SI</v>
          </cell>
          <cell r="N144">
            <v>0</v>
          </cell>
          <cell r="O144">
            <v>0</v>
          </cell>
          <cell r="P144">
            <v>0</v>
          </cell>
          <cell r="Q144">
            <v>0</v>
          </cell>
          <cell r="R144">
            <v>0</v>
          </cell>
          <cell r="S144">
            <v>0</v>
          </cell>
          <cell r="T144">
            <v>0</v>
          </cell>
          <cell r="U144">
            <v>0</v>
          </cell>
        </row>
        <row r="145">
          <cell r="A145">
            <v>2140</v>
          </cell>
          <cell r="B145" t="str">
            <v>SONDA PARA SUCCION 10 FR</v>
          </cell>
          <cell r="C145" t="str">
            <v>UNIDAD</v>
          </cell>
          <cell r="D145">
            <v>200</v>
          </cell>
          <cell r="E145">
            <v>500</v>
          </cell>
          <cell r="F145" t="str">
            <v>TERAPIA</v>
          </cell>
          <cell r="G145" t="str">
            <v>TERAPIA RESPIRATORIA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2141</v>
          </cell>
          <cell r="B146" t="str">
            <v xml:space="preserve">SONDA PARA SUCCION 12 FR                                                                            </v>
          </cell>
          <cell r="C146" t="str">
            <v>UNIDAD</v>
          </cell>
          <cell r="D146">
            <v>100</v>
          </cell>
          <cell r="E146">
            <v>500</v>
          </cell>
          <cell r="F146" t="str">
            <v>TERAPIA</v>
          </cell>
          <cell r="G146" t="str">
            <v>TERAPIA RESPIRATORIA</v>
          </cell>
          <cell r="H146">
            <v>0</v>
          </cell>
          <cell r="I146">
            <v>0</v>
          </cell>
          <cell r="J146">
            <v>0</v>
          </cell>
          <cell r="K146">
            <v>0</v>
          </cell>
          <cell r="L146">
            <v>0</v>
          </cell>
          <cell r="M146" t="str">
            <v>SI</v>
          </cell>
          <cell r="N146">
            <v>0</v>
          </cell>
          <cell r="O146">
            <v>0</v>
          </cell>
          <cell r="P146">
            <v>0</v>
          </cell>
          <cell r="Q146">
            <v>0</v>
          </cell>
          <cell r="R146">
            <v>0</v>
          </cell>
          <cell r="S146">
            <v>0</v>
          </cell>
          <cell r="T146">
            <v>0</v>
          </cell>
          <cell r="U146">
            <v>0</v>
          </cell>
        </row>
        <row r="147">
          <cell r="A147">
            <v>2142</v>
          </cell>
          <cell r="B147" t="str">
            <v xml:space="preserve">SONDA PARA SUCCION 14 FR                                                                      </v>
          </cell>
          <cell r="C147" t="str">
            <v>UNIDAD</v>
          </cell>
          <cell r="D147">
            <v>200</v>
          </cell>
          <cell r="E147">
            <v>4000</v>
          </cell>
          <cell r="F147" t="str">
            <v>TERAPIA</v>
          </cell>
          <cell r="G147" t="str">
            <v>TERAPIA RESPIRATORIA</v>
          </cell>
          <cell r="H147">
            <v>0</v>
          </cell>
          <cell r="I147">
            <v>0</v>
          </cell>
          <cell r="J147">
            <v>0</v>
          </cell>
          <cell r="K147">
            <v>0</v>
          </cell>
          <cell r="L147">
            <v>0</v>
          </cell>
          <cell r="M147" t="str">
            <v>SI</v>
          </cell>
          <cell r="N147">
            <v>0</v>
          </cell>
          <cell r="O147">
            <v>0</v>
          </cell>
          <cell r="P147">
            <v>0</v>
          </cell>
          <cell r="Q147">
            <v>0</v>
          </cell>
          <cell r="R147">
            <v>0</v>
          </cell>
          <cell r="S147">
            <v>0</v>
          </cell>
          <cell r="T147">
            <v>0</v>
          </cell>
          <cell r="U147">
            <v>0</v>
          </cell>
        </row>
        <row r="148">
          <cell r="A148">
            <v>2100</v>
          </cell>
          <cell r="B148" t="str">
            <v>SONDA PARA SUCCION 16 FR</v>
          </cell>
          <cell r="C148" t="str">
            <v>UNIDAD</v>
          </cell>
          <cell r="D148">
            <v>10</v>
          </cell>
          <cell r="E148">
            <v>300</v>
          </cell>
          <cell r="F148" t="str">
            <v>TERAPIA</v>
          </cell>
          <cell r="G148" t="str">
            <v>TERAPIA RESPIRATORIA</v>
          </cell>
          <cell r="H148">
            <v>0</v>
          </cell>
          <cell r="I148">
            <v>0</v>
          </cell>
          <cell r="J148">
            <v>0</v>
          </cell>
          <cell r="K148">
            <v>0</v>
          </cell>
          <cell r="L148">
            <v>0</v>
          </cell>
          <cell r="M148" t="str">
            <v>SI</v>
          </cell>
          <cell r="N148">
            <v>0</v>
          </cell>
          <cell r="O148">
            <v>0</v>
          </cell>
          <cell r="P148">
            <v>0</v>
          </cell>
          <cell r="Q148">
            <v>0</v>
          </cell>
          <cell r="R148">
            <v>0</v>
          </cell>
          <cell r="S148">
            <v>0</v>
          </cell>
          <cell r="T148">
            <v>0</v>
          </cell>
          <cell r="U148">
            <v>0</v>
          </cell>
        </row>
        <row r="149">
          <cell r="A149">
            <v>2093</v>
          </cell>
          <cell r="B149" t="str">
            <v>SONDA PARA SUCCION 18 FR</v>
          </cell>
          <cell r="C149" t="str">
            <v>UNIDAD</v>
          </cell>
          <cell r="D149">
            <v>300</v>
          </cell>
          <cell r="E149">
            <v>300</v>
          </cell>
          <cell r="F149" t="str">
            <v>TERAPIA</v>
          </cell>
          <cell r="G149" t="str">
            <v>TERAPIA RESPIRATORIA</v>
          </cell>
          <cell r="H149">
            <v>0</v>
          </cell>
          <cell r="I149">
            <v>0</v>
          </cell>
          <cell r="J149">
            <v>0</v>
          </cell>
          <cell r="K149">
            <v>0</v>
          </cell>
          <cell r="L149">
            <v>0</v>
          </cell>
          <cell r="M149" t="str">
            <v>SI</v>
          </cell>
          <cell r="N149">
            <v>0</v>
          </cell>
          <cell r="O149">
            <v>0</v>
          </cell>
          <cell r="P149">
            <v>0</v>
          </cell>
          <cell r="Q149">
            <v>0</v>
          </cell>
          <cell r="R149">
            <v>0</v>
          </cell>
          <cell r="S149">
            <v>0</v>
          </cell>
          <cell r="T149">
            <v>0</v>
          </cell>
          <cell r="U149">
            <v>0</v>
          </cell>
        </row>
        <row r="150">
          <cell r="A150">
            <v>2143</v>
          </cell>
          <cell r="B150" t="str">
            <v>SONDA PARA SUCCION 6 FR</v>
          </cell>
          <cell r="C150" t="str">
            <v>UNIDAD</v>
          </cell>
          <cell r="D150">
            <v>100</v>
          </cell>
          <cell r="E150">
            <v>1000</v>
          </cell>
          <cell r="F150" t="str">
            <v>TERAPIA</v>
          </cell>
          <cell r="G150" t="str">
            <v>TERAPIA RESPIRATORIA</v>
          </cell>
          <cell r="H150">
            <v>0</v>
          </cell>
          <cell r="I150">
            <v>0</v>
          </cell>
          <cell r="J150">
            <v>0</v>
          </cell>
          <cell r="K150">
            <v>0</v>
          </cell>
          <cell r="L150">
            <v>0</v>
          </cell>
          <cell r="M150" t="str">
            <v>SI</v>
          </cell>
          <cell r="N150">
            <v>0</v>
          </cell>
          <cell r="O150">
            <v>0</v>
          </cell>
          <cell r="P150">
            <v>0</v>
          </cell>
          <cell r="Q150">
            <v>0</v>
          </cell>
          <cell r="R150">
            <v>0</v>
          </cell>
          <cell r="S150">
            <v>0</v>
          </cell>
          <cell r="T150">
            <v>0</v>
          </cell>
          <cell r="U150">
            <v>0</v>
          </cell>
        </row>
        <row r="151">
          <cell r="A151">
            <v>2144</v>
          </cell>
          <cell r="B151" t="str">
            <v>SONDA PARA SUCCION 8 FR</v>
          </cell>
          <cell r="C151" t="str">
            <v>UNIDAD</v>
          </cell>
          <cell r="D151">
            <v>100</v>
          </cell>
          <cell r="E151">
            <v>2500</v>
          </cell>
          <cell r="F151" t="str">
            <v>TERAPIA</v>
          </cell>
          <cell r="G151" t="str">
            <v>TERAPIA RESPIRATORIA</v>
          </cell>
          <cell r="H151">
            <v>0</v>
          </cell>
          <cell r="I151">
            <v>0</v>
          </cell>
          <cell r="J151">
            <v>0</v>
          </cell>
          <cell r="K151">
            <v>0</v>
          </cell>
          <cell r="L151">
            <v>0</v>
          </cell>
          <cell r="M151" t="str">
            <v>SI</v>
          </cell>
          <cell r="N151">
            <v>0</v>
          </cell>
          <cell r="O151">
            <v>0</v>
          </cell>
          <cell r="P151">
            <v>0</v>
          </cell>
          <cell r="Q151">
            <v>0</v>
          </cell>
          <cell r="R151">
            <v>0</v>
          </cell>
          <cell r="S151">
            <v>0</v>
          </cell>
          <cell r="T151">
            <v>0</v>
          </cell>
          <cell r="U151">
            <v>0</v>
          </cell>
        </row>
        <row r="152">
          <cell r="A152">
            <v>2146</v>
          </cell>
          <cell r="B152" t="str">
            <v>SONDA SUCCION CERRADA 14 FR + TRAQUEOSTOMIA</v>
          </cell>
          <cell r="C152" t="str">
            <v>UNIDAD</v>
          </cell>
          <cell r="D152">
            <v>10</v>
          </cell>
          <cell r="E152">
            <v>0</v>
          </cell>
          <cell r="F152" t="str">
            <v>TERAPIA</v>
          </cell>
          <cell r="G152" t="str">
            <v>TERAPIA RESPIRATORIA</v>
          </cell>
          <cell r="H152">
            <v>0</v>
          </cell>
          <cell r="I152">
            <v>0</v>
          </cell>
          <cell r="J152">
            <v>0</v>
          </cell>
          <cell r="K152">
            <v>0</v>
          </cell>
          <cell r="L152">
            <v>0</v>
          </cell>
          <cell r="M152" t="str">
            <v>SI</v>
          </cell>
          <cell r="N152">
            <v>0</v>
          </cell>
          <cell r="O152">
            <v>0</v>
          </cell>
          <cell r="P152">
            <v>0</v>
          </cell>
          <cell r="Q152">
            <v>0</v>
          </cell>
          <cell r="R152">
            <v>0</v>
          </cell>
          <cell r="S152">
            <v>0</v>
          </cell>
          <cell r="T152">
            <v>0</v>
          </cell>
          <cell r="U152">
            <v>0</v>
          </cell>
        </row>
        <row r="153">
          <cell r="A153" t="str">
            <v>NUEVO</v>
          </cell>
          <cell r="B153" t="str">
            <v>SUJETADORES DE TUBO OROTRAQUEAL</v>
          </cell>
          <cell r="C153" t="str">
            <v>UNIDAD</v>
          </cell>
          <cell r="D153">
            <v>120</v>
          </cell>
          <cell r="E153">
            <v>120</v>
          </cell>
          <cell r="F153" t="str">
            <v>TERAPIA</v>
          </cell>
          <cell r="G153" t="str">
            <v>TERAPIA RESPIRATORIA</v>
          </cell>
          <cell r="H153">
            <v>0</v>
          </cell>
          <cell r="I153">
            <v>0</v>
          </cell>
          <cell r="J153">
            <v>0</v>
          </cell>
          <cell r="K153">
            <v>0</v>
          </cell>
          <cell r="L153">
            <v>0</v>
          </cell>
          <cell r="M153" t="str">
            <v>SI</v>
          </cell>
          <cell r="N153">
            <v>0</v>
          </cell>
          <cell r="O153">
            <v>0</v>
          </cell>
          <cell r="P153">
            <v>0</v>
          </cell>
          <cell r="Q153">
            <v>0</v>
          </cell>
          <cell r="R153">
            <v>0</v>
          </cell>
          <cell r="S153">
            <v>0</v>
          </cell>
          <cell r="T153">
            <v>0</v>
          </cell>
          <cell r="U153">
            <v>0</v>
          </cell>
        </row>
        <row r="154">
          <cell r="A154">
            <v>2380</v>
          </cell>
          <cell r="B154" t="str">
            <v>TINTURA DE BENJUI X FRASCO X 250 ml</v>
          </cell>
          <cell r="C154" t="str">
            <v>UNIDAD</v>
          </cell>
          <cell r="D154">
            <v>0</v>
          </cell>
          <cell r="E154">
            <v>50</v>
          </cell>
          <cell r="F154" t="str">
            <v>TERAPIA</v>
          </cell>
          <cell r="G154" t="str">
            <v>TERAPIA RESPIRATORIA</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row>
        <row r="155">
          <cell r="A155">
            <v>2504</v>
          </cell>
          <cell r="B155" t="str">
            <v>TUBO TRAMPA PARA SPECIMEN CON ADAPTADOR DESECHABLE  (TRAMPA DE LUCKER)</v>
          </cell>
          <cell r="C155" t="str">
            <v>UNIDAD</v>
          </cell>
          <cell r="D155">
            <v>200</v>
          </cell>
          <cell r="E155">
            <v>300</v>
          </cell>
          <cell r="F155" t="str">
            <v>TERAPIA</v>
          </cell>
          <cell r="G155" t="str">
            <v>TERAPIA RESPIRATORIA</v>
          </cell>
          <cell r="H155">
            <v>0</v>
          </cell>
          <cell r="I155">
            <v>0</v>
          </cell>
          <cell r="J155">
            <v>0</v>
          </cell>
          <cell r="K155">
            <v>0</v>
          </cell>
          <cell r="L155">
            <v>0</v>
          </cell>
          <cell r="M155" t="str">
            <v>SI</v>
          </cell>
          <cell r="N155">
            <v>0</v>
          </cell>
          <cell r="O155">
            <v>0</v>
          </cell>
          <cell r="P155">
            <v>0</v>
          </cell>
          <cell r="Q155">
            <v>0</v>
          </cell>
          <cell r="R155">
            <v>0</v>
          </cell>
          <cell r="S155">
            <v>0</v>
          </cell>
          <cell r="T155">
            <v>0</v>
          </cell>
          <cell r="U155">
            <v>0</v>
          </cell>
        </row>
        <row r="156">
          <cell r="A156" t="str">
            <v>NUEVO</v>
          </cell>
          <cell r="B156" t="str">
            <v>VALVULAS FONATORIAS CON PUERTO DE OXIGENO</v>
          </cell>
          <cell r="C156" t="str">
            <v>UNIDAD</v>
          </cell>
          <cell r="D156">
            <v>40</v>
          </cell>
          <cell r="E156">
            <v>40</v>
          </cell>
          <cell r="F156" t="str">
            <v>TERAPIA</v>
          </cell>
          <cell r="G156" t="str">
            <v>TERAPIA FONOAUDILOGIA</v>
          </cell>
          <cell r="H156">
            <v>0</v>
          </cell>
          <cell r="I156">
            <v>0</v>
          </cell>
          <cell r="J156">
            <v>0</v>
          </cell>
          <cell r="K156">
            <v>0</v>
          </cell>
          <cell r="L156">
            <v>0</v>
          </cell>
          <cell r="M156" t="str">
            <v>SI</v>
          </cell>
          <cell r="N156">
            <v>0</v>
          </cell>
          <cell r="O156">
            <v>0</v>
          </cell>
          <cell r="P156">
            <v>0</v>
          </cell>
          <cell r="Q156">
            <v>0</v>
          </cell>
          <cell r="R156">
            <v>0</v>
          </cell>
          <cell r="S156">
            <v>0</v>
          </cell>
          <cell r="T156">
            <v>0</v>
          </cell>
          <cell r="U156">
            <v>0</v>
          </cell>
        </row>
        <row r="157">
          <cell r="A157" t="str">
            <v>NUEVO</v>
          </cell>
          <cell r="B157" t="str">
            <v>VELCRO HEMBRA ADHESIVO  (ROLLO DE 25 MTS*3CM)</v>
          </cell>
          <cell r="C157" t="str">
            <v>UNIDAD</v>
          </cell>
          <cell r="D157">
            <v>4</v>
          </cell>
          <cell r="E157">
            <v>50</v>
          </cell>
          <cell r="F157" t="str">
            <v>TERAPIA</v>
          </cell>
          <cell r="G157" t="str">
            <v xml:space="preserve">TERAPIA -TERAPIA OCUPACIONAL </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row>
        <row r="158">
          <cell r="A158" t="str">
            <v>NUEVO</v>
          </cell>
          <cell r="B158" t="str">
            <v>VELCRO MACHO ADHESIVO  (ROLLO DE 25 MTS*3CM)</v>
          </cell>
          <cell r="C158" t="str">
            <v>UNIDAD</v>
          </cell>
          <cell r="D158">
            <v>4</v>
          </cell>
          <cell r="E158">
            <v>50</v>
          </cell>
          <cell r="F158" t="str">
            <v>TERAPIA</v>
          </cell>
          <cell r="G158" t="str">
            <v xml:space="preserve">TERAPIA -TERAPIA OCUPACIONAL </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row>
      </sheetData>
      <sheetData sheetId="4"/>
      <sheetData sheetId="5"/>
      <sheetData sheetId="6"/>
      <sheetData sheetId="7">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31</v>
          </cell>
          <cell r="B2" t="str">
            <v>ADAPTADOR CON EMPATE MACHO-MACHO</v>
          </cell>
          <cell r="C2" t="str">
            <v>UNIDAD</v>
          </cell>
          <cell r="D2">
            <v>5</v>
          </cell>
          <cell r="E2">
            <v>5</v>
          </cell>
          <cell r="F2" t="str">
            <v>ENFERMERIA</v>
          </cell>
          <cell r="G2" t="str">
            <v>ENFERMERIA</v>
          </cell>
          <cell r="H2">
            <v>0</v>
          </cell>
          <cell r="I2">
            <v>0</v>
          </cell>
          <cell r="J2">
            <v>0</v>
          </cell>
          <cell r="K2">
            <v>0</v>
          </cell>
          <cell r="L2">
            <v>0</v>
          </cell>
          <cell r="M2" t="str">
            <v>SI</v>
          </cell>
          <cell r="N2" t="str">
            <v>GOTHAPLAST</v>
          </cell>
          <cell r="O2" t="str">
            <v>CAJA X25 UND</v>
          </cell>
          <cell r="P2" t="str">
            <v xml:space="preserve">II A </v>
          </cell>
          <cell r="Q2" t="str">
            <v>2017DM-0017035</v>
          </cell>
          <cell r="R2">
            <v>46683</v>
          </cell>
          <cell r="S2">
            <v>2100</v>
          </cell>
          <cell r="T2">
            <v>399</v>
          </cell>
          <cell r="U2">
            <v>2499</v>
          </cell>
        </row>
        <row r="3">
          <cell r="A3">
            <v>37</v>
          </cell>
          <cell r="B3" t="str">
            <v>AGUA OXIGENADA 10 VOL FRASCO X 120ML</v>
          </cell>
          <cell r="C3" t="str">
            <v>FRASCO * 120</v>
          </cell>
          <cell r="D3">
            <v>78</v>
          </cell>
          <cell r="E3">
            <v>78</v>
          </cell>
          <cell r="F3" t="str">
            <v>ENFERMERIA</v>
          </cell>
          <cell r="G3" t="str">
            <v>ENFERMERIA CLINICA DE HERIDAS</v>
          </cell>
          <cell r="H3">
            <v>0</v>
          </cell>
          <cell r="I3">
            <v>0</v>
          </cell>
          <cell r="J3">
            <v>0</v>
          </cell>
          <cell r="K3">
            <v>0</v>
          </cell>
          <cell r="L3">
            <v>0</v>
          </cell>
          <cell r="M3" t="str">
            <v>SI</v>
          </cell>
          <cell r="N3">
            <v>0</v>
          </cell>
          <cell r="O3">
            <v>0</v>
          </cell>
          <cell r="P3">
            <v>0</v>
          </cell>
          <cell r="Q3">
            <v>0</v>
          </cell>
          <cell r="R3">
            <v>0</v>
          </cell>
          <cell r="S3">
            <v>0</v>
          </cell>
          <cell r="T3">
            <v>0</v>
          </cell>
          <cell r="U3">
            <v>0</v>
          </cell>
        </row>
        <row r="4">
          <cell r="A4">
            <v>38</v>
          </cell>
          <cell r="B4" t="str">
            <v xml:space="preserve">AGUJA  HIPODERMICA  30 G </v>
          </cell>
          <cell r="C4" t="str">
            <v>UNIDAD</v>
          </cell>
          <cell r="D4">
            <v>100</v>
          </cell>
          <cell r="E4">
            <v>100</v>
          </cell>
          <cell r="F4" t="str">
            <v>ENFERMERIA</v>
          </cell>
          <cell r="G4" t="str">
            <v>ENFERMERIA</v>
          </cell>
          <cell r="H4">
            <v>0</v>
          </cell>
          <cell r="I4">
            <v>0</v>
          </cell>
          <cell r="J4">
            <v>0</v>
          </cell>
          <cell r="K4">
            <v>0</v>
          </cell>
          <cell r="L4">
            <v>0</v>
          </cell>
          <cell r="M4">
            <v>0</v>
          </cell>
          <cell r="N4">
            <v>0</v>
          </cell>
          <cell r="O4">
            <v>0</v>
          </cell>
          <cell r="P4">
            <v>0</v>
          </cell>
          <cell r="Q4">
            <v>0</v>
          </cell>
          <cell r="R4">
            <v>0</v>
          </cell>
          <cell r="S4">
            <v>0</v>
          </cell>
          <cell r="T4">
            <v>0</v>
          </cell>
          <cell r="U4">
            <v>0</v>
          </cell>
        </row>
        <row r="5">
          <cell r="A5">
            <v>63</v>
          </cell>
          <cell r="B5" t="str">
            <v>AGUJA HIPODERMICA  25G 5/8</v>
          </cell>
          <cell r="C5" t="str">
            <v>UNIDAD</v>
          </cell>
          <cell r="D5">
            <v>2000</v>
          </cell>
          <cell r="E5">
            <v>4985</v>
          </cell>
          <cell r="F5" t="str">
            <v>ENFERMERIA</v>
          </cell>
          <cell r="G5" t="str">
            <v>ENFERMERIA</v>
          </cell>
          <cell r="H5">
            <v>0</v>
          </cell>
          <cell r="I5">
            <v>0</v>
          </cell>
          <cell r="J5">
            <v>0</v>
          </cell>
          <cell r="K5">
            <v>0</v>
          </cell>
          <cell r="L5">
            <v>0</v>
          </cell>
          <cell r="M5" t="str">
            <v>SI</v>
          </cell>
          <cell r="N5">
            <v>0</v>
          </cell>
          <cell r="O5">
            <v>0</v>
          </cell>
          <cell r="P5">
            <v>0</v>
          </cell>
          <cell r="Q5">
            <v>0</v>
          </cell>
          <cell r="R5">
            <v>0</v>
          </cell>
          <cell r="S5">
            <v>0</v>
          </cell>
          <cell r="T5">
            <v>0</v>
          </cell>
          <cell r="U5">
            <v>0</v>
          </cell>
        </row>
        <row r="6">
          <cell r="A6">
            <v>64</v>
          </cell>
          <cell r="B6" t="str">
            <v>AGUJA HIPODERMICA 24 G X 1</v>
          </cell>
          <cell r="C6" t="str">
            <v>UNIDAD</v>
          </cell>
          <cell r="D6">
            <v>100</v>
          </cell>
          <cell r="E6">
            <v>100</v>
          </cell>
          <cell r="F6" t="str">
            <v>ENFERMERIA</v>
          </cell>
          <cell r="G6" t="str">
            <v>ENFERMERIA</v>
          </cell>
          <cell r="H6">
            <v>0</v>
          </cell>
          <cell r="I6">
            <v>0</v>
          </cell>
          <cell r="J6">
            <v>0</v>
          </cell>
          <cell r="K6">
            <v>0</v>
          </cell>
          <cell r="L6">
            <v>0</v>
          </cell>
          <cell r="M6" t="str">
            <v>SI</v>
          </cell>
          <cell r="N6">
            <v>0</v>
          </cell>
          <cell r="O6">
            <v>0</v>
          </cell>
          <cell r="P6">
            <v>0</v>
          </cell>
          <cell r="Q6">
            <v>0</v>
          </cell>
          <cell r="R6">
            <v>0</v>
          </cell>
          <cell r="S6">
            <v>0</v>
          </cell>
          <cell r="T6">
            <v>0</v>
          </cell>
          <cell r="U6">
            <v>0</v>
          </cell>
        </row>
        <row r="7">
          <cell r="A7">
            <v>65</v>
          </cell>
          <cell r="B7" t="str">
            <v>AGUJA HIPODERMICA 25G X 1</v>
          </cell>
          <cell r="C7" t="str">
            <v>UNIDAD</v>
          </cell>
          <cell r="D7">
            <v>1000</v>
          </cell>
          <cell r="E7">
            <v>1000</v>
          </cell>
          <cell r="F7" t="str">
            <v>ENFERMERIA</v>
          </cell>
          <cell r="G7" t="str">
            <v>ENFERMERIA</v>
          </cell>
          <cell r="H7">
            <v>0</v>
          </cell>
          <cell r="I7">
            <v>0</v>
          </cell>
          <cell r="J7">
            <v>0</v>
          </cell>
          <cell r="K7">
            <v>0</v>
          </cell>
          <cell r="L7">
            <v>0</v>
          </cell>
          <cell r="M7" t="str">
            <v>SI</v>
          </cell>
          <cell r="N7">
            <v>0</v>
          </cell>
          <cell r="O7">
            <v>0</v>
          </cell>
          <cell r="P7">
            <v>0</v>
          </cell>
          <cell r="Q7">
            <v>0</v>
          </cell>
          <cell r="R7">
            <v>0</v>
          </cell>
          <cell r="S7">
            <v>0</v>
          </cell>
          <cell r="T7">
            <v>0</v>
          </cell>
          <cell r="U7">
            <v>0</v>
          </cell>
        </row>
        <row r="8">
          <cell r="A8">
            <v>66</v>
          </cell>
          <cell r="B8" t="str">
            <v>AGUJA HIPODERMICA DESECHABLE 18G X 1 1/2</v>
          </cell>
          <cell r="C8" t="str">
            <v>UNIDAD</v>
          </cell>
          <cell r="D8">
            <v>12800</v>
          </cell>
          <cell r="E8">
            <v>12500</v>
          </cell>
          <cell r="F8" t="str">
            <v>ENFERMERIA</v>
          </cell>
          <cell r="G8" t="str">
            <v>ENFERMERIA</v>
          </cell>
          <cell r="H8">
            <v>0</v>
          </cell>
          <cell r="I8">
            <v>0</v>
          </cell>
          <cell r="J8">
            <v>0</v>
          </cell>
          <cell r="K8">
            <v>0</v>
          </cell>
          <cell r="L8">
            <v>0</v>
          </cell>
          <cell r="M8" t="str">
            <v>SI</v>
          </cell>
          <cell r="N8">
            <v>0</v>
          </cell>
          <cell r="O8">
            <v>0</v>
          </cell>
          <cell r="P8">
            <v>0</v>
          </cell>
          <cell r="Q8">
            <v>0</v>
          </cell>
          <cell r="R8">
            <v>0</v>
          </cell>
          <cell r="S8">
            <v>0</v>
          </cell>
          <cell r="T8">
            <v>0</v>
          </cell>
          <cell r="U8">
            <v>0</v>
          </cell>
        </row>
        <row r="9">
          <cell r="A9">
            <v>67</v>
          </cell>
          <cell r="B9" t="str">
            <v xml:space="preserve">AGUJA HIPODERMICA DESECHABLE 18G X 1” </v>
          </cell>
          <cell r="C9" t="str">
            <v>UNIDAD</v>
          </cell>
          <cell r="D9">
            <v>7900</v>
          </cell>
          <cell r="E9">
            <v>7900</v>
          </cell>
          <cell r="F9" t="str">
            <v>ENFERMERIA</v>
          </cell>
          <cell r="G9" t="str">
            <v>ENFERMERIA</v>
          </cell>
          <cell r="H9">
            <v>0</v>
          </cell>
          <cell r="I9">
            <v>0</v>
          </cell>
          <cell r="J9">
            <v>0</v>
          </cell>
          <cell r="K9">
            <v>0</v>
          </cell>
          <cell r="L9">
            <v>0</v>
          </cell>
          <cell r="M9" t="str">
            <v>SI</v>
          </cell>
          <cell r="N9">
            <v>0</v>
          </cell>
          <cell r="O9">
            <v>0</v>
          </cell>
          <cell r="P9">
            <v>0</v>
          </cell>
          <cell r="Q9">
            <v>0</v>
          </cell>
          <cell r="R9">
            <v>0</v>
          </cell>
          <cell r="S9">
            <v>0</v>
          </cell>
          <cell r="T9">
            <v>0</v>
          </cell>
          <cell r="U9">
            <v>0</v>
          </cell>
        </row>
        <row r="10">
          <cell r="A10">
            <v>68</v>
          </cell>
          <cell r="B10" t="str">
            <v>AGUJA HIPODERMICA DESECHABLE 19G X 1 1/2</v>
          </cell>
          <cell r="C10" t="str">
            <v>UNIDAD</v>
          </cell>
          <cell r="D10">
            <v>7800</v>
          </cell>
          <cell r="E10">
            <v>6900</v>
          </cell>
          <cell r="F10" t="str">
            <v>ENFERMERIA</v>
          </cell>
          <cell r="G10" t="str">
            <v>ENFERMERIA</v>
          </cell>
          <cell r="H10">
            <v>0</v>
          </cell>
          <cell r="I10">
            <v>0</v>
          </cell>
          <cell r="J10">
            <v>0</v>
          </cell>
          <cell r="K10">
            <v>0</v>
          </cell>
          <cell r="L10">
            <v>0</v>
          </cell>
          <cell r="M10" t="str">
            <v>SI</v>
          </cell>
          <cell r="N10">
            <v>0</v>
          </cell>
          <cell r="O10">
            <v>0</v>
          </cell>
          <cell r="P10">
            <v>0</v>
          </cell>
          <cell r="Q10">
            <v>0</v>
          </cell>
          <cell r="R10">
            <v>0</v>
          </cell>
          <cell r="S10">
            <v>0</v>
          </cell>
          <cell r="T10">
            <v>0</v>
          </cell>
          <cell r="U10">
            <v>0</v>
          </cell>
        </row>
        <row r="11">
          <cell r="A11">
            <v>69</v>
          </cell>
          <cell r="B11" t="str">
            <v>AGUJA HIPODERMICA DESECHABLE 19G X 1”</v>
          </cell>
          <cell r="C11" t="str">
            <v>UNIDAD</v>
          </cell>
          <cell r="D11">
            <v>1000</v>
          </cell>
          <cell r="E11">
            <v>1000</v>
          </cell>
          <cell r="F11" t="str">
            <v>ENFERMERIA</v>
          </cell>
          <cell r="G11" t="str">
            <v>ENFERMERIA</v>
          </cell>
          <cell r="H11">
            <v>0</v>
          </cell>
          <cell r="I11">
            <v>0</v>
          </cell>
          <cell r="J11">
            <v>0</v>
          </cell>
          <cell r="K11">
            <v>0</v>
          </cell>
          <cell r="L11">
            <v>0</v>
          </cell>
          <cell r="M11" t="str">
            <v>SI</v>
          </cell>
          <cell r="N11">
            <v>0</v>
          </cell>
          <cell r="O11">
            <v>0</v>
          </cell>
          <cell r="P11">
            <v>0</v>
          </cell>
          <cell r="Q11">
            <v>0</v>
          </cell>
          <cell r="R11">
            <v>0</v>
          </cell>
          <cell r="S11">
            <v>0</v>
          </cell>
          <cell r="T11">
            <v>0</v>
          </cell>
          <cell r="U11">
            <v>0</v>
          </cell>
        </row>
        <row r="12">
          <cell r="A12">
            <v>70</v>
          </cell>
          <cell r="B12" t="str">
            <v>AGUJA HIPODERMICA DESECHABLE 20G X 1 1/2</v>
          </cell>
          <cell r="C12" t="str">
            <v>UNIDAD</v>
          </cell>
          <cell r="D12">
            <v>2000</v>
          </cell>
          <cell r="E12">
            <v>1000</v>
          </cell>
          <cell r="F12" t="str">
            <v>ENFERMERIA</v>
          </cell>
          <cell r="G12" t="str">
            <v>ENFERMERIA</v>
          </cell>
          <cell r="H12">
            <v>0</v>
          </cell>
          <cell r="I12">
            <v>0</v>
          </cell>
          <cell r="J12">
            <v>0</v>
          </cell>
          <cell r="K12">
            <v>0</v>
          </cell>
          <cell r="L12">
            <v>0</v>
          </cell>
          <cell r="M12" t="str">
            <v>SI</v>
          </cell>
          <cell r="N12">
            <v>0</v>
          </cell>
          <cell r="O12">
            <v>0</v>
          </cell>
          <cell r="P12">
            <v>0</v>
          </cell>
          <cell r="Q12">
            <v>0</v>
          </cell>
          <cell r="R12">
            <v>0</v>
          </cell>
          <cell r="S12">
            <v>0</v>
          </cell>
          <cell r="T12">
            <v>0</v>
          </cell>
          <cell r="U12">
            <v>0</v>
          </cell>
        </row>
        <row r="13">
          <cell r="A13">
            <v>71</v>
          </cell>
          <cell r="B13" t="str">
            <v>AGUJA HIPODERMICA DESECHABLE 20G X 1”</v>
          </cell>
          <cell r="C13" t="str">
            <v>UNIDAD</v>
          </cell>
          <cell r="D13">
            <v>7197</v>
          </cell>
          <cell r="E13">
            <v>7197</v>
          </cell>
          <cell r="F13" t="str">
            <v>ENFERMERIA</v>
          </cell>
          <cell r="G13" t="str">
            <v>ENFERMERIA</v>
          </cell>
          <cell r="H13">
            <v>0</v>
          </cell>
          <cell r="I13">
            <v>0</v>
          </cell>
          <cell r="J13">
            <v>0</v>
          </cell>
          <cell r="K13">
            <v>0</v>
          </cell>
          <cell r="L13">
            <v>0</v>
          </cell>
          <cell r="M13" t="str">
            <v>SI</v>
          </cell>
          <cell r="N13">
            <v>0</v>
          </cell>
          <cell r="O13">
            <v>0</v>
          </cell>
          <cell r="P13">
            <v>0</v>
          </cell>
          <cell r="Q13">
            <v>0</v>
          </cell>
          <cell r="R13">
            <v>0</v>
          </cell>
          <cell r="S13">
            <v>0</v>
          </cell>
          <cell r="T13">
            <v>0</v>
          </cell>
          <cell r="U13">
            <v>0</v>
          </cell>
        </row>
        <row r="14">
          <cell r="A14">
            <v>72</v>
          </cell>
          <cell r="B14" t="str">
            <v>AGUJA HIPODERMICA DESECHABLE 21G X 1 1/2</v>
          </cell>
          <cell r="C14" t="str">
            <v>UNIDAD</v>
          </cell>
          <cell r="D14">
            <v>1000</v>
          </cell>
          <cell r="E14">
            <v>1000</v>
          </cell>
          <cell r="F14" t="str">
            <v>ENFERMERIA</v>
          </cell>
          <cell r="G14" t="str">
            <v>ENFERMERIA</v>
          </cell>
          <cell r="H14">
            <v>0</v>
          </cell>
          <cell r="I14">
            <v>0</v>
          </cell>
          <cell r="J14">
            <v>0</v>
          </cell>
          <cell r="K14">
            <v>0</v>
          </cell>
          <cell r="L14">
            <v>0</v>
          </cell>
          <cell r="M14" t="str">
            <v>SI</v>
          </cell>
          <cell r="N14">
            <v>0</v>
          </cell>
          <cell r="O14">
            <v>0</v>
          </cell>
          <cell r="P14">
            <v>0</v>
          </cell>
          <cell r="Q14">
            <v>0</v>
          </cell>
          <cell r="R14">
            <v>0</v>
          </cell>
          <cell r="S14">
            <v>0</v>
          </cell>
          <cell r="T14">
            <v>0</v>
          </cell>
          <cell r="U14">
            <v>0</v>
          </cell>
        </row>
        <row r="15">
          <cell r="A15">
            <v>73</v>
          </cell>
          <cell r="B15" t="str">
            <v>AGUJA HIPODERMICA DESECHABLE 21G X 1”</v>
          </cell>
          <cell r="C15" t="str">
            <v>UNIDAD</v>
          </cell>
          <cell r="D15">
            <v>1000</v>
          </cell>
          <cell r="E15">
            <v>1000</v>
          </cell>
          <cell r="F15" t="str">
            <v>ENFERMERIA</v>
          </cell>
          <cell r="G15" t="str">
            <v>ENFERMERIA</v>
          </cell>
          <cell r="H15">
            <v>0</v>
          </cell>
          <cell r="I15">
            <v>0</v>
          </cell>
          <cell r="J15">
            <v>0</v>
          </cell>
          <cell r="K15">
            <v>0</v>
          </cell>
          <cell r="L15">
            <v>0</v>
          </cell>
          <cell r="M15" t="str">
            <v>SI</v>
          </cell>
          <cell r="N15">
            <v>0</v>
          </cell>
          <cell r="O15">
            <v>0</v>
          </cell>
          <cell r="P15">
            <v>0</v>
          </cell>
          <cell r="Q15">
            <v>0</v>
          </cell>
          <cell r="R15">
            <v>0</v>
          </cell>
          <cell r="S15">
            <v>0</v>
          </cell>
          <cell r="T15">
            <v>0</v>
          </cell>
          <cell r="U15">
            <v>0</v>
          </cell>
        </row>
        <row r="16">
          <cell r="A16">
            <v>74</v>
          </cell>
          <cell r="B16" t="str">
            <v xml:space="preserve">AGUJA HIPODERMICA DESECHABLE 22G X 1 1/2                                                                           </v>
          </cell>
          <cell r="C16" t="str">
            <v>UNIDAD</v>
          </cell>
          <cell r="D16">
            <v>1000</v>
          </cell>
          <cell r="E16">
            <v>1000</v>
          </cell>
          <cell r="F16" t="str">
            <v>ENFERMERIA</v>
          </cell>
          <cell r="G16" t="str">
            <v>ENFERMERIA</v>
          </cell>
          <cell r="H16">
            <v>0</v>
          </cell>
          <cell r="I16">
            <v>0</v>
          </cell>
          <cell r="J16">
            <v>0</v>
          </cell>
          <cell r="K16">
            <v>0</v>
          </cell>
          <cell r="L16">
            <v>0</v>
          </cell>
          <cell r="M16" t="str">
            <v>SI</v>
          </cell>
          <cell r="N16">
            <v>0</v>
          </cell>
          <cell r="O16">
            <v>0</v>
          </cell>
          <cell r="P16">
            <v>0</v>
          </cell>
          <cell r="Q16">
            <v>0</v>
          </cell>
          <cell r="R16">
            <v>0</v>
          </cell>
          <cell r="S16">
            <v>0</v>
          </cell>
          <cell r="T16">
            <v>0</v>
          </cell>
          <cell r="U16">
            <v>0</v>
          </cell>
        </row>
        <row r="17">
          <cell r="A17">
            <v>75</v>
          </cell>
          <cell r="B17" t="str">
            <v xml:space="preserve">AGUJA HIPODERMICA DESECHABLE 23G X 1 1/2                                                                           </v>
          </cell>
          <cell r="C17" t="str">
            <v>UNIDAD</v>
          </cell>
          <cell r="D17">
            <v>8640</v>
          </cell>
          <cell r="E17">
            <v>8640</v>
          </cell>
          <cell r="F17" t="str">
            <v>ENFERMERIA</v>
          </cell>
          <cell r="G17" t="str">
            <v>ENFERMERIA</v>
          </cell>
          <cell r="H17">
            <v>0</v>
          </cell>
          <cell r="I17">
            <v>0</v>
          </cell>
          <cell r="J17">
            <v>0</v>
          </cell>
          <cell r="K17">
            <v>0</v>
          </cell>
          <cell r="L17">
            <v>0</v>
          </cell>
          <cell r="M17" t="str">
            <v>SI</v>
          </cell>
          <cell r="N17">
            <v>0</v>
          </cell>
          <cell r="O17">
            <v>0</v>
          </cell>
          <cell r="P17">
            <v>0</v>
          </cell>
          <cell r="Q17">
            <v>0</v>
          </cell>
          <cell r="R17">
            <v>0</v>
          </cell>
          <cell r="S17">
            <v>0</v>
          </cell>
          <cell r="T17">
            <v>0</v>
          </cell>
          <cell r="U17">
            <v>0</v>
          </cell>
        </row>
        <row r="18">
          <cell r="A18">
            <v>76</v>
          </cell>
          <cell r="B18" t="str">
            <v xml:space="preserve">AGUJA HIPODERMICA DESECHABLE 25G X 1 1/2                                                                           </v>
          </cell>
          <cell r="C18" t="str">
            <v>UNIDAD</v>
          </cell>
          <cell r="D18">
            <v>2000</v>
          </cell>
          <cell r="E18">
            <v>2000</v>
          </cell>
          <cell r="F18" t="str">
            <v>ENFERMERIA</v>
          </cell>
          <cell r="G18" t="str">
            <v>ENFERMERIA</v>
          </cell>
          <cell r="H18">
            <v>0</v>
          </cell>
          <cell r="I18">
            <v>0</v>
          </cell>
          <cell r="J18">
            <v>0</v>
          </cell>
          <cell r="K18">
            <v>0</v>
          </cell>
          <cell r="L18">
            <v>0</v>
          </cell>
          <cell r="M18" t="str">
            <v>SI</v>
          </cell>
          <cell r="N18">
            <v>0</v>
          </cell>
          <cell r="O18">
            <v>0</v>
          </cell>
          <cell r="P18">
            <v>0</v>
          </cell>
          <cell r="Q18">
            <v>0</v>
          </cell>
          <cell r="R18">
            <v>0</v>
          </cell>
          <cell r="S18">
            <v>0</v>
          </cell>
          <cell r="T18">
            <v>0</v>
          </cell>
          <cell r="U18">
            <v>0</v>
          </cell>
        </row>
        <row r="19">
          <cell r="A19">
            <v>77</v>
          </cell>
          <cell r="B19" t="str">
            <v>AGUJA HIPODERMICA DESECHABLE NO 16  X 1 1/2</v>
          </cell>
          <cell r="C19" t="str">
            <v xml:space="preserve">UNIDAD    </v>
          </cell>
          <cell r="D19">
            <v>1000</v>
          </cell>
          <cell r="E19">
            <v>1000</v>
          </cell>
          <cell r="F19" t="str">
            <v>ENFERMERIA</v>
          </cell>
          <cell r="G19" t="str">
            <v>ENFERMERIA</v>
          </cell>
          <cell r="H19">
            <v>0</v>
          </cell>
          <cell r="I19">
            <v>0</v>
          </cell>
          <cell r="J19">
            <v>0</v>
          </cell>
          <cell r="K19">
            <v>0</v>
          </cell>
          <cell r="L19">
            <v>0</v>
          </cell>
          <cell r="M19" t="str">
            <v>SI</v>
          </cell>
          <cell r="N19">
            <v>0</v>
          </cell>
          <cell r="O19">
            <v>0</v>
          </cell>
          <cell r="P19">
            <v>0</v>
          </cell>
          <cell r="Q19">
            <v>0</v>
          </cell>
          <cell r="R19">
            <v>0</v>
          </cell>
          <cell r="S19">
            <v>0</v>
          </cell>
          <cell r="T19">
            <v>0</v>
          </cell>
          <cell r="U19">
            <v>0</v>
          </cell>
        </row>
        <row r="20">
          <cell r="A20">
            <v>78</v>
          </cell>
          <cell r="B20" t="str">
            <v xml:space="preserve">AGUJA HIPODERMICA DESECHABLE Nº 23 G X 1 </v>
          </cell>
          <cell r="C20" t="str">
            <v>UNIDAD</v>
          </cell>
          <cell r="D20">
            <v>19700</v>
          </cell>
          <cell r="E20">
            <v>19700</v>
          </cell>
          <cell r="F20" t="str">
            <v>ENFERMERIA</v>
          </cell>
          <cell r="G20" t="str">
            <v>ENFERMERIA</v>
          </cell>
          <cell r="H20">
            <v>0</v>
          </cell>
          <cell r="I20">
            <v>0</v>
          </cell>
          <cell r="J20">
            <v>0</v>
          </cell>
          <cell r="K20">
            <v>0</v>
          </cell>
          <cell r="L20">
            <v>0</v>
          </cell>
          <cell r="M20" t="str">
            <v>SI</v>
          </cell>
          <cell r="N20">
            <v>0</v>
          </cell>
          <cell r="O20">
            <v>0</v>
          </cell>
          <cell r="P20">
            <v>0</v>
          </cell>
          <cell r="Q20">
            <v>0</v>
          </cell>
          <cell r="R20">
            <v>0</v>
          </cell>
          <cell r="S20">
            <v>0</v>
          </cell>
          <cell r="T20">
            <v>0</v>
          </cell>
          <cell r="U20">
            <v>0</v>
          </cell>
        </row>
        <row r="21">
          <cell r="A21">
            <v>79</v>
          </cell>
          <cell r="B21" t="str">
            <v>AGUJA HIPODERMICA DESECHABLE NO 24 X 1 1/2</v>
          </cell>
          <cell r="C21" t="str">
            <v xml:space="preserve">UNIDAD    </v>
          </cell>
          <cell r="D21">
            <v>100</v>
          </cell>
          <cell r="E21">
            <v>100</v>
          </cell>
          <cell r="F21" t="str">
            <v>ENFERMERIA</v>
          </cell>
          <cell r="G21" t="str">
            <v>ENFERMERIA</v>
          </cell>
          <cell r="H21">
            <v>0</v>
          </cell>
          <cell r="I21">
            <v>0</v>
          </cell>
          <cell r="J21">
            <v>0</v>
          </cell>
          <cell r="K21">
            <v>0</v>
          </cell>
          <cell r="L21">
            <v>0</v>
          </cell>
          <cell r="M21" t="str">
            <v>SI</v>
          </cell>
          <cell r="N21">
            <v>0</v>
          </cell>
          <cell r="O21">
            <v>0</v>
          </cell>
          <cell r="P21">
            <v>0</v>
          </cell>
          <cell r="Q21">
            <v>0</v>
          </cell>
          <cell r="R21">
            <v>0</v>
          </cell>
          <cell r="S21">
            <v>0</v>
          </cell>
          <cell r="T21">
            <v>0</v>
          </cell>
          <cell r="U21">
            <v>0</v>
          </cell>
        </row>
        <row r="22">
          <cell r="A22">
            <v>80</v>
          </cell>
          <cell r="B22" t="str">
            <v>AGUJA HIPODERMICA DESECHABLE NO 26 X 1 1/2</v>
          </cell>
          <cell r="C22" t="str">
            <v xml:space="preserve">UNIDAD    </v>
          </cell>
          <cell r="D22">
            <v>1000</v>
          </cell>
          <cell r="E22">
            <v>1000</v>
          </cell>
          <cell r="F22" t="str">
            <v>ENFERMERIA</v>
          </cell>
          <cell r="G22" t="str">
            <v>ENFERMERIA</v>
          </cell>
          <cell r="H22">
            <v>0</v>
          </cell>
          <cell r="I22">
            <v>0</v>
          </cell>
          <cell r="J22">
            <v>0</v>
          </cell>
          <cell r="K22">
            <v>0</v>
          </cell>
          <cell r="L22">
            <v>0</v>
          </cell>
          <cell r="M22" t="str">
            <v>SI</v>
          </cell>
          <cell r="N22">
            <v>0</v>
          </cell>
          <cell r="O22">
            <v>0</v>
          </cell>
          <cell r="P22">
            <v>0</v>
          </cell>
          <cell r="Q22">
            <v>0</v>
          </cell>
          <cell r="R22">
            <v>0</v>
          </cell>
          <cell r="S22">
            <v>0</v>
          </cell>
          <cell r="T22">
            <v>0</v>
          </cell>
          <cell r="U22">
            <v>0</v>
          </cell>
        </row>
        <row r="23">
          <cell r="A23">
            <v>81</v>
          </cell>
          <cell r="B23" t="str">
            <v>AGUJA HIPODERMICA DESECHABLE NO 27 X 1 1/2</v>
          </cell>
          <cell r="C23" t="str">
            <v xml:space="preserve">UNIDAD    </v>
          </cell>
          <cell r="D23">
            <v>1000</v>
          </cell>
          <cell r="E23">
            <v>1000</v>
          </cell>
          <cell r="F23" t="str">
            <v>ENFERMERIA</v>
          </cell>
          <cell r="G23" t="str">
            <v>ENFERMERIA</v>
          </cell>
          <cell r="H23">
            <v>0</v>
          </cell>
          <cell r="I23">
            <v>0</v>
          </cell>
          <cell r="J23">
            <v>0</v>
          </cell>
          <cell r="K23">
            <v>0</v>
          </cell>
          <cell r="L23">
            <v>0</v>
          </cell>
          <cell r="M23" t="str">
            <v>SI</v>
          </cell>
          <cell r="N23">
            <v>0</v>
          </cell>
          <cell r="O23">
            <v>0</v>
          </cell>
          <cell r="P23">
            <v>0</v>
          </cell>
          <cell r="Q23">
            <v>0</v>
          </cell>
          <cell r="R23">
            <v>0</v>
          </cell>
          <cell r="S23">
            <v>0</v>
          </cell>
          <cell r="T23">
            <v>0</v>
          </cell>
          <cell r="U23">
            <v>0</v>
          </cell>
        </row>
        <row r="24">
          <cell r="A24">
            <v>116</v>
          </cell>
          <cell r="B24" t="str">
            <v>AGUJA PARA PEN 31G X 5 MM</v>
          </cell>
          <cell r="C24" t="str">
            <v>UNIDAD</v>
          </cell>
          <cell r="D24">
            <v>100</v>
          </cell>
          <cell r="E24">
            <v>5700</v>
          </cell>
          <cell r="F24" t="str">
            <v>ENFERMERIA</v>
          </cell>
          <cell r="G24" t="str">
            <v>ENFERMERIA</v>
          </cell>
          <cell r="H24">
            <v>0</v>
          </cell>
          <cell r="I24">
            <v>0</v>
          </cell>
          <cell r="J24">
            <v>0</v>
          </cell>
          <cell r="K24">
            <v>0</v>
          </cell>
          <cell r="L24">
            <v>0</v>
          </cell>
          <cell r="M24" t="str">
            <v>SI</v>
          </cell>
          <cell r="N24">
            <v>0</v>
          </cell>
          <cell r="O24">
            <v>0</v>
          </cell>
          <cell r="P24">
            <v>0</v>
          </cell>
          <cell r="Q24">
            <v>0</v>
          </cell>
          <cell r="R24">
            <v>0</v>
          </cell>
          <cell r="S24">
            <v>0</v>
          </cell>
          <cell r="T24">
            <v>0</v>
          </cell>
          <cell r="U24">
            <v>0</v>
          </cell>
        </row>
        <row r="25">
          <cell r="A25">
            <v>117</v>
          </cell>
          <cell r="B25" t="str">
            <v>AGUJA PARA PEN 32G X 4 MM</v>
          </cell>
          <cell r="C25" t="str">
            <v>UNIDAD</v>
          </cell>
          <cell r="D25">
            <v>100</v>
          </cell>
          <cell r="E25">
            <v>1000</v>
          </cell>
          <cell r="F25" t="str">
            <v>ENFERMERIA</v>
          </cell>
          <cell r="G25" t="str">
            <v>ENFERMERIA</v>
          </cell>
          <cell r="H25">
            <v>0</v>
          </cell>
          <cell r="I25">
            <v>0</v>
          </cell>
          <cell r="J25">
            <v>0</v>
          </cell>
          <cell r="K25">
            <v>0</v>
          </cell>
          <cell r="L25">
            <v>0</v>
          </cell>
          <cell r="M25" t="str">
            <v>SI</v>
          </cell>
          <cell r="N25">
            <v>0</v>
          </cell>
          <cell r="O25">
            <v>0</v>
          </cell>
          <cell r="P25">
            <v>0</v>
          </cell>
          <cell r="Q25">
            <v>0</v>
          </cell>
          <cell r="R25">
            <v>0</v>
          </cell>
          <cell r="S25">
            <v>0</v>
          </cell>
          <cell r="T25">
            <v>0</v>
          </cell>
          <cell r="U25">
            <v>0</v>
          </cell>
        </row>
        <row r="26">
          <cell r="A26">
            <v>123</v>
          </cell>
          <cell r="B26" t="str">
            <v xml:space="preserve">AGUJA PERICRANEAL NO 18 MARIPOSA     </v>
          </cell>
          <cell r="C26" t="str">
            <v xml:space="preserve">UNIDAD    </v>
          </cell>
          <cell r="D26">
            <v>1</v>
          </cell>
          <cell r="E26">
            <v>1</v>
          </cell>
          <cell r="F26" t="str">
            <v>ENFERMERIA</v>
          </cell>
          <cell r="G26" t="str">
            <v>ENFERMERIA</v>
          </cell>
          <cell r="H26">
            <v>0</v>
          </cell>
          <cell r="I26">
            <v>0</v>
          </cell>
          <cell r="J26">
            <v>0</v>
          </cell>
          <cell r="K26">
            <v>0</v>
          </cell>
          <cell r="L26">
            <v>0</v>
          </cell>
          <cell r="M26" t="str">
            <v>SI</v>
          </cell>
          <cell r="N26" t="str">
            <v>GOTHAPLAST</v>
          </cell>
          <cell r="O26" t="str">
            <v>CAJA X50 UND</v>
          </cell>
          <cell r="P26" t="str">
            <v>II A</v>
          </cell>
          <cell r="Q26" t="str">
            <v>2018DM-001981R1</v>
          </cell>
          <cell r="R26">
            <v>46875</v>
          </cell>
          <cell r="S26">
            <v>500</v>
          </cell>
          <cell r="T26">
            <v>0</v>
          </cell>
          <cell r="U26">
            <v>500</v>
          </cell>
        </row>
        <row r="27">
          <cell r="A27">
            <v>124</v>
          </cell>
          <cell r="B27" t="str">
            <v xml:space="preserve">AGUJA PERICRANEAL NO 20 MARIPOSA     </v>
          </cell>
          <cell r="C27" t="str">
            <v xml:space="preserve">UNIDAD    </v>
          </cell>
          <cell r="D27">
            <v>10</v>
          </cell>
          <cell r="E27">
            <v>10</v>
          </cell>
          <cell r="F27" t="str">
            <v>ENFERMERIA</v>
          </cell>
          <cell r="G27" t="str">
            <v>ENFERMERIA</v>
          </cell>
          <cell r="H27">
            <v>0</v>
          </cell>
          <cell r="I27">
            <v>0</v>
          </cell>
          <cell r="J27">
            <v>0</v>
          </cell>
          <cell r="K27">
            <v>0</v>
          </cell>
          <cell r="L27">
            <v>0</v>
          </cell>
          <cell r="M27" t="str">
            <v>SI</v>
          </cell>
          <cell r="N27" t="str">
            <v>GOTHAPLAST</v>
          </cell>
          <cell r="O27" t="str">
            <v>CAJA X50 UND</v>
          </cell>
          <cell r="P27" t="str">
            <v>II A</v>
          </cell>
          <cell r="Q27" t="str">
            <v>2018DM-001981R1</v>
          </cell>
          <cell r="R27">
            <v>46875</v>
          </cell>
          <cell r="S27">
            <v>500</v>
          </cell>
          <cell r="T27">
            <v>0</v>
          </cell>
          <cell r="U27">
            <v>500</v>
          </cell>
        </row>
        <row r="28">
          <cell r="A28">
            <v>125</v>
          </cell>
          <cell r="B28" t="str">
            <v xml:space="preserve">AGUJA PERICRANEAL NO 21 MARIPOSA     </v>
          </cell>
          <cell r="C28" t="str">
            <v xml:space="preserve">UNIDAD    </v>
          </cell>
          <cell r="D28">
            <v>1</v>
          </cell>
          <cell r="E28">
            <v>1</v>
          </cell>
          <cell r="F28" t="str">
            <v>ENFERMERIA</v>
          </cell>
          <cell r="G28" t="str">
            <v>ENFERMERIA</v>
          </cell>
          <cell r="H28">
            <v>0</v>
          </cell>
          <cell r="I28">
            <v>0</v>
          </cell>
          <cell r="J28">
            <v>0</v>
          </cell>
          <cell r="K28">
            <v>0</v>
          </cell>
          <cell r="L28">
            <v>0</v>
          </cell>
          <cell r="M28" t="str">
            <v>SI</v>
          </cell>
          <cell r="N28" t="str">
            <v>GOTHAPLAST</v>
          </cell>
          <cell r="O28" t="str">
            <v>CAJA X50 UND</v>
          </cell>
          <cell r="P28" t="str">
            <v>II A</v>
          </cell>
          <cell r="Q28" t="str">
            <v>2018DM-001981R1</v>
          </cell>
          <cell r="R28">
            <v>46875</v>
          </cell>
          <cell r="S28">
            <v>500</v>
          </cell>
          <cell r="T28">
            <v>0</v>
          </cell>
          <cell r="U28">
            <v>500</v>
          </cell>
        </row>
        <row r="29">
          <cell r="A29">
            <v>126</v>
          </cell>
          <cell r="B29" t="str">
            <v xml:space="preserve">AGUJA PERICRANEAL NO 24 MARIPOSA     </v>
          </cell>
          <cell r="C29" t="str">
            <v xml:space="preserve">UNIDAD    </v>
          </cell>
          <cell r="D29">
            <v>1</v>
          </cell>
          <cell r="E29">
            <v>1</v>
          </cell>
          <cell r="F29" t="str">
            <v>ENFERMERIA</v>
          </cell>
          <cell r="G29" t="str">
            <v>ENFERMERIA</v>
          </cell>
          <cell r="H29">
            <v>0</v>
          </cell>
          <cell r="I29">
            <v>0</v>
          </cell>
          <cell r="J29">
            <v>0</v>
          </cell>
          <cell r="K29">
            <v>0</v>
          </cell>
          <cell r="L29">
            <v>0</v>
          </cell>
          <cell r="M29" t="str">
            <v>SI</v>
          </cell>
          <cell r="N29" t="str">
            <v>GOTHAPLAST</v>
          </cell>
          <cell r="O29" t="str">
            <v>CAJA X50 UND</v>
          </cell>
          <cell r="P29" t="str">
            <v>II A</v>
          </cell>
          <cell r="Q29" t="str">
            <v>2018DM-001981R1</v>
          </cell>
          <cell r="R29">
            <v>46875</v>
          </cell>
          <cell r="S29">
            <v>500</v>
          </cell>
          <cell r="T29">
            <v>0</v>
          </cell>
          <cell r="U29">
            <v>500</v>
          </cell>
        </row>
        <row r="30">
          <cell r="A30">
            <v>142</v>
          </cell>
          <cell r="B30" t="str">
            <v>ALCOHOL ETILICO 40% X 240 ML</v>
          </cell>
          <cell r="C30" t="str">
            <v>UNIDAD</v>
          </cell>
          <cell r="D30">
            <v>1</v>
          </cell>
          <cell r="E30">
            <v>1</v>
          </cell>
          <cell r="F30" t="str">
            <v>ENFERMERIA</v>
          </cell>
          <cell r="G30" t="str">
            <v>ENFERMERIA</v>
          </cell>
          <cell r="H30">
            <v>0</v>
          </cell>
          <cell r="I30">
            <v>0</v>
          </cell>
          <cell r="J30">
            <v>0</v>
          </cell>
          <cell r="K30">
            <v>0</v>
          </cell>
          <cell r="L30">
            <v>0</v>
          </cell>
          <cell r="M30" t="str">
            <v>SI</v>
          </cell>
          <cell r="N30">
            <v>0</v>
          </cell>
          <cell r="O30">
            <v>0</v>
          </cell>
          <cell r="P30">
            <v>0</v>
          </cell>
          <cell r="Q30">
            <v>0</v>
          </cell>
          <cell r="R30">
            <v>0</v>
          </cell>
          <cell r="S30">
            <v>0</v>
          </cell>
          <cell r="T30">
            <v>0</v>
          </cell>
          <cell r="U30">
            <v>0</v>
          </cell>
        </row>
        <row r="31">
          <cell r="A31">
            <v>158</v>
          </cell>
          <cell r="B31" t="str">
            <v>APOSITO "NO TEJIDO", CON ADHESIVO HIPOALERGÉNICO PARA HERIDAS POSOPERATORIAS 18 HASTA 22 CM X 8 HASTA 12 CM ESTERIL</v>
          </cell>
          <cell r="C31" t="str">
            <v>UNIDAD</v>
          </cell>
          <cell r="D31">
            <v>10</v>
          </cell>
          <cell r="E31">
            <v>25</v>
          </cell>
          <cell r="F31" t="str">
            <v>ENFERMERIA</v>
          </cell>
          <cell r="G31" t="str">
            <v>ENFERMERIA</v>
          </cell>
          <cell r="H31">
            <v>0</v>
          </cell>
          <cell r="I31">
            <v>0</v>
          </cell>
          <cell r="J31">
            <v>0</v>
          </cell>
          <cell r="K31">
            <v>0</v>
          </cell>
          <cell r="L31">
            <v>0</v>
          </cell>
          <cell r="M31" t="str">
            <v>SI</v>
          </cell>
          <cell r="N31">
            <v>0</v>
          </cell>
          <cell r="O31">
            <v>0</v>
          </cell>
          <cell r="P31">
            <v>0</v>
          </cell>
          <cell r="Q31">
            <v>0</v>
          </cell>
          <cell r="R31">
            <v>0</v>
          </cell>
          <cell r="S31">
            <v>0</v>
          </cell>
          <cell r="T31">
            <v>0</v>
          </cell>
          <cell r="U31">
            <v>0</v>
          </cell>
        </row>
        <row r="32">
          <cell r="A32">
            <v>159</v>
          </cell>
          <cell r="B32" t="str">
            <v>APOSITO "NO TEJIDO", CON ADHESIVO HIPOALERGÉNICO PARA HERIDAS POSOPERATORIAS 30 A 35 X 9 A 10CM.</v>
          </cell>
          <cell r="C32" t="str">
            <v>UNIDAD</v>
          </cell>
          <cell r="D32">
            <v>5</v>
          </cell>
          <cell r="E32">
            <v>25</v>
          </cell>
          <cell r="F32" t="str">
            <v>ENFERMERIA</v>
          </cell>
          <cell r="G32" t="str">
            <v>ENFERMERIA</v>
          </cell>
          <cell r="H32">
            <v>0</v>
          </cell>
          <cell r="I32">
            <v>0</v>
          </cell>
          <cell r="J32">
            <v>0</v>
          </cell>
          <cell r="K32">
            <v>0</v>
          </cell>
          <cell r="L32">
            <v>0</v>
          </cell>
          <cell r="M32" t="str">
            <v>SI</v>
          </cell>
          <cell r="N32">
            <v>0</v>
          </cell>
          <cell r="O32">
            <v>0</v>
          </cell>
          <cell r="P32">
            <v>0</v>
          </cell>
          <cell r="Q32">
            <v>0</v>
          </cell>
          <cell r="R32">
            <v>0</v>
          </cell>
          <cell r="S32">
            <v>0</v>
          </cell>
          <cell r="T32">
            <v>0</v>
          </cell>
          <cell r="U32">
            <v>0</v>
          </cell>
        </row>
        <row r="33">
          <cell r="A33">
            <v>160</v>
          </cell>
          <cell r="B33" t="str">
            <v>APOSITO 6 X 7 MAS O MENOS 2CM  CON REFUERZO INCORPORADO, Y CON TIRILLAS DE FIJACIÓN Y MARCACIÓN- USO PEDIATRICO</v>
          </cell>
          <cell r="C33" t="str">
            <v>UNIDAD</v>
          </cell>
          <cell r="D33">
            <v>600</v>
          </cell>
          <cell r="E33">
            <v>2500</v>
          </cell>
          <cell r="F33" t="str">
            <v>ENFERMERIA</v>
          </cell>
          <cell r="G33" t="str">
            <v>ENFERMERIA</v>
          </cell>
          <cell r="H33">
            <v>0</v>
          </cell>
          <cell r="I33">
            <v>0</v>
          </cell>
          <cell r="J33">
            <v>0</v>
          </cell>
          <cell r="K33">
            <v>0</v>
          </cell>
          <cell r="L33">
            <v>0</v>
          </cell>
          <cell r="M33" t="str">
            <v>SI</v>
          </cell>
          <cell r="N33">
            <v>0</v>
          </cell>
          <cell r="O33">
            <v>0</v>
          </cell>
          <cell r="P33">
            <v>0</v>
          </cell>
          <cell r="Q33">
            <v>0</v>
          </cell>
          <cell r="R33">
            <v>0</v>
          </cell>
          <cell r="S33">
            <v>0</v>
          </cell>
          <cell r="T33">
            <v>0</v>
          </cell>
          <cell r="U33">
            <v>0</v>
          </cell>
        </row>
        <row r="34">
          <cell r="A34">
            <v>167</v>
          </cell>
          <cell r="B34" t="str">
            <v xml:space="preserve">APOSITO ADHESIVO SUPER ABSORVENTE DE SILICONA CON ESPUMA DE POLIURETANO CON GRANOS ADSORBENTE DE 15X15 </v>
          </cell>
          <cell r="C34" t="str">
            <v>UNIDAD</v>
          </cell>
          <cell r="D34">
            <v>3</v>
          </cell>
          <cell r="E34">
            <v>50</v>
          </cell>
          <cell r="F34" t="str">
            <v>ENFERMERIA</v>
          </cell>
          <cell r="G34" t="str">
            <v>ENFERMERIA CLINICA DE HERIDAS</v>
          </cell>
          <cell r="H34">
            <v>0</v>
          </cell>
          <cell r="I34">
            <v>0</v>
          </cell>
          <cell r="J34">
            <v>0</v>
          </cell>
          <cell r="K34">
            <v>0</v>
          </cell>
          <cell r="L34">
            <v>0</v>
          </cell>
          <cell r="M34" t="str">
            <v>SI</v>
          </cell>
          <cell r="N34">
            <v>0</v>
          </cell>
          <cell r="O34">
            <v>0</v>
          </cell>
          <cell r="P34">
            <v>0</v>
          </cell>
          <cell r="Q34">
            <v>0</v>
          </cell>
          <cell r="R34">
            <v>0</v>
          </cell>
          <cell r="S34">
            <v>0</v>
          </cell>
          <cell r="T34">
            <v>0</v>
          </cell>
          <cell r="U34">
            <v>0</v>
          </cell>
        </row>
        <row r="35">
          <cell r="A35">
            <v>168</v>
          </cell>
          <cell r="B35" t="str">
            <v>APOSITO ANTMICROBIANO CON PLATA Y ALGINATO 10 X 10  CM</v>
          </cell>
          <cell r="C35" t="str">
            <v>UNIDAD</v>
          </cell>
          <cell r="D35">
            <v>30</v>
          </cell>
          <cell r="E35">
            <v>50</v>
          </cell>
          <cell r="F35" t="str">
            <v>ENFERMERIA</v>
          </cell>
          <cell r="G35" t="str">
            <v>ENFERMERIA CLINICA DE HERIDAS</v>
          </cell>
          <cell r="H35">
            <v>0</v>
          </cell>
          <cell r="I35">
            <v>0</v>
          </cell>
          <cell r="J35">
            <v>0</v>
          </cell>
          <cell r="K35">
            <v>0</v>
          </cell>
          <cell r="L35">
            <v>0</v>
          </cell>
          <cell r="M35" t="str">
            <v>SI</v>
          </cell>
          <cell r="N35">
            <v>0</v>
          </cell>
          <cell r="O35">
            <v>0</v>
          </cell>
          <cell r="P35">
            <v>0</v>
          </cell>
          <cell r="Q35">
            <v>0</v>
          </cell>
          <cell r="R35">
            <v>0</v>
          </cell>
          <cell r="S35">
            <v>0</v>
          </cell>
          <cell r="T35">
            <v>0</v>
          </cell>
          <cell r="U35">
            <v>0</v>
          </cell>
        </row>
        <row r="36">
          <cell r="A36">
            <v>170</v>
          </cell>
          <cell r="B36" t="str">
            <v>APOSITO COLOIDE ESTERIL CON MIEL ACTIVA DE LEPTOSPERNUM DE 10*12.5 HASTA 13CM</v>
          </cell>
          <cell r="C36" t="str">
            <v>UNIDAD</v>
          </cell>
          <cell r="D36">
            <v>5</v>
          </cell>
          <cell r="E36">
            <v>30</v>
          </cell>
          <cell r="F36" t="str">
            <v>ENFERMERIA</v>
          </cell>
          <cell r="G36" t="str">
            <v>ENFERMERIA CLINICA DE HERIDAS</v>
          </cell>
          <cell r="H36">
            <v>0</v>
          </cell>
          <cell r="I36">
            <v>0</v>
          </cell>
          <cell r="J36">
            <v>0</v>
          </cell>
          <cell r="K36">
            <v>0</v>
          </cell>
          <cell r="L36">
            <v>0</v>
          </cell>
          <cell r="M36" t="str">
            <v>SI</v>
          </cell>
          <cell r="N36">
            <v>0</v>
          </cell>
          <cell r="O36">
            <v>0</v>
          </cell>
          <cell r="P36">
            <v>0</v>
          </cell>
          <cell r="Q36">
            <v>0</v>
          </cell>
          <cell r="R36">
            <v>0</v>
          </cell>
          <cell r="S36">
            <v>0</v>
          </cell>
          <cell r="T36">
            <v>0</v>
          </cell>
          <cell r="U36">
            <v>0</v>
          </cell>
        </row>
        <row r="37">
          <cell r="A37">
            <v>171</v>
          </cell>
          <cell r="B37" t="str">
            <v xml:space="preserve">APOSITO CON HIDROCOLOIDE DELGADO 15 X 15  CM ESTERIL                                                                 </v>
          </cell>
          <cell r="C37" t="str">
            <v>UNIDAD</v>
          </cell>
          <cell r="D37">
            <v>5</v>
          </cell>
          <cell r="E37">
            <v>50</v>
          </cell>
          <cell r="F37" t="str">
            <v>ENFERMERIA</v>
          </cell>
          <cell r="G37" t="str">
            <v>ENFERMERIA CLINICA DE HERIDAS</v>
          </cell>
          <cell r="H37">
            <v>0</v>
          </cell>
          <cell r="I37">
            <v>0</v>
          </cell>
          <cell r="J37">
            <v>0</v>
          </cell>
          <cell r="K37">
            <v>0</v>
          </cell>
          <cell r="L37">
            <v>0</v>
          </cell>
          <cell r="M37" t="str">
            <v>SI</v>
          </cell>
          <cell r="N37">
            <v>0</v>
          </cell>
          <cell r="O37">
            <v>0</v>
          </cell>
          <cell r="P37">
            <v>0</v>
          </cell>
          <cell r="Q37">
            <v>0</v>
          </cell>
          <cell r="R37">
            <v>0</v>
          </cell>
          <cell r="S37">
            <v>0</v>
          </cell>
          <cell r="T37">
            <v>0</v>
          </cell>
          <cell r="U37">
            <v>0</v>
          </cell>
        </row>
        <row r="38">
          <cell r="A38">
            <v>172</v>
          </cell>
          <cell r="B38" t="str">
            <v xml:space="preserve">APOSITO CON HIDROCOLOIDE EN GEL 20 X 20  CM ESTERIL                                                                          </v>
          </cell>
          <cell r="C38" t="str">
            <v>UNIDAD</v>
          </cell>
          <cell r="D38">
            <v>10</v>
          </cell>
          <cell r="E38">
            <v>50</v>
          </cell>
          <cell r="F38" t="str">
            <v>ENFERMERIA</v>
          </cell>
          <cell r="G38" t="str">
            <v>ENFERMERIA CLINICA DE HERIDAS</v>
          </cell>
          <cell r="H38">
            <v>0</v>
          </cell>
          <cell r="I38">
            <v>0</v>
          </cell>
          <cell r="J38">
            <v>0</v>
          </cell>
          <cell r="K38">
            <v>0</v>
          </cell>
          <cell r="L38">
            <v>0</v>
          </cell>
          <cell r="M38" t="str">
            <v>SI</v>
          </cell>
          <cell r="N38">
            <v>0</v>
          </cell>
          <cell r="O38">
            <v>0</v>
          </cell>
          <cell r="P38">
            <v>0</v>
          </cell>
          <cell r="Q38">
            <v>0</v>
          </cell>
          <cell r="R38">
            <v>0</v>
          </cell>
          <cell r="S38">
            <v>0</v>
          </cell>
          <cell r="T38">
            <v>0</v>
          </cell>
          <cell r="U38">
            <v>0</v>
          </cell>
        </row>
        <row r="39">
          <cell r="A39">
            <v>173</v>
          </cell>
          <cell r="B39" t="str">
            <v>APOSITO CON HIDROCOLOIDE GRUESO ESTERIL 15 X 20 CM  HASTA 20X20CM</v>
          </cell>
          <cell r="C39" t="str">
            <v>UNIDAD</v>
          </cell>
          <cell r="D39">
            <v>5</v>
          </cell>
          <cell r="E39">
            <v>100</v>
          </cell>
          <cell r="F39" t="str">
            <v>ENFERMERIA</v>
          </cell>
          <cell r="G39" t="str">
            <v>ENFERMERIA CLINICA DE HERIDAS</v>
          </cell>
          <cell r="H39">
            <v>0</v>
          </cell>
          <cell r="I39">
            <v>0</v>
          </cell>
          <cell r="J39">
            <v>0</v>
          </cell>
          <cell r="K39">
            <v>0</v>
          </cell>
          <cell r="L39">
            <v>0</v>
          </cell>
          <cell r="M39" t="str">
            <v>SI</v>
          </cell>
          <cell r="N39">
            <v>0</v>
          </cell>
          <cell r="O39">
            <v>0</v>
          </cell>
          <cell r="P39">
            <v>0</v>
          </cell>
          <cell r="Q39">
            <v>0</v>
          </cell>
          <cell r="R39">
            <v>0</v>
          </cell>
          <cell r="S39">
            <v>0</v>
          </cell>
          <cell r="T39">
            <v>0</v>
          </cell>
          <cell r="U39">
            <v>0</v>
          </cell>
        </row>
        <row r="40">
          <cell r="A40">
            <v>174</v>
          </cell>
          <cell r="B40" t="str">
            <v>APOSITO DE ALGINATO DE CALCIO 10 X 10  CM.</v>
          </cell>
          <cell r="C40" t="str">
            <v>UNIDAD</v>
          </cell>
          <cell r="D40">
            <v>50</v>
          </cell>
          <cell r="E40">
            <v>50</v>
          </cell>
          <cell r="F40" t="str">
            <v>ENFERMERIA</v>
          </cell>
          <cell r="G40" t="str">
            <v>ENFERMERIA CLINICA DE HERIDAS</v>
          </cell>
          <cell r="H40">
            <v>0</v>
          </cell>
          <cell r="I40">
            <v>0</v>
          </cell>
          <cell r="J40">
            <v>0</v>
          </cell>
          <cell r="K40">
            <v>0</v>
          </cell>
          <cell r="L40">
            <v>0</v>
          </cell>
          <cell r="M40" t="str">
            <v>SI</v>
          </cell>
          <cell r="N40">
            <v>0</v>
          </cell>
          <cell r="O40">
            <v>0</v>
          </cell>
          <cell r="P40">
            <v>0</v>
          </cell>
          <cell r="Q40">
            <v>0</v>
          </cell>
          <cell r="R40">
            <v>0</v>
          </cell>
          <cell r="S40">
            <v>0</v>
          </cell>
          <cell r="T40">
            <v>0</v>
          </cell>
          <cell r="U40">
            <v>0</v>
          </cell>
        </row>
        <row r="41">
          <cell r="A41">
            <v>175</v>
          </cell>
          <cell r="B41" t="str">
            <v>APOSITO DE ALGINATO DE CALCIO CON MIEL ACTIVA DE LEPTOSPERNUM SOLIDO DE 5X20CM</v>
          </cell>
          <cell r="C41" t="str">
            <v>UNIDAD</v>
          </cell>
          <cell r="D41">
            <v>2</v>
          </cell>
          <cell r="E41">
            <v>50</v>
          </cell>
          <cell r="F41" t="str">
            <v>ENFERMERIA</v>
          </cell>
          <cell r="G41" t="str">
            <v>ENFERMERIA CLINICA DE HERIDAS</v>
          </cell>
          <cell r="H41">
            <v>0</v>
          </cell>
          <cell r="I41">
            <v>0</v>
          </cell>
          <cell r="J41">
            <v>0</v>
          </cell>
          <cell r="K41">
            <v>0</v>
          </cell>
          <cell r="L41">
            <v>0</v>
          </cell>
          <cell r="M41" t="str">
            <v>SI</v>
          </cell>
          <cell r="N41">
            <v>0</v>
          </cell>
          <cell r="O41">
            <v>0</v>
          </cell>
          <cell r="P41">
            <v>0</v>
          </cell>
          <cell r="Q41">
            <v>0</v>
          </cell>
          <cell r="R41">
            <v>0</v>
          </cell>
          <cell r="S41">
            <v>0</v>
          </cell>
          <cell r="T41">
            <v>0</v>
          </cell>
          <cell r="U41">
            <v>0</v>
          </cell>
        </row>
        <row r="42">
          <cell r="A42">
            <v>176</v>
          </cell>
          <cell r="B42" t="str">
            <v>APOSITO DE COLAGENO 6*8  CM  A 11.1 CM</v>
          </cell>
          <cell r="C42" t="str">
            <v>UNIDAD</v>
          </cell>
          <cell r="D42">
            <v>3</v>
          </cell>
          <cell r="E42">
            <v>3</v>
          </cell>
          <cell r="F42" t="str">
            <v>ENFERMERIA</v>
          </cell>
          <cell r="G42" t="str">
            <v>ENFERMERIA CLINICA DE HERIDAS</v>
          </cell>
          <cell r="H42">
            <v>0</v>
          </cell>
          <cell r="I42">
            <v>0</v>
          </cell>
          <cell r="J42">
            <v>0</v>
          </cell>
          <cell r="K42">
            <v>0</v>
          </cell>
          <cell r="L42">
            <v>0</v>
          </cell>
          <cell r="M42" t="str">
            <v>SI</v>
          </cell>
          <cell r="N42">
            <v>0</v>
          </cell>
          <cell r="O42">
            <v>0</v>
          </cell>
          <cell r="P42">
            <v>0</v>
          </cell>
          <cell r="Q42">
            <v>0</v>
          </cell>
          <cell r="R42">
            <v>0</v>
          </cell>
          <cell r="S42">
            <v>0</v>
          </cell>
          <cell r="T42">
            <v>0</v>
          </cell>
          <cell r="U42">
            <v>0</v>
          </cell>
        </row>
        <row r="43">
          <cell r="A43">
            <v>177</v>
          </cell>
          <cell r="B43" t="str">
            <v>APOSITO DE ESPUMA ANTIMICROBIANO 20 -22.5 X 20 - 22.5  CM</v>
          </cell>
          <cell r="C43" t="str">
            <v>UNIDAD</v>
          </cell>
          <cell r="D43">
            <v>3</v>
          </cell>
          <cell r="E43">
            <v>50</v>
          </cell>
          <cell r="F43" t="str">
            <v>ENFERMERIA</v>
          </cell>
          <cell r="G43" t="str">
            <v>ENFERMERIA CLINICA DE HERIDAS</v>
          </cell>
          <cell r="H43">
            <v>0</v>
          </cell>
          <cell r="I43">
            <v>0</v>
          </cell>
          <cell r="J43">
            <v>0</v>
          </cell>
          <cell r="K43">
            <v>0</v>
          </cell>
          <cell r="L43">
            <v>0</v>
          </cell>
          <cell r="M43" t="str">
            <v>SI</v>
          </cell>
          <cell r="N43">
            <v>0</v>
          </cell>
          <cell r="O43">
            <v>0</v>
          </cell>
          <cell r="P43">
            <v>0</v>
          </cell>
          <cell r="Q43">
            <v>0</v>
          </cell>
          <cell r="R43">
            <v>0</v>
          </cell>
          <cell r="S43">
            <v>0</v>
          </cell>
          <cell r="T43">
            <v>0</v>
          </cell>
          <cell r="U43">
            <v>0</v>
          </cell>
        </row>
        <row r="44">
          <cell r="A44">
            <v>178</v>
          </cell>
          <cell r="B44" t="str">
            <v>APOSITO DE ESPUMA GELIFICANTE 10 CM X 10 CM</v>
          </cell>
          <cell r="C44" t="str">
            <v xml:space="preserve">UNIDAD    </v>
          </cell>
          <cell r="D44">
            <v>5</v>
          </cell>
          <cell r="E44">
            <v>50</v>
          </cell>
          <cell r="F44" t="str">
            <v>ENFERMERIA</v>
          </cell>
          <cell r="G44" t="str">
            <v>ENFERMERIA CLINICA DE HERIDAS</v>
          </cell>
          <cell r="H44">
            <v>0</v>
          </cell>
          <cell r="I44">
            <v>0</v>
          </cell>
          <cell r="J44">
            <v>0</v>
          </cell>
          <cell r="K44">
            <v>0</v>
          </cell>
          <cell r="L44">
            <v>0</v>
          </cell>
          <cell r="M44" t="str">
            <v>SI</v>
          </cell>
          <cell r="N44">
            <v>0</v>
          </cell>
          <cell r="O44">
            <v>0</v>
          </cell>
          <cell r="P44">
            <v>0</v>
          </cell>
          <cell r="Q44">
            <v>0</v>
          </cell>
          <cell r="R44">
            <v>0</v>
          </cell>
          <cell r="S44">
            <v>0</v>
          </cell>
          <cell r="T44">
            <v>0</v>
          </cell>
          <cell r="U44">
            <v>0</v>
          </cell>
        </row>
        <row r="45">
          <cell r="A45">
            <v>179</v>
          </cell>
          <cell r="B45" t="str">
            <v>APOSITO DE GASA 15X20 CON BASE DE PARAFINA BLANDA + CLORHEXIDINA 0.5%</v>
          </cell>
          <cell r="C45" t="str">
            <v>UNIDAD</v>
          </cell>
          <cell r="D45">
            <v>10</v>
          </cell>
          <cell r="E45">
            <v>200</v>
          </cell>
          <cell r="F45" t="str">
            <v>ENFERMERIA</v>
          </cell>
          <cell r="G45" t="str">
            <v>ENFERMERIA CLINICA DE HERIDAS</v>
          </cell>
          <cell r="H45">
            <v>0</v>
          </cell>
          <cell r="I45">
            <v>0</v>
          </cell>
          <cell r="J45">
            <v>0</v>
          </cell>
          <cell r="K45">
            <v>0</v>
          </cell>
          <cell r="L45">
            <v>0</v>
          </cell>
          <cell r="M45" t="str">
            <v>SI</v>
          </cell>
          <cell r="N45">
            <v>0</v>
          </cell>
          <cell r="O45">
            <v>0</v>
          </cell>
          <cell r="P45">
            <v>0</v>
          </cell>
          <cell r="Q45">
            <v>0</v>
          </cell>
          <cell r="R45">
            <v>0</v>
          </cell>
          <cell r="S45">
            <v>0</v>
          </cell>
          <cell r="T45">
            <v>0</v>
          </cell>
          <cell r="U45">
            <v>0</v>
          </cell>
        </row>
        <row r="46">
          <cell r="A46">
            <v>180</v>
          </cell>
          <cell r="B46" t="str">
            <v xml:space="preserve">APOSITO DE HIDROCOLOIDE EN GEL TRANSPARENTE 10 X 10 CM                                                                             </v>
          </cell>
          <cell r="C46" t="str">
            <v>UNIDAD</v>
          </cell>
          <cell r="D46">
            <v>5</v>
          </cell>
          <cell r="E46">
            <v>100</v>
          </cell>
          <cell r="F46" t="str">
            <v>ENFERMERIA</v>
          </cell>
          <cell r="G46" t="str">
            <v>ENFERMERIA CLINICA DE HERIDAS</v>
          </cell>
          <cell r="H46">
            <v>0</v>
          </cell>
          <cell r="I46">
            <v>0</v>
          </cell>
          <cell r="J46">
            <v>0</v>
          </cell>
          <cell r="K46">
            <v>0</v>
          </cell>
          <cell r="L46">
            <v>0</v>
          </cell>
          <cell r="M46" t="str">
            <v>SI</v>
          </cell>
          <cell r="N46">
            <v>0</v>
          </cell>
          <cell r="O46">
            <v>0</v>
          </cell>
          <cell r="P46">
            <v>0</v>
          </cell>
          <cell r="Q46">
            <v>0</v>
          </cell>
          <cell r="R46">
            <v>0</v>
          </cell>
          <cell r="S46">
            <v>0</v>
          </cell>
          <cell r="T46">
            <v>0</v>
          </cell>
          <cell r="U46">
            <v>0</v>
          </cell>
        </row>
        <row r="47">
          <cell r="A47">
            <v>181</v>
          </cell>
          <cell r="B47" t="str">
            <v>APOSITO DE HIDROFIBRA CON FIBRA DE REFUERZO 10 CM X 10 CM</v>
          </cell>
          <cell r="C47" t="str">
            <v>UNIDAD</v>
          </cell>
          <cell r="D47">
            <v>5</v>
          </cell>
          <cell r="E47">
            <v>50</v>
          </cell>
          <cell r="F47" t="str">
            <v>ENFERMERIA</v>
          </cell>
          <cell r="G47" t="str">
            <v>ENFERMERIA CLINICA DE HERIDAS</v>
          </cell>
          <cell r="H47">
            <v>0</v>
          </cell>
          <cell r="I47">
            <v>0</v>
          </cell>
          <cell r="J47">
            <v>0</v>
          </cell>
          <cell r="K47">
            <v>0</v>
          </cell>
          <cell r="L47">
            <v>0</v>
          </cell>
          <cell r="M47" t="str">
            <v>SI</v>
          </cell>
          <cell r="N47">
            <v>0</v>
          </cell>
          <cell r="O47">
            <v>0</v>
          </cell>
          <cell r="P47">
            <v>0</v>
          </cell>
          <cell r="Q47">
            <v>0</v>
          </cell>
          <cell r="R47">
            <v>0</v>
          </cell>
          <cell r="S47">
            <v>0</v>
          </cell>
          <cell r="T47">
            <v>0</v>
          </cell>
          <cell r="U47">
            <v>0</v>
          </cell>
        </row>
        <row r="48">
          <cell r="A48">
            <v>182</v>
          </cell>
          <cell r="B48" t="str">
            <v>APOSITO DE HIDROFIBRA CON PLATA DE 20X30 CM</v>
          </cell>
          <cell r="C48" t="str">
            <v>UNIDAD</v>
          </cell>
          <cell r="D48">
            <v>5</v>
          </cell>
          <cell r="E48">
            <v>10</v>
          </cell>
          <cell r="F48" t="str">
            <v>ENFERMERIA</v>
          </cell>
          <cell r="G48" t="str">
            <v>ENFERMERIA CLINICA DE HERIDAS</v>
          </cell>
          <cell r="H48">
            <v>0</v>
          </cell>
          <cell r="I48">
            <v>0</v>
          </cell>
          <cell r="J48">
            <v>0</v>
          </cell>
          <cell r="K48">
            <v>0</v>
          </cell>
          <cell r="L48">
            <v>0</v>
          </cell>
          <cell r="M48" t="str">
            <v>SI</v>
          </cell>
          <cell r="N48">
            <v>0</v>
          </cell>
          <cell r="O48">
            <v>0</v>
          </cell>
          <cell r="P48">
            <v>0</v>
          </cell>
          <cell r="Q48">
            <v>0</v>
          </cell>
          <cell r="R48">
            <v>0</v>
          </cell>
          <cell r="S48">
            <v>0</v>
          </cell>
          <cell r="T48">
            <v>0</v>
          </cell>
          <cell r="U48">
            <v>0</v>
          </cell>
        </row>
        <row r="49">
          <cell r="A49">
            <v>183</v>
          </cell>
          <cell r="B49" t="str">
            <v>APOSITO DE HIDROFIBRA CON PLATA IONICA 15 X 15  CM</v>
          </cell>
          <cell r="C49" t="str">
            <v>UNIDAD</v>
          </cell>
          <cell r="D49">
            <v>5</v>
          </cell>
          <cell r="E49">
            <v>20</v>
          </cell>
          <cell r="F49" t="str">
            <v>ENFERMERIA</v>
          </cell>
          <cell r="G49" t="str">
            <v>ENFERMERIA CLINICA DE HERIDAS</v>
          </cell>
          <cell r="H49">
            <v>0</v>
          </cell>
          <cell r="I49">
            <v>0</v>
          </cell>
          <cell r="J49">
            <v>0</v>
          </cell>
          <cell r="K49">
            <v>0</v>
          </cell>
          <cell r="L49">
            <v>0</v>
          </cell>
          <cell r="M49" t="str">
            <v>SI</v>
          </cell>
          <cell r="N49">
            <v>0</v>
          </cell>
          <cell r="O49">
            <v>0</v>
          </cell>
          <cell r="P49">
            <v>0</v>
          </cell>
          <cell r="Q49">
            <v>0</v>
          </cell>
          <cell r="R49">
            <v>0</v>
          </cell>
          <cell r="S49">
            <v>0</v>
          </cell>
          <cell r="T49">
            <v>0</v>
          </cell>
          <cell r="U49">
            <v>0</v>
          </cell>
        </row>
        <row r="50">
          <cell r="A50">
            <v>193</v>
          </cell>
          <cell r="B50" t="str">
            <v>APOSITO ESTERIL DE ESPUMA DE HIDROFIBRA  15*20</v>
          </cell>
          <cell r="C50" t="str">
            <v>UNIDAD</v>
          </cell>
          <cell r="D50">
            <v>10</v>
          </cell>
          <cell r="E50">
            <v>50</v>
          </cell>
          <cell r="F50" t="str">
            <v>ENFERMERIA</v>
          </cell>
          <cell r="G50" t="str">
            <v>ENFERMERIA CLINICA DE HERIDAS</v>
          </cell>
          <cell r="H50">
            <v>0</v>
          </cell>
          <cell r="I50">
            <v>0</v>
          </cell>
          <cell r="J50">
            <v>0</v>
          </cell>
          <cell r="K50">
            <v>0</v>
          </cell>
          <cell r="L50">
            <v>0</v>
          </cell>
          <cell r="M50" t="str">
            <v>SI</v>
          </cell>
          <cell r="N50">
            <v>0</v>
          </cell>
          <cell r="O50">
            <v>0</v>
          </cell>
          <cell r="P50">
            <v>0</v>
          </cell>
          <cell r="Q50">
            <v>0</v>
          </cell>
          <cell r="R50">
            <v>0</v>
          </cell>
          <cell r="S50">
            <v>0</v>
          </cell>
          <cell r="T50">
            <v>0</v>
          </cell>
          <cell r="U50">
            <v>0</v>
          </cell>
        </row>
        <row r="51">
          <cell r="A51">
            <v>194</v>
          </cell>
          <cell r="B51" t="str">
            <v>APOSITO ESTERIL TRANSPARENTE 7X9 MAS O MENOS 2 CM CON REFUERZO INCORPORADO,  Y CON TIRILLAS DE FIJACIÓN Y MARCACIÓN - USO  ADULTO</v>
          </cell>
          <cell r="C51" t="str">
            <v>UNIDAD</v>
          </cell>
          <cell r="D51">
            <v>600</v>
          </cell>
          <cell r="E51">
            <v>1000</v>
          </cell>
          <cell r="F51" t="str">
            <v>ENFERMERIA</v>
          </cell>
          <cell r="G51" t="str">
            <v>ENFERMERIA UCI</v>
          </cell>
          <cell r="H51">
            <v>0</v>
          </cell>
          <cell r="I51">
            <v>0</v>
          </cell>
          <cell r="J51">
            <v>0</v>
          </cell>
          <cell r="K51">
            <v>0</v>
          </cell>
          <cell r="L51">
            <v>0</v>
          </cell>
          <cell r="M51" t="str">
            <v>SI</v>
          </cell>
          <cell r="N51">
            <v>0</v>
          </cell>
          <cell r="O51">
            <v>0</v>
          </cell>
          <cell r="P51">
            <v>0</v>
          </cell>
          <cell r="Q51">
            <v>0</v>
          </cell>
          <cell r="R51">
            <v>0</v>
          </cell>
          <cell r="S51">
            <v>0</v>
          </cell>
          <cell r="T51">
            <v>0</v>
          </cell>
          <cell r="U51">
            <v>0</v>
          </cell>
        </row>
        <row r="52">
          <cell r="A52">
            <v>195</v>
          </cell>
          <cell r="B52" t="str">
            <v>APOSITO ESTERIL TRASPARENTE 5 HASTA 6 CM X 5 HASTA 6 CM CON REFUERZO INCORPORADO, Y CON TIRILLAS DE FIJACIÓN Y MARCACIÓN. - USO NEONATAL</v>
          </cell>
          <cell r="C52" t="str">
            <v>UNIDAD</v>
          </cell>
          <cell r="D52">
            <v>600</v>
          </cell>
          <cell r="E52">
            <v>1000</v>
          </cell>
          <cell r="F52" t="str">
            <v>ENFERMERIA</v>
          </cell>
          <cell r="G52" t="str">
            <v>ENFERMERIA UCI</v>
          </cell>
          <cell r="H52">
            <v>0</v>
          </cell>
          <cell r="I52">
            <v>0</v>
          </cell>
          <cell r="J52">
            <v>0</v>
          </cell>
          <cell r="K52">
            <v>0</v>
          </cell>
          <cell r="L52">
            <v>0</v>
          </cell>
          <cell r="M52" t="str">
            <v>SI</v>
          </cell>
          <cell r="N52">
            <v>0</v>
          </cell>
          <cell r="O52">
            <v>0</v>
          </cell>
          <cell r="P52">
            <v>0</v>
          </cell>
          <cell r="Q52">
            <v>0</v>
          </cell>
          <cell r="R52">
            <v>0</v>
          </cell>
          <cell r="S52">
            <v>0</v>
          </cell>
          <cell r="T52">
            <v>0</v>
          </cell>
          <cell r="U52">
            <v>0</v>
          </cell>
        </row>
        <row r="53">
          <cell r="A53">
            <v>196</v>
          </cell>
          <cell r="B53" t="str">
            <v xml:space="preserve">APOSITO FIJACION DE CATETER 10 X 12 MAS O MENOS 2 CM- FIJACION DE CATETER CENTRAL  </v>
          </cell>
          <cell r="C53" t="str">
            <v xml:space="preserve">UNIDAD    </v>
          </cell>
          <cell r="D53">
            <v>200</v>
          </cell>
          <cell r="E53">
            <v>200</v>
          </cell>
          <cell r="F53" t="str">
            <v>ENFERMERIA</v>
          </cell>
          <cell r="G53" t="str">
            <v>ENFERMERIA UCI</v>
          </cell>
          <cell r="H53">
            <v>0</v>
          </cell>
          <cell r="I53">
            <v>0</v>
          </cell>
          <cell r="J53">
            <v>0</v>
          </cell>
          <cell r="K53">
            <v>0</v>
          </cell>
          <cell r="L53">
            <v>0</v>
          </cell>
          <cell r="M53" t="str">
            <v>SI</v>
          </cell>
          <cell r="N53">
            <v>0</v>
          </cell>
          <cell r="O53">
            <v>0</v>
          </cell>
          <cell r="P53">
            <v>0</v>
          </cell>
          <cell r="Q53">
            <v>0</v>
          </cell>
          <cell r="R53">
            <v>0</v>
          </cell>
          <cell r="S53">
            <v>0</v>
          </cell>
          <cell r="T53">
            <v>0</v>
          </cell>
          <cell r="U53">
            <v>0</v>
          </cell>
        </row>
        <row r="54">
          <cell r="A54">
            <v>199</v>
          </cell>
          <cell r="B54" t="str">
            <v>APOSITO HIDROCELULAR CON PLATA 17.5X17.5</v>
          </cell>
          <cell r="C54" t="str">
            <v>UNIDAD</v>
          </cell>
          <cell r="D54">
            <v>10</v>
          </cell>
          <cell r="E54">
            <v>10</v>
          </cell>
          <cell r="F54" t="str">
            <v>ENFERMERIA</v>
          </cell>
          <cell r="G54" t="str">
            <v>ENFERMERIA CLINICA DE HERIDAS</v>
          </cell>
          <cell r="H54">
            <v>0</v>
          </cell>
          <cell r="I54">
            <v>0</v>
          </cell>
          <cell r="J54">
            <v>0</v>
          </cell>
          <cell r="K54">
            <v>0</v>
          </cell>
          <cell r="L54">
            <v>0</v>
          </cell>
          <cell r="M54" t="str">
            <v>SI</v>
          </cell>
          <cell r="N54">
            <v>0</v>
          </cell>
          <cell r="O54">
            <v>0</v>
          </cell>
          <cell r="P54">
            <v>0</v>
          </cell>
          <cell r="Q54">
            <v>0</v>
          </cell>
          <cell r="R54">
            <v>0</v>
          </cell>
          <cell r="S54">
            <v>0</v>
          </cell>
          <cell r="T54">
            <v>0</v>
          </cell>
          <cell r="U54">
            <v>0</v>
          </cell>
        </row>
        <row r="55">
          <cell r="A55">
            <v>201</v>
          </cell>
          <cell r="B55" t="str">
            <v>APOSITO HIDROFIBRA 10 X 10 CON PLATA REFORZADO CON NYLON ANTIMICROBIANO ABSORBENTE</v>
          </cell>
          <cell r="C55" t="str">
            <v>UNIDAD</v>
          </cell>
          <cell r="D55">
            <v>2</v>
          </cell>
          <cell r="E55">
            <v>10</v>
          </cell>
          <cell r="F55" t="str">
            <v>ENFERMERIA</v>
          </cell>
          <cell r="G55" t="str">
            <v>ENFERMERIA CLINICA DE HERIDAS</v>
          </cell>
          <cell r="H55">
            <v>0</v>
          </cell>
          <cell r="I55">
            <v>0</v>
          </cell>
          <cell r="J55">
            <v>0</v>
          </cell>
          <cell r="K55">
            <v>0</v>
          </cell>
          <cell r="L55">
            <v>0</v>
          </cell>
          <cell r="M55" t="str">
            <v>SI</v>
          </cell>
          <cell r="N55">
            <v>0</v>
          </cell>
          <cell r="O55">
            <v>0</v>
          </cell>
          <cell r="P55">
            <v>0</v>
          </cell>
          <cell r="Q55">
            <v>0</v>
          </cell>
          <cell r="R55">
            <v>0</v>
          </cell>
          <cell r="S55">
            <v>0</v>
          </cell>
          <cell r="T55">
            <v>0</v>
          </cell>
          <cell r="U55">
            <v>0</v>
          </cell>
        </row>
        <row r="56">
          <cell r="A56">
            <v>203</v>
          </cell>
          <cell r="B56" t="str">
            <v>APOSITO HIDROFIBRA CON PLATA REFORZADO CON NYLON ANTIMICROBIANO ABSORBENTE 23X30CM(AQUACEL-QUEMADUR)</v>
          </cell>
          <cell r="C56" t="str">
            <v>UNIDAD</v>
          </cell>
          <cell r="D56">
            <v>2</v>
          </cell>
          <cell r="E56">
            <v>5</v>
          </cell>
          <cell r="F56" t="str">
            <v>ENFERMERIA</v>
          </cell>
          <cell r="G56" t="str">
            <v>ENFERMERIA CLINICA DE HERIDAS</v>
          </cell>
          <cell r="H56">
            <v>0</v>
          </cell>
          <cell r="I56">
            <v>0</v>
          </cell>
          <cell r="J56">
            <v>0</v>
          </cell>
          <cell r="K56">
            <v>0</v>
          </cell>
          <cell r="L56">
            <v>0</v>
          </cell>
          <cell r="M56" t="str">
            <v>SI</v>
          </cell>
          <cell r="N56">
            <v>0</v>
          </cell>
          <cell r="O56">
            <v>0</v>
          </cell>
          <cell r="P56">
            <v>0</v>
          </cell>
          <cell r="Q56">
            <v>0</v>
          </cell>
          <cell r="R56">
            <v>0</v>
          </cell>
          <cell r="S56">
            <v>0</v>
          </cell>
          <cell r="T56">
            <v>0</v>
          </cell>
          <cell r="U56">
            <v>0</v>
          </cell>
        </row>
        <row r="57">
          <cell r="A57">
            <v>205</v>
          </cell>
          <cell r="B57" t="str">
            <v xml:space="preserve">APOSITO NO TEJIDO IMPREGNADO DE PARAFINA GASA DE 10X10CM </v>
          </cell>
          <cell r="C57" t="str">
            <v>UINIDAD</v>
          </cell>
          <cell r="D57">
            <v>10</v>
          </cell>
          <cell r="E57">
            <v>50</v>
          </cell>
          <cell r="F57" t="str">
            <v>ENFERMERIA</v>
          </cell>
          <cell r="G57" t="str">
            <v>ENFERMERIA CLINICA DE HERIDAS</v>
          </cell>
          <cell r="H57">
            <v>0</v>
          </cell>
          <cell r="I57">
            <v>0</v>
          </cell>
          <cell r="J57">
            <v>0</v>
          </cell>
          <cell r="K57">
            <v>0</v>
          </cell>
          <cell r="L57">
            <v>0</v>
          </cell>
          <cell r="M57" t="str">
            <v>SI</v>
          </cell>
          <cell r="N57">
            <v>0</v>
          </cell>
          <cell r="O57">
            <v>0</v>
          </cell>
          <cell r="P57">
            <v>0</v>
          </cell>
          <cell r="Q57">
            <v>0</v>
          </cell>
          <cell r="R57">
            <v>0</v>
          </cell>
          <cell r="S57">
            <v>0</v>
          </cell>
          <cell r="T57">
            <v>0</v>
          </cell>
          <cell r="U57">
            <v>0</v>
          </cell>
        </row>
        <row r="58">
          <cell r="A58">
            <v>206</v>
          </cell>
          <cell r="B58" t="str">
            <v xml:space="preserve">APOSITO NO TEJIDO IMPREGNADO DE PARAFINA ROLLO DE 7X10CM </v>
          </cell>
          <cell r="C58" t="str">
            <v>UNIDAD</v>
          </cell>
          <cell r="D58">
            <v>5</v>
          </cell>
          <cell r="E58">
            <v>100</v>
          </cell>
          <cell r="F58" t="str">
            <v>ENFERMERIA</v>
          </cell>
          <cell r="G58" t="str">
            <v>ENFERMERIA CLINICA DE HERIDAS</v>
          </cell>
          <cell r="H58">
            <v>0</v>
          </cell>
          <cell r="I58">
            <v>0</v>
          </cell>
          <cell r="J58">
            <v>0</v>
          </cell>
          <cell r="K58">
            <v>0</v>
          </cell>
          <cell r="L58">
            <v>0</v>
          </cell>
          <cell r="M58" t="str">
            <v>SI</v>
          </cell>
          <cell r="N58">
            <v>0</v>
          </cell>
          <cell r="O58">
            <v>0</v>
          </cell>
          <cell r="P58">
            <v>0</v>
          </cell>
          <cell r="Q58">
            <v>0</v>
          </cell>
          <cell r="R58">
            <v>0</v>
          </cell>
          <cell r="S58">
            <v>0</v>
          </cell>
          <cell r="T58">
            <v>0</v>
          </cell>
          <cell r="U58">
            <v>0</v>
          </cell>
        </row>
        <row r="59">
          <cell r="A59">
            <v>208</v>
          </cell>
          <cell r="B59" t="str">
            <v>APOSITO OCLUSIVO HIDROCOLOIDE CON INDICADOR DE CAMBIO 15 X 15 CM +/- 3 CM</v>
          </cell>
          <cell r="C59" t="str">
            <v>UNIDAD</v>
          </cell>
          <cell r="D59">
            <v>10</v>
          </cell>
          <cell r="E59">
            <v>100</v>
          </cell>
          <cell r="F59" t="str">
            <v>ENFERMERIA</v>
          </cell>
          <cell r="G59" t="str">
            <v>ENFERMERIA CLINICA DE HERIDAS</v>
          </cell>
          <cell r="H59">
            <v>0</v>
          </cell>
          <cell r="I59">
            <v>0</v>
          </cell>
          <cell r="J59">
            <v>0</v>
          </cell>
          <cell r="K59">
            <v>0</v>
          </cell>
          <cell r="L59">
            <v>0</v>
          </cell>
          <cell r="M59" t="str">
            <v>SI</v>
          </cell>
          <cell r="N59">
            <v>0</v>
          </cell>
          <cell r="O59">
            <v>0</v>
          </cell>
          <cell r="P59">
            <v>0</v>
          </cell>
          <cell r="Q59">
            <v>0</v>
          </cell>
          <cell r="R59">
            <v>0</v>
          </cell>
          <cell r="S59">
            <v>0</v>
          </cell>
          <cell r="T59">
            <v>0</v>
          </cell>
          <cell r="U59">
            <v>0</v>
          </cell>
        </row>
        <row r="60">
          <cell r="A60">
            <v>212</v>
          </cell>
          <cell r="B60" t="str">
            <v>APOSITO PARA CUBRIR CATETER PEDIATRICO DE 10 CM X 12 CM  +/- 2 CM (con refuerzo incorporado de cinta adhesiva en la periferia y tirillas de fijación Para cateter central o PICC)</v>
          </cell>
          <cell r="C60" t="str">
            <v xml:space="preserve">UNIDAD    </v>
          </cell>
          <cell r="D60">
            <v>220</v>
          </cell>
          <cell r="E60">
            <v>220</v>
          </cell>
          <cell r="F60" t="str">
            <v>ENFERMERIA</v>
          </cell>
          <cell r="G60" t="str">
            <v>ENFERMERIA UCI</v>
          </cell>
          <cell r="H60">
            <v>0</v>
          </cell>
          <cell r="I60">
            <v>0</v>
          </cell>
          <cell r="J60">
            <v>0</v>
          </cell>
          <cell r="K60">
            <v>0</v>
          </cell>
          <cell r="L60">
            <v>0</v>
          </cell>
          <cell r="M60" t="str">
            <v>SI</v>
          </cell>
          <cell r="N60">
            <v>0</v>
          </cell>
          <cell r="O60">
            <v>0</v>
          </cell>
          <cell r="P60">
            <v>0</v>
          </cell>
          <cell r="Q60">
            <v>0</v>
          </cell>
          <cell r="R60">
            <v>0</v>
          </cell>
          <cell r="S60">
            <v>0</v>
          </cell>
          <cell r="T60">
            <v>0</v>
          </cell>
          <cell r="U60">
            <v>0</v>
          </cell>
        </row>
        <row r="61">
          <cell r="A61">
            <v>204</v>
          </cell>
          <cell r="B61" t="str">
            <v>APOSITO TRANSPARENTE 15 X 25 CM POSQUIRURGICO CON ALMOHADILLA ABSORBENTE</v>
          </cell>
          <cell r="C61" t="str">
            <v>UNIDAD</v>
          </cell>
          <cell r="D61">
            <v>50</v>
          </cell>
          <cell r="E61">
            <v>100</v>
          </cell>
          <cell r="F61" t="str">
            <v>ENFERMERIA</v>
          </cell>
          <cell r="G61" t="str">
            <v>ENFERMERIA</v>
          </cell>
          <cell r="H61">
            <v>0</v>
          </cell>
          <cell r="I61">
            <v>0</v>
          </cell>
          <cell r="J61">
            <v>0</v>
          </cell>
          <cell r="K61">
            <v>0</v>
          </cell>
          <cell r="L61">
            <v>0</v>
          </cell>
          <cell r="M61" t="str">
            <v>SI</v>
          </cell>
          <cell r="N61">
            <v>0</v>
          </cell>
          <cell r="O61">
            <v>0</v>
          </cell>
          <cell r="P61">
            <v>0</v>
          </cell>
          <cell r="Q61">
            <v>0</v>
          </cell>
          <cell r="R61">
            <v>0</v>
          </cell>
          <cell r="S61">
            <v>0</v>
          </cell>
          <cell r="T61">
            <v>0</v>
          </cell>
          <cell r="U61">
            <v>0</v>
          </cell>
        </row>
        <row r="62">
          <cell r="A62">
            <v>220</v>
          </cell>
          <cell r="B62" t="str">
            <v>APOSITO TRASPARENTE ESTERIL CON ALMOHADILLA ABSORBENTE 10X15 (+/- 1 CM)</v>
          </cell>
          <cell r="C62" t="str">
            <v>UNIDAD</v>
          </cell>
          <cell r="D62">
            <v>10</v>
          </cell>
          <cell r="E62">
            <v>10</v>
          </cell>
          <cell r="F62" t="str">
            <v>ENFERMERIA</v>
          </cell>
          <cell r="G62" t="str">
            <v>ENFERMERIA</v>
          </cell>
          <cell r="H62">
            <v>0</v>
          </cell>
          <cell r="I62">
            <v>0</v>
          </cell>
          <cell r="J62">
            <v>0</v>
          </cell>
          <cell r="K62">
            <v>0</v>
          </cell>
          <cell r="L62">
            <v>0</v>
          </cell>
          <cell r="M62" t="str">
            <v>SI</v>
          </cell>
          <cell r="N62">
            <v>0</v>
          </cell>
          <cell r="O62">
            <v>0</v>
          </cell>
          <cell r="P62">
            <v>0</v>
          </cell>
          <cell r="Q62">
            <v>0</v>
          </cell>
          <cell r="R62">
            <v>0</v>
          </cell>
          <cell r="S62">
            <v>0</v>
          </cell>
          <cell r="T62">
            <v>0</v>
          </cell>
          <cell r="U62">
            <v>0</v>
          </cell>
        </row>
        <row r="63">
          <cell r="A63">
            <v>222</v>
          </cell>
          <cell r="B63" t="str">
            <v>APOSITO TRASPARENTE ESTERIL CON ALMOHADILLA ABSORVENTE 7 HASTA 9 X 5 HASTA 7 CM</v>
          </cell>
          <cell r="C63" t="str">
            <v>UNIDAD</v>
          </cell>
          <cell r="D63">
            <v>50</v>
          </cell>
          <cell r="E63">
            <v>10</v>
          </cell>
          <cell r="F63" t="str">
            <v>ENFERMERIA</v>
          </cell>
          <cell r="G63" t="str">
            <v>ENFERMERIA</v>
          </cell>
          <cell r="H63">
            <v>0</v>
          </cell>
          <cell r="I63">
            <v>0</v>
          </cell>
          <cell r="J63">
            <v>0</v>
          </cell>
          <cell r="K63">
            <v>0</v>
          </cell>
          <cell r="L63">
            <v>0</v>
          </cell>
          <cell r="M63" t="str">
            <v>SI</v>
          </cell>
          <cell r="N63">
            <v>0</v>
          </cell>
          <cell r="O63">
            <v>0</v>
          </cell>
          <cell r="P63">
            <v>0</v>
          </cell>
          <cell r="Q63">
            <v>0</v>
          </cell>
          <cell r="R63">
            <v>0</v>
          </cell>
          <cell r="S63">
            <v>0</v>
          </cell>
          <cell r="T63">
            <v>0</v>
          </cell>
          <cell r="U63">
            <v>0</v>
          </cell>
        </row>
        <row r="64">
          <cell r="A64">
            <v>221</v>
          </cell>
          <cell r="B64" t="str">
            <v>APOSITO TRASPARENTE ESTERIL CON ALMOHADILLA ABSORVENTE 9 HASTA 12 CM X 10 HASTA 14 CM.</v>
          </cell>
          <cell r="C64" t="str">
            <v>UNIDAD</v>
          </cell>
          <cell r="D64">
            <v>5</v>
          </cell>
          <cell r="E64">
            <v>10</v>
          </cell>
          <cell r="F64" t="str">
            <v>ENFERMERIA</v>
          </cell>
          <cell r="G64" t="str">
            <v>ENFERMERIA</v>
          </cell>
          <cell r="H64">
            <v>0</v>
          </cell>
          <cell r="I64">
            <v>0</v>
          </cell>
          <cell r="J64">
            <v>0</v>
          </cell>
          <cell r="K64">
            <v>0</v>
          </cell>
          <cell r="L64">
            <v>0</v>
          </cell>
          <cell r="M64" t="str">
            <v>SI</v>
          </cell>
          <cell r="N64">
            <v>0</v>
          </cell>
          <cell r="O64">
            <v>0</v>
          </cell>
          <cell r="P64">
            <v>0</v>
          </cell>
          <cell r="Q64">
            <v>0</v>
          </cell>
          <cell r="R64">
            <v>0</v>
          </cell>
          <cell r="S64">
            <v>0</v>
          </cell>
          <cell r="T64">
            <v>0</v>
          </cell>
          <cell r="U64">
            <v>0</v>
          </cell>
        </row>
        <row r="65">
          <cell r="A65">
            <v>238</v>
          </cell>
          <cell r="B65" t="str">
            <v>BAJALENGUA DE PLASTICO</v>
          </cell>
          <cell r="C65" t="str">
            <v>UNIDAD</v>
          </cell>
          <cell r="D65">
            <v>3000</v>
          </cell>
          <cell r="E65">
            <v>5000</v>
          </cell>
          <cell r="F65" t="str">
            <v>ENFERMERIA</v>
          </cell>
          <cell r="G65" t="str">
            <v>ENFERMERIA</v>
          </cell>
          <cell r="H65">
            <v>0</v>
          </cell>
          <cell r="I65">
            <v>0</v>
          </cell>
          <cell r="J65">
            <v>0</v>
          </cell>
          <cell r="K65">
            <v>0</v>
          </cell>
          <cell r="L65">
            <v>0</v>
          </cell>
          <cell r="M65" t="str">
            <v>SI</v>
          </cell>
          <cell r="N65">
            <v>0</v>
          </cell>
          <cell r="O65">
            <v>0</v>
          </cell>
          <cell r="P65">
            <v>0</v>
          </cell>
          <cell r="Q65">
            <v>0</v>
          </cell>
          <cell r="R65">
            <v>0</v>
          </cell>
          <cell r="S65">
            <v>0</v>
          </cell>
          <cell r="T65">
            <v>0</v>
          </cell>
          <cell r="U65">
            <v>0</v>
          </cell>
        </row>
        <row r="66">
          <cell r="A66">
            <v>239</v>
          </cell>
          <cell r="B66" t="str">
            <v>BAJALENGUAS EN MADERA</v>
          </cell>
          <cell r="C66" t="str">
            <v>UNIDAD</v>
          </cell>
          <cell r="D66">
            <v>1500</v>
          </cell>
          <cell r="E66">
            <v>40000</v>
          </cell>
          <cell r="F66" t="str">
            <v>ENFERMERIA</v>
          </cell>
          <cell r="G66" t="str">
            <v>ENFERMERIA</v>
          </cell>
          <cell r="H66">
            <v>0</v>
          </cell>
          <cell r="I66">
            <v>0</v>
          </cell>
          <cell r="J66">
            <v>0</v>
          </cell>
          <cell r="K66">
            <v>0</v>
          </cell>
          <cell r="L66">
            <v>0</v>
          </cell>
          <cell r="M66" t="str">
            <v>SI</v>
          </cell>
          <cell r="N66">
            <v>0</v>
          </cell>
          <cell r="O66">
            <v>0</v>
          </cell>
          <cell r="P66">
            <v>0</v>
          </cell>
          <cell r="Q66">
            <v>0</v>
          </cell>
          <cell r="R66">
            <v>0</v>
          </cell>
          <cell r="S66">
            <v>0</v>
          </cell>
          <cell r="T66">
            <v>0</v>
          </cell>
          <cell r="U66">
            <v>0</v>
          </cell>
        </row>
        <row r="67">
          <cell r="A67">
            <v>255</v>
          </cell>
          <cell r="B67" t="str">
            <v>BARRERA BLANDA Y  BOLSA COLOSTOMIA NO 32</v>
          </cell>
          <cell r="C67" t="str">
            <v xml:space="preserve">UNIDAD    </v>
          </cell>
          <cell r="D67">
            <v>10</v>
          </cell>
          <cell r="E67">
            <v>50</v>
          </cell>
          <cell r="F67" t="str">
            <v>ENFERMERIA</v>
          </cell>
          <cell r="G67" t="str">
            <v>ENFERMERIA</v>
          </cell>
          <cell r="H67">
            <v>0</v>
          </cell>
          <cell r="I67">
            <v>0</v>
          </cell>
          <cell r="J67">
            <v>0</v>
          </cell>
          <cell r="K67">
            <v>0</v>
          </cell>
          <cell r="L67">
            <v>0</v>
          </cell>
          <cell r="M67" t="str">
            <v>SI</v>
          </cell>
          <cell r="N67">
            <v>0</v>
          </cell>
          <cell r="O67">
            <v>0</v>
          </cell>
          <cell r="P67">
            <v>0</v>
          </cell>
          <cell r="Q67">
            <v>0</v>
          </cell>
          <cell r="R67">
            <v>0</v>
          </cell>
          <cell r="S67">
            <v>0</v>
          </cell>
          <cell r="T67">
            <v>0</v>
          </cell>
          <cell r="U67">
            <v>0</v>
          </cell>
        </row>
        <row r="68">
          <cell r="A68">
            <v>256</v>
          </cell>
          <cell r="B68" t="str">
            <v>BARRERA BLANDA Y BOLSA COLOSTOMIA 45 MM</v>
          </cell>
          <cell r="C68" t="str">
            <v xml:space="preserve">UNIDAD    </v>
          </cell>
          <cell r="D68">
            <v>30</v>
          </cell>
          <cell r="E68">
            <v>50</v>
          </cell>
          <cell r="F68" t="str">
            <v>ENFERMERIA</v>
          </cell>
          <cell r="G68" t="str">
            <v>ENFERMERIA</v>
          </cell>
          <cell r="H68">
            <v>0</v>
          </cell>
          <cell r="I68">
            <v>0</v>
          </cell>
          <cell r="J68">
            <v>0</v>
          </cell>
          <cell r="K68">
            <v>0</v>
          </cell>
          <cell r="L68">
            <v>0</v>
          </cell>
          <cell r="M68" t="str">
            <v>SI</v>
          </cell>
          <cell r="N68">
            <v>0</v>
          </cell>
          <cell r="O68">
            <v>0</v>
          </cell>
          <cell r="P68">
            <v>0</v>
          </cell>
          <cell r="Q68">
            <v>0</v>
          </cell>
          <cell r="R68">
            <v>0</v>
          </cell>
          <cell r="S68">
            <v>0</v>
          </cell>
          <cell r="T68">
            <v>0</v>
          </cell>
          <cell r="U68">
            <v>0</v>
          </cell>
        </row>
        <row r="69">
          <cell r="A69">
            <v>257</v>
          </cell>
          <cell r="B69" t="str">
            <v>BARRERA BLANDA y BOLSA COLOSTOMIA No 57</v>
          </cell>
          <cell r="C69" t="str">
            <v xml:space="preserve">UNIDAD    </v>
          </cell>
          <cell r="D69">
            <v>36</v>
          </cell>
          <cell r="E69">
            <v>93</v>
          </cell>
          <cell r="F69" t="str">
            <v>ENFERMERIA</v>
          </cell>
          <cell r="G69" t="str">
            <v>ENFERMERIA</v>
          </cell>
          <cell r="H69">
            <v>0</v>
          </cell>
          <cell r="I69">
            <v>0</v>
          </cell>
          <cell r="J69">
            <v>0</v>
          </cell>
          <cell r="K69">
            <v>0</v>
          </cell>
          <cell r="L69">
            <v>0</v>
          </cell>
          <cell r="M69" t="str">
            <v>SI</v>
          </cell>
          <cell r="N69">
            <v>0</v>
          </cell>
          <cell r="O69">
            <v>0</v>
          </cell>
          <cell r="P69">
            <v>0</v>
          </cell>
          <cell r="Q69">
            <v>0</v>
          </cell>
          <cell r="R69">
            <v>0</v>
          </cell>
          <cell r="S69">
            <v>0</v>
          </cell>
          <cell r="T69">
            <v>0</v>
          </cell>
          <cell r="U69">
            <v>0</v>
          </cell>
        </row>
        <row r="70">
          <cell r="A70">
            <v>258</v>
          </cell>
          <cell r="B70" t="str">
            <v>BARRERA BLANDA Y BOLSA COLOSTOMIA NO 60</v>
          </cell>
          <cell r="C70" t="str">
            <v xml:space="preserve">UNIDAD    </v>
          </cell>
          <cell r="D70">
            <v>20</v>
          </cell>
          <cell r="E70">
            <v>20</v>
          </cell>
          <cell r="F70" t="str">
            <v>ENFERMERIA</v>
          </cell>
          <cell r="G70" t="str">
            <v>ENFERMERIA</v>
          </cell>
          <cell r="H70">
            <v>0</v>
          </cell>
          <cell r="I70">
            <v>0</v>
          </cell>
          <cell r="J70">
            <v>0</v>
          </cell>
          <cell r="K70">
            <v>0</v>
          </cell>
          <cell r="L70">
            <v>0</v>
          </cell>
          <cell r="M70" t="str">
            <v>SI</v>
          </cell>
          <cell r="N70">
            <v>0</v>
          </cell>
          <cell r="O70">
            <v>0</v>
          </cell>
          <cell r="P70">
            <v>0</v>
          </cell>
          <cell r="Q70">
            <v>0</v>
          </cell>
          <cell r="R70">
            <v>0</v>
          </cell>
          <cell r="S70">
            <v>0</v>
          </cell>
          <cell r="T70">
            <v>0</v>
          </cell>
          <cell r="U70">
            <v>0</v>
          </cell>
        </row>
        <row r="71">
          <cell r="A71">
            <v>259</v>
          </cell>
          <cell r="B71" t="str">
            <v>BARRERA BLANDA Y BOLSA PARA COLOSTOMIA 80MM</v>
          </cell>
          <cell r="C71" t="str">
            <v>UNIDAD</v>
          </cell>
          <cell r="D71">
            <v>10</v>
          </cell>
          <cell r="E71">
            <v>10</v>
          </cell>
          <cell r="F71" t="str">
            <v>ENFERMERIA</v>
          </cell>
          <cell r="G71" t="str">
            <v>ENFERMERIA</v>
          </cell>
          <cell r="H71">
            <v>0</v>
          </cell>
          <cell r="I71">
            <v>0</v>
          </cell>
          <cell r="J71">
            <v>0</v>
          </cell>
          <cell r="K71">
            <v>0</v>
          </cell>
          <cell r="L71">
            <v>0</v>
          </cell>
          <cell r="M71" t="str">
            <v>SI</v>
          </cell>
          <cell r="N71">
            <v>0</v>
          </cell>
          <cell r="O71">
            <v>0</v>
          </cell>
          <cell r="P71">
            <v>0</v>
          </cell>
          <cell r="Q71">
            <v>0</v>
          </cell>
          <cell r="R71">
            <v>0</v>
          </cell>
          <cell r="S71">
            <v>0</v>
          </cell>
          <cell r="T71">
            <v>0</v>
          </cell>
          <cell r="U71">
            <v>0</v>
          </cell>
        </row>
        <row r="72">
          <cell r="A72">
            <v>261</v>
          </cell>
          <cell r="B72" t="str">
            <v>BARRERA BLANDA Y BOLSA PARA COLOSTOMIA N° 70</v>
          </cell>
          <cell r="C72" t="str">
            <v>UNIDAD</v>
          </cell>
          <cell r="D72">
            <v>170</v>
          </cell>
          <cell r="E72">
            <v>110</v>
          </cell>
          <cell r="F72" t="str">
            <v>ENFERMERIA</v>
          </cell>
          <cell r="G72" t="str">
            <v>ENFERMERIA</v>
          </cell>
          <cell r="H72">
            <v>0</v>
          </cell>
          <cell r="I72">
            <v>0</v>
          </cell>
          <cell r="J72">
            <v>0</v>
          </cell>
          <cell r="K72">
            <v>0</v>
          </cell>
          <cell r="L72">
            <v>0</v>
          </cell>
          <cell r="M72" t="str">
            <v>SI</v>
          </cell>
          <cell r="N72">
            <v>0</v>
          </cell>
          <cell r="O72">
            <v>0</v>
          </cell>
          <cell r="P72">
            <v>0</v>
          </cell>
          <cell r="Q72">
            <v>0</v>
          </cell>
          <cell r="R72">
            <v>0</v>
          </cell>
          <cell r="S72">
            <v>0</v>
          </cell>
          <cell r="T72">
            <v>0</v>
          </cell>
          <cell r="U72">
            <v>0</v>
          </cell>
        </row>
        <row r="73">
          <cell r="A73">
            <v>262</v>
          </cell>
          <cell r="B73" t="str">
            <v xml:space="preserve">BARRERA BLANDA Y BOLSA PARA OSTOMIA X  38  MM                                                                         </v>
          </cell>
          <cell r="C73" t="str">
            <v>UNIDAD</v>
          </cell>
          <cell r="D73">
            <v>10</v>
          </cell>
          <cell r="E73">
            <v>70</v>
          </cell>
          <cell r="F73" t="str">
            <v>ENFERMERIA</v>
          </cell>
          <cell r="G73" t="str">
            <v>ENFERMERIA</v>
          </cell>
          <cell r="H73">
            <v>0</v>
          </cell>
          <cell r="I73">
            <v>0</v>
          </cell>
          <cell r="J73">
            <v>0</v>
          </cell>
          <cell r="K73">
            <v>0</v>
          </cell>
          <cell r="L73">
            <v>0</v>
          </cell>
          <cell r="M73" t="str">
            <v>SI</v>
          </cell>
          <cell r="N73">
            <v>0</v>
          </cell>
          <cell r="O73">
            <v>0</v>
          </cell>
          <cell r="P73">
            <v>0</v>
          </cell>
          <cell r="Q73">
            <v>0</v>
          </cell>
          <cell r="R73">
            <v>0</v>
          </cell>
          <cell r="S73">
            <v>0</v>
          </cell>
          <cell r="T73">
            <v>0</v>
          </cell>
          <cell r="U73">
            <v>0</v>
          </cell>
        </row>
        <row r="74">
          <cell r="A74">
            <v>252</v>
          </cell>
          <cell r="B74" t="str">
            <v>BARRERA CUTANEA NO IRRITANTE EN SPRAY </v>
          </cell>
          <cell r="C74" t="str">
            <v>UNIDAD</v>
          </cell>
          <cell r="D74">
            <v>30</v>
          </cell>
          <cell r="E74">
            <v>50</v>
          </cell>
          <cell r="F74" t="str">
            <v>ENFERMERIA</v>
          </cell>
          <cell r="G74" t="str">
            <v>ENFERMERIA</v>
          </cell>
          <cell r="H74">
            <v>0</v>
          </cell>
          <cell r="I74">
            <v>0</v>
          </cell>
          <cell r="J74">
            <v>0</v>
          </cell>
          <cell r="K74">
            <v>0</v>
          </cell>
          <cell r="L74">
            <v>0</v>
          </cell>
          <cell r="M74" t="str">
            <v>SI</v>
          </cell>
          <cell r="N74">
            <v>0</v>
          </cell>
          <cell r="O74">
            <v>0</v>
          </cell>
          <cell r="P74">
            <v>0</v>
          </cell>
          <cell r="Q74">
            <v>0</v>
          </cell>
          <cell r="R74">
            <v>0</v>
          </cell>
          <cell r="S74">
            <v>0</v>
          </cell>
          <cell r="T74">
            <v>0</v>
          </cell>
          <cell r="U74">
            <v>0</v>
          </cell>
        </row>
        <row r="75">
          <cell r="A75">
            <v>253</v>
          </cell>
          <cell r="B75" t="str">
            <v>BARRERA CUTANEA NO IRRITANTE EN TOALLA</v>
          </cell>
          <cell r="C75" t="str">
            <v>UNIDAD</v>
          </cell>
          <cell r="D75">
            <v>30</v>
          </cell>
          <cell r="E75">
            <v>4000</v>
          </cell>
          <cell r="F75" t="str">
            <v>ENFERMERIA</v>
          </cell>
          <cell r="G75" t="str">
            <v>ENFERMERIA</v>
          </cell>
          <cell r="H75">
            <v>0</v>
          </cell>
          <cell r="I75">
            <v>0</v>
          </cell>
          <cell r="J75">
            <v>0</v>
          </cell>
          <cell r="K75">
            <v>0</v>
          </cell>
          <cell r="L75">
            <v>0</v>
          </cell>
          <cell r="M75" t="str">
            <v>SI</v>
          </cell>
          <cell r="N75">
            <v>0</v>
          </cell>
          <cell r="O75">
            <v>0</v>
          </cell>
          <cell r="P75">
            <v>0</v>
          </cell>
          <cell r="Q75">
            <v>0</v>
          </cell>
          <cell r="R75">
            <v>0</v>
          </cell>
          <cell r="S75">
            <v>0</v>
          </cell>
          <cell r="T75">
            <v>0</v>
          </cell>
          <cell r="U75">
            <v>0</v>
          </cell>
        </row>
        <row r="76">
          <cell r="A76" t="str">
            <v>NUEVO</v>
          </cell>
          <cell r="B76" t="str">
            <v>BARRERA PROTECTORA DE PIEL MOLDEABLE CONVEXA CON COLLAR HIDROCOLOIDE FLEXIBLE 45MM CON BOLSA</v>
          </cell>
          <cell r="C76" t="str">
            <v>UNIDAD</v>
          </cell>
          <cell r="D76">
            <v>30</v>
          </cell>
          <cell r="E76">
            <v>30</v>
          </cell>
          <cell r="F76" t="str">
            <v>ENFERMERIA</v>
          </cell>
          <cell r="G76" t="str">
            <v>ENFERMERIA CLINICA DE HERIDAS</v>
          </cell>
          <cell r="H76">
            <v>0</v>
          </cell>
          <cell r="I76">
            <v>0</v>
          </cell>
          <cell r="J76">
            <v>0</v>
          </cell>
          <cell r="K76">
            <v>0</v>
          </cell>
          <cell r="L76">
            <v>0</v>
          </cell>
          <cell r="M76">
            <v>0</v>
          </cell>
          <cell r="N76">
            <v>0</v>
          </cell>
          <cell r="O76">
            <v>0</v>
          </cell>
          <cell r="P76">
            <v>0</v>
          </cell>
          <cell r="Q76">
            <v>0</v>
          </cell>
          <cell r="R76">
            <v>0</v>
          </cell>
          <cell r="S76">
            <v>0</v>
          </cell>
          <cell r="T76">
            <v>0</v>
          </cell>
          <cell r="U76">
            <v>0</v>
          </cell>
        </row>
        <row r="77">
          <cell r="A77" t="str">
            <v>NUEVO</v>
          </cell>
          <cell r="B77" t="str">
            <v>BARRERA PROTECTORA DE PIEL MOLDEABLE CONVEXA CON COLLAR HIDROCOLOIDE FLEXIBLE 57MM CON BOLSA</v>
          </cell>
          <cell r="C77" t="str">
            <v>UNIDAD</v>
          </cell>
          <cell r="D77">
            <v>30</v>
          </cell>
          <cell r="E77">
            <v>30</v>
          </cell>
          <cell r="F77" t="str">
            <v>ENFERMERIA</v>
          </cell>
          <cell r="G77" t="str">
            <v>ENFERMERIA CLINICA DE HERIDAS</v>
          </cell>
          <cell r="H77">
            <v>0</v>
          </cell>
          <cell r="I77">
            <v>0</v>
          </cell>
          <cell r="J77">
            <v>0</v>
          </cell>
          <cell r="K77">
            <v>0</v>
          </cell>
          <cell r="L77">
            <v>0</v>
          </cell>
          <cell r="M77">
            <v>0</v>
          </cell>
          <cell r="N77">
            <v>0</v>
          </cell>
          <cell r="O77">
            <v>0</v>
          </cell>
          <cell r="P77">
            <v>0</v>
          </cell>
          <cell r="Q77">
            <v>0</v>
          </cell>
          <cell r="R77">
            <v>0</v>
          </cell>
          <cell r="S77">
            <v>0</v>
          </cell>
          <cell r="T77">
            <v>0</v>
          </cell>
          <cell r="U77">
            <v>0</v>
          </cell>
        </row>
        <row r="78">
          <cell r="A78">
            <v>270</v>
          </cell>
          <cell r="B78" t="str">
            <v>BATA DESECHABLE PARA PACIENTE ADULTO MANGA CORTA</v>
          </cell>
          <cell r="C78" t="str">
            <v>UNIDAD</v>
          </cell>
          <cell r="D78">
            <v>3010</v>
          </cell>
          <cell r="E78">
            <v>30780</v>
          </cell>
          <cell r="F78" t="str">
            <v>ENFERMERIA</v>
          </cell>
          <cell r="G78" t="str">
            <v>ENFERMERIA</v>
          </cell>
          <cell r="H78">
            <v>0</v>
          </cell>
          <cell r="I78">
            <v>0</v>
          </cell>
          <cell r="J78">
            <v>0</v>
          </cell>
          <cell r="K78">
            <v>0</v>
          </cell>
          <cell r="L78">
            <v>0</v>
          </cell>
          <cell r="M78" t="str">
            <v>SI</v>
          </cell>
          <cell r="N78">
            <v>0</v>
          </cell>
          <cell r="O78">
            <v>0</v>
          </cell>
          <cell r="P78">
            <v>0</v>
          </cell>
          <cell r="Q78">
            <v>0</v>
          </cell>
          <cell r="R78">
            <v>0</v>
          </cell>
          <cell r="S78">
            <v>0</v>
          </cell>
          <cell r="T78">
            <v>0</v>
          </cell>
          <cell r="U78">
            <v>0</v>
          </cell>
        </row>
        <row r="79">
          <cell r="A79">
            <v>284</v>
          </cell>
          <cell r="B79" t="str">
            <v>BOLSA DE DRENAJE URINARIO ADULTO CON SISTEMA CERRRADO, SIN PUERTO PARA TOMA DE MUESTRA Y SIN  VALVULA ANTIREFLUJO Y CONECTOR UNIVERSAL.</v>
          </cell>
          <cell r="C79" t="str">
            <v>UNIDAD</v>
          </cell>
          <cell r="D79">
            <v>1350</v>
          </cell>
          <cell r="E79">
            <v>3780</v>
          </cell>
          <cell r="F79" t="str">
            <v>ENFERMERIA</v>
          </cell>
          <cell r="G79" t="str">
            <v>ENFERMERIA</v>
          </cell>
          <cell r="H79">
            <v>0</v>
          </cell>
          <cell r="I79">
            <v>0</v>
          </cell>
          <cell r="J79">
            <v>0</v>
          </cell>
          <cell r="K79">
            <v>0</v>
          </cell>
          <cell r="L79">
            <v>0</v>
          </cell>
          <cell r="M79" t="str">
            <v>SI</v>
          </cell>
          <cell r="N79" t="str">
            <v>GOTHAPLAST</v>
          </cell>
          <cell r="O79" t="str">
            <v>PAQ X25 UND</v>
          </cell>
          <cell r="P79" t="str">
            <v>II A</v>
          </cell>
          <cell r="Q79" t="str">
            <v>2018DM-0002351R1</v>
          </cell>
          <cell r="R79">
            <v>46961</v>
          </cell>
          <cell r="S79">
            <v>5400</v>
          </cell>
          <cell r="T79">
            <v>1026</v>
          </cell>
          <cell r="U79">
            <v>6426</v>
          </cell>
        </row>
        <row r="80">
          <cell r="A80">
            <v>285</v>
          </cell>
          <cell r="B80" t="str">
            <v>BOLSA DE DRENAJE URINARIO PEDIATRICO CON SISTEMA CERRRADO, SIN PUERTO PARA TOMA DE MUESTRA Y SIN  VALVULA ANTIREFLUJOY CONECTOR UNIVERSAL</v>
          </cell>
          <cell r="C80" t="str">
            <v>UNIDAD</v>
          </cell>
          <cell r="D80">
            <v>20</v>
          </cell>
          <cell r="E80">
            <v>20</v>
          </cell>
          <cell r="F80" t="str">
            <v>ENFERMERIA</v>
          </cell>
          <cell r="G80" t="str">
            <v>ENFERMERIA</v>
          </cell>
          <cell r="H80">
            <v>0</v>
          </cell>
          <cell r="I80">
            <v>0</v>
          </cell>
          <cell r="J80">
            <v>0</v>
          </cell>
          <cell r="K80">
            <v>0</v>
          </cell>
          <cell r="L80">
            <v>0</v>
          </cell>
          <cell r="M80" t="str">
            <v>SI</v>
          </cell>
          <cell r="N80" t="str">
            <v>GOTHAPLAST</v>
          </cell>
          <cell r="O80" t="str">
            <v>PAQ X25 UND</v>
          </cell>
          <cell r="P80" t="str">
            <v>II A</v>
          </cell>
          <cell r="Q80" t="str">
            <v>2018DM-0002351R1</v>
          </cell>
          <cell r="R80">
            <v>46961</v>
          </cell>
          <cell r="S80">
            <v>5400</v>
          </cell>
          <cell r="T80">
            <v>1026</v>
          </cell>
          <cell r="U80">
            <v>6426</v>
          </cell>
        </row>
        <row r="81">
          <cell r="A81">
            <v>286</v>
          </cell>
          <cell r="B81" t="str">
            <v xml:space="preserve">BOLSA DRENAJE UROSTOMIA 45MM </v>
          </cell>
          <cell r="C81" t="str">
            <v>UNIDAD</v>
          </cell>
          <cell r="D81">
            <v>45</v>
          </cell>
          <cell r="E81">
            <v>100</v>
          </cell>
          <cell r="F81" t="str">
            <v>ENFERMERIA</v>
          </cell>
          <cell r="G81" t="str">
            <v>ENFERMERIA</v>
          </cell>
          <cell r="H81">
            <v>0</v>
          </cell>
          <cell r="I81">
            <v>0</v>
          </cell>
          <cell r="J81">
            <v>0</v>
          </cell>
          <cell r="K81">
            <v>0</v>
          </cell>
          <cell r="L81">
            <v>0</v>
          </cell>
          <cell r="M81" t="str">
            <v>SI</v>
          </cell>
          <cell r="N81">
            <v>0</v>
          </cell>
          <cell r="O81">
            <v>0</v>
          </cell>
          <cell r="P81">
            <v>0</v>
          </cell>
          <cell r="Q81">
            <v>0</v>
          </cell>
          <cell r="R81">
            <v>0</v>
          </cell>
          <cell r="S81">
            <v>0</v>
          </cell>
          <cell r="T81">
            <v>0</v>
          </cell>
          <cell r="U81">
            <v>0</v>
          </cell>
        </row>
        <row r="82">
          <cell r="A82">
            <v>299</v>
          </cell>
          <cell r="B82" t="str">
            <v xml:space="preserve">BOLSA PARA OSTOMIA RECOLECTORA DRENABLE DE UNA SOLA PIEZA POST QUIRURGICA TALLA UNICA </v>
          </cell>
          <cell r="C82" t="str">
            <v>UNIDAD</v>
          </cell>
          <cell r="D82">
            <v>10</v>
          </cell>
          <cell r="E82">
            <v>100</v>
          </cell>
          <cell r="F82" t="str">
            <v>ENFERMERIA</v>
          </cell>
          <cell r="G82" t="str">
            <v>ENFERMERIA</v>
          </cell>
          <cell r="H82">
            <v>0</v>
          </cell>
          <cell r="I82">
            <v>0</v>
          </cell>
          <cell r="J82">
            <v>0</v>
          </cell>
          <cell r="K82">
            <v>0</v>
          </cell>
          <cell r="L82">
            <v>0</v>
          </cell>
          <cell r="M82">
            <v>0</v>
          </cell>
          <cell r="N82">
            <v>0</v>
          </cell>
          <cell r="O82">
            <v>0</v>
          </cell>
          <cell r="P82">
            <v>0</v>
          </cell>
          <cell r="Q82">
            <v>0</v>
          </cell>
          <cell r="R82">
            <v>0</v>
          </cell>
          <cell r="S82">
            <v>0</v>
          </cell>
          <cell r="T82">
            <v>0</v>
          </cell>
          <cell r="U82">
            <v>0</v>
          </cell>
        </row>
        <row r="83">
          <cell r="A83">
            <v>301</v>
          </cell>
          <cell r="B83" t="str">
            <v xml:space="preserve">BOLSA RECOLECTORA PARA MUESTRA DE ORINA PEDIATRICA </v>
          </cell>
          <cell r="C83" t="str">
            <v>UNIDAD</v>
          </cell>
          <cell r="D83">
            <v>50</v>
          </cell>
          <cell r="E83">
            <v>1500</v>
          </cell>
          <cell r="F83" t="str">
            <v>ENFERMERIA</v>
          </cell>
          <cell r="G83" t="str">
            <v>ENFERMERIA</v>
          </cell>
          <cell r="H83">
            <v>0</v>
          </cell>
          <cell r="I83">
            <v>0</v>
          </cell>
          <cell r="J83">
            <v>0</v>
          </cell>
          <cell r="K83">
            <v>0</v>
          </cell>
          <cell r="L83">
            <v>0</v>
          </cell>
          <cell r="M83" t="str">
            <v>SI</v>
          </cell>
          <cell r="N83">
            <v>0</v>
          </cell>
          <cell r="O83">
            <v>0</v>
          </cell>
          <cell r="P83">
            <v>0</v>
          </cell>
          <cell r="Q83">
            <v>0</v>
          </cell>
          <cell r="R83">
            <v>0</v>
          </cell>
          <cell r="S83">
            <v>0</v>
          </cell>
          <cell r="T83">
            <v>0</v>
          </cell>
          <cell r="U83">
            <v>0</v>
          </cell>
        </row>
        <row r="84">
          <cell r="A84">
            <v>305</v>
          </cell>
          <cell r="B84" t="str">
            <v>BOLSA SENCILLA PARA COLECCIÓN DE SANGRE</v>
          </cell>
          <cell r="C84" t="str">
            <v>UNIDAD</v>
          </cell>
          <cell r="D84">
            <v>5</v>
          </cell>
          <cell r="E84">
            <v>5</v>
          </cell>
          <cell r="F84" t="str">
            <v>ENFERMERIA</v>
          </cell>
          <cell r="G84" t="str">
            <v>ENFERMERIA URGENCIAS</v>
          </cell>
          <cell r="H84">
            <v>0</v>
          </cell>
          <cell r="I84">
            <v>0</v>
          </cell>
          <cell r="J84">
            <v>0</v>
          </cell>
          <cell r="K84">
            <v>0</v>
          </cell>
          <cell r="L84">
            <v>0</v>
          </cell>
          <cell r="M84">
            <v>0</v>
          </cell>
          <cell r="N84">
            <v>0</v>
          </cell>
          <cell r="O84">
            <v>0</v>
          </cell>
          <cell r="P84">
            <v>0</v>
          </cell>
          <cell r="Q84">
            <v>0</v>
          </cell>
          <cell r="R84">
            <v>0</v>
          </cell>
          <cell r="S84">
            <v>0</v>
          </cell>
          <cell r="T84">
            <v>0</v>
          </cell>
          <cell r="U84">
            <v>0</v>
          </cell>
        </row>
        <row r="85">
          <cell r="A85">
            <v>310</v>
          </cell>
          <cell r="B85" t="str">
            <v>BOMBA INSUFLADORA PARA SET DE FISTULA COLOPLAST</v>
          </cell>
          <cell r="C85" t="str">
            <v>UNIDAD</v>
          </cell>
          <cell r="D85">
            <v>1</v>
          </cell>
          <cell r="E85">
            <v>1</v>
          </cell>
          <cell r="F85" t="str">
            <v xml:space="preserve">ENFERMERIA </v>
          </cell>
          <cell r="G85" t="str">
            <v>ENFERMERIA CLINICA DE HERIDA</v>
          </cell>
          <cell r="H85">
            <v>0</v>
          </cell>
          <cell r="I85">
            <v>0</v>
          </cell>
          <cell r="J85">
            <v>0</v>
          </cell>
          <cell r="K85">
            <v>0</v>
          </cell>
          <cell r="L85">
            <v>0</v>
          </cell>
          <cell r="M85">
            <v>0</v>
          </cell>
          <cell r="N85">
            <v>0</v>
          </cell>
          <cell r="O85">
            <v>0</v>
          </cell>
          <cell r="P85">
            <v>0</v>
          </cell>
          <cell r="Q85">
            <v>0</v>
          </cell>
          <cell r="R85">
            <v>0</v>
          </cell>
          <cell r="S85">
            <v>0</v>
          </cell>
          <cell r="T85">
            <v>0</v>
          </cell>
          <cell r="U85">
            <v>0</v>
          </cell>
        </row>
        <row r="86">
          <cell r="A86">
            <v>347</v>
          </cell>
          <cell r="B86" t="str">
            <v>BRAZALETE DE IDENTIFICACION NEONATAL EN MATERIAL HIPOALERGENICO (PAPEL)</v>
          </cell>
          <cell r="C86" t="str">
            <v>UNIDAD</v>
          </cell>
          <cell r="D86">
            <v>300</v>
          </cell>
          <cell r="E86">
            <v>0</v>
          </cell>
          <cell r="F86" t="str">
            <v>ENFERMERIA</v>
          </cell>
          <cell r="G86" t="str">
            <v>SEGURIDAD DEL PACIENTE</v>
          </cell>
          <cell r="H86">
            <v>0</v>
          </cell>
          <cell r="I86">
            <v>0</v>
          </cell>
          <cell r="J86">
            <v>0</v>
          </cell>
          <cell r="K86">
            <v>0</v>
          </cell>
          <cell r="L86">
            <v>0</v>
          </cell>
          <cell r="M86">
            <v>0</v>
          </cell>
          <cell r="N86">
            <v>0</v>
          </cell>
          <cell r="O86">
            <v>0</v>
          </cell>
          <cell r="P86">
            <v>0</v>
          </cell>
          <cell r="Q86">
            <v>0</v>
          </cell>
          <cell r="R86">
            <v>0</v>
          </cell>
          <cell r="S86">
            <v>0</v>
          </cell>
          <cell r="T86">
            <v>0</v>
          </cell>
          <cell r="U86">
            <v>0</v>
          </cell>
        </row>
        <row r="87">
          <cell r="A87">
            <v>348</v>
          </cell>
          <cell r="B87" t="str">
            <v>BRAZALETE IDENTIFICACION ADULTOS  EN MATERIAL HIPOALERGENICO (PAPEL)</v>
          </cell>
          <cell r="C87" t="str">
            <v>UNIDAD</v>
          </cell>
          <cell r="D87">
            <v>4800</v>
          </cell>
          <cell r="E87">
            <v>0</v>
          </cell>
          <cell r="F87" t="str">
            <v>ENFERMERIA</v>
          </cell>
          <cell r="G87" t="str">
            <v>SEGURIDAD DEL PACIENTE</v>
          </cell>
          <cell r="H87">
            <v>0</v>
          </cell>
          <cell r="I87">
            <v>0</v>
          </cell>
          <cell r="J87">
            <v>0</v>
          </cell>
          <cell r="K87">
            <v>0</v>
          </cell>
          <cell r="L87">
            <v>0</v>
          </cell>
          <cell r="M87">
            <v>0</v>
          </cell>
          <cell r="N87">
            <v>0</v>
          </cell>
          <cell r="O87">
            <v>0</v>
          </cell>
          <cell r="P87">
            <v>0</v>
          </cell>
          <cell r="Q87">
            <v>0</v>
          </cell>
          <cell r="R87">
            <v>0</v>
          </cell>
          <cell r="S87">
            <v>0</v>
          </cell>
          <cell r="T87">
            <v>0</v>
          </cell>
          <cell r="U87">
            <v>0</v>
          </cell>
        </row>
        <row r="88">
          <cell r="A88">
            <v>349</v>
          </cell>
          <cell r="B88" t="str">
            <v>BRAZALETE IDENTIFICACION MADRE-E HIJO  EN MATERIAL HIPOALERGENICO (PAPEL)</v>
          </cell>
          <cell r="C88" t="str">
            <v>UNIDAD</v>
          </cell>
          <cell r="D88">
            <v>1300</v>
          </cell>
          <cell r="E88">
            <v>0</v>
          </cell>
          <cell r="F88" t="str">
            <v>ENFERMERIA</v>
          </cell>
          <cell r="G88" t="str">
            <v>SEGURIDAD DEL PACIENTE</v>
          </cell>
          <cell r="H88">
            <v>0</v>
          </cell>
          <cell r="I88">
            <v>0</v>
          </cell>
          <cell r="J88">
            <v>0</v>
          </cell>
          <cell r="K88">
            <v>0</v>
          </cell>
          <cell r="L88">
            <v>0</v>
          </cell>
          <cell r="M88">
            <v>0</v>
          </cell>
          <cell r="N88">
            <v>0</v>
          </cell>
          <cell r="O88">
            <v>0</v>
          </cell>
          <cell r="P88">
            <v>0</v>
          </cell>
          <cell r="Q88">
            <v>0</v>
          </cell>
          <cell r="R88">
            <v>0</v>
          </cell>
          <cell r="S88">
            <v>0</v>
          </cell>
          <cell r="T88">
            <v>0</v>
          </cell>
          <cell r="U88">
            <v>0</v>
          </cell>
        </row>
        <row r="89">
          <cell r="A89">
            <v>1528</v>
          </cell>
          <cell r="B89" t="str">
            <v>BRAZALETE IDENTIFICACION PARA PACIENTE NEONATO -NIÑA  EN MATERIAL HIPOALERGENICO (PAPEL)</v>
          </cell>
          <cell r="C89" t="str">
            <v>UNIDAD</v>
          </cell>
          <cell r="D89">
            <v>200</v>
          </cell>
          <cell r="E89">
            <v>0</v>
          </cell>
          <cell r="F89" t="str">
            <v>ENFERMERIA</v>
          </cell>
          <cell r="G89" t="str">
            <v>SEGURIDAD DEL PACIENTE</v>
          </cell>
          <cell r="H89">
            <v>0</v>
          </cell>
          <cell r="I89">
            <v>0</v>
          </cell>
          <cell r="J89">
            <v>0</v>
          </cell>
          <cell r="K89">
            <v>0</v>
          </cell>
          <cell r="L89">
            <v>0</v>
          </cell>
          <cell r="M89">
            <v>0</v>
          </cell>
          <cell r="N89">
            <v>0</v>
          </cell>
          <cell r="O89">
            <v>0</v>
          </cell>
          <cell r="P89">
            <v>0</v>
          </cell>
          <cell r="Q89">
            <v>0</v>
          </cell>
          <cell r="R89">
            <v>0</v>
          </cell>
          <cell r="S89">
            <v>0</v>
          </cell>
          <cell r="T89">
            <v>0</v>
          </cell>
          <cell r="U89">
            <v>0</v>
          </cell>
        </row>
        <row r="90">
          <cell r="A90">
            <v>1529</v>
          </cell>
          <cell r="B90" t="str">
            <v>BRAZALETE IDENTIFICACION PARA PACIENTE NEONATO -NIÑO EN MATERIAL HIPOALERGENICO (PAPEL)</v>
          </cell>
          <cell r="C90" t="str">
            <v>UNIDAD</v>
          </cell>
          <cell r="D90">
            <v>200</v>
          </cell>
          <cell r="E90">
            <v>0</v>
          </cell>
          <cell r="F90" t="str">
            <v>ENFERMERIA</v>
          </cell>
          <cell r="G90" t="str">
            <v>SEGURIDAD DEL PACIENTE</v>
          </cell>
          <cell r="H90">
            <v>0</v>
          </cell>
          <cell r="I90">
            <v>0</v>
          </cell>
          <cell r="J90">
            <v>0</v>
          </cell>
          <cell r="K90">
            <v>0</v>
          </cell>
          <cell r="L90">
            <v>0</v>
          </cell>
          <cell r="M90">
            <v>0</v>
          </cell>
          <cell r="N90">
            <v>0</v>
          </cell>
          <cell r="O90">
            <v>0</v>
          </cell>
          <cell r="P90">
            <v>0</v>
          </cell>
          <cell r="Q90">
            <v>0</v>
          </cell>
          <cell r="R90">
            <v>0</v>
          </cell>
          <cell r="S90">
            <v>0</v>
          </cell>
          <cell r="T90">
            <v>0</v>
          </cell>
          <cell r="U90">
            <v>0</v>
          </cell>
        </row>
        <row r="91">
          <cell r="A91">
            <v>350</v>
          </cell>
          <cell r="B91" t="str">
            <v xml:space="preserve">BRAZALETE IDENTIFICACION PEDIATRICO EN MATERIAL HIPOALERGENICO (PAPEL) </v>
          </cell>
          <cell r="C91" t="str">
            <v>UNIDAD</v>
          </cell>
          <cell r="D91">
            <v>2260</v>
          </cell>
          <cell r="E91">
            <v>0</v>
          </cell>
          <cell r="F91" t="str">
            <v>ENFERMERIA</v>
          </cell>
          <cell r="G91" t="str">
            <v>SEGURIDAD DEL PACIENTE</v>
          </cell>
          <cell r="H91">
            <v>0</v>
          </cell>
          <cell r="I91">
            <v>0</v>
          </cell>
          <cell r="J91">
            <v>0</v>
          </cell>
          <cell r="K91">
            <v>0</v>
          </cell>
          <cell r="L91">
            <v>0</v>
          </cell>
          <cell r="M91">
            <v>0</v>
          </cell>
          <cell r="N91">
            <v>0</v>
          </cell>
          <cell r="O91">
            <v>0</v>
          </cell>
          <cell r="P91">
            <v>0</v>
          </cell>
          <cell r="Q91">
            <v>0</v>
          </cell>
          <cell r="R91">
            <v>0</v>
          </cell>
          <cell r="S91">
            <v>0</v>
          </cell>
          <cell r="T91">
            <v>0</v>
          </cell>
          <cell r="U91">
            <v>0</v>
          </cell>
        </row>
        <row r="92">
          <cell r="A92">
            <v>351</v>
          </cell>
          <cell r="B92" t="str">
            <v>BRAZALETE IDENTIFICACION RIESGODE PACIENTE  EN MATERIAL HIPOALERGENICO (PAPEL)</v>
          </cell>
          <cell r="C92" t="str">
            <v>UNIDAD</v>
          </cell>
          <cell r="D92">
            <v>40</v>
          </cell>
          <cell r="E92">
            <v>0</v>
          </cell>
          <cell r="F92" t="str">
            <v>ENFERMERIA</v>
          </cell>
          <cell r="G92" t="str">
            <v>SEGURIDAD DEL PACIENTE</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353</v>
          </cell>
          <cell r="B93" t="str">
            <v xml:space="preserve">BURETA CON FILTRO DE AIRE, CAPACIDAD DE 150CM, PUNTO DE INYECCION PARA INFUSION INTERMITENTE ESTERILIZADOS CON OXIDO DE ETILENO DE PVC ATOXICO, FILTRO HIDROFOBICO.                                                                                       </v>
          </cell>
          <cell r="C93" t="str">
            <v>UNIDAD</v>
          </cell>
          <cell r="D93">
            <v>5710</v>
          </cell>
          <cell r="E93">
            <v>25400</v>
          </cell>
          <cell r="F93" t="str">
            <v>ENFERMERIA</v>
          </cell>
          <cell r="G93" t="str">
            <v>ENFERMERIA</v>
          </cell>
          <cell r="H93">
            <v>0</v>
          </cell>
          <cell r="I93">
            <v>0</v>
          </cell>
          <cell r="J93">
            <v>0</v>
          </cell>
          <cell r="K93">
            <v>0</v>
          </cell>
          <cell r="L93">
            <v>0</v>
          </cell>
          <cell r="M93" t="str">
            <v>SI</v>
          </cell>
          <cell r="N93" t="str">
            <v>GOTHAPLAST</v>
          </cell>
          <cell r="O93" t="str">
            <v>PAQ X25 UND</v>
          </cell>
          <cell r="P93" t="str">
            <v>II A</v>
          </cell>
          <cell r="Q93" t="str">
            <v>2012DM-0008471</v>
          </cell>
          <cell r="R93">
            <v>44607</v>
          </cell>
          <cell r="S93">
            <v>2300</v>
          </cell>
          <cell r="T93">
            <v>0</v>
          </cell>
          <cell r="U93">
            <v>2300</v>
          </cell>
        </row>
        <row r="94">
          <cell r="A94">
            <v>360</v>
          </cell>
          <cell r="B94" t="str">
            <v>CAJA COPROLOGICA</v>
          </cell>
          <cell r="C94" t="str">
            <v>UNIDAD</v>
          </cell>
          <cell r="D94">
            <v>440</v>
          </cell>
          <cell r="E94">
            <v>3800</v>
          </cell>
          <cell r="F94" t="str">
            <v>ENFERMERIA</v>
          </cell>
          <cell r="G94" t="str">
            <v>ENFERMERIA</v>
          </cell>
          <cell r="H94">
            <v>0</v>
          </cell>
          <cell r="I94">
            <v>0</v>
          </cell>
          <cell r="J94">
            <v>0</v>
          </cell>
          <cell r="K94">
            <v>0</v>
          </cell>
          <cell r="L94">
            <v>0</v>
          </cell>
          <cell r="M94" t="str">
            <v>SI</v>
          </cell>
          <cell r="N94">
            <v>0</v>
          </cell>
          <cell r="O94">
            <v>0</v>
          </cell>
          <cell r="P94">
            <v>0</v>
          </cell>
          <cell r="Q94">
            <v>0</v>
          </cell>
          <cell r="R94">
            <v>0</v>
          </cell>
          <cell r="S94">
            <v>0</v>
          </cell>
          <cell r="T94">
            <v>0</v>
          </cell>
          <cell r="U94">
            <v>0</v>
          </cell>
        </row>
        <row r="95">
          <cell r="A95">
            <v>383</v>
          </cell>
          <cell r="B95" t="str">
            <v>CANDADO CARRO DE PAROCON NUMERO CONSECUTIVO</v>
          </cell>
          <cell r="C95" t="str">
            <v>UNIDAD</v>
          </cell>
          <cell r="D95">
            <v>400</v>
          </cell>
          <cell r="E95">
            <v>2450</v>
          </cell>
          <cell r="F95" t="str">
            <v>ENFERMERIA</v>
          </cell>
          <cell r="G95" t="str">
            <v>ENFERMERIA</v>
          </cell>
          <cell r="H95">
            <v>0</v>
          </cell>
          <cell r="I95">
            <v>0</v>
          </cell>
          <cell r="J95">
            <v>0</v>
          </cell>
          <cell r="K95">
            <v>0</v>
          </cell>
          <cell r="L95">
            <v>0</v>
          </cell>
          <cell r="M95" t="str">
            <v>SI</v>
          </cell>
          <cell r="N95">
            <v>0</v>
          </cell>
          <cell r="O95">
            <v>0</v>
          </cell>
          <cell r="P95">
            <v>0</v>
          </cell>
          <cell r="Q95">
            <v>0</v>
          </cell>
          <cell r="R95">
            <v>0</v>
          </cell>
          <cell r="S95">
            <v>0</v>
          </cell>
          <cell r="T95">
            <v>0</v>
          </cell>
          <cell r="U95">
            <v>0</v>
          </cell>
        </row>
        <row r="96">
          <cell r="A96">
            <v>479</v>
          </cell>
          <cell r="B96" t="str">
            <v>CANULA NASAL PARA OXIGENO ADULTO</v>
          </cell>
          <cell r="C96" t="str">
            <v>UNIDAD</v>
          </cell>
          <cell r="D96">
            <v>1852</v>
          </cell>
          <cell r="E96">
            <v>7250</v>
          </cell>
          <cell r="F96" t="str">
            <v>ENFERMERIA- TERAPIA R</v>
          </cell>
          <cell r="G96" t="str">
            <v>ENFERMERIA</v>
          </cell>
          <cell r="H96">
            <v>0</v>
          </cell>
          <cell r="I96">
            <v>0</v>
          </cell>
          <cell r="J96">
            <v>0</v>
          </cell>
          <cell r="K96">
            <v>0</v>
          </cell>
          <cell r="L96">
            <v>0</v>
          </cell>
          <cell r="M96" t="str">
            <v>SI</v>
          </cell>
          <cell r="N96" t="str">
            <v>GOTHAPLAST</v>
          </cell>
          <cell r="O96" t="str">
            <v>PAQ X50 UND</v>
          </cell>
          <cell r="P96" t="str">
            <v>II A</v>
          </cell>
          <cell r="Q96" t="str">
            <v>2012DM-0009421</v>
          </cell>
          <cell r="R96">
            <v>44923</v>
          </cell>
          <cell r="S96">
            <v>1200</v>
          </cell>
          <cell r="T96">
            <v>228</v>
          </cell>
          <cell r="U96">
            <v>1428</v>
          </cell>
        </row>
        <row r="97">
          <cell r="A97">
            <v>516</v>
          </cell>
          <cell r="B97" t="str">
            <v>CATETER CABELLO DE ANGEL 28 FR</v>
          </cell>
          <cell r="C97" t="str">
            <v>UNIDAD</v>
          </cell>
          <cell r="D97">
            <v>2</v>
          </cell>
          <cell r="E97">
            <v>5</v>
          </cell>
          <cell r="F97" t="str">
            <v>ENFERMERIA</v>
          </cell>
          <cell r="G97" t="str">
            <v>ENFERMERIA- NEONATOS</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v>517</v>
          </cell>
          <cell r="B98" t="str">
            <v>CATETER CENTRAL DE INSERCION PERIFERICA 18G X 70  CM BILUMEN  5FR</v>
          </cell>
          <cell r="C98" t="str">
            <v>UNIDAD</v>
          </cell>
          <cell r="D98">
            <v>30</v>
          </cell>
          <cell r="E98">
            <v>20</v>
          </cell>
          <cell r="F98" t="str">
            <v>ENFERMERIA</v>
          </cell>
          <cell r="G98" t="str">
            <v>ENFERMERIA</v>
          </cell>
          <cell r="H98">
            <v>0</v>
          </cell>
          <cell r="I98">
            <v>0</v>
          </cell>
          <cell r="J98">
            <v>0</v>
          </cell>
          <cell r="K98">
            <v>0</v>
          </cell>
          <cell r="L98">
            <v>0</v>
          </cell>
          <cell r="M98" t="str">
            <v>SI</v>
          </cell>
          <cell r="N98">
            <v>0</v>
          </cell>
          <cell r="O98">
            <v>0</v>
          </cell>
          <cell r="P98">
            <v>0</v>
          </cell>
          <cell r="Q98">
            <v>0</v>
          </cell>
          <cell r="R98">
            <v>0</v>
          </cell>
          <cell r="S98">
            <v>0</v>
          </cell>
          <cell r="T98">
            <v>0</v>
          </cell>
          <cell r="U98">
            <v>0</v>
          </cell>
        </row>
        <row r="99">
          <cell r="A99">
            <v>518</v>
          </cell>
          <cell r="B99" t="str">
            <v>CATETER CENTRAL DE INSERCION PERIFERICA 20G X 70  CM BILUMEN  4FR</v>
          </cell>
          <cell r="C99" t="str">
            <v>UNIDAD</v>
          </cell>
          <cell r="D99">
            <v>3</v>
          </cell>
          <cell r="E99">
            <v>20</v>
          </cell>
          <cell r="F99" t="str">
            <v>ENFERMERIA</v>
          </cell>
          <cell r="G99" t="str">
            <v>ENFERMERIA</v>
          </cell>
          <cell r="H99">
            <v>0</v>
          </cell>
          <cell r="I99">
            <v>0</v>
          </cell>
          <cell r="J99">
            <v>0</v>
          </cell>
          <cell r="K99">
            <v>0</v>
          </cell>
          <cell r="L99">
            <v>0</v>
          </cell>
          <cell r="M99" t="str">
            <v>SI</v>
          </cell>
          <cell r="N99">
            <v>0</v>
          </cell>
          <cell r="O99">
            <v>0</v>
          </cell>
          <cell r="P99">
            <v>0</v>
          </cell>
          <cell r="Q99">
            <v>0</v>
          </cell>
          <cell r="R99">
            <v>0</v>
          </cell>
          <cell r="S99">
            <v>0</v>
          </cell>
          <cell r="T99">
            <v>0</v>
          </cell>
          <cell r="U99">
            <v>0</v>
          </cell>
        </row>
        <row r="100">
          <cell r="A100">
            <v>519</v>
          </cell>
          <cell r="B100" t="str">
            <v>CATETER CENTRAL DE INSERCIÓN PERIFÉRICA G-16X70 CM MONOLUMEN</v>
          </cell>
          <cell r="C100" t="str">
            <v>UNIDAD</v>
          </cell>
          <cell r="D100">
            <v>2</v>
          </cell>
          <cell r="E100">
            <v>2</v>
          </cell>
          <cell r="F100" t="str">
            <v>ENFERMERIA</v>
          </cell>
          <cell r="G100" t="str">
            <v>ENFERMERIA</v>
          </cell>
          <cell r="H100">
            <v>0</v>
          </cell>
          <cell r="I100">
            <v>0</v>
          </cell>
          <cell r="J100">
            <v>0</v>
          </cell>
          <cell r="K100">
            <v>0</v>
          </cell>
          <cell r="L100">
            <v>0</v>
          </cell>
          <cell r="M100" t="str">
            <v>SI</v>
          </cell>
          <cell r="N100">
            <v>0</v>
          </cell>
          <cell r="O100">
            <v>0</v>
          </cell>
          <cell r="P100">
            <v>0</v>
          </cell>
          <cell r="Q100">
            <v>0</v>
          </cell>
          <cell r="R100">
            <v>0</v>
          </cell>
          <cell r="S100">
            <v>0</v>
          </cell>
          <cell r="T100">
            <v>0</v>
          </cell>
          <cell r="U100">
            <v>0</v>
          </cell>
        </row>
        <row r="101">
          <cell r="A101">
            <v>520</v>
          </cell>
          <cell r="B101" t="str">
            <v>CATETER CENTRAL DE INSERCIÓN PERIFERICA RADIOPACO4 FR. BILUMEN</v>
          </cell>
          <cell r="C101" t="str">
            <v xml:space="preserve">UNIDAD    </v>
          </cell>
          <cell r="D101">
            <v>20</v>
          </cell>
          <cell r="E101">
            <v>20</v>
          </cell>
          <cell r="F101" t="str">
            <v>ENFERMERIA</v>
          </cell>
          <cell r="G101" t="str">
            <v>ENFERMERIA</v>
          </cell>
          <cell r="H101">
            <v>0</v>
          </cell>
          <cell r="I101">
            <v>0</v>
          </cell>
          <cell r="J101">
            <v>0</v>
          </cell>
          <cell r="K101">
            <v>0</v>
          </cell>
          <cell r="L101">
            <v>0</v>
          </cell>
          <cell r="M101" t="str">
            <v>SI</v>
          </cell>
          <cell r="N101">
            <v>0</v>
          </cell>
          <cell r="O101">
            <v>0</v>
          </cell>
          <cell r="P101">
            <v>0</v>
          </cell>
          <cell r="Q101">
            <v>0</v>
          </cell>
          <cell r="R101">
            <v>0</v>
          </cell>
          <cell r="S101">
            <v>0</v>
          </cell>
          <cell r="T101">
            <v>0</v>
          </cell>
          <cell r="U101">
            <v>0</v>
          </cell>
        </row>
        <row r="102">
          <cell r="A102">
            <v>524</v>
          </cell>
          <cell r="B102" t="str">
            <v>CATETER CENTRAL PERIFERICO RADIOPACO NO.14</v>
          </cell>
          <cell r="C102" t="str">
            <v xml:space="preserve">UNIDAD    </v>
          </cell>
          <cell r="D102">
            <v>10</v>
          </cell>
          <cell r="E102">
            <v>20</v>
          </cell>
          <cell r="F102" t="str">
            <v>ENFERMERIA</v>
          </cell>
          <cell r="G102" t="str">
            <v>ENFERMERIA</v>
          </cell>
          <cell r="H102">
            <v>0</v>
          </cell>
          <cell r="I102">
            <v>0</v>
          </cell>
          <cell r="J102">
            <v>0</v>
          </cell>
          <cell r="K102">
            <v>0</v>
          </cell>
          <cell r="L102">
            <v>0</v>
          </cell>
          <cell r="M102" t="str">
            <v>SI</v>
          </cell>
          <cell r="N102">
            <v>0</v>
          </cell>
          <cell r="O102">
            <v>0</v>
          </cell>
          <cell r="P102">
            <v>0</v>
          </cell>
          <cell r="Q102">
            <v>0</v>
          </cell>
          <cell r="R102">
            <v>0</v>
          </cell>
          <cell r="S102">
            <v>0</v>
          </cell>
          <cell r="T102">
            <v>0</v>
          </cell>
          <cell r="U102">
            <v>0</v>
          </cell>
        </row>
        <row r="103">
          <cell r="A103">
            <v>561</v>
          </cell>
          <cell r="B103" t="str">
            <v>CATETER EPICUTANEO 2FR 24G BILUMEN</v>
          </cell>
          <cell r="C103" t="str">
            <v>UNIDAD</v>
          </cell>
          <cell r="D103">
            <v>10</v>
          </cell>
          <cell r="E103">
            <v>5</v>
          </cell>
          <cell r="F103" t="str">
            <v>ENFERMERIA</v>
          </cell>
          <cell r="G103" t="str">
            <v>ENFERMERIA NEONATAL</v>
          </cell>
          <cell r="H103">
            <v>0</v>
          </cell>
          <cell r="I103">
            <v>0</v>
          </cell>
          <cell r="J103">
            <v>0</v>
          </cell>
          <cell r="K103">
            <v>0</v>
          </cell>
          <cell r="L103">
            <v>0</v>
          </cell>
          <cell r="M103" t="str">
            <v>SI</v>
          </cell>
          <cell r="N103">
            <v>0</v>
          </cell>
          <cell r="O103">
            <v>0</v>
          </cell>
          <cell r="P103">
            <v>0</v>
          </cell>
          <cell r="Q103">
            <v>0</v>
          </cell>
          <cell r="R103">
            <v>0</v>
          </cell>
          <cell r="S103">
            <v>0</v>
          </cell>
          <cell r="T103">
            <v>0</v>
          </cell>
          <cell r="U103">
            <v>0</v>
          </cell>
        </row>
        <row r="104">
          <cell r="A104">
            <v>562</v>
          </cell>
          <cell r="B104" t="str">
            <v>CATETER EPICUTANEO 2FR 24G MONOLUMEN</v>
          </cell>
          <cell r="C104" t="str">
            <v>UNIDAD</v>
          </cell>
          <cell r="D104">
            <v>66</v>
          </cell>
          <cell r="E104">
            <v>66</v>
          </cell>
          <cell r="F104" t="str">
            <v>ENFERMERIA</v>
          </cell>
          <cell r="G104" t="str">
            <v>ENFERMERIA NEONATAL - UCI PEDIATRICA</v>
          </cell>
          <cell r="H104">
            <v>0</v>
          </cell>
          <cell r="I104">
            <v>0</v>
          </cell>
          <cell r="J104">
            <v>0</v>
          </cell>
          <cell r="K104">
            <v>0</v>
          </cell>
          <cell r="L104">
            <v>0</v>
          </cell>
          <cell r="M104" t="str">
            <v>SI</v>
          </cell>
          <cell r="N104">
            <v>0</v>
          </cell>
          <cell r="O104">
            <v>0</v>
          </cell>
          <cell r="P104">
            <v>0</v>
          </cell>
          <cell r="Q104">
            <v>0</v>
          </cell>
          <cell r="R104">
            <v>0</v>
          </cell>
          <cell r="S104">
            <v>0</v>
          </cell>
          <cell r="T104">
            <v>0</v>
          </cell>
          <cell r="U104">
            <v>0</v>
          </cell>
        </row>
        <row r="105">
          <cell r="A105">
            <v>577</v>
          </cell>
          <cell r="B105" t="str">
            <v>CATETER INTRAVENOSO NO. 14 DE POLIURETANO SIN DISPOSITIVO DE SEGURIDAD- CORTO</v>
          </cell>
          <cell r="C105" t="str">
            <v>UNIDAD</v>
          </cell>
          <cell r="D105">
            <v>5</v>
          </cell>
          <cell r="E105">
            <v>1150</v>
          </cell>
          <cell r="F105" t="str">
            <v>ENFERMERIA</v>
          </cell>
          <cell r="G105" t="str">
            <v>ENFERMERIA</v>
          </cell>
          <cell r="H105">
            <v>0</v>
          </cell>
          <cell r="I105">
            <v>0</v>
          </cell>
          <cell r="J105">
            <v>0</v>
          </cell>
          <cell r="K105">
            <v>0</v>
          </cell>
          <cell r="L105">
            <v>0</v>
          </cell>
          <cell r="M105" t="str">
            <v>SI</v>
          </cell>
          <cell r="N105">
            <v>0</v>
          </cell>
          <cell r="O105">
            <v>0</v>
          </cell>
          <cell r="P105">
            <v>0</v>
          </cell>
          <cell r="Q105">
            <v>0</v>
          </cell>
          <cell r="R105">
            <v>0</v>
          </cell>
          <cell r="S105">
            <v>0</v>
          </cell>
          <cell r="T105">
            <v>0</v>
          </cell>
          <cell r="U105">
            <v>0</v>
          </cell>
        </row>
        <row r="106">
          <cell r="A106">
            <v>578</v>
          </cell>
          <cell r="B106" t="str">
            <v>CATETER INTRAVENOSO NO. 14 EN PILIURETANO, SIN  DISPOSITIVO DE SEGURIDAD - LARGO</v>
          </cell>
          <cell r="C106" t="str">
            <v>UNIDAD</v>
          </cell>
          <cell r="D106">
            <v>20</v>
          </cell>
          <cell r="E106">
            <v>50</v>
          </cell>
          <cell r="F106" t="str">
            <v>ENFERMERIA</v>
          </cell>
          <cell r="G106" t="str">
            <v>ENFERMERIA</v>
          </cell>
          <cell r="H106">
            <v>0</v>
          </cell>
          <cell r="I106">
            <v>0</v>
          </cell>
          <cell r="J106">
            <v>0</v>
          </cell>
          <cell r="K106">
            <v>0</v>
          </cell>
          <cell r="L106">
            <v>0</v>
          </cell>
          <cell r="M106" t="str">
            <v>SI</v>
          </cell>
          <cell r="N106">
            <v>0</v>
          </cell>
          <cell r="O106">
            <v>0</v>
          </cell>
          <cell r="P106">
            <v>0</v>
          </cell>
          <cell r="Q106">
            <v>0</v>
          </cell>
          <cell r="R106">
            <v>0</v>
          </cell>
          <cell r="S106">
            <v>0</v>
          </cell>
          <cell r="T106">
            <v>0</v>
          </cell>
          <cell r="U106">
            <v>0</v>
          </cell>
        </row>
        <row r="107">
          <cell r="A107">
            <v>579</v>
          </cell>
          <cell r="B107" t="str">
            <v>CATETER INTRAVENOSO NO. 14, EN PILIURETANO, , CON DISPOSITIVO DE SEGURIDAD PARA ACCIONAR MANUALMENTE CORTO</v>
          </cell>
          <cell r="C107" t="str">
            <v>UNIDAD</v>
          </cell>
          <cell r="D107">
            <v>600</v>
          </cell>
          <cell r="E107">
            <v>300</v>
          </cell>
          <cell r="F107" t="str">
            <v>ENFERMERIA</v>
          </cell>
          <cell r="G107" t="str">
            <v>ENFERMERIA</v>
          </cell>
          <cell r="H107">
            <v>0</v>
          </cell>
          <cell r="I107">
            <v>0</v>
          </cell>
          <cell r="J107">
            <v>0</v>
          </cell>
          <cell r="K107">
            <v>0</v>
          </cell>
          <cell r="L107">
            <v>0</v>
          </cell>
          <cell r="M107" t="str">
            <v>SI</v>
          </cell>
          <cell r="N107">
            <v>0</v>
          </cell>
          <cell r="O107">
            <v>0</v>
          </cell>
          <cell r="P107">
            <v>0</v>
          </cell>
          <cell r="Q107">
            <v>0</v>
          </cell>
          <cell r="R107">
            <v>0</v>
          </cell>
          <cell r="S107">
            <v>0</v>
          </cell>
          <cell r="T107">
            <v>0</v>
          </cell>
          <cell r="U107">
            <v>0</v>
          </cell>
        </row>
        <row r="108">
          <cell r="A108">
            <v>580</v>
          </cell>
          <cell r="B108" t="str">
            <v>CATETER INTRAVENOSO NO. 16 DE POLIURETANO SIN DISPOSITIVO DE SEGURIDAD -CORTO</v>
          </cell>
          <cell r="C108" t="str">
            <v>UNIDAD</v>
          </cell>
          <cell r="D108">
            <v>1100</v>
          </cell>
          <cell r="E108">
            <v>2000</v>
          </cell>
          <cell r="F108" t="str">
            <v>ENFERMERIA</v>
          </cell>
          <cell r="G108" t="str">
            <v>ENFERMERIA</v>
          </cell>
          <cell r="H108">
            <v>0</v>
          </cell>
          <cell r="I108">
            <v>0</v>
          </cell>
          <cell r="J108">
            <v>0</v>
          </cell>
          <cell r="K108">
            <v>0</v>
          </cell>
          <cell r="L108">
            <v>0</v>
          </cell>
          <cell r="M108" t="str">
            <v>SI</v>
          </cell>
          <cell r="N108">
            <v>0</v>
          </cell>
          <cell r="O108">
            <v>0</v>
          </cell>
          <cell r="P108">
            <v>0</v>
          </cell>
          <cell r="Q108">
            <v>0</v>
          </cell>
          <cell r="R108">
            <v>0</v>
          </cell>
          <cell r="S108">
            <v>0</v>
          </cell>
          <cell r="T108">
            <v>0</v>
          </cell>
          <cell r="U108">
            <v>0</v>
          </cell>
        </row>
        <row r="109">
          <cell r="A109">
            <v>581</v>
          </cell>
          <cell r="B109" t="str">
            <v>CATETER INTRAVENOSO NO. 16 EN PILIURETANO, SIN DISPOSITIVO DE SEGURIDAD - LARGO</v>
          </cell>
          <cell r="C109" t="str">
            <v>UNIDAD</v>
          </cell>
          <cell r="D109">
            <v>20</v>
          </cell>
          <cell r="E109">
            <v>50</v>
          </cell>
          <cell r="F109" t="str">
            <v>ENFERMERIA</v>
          </cell>
          <cell r="G109" t="str">
            <v>ENFERMERIA</v>
          </cell>
          <cell r="H109">
            <v>0</v>
          </cell>
          <cell r="I109">
            <v>0</v>
          </cell>
          <cell r="J109">
            <v>0</v>
          </cell>
          <cell r="K109">
            <v>0</v>
          </cell>
          <cell r="L109">
            <v>0</v>
          </cell>
          <cell r="M109" t="str">
            <v>SI</v>
          </cell>
          <cell r="N109">
            <v>0</v>
          </cell>
          <cell r="O109">
            <v>0</v>
          </cell>
          <cell r="P109">
            <v>0</v>
          </cell>
          <cell r="Q109">
            <v>0</v>
          </cell>
          <cell r="R109">
            <v>0</v>
          </cell>
          <cell r="S109">
            <v>0</v>
          </cell>
          <cell r="T109">
            <v>0</v>
          </cell>
          <cell r="U109">
            <v>0</v>
          </cell>
        </row>
        <row r="110">
          <cell r="A110">
            <v>582</v>
          </cell>
          <cell r="B110" t="str">
            <v>CATETER INTRAVENOSO NO. 16, EN PILIURETANO, , CON DISPOSITIVO DE SEGURIDAD PARA ACCIONAR MANUALMENTE CORTO</v>
          </cell>
          <cell r="C110" t="str">
            <v>UNIDAD</v>
          </cell>
          <cell r="D110">
            <v>600</v>
          </cell>
          <cell r="E110">
            <v>1000</v>
          </cell>
          <cell r="F110" t="str">
            <v>ENFERMERIA</v>
          </cell>
          <cell r="G110" t="str">
            <v>ENFERMERIA</v>
          </cell>
          <cell r="H110">
            <v>0</v>
          </cell>
          <cell r="I110">
            <v>0</v>
          </cell>
          <cell r="J110">
            <v>0</v>
          </cell>
          <cell r="K110">
            <v>0</v>
          </cell>
          <cell r="L110">
            <v>0</v>
          </cell>
          <cell r="M110" t="str">
            <v>SI</v>
          </cell>
          <cell r="N110">
            <v>0</v>
          </cell>
          <cell r="O110">
            <v>0</v>
          </cell>
          <cell r="P110">
            <v>0</v>
          </cell>
          <cell r="Q110">
            <v>0</v>
          </cell>
          <cell r="R110">
            <v>0</v>
          </cell>
          <cell r="S110">
            <v>0</v>
          </cell>
          <cell r="T110">
            <v>0</v>
          </cell>
          <cell r="U110">
            <v>0</v>
          </cell>
        </row>
        <row r="111">
          <cell r="A111">
            <v>583</v>
          </cell>
          <cell r="B111" t="str">
            <v>CATETER INTRAVENOSO NO. 18 DE POLIURETANO SIN DISPOSITIVO DE SEGURIDAD</v>
          </cell>
          <cell r="C111" t="str">
            <v>UNIDAD</v>
          </cell>
          <cell r="D111">
            <v>600</v>
          </cell>
          <cell r="E111">
            <v>11800</v>
          </cell>
          <cell r="F111" t="str">
            <v>ENFERMERIA</v>
          </cell>
          <cell r="G111" t="str">
            <v>ENFERMERIA</v>
          </cell>
          <cell r="H111">
            <v>0</v>
          </cell>
          <cell r="I111">
            <v>0</v>
          </cell>
          <cell r="J111">
            <v>0</v>
          </cell>
          <cell r="K111">
            <v>0</v>
          </cell>
          <cell r="L111">
            <v>0</v>
          </cell>
          <cell r="M111" t="str">
            <v>SI</v>
          </cell>
          <cell r="N111">
            <v>0</v>
          </cell>
          <cell r="O111">
            <v>0</v>
          </cell>
          <cell r="P111">
            <v>0</v>
          </cell>
          <cell r="Q111">
            <v>0</v>
          </cell>
          <cell r="R111">
            <v>0</v>
          </cell>
          <cell r="S111">
            <v>0</v>
          </cell>
          <cell r="T111">
            <v>0</v>
          </cell>
          <cell r="U111">
            <v>0</v>
          </cell>
        </row>
        <row r="112">
          <cell r="A112">
            <v>584</v>
          </cell>
          <cell r="B112" t="str">
            <v>CATETER INTRAVENOSO NO. 18, EN PILIURETANO, CON , CON DISPOSITIVO DE SEGURIDAD PARA ACCIONAR MANUALMENTE</v>
          </cell>
          <cell r="C112" t="str">
            <v>UNIDAD</v>
          </cell>
          <cell r="D112">
            <v>5110</v>
          </cell>
          <cell r="E112">
            <v>4500</v>
          </cell>
          <cell r="F112" t="str">
            <v>ENFERMERIA</v>
          </cell>
          <cell r="G112" t="str">
            <v>ENFERMERIA</v>
          </cell>
          <cell r="H112">
            <v>0</v>
          </cell>
          <cell r="I112">
            <v>0</v>
          </cell>
          <cell r="J112">
            <v>0</v>
          </cell>
          <cell r="K112">
            <v>0</v>
          </cell>
          <cell r="L112">
            <v>0</v>
          </cell>
          <cell r="M112" t="str">
            <v>SI</v>
          </cell>
          <cell r="N112">
            <v>0</v>
          </cell>
          <cell r="O112">
            <v>0</v>
          </cell>
          <cell r="P112">
            <v>0</v>
          </cell>
          <cell r="Q112">
            <v>0</v>
          </cell>
          <cell r="R112">
            <v>0</v>
          </cell>
          <cell r="S112">
            <v>0</v>
          </cell>
          <cell r="T112">
            <v>0</v>
          </cell>
          <cell r="U112">
            <v>0</v>
          </cell>
        </row>
        <row r="113">
          <cell r="A113">
            <v>585</v>
          </cell>
          <cell r="B113" t="str">
            <v>CATETER INTRAVENOSO NO. 20 DE POLIURETANO SIN DISPOSITIVO DE SEGURIDAD</v>
          </cell>
          <cell r="C113">
            <v>0</v>
          </cell>
          <cell r="D113">
            <v>400</v>
          </cell>
          <cell r="E113">
            <v>16450</v>
          </cell>
          <cell r="F113" t="str">
            <v>ENFERMERIA</v>
          </cell>
          <cell r="G113" t="str">
            <v>ENFERMERIA</v>
          </cell>
          <cell r="H113">
            <v>0</v>
          </cell>
          <cell r="I113">
            <v>0</v>
          </cell>
          <cell r="J113">
            <v>0</v>
          </cell>
          <cell r="K113">
            <v>0</v>
          </cell>
          <cell r="L113">
            <v>0</v>
          </cell>
          <cell r="M113" t="str">
            <v>SI</v>
          </cell>
          <cell r="N113">
            <v>0</v>
          </cell>
          <cell r="O113">
            <v>0</v>
          </cell>
          <cell r="P113">
            <v>0</v>
          </cell>
          <cell r="Q113">
            <v>0</v>
          </cell>
          <cell r="R113">
            <v>0</v>
          </cell>
          <cell r="S113">
            <v>0</v>
          </cell>
          <cell r="T113">
            <v>0</v>
          </cell>
          <cell r="U113">
            <v>0</v>
          </cell>
        </row>
        <row r="114">
          <cell r="A114">
            <v>586</v>
          </cell>
          <cell r="B114" t="str">
            <v>CATETER INTRAVENOSO NO. 20, EN PILIURETANO,, CON DISPOSITIVO DE SEGURIDAD PARA ACCIONAR MANUALMENTE</v>
          </cell>
          <cell r="C114" t="str">
            <v>UNIDAD</v>
          </cell>
          <cell r="D114">
            <v>5690</v>
          </cell>
          <cell r="E114">
            <v>6500</v>
          </cell>
          <cell r="F114" t="str">
            <v>ENFERMERIA</v>
          </cell>
          <cell r="G114" t="str">
            <v>ENFERMERIA</v>
          </cell>
          <cell r="H114">
            <v>0</v>
          </cell>
          <cell r="I114">
            <v>0</v>
          </cell>
          <cell r="J114">
            <v>0</v>
          </cell>
          <cell r="K114">
            <v>0</v>
          </cell>
          <cell r="L114">
            <v>0</v>
          </cell>
          <cell r="M114" t="str">
            <v>SI</v>
          </cell>
          <cell r="N114">
            <v>0</v>
          </cell>
          <cell r="O114">
            <v>0</v>
          </cell>
          <cell r="P114">
            <v>0</v>
          </cell>
          <cell r="Q114">
            <v>0</v>
          </cell>
          <cell r="R114">
            <v>0</v>
          </cell>
          <cell r="S114">
            <v>0</v>
          </cell>
          <cell r="T114">
            <v>0</v>
          </cell>
          <cell r="U114">
            <v>0</v>
          </cell>
        </row>
        <row r="115">
          <cell r="A115">
            <v>587</v>
          </cell>
          <cell r="B115" t="str">
            <v>CATETER INTRAVENOSO NO. 22 DE POLIURETANO SIN DISPOSITIVO DE SEGURIDAD</v>
          </cell>
          <cell r="C115" t="str">
            <v>UNIDAD</v>
          </cell>
          <cell r="D115">
            <v>2420</v>
          </cell>
          <cell r="E115">
            <v>4500</v>
          </cell>
          <cell r="F115" t="str">
            <v>ENFERMERIA</v>
          </cell>
          <cell r="G115" t="str">
            <v>ENFERMERIA</v>
          </cell>
          <cell r="H115">
            <v>0</v>
          </cell>
          <cell r="I115">
            <v>0</v>
          </cell>
          <cell r="J115">
            <v>0</v>
          </cell>
          <cell r="K115">
            <v>0</v>
          </cell>
          <cell r="L115">
            <v>0</v>
          </cell>
          <cell r="M115" t="str">
            <v>SI</v>
          </cell>
          <cell r="N115">
            <v>0</v>
          </cell>
          <cell r="O115">
            <v>0</v>
          </cell>
          <cell r="P115">
            <v>0</v>
          </cell>
          <cell r="Q115">
            <v>0</v>
          </cell>
          <cell r="R115">
            <v>0</v>
          </cell>
          <cell r="S115">
            <v>0</v>
          </cell>
          <cell r="T115">
            <v>0</v>
          </cell>
          <cell r="U115">
            <v>0</v>
          </cell>
        </row>
        <row r="116">
          <cell r="A116">
            <v>588</v>
          </cell>
          <cell r="B116" t="str">
            <v>CATETER INTRAVENOSO NO. 22, EN PILIURETANO, , CON DISPOSITIVO DE SEGURIDAD PARA ACCIONAR MANUALMENTE</v>
          </cell>
          <cell r="C116" t="str">
            <v>UNIDAD</v>
          </cell>
          <cell r="D116">
            <v>3000</v>
          </cell>
          <cell r="E116">
            <v>4300</v>
          </cell>
          <cell r="F116" t="str">
            <v>ENFERMERIA</v>
          </cell>
          <cell r="G116" t="str">
            <v>ENFERMERIA</v>
          </cell>
          <cell r="H116">
            <v>0</v>
          </cell>
          <cell r="I116">
            <v>0</v>
          </cell>
          <cell r="J116">
            <v>0</v>
          </cell>
          <cell r="K116">
            <v>0</v>
          </cell>
          <cell r="L116">
            <v>0</v>
          </cell>
          <cell r="M116" t="str">
            <v>SI</v>
          </cell>
          <cell r="N116">
            <v>0</v>
          </cell>
          <cell r="O116">
            <v>0</v>
          </cell>
          <cell r="P116">
            <v>0</v>
          </cell>
          <cell r="Q116">
            <v>0</v>
          </cell>
          <cell r="R116">
            <v>0</v>
          </cell>
          <cell r="S116">
            <v>0</v>
          </cell>
          <cell r="T116">
            <v>0</v>
          </cell>
          <cell r="U116">
            <v>0</v>
          </cell>
        </row>
        <row r="117">
          <cell r="A117">
            <v>589</v>
          </cell>
          <cell r="B117" t="str">
            <v>CATETER INTRAVENOSO NO. 24 DE POLIURETANO SIN DISPOSITIVO DE SEGURIDAD</v>
          </cell>
          <cell r="C117" t="str">
            <v>UNIDAD</v>
          </cell>
          <cell r="D117">
            <v>3200</v>
          </cell>
          <cell r="E117">
            <v>2000</v>
          </cell>
          <cell r="F117" t="str">
            <v>ENFERMERIA</v>
          </cell>
          <cell r="G117" t="str">
            <v>ENFERMERIA</v>
          </cell>
          <cell r="H117">
            <v>0</v>
          </cell>
          <cell r="I117">
            <v>0</v>
          </cell>
          <cell r="J117">
            <v>0</v>
          </cell>
          <cell r="K117">
            <v>0</v>
          </cell>
          <cell r="L117">
            <v>0</v>
          </cell>
          <cell r="M117" t="str">
            <v>SI</v>
          </cell>
          <cell r="N117">
            <v>0</v>
          </cell>
          <cell r="O117">
            <v>0</v>
          </cell>
          <cell r="P117">
            <v>0</v>
          </cell>
          <cell r="Q117">
            <v>0</v>
          </cell>
          <cell r="R117">
            <v>0</v>
          </cell>
          <cell r="S117">
            <v>0</v>
          </cell>
          <cell r="T117">
            <v>0</v>
          </cell>
          <cell r="U117">
            <v>0</v>
          </cell>
        </row>
        <row r="118">
          <cell r="A118">
            <v>590</v>
          </cell>
          <cell r="B118" t="str">
            <v>CATETER INTRAVENOSO NO. 24, EN PILIURETANO, , CON DISPOSITIVO DE SEGURIDAD PARA ACCIONAR MANUALMENTE- CORTO</v>
          </cell>
          <cell r="C118" t="str">
            <v>UNIDAD</v>
          </cell>
          <cell r="D118">
            <v>3000</v>
          </cell>
          <cell r="E118">
            <v>2900</v>
          </cell>
          <cell r="F118" t="str">
            <v>ENFERMERIA</v>
          </cell>
          <cell r="G118" t="str">
            <v>ENFERMERIA</v>
          </cell>
          <cell r="H118">
            <v>0</v>
          </cell>
          <cell r="I118">
            <v>0</v>
          </cell>
          <cell r="J118">
            <v>0</v>
          </cell>
          <cell r="K118">
            <v>0</v>
          </cell>
          <cell r="L118">
            <v>0</v>
          </cell>
          <cell r="M118" t="str">
            <v>SI</v>
          </cell>
          <cell r="N118">
            <v>0</v>
          </cell>
          <cell r="O118">
            <v>0</v>
          </cell>
          <cell r="P118">
            <v>0</v>
          </cell>
          <cell r="Q118">
            <v>0</v>
          </cell>
          <cell r="R118">
            <v>0</v>
          </cell>
          <cell r="S118">
            <v>0</v>
          </cell>
          <cell r="T118">
            <v>0</v>
          </cell>
          <cell r="U118">
            <v>0</v>
          </cell>
        </row>
        <row r="119">
          <cell r="A119">
            <v>2607</v>
          </cell>
          <cell r="B119" t="str">
            <v>CATETER INTRAVENOSO NO. 24G EN PILIURETANO, CON DISPOSITIVO DE SEGURIDAD PARA ACCIONAR MANUALMENTE- LARGO</v>
          </cell>
          <cell r="C119" t="str">
            <v>UNIDAD</v>
          </cell>
          <cell r="D119">
            <v>50</v>
          </cell>
          <cell r="E119">
            <v>50</v>
          </cell>
          <cell r="F119" t="str">
            <v>ENFERMERIA</v>
          </cell>
          <cell r="G119" t="str">
            <v>ENFERMERIA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t="str">
            <v>NUEVO</v>
          </cell>
          <cell r="B120" t="str">
            <v>CATETER INTRAVENOSO NO. 26 DE POLIURETANO SIN DISPOSITIVO DE SEGURIDAD</v>
          </cell>
          <cell r="C120" t="str">
            <v>UNIDAD</v>
          </cell>
          <cell r="D120">
            <v>100</v>
          </cell>
          <cell r="E120">
            <v>100</v>
          </cell>
          <cell r="F120" t="str">
            <v>ENFERMERIA</v>
          </cell>
          <cell r="G120" t="str">
            <v>ENFERMERIA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v>619</v>
          </cell>
          <cell r="B121" t="str">
            <v>CATETER PERIFERICO PEDIATRICO DOBLE LUMEN DE 2.6 FR X 50 CM CON KIT INSERCION SOBRE AGUJA</v>
          </cell>
          <cell r="C121" t="str">
            <v>UNIDAD</v>
          </cell>
          <cell r="D121">
            <v>1</v>
          </cell>
          <cell r="E121">
            <v>20</v>
          </cell>
          <cell r="F121" t="str">
            <v>ENFERMERIA</v>
          </cell>
          <cell r="G121" t="str">
            <v>ENFERMERIA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v>641</v>
          </cell>
          <cell r="B122" t="str">
            <v>CATETER SET DE CATETERIZACION ARTERIAL NO.20 G X 8  CM</v>
          </cell>
          <cell r="C122" t="str">
            <v>UNIDAD</v>
          </cell>
          <cell r="D122">
            <v>2</v>
          </cell>
          <cell r="E122">
            <v>5</v>
          </cell>
          <cell r="F122" t="str">
            <v>ENFERMERIA</v>
          </cell>
          <cell r="G122" t="str">
            <v>ENFERMERIA</v>
          </cell>
          <cell r="H122">
            <v>0</v>
          </cell>
          <cell r="I122">
            <v>0</v>
          </cell>
          <cell r="J122">
            <v>0</v>
          </cell>
          <cell r="K122">
            <v>0</v>
          </cell>
          <cell r="L122">
            <v>0</v>
          </cell>
          <cell r="M122" t="str">
            <v>SI</v>
          </cell>
          <cell r="N122">
            <v>0</v>
          </cell>
          <cell r="O122">
            <v>0</v>
          </cell>
          <cell r="P122">
            <v>0</v>
          </cell>
          <cell r="Q122">
            <v>0</v>
          </cell>
          <cell r="R122">
            <v>0</v>
          </cell>
          <cell r="S122">
            <v>0</v>
          </cell>
          <cell r="T122">
            <v>0</v>
          </cell>
          <cell r="U122">
            <v>0</v>
          </cell>
        </row>
        <row r="123">
          <cell r="A123">
            <v>642</v>
          </cell>
          <cell r="B123" t="str">
            <v>CATETER SET DE CATETERIZACION ARTERIAL NO.22 G X 8  CM</v>
          </cell>
          <cell r="C123" t="str">
            <v>UNIDAD</v>
          </cell>
          <cell r="D123">
            <v>1</v>
          </cell>
          <cell r="E123">
            <v>5</v>
          </cell>
          <cell r="F123" t="str">
            <v>ENFERMERIA</v>
          </cell>
          <cell r="G123" t="str">
            <v>ENFERMERIA</v>
          </cell>
          <cell r="H123">
            <v>0</v>
          </cell>
          <cell r="I123">
            <v>0</v>
          </cell>
          <cell r="J123">
            <v>0</v>
          </cell>
          <cell r="K123">
            <v>0</v>
          </cell>
          <cell r="L123">
            <v>0</v>
          </cell>
          <cell r="M123" t="str">
            <v>SI</v>
          </cell>
          <cell r="N123">
            <v>0</v>
          </cell>
          <cell r="O123">
            <v>0</v>
          </cell>
          <cell r="P123">
            <v>0</v>
          </cell>
          <cell r="Q123">
            <v>0</v>
          </cell>
          <cell r="R123">
            <v>0</v>
          </cell>
          <cell r="S123">
            <v>0</v>
          </cell>
          <cell r="T123">
            <v>0</v>
          </cell>
          <cell r="U123">
            <v>0</v>
          </cell>
        </row>
        <row r="124">
          <cell r="A124">
            <v>672</v>
          </cell>
          <cell r="B124" t="str">
            <v>CATETER UMBILICAL 2.5</v>
          </cell>
          <cell r="C124" t="str">
            <v>UNIDAD</v>
          </cell>
          <cell r="D124">
            <v>10</v>
          </cell>
          <cell r="E124">
            <v>10</v>
          </cell>
          <cell r="F124" t="str">
            <v>ENFERMERIA</v>
          </cell>
          <cell r="G124" t="str">
            <v>ENFERMERIA NEONATAL - PEDIATRIA</v>
          </cell>
          <cell r="H124">
            <v>0</v>
          </cell>
          <cell r="I124">
            <v>0</v>
          </cell>
          <cell r="J124">
            <v>0</v>
          </cell>
          <cell r="K124">
            <v>0</v>
          </cell>
          <cell r="L124">
            <v>0</v>
          </cell>
          <cell r="M124" t="str">
            <v>SI</v>
          </cell>
          <cell r="N124">
            <v>0</v>
          </cell>
          <cell r="O124">
            <v>0</v>
          </cell>
          <cell r="P124">
            <v>0</v>
          </cell>
          <cell r="Q124">
            <v>0</v>
          </cell>
          <cell r="R124">
            <v>0</v>
          </cell>
          <cell r="S124">
            <v>0</v>
          </cell>
          <cell r="T124">
            <v>0</v>
          </cell>
          <cell r="U124">
            <v>0</v>
          </cell>
        </row>
        <row r="125">
          <cell r="A125">
            <v>673</v>
          </cell>
          <cell r="B125" t="str">
            <v>CATETER UMBILICAL 3.0</v>
          </cell>
          <cell r="C125" t="str">
            <v xml:space="preserve">UNIDAD    </v>
          </cell>
          <cell r="D125">
            <v>10</v>
          </cell>
          <cell r="E125">
            <v>10</v>
          </cell>
          <cell r="F125" t="str">
            <v>ENFERMERIA</v>
          </cell>
          <cell r="G125" t="str">
            <v>ENFERMERIA NEONATAL - PEDIATRIA</v>
          </cell>
          <cell r="H125">
            <v>0</v>
          </cell>
          <cell r="I125">
            <v>0</v>
          </cell>
          <cell r="J125">
            <v>0</v>
          </cell>
          <cell r="K125">
            <v>0</v>
          </cell>
          <cell r="L125">
            <v>0</v>
          </cell>
          <cell r="M125" t="str">
            <v>SI</v>
          </cell>
          <cell r="N125">
            <v>0</v>
          </cell>
          <cell r="O125">
            <v>0</v>
          </cell>
          <cell r="P125">
            <v>0</v>
          </cell>
          <cell r="Q125">
            <v>0</v>
          </cell>
          <cell r="R125">
            <v>0</v>
          </cell>
          <cell r="S125">
            <v>0</v>
          </cell>
          <cell r="T125">
            <v>0</v>
          </cell>
          <cell r="U125">
            <v>0</v>
          </cell>
        </row>
        <row r="126">
          <cell r="A126">
            <v>504</v>
          </cell>
          <cell r="B126" t="str">
            <v>CATETER UMBILICAL 3.5</v>
          </cell>
          <cell r="C126" t="str">
            <v>UNIDAD</v>
          </cell>
          <cell r="D126">
            <v>15</v>
          </cell>
          <cell r="E126">
            <v>15</v>
          </cell>
          <cell r="F126" t="str">
            <v>ENFERMERIA</v>
          </cell>
          <cell r="G126" t="str">
            <v>ENFERMERIA NEONATAL</v>
          </cell>
          <cell r="H126">
            <v>0</v>
          </cell>
          <cell r="I126">
            <v>0</v>
          </cell>
          <cell r="J126">
            <v>0</v>
          </cell>
          <cell r="K126">
            <v>0</v>
          </cell>
          <cell r="L126">
            <v>0</v>
          </cell>
          <cell r="M126" t="str">
            <v>SI</v>
          </cell>
          <cell r="N126">
            <v>0</v>
          </cell>
          <cell r="O126">
            <v>0</v>
          </cell>
          <cell r="P126">
            <v>0</v>
          </cell>
          <cell r="Q126">
            <v>0</v>
          </cell>
          <cell r="R126">
            <v>0</v>
          </cell>
          <cell r="S126">
            <v>0</v>
          </cell>
          <cell r="T126">
            <v>0</v>
          </cell>
          <cell r="U126">
            <v>0</v>
          </cell>
        </row>
        <row r="127">
          <cell r="A127">
            <v>670</v>
          </cell>
          <cell r="B127" t="str">
            <v>CATETER UMBILICAL 4.0</v>
          </cell>
          <cell r="C127" t="str">
            <v>UNIDAD</v>
          </cell>
          <cell r="D127">
            <v>10</v>
          </cell>
          <cell r="E127">
            <v>20</v>
          </cell>
          <cell r="F127" t="str">
            <v>ENFERMERIA</v>
          </cell>
          <cell r="G127" t="str">
            <v>ENFERMERIA NEONATAL - PEDIATRIA</v>
          </cell>
          <cell r="H127">
            <v>0</v>
          </cell>
          <cell r="I127">
            <v>0</v>
          </cell>
          <cell r="J127">
            <v>0</v>
          </cell>
          <cell r="K127">
            <v>0</v>
          </cell>
          <cell r="L127">
            <v>0</v>
          </cell>
          <cell r="M127" t="str">
            <v>SI</v>
          </cell>
          <cell r="N127">
            <v>0</v>
          </cell>
          <cell r="O127">
            <v>0</v>
          </cell>
          <cell r="P127">
            <v>0</v>
          </cell>
          <cell r="Q127">
            <v>0</v>
          </cell>
          <cell r="R127">
            <v>0</v>
          </cell>
          <cell r="S127">
            <v>0</v>
          </cell>
          <cell r="T127">
            <v>0</v>
          </cell>
          <cell r="U127">
            <v>0</v>
          </cell>
        </row>
        <row r="128">
          <cell r="A128">
            <v>509</v>
          </cell>
          <cell r="B128" t="str">
            <v>CATETER UMBILICAL 4.5</v>
          </cell>
          <cell r="C128" t="str">
            <v>UNIDAD</v>
          </cell>
          <cell r="D128">
            <v>10</v>
          </cell>
          <cell r="E128">
            <v>60</v>
          </cell>
          <cell r="F128" t="str">
            <v>ENFERMERIA</v>
          </cell>
          <cell r="G128" t="str">
            <v>ENFERMERIA NEONATAL</v>
          </cell>
          <cell r="H128">
            <v>0</v>
          </cell>
          <cell r="I128">
            <v>0</v>
          </cell>
          <cell r="J128">
            <v>0</v>
          </cell>
          <cell r="K128">
            <v>0</v>
          </cell>
          <cell r="L128">
            <v>0</v>
          </cell>
          <cell r="M128" t="str">
            <v>SI</v>
          </cell>
          <cell r="N128">
            <v>0</v>
          </cell>
          <cell r="O128">
            <v>0</v>
          </cell>
          <cell r="P128">
            <v>0</v>
          </cell>
          <cell r="Q128">
            <v>0</v>
          </cell>
          <cell r="R128">
            <v>0</v>
          </cell>
          <cell r="S128">
            <v>0</v>
          </cell>
          <cell r="T128">
            <v>0</v>
          </cell>
          <cell r="U128">
            <v>0</v>
          </cell>
        </row>
        <row r="129">
          <cell r="A129">
            <v>510</v>
          </cell>
          <cell r="B129" t="str">
            <v>CATETER UMBILICAL 5.0</v>
          </cell>
          <cell r="C129" t="str">
            <v>UNIDAD</v>
          </cell>
          <cell r="D129">
            <v>10</v>
          </cell>
          <cell r="E129">
            <v>80</v>
          </cell>
          <cell r="F129" t="str">
            <v>ENFERMERIA</v>
          </cell>
          <cell r="G129" t="str">
            <v>ENFERMERIA NEONATAL</v>
          </cell>
          <cell r="H129">
            <v>0</v>
          </cell>
          <cell r="I129">
            <v>0</v>
          </cell>
          <cell r="J129">
            <v>0</v>
          </cell>
          <cell r="K129">
            <v>0</v>
          </cell>
          <cell r="L129">
            <v>0</v>
          </cell>
          <cell r="M129" t="str">
            <v>SI</v>
          </cell>
          <cell r="N129">
            <v>0</v>
          </cell>
          <cell r="O129">
            <v>0</v>
          </cell>
          <cell r="P129">
            <v>0</v>
          </cell>
          <cell r="Q129">
            <v>0</v>
          </cell>
          <cell r="R129">
            <v>0</v>
          </cell>
          <cell r="S129">
            <v>0</v>
          </cell>
          <cell r="T129">
            <v>0</v>
          </cell>
          <cell r="U129">
            <v>0</v>
          </cell>
        </row>
        <row r="130">
          <cell r="A130">
            <v>727</v>
          </cell>
          <cell r="B130" t="str">
            <v>CINTA ADHESIVA TRASPARENTE NO ESTERIL EN ROLLO 10X10</v>
          </cell>
          <cell r="C130" t="str">
            <v xml:space="preserve">CAJA </v>
          </cell>
          <cell r="D130">
            <v>60</v>
          </cell>
          <cell r="E130">
            <v>60</v>
          </cell>
          <cell r="F130" t="str">
            <v>ENFERMERIA</v>
          </cell>
          <cell r="G130" t="str">
            <v>ENFERMERIA</v>
          </cell>
          <cell r="H130">
            <v>0</v>
          </cell>
          <cell r="I130">
            <v>0</v>
          </cell>
          <cell r="J130">
            <v>0</v>
          </cell>
          <cell r="K130">
            <v>0</v>
          </cell>
          <cell r="L130">
            <v>0</v>
          </cell>
          <cell r="M130" t="str">
            <v>SI</v>
          </cell>
          <cell r="N130">
            <v>0</v>
          </cell>
          <cell r="O130">
            <v>0</v>
          </cell>
          <cell r="P130">
            <v>0</v>
          </cell>
          <cell r="Q130">
            <v>0</v>
          </cell>
          <cell r="R130">
            <v>0</v>
          </cell>
          <cell r="S130">
            <v>0</v>
          </cell>
          <cell r="T130">
            <v>0</v>
          </cell>
          <cell r="U130">
            <v>0</v>
          </cell>
        </row>
        <row r="131">
          <cell r="A131">
            <v>789</v>
          </cell>
          <cell r="B131" t="str">
            <v>CLAMP UMBILICAL</v>
          </cell>
          <cell r="C131" t="str">
            <v>UNIDAD</v>
          </cell>
          <cell r="D131">
            <v>180</v>
          </cell>
          <cell r="E131">
            <v>1000</v>
          </cell>
          <cell r="F131" t="str">
            <v>ENFERMERIA</v>
          </cell>
          <cell r="G131" t="str">
            <v>ENFERMERIA SALA DE PARTOS</v>
          </cell>
          <cell r="H131">
            <v>0</v>
          </cell>
          <cell r="I131">
            <v>0</v>
          </cell>
          <cell r="J131">
            <v>0</v>
          </cell>
          <cell r="K131">
            <v>0</v>
          </cell>
          <cell r="L131">
            <v>0</v>
          </cell>
          <cell r="M131" t="str">
            <v>SI</v>
          </cell>
          <cell r="N131" t="str">
            <v>GOTHAPLAST</v>
          </cell>
          <cell r="O131" t="str">
            <v>CAJA X50 UND</v>
          </cell>
          <cell r="P131" t="str">
            <v>I</v>
          </cell>
          <cell r="Q131" t="str">
            <v>2018DM-0002421R1</v>
          </cell>
          <cell r="R131">
            <v>47064</v>
          </cell>
          <cell r="S131">
            <v>430</v>
          </cell>
          <cell r="T131">
            <v>81.7</v>
          </cell>
          <cell r="U131">
            <v>511.7</v>
          </cell>
        </row>
        <row r="132">
          <cell r="A132">
            <v>821</v>
          </cell>
          <cell r="B132" t="str">
            <v>CONDONES-PRESERVATIVOS LATEX</v>
          </cell>
          <cell r="C132" t="str">
            <v>UNIDAD</v>
          </cell>
          <cell r="D132">
            <v>13645</v>
          </cell>
          <cell r="E132">
            <v>24500</v>
          </cell>
          <cell r="F132" t="str">
            <v>ENFERMERIA</v>
          </cell>
          <cell r="G132" t="str">
            <v>ENFERMERIA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824</v>
          </cell>
          <cell r="B133" t="str">
            <v xml:space="preserve">CONECTOR LIBRE DE AGUJA </v>
          </cell>
          <cell r="C133" t="str">
            <v>UNIDAD</v>
          </cell>
          <cell r="D133">
            <v>2640</v>
          </cell>
          <cell r="E133">
            <v>2000</v>
          </cell>
          <cell r="F133" t="str">
            <v>ENFERMERIA</v>
          </cell>
          <cell r="G133" t="str">
            <v>ENFERMERIA</v>
          </cell>
          <cell r="H133">
            <v>0</v>
          </cell>
          <cell r="I133">
            <v>0</v>
          </cell>
          <cell r="J133">
            <v>0</v>
          </cell>
          <cell r="K133">
            <v>0</v>
          </cell>
          <cell r="L133">
            <v>0</v>
          </cell>
          <cell r="M133" t="str">
            <v>SI</v>
          </cell>
          <cell r="N133" t="str">
            <v>GOTHAPLAST</v>
          </cell>
          <cell r="O133" t="str">
            <v>CAJA X100 UND</v>
          </cell>
          <cell r="P133" t="str">
            <v>I</v>
          </cell>
          <cell r="Q133" t="str">
            <v>2017DM-0016989</v>
          </cell>
          <cell r="R133">
            <v>46673</v>
          </cell>
          <cell r="S133">
            <v>1900</v>
          </cell>
          <cell r="T133">
            <v>361</v>
          </cell>
          <cell r="U133">
            <v>2261</v>
          </cell>
        </row>
        <row r="134">
          <cell r="A134">
            <v>845</v>
          </cell>
          <cell r="B134" t="str">
            <v>CREMA PROTECTORA CUTANEA CON OXIDO DE ZINC PARA PREVENCION LESIONES POR PRESION. 10%</v>
          </cell>
          <cell r="C134" t="str">
            <v>UNIDAD</v>
          </cell>
          <cell r="D134">
            <v>30</v>
          </cell>
          <cell r="E134">
            <v>48</v>
          </cell>
          <cell r="F134" t="str">
            <v>ENFERMERIA</v>
          </cell>
          <cell r="G134" t="str">
            <v>ENFERMERIA CLINICA DE HERIDAS</v>
          </cell>
          <cell r="H134">
            <v>0</v>
          </cell>
          <cell r="I134">
            <v>0</v>
          </cell>
          <cell r="J134">
            <v>0</v>
          </cell>
          <cell r="K134">
            <v>0</v>
          </cell>
          <cell r="L134">
            <v>0</v>
          </cell>
          <cell r="M134" t="str">
            <v>SI</v>
          </cell>
          <cell r="N134">
            <v>0</v>
          </cell>
          <cell r="O134">
            <v>0</v>
          </cell>
          <cell r="P134">
            <v>0</v>
          </cell>
          <cell r="Q134">
            <v>0</v>
          </cell>
          <cell r="R134">
            <v>0</v>
          </cell>
          <cell r="S134">
            <v>0</v>
          </cell>
          <cell r="T134">
            <v>0</v>
          </cell>
          <cell r="U134">
            <v>0</v>
          </cell>
        </row>
        <row r="135">
          <cell r="A135">
            <v>866</v>
          </cell>
          <cell r="B135" t="str">
            <v>CUELLO DE PHILADELPHIA LARGE X UNIDAD</v>
          </cell>
          <cell r="C135" t="str">
            <v>UNIDAD</v>
          </cell>
          <cell r="D135">
            <v>10</v>
          </cell>
          <cell r="E135">
            <v>200</v>
          </cell>
          <cell r="F135" t="str">
            <v>ENFERMERIA</v>
          </cell>
          <cell r="G135" t="str">
            <v>ENFERMERIA URGENCIAS</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867</v>
          </cell>
          <cell r="B136" t="str">
            <v>CUELLO DE PHILADELPHIA MEDIUM X UNIDAD</v>
          </cell>
          <cell r="C136" t="str">
            <v>UNIDAD</v>
          </cell>
          <cell r="D136">
            <v>10</v>
          </cell>
          <cell r="E136">
            <v>284</v>
          </cell>
          <cell r="F136" t="str">
            <v>ENFERMERIA</v>
          </cell>
          <cell r="G136" t="str">
            <v>ENFERMERIA URGENCIAS</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v>868</v>
          </cell>
          <cell r="B137" t="str">
            <v>CUELLO DE PHILADELPHIA SMALL X UNIDAD</v>
          </cell>
          <cell r="C137" t="str">
            <v>UNIDAD</v>
          </cell>
          <cell r="D137">
            <v>10</v>
          </cell>
          <cell r="E137">
            <v>297</v>
          </cell>
          <cell r="F137" t="str">
            <v>ENFERMERIA</v>
          </cell>
          <cell r="G137" t="str">
            <v>ENFERMERIA URGENCIAS</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row>
        <row r="138">
          <cell r="A138">
            <v>870</v>
          </cell>
          <cell r="B138" t="str">
            <v>CURITA CIRCULAR</v>
          </cell>
          <cell r="C138" t="str">
            <v>UNIDAD</v>
          </cell>
          <cell r="D138">
            <v>95800</v>
          </cell>
          <cell r="E138">
            <v>95800</v>
          </cell>
          <cell r="F138" t="str">
            <v>ENFERMERIA</v>
          </cell>
          <cell r="G138" t="str">
            <v>ENFERMERIA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row>
        <row r="139">
          <cell r="A139">
            <v>898</v>
          </cell>
          <cell r="B139" t="str">
            <v>DISPOSITIVO INTRAOSEO AUTOMATICO ADULTO</v>
          </cell>
          <cell r="C139" t="str">
            <v>UNIDAD</v>
          </cell>
          <cell r="D139">
            <v>2</v>
          </cell>
          <cell r="E139">
            <v>2</v>
          </cell>
          <cell r="F139" t="str">
            <v xml:space="preserve">ENFERMERIA </v>
          </cell>
          <cell r="G139" t="str">
            <v>ENFERMERIA URGENCIAS</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row>
        <row r="140">
          <cell r="A140">
            <v>899</v>
          </cell>
          <cell r="B140" t="str">
            <v>DISPOSITIVO INTRAOSEO AUTOMATICO PEDIATRICA</v>
          </cell>
          <cell r="C140" t="str">
            <v>UNIDAD</v>
          </cell>
          <cell r="D140">
            <v>2</v>
          </cell>
          <cell r="E140">
            <v>2</v>
          </cell>
          <cell r="F140" t="str">
            <v xml:space="preserve">ENFERMERIA </v>
          </cell>
          <cell r="G140" t="str">
            <v>ENFERMERIA URGENCIAS</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row>
        <row r="141">
          <cell r="A141">
            <v>901</v>
          </cell>
          <cell r="B141" t="str">
            <v>DISPOSITIVO INTRAUTERINO T DE COBRE</v>
          </cell>
          <cell r="C141" t="str">
            <v>UNIDAD</v>
          </cell>
          <cell r="D141">
            <v>10</v>
          </cell>
          <cell r="E141">
            <v>10</v>
          </cell>
          <cell r="F141" t="str">
            <v>ENFERMERIA</v>
          </cell>
          <cell r="G141" t="str">
            <v>ENFERMERIA SALA DE PARTOS</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row>
        <row r="142">
          <cell r="A142">
            <v>912</v>
          </cell>
          <cell r="B142" t="str">
            <v>ELECTRODO ADULTO CON GEL SOLIDO BASE MICROPOROSO SUABE DURABLES, ADHESIVO HIPOALERGENIGO</v>
          </cell>
          <cell r="C142" t="str">
            <v>UNIDAD</v>
          </cell>
          <cell r="D142">
            <v>9930</v>
          </cell>
          <cell r="E142">
            <v>8000</v>
          </cell>
          <cell r="F142" t="str">
            <v>ENFERMERIA</v>
          </cell>
          <cell r="G142" t="str">
            <v>ENFERMERIA</v>
          </cell>
          <cell r="H142">
            <v>0</v>
          </cell>
          <cell r="I142">
            <v>0</v>
          </cell>
          <cell r="J142">
            <v>0</v>
          </cell>
          <cell r="K142">
            <v>0</v>
          </cell>
          <cell r="L142">
            <v>0</v>
          </cell>
          <cell r="M142" t="str">
            <v>SI</v>
          </cell>
          <cell r="N142">
            <v>0</v>
          </cell>
          <cell r="O142">
            <v>0</v>
          </cell>
          <cell r="P142">
            <v>0</v>
          </cell>
          <cell r="Q142">
            <v>0</v>
          </cell>
          <cell r="R142">
            <v>0</v>
          </cell>
          <cell r="S142">
            <v>0</v>
          </cell>
          <cell r="T142">
            <v>0</v>
          </cell>
          <cell r="U142">
            <v>0</v>
          </cell>
        </row>
        <row r="143">
          <cell r="A143">
            <v>922</v>
          </cell>
          <cell r="B143" t="str">
            <v>ELECTRODO NEONATAL CON GEL SOLIDO BASE MICROPOROSO SUAVE DURABLES, ADHESIVO HIPOALERGENIGO</v>
          </cell>
          <cell r="C143" t="str">
            <v>UNIDAD</v>
          </cell>
          <cell r="D143">
            <v>800</v>
          </cell>
          <cell r="E143">
            <v>500</v>
          </cell>
          <cell r="F143" t="str">
            <v>ENFERMERIA</v>
          </cell>
          <cell r="G143" t="str">
            <v>ENFERMERIA</v>
          </cell>
          <cell r="H143">
            <v>0</v>
          </cell>
          <cell r="I143">
            <v>0</v>
          </cell>
          <cell r="J143">
            <v>0</v>
          </cell>
          <cell r="K143">
            <v>0</v>
          </cell>
          <cell r="L143">
            <v>0</v>
          </cell>
          <cell r="M143" t="str">
            <v>SI</v>
          </cell>
          <cell r="N143">
            <v>0</v>
          </cell>
          <cell r="O143">
            <v>0</v>
          </cell>
          <cell r="P143">
            <v>0</v>
          </cell>
          <cell r="Q143">
            <v>0</v>
          </cell>
          <cell r="R143">
            <v>0</v>
          </cell>
          <cell r="S143">
            <v>0</v>
          </cell>
          <cell r="T143">
            <v>0</v>
          </cell>
          <cell r="U143">
            <v>0</v>
          </cell>
        </row>
        <row r="144">
          <cell r="A144">
            <v>929</v>
          </cell>
          <cell r="B144" t="str">
            <v xml:space="preserve">ELECTRODO PEDIATRICO CON GEL SOLIDO BASE MICROPOROSO SUAVE DURABLES, ADHESIVO HIPOALERGENIGO                                                              </v>
          </cell>
          <cell r="C144" t="str">
            <v>UNIDAD</v>
          </cell>
          <cell r="D144">
            <v>4300</v>
          </cell>
          <cell r="E144">
            <v>11500</v>
          </cell>
          <cell r="F144" t="str">
            <v>ENFERMERIA</v>
          </cell>
          <cell r="G144" t="str">
            <v>ENFERMERIA</v>
          </cell>
          <cell r="H144">
            <v>0</v>
          </cell>
          <cell r="I144">
            <v>0</v>
          </cell>
          <cell r="J144">
            <v>0</v>
          </cell>
          <cell r="K144">
            <v>0</v>
          </cell>
          <cell r="L144">
            <v>0</v>
          </cell>
          <cell r="M144" t="str">
            <v>SI</v>
          </cell>
          <cell r="N144">
            <v>0</v>
          </cell>
          <cell r="O144">
            <v>0</v>
          </cell>
          <cell r="P144">
            <v>0</v>
          </cell>
          <cell r="Q144">
            <v>0</v>
          </cell>
          <cell r="R144">
            <v>0</v>
          </cell>
          <cell r="S144">
            <v>0</v>
          </cell>
          <cell r="T144">
            <v>0</v>
          </cell>
          <cell r="U144">
            <v>0</v>
          </cell>
        </row>
        <row r="145">
          <cell r="A145">
            <v>986</v>
          </cell>
          <cell r="B145" t="str">
            <v>EQUIPO DE ADMINISTRACION DE GLOBULOS ROJOS CON FILTRO DESLEUCOCITADOR</v>
          </cell>
          <cell r="C145" t="str">
            <v>UNIDAD</v>
          </cell>
          <cell r="D145">
            <v>50</v>
          </cell>
          <cell r="E145">
            <v>400</v>
          </cell>
          <cell r="F145" t="str">
            <v>ENFERMERIA</v>
          </cell>
          <cell r="G145" t="str">
            <v>ENFERMERIA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988</v>
          </cell>
          <cell r="B146" t="str">
            <v>EQUIPO DE EXTENSION MICROTUBO  (EQUIPO DE EXTENSION MICROTUBO CON CONECTOR LIBRE DE AGUJAS) ADULTO</v>
          </cell>
          <cell r="C146" t="str">
            <v>UNIDAD</v>
          </cell>
          <cell r="D146">
            <v>100</v>
          </cell>
          <cell r="E146">
            <v>200</v>
          </cell>
          <cell r="F146" t="str">
            <v>ENFERMERIA</v>
          </cell>
          <cell r="G146" t="str">
            <v>ENFERMERIA</v>
          </cell>
          <cell r="H146">
            <v>0</v>
          </cell>
          <cell r="I146">
            <v>0</v>
          </cell>
          <cell r="J146">
            <v>0</v>
          </cell>
          <cell r="K146">
            <v>0</v>
          </cell>
          <cell r="L146">
            <v>0</v>
          </cell>
          <cell r="M146" t="str">
            <v>SI</v>
          </cell>
          <cell r="N146" t="str">
            <v>GOTHAPLAST</v>
          </cell>
          <cell r="O146" t="str">
            <v>CAJA X25 UND</v>
          </cell>
          <cell r="P146" t="str">
            <v>II A</v>
          </cell>
          <cell r="Q146" t="str">
            <v>2017DM-0017035</v>
          </cell>
          <cell r="R146">
            <v>46683</v>
          </cell>
          <cell r="S146">
            <v>3400</v>
          </cell>
          <cell r="T146">
            <v>646</v>
          </cell>
          <cell r="U146">
            <v>4046</v>
          </cell>
        </row>
        <row r="147">
          <cell r="A147">
            <v>989</v>
          </cell>
          <cell r="B147" t="str">
            <v>EQUIPO DE EXTENSION MICROTUBO  (EQUIPO DE EXTENSION MICROTUBO CON CONECTOR LIBRE DE AGUJAS) PEDIATRCO</v>
          </cell>
          <cell r="C147" t="str">
            <v>UNIDAD</v>
          </cell>
          <cell r="D147">
            <v>100</v>
          </cell>
          <cell r="E147">
            <v>200</v>
          </cell>
          <cell r="F147" t="str">
            <v>ENFERMERIA</v>
          </cell>
          <cell r="G147" t="str">
            <v>ENFERMERIA</v>
          </cell>
          <cell r="H147">
            <v>0</v>
          </cell>
          <cell r="I147">
            <v>0</v>
          </cell>
          <cell r="J147">
            <v>0</v>
          </cell>
          <cell r="K147">
            <v>0</v>
          </cell>
          <cell r="L147">
            <v>0</v>
          </cell>
          <cell r="M147" t="str">
            <v>SI</v>
          </cell>
          <cell r="N147" t="str">
            <v>GOTHAPLAST</v>
          </cell>
          <cell r="O147" t="str">
            <v>CAJA X25 UND</v>
          </cell>
          <cell r="P147" t="str">
            <v>II A</v>
          </cell>
          <cell r="Q147" t="str">
            <v>2017DM-0017035</v>
          </cell>
          <cell r="R147">
            <v>46683</v>
          </cell>
          <cell r="S147">
            <v>3400</v>
          </cell>
          <cell r="T147">
            <v>646</v>
          </cell>
          <cell r="U147">
            <v>4046</v>
          </cell>
        </row>
        <row r="148">
          <cell r="A148">
            <v>991</v>
          </cell>
          <cell r="B148" t="str">
            <v>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v>
          </cell>
          <cell r="C148" t="str">
            <v>UNIDAD</v>
          </cell>
          <cell r="D148">
            <v>5292</v>
          </cell>
          <cell r="E148">
            <v>14800</v>
          </cell>
          <cell r="F148" t="str">
            <v>ENFERMERIA</v>
          </cell>
          <cell r="G148" t="str">
            <v>ENFERMERIA</v>
          </cell>
          <cell r="H148">
            <v>0</v>
          </cell>
          <cell r="I148">
            <v>0</v>
          </cell>
          <cell r="J148">
            <v>0</v>
          </cell>
          <cell r="K148">
            <v>0</v>
          </cell>
          <cell r="L148">
            <v>0</v>
          </cell>
          <cell r="M148" t="str">
            <v>SI</v>
          </cell>
          <cell r="N148">
            <v>0</v>
          </cell>
          <cell r="O148">
            <v>0</v>
          </cell>
          <cell r="P148">
            <v>0</v>
          </cell>
          <cell r="Q148">
            <v>0</v>
          </cell>
          <cell r="R148">
            <v>0</v>
          </cell>
          <cell r="S148">
            <v>0</v>
          </cell>
          <cell r="T148">
            <v>0</v>
          </cell>
          <cell r="U148">
            <v>0</v>
          </cell>
        </row>
        <row r="149">
          <cell r="A149">
            <v>992</v>
          </cell>
          <cell r="B149" t="str">
            <v xml:space="preserve">EQUIPO DE MICROGOTEO PARA ADMINISTRACIÓN DE SOLUCIONES INTRAVENOSAS                                                                                   </v>
          </cell>
          <cell r="C149" t="str">
            <v>UNIDAD</v>
          </cell>
          <cell r="D149">
            <v>300</v>
          </cell>
          <cell r="E149">
            <v>300</v>
          </cell>
          <cell r="F149" t="str">
            <v>ENFERMERIA</v>
          </cell>
          <cell r="G149" t="str">
            <v>ENFERMERIA</v>
          </cell>
          <cell r="H149">
            <v>0</v>
          </cell>
          <cell r="I149">
            <v>0</v>
          </cell>
          <cell r="J149">
            <v>0</v>
          </cell>
          <cell r="K149">
            <v>0</v>
          </cell>
          <cell r="L149">
            <v>0</v>
          </cell>
          <cell r="M149" t="str">
            <v>SI</v>
          </cell>
          <cell r="N149" t="str">
            <v>GOTHAPLAST</v>
          </cell>
          <cell r="O149" t="str">
            <v>PAQ X100 UND</v>
          </cell>
          <cell r="P149" t="str">
            <v>II A</v>
          </cell>
          <cell r="Q149" t="str">
            <v>2018DM-0018182</v>
          </cell>
          <cell r="R149">
            <v>46923</v>
          </cell>
          <cell r="S149">
            <v>1100</v>
          </cell>
          <cell r="T149">
            <v>0</v>
          </cell>
          <cell r="U149">
            <v>1100</v>
          </cell>
        </row>
        <row r="150">
          <cell r="A150">
            <v>993</v>
          </cell>
          <cell r="B150" t="str">
            <v>EQUIPO DE PRESION VENOSA CENTRAL</v>
          </cell>
          <cell r="C150" t="str">
            <v>UNIDAD</v>
          </cell>
          <cell r="D150">
            <v>50</v>
          </cell>
          <cell r="E150">
            <v>100</v>
          </cell>
          <cell r="F150" t="str">
            <v>ENFERMERIA</v>
          </cell>
          <cell r="G150" t="str">
            <v>ENFERMERIA</v>
          </cell>
          <cell r="H150">
            <v>0</v>
          </cell>
          <cell r="I150">
            <v>0</v>
          </cell>
          <cell r="J150">
            <v>0</v>
          </cell>
          <cell r="K150">
            <v>0</v>
          </cell>
          <cell r="L150">
            <v>0</v>
          </cell>
          <cell r="M150" t="str">
            <v>SI</v>
          </cell>
          <cell r="N150">
            <v>0</v>
          </cell>
          <cell r="O150">
            <v>0</v>
          </cell>
          <cell r="P150">
            <v>0</v>
          </cell>
          <cell r="Q150">
            <v>0</v>
          </cell>
          <cell r="R150">
            <v>0</v>
          </cell>
          <cell r="S150">
            <v>0</v>
          </cell>
          <cell r="T150">
            <v>0</v>
          </cell>
          <cell r="U150">
            <v>0</v>
          </cell>
        </row>
        <row r="151">
          <cell r="A151">
            <v>1005</v>
          </cell>
          <cell r="B151" t="str">
            <v xml:space="preserve">EQUIPO PARA ADMINISTRACION DE SOLUCIONES FOTOSENSIBLE PARA BOMBA DE INFUSION </v>
          </cell>
          <cell r="C151" t="str">
            <v>UNIDAD</v>
          </cell>
          <cell r="D151">
            <v>590</v>
          </cell>
          <cell r="E151">
            <v>590</v>
          </cell>
          <cell r="F151" t="str">
            <v>ENFERMERIA</v>
          </cell>
          <cell r="G151" t="str">
            <v>ENFERMERIA</v>
          </cell>
          <cell r="H151" t="str">
            <v>SI</v>
          </cell>
          <cell r="I151">
            <v>0</v>
          </cell>
          <cell r="J151">
            <v>0</v>
          </cell>
          <cell r="K151">
            <v>0</v>
          </cell>
          <cell r="L151">
            <v>0</v>
          </cell>
          <cell r="M151" t="str">
            <v>SI</v>
          </cell>
          <cell r="N151">
            <v>0</v>
          </cell>
          <cell r="O151">
            <v>0</v>
          </cell>
          <cell r="P151">
            <v>0</v>
          </cell>
          <cell r="Q151">
            <v>0</v>
          </cell>
          <cell r="R151">
            <v>0</v>
          </cell>
          <cell r="S151">
            <v>0</v>
          </cell>
          <cell r="T151">
            <v>0</v>
          </cell>
          <cell r="U151">
            <v>0</v>
          </cell>
        </row>
        <row r="152">
          <cell r="A152">
            <v>1006</v>
          </cell>
          <cell r="B152" t="str">
            <v>EQUIPO PARA ADMINISTRACION DE SOLUCIONES PARA BOMBA DE INFUSION</v>
          </cell>
          <cell r="C152" t="str">
            <v>UNIDAD</v>
          </cell>
          <cell r="D152">
            <v>6500</v>
          </cell>
          <cell r="E152">
            <v>6500</v>
          </cell>
          <cell r="F152" t="str">
            <v>ENFERMERIA</v>
          </cell>
          <cell r="G152" t="str">
            <v>ENFERMERIA</v>
          </cell>
          <cell r="H152" t="str">
            <v>SI</v>
          </cell>
          <cell r="I152">
            <v>0</v>
          </cell>
          <cell r="J152">
            <v>0</v>
          </cell>
          <cell r="K152">
            <v>0</v>
          </cell>
          <cell r="L152">
            <v>0</v>
          </cell>
          <cell r="M152" t="str">
            <v>SI</v>
          </cell>
          <cell r="N152">
            <v>0</v>
          </cell>
          <cell r="O152">
            <v>0</v>
          </cell>
          <cell r="P152">
            <v>0</v>
          </cell>
          <cell r="Q152">
            <v>0</v>
          </cell>
          <cell r="R152">
            <v>0</v>
          </cell>
          <cell r="S152">
            <v>0</v>
          </cell>
          <cell r="T152">
            <v>0</v>
          </cell>
          <cell r="U152">
            <v>0</v>
          </cell>
        </row>
        <row r="153">
          <cell r="A153" t="str">
            <v>NUEVO</v>
          </cell>
          <cell r="B153" t="str">
            <v>EQUIPO PARA TRANSFUSION DE PLAQUETAS</v>
          </cell>
          <cell r="C153" t="str">
            <v>UNIDAD</v>
          </cell>
          <cell r="D153">
            <v>50</v>
          </cell>
          <cell r="E153">
            <v>50</v>
          </cell>
          <cell r="F153" t="str">
            <v>ENFERMERIA</v>
          </cell>
          <cell r="G153" t="str">
            <v>ENFERMERIA</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row>
        <row r="154">
          <cell r="A154">
            <v>1010</v>
          </cell>
          <cell r="B154" t="str">
            <v xml:space="preserve">EQUIPO PARA TRANSFUSION O ADMINISTRACIÓN DE SANGRE                                                              </v>
          </cell>
          <cell r="C154" t="str">
            <v>UNIDAD</v>
          </cell>
          <cell r="D154">
            <v>80</v>
          </cell>
          <cell r="E154">
            <v>700</v>
          </cell>
          <cell r="F154" t="str">
            <v>ENFERMERIA</v>
          </cell>
          <cell r="G154" t="str">
            <v>ENFERMERIA</v>
          </cell>
          <cell r="H154">
            <v>0</v>
          </cell>
          <cell r="I154">
            <v>0</v>
          </cell>
          <cell r="J154">
            <v>0</v>
          </cell>
          <cell r="K154">
            <v>0</v>
          </cell>
          <cell r="L154">
            <v>0</v>
          </cell>
          <cell r="M154" t="str">
            <v>SI</v>
          </cell>
          <cell r="N154" t="str">
            <v>GOTHAPLAST</v>
          </cell>
          <cell r="O154" t="str">
            <v>PAQ X50 UND</v>
          </cell>
          <cell r="P154" t="str">
            <v>II A</v>
          </cell>
          <cell r="Q154" t="str">
            <v>2011DM-0007514</v>
          </cell>
          <cell r="R154">
            <v>44396</v>
          </cell>
          <cell r="S154">
            <v>1650</v>
          </cell>
          <cell r="T154">
            <v>0</v>
          </cell>
          <cell r="U154">
            <v>1650</v>
          </cell>
        </row>
        <row r="155">
          <cell r="A155">
            <v>1011</v>
          </cell>
          <cell r="B155" t="str">
            <v>EQUIPO PERICRANEAL 18 G</v>
          </cell>
          <cell r="C155" t="str">
            <v>UNIDAD</v>
          </cell>
          <cell r="D155">
            <v>5</v>
          </cell>
          <cell r="E155">
            <v>5</v>
          </cell>
          <cell r="F155" t="str">
            <v>ENFERMERIA</v>
          </cell>
          <cell r="G155" t="str">
            <v>ENFERMERIA</v>
          </cell>
          <cell r="H155">
            <v>0</v>
          </cell>
          <cell r="I155">
            <v>0</v>
          </cell>
          <cell r="J155">
            <v>0</v>
          </cell>
          <cell r="K155">
            <v>0</v>
          </cell>
          <cell r="L155">
            <v>0</v>
          </cell>
          <cell r="M155" t="str">
            <v>SI</v>
          </cell>
          <cell r="N155" t="str">
            <v>GOTHAPLAST</v>
          </cell>
          <cell r="O155" t="str">
            <v>CAJA X50 UND</v>
          </cell>
          <cell r="P155" t="str">
            <v>II A</v>
          </cell>
          <cell r="Q155" t="str">
            <v>2018DM-001981R1</v>
          </cell>
          <cell r="R155">
            <v>46875</v>
          </cell>
          <cell r="S155">
            <v>500</v>
          </cell>
          <cell r="T155">
            <v>0</v>
          </cell>
          <cell r="U155">
            <v>500</v>
          </cell>
        </row>
        <row r="156">
          <cell r="A156">
            <v>1012</v>
          </cell>
          <cell r="B156" t="str">
            <v>EQUIPO PERICRANEAL 20 G</v>
          </cell>
          <cell r="C156" t="str">
            <v>UNIDAD</v>
          </cell>
          <cell r="D156">
            <v>5</v>
          </cell>
          <cell r="E156">
            <v>5</v>
          </cell>
          <cell r="F156" t="str">
            <v>ENFERMERIA</v>
          </cell>
          <cell r="G156" t="str">
            <v>ENFERMERIA</v>
          </cell>
          <cell r="H156">
            <v>0</v>
          </cell>
          <cell r="I156">
            <v>0</v>
          </cell>
          <cell r="J156">
            <v>0</v>
          </cell>
          <cell r="K156">
            <v>0</v>
          </cell>
          <cell r="L156">
            <v>0</v>
          </cell>
          <cell r="M156" t="str">
            <v>SI</v>
          </cell>
          <cell r="N156" t="str">
            <v>GOTHAPLAST</v>
          </cell>
          <cell r="O156" t="str">
            <v>CAJA X50 UND</v>
          </cell>
          <cell r="P156" t="str">
            <v>II A</v>
          </cell>
          <cell r="Q156" t="str">
            <v>2018DM-001981R1</v>
          </cell>
          <cell r="R156">
            <v>46875</v>
          </cell>
          <cell r="S156">
            <v>500</v>
          </cell>
          <cell r="T156">
            <v>0</v>
          </cell>
          <cell r="U156">
            <v>500</v>
          </cell>
        </row>
        <row r="157">
          <cell r="A157">
            <v>1013</v>
          </cell>
          <cell r="B157" t="str">
            <v>EQUIPO PERICRANEAL 21 G</v>
          </cell>
          <cell r="C157" t="str">
            <v>UNIDAD</v>
          </cell>
          <cell r="D157">
            <v>5</v>
          </cell>
          <cell r="E157">
            <v>5</v>
          </cell>
          <cell r="F157" t="str">
            <v>ENFERMERIA</v>
          </cell>
          <cell r="G157" t="str">
            <v>ENFERMERIA</v>
          </cell>
          <cell r="H157">
            <v>0</v>
          </cell>
          <cell r="I157">
            <v>0</v>
          </cell>
          <cell r="J157">
            <v>0</v>
          </cell>
          <cell r="K157">
            <v>0</v>
          </cell>
          <cell r="L157">
            <v>0</v>
          </cell>
          <cell r="M157" t="str">
            <v>SI</v>
          </cell>
          <cell r="N157" t="str">
            <v>GOTHAPLAST</v>
          </cell>
          <cell r="O157" t="str">
            <v>CAJA X50 UND</v>
          </cell>
          <cell r="P157" t="str">
            <v>II A</v>
          </cell>
          <cell r="Q157" t="str">
            <v>2018DM-001981R1</v>
          </cell>
          <cell r="R157">
            <v>46875</v>
          </cell>
          <cell r="S157">
            <v>500</v>
          </cell>
          <cell r="T157">
            <v>0</v>
          </cell>
          <cell r="U157">
            <v>500</v>
          </cell>
        </row>
        <row r="158">
          <cell r="A158">
            <v>1018</v>
          </cell>
          <cell r="B158" t="str">
            <v>ESPARADRAPO ANTIALERGICO 1 PULGADA</v>
          </cell>
          <cell r="C158" t="str">
            <v>ROLLO</v>
          </cell>
          <cell r="D158">
            <v>30</v>
          </cell>
          <cell r="E158">
            <v>30</v>
          </cell>
          <cell r="F158" t="str">
            <v>ENFERMERIA</v>
          </cell>
          <cell r="G158" t="str">
            <v>ENFERMERIA</v>
          </cell>
          <cell r="H158">
            <v>0</v>
          </cell>
          <cell r="I158">
            <v>0</v>
          </cell>
          <cell r="J158">
            <v>0</v>
          </cell>
          <cell r="K158">
            <v>0</v>
          </cell>
          <cell r="L158">
            <v>0</v>
          </cell>
          <cell r="M158" t="str">
            <v>SI</v>
          </cell>
          <cell r="N158">
            <v>0</v>
          </cell>
          <cell r="O158">
            <v>0</v>
          </cell>
          <cell r="P158">
            <v>0</v>
          </cell>
          <cell r="Q158">
            <v>0</v>
          </cell>
          <cell r="R158">
            <v>0</v>
          </cell>
          <cell r="S158">
            <v>0</v>
          </cell>
          <cell r="T158">
            <v>0</v>
          </cell>
          <cell r="U158">
            <v>0</v>
          </cell>
        </row>
        <row r="159">
          <cell r="A159">
            <v>1019</v>
          </cell>
          <cell r="B159" t="str">
            <v>ESPARADRAPO DE  TELA VARIOS TAMAÑOS</v>
          </cell>
          <cell r="C159" t="str">
            <v>UNIDAD</v>
          </cell>
          <cell r="D159">
            <v>50</v>
          </cell>
          <cell r="E159">
            <v>50</v>
          </cell>
          <cell r="F159" t="str">
            <v>ENFERMERIA</v>
          </cell>
          <cell r="G159" t="str">
            <v>ENFERMERIA</v>
          </cell>
          <cell r="H159">
            <v>0</v>
          </cell>
          <cell r="I159">
            <v>0</v>
          </cell>
          <cell r="J159">
            <v>0</v>
          </cell>
          <cell r="K159">
            <v>0</v>
          </cell>
          <cell r="L159">
            <v>0</v>
          </cell>
          <cell r="M159" t="str">
            <v>SI</v>
          </cell>
          <cell r="N159">
            <v>0</v>
          </cell>
          <cell r="O159">
            <v>0</v>
          </cell>
          <cell r="P159">
            <v>0</v>
          </cell>
          <cell r="Q159">
            <v>0</v>
          </cell>
          <cell r="R159">
            <v>0</v>
          </cell>
          <cell r="S159">
            <v>0</v>
          </cell>
          <cell r="T159">
            <v>0</v>
          </cell>
          <cell r="U159">
            <v>0</v>
          </cell>
        </row>
        <row r="160">
          <cell r="A160">
            <v>1020</v>
          </cell>
          <cell r="B160" t="str">
            <v>ESPARADRAPO DE PAPEL COLOR PIEL  HIPOALERGICO 2,5 CM X 9 METROS HASTA 10 METROS</v>
          </cell>
          <cell r="C160" t="str">
            <v>UNIDAD</v>
          </cell>
          <cell r="D160">
            <v>120</v>
          </cell>
          <cell r="E160">
            <v>120</v>
          </cell>
          <cell r="F160" t="str">
            <v>ENFERMERIA</v>
          </cell>
          <cell r="G160" t="str">
            <v>ENFERMERIA</v>
          </cell>
          <cell r="H160">
            <v>0</v>
          </cell>
          <cell r="I160">
            <v>0</v>
          </cell>
          <cell r="J160">
            <v>0</v>
          </cell>
          <cell r="K160">
            <v>0</v>
          </cell>
          <cell r="L160">
            <v>0</v>
          </cell>
          <cell r="M160" t="str">
            <v>SI</v>
          </cell>
          <cell r="N160">
            <v>0</v>
          </cell>
          <cell r="O160">
            <v>0</v>
          </cell>
          <cell r="P160">
            <v>0</v>
          </cell>
          <cell r="Q160">
            <v>0</v>
          </cell>
          <cell r="R160">
            <v>0</v>
          </cell>
          <cell r="S160">
            <v>0</v>
          </cell>
          <cell r="T160">
            <v>0</v>
          </cell>
          <cell r="U160">
            <v>0</v>
          </cell>
        </row>
        <row r="161">
          <cell r="A161">
            <v>1021</v>
          </cell>
          <cell r="B161" t="str">
            <v>ESPARADRAPO DE RAYON MICROPOROSO HIPOALERGÉNICO 2 X 10 YARDAS</v>
          </cell>
          <cell r="C161" t="str">
            <v>UNIDAD</v>
          </cell>
          <cell r="D161">
            <v>5</v>
          </cell>
          <cell r="E161">
            <v>216</v>
          </cell>
          <cell r="F161" t="str">
            <v>ENFERMERIA</v>
          </cell>
          <cell r="G161" t="str">
            <v>ENFERMERIA</v>
          </cell>
          <cell r="H161">
            <v>0</v>
          </cell>
          <cell r="I161">
            <v>0</v>
          </cell>
          <cell r="J161">
            <v>0</v>
          </cell>
          <cell r="K161">
            <v>0</v>
          </cell>
          <cell r="L161">
            <v>0</v>
          </cell>
          <cell r="M161" t="str">
            <v>SI</v>
          </cell>
          <cell r="N161">
            <v>0</v>
          </cell>
          <cell r="O161">
            <v>0</v>
          </cell>
          <cell r="P161">
            <v>0</v>
          </cell>
          <cell r="Q161">
            <v>0</v>
          </cell>
          <cell r="R161">
            <v>0</v>
          </cell>
          <cell r="S161">
            <v>0</v>
          </cell>
          <cell r="T161">
            <v>0</v>
          </cell>
          <cell r="U161">
            <v>0</v>
          </cell>
        </row>
        <row r="162">
          <cell r="A162">
            <v>1022</v>
          </cell>
          <cell r="B162" t="str">
            <v>ESPARADRAPO DE TELA TIPO HOSPITALARIO TUBO + 5 ROLLOS</v>
          </cell>
          <cell r="C162" t="str">
            <v>UNIDAD</v>
          </cell>
          <cell r="D162">
            <v>200</v>
          </cell>
          <cell r="E162">
            <v>839</v>
          </cell>
          <cell r="F162" t="str">
            <v>ENFERMERIA</v>
          </cell>
          <cell r="G162" t="str">
            <v>ENFERMERIA</v>
          </cell>
          <cell r="H162">
            <v>0</v>
          </cell>
          <cell r="I162">
            <v>0</v>
          </cell>
          <cell r="J162">
            <v>0</v>
          </cell>
          <cell r="K162">
            <v>0</v>
          </cell>
          <cell r="L162">
            <v>0</v>
          </cell>
          <cell r="M162" t="str">
            <v>SI</v>
          </cell>
          <cell r="N162">
            <v>0</v>
          </cell>
          <cell r="O162">
            <v>0</v>
          </cell>
          <cell r="P162">
            <v>0</v>
          </cell>
          <cell r="Q162">
            <v>0</v>
          </cell>
          <cell r="R162">
            <v>0</v>
          </cell>
          <cell r="S162">
            <v>0</v>
          </cell>
          <cell r="T162">
            <v>0</v>
          </cell>
          <cell r="U162">
            <v>0</v>
          </cell>
        </row>
        <row r="163">
          <cell r="A163">
            <v>2355</v>
          </cell>
          <cell r="B163" t="str">
            <v xml:space="preserve">ESPARADRAPO TELA SIN TEJER AUTOADHESIVO- 15 X 10 </v>
          </cell>
          <cell r="C163" t="str">
            <v>CAJA</v>
          </cell>
          <cell r="D163">
            <v>155</v>
          </cell>
          <cell r="E163">
            <v>155</v>
          </cell>
          <cell r="F163" t="str">
            <v>ENFERMERIA</v>
          </cell>
          <cell r="G163" t="str">
            <v>ENFERMERIA</v>
          </cell>
          <cell r="H163">
            <v>0</v>
          </cell>
          <cell r="I163">
            <v>0</v>
          </cell>
          <cell r="J163">
            <v>0</v>
          </cell>
          <cell r="K163">
            <v>0</v>
          </cell>
          <cell r="L163">
            <v>0</v>
          </cell>
          <cell r="M163" t="str">
            <v>SI</v>
          </cell>
          <cell r="N163">
            <v>0</v>
          </cell>
          <cell r="O163">
            <v>0</v>
          </cell>
          <cell r="P163">
            <v>0</v>
          </cell>
          <cell r="Q163">
            <v>0</v>
          </cell>
          <cell r="R163">
            <v>0</v>
          </cell>
          <cell r="S163">
            <v>0</v>
          </cell>
          <cell r="T163">
            <v>0</v>
          </cell>
          <cell r="U163">
            <v>0</v>
          </cell>
        </row>
        <row r="164">
          <cell r="A164">
            <v>2357</v>
          </cell>
          <cell r="B164" t="str">
            <v>ESPARADRAPO TELA SIN TEJER AUTOADHESIVO-10 CM X 10 M</v>
          </cell>
          <cell r="C164" t="str">
            <v>CAJA X ROLLO</v>
          </cell>
          <cell r="D164">
            <v>71</v>
          </cell>
          <cell r="E164">
            <v>744</v>
          </cell>
          <cell r="F164" t="str">
            <v>ENFERMERIA</v>
          </cell>
          <cell r="G164" t="str">
            <v>ENFERMERIA</v>
          </cell>
          <cell r="H164">
            <v>0</v>
          </cell>
          <cell r="I164">
            <v>0</v>
          </cell>
          <cell r="J164">
            <v>0</v>
          </cell>
          <cell r="K164">
            <v>0</v>
          </cell>
          <cell r="L164">
            <v>0</v>
          </cell>
          <cell r="M164" t="str">
            <v>SI</v>
          </cell>
          <cell r="N164">
            <v>0</v>
          </cell>
          <cell r="O164">
            <v>0</v>
          </cell>
          <cell r="P164">
            <v>0</v>
          </cell>
          <cell r="Q164">
            <v>0</v>
          </cell>
          <cell r="R164">
            <v>0</v>
          </cell>
          <cell r="S164">
            <v>0</v>
          </cell>
          <cell r="T164">
            <v>0</v>
          </cell>
          <cell r="U164">
            <v>0</v>
          </cell>
        </row>
        <row r="165">
          <cell r="A165" t="str">
            <v>NUEVO</v>
          </cell>
          <cell r="B165" t="str">
            <v>ESPARADRAPO TELA SIN TEJER AUTOADHESIVO-10 X 10 TRANSPARENTE</v>
          </cell>
          <cell r="C165" t="str">
            <v>CAJA X ROLLO</v>
          </cell>
          <cell r="D165">
            <v>200</v>
          </cell>
          <cell r="E165">
            <v>200</v>
          </cell>
          <cell r="F165" t="str">
            <v>ENFERMERIA</v>
          </cell>
          <cell r="G165" t="str">
            <v>ENFERMERIA</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row>
        <row r="166">
          <cell r="A166">
            <v>2356</v>
          </cell>
          <cell r="B166" t="str">
            <v xml:space="preserve">ESPARADRAPO TELA SIN TEJER AUTOADHESIVO--5 X 10 </v>
          </cell>
          <cell r="C166" t="str">
            <v>ROLLO</v>
          </cell>
          <cell r="D166">
            <v>24</v>
          </cell>
          <cell r="E166">
            <v>24</v>
          </cell>
          <cell r="F166" t="str">
            <v>ENFERMERIA</v>
          </cell>
          <cell r="G166" t="str">
            <v>ENFERMERIA</v>
          </cell>
          <cell r="H166">
            <v>0</v>
          </cell>
          <cell r="I166">
            <v>0</v>
          </cell>
          <cell r="J166">
            <v>0</v>
          </cell>
          <cell r="K166">
            <v>0</v>
          </cell>
          <cell r="L166">
            <v>0</v>
          </cell>
          <cell r="M166" t="str">
            <v>SI</v>
          </cell>
          <cell r="N166">
            <v>0</v>
          </cell>
          <cell r="O166">
            <v>0</v>
          </cell>
          <cell r="P166">
            <v>0</v>
          </cell>
          <cell r="Q166">
            <v>0</v>
          </cell>
          <cell r="R166">
            <v>0</v>
          </cell>
          <cell r="S166">
            <v>0</v>
          </cell>
          <cell r="T166">
            <v>0</v>
          </cell>
          <cell r="U166">
            <v>0</v>
          </cell>
        </row>
        <row r="167">
          <cell r="A167">
            <v>1034</v>
          </cell>
          <cell r="B167" t="str">
            <v>ESPECULO VAGINAL DESECHABLE TALLA  M</v>
          </cell>
          <cell r="C167" t="str">
            <v>UNIDAD</v>
          </cell>
          <cell r="D167">
            <v>300</v>
          </cell>
          <cell r="E167">
            <v>2500</v>
          </cell>
          <cell r="F167" t="str">
            <v>ENFERMERIA</v>
          </cell>
          <cell r="G167" t="str">
            <v>ENFERMERIA BAJA COMPLEJIDAD</v>
          </cell>
          <cell r="H167">
            <v>0</v>
          </cell>
          <cell r="I167">
            <v>0</v>
          </cell>
          <cell r="J167">
            <v>0</v>
          </cell>
          <cell r="K167">
            <v>0</v>
          </cell>
          <cell r="L167">
            <v>0</v>
          </cell>
          <cell r="M167" t="str">
            <v>SI</v>
          </cell>
          <cell r="N167">
            <v>0</v>
          </cell>
          <cell r="O167">
            <v>0</v>
          </cell>
          <cell r="P167">
            <v>0</v>
          </cell>
          <cell r="Q167">
            <v>0</v>
          </cell>
          <cell r="R167">
            <v>0</v>
          </cell>
          <cell r="S167">
            <v>0</v>
          </cell>
          <cell r="T167">
            <v>0</v>
          </cell>
          <cell r="U167">
            <v>0</v>
          </cell>
        </row>
        <row r="168">
          <cell r="A168">
            <v>1035</v>
          </cell>
          <cell r="B168" t="str">
            <v>ESPECULO VAGINAL DESECHABLE TALLA  S</v>
          </cell>
          <cell r="C168" t="str">
            <v>UNIDAD</v>
          </cell>
          <cell r="D168">
            <v>200</v>
          </cell>
          <cell r="E168">
            <v>200</v>
          </cell>
          <cell r="F168" t="str">
            <v>ENFERMERIA</v>
          </cell>
          <cell r="G168" t="str">
            <v>ENFERMERIA BAJA COMPLEJIDAD</v>
          </cell>
          <cell r="H168">
            <v>0</v>
          </cell>
          <cell r="I168">
            <v>0</v>
          </cell>
          <cell r="J168">
            <v>0</v>
          </cell>
          <cell r="K168">
            <v>0</v>
          </cell>
          <cell r="L168">
            <v>0</v>
          </cell>
          <cell r="M168" t="str">
            <v>SI</v>
          </cell>
          <cell r="N168">
            <v>0</v>
          </cell>
          <cell r="O168">
            <v>0</v>
          </cell>
          <cell r="P168">
            <v>0</v>
          </cell>
          <cell r="Q168">
            <v>0</v>
          </cell>
          <cell r="R168">
            <v>0</v>
          </cell>
          <cell r="S168">
            <v>0</v>
          </cell>
          <cell r="T168">
            <v>0</v>
          </cell>
          <cell r="U168">
            <v>0</v>
          </cell>
        </row>
        <row r="169">
          <cell r="A169">
            <v>1043</v>
          </cell>
          <cell r="B169" t="str">
            <v>EXTENSION  ANESTESIA PEDIATRICA</v>
          </cell>
          <cell r="C169" t="str">
            <v>UNIDAD</v>
          </cell>
          <cell r="D169">
            <v>2200</v>
          </cell>
          <cell r="E169">
            <v>4525</v>
          </cell>
          <cell r="F169" t="str">
            <v>ENFERMERIA</v>
          </cell>
          <cell r="G169" t="str">
            <v>ENFERMERIA</v>
          </cell>
          <cell r="H169">
            <v>0</v>
          </cell>
          <cell r="I169">
            <v>0</v>
          </cell>
          <cell r="J169">
            <v>0</v>
          </cell>
          <cell r="K169">
            <v>0</v>
          </cell>
          <cell r="L169">
            <v>0</v>
          </cell>
          <cell r="M169" t="str">
            <v>SI</v>
          </cell>
          <cell r="N169" t="str">
            <v>GOTHAPLAST</v>
          </cell>
          <cell r="O169" t="str">
            <v>CAJA X25 UND</v>
          </cell>
          <cell r="P169" t="str">
            <v>IIA</v>
          </cell>
          <cell r="Q169" t="str">
            <v>2017DM-0017035</v>
          </cell>
          <cell r="R169">
            <v>46683</v>
          </cell>
          <cell r="S169">
            <v>1050</v>
          </cell>
          <cell r="T169">
            <v>0</v>
          </cell>
          <cell r="U169">
            <v>1050</v>
          </cell>
        </row>
        <row r="170">
          <cell r="A170">
            <v>1043</v>
          </cell>
          <cell r="B170" t="str">
            <v>EXTENSION  ANESTESIA PEDIATRICA</v>
          </cell>
          <cell r="C170" t="str">
            <v>UNIDAD</v>
          </cell>
          <cell r="D170">
            <v>2200</v>
          </cell>
          <cell r="E170">
            <v>4525</v>
          </cell>
          <cell r="F170" t="str">
            <v>ENFERMERIA</v>
          </cell>
          <cell r="G170" t="str">
            <v>ENFERMERIA</v>
          </cell>
          <cell r="H170">
            <v>0</v>
          </cell>
          <cell r="I170">
            <v>0</v>
          </cell>
          <cell r="J170">
            <v>0</v>
          </cell>
          <cell r="K170">
            <v>0</v>
          </cell>
          <cell r="L170">
            <v>0</v>
          </cell>
          <cell r="M170" t="str">
            <v>SI</v>
          </cell>
          <cell r="N170" t="str">
            <v>GOTHAPLAST</v>
          </cell>
          <cell r="O170" t="str">
            <v>CAJA X25 UND</v>
          </cell>
          <cell r="P170" t="str">
            <v>IIA</v>
          </cell>
          <cell r="Q170" t="str">
            <v>2017DM-0017035</v>
          </cell>
          <cell r="R170">
            <v>46683</v>
          </cell>
          <cell r="S170">
            <v>1050</v>
          </cell>
          <cell r="T170">
            <v>0</v>
          </cell>
          <cell r="U170">
            <v>1050</v>
          </cell>
        </row>
        <row r="171">
          <cell r="A171">
            <v>1044</v>
          </cell>
          <cell r="B171" t="str">
            <v>EXTENSION DE ANESTESIA ADULTO</v>
          </cell>
          <cell r="C171" t="str">
            <v>UNIDAD</v>
          </cell>
          <cell r="D171">
            <v>3752</v>
          </cell>
          <cell r="E171">
            <v>14800</v>
          </cell>
          <cell r="F171" t="str">
            <v>ENFERMERIA</v>
          </cell>
          <cell r="G171" t="str">
            <v>ENFERMERIA</v>
          </cell>
          <cell r="H171">
            <v>0</v>
          </cell>
          <cell r="I171">
            <v>0</v>
          </cell>
          <cell r="J171">
            <v>0</v>
          </cell>
          <cell r="K171">
            <v>0</v>
          </cell>
          <cell r="L171">
            <v>0</v>
          </cell>
          <cell r="M171" t="str">
            <v>SI</v>
          </cell>
          <cell r="N171" t="str">
            <v>GOTHAPLAST</v>
          </cell>
          <cell r="O171" t="str">
            <v>CAJA X25 UND</v>
          </cell>
          <cell r="P171" t="str">
            <v>IIA</v>
          </cell>
          <cell r="Q171" t="str">
            <v>2017DM-0017035</v>
          </cell>
          <cell r="R171">
            <v>46683</v>
          </cell>
          <cell r="S171">
            <v>1050</v>
          </cell>
          <cell r="T171">
            <v>0</v>
          </cell>
          <cell r="U171">
            <v>1050</v>
          </cell>
        </row>
        <row r="172">
          <cell r="A172">
            <v>1059</v>
          </cell>
          <cell r="B172" t="str">
            <v>FIJADOR PARA CITOLOGIA</v>
          </cell>
          <cell r="C172" t="str">
            <v>UNIDAD</v>
          </cell>
          <cell r="D172">
            <v>11</v>
          </cell>
          <cell r="E172">
            <v>50</v>
          </cell>
          <cell r="F172" t="str">
            <v>ENFERMERIA</v>
          </cell>
          <cell r="G172" t="str">
            <v>ENFERMERIA</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row>
        <row r="173">
          <cell r="A173">
            <v>1087</v>
          </cell>
          <cell r="B173" t="str">
            <v>FILTRO PARA LÍNEA IV DE 0,2 MICRAS PARA ADULTO</v>
          </cell>
          <cell r="C173" t="str">
            <v>UNIDAD</v>
          </cell>
          <cell r="D173">
            <v>10</v>
          </cell>
          <cell r="E173">
            <v>10</v>
          </cell>
          <cell r="F173" t="str">
            <v>ENFERMERIA</v>
          </cell>
          <cell r="G173" t="str">
            <v>ENFERMERIA</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row>
        <row r="174">
          <cell r="A174">
            <v>1088</v>
          </cell>
          <cell r="B174" t="str">
            <v>FILTRO PARA LÍNEA IV DE 0,2 MICRAS PARA NEONATO</v>
          </cell>
          <cell r="C174" t="str">
            <v>UNIDAD</v>
          </cell>
          <cell r="D174">
            <v>10</v>
          </cell>
          <cell r="E174">
            <v>10</v>
          </cell>
          <cell r="F174" t="str">
            <v>ENFERMERIA</v>
          </cell>
          <cell r="G174" t="str">
            <v>ENFERMERIA</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row>
        <row r="175">
          <cell r="A175">
            <v>1106</v>
          </cell>
          <cell r="B175" t="str">
            <v>FRASCO PARA RECOLECCION MUESTRA DE ORINA</v>
          </cell>
          <cell r="C175" t="str">
            <v xml:space="preserve">UNIDAD    </v>
          </cell>
          <cell r="D175">
            <v>5880</v>
          </cell>
          <cell r="E175">
            <v>11000</v>
          </cell>
          <cell r="F175" t="str">
            <v>ENFERMERIA</v>
          </cell>
          <cell r="G175" t="str">
            <v>ENFERMERIA</v>
          </cell>
          <cell r="H175">
            <v>0</v>
          </cell>
          <cell r="I175">
            <v>0</v>
          </cell>
          <cell r="J175">
            <v>0</v>
          </cell>
          <cell r="K175">
            <v>0</v>
          </cell>
          <cell r="L175">
            <v>0</v>
          </cell>
          <cell r="M175" t="str">
            <v>SI</v>
          </cell>
          <cell r="N175">
            <v>0</v>
          </cell>
          <cell r="O175">
            <v>0</v>
          </cell>
          <cell r="P175">
            <v>0</v>
          </cell>
          <cell r="Q175">
            <v>0</v>
          </cell>
          <cell r="R175">
            <v>0</v>
          </cell>
          <cell r="S175">
            <v>0</v>
          </cell>
          <cell r="T175">
            <v>0</v>
          </cell>
          <cell r="U175">
            <v>0</v>
          </cell>
        </row>
        <row r="176">
          <cell r="A176">
            <v>1119</v>
          </cell>
          <cell r="B176" t="str">
            <v>GASA NO TEJIDA DE POLIESTER BLANCA, CARA RECUBIERTA  POR ADHESIVO HIPOALERGENICO Y OTRA CARA RECUBIETA DE PAPEL IMPRESO SILICONADO ELASTICO 10X15</v>
          </cell>
          <cell r="C176" t="str">
            <v>CAJA</v>
          </cell>
          <cell r="D176">
            <v>600</v>
          </cell>
          <cell r="E176">
            <v>600</v>
          </cell>
          <cell r="F176" t="str">
            <v>ENFERMERIA</v>
          </cell>
          <cell r="G176" t="str">
            <v>ENFERMERIA</v>
          </cell>
          <cell r="H176">
            <v>0</v>
          </cell>
          <cell r="I176">
            <v>0</v>
          </cell>
          <cell r="J176">
            <v>0</v>
          </cell>
          <cell r="K176">
            <v>0</v>
          </cell>
          <cell r="L176">
            <v>0</v>
          </cell>
          <cell r="M176" t="str">
            <v>SI</v>
          </cell>
          <cell r="N176">
            <v>0</v>
          </cell>
          <cell r="O176">
            <v>0</v>
          </cell>
          <cell r="P176">
            <v>0</v>
          </cell>
          <cell r="Q176">
            <v>0</v>
          </cell>
          <cell r="R176">
            <v>0</v>
          </cell>
          <cell r="S176">
            <v>0</v>
          </cell>
          <cell r="T176">
            <v>0</v>
          </cell>
          <cell r="U176">
            <v>0</v>
          </cell>
        </row>
        <row r="177">
          <cell r="A177">
            <v>1126</v>
          </cell>
          <cell r="B177" t="str">
            <v>GEL HIDRATANTE CON AGINATO DE CALCIO Y ÁCIDO BORICO PARA HERIDAS DERMICAS TUBO 85 GR</v>
          </cell>
          <cell r="C177" t="str">
            <v>UNIDAD</v>
          </cell>
          <cell r="D177">
            <v>2</v>
          </cell>
          <cell r="E177">
            <v>30</v>
          </cell>
          <cell r="F177" t="str">
            <v>ENFERMERIA</v>
          </cell>
          <cell r="G177" t="str">
            <v>ENFERMERIA CLINICA DE HERIDAS</v>
          </cell>
          <cell r="H177">
            <v>0</v>
          </cell>
          <cell r="I177">
            <v>0</v>
          </cell>
          <cell r="J177">
            <v>0</v>
          </cell>
          <cell r="K177">
            <v>0</v>
          </cell>
          <cell r="L177">
            <v>0</v>
          </cell>
          <cell r="M177" t="str">
            <v>SI</v>
          </cell>
          <cell r="N177">
            <v>0</v>
          </cell>
          <cell r="O177">
            <v>0</v>
          </cell>
          <cell r="P177">
            <v>0</v>
          </cell>
          <cell r="Q177">
            <v>0</v>
          </cell>
          <cell r="R177">
            <v>0</v>
          </cell>
          <cell r="S177">
            <v>0</v>
          </cell>
          <cell r="T177">
            <v>0</v>
          </cell>
          <cell r="U177">
            <v>0</v>
          </cell>
        </row>
        <row r="178">
          <cell r="A178">
            <v>1158</v>
          </cell>
          <cell r="B178" t="str">
            <v>GUANTE DE EXAMEN EN LATEX TALLA XS</v>
          </cell>
          <cell r="C178" t="str">
            <v>UNIDAD</v>
          </cell>
          <cell r="D178">
            <v>1000</v>
          </cell>
          <cell r="E178">
            <v>1000</v>
          </cell>
          <cell r="F178" t="str">
            <v>ENFERMERIA</v>
          </cell>
          <cell r="G178" t="str">
            <v>ENFERMERIA</v>
          </cell>
          <cell r="H178">
            <v>0</v>
          </cell>
          <cell r="I178">
            <v>0</v>
          </cell>
          <cell r="J178">
            <v>0</v>
          </cell>
          <cell r="K178">
            <v>0</v>
          </cell>
          <cell r="L178">
            <v>0</v>
          </cell>
          <cell r="M178" t="str">
            <v>SI</v>
          </cell>
          <cell r="N178">
            <v>0</v>
          </cell>
          <cell r="O178">
            <v>0</v>
          </cell>
          <cell r="P178">
            <v>0</v>
          </cell>
          <cell r="Q178">
            <v>0</v>
          </cell>
          <cell r="R178">
            <v>0</v>
          </cell>
          <cell r="S178">
            <v>0</v>
          </cell>
          <cell r="T178">
            <v>0</v>
          </cell>
          <cell r="U178">
            <v>0</v>
          </cell>
        </row>
        <row r="179">
          <cell r="A179">
            <v>1160</v>
          </cell>
          <cell r="B179" t="str">
            <v>GUANTE EXAMEN  TALLA L</v>
          </cell>
          <cell r="C179" t="str">
            <v>UNIDAD</v>
          </cell>
          <cell r="D179">
            <v>10620</v>
          </cell>
          <cell r="E179">
            <v>5600</v>
          </cell>
          <cell r="F179" t="str">
            <v>ENFERMERIA</v>
          </cell>
          <cell r="G179" t="str">
            <v>ENFERMERIA</v>
          </cell>
          <cell r="H179">
            <v>0</v>
          </cell>
          <cell r="I179">
            <v>0</v>
          </cell>
          <cell r="J179">
            <v>0</v>
          </cell>
          <cell r="K179">
            <v>0</v>
          </cell>
          <cell r="L179">
            <v>0</v>
          </cell>
          <cell r="M179" t="str">
            <v>SI</v>
          </cell>
          <cell r="N179">
            <v>0</v>
          </cell>
          <cell r="O179">
            <v>0</v>
          </cell>
          <cell r="P179">
            <v>0</v>
          </cell>
          <cell r="Q179">
            <v>0</v>
          </cell>
          <cell r="R179">
            <v>0</v>
          </cell>
          <cell r="S179">
            <v>0</v>
          </cell>
          <cell r="T179">
            <v>0</v>
          </cell>
          <cell r="U179">
            <v>0</v>
          </cell>
        </row>
        <row r="180">
          <cell r="A180">
            <v>1161</v>
          </cell>
          <cell r="B180" t="str">
            <v>GUANTE EXAMEN  TALLA M</v>
          </cell>
          <cell r="C180" t="str">
            <v>UNIDAD</v>
          </cell>
          <cell r="D180">
            <v>147084</v>
          </cell>
          <cell r="E180">
            <v>5200</v>
          </cell>
          <cell r="F180" t="str">
            <v>ENFERMERIA</v>
          </cell>
          <cell r="G180" t="str">
            <v>ENFERMERIA</v>
          </cell>
          <cell r="H180">
            <v>0</v>
          </cell>
          <cell r="I180">
            <v>0</v>
          </cell>
          <cell r="J180">
            <v>0</v>
          </cell>
          <cell r="K180">
            <v>0</v>
          </cell>
          <cell r="L180">
            <v>0</v>
          </cell>
          <cell r="M180" t="str">
            <v>SI</v>
          </cell>
          <cell r="N180">
            <v>0</v>
          </cell>
          <cell r="O180">
            <v>0</v>
          </cell>
          <cell r="P180">
            <v>0</v>
          </cell>
          <cell r="Q180">
            <v>0</v>
          </cell>
          <cell r="R180">
            <v>0</v>
          </cell>
          <cell r="S180">
            <v>0</v>
          </cell>
          <cell r="T180">
            <v>0</v>
          </cell>
          <cell r="U180">
            <v>0</v>
          </cell>
        </row>
        <row r="181">
          <cell r="A181">
            <v>1162</v>
          </cell>
          <cell r="B181" t="str">
            <v>GUANTE EXAMEN  TALLA S</v>
          </cell>
          <cell r="C181" t="str">
            <v>UNIDAD</v>
          </cell>
          <cell r="D181">
            <v>192648</v>
          </cell>
          <cell r="E181">
            <v>5560</v>
          </cell>
          <cell r="F181" t="str">
            <v>ENFERMERIA</v>
          </cell>
          <cell r="G181" t="str">
            <v>ENFERMERIA</v>
          </cell>
          <cell r="H181">
            <v>0</v>
          </cell>
          <cell r="I181">
            <v>0</v>
          </cell>
          <cell r="J181">
            <v>0</v>
          </cell>
          <cell r="K181">
            <v>0</v>
          </cell>
          <cell r="L181">
            <v>0</v>
          </cell>
          <cell r="M181" t="str">
            <v>SI</v>
          </cell>
          <cell r="N181">
            <v>0</v>
          </cell>
          <cell r="O181">
            <v>0</v>
          </cell>
          <cell r="P181">
            <v>0</v>
          </cell>
          <cell r="Q181">
            <v>0</v>
          </cell>
          <cell r="R181">
            <v>0</v>
          </cell>
          <cell r="S181">
            <v>0</v>
          </cell>
          <cell r="T181">
            <v>0</v>
          </cell>
          <cell r="U181">
            <v>0</v>
          </cell>
        </row>
        <row r="182">
          <cell r="A182" t="str">
            <v>NUEVO</v>
          </cell>
          <cell r="B182" t="str">
            <v>GUANTES DE NITRILO  TALLA  L</v>
          </cell>
          <cell r="C182" t="str">
            <v>UNIDAD</v>
          </cell>
          <cell r="D182">
            <v>200</v>
          </cell>
          <cell r="E182">
            <v>200</v>
          </cell>
          <cell r="F182" t="str">
            <v>ENFERMERIA</v>
          </cell>
          <cell r="G182" t="str">
            <v>ENFERMERIA</v>
          </cell>
          <cell r="H182">
            <v>0</v>
          </cell>
          <cell r="I182">
            <v>0</v>
          </cell>
          <cell r="J182">
            <v>0</v>
          </cell>
          <cell r="K182">
            <v>0</v>
          </cell>
          <cell r="L182">
            <v>0</v>
          </cell>
          <cell r="M182" t="str">
            <v>SI</v>
          </cell>
          <cell r="N182">
            <v>0</v>
          </cell>
          <cell r="O182">
            <v>0</v>
          </cell>
          <cell r="P182">
            <v>0</v>
          </cell>
          <cell r="Q182">
            <v>0</v>
          </cell>
          <cell r="R182">
            <v>0</v>
          </cell>
          <cell r="S182">
            <v>0</v>
          </cell>
          <cell r="T182">
            <v>0</v>
          </cell>
          <cell r="U182">
            <v>0</v>
          </cell>
        </row>
        <row r="183">
          <cell r="A183" t="str">
            <v>NUEVO</v>
          </cell>
          <cell r="B183" t="str">
            <v>GUANTES DE NITRILO TALLA M</v>
          </cell>
          <cell r="C183" t="str">
            <v>UNIDAD</v>
          </cell>
          <cell r="D183">
            <v>200</v>
          </cell>
          <cell r="E183">
            <v>200</v>
          </cell>
          <cell r="F183" t="str">
            <v>ENFERMERIA</v>
          </cell>
          <cell r="G183" t="str">
            <v>ENFERMERIA</v>
          </cell>
          <cell r="H183">
            <v>0</v>
          </cell>
          <cell r="I183">
            <v>0</v>
          </cell>
          <cell r="J183">
            <v>0</v>
          </cell>
          <cell r="K183">
            <v>0</v>
          </cell>
          <cell r="L183">
            <v>0</v>
          </cell>
          <cell r="M183" t="str">
            <v>SI</v>
          </cell>
          <cell r="N183">
            <v>0</v>
          </cell>
          <cell r="O183">
            <v>0</v>
          </cell>
          <cell r="P183">
            <v>0</v>
          </cell>
          <cell r="Q183">
            <v>0</v>
          </cell>
          <cell r="R183">
            <v>0</v>
          </cell>
          <cell r="S183">
            <v>0</v>
          </cell>
          <cell r="T183">
            <v>0</v>
          </cell>
          <cell r="U183">
            <v>0</v>
          </cell>
        </row>
        <row r="184">
          <cell r="A184" t="str">
            <v>NUEVO</v>
          </cell>
          <cell r="B184" t="str">
            <v>GUANTES DE NITRILO TALLA S</v>
          </cell>
          <cell r="C184" t="str">
            <v>UNIDAD</v>
          </cell>
          <cell r="D184">
            <v>200</v>
          </cell>
          <cell r="E184">
            <v>200</v>
          </cell>
          <cell r="F184" t="str">
            <v>ENFERMERIA</v>
          </cell>
          <cell r="G184" t="str">
            <v>ENFERMERIA</v>
          </cell>
          <cell r="H184">
            <v>0</v>
          </cell>
          <cell r="I184">
            <v>0</v>
          </cell>
          <cell r="J184">
            <v>0</v>
          </cell>
          <cell r="K184">
            <v>0</v>
          </cell>
          <cell r="L184">
            <v>0</v>
          </cell>
          <cell r="M184" t="str">
            <v>SI</v>
          </cell>
          <cell r="N184">
            <v>0</v>
          </cell>
          <cell r="O184">
            <v>0</v>
          </cell>
          <cell r="P184">
            <v>0</v>
          </cell>
          <cell r="Q184">
            <v>0</v>
          </cell>
          <cell r="R184">
            <v>0</v>
          </cell>
          <cell r="S184">
            <v>0</v>
          </cell>
          <cell r="T184">
            <v>0</v>
          </cell>
          <cell r="U184">
            <v>0</v>
          </cell>
        </row>
        <row r="185">
          <cell r="A185">
            <v>1179</v>
          </cell>
          <cell r="B185" t="str">
            <v>GUANTES DE VINILO TALLA  L</v>
          </cell>
          <cell r="C185" t="str">
            <v>UNIDAD</v>
          </cell>
          <cell r="D185">
            <v>500</v>
          </cell>
          <cell r="E185">
            <v>40</v>
          </cell>
          <cell r="F185" t="str">
            <v>ENFERMERIA</v>
          </cell>
          <cell r="G185" t="str">
            <v>ENFERMERIA</v>
          </cell>
          <cell r="H185">
            <v>0</v>
          </cell>
          <cell r="I185">
            <v>0</v>
          </cell>
          <cell r="J185">
            <v>0</v>
          </cell>
          <cell r="K185">
            <v>0</v>
          </cell>
          <cell r="L185">
            <v>0</v>
          </cell>
          <cell r="M185" t="str">
            <v>SI</v>
          </cell>
          <cell r="N185">
            <v>0</v>
          </cell>
          <cell r="O185">
            <v>0</v>
          </cell>
          <cell r="P185">
            <v>0</v>
          </cell>
          <cell r="Q185">
            <v>0</v>
          </cell>
          <cell r="R185">
            <v>0</v>
          </cell>
          <cell r="S185">
            <v>0</v>
          </cell>
          <cell r="T185">
            <v>0</v>
          </cell>
          <cell r="U185">
            <v>0</v>
          </cell>
        </row>
        <row r="186">
          <cell r="A186">
            <v>1180</v>
          </cell>
          <cell r="B186" t="str">
            <v>GUANTES DE VINILO TALLA M</v>
          </cell>
          <cell r="C186" t="str">
            <v>UNIDAD</v>
          </cell>
          <cell r="D186">
            <v>500</v>
          </cell>
          <cell r="E186">
            <v>230</v>
          </cell>
          <cell r="F186" t="str">
            <v>ENFERMERIA</v>
          </cell>
          <cell r="G186" t="str">
            <v>ENFERMERIA</v>
          </cell>
          <cell r="H186">
            <v>0</v>
          </cell>
          <cell r="I186">
            <v>0</v>
          </cell>
          <cell r="J186">
            <v>0</v>
          </cell>
          <cell r="K186">
            <v>0</v>
          </cell>
          <cell r="L186">
            <v>0</v>
          </cell>
          <cell r="M186" t="str">
            <v>SI</v>
          </cell>
          <cell r="N186">
            <v>0</v>
          </cell>
          <cell r="O186">
            <v>0</v>
          </cell>
          <cell r="P186">
            <v>0</v>
          </cell>
          <cell r="Q186">
            <v>0</v>
          </cell>
          <cell r="R186">
            <v>0</v>
          </cell>
          <cell r="S186">
            <v>0</v>
          </cell>
          <cell r="T186">
            <v>0</v>
          </cell>
          <cell r="U186">
            <v>0</v>
          </cell>
        </row>
        <row r="187">
          <cell r="A187">
            <v>1181</v>
          </cell>
          <cell r="B187" t="str">
            <v>GUANTES DE VINILO TALLA S</v>
          </cell>
          <cell r="C187" t="str">
            <v>UNIDAD</v>
          </cell>
          <cell r="D187">
            <v>500</v>
          </cell>
          <cell r="E187">
            <v>540</v>
          </cell>
          <cell r="F187" t="str">
            <v>ENFERMERIA</v>
          </cell>
          <cell r="G187" t="str">
            <v>ENFERMERIA</v>
          </cell>
          <cell r="H187">
            <v>0</v>
          </cell>
          <cell r="I187">
            <v>0</v>
          </cell>
          <cell r="J187">
            <v>0</v>
          </cell>
          <cell r="K187">
            <v>0</v>
          </cell>
          <cell r="L187">
            <v>0</v>
          </cell>
          <cell r="M187" t="str">
            <v>SI</v>
          </cell>
          <cell r="N187">
            <v>0</v>
          </cell>
          <cell r="O187">
            <v>0</v>
          </cell>
          <cell r="P187">
            <v>0</v>
          </cell>
          <cell r="Q187">
            <v>0</v>
          </cell>
          <cell r="R187">
            <v>0</v>
          </cell>
          <cell r="S187">
            <v>0</v>
          </cell>
          <cell r="T187">
            <v>0</v>
          </cell>
          <cell r="U187">
            <v>0</v>
          </cell>
        </row>
        <row r="188">
          <cell r="A188">
            <v>1217</v>
          </cell>
          <cell r="B188" t="str">
            <v xml:space="preserve">HIDROGEL ESTERIL TUBO X 30 GR  +/- 5 GR.                                                                        </v>
          </cell>
          <cell r="C188" t="str">
            <v>UNIDAD</v>
          </cell>
          <cell r="D188">
            <v>10</v>
          </cell>
          <cell r="E188">
            <v>100</v>
          </cell>
          <cell r="F188" t="str">
            <v>ENFERMERIA</v>
          </cell>
          <cell r="G188" t="str">
            <v>ENFERMERIA CLINICA DE HERIDAS</v>
          </cell>
          <cell r="H188">
            <v>0</v>
          </cell>
          <cell r="I188">
            <v>0</v>
          </cell>
          <cell r="J188">
            <v>0</v>
          </cell>
          <cell r="K188">
            <v>0</v>
          </cell>
          <cell r="L188">
            <v>0</v>
          </cell>
          <cell r="M188" t="str">
            <v>SI</v>
          </cell>
          <cell r="N188">
            <v>0</v>
          </cell>
          <cell r="O188">
            <v>0</v>
          </cell>
          <cell r="P188">
            <v>0</v>
          </cell>
          <cell r="Q188">
            <v>0</v>
          </cell>
          <cell r="R188">
            <v>0</v>
          </cell>
          <cell r="S188">
            <v>0</v>
          </cell>
          <cell r="T188">
            <v>0</v>
          </cell>
          <cell r="U188">
            <v>0</v>
          </cell>
        </row>
        <row r="189">
          <cell r="A189">
            <v>1234</v>
          </cell>
          <cell r="B189" t="str">
            <v>HUMIDIFICADOR PLASTICO</v>
          </cell>
          <cell r="C189" t="str">
            <v>UNIDAD</v>
          </cell>
          <cell r="D189">
            <v>3000</v>
          </cell>
          <cell r="E189">
            <v>5450</v>
          </cell>
          <cell r="F189" t="str">
            <v>ENFERMERIA</v>
          </cell>
          <cell r="G189" t="str">
            <v>ENFERMERIA</v>
          </cell>
          <cell r="H189">
            <v>0</v>
          </cell>
          <cell r="I189">
            <v>0</v>
          </cell>
          <cell r="J189">
            <v>0</v>
          </cell>
          <cell r="K189">
            <v>0</v>
          </cell>
          <cell r="L189">
            <v>0</v>
          </cell>
          <cell r="M189" t="str">
            <v>SI</v>
          </cell>
          <cell r="N189" t="str">
            <v>GOTHAPLAST</v>
          </cell>
          <cell r="O189" t="str">
            <v>PAQ X20 UND</v>
          </cell>
          <cell r="P189" t="str">
            <v>II A</v>
          </cell>
          <cell r="Q189" t="str">
            <v>2011DM-0008280</v>
          </cell>
          <cell r="R189">
            <v>44553</v>
          </cell>
          <cell r="S189">
            <v>4500</v>
          </cell>
          <cell r="T189">
            <v>855</v>
          </cell>
          <cell r="U189">
            <v>5355</v>
          </cell>
        </row>
        <row r="190">
          <cell r="A190">
            <v>1271</v>
          </cell>
          <cell r="B190" t="str">
            <v>INMOVILIZADOR MIEMBROS INFERIORES Y SUPERIORES PACIENTE PSIQUIATRICO ADULTO (PAR)</v>
          </cell>
          <cell r="C190" t="str">
            <v>PAR</v>
          </cell>
          <cell r="D190">
            <v>10</v>
          </cell>
          <cell r="E190">
            <v>50</v>
          </cell>
          <cell r="F190" t="str">
            <v>ENFERMERIA</v>
          </cell>
          <cell r="G190" t="str">
            <v>ENFERMERIA</v>
          </cell>
          <cell r="H190">
            <v>0</v>
          </cell>
          <cell r="I190">
            <v>0</v>
          </cell>
          <cell r="J190">
            <v>0</v>
          </cell>
          <cell r="K190">
            <v>0</v>
          </cell>
          <cell r="L190">
            <v>0</v>
          </cell>
          <cell r="M190" t="str">
            <v>SI</v>
          </cell>
          <cell r="N190">
            <v>0</v>
          </cell>
          <cell r="O190">
            <v>0</v>
          </cell>
          <cell r="P190">
            <v>0</v>
          </cell>
          <cell r="Q190">
            <v>0</v>
          </cell>
          <cell r="R190">
            <v>0</v>
          </cell>
          <cell r="S190">
            <v>0</v>
          </cell>
          <cell r="T190">
            <v>0</v>
          </cell>
          <cell r="U190">
            <v>0</v>
          </cell>
        </row>
        <row r="191">
          <cell r="A191">
            <v>1272</v>
          </cell>
          <cell r="B191" t="str">
            <v>INMOVILIZADOR MIEMBROS INFERIORES Y SUPERIORES PACIENTE PSIQUIATRICO PEDIATRICO (PAR)</v>
          </cell>
          <cell r="C191" t="str">
            <v>PAR</v>
          </cell>
          <cell r="D191">
            <v>5</v>
          </cell>
          <cell r="E191">
            <v>50</v>
          </cell>
          <cell r="F191" t="str">
            <v>ENFERMERIA</v>
          </cell>
          <cell r="G191" t="str">
            <v>ENFERMERIA</v>
          </cell>
          <cell r="H191">
            <v>0</v>
          </cell>
          <cell r="I191">
            <v>0</v>
          </cell>
          <cell r="J191">
            <v>0</v>
          </cell>
          <cell r="K191">
            <v>0</v>
          </cell>
          <cell r="L191">
            <v>0</v>
          </cell>
          <cell r="M191" t="str">
            <v>SI</v>
          </cell>
          <cell r="N191">
            <v>0</v>
          </cell>
          <cell r="O191">
            <v>0</v>
          </cell>
          <cell r="P191">
            <v>0</v>
          </cell>
          <cell r="Q191">
            <v>0</v>
          </cell>
          <cell r="R191">
            <v>0</v>
          </cell>
          <cell r="S191">
            <v>0</v>
          </cell>
          <cell r="T191">
            <v>0</v>
          </cell>
          <cell r="U191">
            <v>0</v>
          </cell>
        </row>
        <row r="192">
          <cell r="A192">
            <v>1273</v>
          </cell>
          <cell r="B192" t="str">
            <v>INMOVILIZADOR PARA PACIENTE KIT COMPLETO (TORAX, MIEMBROS INFERIORES, MIEMBROS SUPERIORES, CERVICAL)</v>
          </cell>
          <cell r="C192" t="str">
            <v>UNIDAD</v>
          </cell>
          <cell r="D192">
            <v>16</v>
          </cell>
          <cell r="E192">
            <v>30</v>
          </cell>
          <cell r="F192" t="str">
            <v>ENFERMERIA</v>
          </cell>
          <cell r="G192" t="str">
            <v>ENFERMERIA</v>
          </cell>
          <cell r="H192">
            <v>0</v>
          </cell>
          <cell r="I192">
            <v>0</v>
          </cell>
          <cell r="J192">
            <v>0</v>
          </cell>
          <cell r="K192">
            <v>0</v>
          </cell>
          <cell r="L192">
            <v>0</v>
          </cell>
          <cell r="M192" t="str">
            <v>SI</v>
          </cell>
          <cell r="N192">
            <v>0</v>
          </cell>
          <cell r="O192">
            <v>0</v>
          </cell>
          <cell r="P192">
            <v>0</v>
          </cell>
          <cell r="Q192">
            <v>0</v>
          </cell>
          <cell r="R192">
            <v>0</v>
          </cell>
          <cell r="S192">
            <v>0</v>
          </cell>
          <cell r="T192">
            <v>0</v>
          </cell>
          <cell r="U192">
            <v>0</v>
          </cell>
        </row>
        <row r="193">
          <cell r="A193">
            <v>1274</v>
          </cell>
          <cell r="B193" t="str">
            <v>INMOVILIZADOR TORAX ADULTO PACIENTE PSIQUIATRICO</v>
          </cell>
          <cell r="C193" t="str">
            <v>UNIDAD</v>
          </cell>
          <cell r="D193">
            <v>10</v>
          </cell>
          <cell r="E193">
            <v>50</v>
          </cell>
          <cell r="F193" t="str">
            <v>ENFERMERIA</v>
          </cell>
          <cell r="G193" t="str">
            <v>ENFERMERIA</v>
          </cell>
          <cell r="H193">
            <v>0</v>
          </cell>
          <cell r="I193">
            <v>0</v>
          </cell>
          <cell r="J193">
            <v>0</v>
          </cell>
          <cell r="K193">
            <v>0</v>
          </cell>
          <cell r="L193">
            <v>0</v>
          </cell>
          <cell r="M193" t="str">
            <v>SI</v>
          </cell>
          <cell r="N193">
            <v>0</v>
          </cell>
          <cell r="O193">
            <v>0</v>
          </cell>
          <cell r="P193">
            <v>0</v>
          </cell>
          <cell r="Q193">
            <v>0</v>
          </cell>
          <cell r="R193">
            <v>0</v>
          </cell>
          <cell r="S193">
            <v>0</v>
          </cell>
          <cell r="T193">
            <v>0</v>
          </cell>
          <cell r="U193">
            <v>0</v>
          </cell>
        </row>
        <row r="194">
          <cell r="A194">
            <v>1295</v>
          </cell>
          <cell r="B194" t="str">
            <v>JERINGA  27 G X1 1/2</v>
          </cell>
          <cell r="C194" t="str">
            <v>UNIDAD</v>
          </cell>
          <cell r="D194">
            <v>2000</v>
          </cell>
          <cell r="E194">
            <v>2000</v>
          </cell>
          <cell r="F194" t="str">
            <v>ENFERMERIA</v>
          </cell>
          <cell r="G194" t="str">
            <v>ENFERMERIA</v>
          </cell>
          <cell r="H194">
            <v>0</v>
          </cell>
          <cell r="I194">
            <v>0</v>
          </cell>
          <cell r="J194">
            <v>0</v>
          </cell>
          <cell r="K194">
            <v>0</v>
          </cell>
          <cell r="L194">
            <v>0</v>
          </cell>
          <cell r="M194" t="str">
            <v>SI</v>
          </cell>
          <cell r="N194">
            <v>0</v>
          </cell>
          <cell r="O194">
            <v>0</v>
          </cell>
          <cell r="P194">
            <v>0</v>
          </cell>
          <cell r="Q194">
            <v>0</v>
          </cell>
          <cell r="R194">
            <v>0</v>
          </cell>
          <cell r="S194">
            <v>0</v>
          </cell>
          <cell r="T194">
            <v>0</v>
          </cell>
          <cell r="U194">
            <v>0</v>
          </cell>
        </row>
        <row r="195">
          <cell r="A195">
            <v>1296</v>
          </cell>
          <cell r="B195" t="str">
            <v>JERINGA 0.3 ML C/A 31G X 6MM (INSULINA)</v>
          </cell>
          <cell r="C195" t="str">
            <v>UNIDAD</v>
          </cell>
          <cell r="D195">
            <v>300</v>
          </cell>
          <cell r="E195">
            <v>300</v>
          </cell>
          <cell r="F195" t="str">
            <v>ENFERMERIA</v>
          </cell>
          <cell r="G195" t="str">
            <v>ENFERMERIA</v>
          </cell>
          <cell r="H195">
            <v>0</v>
          </cell>
          <cell r="I195">
            <v>0</v>
          </cell>
          <cell r="J195">
            <v>0</v>
          </cell>
          <cell r="K195">
            <v>0</v>
          </cell>
          <cell r="L195">
            <v>0</v>
          </cell>
          <cell r="M195" t="str">
            <v>SI</v>
          </cell>
          <cell r="N195">
            <v>0</v>
          </cell>
          <cell r="O195">
            <v>0</v>
          </cell>
          <cell r="P195">
            <v>0</v>
          </cell>
          <cell r="Q195">
            <v>0</v>
          </cell>
          <cell r="R195">
            <v>0</v>
          </cell>
          <cell r="S195">
            <v>0</v>
          </cell>
          <cell r="T195">
            <v>0</v>
          </cell>
          <cell r="U195">
            <v>0</v>
          </cell>
        </row>
        <row r="196">
          <cell r="A196">
            <v>1297</v>
          </cell>
          <cell r="B196" t="str">
            <v>JERINGA 0.5 ML C/A 31G X 6MM (INSULINA)</v>
          </cell>
          <cell r="C196" t="str">
            <v>UNIDAD</v>
          </cell>
          <cell r="D196">
            <v>300</v>
          </cell>
          <cell r="E196">
            <v>300</v>
          </cell>
          <cell r="F196" t="str">
            <v>ENFERMERIA</v>
          </cell>
          <cell r="G196" t="str">
            <v>ENFERMERIA</v>
          </cell>
          <cell r="H196">
            <v>0</v>
          </cell>
          <cell r="I196">
            <v>0</v>
          </cell>
          <cell r="J196">
            <v>0</v>
          </cell>
          <cell r="K196">
            <v>0</v>
          </cell>
          <cell r="L196">
            <v>0</v>
          </cell>
          <cell r="M196" t="str">
            <v>SI</v>
          </cell>
          <cell r="N196">
            <v>0</v>
          </cell>
          <cell r="O196">
            <v>0</v>
          </cell>
          <cell r="P196">
            <v>0</v>
          </cell>
          <cell r="Q196">
            <v>0</v>
          </cell>
          <cell r="R196">
            <v>0</v>
          </cell>
          <cell r="S196">
            <v>0</v>
          </cell>
          <cell r="T196">
            <v>0</v>
          </cell>
          <cell r="U196">
            <v>0</v>
          </cell>
        </row>
        <row r="197">
          <cell r="A197">
            <v>1302</v>
          </cell>
          <cell r="B197" t="str">
            <v>JERINGA DE TRES PARTES DE 3 CM 23G X 1´´ 25 X 0.62 MM.</v>
          </cell>
          <cell r="C197" t="str">
            <v>UNIDAD</v>
          </cell>
          <cell r="D197">
            <v>20</v>
          </cell>
          <cell r="E197">
            <v>20</v>
          </cell>
          <cell r="F197" t="str">
            <v>ENFERMERIA</v>
          </cell>
          <cell r="G197" t="str">
            <v>ENFERMERIA</v>
          </cell>
          <cell r="H197">
            <v>0</v>
          </cell>
          <cell r="I197">
            <v>0</v>
          </cell>
          <cell r="J197">
            <v>0</v>
          </cell>
          <cell r="K197">
            <v>0</v>
          </cell>
          <cell r="L197">
            <v>0</v>
          </cell>
          <cell r="M197" t="str">
            <v>SI</v>
          </cell>
          <cell r="N197">
            <v>0</v>
          </cell>
          <cell r="O197">
            <v>0</v>
          </cell>
          <cell r="P197">
            <v>0</v>
          </cell>
          <cell r="Q197">
            <v>0</v>
          </cell>
          <cell r="R197">
            <v>0</v>
          </cell>
          <cell r="S197">
            <v>0</v>
          </cell>
          <cell r="T197">
            <v>0</v>
          </cell>
          <cell r="U197">
            <v>0</v>
          </cell>
        </row>
        <row r="198">
          <cell r="A198">
            <v>1303</v>
          </cell>
          <cell r="B198" t="str">
            <v>JERINGA DES 3 ML 3P C/A 21 G X 1 1/2</v>
          </cell>
          <cell r="C198" t="str">
            <v>UNIDAD</v>
          </cell>
          <cell r="D198">
            <v>2500</v>
          </cell>
          <cell r="E198">
            <v>2500</v>
          </cell>
          <cell r="F198" t="str">
            <v>ENFERMERIA</v>
          </cell>
          <cell r="G198" t="str">
            <v>ENFERMERIA</v>
          </cell>
          <cell r="H198">
            <v>0</v>
          </cell>
          <cell r="I198">
            <v>0</v>
          </cell>
          <cell r="J198">
            <v>0</v>
          </cell>
          <cell r="K198">
            <v>0</v>
          </cell>
          <cell r="L198">
            <v>0</v>
          </cell>
          <cell r="M198" t="str">
            <v>SI</v>
          </cell>
          <cell r="N198">
            <v>0</v>
          </cell>
          <cell r="O198">
            <v>0</v>
          </cell>
          <cell r="P198">
            <v>0</v>
          </cell>
          <cell r="Q198">
            <v>0</v>
          </cell>
          <cell r="R198">
            <v>0</v>
          </cell>
          <cell r="S198">
            <v>0</v>
          </cell>
          <cell r="T198">
            <v>0</v>
          </cell>
          <cell r="U198">
            <v>0</v>
          </cell>
        </row>
        <row r="199">
          <cell r="A199">
            <v>1304</v>
          </cell>
          <cell r="B199" t="str">
            <v>JERINGA DESC 1CC INSULINA C/AGUJA 27GX1</v>
          </cell>
          <cell r="C199" t="str">
            <v>UNIDAD</v>
          </cell>
          <cell r="D199">
            <v>19000</v>
          </cell>
          <cell r="E199">
            <v>19000</v>
          </cell>
          <cell r="F199" t="str">
            <v>ENFERMERIA</v>
          </cell>
          <cell r="G199" t="str">
            <v>ENFERMERIA</v>
          </cell>
          <cell r="H199">
            <v>0</v>
          </cell>
          <cell r="I199">
            <v>0</v>
          </cell>
          <cell r="J199">
            <v>0</v>
          </cell>
          <cell r="K199">
            <v>0</v>
          </cell>
          <cell r="L199">
            <v>0</v>
          </cell>
          <cell r="M199" t="str">
            <v>SI</v>
          </cell>
          <cell r="N199">
            <v>0</v>
          </cell>
          <cell r="O199">
            <v>0</v>
          </cell>
          <cell r="P199">
            <v>0</v>
          </cell>
          <cell r="Q199">
            <v>0</v>
          </cell>
          <cell r="R199">
            <v>0</v>
          </cell>
          <cell r="S199">
            <v>0</v>
          </cell>
          <cell r="T199">
            <v>0</v>
          </cell>
          <cell r="U199">
            <v>0</v>
          </cell>
        </row>
        <row r="200">
          <cell r="A200">
            <v>1305</v>
          </cell>
          <cell r="B200" t="str">
            <v>JERINGA DESECHABLE  3 ML 3P C/A 21 G X 1 1/2</v>
          </cell>
          <cell r="C200" t="str">
            <v>UNIDAD</v>
          </cell>
          <cell r="D200">
            <v>2000</v>
          </cell>
          <cell r="E200">
            <v>2000</v>
          </cell>
          <cell r="F200" t="str">
            <v>ENFERMERIA</v>
          </cell>
          <cell r="G200" t="str">
            <v>ENFERMERIA</v>
          </cell>
          <cell r="H200">
            <v>0</v>
          </cell>
          <cell r="I200">
            <v>0</v>
          </cell>
          <cell r="J200">
            <v>0</v>
          </cell>
          <cell r="K200">
            <v>0</v>
          </cell>
          <cell r="L200">
            <v>0</v>
          </cell>
          <cell r="M200" t="str">
            <v>SI</v>
          </cell>
          <cell r="N200">
            <v>0</v>
          </cell>
          <cell r="O200">
            <v>0</v>
          </cell>
          <cell r="P200">
            <v>0</v>
          </cell>
          <cell r="Q200">
            <v>0</v>
          </cell>
          <cell r="R200">
            <v>0</v>
          </cell>
          <cell r="S200">
            <v>0</v>
          </cell>
          <cell r="T200">
            <v>0</v>
          </cell>
          <cell r="U200">
            <v>0</v>
          </cell>
        </row>
        <row r="201">
          <cell r="A201">
            <v>1306</v>
          </cell>
          <cell r="B201" t="str">
            <v>JERINGA DESECHABLE 1CC INSULINA C/AGUJA 27GX1/2</v>
          </cell>
          <cell r="C201" t="str">
            <v>UNIDAD</v>
          </cell>
          <cell r="D201">
            <v>11000</v>
          </cell>
          <cell r="E201">
            <v>11000</v>
          </cell>
          <cell r="F201" t="str">
            <v>ENFERMERIA</v>
          </cell>
          <cell r="G201" t="str">
            <v>ENFERMERIA</v>
          </cell>
          <cell r="H201">
            <v>0</v>
          </cell>
          <cell r="I201">
            <v>0</v>
          </cell>
          <cell r="J201">
            <v>0</v>
          </cell>
          <cell r="K201">
            <v>0</v>
          </cell>
          <cell r="L201">
            <v>0</v>
          </cell>
          <cell r="M201" t="str">
            <v>SI</v>
          </cell>
          <cell r="N201">
            <v>0</v>
          </cell>
          <cell r="O201">
            <v>0</v>
          </cell>
          <cell r="P201">
            <v>0</v>
          </cell>
          <cell r="Q201">
            <v>0</v>
          </cell>
          <cell r="R201">
            <v>0</v>
          </cell>
          <cell r="S201">
            <v>0</v>
          </cell>
          <cell r="T201">
            <v>0</v>
          </cell>
          <cell r="U201">
            <v>0</v>
          </cell>
        </row>
        <row r="202">
          <cell r="A202">
            <v>1307</v>
          </cell>
          <cell r="B202" t="str">
            <v>JERINGA DESECHABLE 3 ML AGUJA 23G *1</v>
          </cell>
          <cell r="C202" t="str">
            <v>UNIDAD</v>
          </cell>
          <cell r="D202">
            <v>22600</v>
          </cell>
          <cell r="E202">
            <v>22600</v>
          </cell>
          <cell r="F202" t="str">
            <v>ENFERMERIA</v>
          </cell>
          <cell r="G202" t="str">
            <v>ENFERMERIA</v>
          </cell>
          <cell r="H202">
            <v>0</v>
          </cell>
          <cell r="I202">
            <v>0</v>
          </cell>
          <cell r="J202">
            <v>0</v>
          </cell>
          <cell r="K202">
            <v>0</v>
          </cell>
          <cell r="L202">
            <v>0</v>
          </cell>
          <cell r="M202" t="str">
            <v>SI</v>
          </cell>
          <cell r="N202">
            <v>0</v>
          </cell>
          <cell r="O202">
            <v>0</v>
          </cell>
          <cell r="P202">
            <v>0</v>
          </cell>
          <cell r="Q202">
            <v>0</v>
          </cell>
          <cell r="R202">
            <v>0</v>
          </cell>
          <cell r="S202">
            <v>0</v>
          </cell>
          <cell r="T202">
            <v>0</v>
          </cell>
          <cell r="U202">
            <v>0</v>
          </cell>
        </row>
        <row r="203">
          <cell r="A203">
            <v>1308</v>
          </cell>
          <cell r="B203" t="str">
            <v xml:space="preserve">JERINGA DESECHABLE DE 3 PARTES 1 ML INSULINA                                                                      </v>
          </cell>
          <cell r="C203" t="str">
            <v>UNIDAD</v>
          </cell>
          <cell r="D203">
            <v>21520</v>
          </cell>
          <cell r="E203">
            <v>15000</v>
          </cell>
          <cell r="F203" t="str">
            <v>ENFERMERIA</v>
          </cell>
          <cell r="G203" t="str">
            <v>ENFERMERIA</v>
          </cell>
          <cell r="H203">
            <v>0</v>
          </cell>
          <cell r="I203">
            <v>0</v>
          </cell>
          <cell r="J203">
            <v>0</v>
          </cell>
          <cell r="K203">
            <v>0</v>
          </cell>
          <cell r="L203">
            <v>0</v>
          </cell>
          <cell r="M203" t="str">
            <v>SI</v>
          </cell>
          <cell r="N203">
            <v>0</v>
          </cell>
          <cell r="O203">
            <v>0</v>
          </cell>
          <cell r="P203">
            <v>0</v>
          </cell>
          <cell r="Q203">
            <v>0</v>
          </cell>
          <cell r="R203">
            <v>0</v>
          </cell>
          <cell r="S203">
            <v>0</v>
          </cell>
          <cell r="T203">
            <v>0</v>
          </cell>
          <cell r="U203">
            <v>0</v>
          </cell>
        </row>
        <row r="204">
          <cell r="A204">
            <v>1309</v>
          </cell>
          <cell r="B204" t="str">
            <v>JERINGA DESECHABLE DE 3 PARTES 10 ML</v>
          </cell>
          <cell r="C204" t="str">
            <v>UNIDAD</v>
          </cell>
          <cell r="D204">
            <v>85900</v>
          </cell>
          <cell r="E204">
            <v>234900</v>
          </cell>
          <cell r="F204" t="str">
            <v>ENFERMERIA</v>
          </cell>
          <cell r="G204" t="str">
            <v>ENFERMERIA</v>
          </cell>
          <cell r="H204">
            <v>0</v>
          </cell>
          <cell r="I204">
            <v>0</v>
          </cell>
          <cell r="J204">
            <v>0</v>
          </cell>
          <cell r="K204">
            <v>0</v>
          </cell>
          <cell r="L204">
            <v>0</v>
          </cell>
          <cell r="M204" t="str">
            <v>SI</v>
          </cell>
          <cell r="N204">
            <v>0</v>
          </cell>
          <cell r="O204">
            <v>0</v>
          </cell>
          <cell r="P204">
            <v>0</v>
          </cell>
          <cell r="Q204">
            <v>0</v>
          </cell>
          <cell r="R204">
            <v>0</v>
          </cell>
          <cell r="S204">
            <v>0</v>
          </cell>
          <cell r="T204">
            <v>0</v>
          </cell>
          <cell r="U204">
            <v>0</v>
          </cell>
        </row>
        <row r="205">
          <cell r="A205">
            <v>1310</v>
          </cell>
          <cell r="B205" t="str">
            <v>JERINGA DESECHABLE DE 3 PARTES 20 ML</v>
          </cell>
          <cell r="C205" t="str">
            <v>UNIDAD</v>
          </cell>
          <cell r="D205">
            <v>12000</v>
          </cell>
          <cell r="E205">
            <v>9100</v>
          </cell>
          <cell r="F205" t="str">
            <v>ENFERMERIA</v>
          </cell>
          <cell r="G205" t="str">
            <v>ENFERMERIA</v>
          </cell>
          <cell r="H205">
            <v>0</v>
          </cell>
          <cell r="I205">
            <v>0</v>
          </cell>
          <cell r="J205">
            <v>0</v>
          </cell>
          <cell r="K205">
            <v>0</v>
          </cell>
          <cell r="L205">
            <v>0</v>
          </cell>
          <cell r="M205" t="str">
            <v>SI</v>
          </cell>
          <cell r="N205">
            <v>0</v>
          </cell>
          <cell r="O205">
            <v>0</v>
          </cell>
          <cell r="P205">
            <v>0</v>
          </cell>
          <cell r="Q205">
            <v>0</v>
          </cell>
          <cell r="R205">
            <v>0</v>
          </cell>
          <cell r="S205">
            <v>0</v>
          </cell>
          <cell r="T205">
            <v>0</v>
          </cell>
          <cell r="U205">
            <v>0</v>
          </cell>
        </row>
        <row r="206">
          <cell r="A206">
            <v>1311</v>
          </cell>
          <cell r="B206" t="str">
            <v>JERINGA DESECHABLE DE 3 PARTES 5 ML</v>
          </cell>
          <cell r="C206" t="str">
            <v>UNIDAD</v>
          </cell>
          <cell r="D206">
            <v>42000</v>
          </cell>
          <cell r="E206">
            <v>74800</v>
          </cell>
          <cell r="F206" t="str">
            <v>ENFERMERIA</v>
          </cell>
          <cell r="G206" t="str">
            <v>ENFERMERIA</v>
          </cell>
          <cell r="H206">
            <v>0</v>
          </cell>
          <cell r="I206">
            <v>0</v>
          </cell>
          <cell r="J206">
            <v>0</v>
          </cell>
          <cell r="K206">
            <v>0</v>
          </cell>
          <cell r="L206">
            <v>0</v>
          </cell>
          <cell r="M206" t="str">
            <v>SI</v>
          </cell>
          <cell r="N206">
            <v>0</v>
          </cell>
          <cell r="O206">
            <v>0</v>
          </cell>
          <cell r="P206">
            <v>0</v>
          </cell>
          <cell r="Q206">
            <v>0</v>
          </cell>
          <cell r="R206">
            <v>0</v>
          </cell>
          <cell r="S206">
            <v>0</v>
          </cell>
          <cell r="T206">
            <v>0</v>
          </cell>
          <cell r="U206">
            <v>0</v>
          </cell>
        </row>
        <row r="207">
          <cell r="A207">
            <v>1312</v>
          </cell>
          <cell r="B207" t="str">
            <v>JERINGA DESECHABLE DE 3 PARTES 50 ML</v>
          </cell>
          <cell r="C207" t="str">
            <v>UNIDAD</v>
          </cell>
          <cell r="D207">
            <v>200</v>
          </cell>
          <cell r="E207">
            <v>684</v>
          </cell>
          <cell r="F207" t="str">
            <v>ENFERMERIA</v>
          </cell>
          <cell r="G207" t="str">
            <v>ENFERMERIA</v>
          </cell>
          <cell r="H207">
            <v>0</v>
          </cell>
          <cell r="I207">
            <v>0</v>
          </cell>
          <cell r="J207">
            <v>0</v>
          </cell>
          <cell r="K207">
            <v>0</v>
          </cell>
          <cell r="L207">
            <v>0</v>
          </cell>
          <cell r="M207" t="str">
            <v>SI</v>
          </cell>
          <cell r="N207">
            <v>0</v>
          </cell>
          <cell r="O207">
            <v>0</v>
          </cell>
          <cell r="P207">
            <v>0</v>
          </cell>
          <cell r="Q207">
            <v>0</v>
          </cell>
          <cell r="R207">
            <v>0</v>
          </cell>
          <cell r="S207">
            <v>0</v>
          </cell>
          <cell r="T207">
            <v>0</v>
          </cell>
          <cell r="U207">
            <v>0</v>
          </cell>
        </row>
        <row r="208">
          <cell r="A208">
            <v>1313</v>
          </cell>
          <cell r="B208" t="str">
            <v>JERINGA DESECHABLE DE 3 PARTES 60 ML SISTEMA LUER LOOK</v>
          </cell>
          <cell r="C208" t="str">
            <v>UNIDAD</v>
          </cell>
          <cell r="D208">
            <v>20</v>
          </cell>
          <cell r="E208">
            <v>20</v>
          </cell>
          <cell r="F208" t="str">
            <v>ENFERMERIA</v>
          </cell>
          <cell r="G208" t="str">
            <v>ENFERMERIA</v>
          </cell>
          <cell r="H208">
            <v>0</v>
          </cell>
          <cell r="I208">
            <v>0</v>
          </cell>
          <cell r="J208">
            <v>0</v>
          </cell>
          <cell r="K208">
            <v>0</v>
          </cell>
          <cell r="L208">
            <v>0</v>
          </cell>
          <cell r="M208" t="str">
            <v>SI</v>
          </cell>
          <cell r="N208">
            <v>0</v>
          </cell>
          <cell r="O208">
            <v>0</v>
          </cell>
          <cell r="P208">
            <v>0</v>
          </cell>
          <cell r="Q208">
            <v>0</v>
          </cell>
          <cell r="R208">
            <v>0</v>
          </cell>
          <cell r="S208">
            <v>0</v>
          </cell>
          <cell r="T208">
            <v>0</v>
          </cell>
          <cell r="U208">
            <v>0</v>
          </cell>
        </row>
        <row r="209">
          <cell r="A209">
            <v>1314</v>
          </cell>
          <cell r="B209" t="str">
            <v>JERINGA DESECHABLE DE 60 ML PUNTA DE CATETER TRESPAR</v>
          </cell>
          <cell r="C209" t="str">
            <v>UNIDAD</v>
          </cell>
          <cell r="D209">
            <v>30</v>
          </cell>
          <cell r="E209">
            <v>200</v>
          </cell>
          <cell r="F209" t="str">
            <v>ENFERMERIA</v>
          </cell>
          <cell r="G209" t="str">
            <v>ENFERMERIA</v>
          </cell>
          <cell r="H209">
            <v>0</v>
          </cell>
          <cell r="I209">
            <v>0</v>
          </cell>
          <cell r="J209">
            <v>0</v>
          </cell>
          <cell r="K209">
            <v>0</v>
          </cell>
          <cell r="L209">
            <v>0</v>
          </cell>
          <cell r="M209" t="str">
            <v>SI</v>
          </cell>
          <cell r="N209">
            <v>0</v>
          </cell>
          <cell r="O209">
            <v>0</v>
          </cell>
          <cell r="P209">
            <v>0</v>
          </cell>
          <cell r="Q209">
            <v>0</v>
          </cell>
          <cell r="R209">
            <v>0</v>
          </cell>
          <cell r="S209">
            <v>0</v>
          </cell>
          <cell r="T209">
            <v>0</v>
          </cell>
          <cell r="U209">
            <v>0</v>
          </cell>
        </row>
        <row r="210">
          <cell r="A210">
            <v>1317</v>
          </cell>
          <cell r="B210" t="str">
            <v>JERINGAS X 10CC LIBRE DE LATEX</v>
          </cell>
          <cell r="C210" t="str">
            <v>UNIDAD</v>
          </cell>
          <cell r="D210">
            <v>100</v>
          </cell>
          <cell r="E210">
            <v>100</v>
          </cell>
          <cell r="F210" t="str">
            <v>ENFERMERIA</v>
          </cell>
          <cell r="G210" t="str">
            <v>ENFERMERIA</v>
          </cell>
          <cell r="H210">
            <v>0</v>
          </cell>
          <cell r="I210">
            <v>0</v>
          </cell>
          <cell r="J210">
            <v>0</v>
          </cell>
          <cell r="K210">
            <v>0</v>
          </cell>
          <cell r="L210">
            <v>0</v>
          </cell>
          <cell r="M210" t="str">
            <v>SI</v>
          </cell>
          <cell r="N210">
            <v>0</v>
          </cell>
          <cell r="O210">
            <v>0</v>
          </cell>
          <cell r="P210">
            <v>0</v>
          </cell>
          <cell r="Q210">
            <v>0</v>
          </cell>
          <cell r="R210">
            <v>0</v>
          </cell>
          <cell r="S210">
            <v>0</v>
          </cell>
          <cell r="T210">
            <v>0</v>
          </cell>
          <cell r="U210">
            <v>0</v>
          </cell>
        </row>
        <row r="211">
          <cell r="A211">
            <v>1318</v>
          </cell>
          <cell r="B211" t="str">
            <v>JERINGAS X 20CC LIBRE DE LATEX</v>
          </cell>
          <cell r="C211" t="str">
            <v>UNIDAD</v>
          </cell>
          <cell r="D211">
            <v>10</v>
          </cell>
          <cell r="E211">
            <v>10</v>
          </cell>
          <cell r="F211" t="str">
            <v>ENFERMERIA</v>
          </cell>
          <cell r="G211" t="str">
            <v>ENFERMERIA</v>
          </cell>
          <cell r="H211">
            <v>0</v>
          </cell>
          <cell r="I211">
            <v>0</v>
          </cell>
          <cell r="J211">
            <v>0</v>
          </cell>
          <cell r="K211">
            <v>0</v>
          </cell>
          <cell r="L211">
            <v>0</v>
          </cell>
          <cell r="M211" t="str">
            <v>SI</v>
          </cell>
          <cell r="N211">
            <v>0</v>
          </cell>
          <cell r="O211">
            <v>0</v>
          </cell>
          <cell r="P211">
            <v>0</v>
          </cell>
          <cell r="Q211">
            <v>0</v>
          </cell>
          <cell r="R211">
            <v>0</v>
          </cell>
          <cell r="S211">
            <v>0</v>
          </cell>
          <cell r="T211">
            <v>0</v>
          </cell>
          <cell r="U211">
            <v>0</v>
          </cell>
        </row>
        <row r="212">
          <cell r="A212">
            <v>1319</v>
          </cell>
          <cell r="B212" t="str">
            <v>JERINGAS X 5CC LIBRE DE LATEX</v>
          </cell>
          <cell r="C212" t="str">
            <v>UNIDAD</v>
          </cell>
          <cell r="D212">
            <v>20</v>
          </cell>
          <cell r="E212">
            <v>20</v>
          </cell>
          <cell r="F212" t="str">
            <v>ENFERMERIA</v>
          </cell>
          <cell r="G212" t="str">
            <v>ENFERMERIA</v>
          </cell>
          <cell r="H212">
            <v>0</v>
          </cell>
          <cell r="I212">
            <v>0</v>
          </cell>
          <cell r="J212">
            <v>0</v>
          </cell>
          <cell r="K212">
            <v>0</v>
          </cell>
          <cell r="L212">
            <v>0</v>
          </cell>
          <cell r="M212" t="str">
            <v>SI</v>
          </cell>
          <cell r="N212">
            <v>0</v>
          </cell>
          <cell r="O212">
            <v>0</v>
          </cell>
          <cell r="P212">
            <v>0</v>
          </cell>
          <cell r="Q212">
            <v>0</v>
          </cell>
          <cell r="R212">
            <v>0</v>
          </cell>
          <cell r="S212">
            <v>0</v>
          </cell>
          <cell r="T212">
            <v>0</v>
          </cell>
          <cell r="U212">
            <v>0</v>
          </cell>
        </row>
        <row r="213">
          <cell r="A213">
            <v>1358</v>
          </cell>
          <cell r="B213" t="str">
            <v>KIT DE SUJECION DE PACIENTE KIT COMPUESTO POR SUJETADOR DE TORAX, SUJETADOR DE MUÑECA Y SUJETADOR DE TOBILLO, PARA PACIENTES AGITADOS INTRAHOSPITALARIOS</v>
          </cell>
          <cell r="C213" t="str">
            <v>KIT</v>
          </cell>
          <cell r="D213">
            <v>10</v>
          </cell>
          <cell r="E213">
            <v>20</v>
          </cell>
          <cell r="F213" t="str">
            <v>ENFERMERIA</v>
          </cell>
          <cell r="G213" t="str">
            <v>ENFERMERIA</v>
          </cell>
          <cell r="H213">
            <v>0</v>
          </cell>
          <cell r="I213">
            <v>0</v>
          </cell>
          <cell r="J213">
            <v>0</v>
          </cell>
          <cell r="K213">
            <v>0</v>
          </cell>
          <cell r="L213">
            <v>0</v>
          </cell>
          <cell r="M213" t="str">
            <v>SI</v>
          </cell>
          <cell r="N213">
            <v>0</v>
          </cell>
          <cell r="O213">
            <v>0</v>
          </cell>
          <cell r="P213">
            <v>0</v>
          </cell>
          <cell r="Q213">
            <v>0</v>
          </cell>
          <cell r="R213">
            <v>0</v>
          </cell>
          <cell r="S213">
            <v>0</v>
          </cell>
          <cell r="T213">
            <v>0</v>
          </cell>
          <cell r="U213">
            <v>0</v>
          </cell>
        </row>
        <row r="214">
          <cell r="A214">
            <v>1371</v>
          </cell>
          <cell r="B214" t="str">
            <v>KIT HEMOFILTRACION ADULTO</v>
          </cell>
          <cell r="C214" t="str">
            <v>UNIDAD</v>
          </cell>
          <cell r="D214">
            <v>4</v>
          </cell>
          <cell r="E214">
            <v>0</v>
          </cell>
          <cell r="F214" t="str">
            <v>ENFERMERIA</v>
          </cell>
          <cell r="G214" t="str">
            <v>ENFERMERIA UCI - UNIDAD RENAL</v>
          </cell>
          <cell r="H214" t="str">
            <v>SI</v>
          </cell>
          <cell r="I214">
            <v>0</v>
          </cell>
          <cell r="J214">
            <v>0</v>
          </cell>
          <cell r="K214">
            <v>0</v>
          </cell>
          <cell r="L214" t="str">
            <v xml:space="preserve">Debe especificar que elementos componene  el KIT </v>
          </cell>
          <cell r="M214" t="str">
            <v>SI</v>
          </cell>
          <cell r="N214">
            <v>0</v>
          </cell>
          <cell r="O214">
            <v>0</v>
          </cell>
          <cell r="P214">
            <v>0</v>
          </cell>
          <cell r="Q214">
            <v>0</v>
          </cell>
          <cell r="R214">
            <v>0</v>
          </cell>
          <cell r="S214">
            <v>0</v>
          </cell>
          <cell r="T214">
            <v>0</v>
          </cell>
          <cell r="U214">
            <v>0</v>
          </cell>
        </row>
        <row r="215">
          <cell r="A215">
            <v>1372</v>
          </cell>
          <cell r="B215" t="str">
            <v xml:space="preserve">KIT HEMOFILTRACION PEDIATRICA </v>
          </cell>
          <cell r="C215" t="str">
            <v>UNIDAD</v>
          </cell>
          <cell r="D215">
            <v>2</v>
          </cell>
          <cell r="E215">
            <v>0</v>
          </cell>
          <cell r="F215" t="str">
            <v>ENFERMERIA</v>
          </cell>
          <cell r="G215" t="str">
            <v>ENFERMERIA UCI - UNIDAD RENAL</v>
          </cell>
          <cell r="H215" t="str">
            <v>SI</v>
          </cell>
          <cell r="I215">
            <v>0</v>
          </cell>
          <cell r="J215">
            <v>0</v>
          </cell>
          <cell r="K215">
            <v>0</v>
          </cell>
          <cell r="L215" t="str">
            <v xml:space="preserve">Debe especificar que elementos componene  el KIT </v>
          </cell>
          <cell r="M215" t="str">
            <v>SI</v>
          </cell>
          <cell r="N215">
            <v>0</v>
          </cell>
          <cell r="O215">
            <v>0</v>
          </cell>
          <cell r="P215">
            <v>0</v>
          </cell>
          <cell r="Q215">
            <v>0</v>
          </cell>
          <cell r="R215">
            <v>0</v>
          </cell>
          <cell r="S215">
            <v>0</v>
          </cell>
          <cell r="T215">
            <v>0</v>
          </cell>
          <cell r="U215">
            <v>0</v>
          </cell>
        </row>
        <row r="216">
          <cell r="A216">
            <v>1386</v>
          </cell>
          <cell r="B216" t="str">
            <v xml:space="preserve">KIT PARA TOMA DE MUESTRAS - ABUSO SEXUAL  DE ACUERDO A LEY 1146/2007 Y RESOLUCION 459/2012  </v>
          </cell>
          <cell r="C216" t="str">
            <v>UNIDAD</v>
          </cell>
          <cell r="D216">
            <v>2</v>
          </cell>
          <cell r="E216">
            <v>2</v>
          </cell>
          <cell r="F216" t="str">
            <v>ENFERMERIA</v>
          </cell>
          <cell r="G216" t="str">
            <v>ENFERMERIA URGENCIAS</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row>
        <row r="217">
          <cell r="A217">
            <v>1444</v>
          </cell>
          <cell r="B217" t="str">
            <v>LINEA DE TRANSFERENCIA PARA DIALISIS PERITONEAL</v>
          </cell>
          <cell r="C217" t="str">
            <v>UNIDAD</v>
          </cell>
          <cell r="D217">
            <v>10</v>
          </cell>
          <cell r="E217">
            <v>10</v>
          </cell>
          <cell r="F217" t="str">
            <v>ENFERMERIA</v>
          </cell>
          <cell r="G217" t="str">
            <v>ENFERMERIA</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row>
        <row r="218">
          <cell r="A218">
            <v>1448</v>
          </cell>
          <cell r="B218" t="str">
            <v>LINEAS DE MUESTREO NEONATAL</v>
          </cell>
          <cell r="C218" t="str">
            <v>UNIDAD</v>
          </cell>
          <cell r="D218">
            <v>5</v>
          </cell>
          <cell r="E218">
            <v>5</v>
          </cell>
          <cell r="F218" t="str">
            <v>ENFERMERIA</v>
          </cell>
          <cell r="G218" t="str">
            <v>ENFERMERIA</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row>
        <row r="219">
          <cell r="A219">
            <v>1454</v>
          </cell>
          <cell r="B219" t="str">
            <v>LLAVE DE TRES VIAS</v>
          </cell>
          <cell r="C219" t="str">
            <v>UNIDAD</v>
          </cell>
          <cell r="D219">
            <v>3000</v>
          </cell>
          <cell r="E219">
            <v>10700</v>
          </cell>
          <cell r="F219" t="str">
            <v>ENFERMERIA</v>
          </cell>
          <cell r="G219" t="str">
            <v>ENFERMERIA</v>
          </cell>
          <cell r="H219">
            <v>0</v>
          </cell>
          <cell r="I219">
            <v>0</v>
          </cell>
          <cell r="J219">
            <v>0</v>
          </cell>
          <cell r="K219">
            <v>0</v>
          </cell>
          <cell r="L219">
            <v>0</v>
          </cell>
          <cell r="M219" t="str">
            <v>SI</v>
          </cell>
          <cell r="N219" t="str">
            <v>GOTHAPLAST</v>
          </cell>
          <cell r="O219" t="str">
            <v>CAJA X25 UND</v>
          </cell>
          <cell r="P219" t="str">
            <v>II A</v>
          </cell>
          <cell r="Q219" t="str">
            <v>2017DM-0016149</v>
          </cell>
          <cell r="R219">
            <v>46487</v>
          </cell>
          <cell r="S219">
            <v>990</v>
          </cell>
          <cell r="T219">
            <v>188.1</v>
          </cell>
          <cell r="U219">
            <v>1178.0999999999999</v>
          </cell>
        </row>
        <row r="220">
          <cell r="A220">
            <v>1531</v>
          </cell>
          <cell r="B220" t="str">
            <v xml:space="preserve">MANTA TERMICA DE CALENTAMIENTO ACTIVO POR AIRE </v>
          </cell>
          <cell r="C220" t="str">
            <v>UNIDAD</v>
          </cell>
          <cell r="D220">
            <v>2</v>
          </cell>
          <cell r="E220">
            <v>2</v>
          </cell>
          <cell r="F220" t="str">
            <v>ENFERMERIA</v>
          </cell>
          <cell r="G220" t="str">
            <v>ENFERMERIA</v>
          </cell>
          <cell r="H220">
            <v>0</v>
          </cell>
          <cell r="I220">
            <v>0</v>
          </cell>
          <cell r="J220">
            <v>0</v>
          </cell>
          <cell r="K220">
            <v>0</v>
          </cell>
          <cell r="L220">
            <v>0</v>
          </cell>
          <cell r="M220" t="str">
            <v>SI</v>
          </cell>
          <cell r="N220">
            <v>0</v>
          </cell>
          <cell r="O220">
            <v>0</v>
          </cell>
          <cell r="P220">
            <v>0</v>
          </cell>
          <cell r="Q220">
            <v>0</v>
          </cell>
          <cell r="R220">
            <v>0</v>
          </cell>
          <cell r="S220">
            <v>0</v>
          </cell>
          <cell r="T220">
            <v>0</v>
          </cell>
          <cell r="U220">
            <v>0</v>
          </cell>
        </row>
        <row r="221">
          <cell r="A221">
            <v>1532</v>
          </cell>
          <cell r="B221" t="str">
            <v>MANTA TERMICA DESECHABLE</v>
          </cell>
          <cell r="C221" t="str">
            <v>UNIDAD</v>
          </cell>
          <cell r="D221">
            <v>10</v>
          </cell>
          <cell r="E221">
            <v>20</v>
          </cell>
          <cell r="F221" t="str">
            <v>ENFERMERIA</v>
          </cell>
          <cell r="G221" t="str">
            <v>ENFERMERIA</v>
          </cell>
          <cell r="H221">
            <v>0</v>
          </cell>
          <cell r="I221">
            <v>0</v>
          </cell>
          <cell r="J221">
            <v>0</v>
          </cell>
          <cell r="K221">
            <v>0</v>
          </cell>
          <cell r="L221">
            <v>0</v>
          </cell>
          <cell r="M221" t="str">
            <v>SI</v>
          </cell>
          <cell r="N221">
            <v>0</v>
          </cell>
          <cell r="O221">
            <v>0</v>
          </cell>
          <cell r="P221">
            <v>0</v>
          </cell>
          <cell r="Q221">
            <v>0</v>
          </cell>
          <cell r="R221">
            <v>0</v>
          </cell>
          <cell r="S221">
            <v>0</v>
          </cell>
          <cell r="T221">
            <v>0</v>
          </cell>
          <cell r="U221">
            <v>0</v>
          </cell>
        </row>
        <row r="222">
          <cell r="A222">
            <v>1533</v>
          </cell>
          <cell r="B222" t="str">
            <v>MAQUINA DE RASURAR</v>
          </cell>
          <cell r="C222" t="str">
            <v>UNIDAD</v>
          </cell>
          <cell r="D222">
            <v>50</v>
          </cell>
          <cell r="E222">
            <v>50</v>
          </cell>
          <cell r="F222" t="str">
            <v>ENFERMERIA</v>
          </cell>
          <cell r="G222" t="str">
            <v>ENFERMERIA</v>
          </cell>
          <cell r="H222">
            <v>0</v>
          </cell>
          <cell r="I222">
            <v>0</v>
          </cell>
          <cell r="J222">
            <v>0</v>
          </cell>
          <cell r="K222">
            <v>0</v>
          </cell>
          <cell r="L222">
            <v>0</v>
          </cell>
          <cell r="M222" t="str">
            <v>SI</v>
          </cell>
          <cell r="N222">
            <v>0</v>
          </cell>
          <cell r="O222">
            <v>0</v>
          </cell>
          <cell r="P222">
            <v>0</v>
          </cell>
          <cell r="Q222">
            <v>0</v>
          </cell>
          <cell r="R222">
            <v>0</v>
          </cell>
          <cell r="S222">
            <v>0</v>
          </cell>
          <cell r="T222">
            <v>0</v>
          </cell>
          <cell r="U222">
            <v>0</v>
          </cell>
        </row>
        <row r="223">
          <cell r="A223">
            <v>1635</v>
          </cell>
          <cell r="B223" t="str">
            <v>PAÑAL BASIC TALLA  L</v>
          </cell>
          <cell r="C223" t="str">
            <v>UNIDAD</v>
          </cell>
          <cell r="D223">
            <v>315</v>
          </cell>
          <cell r="E223">
            <v>315</v>
          </cell>
          <cell r="F223" t="str">
            <v>ENFERMERIA</v>
          </cell>
          <cell r="G223" t="str">
            <v>ENFERMERIA</v>
          </cell>
          <cell r="H223">
            <v>0</v>
          </cell>
          <cell r="I223">
            <v>0</v>
          </cell>
          <cell r="J223">
            <v>0</v>
          </cell>
          <cell r="K223">
            <v>0</v>
          </cell>
          <cell r="L223">
            <v>0</v>
          </cell>
          <cell r="M223" t="str">
            <v>SI</v>
          </cell>
          <cell r="N223">
            <v>0</v>
          </cell>
          <cell r="O223">
            <v>0</v>
          </cell>
          <cell r="P223">
            <v>0</v>
          </cell>
          <cell r="Q223">
            <v>0</v>
          </cell>
          <cell r="R223">
            <v>0</v>
          </cell>
          <cell r="S223">
            <v>0</v>
          </cell>
          <cell r="T223">
            <v>0</v>
          </cell>
          <cell r="U223">
            <v>0</v>
          </cell>
        </row>
        <row r="224">
          <cell r="A224">
            <v>1636</v>
          </cell>
          <cell r="B224" t="str">
            <v>PAÑAL DESECHABLE ADULTO TALLA (L) TENA</v>
          </cell>
          <cell r="C224" t="str">
            <v>UNIDAD</v>
          </cell>
          <cell r="D224">
            <v>356</v>
          </cell>
          <cell r="E224">
            <v>1000</v>
          </cell>
          <cell r="F224" t="str">
            <v>ENFERMERIA</v>
          </cell>
          <cell r="G224" t="str">
            <v>ENFERMERIA</v>
          </cell>
          <cell r="H224">
            <v>0</v>
          </cell>
          <cell r="I224">
            <v>0</v>
          </cell>
          <cell r="J224">
            <v>0</v>
          </cell>
          <cell r="K224">
            <v>0</v>
          </cell>
          <cell r="L224">
            <v>0</v>
          </cell>
          <cell r="M224" t="str">
            <v>SI</v>
          </cell>
          <cell r="N224">
            <v>0</v>
          </cell>
          <cell r="O224">
            <v>0</v>
          </cell>
          <cell r="P224">
            <v>0</v>
          </cell>
          <cell r="Q224">
            <v>0</v>
          </cell>
          <cell r="R224">
            <v>0</v>
          </cell>
          <cell r="S224">
            <v>0</v>
          </cell>
          <cell r="T224">
            <v>0</v>
          </cell>
          <cell r="U224">
            <v>0</v>
          </cell>
        </row>
        <row r="225">
          <cell r="A225">
            <v>1637</v>
          </cell>
          <cell r="B225" t="str">
            <v>PAÑAL DESECHABLE ADULTO TALLA L</v>
          </cell>
          <cell r="C225" t="str">
            <v>UNIDAD</v>
          </cell>
          <cell r="D225">
            <v>272</v>
          </cell>
          <cell r="E225">
            <v>1000</v>
          </cell>
          <cell r="F225" t="str">
            <v>ENFERMERIA</v>
          </cell>
          <cell r="G225" t="str">
            <v>ENFERMERIA</v>
          </cell>
          <cell r="H225">
            <v>0</v>
          </cell>
          <cell r="I225">
            <v>0</v>
          </cell>
          <cell r="J225">
            <v>0</v>
          </cell>
          <cell r="K225">
            <v>0</v>
          </cell>
          <cell r="L225">
            <v>0</v>
          </cell>
          <cell r="M225" t="str">
            <v>SI</v>
          </cell>
          <cell r="N225">
            <v>0</v>
          </cell>
          <cell r="O225">
            <v>0</v>
          </cell>
          <cell r="P225">
            <v>0</v>
          </cell>
          <cell r="Q225">
            <v>0</v>
          </cell>
          <cell r="R225">
            <v>0</v>
          </cell>
          <cell r="S225">
            <v>0</v>
          </cell>
          <cell r="T225">
            <v>0</v>
          </cell>
          <cell r="U225">
            <v>0</v>
          </cell>
        </row>
        <row r="226">
          <cell r="A226">
            <v>1638</v>
          </cell>
          <cell r="B226" t="str">
            <v>PAÑAL DESECHABLE ADULTO TALLA M</v>
          </cell>
          <cell r="C226" t="str">
            <v>UNIDAD</v>
          </cell>
          <cell r="D226">
            <v>124</v>
          </cell>
          <cell r="E226">
            <v>1000</v>
          </cell>
          <cell r="F226" t="str">
            <v>ENFERMERIA</v>
          </cell>
          <cell r="G226" t="str">
            <v>ENFERMERIA</v>
          </cell>
          <cell r="H226">
            <v>0</v>
          </cell>
          <cell r="I226">
            <v>0</v>
          </cell>
          <cell r="J226">
            <v>0</v>
          </cell>
          <cell r="K226">
            <v>0</v>
          </cell>
          <cell r="L226">
            <v>0</v>
          </cell>
          <cell r="M226" t="str">
            <v>SI</v>
          </cell>
          <cell r="N226">
            <v>0</v>
          </cell>
          <cell r="O226">
            <v>0</v>
          </cell>
          <cell r="P226">
            <v>0</v>
          </cell>
          <cell r="Q226">
            <v>0</v>
          </cell>
          <cell r="R226">
            <v>0</v>
          </cell>
          <cell r="S226">
            <v>0</v>
          </cell>
          <cell r="T226">
            <v>0</v>
          </cell>
          <cell r="U226">
            <v>0</v>
          </cell>
        </row>
        <row r="227">
          <cell r="A227">
            <v>1639</v>
          </cell>
          <cell r="B227" t="str">
            <v>PAÑAL DESECHABLE NIÑO</v>
          </cell>
          <cell r="C227" t="str">
            <v>UNIDAD</v>
          </cell>
          <cell r="D227">
            <v>2</v>
          </cell>
          <cell r="E227">
            <v>2</v>
          </cell>
          <cell r="F227" t="str">
            <v>ENFERMERIA</v>
          </cell>
          <cell r="G227" t="str">
            <v>ENFERMERIA</v>
          </cell>
          <cell r="H227">
            <v>0</v>
          </cell>
          <cell r="I227">
            <v>0</v>
          </cell>
          <cell r="J227">
            <v>0</v>
          </cell>
          <cell r="K227">
            <v>0</v>
          </cell>
          <cell r="L227">
            <v>0</v>
          </cell>
          <cell r="M227" t="str">
            <v>SI</v>
          </cell>
          <cell r="N227">
            <v>0</v>
          </cell>
          <cell r="O227">
            <v>0</v>
          </cell>
          <cell r="P227">
            <v>0</v>
          </cell>
          <cell r="Q227">
            <v>0</v>
          </cell>
          <cell r="R227">
            <v>0</v>
          </cell>
          <cell r="S227">
            <v>0</v>
          </cell>
          <cell r="T227">
            <v>0</v>
          </cell>
          <cell r="U227">
            <v>0</v>
          </cell>
        </row>
        <row r="228">
          <cell r="A228">
            <v>1640</v>
          </cell>
          <cell r="B228" t="str">
            <v>PAÑAL DESECHABLE TIPO PANTY - GRANDE</v>
          </cell>
          <cell r="C228" t="str">
            <v>UNIDAD</v>
          </cell>
          <cell r="D228">
            <v>180</v>
          </cell>
          <cell r="E228">
            <v>180</v>
          </cell>
          <cell r="F228" t="str">
            <v>ENFERMERIA</v>
          </cell>
          <cell r="G228" t="str">
            <v>ENFERMERIA</v>
          </cell>
          <cell r="H228">
            <v>0</v>
          </cell>
          <cell r="I228">
            <v>0</v>
          </cell>
          <cell r="J228">
            <v>0</v>
          </cell>
          <cell r="K228">
            <v>0</v>
          </cell>
          <cell r="L228">
            <v>0</v>
          </cell>
          <cell r="M228" t="str">
            <v>SI</v>
          </cell>
          <cell r="N228">
            <v>0</v>
          </cell>
          <cell r="O228">
            <v>0</v>
          </cell>
          <cell r="P228">
            <v>0</v>
          </cell>
          <cell r="Q228">
            <v>0</v>
          </cell>
          <cell r="R228">
            <v>0</v>
          </cell>
          <cell r="S228">
            <v>0</v>
          </cell>
          <cell r="T228">
            <v>0</v>
          </cell>
          <cell r="U228">
            <v>0</v>
          </cell>
        </row>
        <row r="229">
          <cell r="A229">
            <v>1641</v>
          </cell>
          <cell r="B229" t="str">
            <v>PAÑAL ETAPA 5</v>
          </cell>
          <cell r="C229" t="str">
            <v>UNIDAD</v>
          </cell>
          <cell r="D229">
            <v>36</v>
          </cell>
          <cell r="E229">
            <v>36</v>
          </cell>
          <cell r="F229" t="str">
            <v>ENFERMERIA</v>
          </cell>
          <cell r="G229" t="str">
            <v>ENFERMERIA</v>
          </cell>
          <cell r="H229">
            <v>0</v>
          </cell>
          <cell r="I229">
            <v>0</v>
          </cell>
          <cell r="J229">
            <v>0</v>
          </cell>
          <cell r="K229">
            <v>0</v>
          </cell>
          <cell r="L229">
            <v>0</v>
          </cell>
          <cell r="M229" t="str">
            <v>SI</v>
          </cell>
          <cell r="N229">
            <v>0</v>
          </cell>
          <cell r="O229">
            <v>0</v>
          </cell>
          <cell r="P229">
            <v>0</v>
          </cell>
          <cell r="Q229">
            <v>0</v>
          </cell>
          <cell r="R229">
            <v>0</v>
          </cell>
          <cell r="S229">
            <v>0</v>
          </cell>
          <cell r="T229">
            <v>0</v>
          </cell>
          <cell r="U229">
            <v>0</v>
          </cell>
        </row>
        <row r="230">
          <cell r="A230">
            <v>1642</v>
          </cell>
          <cell r="B230" t="str">
            <v>PAÑAL SLIP TALLA L</v>
          </cell>
          <cell r="C230" t="str">
            <v>UNIDAD</v>
          </cell>
          <cell r="D230">
            <v>1215</v>
          </cell>
          <cell r="E230">
            <v>1215</v>
          </cell>
          <cell r="F230" t="str">
            <v>ENFERMERIA</v>
          </cell>
          <cell r="G230" t="str">
            <v>ENFERMERIA</v>
          </cell>
          <cell r="H230">
            <v>0</v>
          </cell>
          <cell r="I230">
            <v>0</v>
          </cell>
          <cell r="J230">
            <v>0</v>
          </cell>
          <cell r="K230">
            <v>0</v>
          </cell>
          <cell r="L230">
            <v>0</v>
          </cell>
          <cell r="M230" t="str">
            <v>SI</v>
          </cell>
          <cell r="N230">
            <v>0</v>
          </cell>
          <cell r="O230">
            <v>0</v>
          </cell>
          <cell r="P230">
            <v>0</v>
          </cell>
          <cell r="Q230">
            <v>0</v>
          </cell>
          <cell r="R230">
            <v>0</v>
          </cell>
          <cell r="S230">
            <v>0</v>
          </cell>
          <cell r="T230">
            <v>0</v>
          </cell>
          <cell r="U230">
            <v>0</v>
          </cell>
        </row>
        <row r="231">
          <cell r="A231">
            <v>1643</v>
          </cell>
          <cell r="B231" t="str">
            <v>PAÑALES TENA TALLA XL</v>
          </cell>
          <cell r="C231" t="str">
            <v>UNIDAD</v>
          </cell>
          <cell r="D231">
            <v>198</v>
          </cell>
          <cell r="E231">
            <v>198</v>
          </cell>
          <cell r="F231" t="str">
            <v>ENFERMERIA</v>
          </cell>
          <cell r="G231" t="str">
            <v>ENFERMERIA</v>
          </cell>
          <cell r="H231">
            <v>0</v>
          </cell>
          <cell r="I231">
            <v>0</v>
          </cell>
          <cell r="J231">
            <v>0</v>
          </cell>
          <cell r="K231">
            <v>0</v>
          </cell>
          <cell r="L231">
            <v>0</v>
          </cell>
          <cell r="M231" t="str">
            <v>SI</v>
          </cell>
          <cell r="N231">
            <v>0</v>
          </cell>
          <cell r="O231">
            <v>0</v>
          </cell>
          <cell r="P231">
            <v>0</v>
          </cell>
          <cell r="Q231">
            <v>0</v>
          </cell>
          <cell r="R231">
            <v>0</v>
          </cell>
          <cell r="S231">
            <v>0</v>
          </cell>
          <cell r="T231">
            <v>0</v>
          </cell>
          <cell r="U231">
            <v>0</v>
          </cell>
        </row>
        <row r="232">
          <cell r="A232">
            <v>1646</v>
          </cell>
          <cell r="B232" t="str">
            <v>PAÑITOS HUMEDOS</v>
          </cell>
          <cell r="C232" t="str">
            <v>PAQUETE</v>
          </cell>
          <cell r="D232">
            <v>3</v>
          </cell>
          <cell r="E232">
            <v>700</v>
          </cell>
          <cell r="F232" t="str">
            <v>ENFERMERIA</v>
          </cell>
          <cell r="G232" t="str">
            <v>ENFERMERIA</v>
          </cell>
          <cell r="H232">
            <v>0</v>
          </cell>
          <cell r="I232">
            <v>0</v>
          </cell>
          <cell r="J232">
            <v>0</v>
          </cell>
          <cell r="K232">
            <v>0</v>
          </cell>
          <cell r="L232">
            <v>0</v>
          </cell>
          <cell r="M232" t="str">
            <v>SI</v>
          </cell>
          <cell r="N232">
            <v>0</v>
          </cell>
          <cell r="O232">
            <v>0</v>
          </cell>
          <cell r="P232">
            <v>0</v>
          </cell>
          <cell r="Q232">
            <v>0</v>
          </cell>
          <cell r="R232">
            <v>0</v>
          </cell>
          <cell r="S232">
            <v>0</v>
          </cell>
          <cell r="T232">
            <v>0</v>
          </cell>
          <cell r="U232">
            <v>0</v>
          </cell>
        </row>
        <row r="233">
          <cell r="A233">
            <v>1754</v>
          </cell>
          <cell r="B233" t="str">
            <v>PASTA CON MIEL ACTIVA DE LEPTOSPERNUM AL 100% TUBO * 42.5 HASTA 45 GR</v>
          </cell>
          <cell r="C233" t="str">
            <v>UNIDAD</v>
          </cell>
          <cell r="D233">
            <v>30</v>
          </cell>
          <cell r="E233">
            <v>30</v>
          </cell>
          <cell r="F233" t="str">
            <v>ENFERMERIA</v>
          </cell>
          <cell r="G233" t="str">
            <v>ENFERMERIA CLINICA DE HERIDAS</v>
          </cell>
          <cell r="H233">
            <v>0</v>
          </cell>
          <cell r="I233">
            <v>0</v>
          </cell>
          <cell r="J233">
            <v>0</v>
          </cell>
          <cell r="K233">
            <v>0</v>
          </cell>
          <cell r="L233">
            <v>0</v>
          </cell>
          <cell r="M233" t="str">
            <v>SI</v>
          </cell>
          <cell r="N233">
            <v>0</v>
          </cell>
          <cell r="O233">
            <v>0</v>
          </cell>
          <cell r="P233">
            <v>0</v>
          </cell>
          <cell r="Q233">
            <v>0</v>
          </cell>
          <cell r="R233">
            <v>0</v>
          </cell>
          <cell r="S233">
            <v>0</v>
          </cell>
          <cell r="T233">
            <v>0</v>
          </cell>
          <cell r="U233">
            <v>0</v>
          </cell>
        </row>
        <row r="234">
          <cell r="A234">
            <v>1755</v>
          </cell>
          <cell r="B234" t="str">
            <v>PASTA PROTECTORA DE PIEL PARA ESTOMAS</v>
          </cell>
          <cell r="C234" t="str">
            <v>UNIDAD</v>
          </cell>
          <cell r="D234">
            <v>5</v>
          </cell>
          <cell r="E234">
            <v>100</v>
          </cell>
          <cell r="F234" t="str">
            <v>ENFERMERIA</v>
          </cell>
          <cell r="G234" t="str">
            <v>ENFERMERIA CLINICA DE HERIDAS</v>
          </cell>
          <cell r="H234">
            <v>0</v>
          </cell>
          <cell r="I234">
            <v>0</v>
          </cell>
          <cell r="J234">
            <v>0</v>
          </cell>
          <cell r="K234">
            <v>0</v>
          </cell>
          <cell r="L234">
            <v>0</v>
          </cell>
          <cell r="M234" t="str">
            <v>SI</v>
          </cell>
          <cell r="N234">
            <v>0</v>
          </cell>
          <cell r="O234">
            <v>0</v>
          </cell>
          <cell r="P234">
            <v>0</v>
          </cell>
          <cell r="Q234">
            <v>0</v>
          </cell>
          <cell r="R234">
            <v>0</v>
          </cell>
          <cell r="S234">
            <v>0</v>
          </cell>
          <cell r="T234">
            <v>0</v>
          </cell>
          <cell r="U234">
            <v>0</v>
          </cell>
        </row>
        <row r="235">
          <cell r="A235">
            <v>1764</v>
          </cell>
          <cell r="B235" t="str">
            <v>PELÍCULA SUAVE DE TEJIDO SIN TEJER PARA RETENCION EN  ROLLO DE 10  CM X 10 M - CINTA ADHESIVA DE USO MÉDICO</v>
          </cell>
          <cell r="C235" t="str">
            <v>UNIDAD</v>
          </cell>
          <cell r="D235">
            <v>70</v>
          </cell>
          <cell r="E235">
            <v>70</v>
          </cell>
          <cell r="F235" t="str">
            <v>ENFERMERIA</v>
          </cell>
          <cell r="G235" t="str">
            <v>ENFERMERIA</v>
          </cell>
          <cell r="H235">
            <v>0</v>
          </cell>
          <cell r="I235">
            <v>0</v>
          </cell>
          <cell r="J235">
            <v>0</v>
          </cell>
          <cell r="K235">
            <v>0</v>
          </cell>
          <cell r="L235">
            <v>0</v>
          </cell>
          <cell r="M235" t="str">
            <v>SI</v>
          </cell>
          <cell r="N235">
            <v>0</v>
          </cell>
          <cell r="O235">
            <v>0</v>
          </cell>
          <cell r="P235">
            <v>0</v>
          </cell>
          <cell r="Q235">
            <v>0</v>
          </cell>
          <cell r="R235">
            <v>0</v>
          </cell>
          <cell r="S235">
            <v>0</v>
          </cell>
          <cell r="T235">
            <v>0</v>
          </cell>
          <cell r="U235">
            <v>0</v>
          </cell>
        </row>
        <row r="236">
          <cell r="A236">
            <v>1765</v>
          </cell>
          <cell r="B236" t="str">
            <v>PELICULA TRANSPARENTE EN ROLLO DE 5 CM DE ANCHO POR 10 MT DE LONGITUD CINTA ADHESIVA DE USO MEDICO (5CM X 9 MTS A 10 MTS)</v>
          </cell>
          <cell r="C236" t="str">
            <v>UNIDAD</v>
          </cell>
          <cell r="D236">
            <v>20</v>
          </cell>
          <cell r="E236">
            <v>20</v>
          </cell>
          <cell r="F236" t="str">
            <v>ENFERMERIA</v>
          </cell>
          <cell r="G236" t="str">
            <v>ENFERMERIA</v>
          </cell>
          <cell r="H236">
            <v>0</v>
          </cell>
          <cell r="I236">
            <v>0</v>
          </cell>
          <cell r="J236">
            <v>0</v>
          </cell>
          <cell r="K236">
            <v>0</v>
          </cell>
          <cell r="L236">
            <v>0</v>
          </cell>
          <cell r="M236" t="str">
            <v>SI</v>
          </cell>
          <cell r="N236">
            <v>0</v>
          </cell>
          <cell r="O236">
            <v>0</v>
          </cell>
          <cell r="P236">
            <v>0</v>
          </cell>
          <cell r="Q236">
            <v>0</v>
          </cell>
          <cell r="R236">
            <v>0</v>
          </cell>
          <cell r="S236">
            <v>0</v>
          </cell>
          <cell r="T236">
            <v>0</v>
          </cell>
          <cell r="U236">
            <v>0</v>
          </cell>
        </row>
        <row r="237">
          <cell r="A237">
            <v>1767</v>
          </cell>
          <cell r="B237" t="str">
            <v>PELICULA TRANSPARENTE Y ADHESIVA IMPERMEABLE AL AGUA Y  LA HUMEDAD, ADAPTABLE A ZONASY EXTENSIBLE  15 CM X 28 CM  +/- 5 CM ESTERIL</v>
          </cell>
          <cell r="C237" t="str">
            <v>CAJA</v>
          </cell>
          <cell r="D237">
            <v>10</v>
          </cell>
          <cell r="E237">
            <v>2000</v>
          </cell>
          <cell r="F237" t="str">
            <v>ENFERMERIA</v>
          </cell>
          <cell r="G237" t="str">
            <v>ENFERMERIA</v>
          </cell>
          <cell r="H237">
            <v>0</v>
          </cell>
          <cell r="I237">
            <v>0</v>
          </cell>
          <cell r="J237">
            <v>0</v>
          </cell>
          <cell r="K237">
            <v>0</v>
          </cell>
          <cell r="L237">
            <v>0</v>
          </cell>
          <cell r="M237" t="str">
            <v>SI</v>
          </cell>
          <cell r="N237">
            <v>0</v>
          </cell>
          <cell r="O237">
            <v>0</v>
          </cell>
          <cell r="P237">
            <v>0</v>
          </cell>
          <cell r="Q237">
            <v>0</v>
          </cell>
          <cell r="R237">
            <v>0</v>
          </cell>
          <cell r="S237">
            <v>0</v>
          </cell>
          <cell r="T237">
            <v>0</v>
          </cell>
          <cell r="U237">
            <v>0</v>
          </cell>
        </row>
        <row r="238">
          <cell r="A238">
            <v>1853</v>
          </cell>
          <cell r="B238" t="str">
            <v>POLVO HIDROCOLOIDE PROTECTOR PARA OSTOMIAS PROTECTOR</v>
          </cell>
          <cell r="C238" t="str">
            <v>UNIDAD</v>
          </cell>
          <cell r="D238">
            <v>100</v>
          </cell>
          <cell r="E238">
            <v>100</v>
          </cell>
          <cell r="F238" t="str">
            <v>ENFERMERIA</v>
          </cell>
          <cell r="G238" t="str">
            <v>ENFERMERIA CLINICA DE HERIDAS</v>
          </cell>
          <cell r="H238">
            <v>0</v>
          </cell>
          <cell r="I238">
            <v>0</v>
          </cell>
          <cell r="J238">
            <v>0</v>
          </cell>
          <cell r="K238">
            <v>0</v>
          </cell>
          <cell r="L238">
            <v>0</v>
          </cell>
          <cell r="M238" t="str">
            <v>SI</v>
          </cell>
          <cell r="N238">
            <v>0</v>
          </cell>
          <cell r="O238">
            <v>0</v>
          </cell>
          <cell r="P238">
            <v>0</v>
          </cell>
          <cell r="Q238">
            <v>0</v>
          </cell>
          <cell r="R238">
            <v>0</v>
          </cell>
          <cell r="S238">
            <v>0</v>
          </cell>
          <cell r="T238">
            <v>0</v>
          </cell>
          <cell r="U238">
            <v>0</v>
          </cell>
        </row>
        <row r="239">
          <cell r="A239">
            <v>1860</v>
          </cell>
          <cell r="B239" t="str">
            <v>PROTECTOR AJUSTABLE 0.90X1.90 IMPERM GRIS</v>
          </cell>
          <cell r="C239" t="str">
            <v>UNIDAD</v>
          </cell>
          <cell r="D239">
            <v>5</v>
          </cell>
          <cell r="E239">
            <v>5</v>
          </cell>
          <cell r="F239" t="str">
            <v>ENFERMERIA</v>
          </cell>
          <cell r="G239" t="str">
            <v>ENFERMERIA</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row>
        <row r="240">
          <cell r="A240">
            <v>1861</v>
          </cell>
          <cell r="B240" t="str">
            <v>PROTECTOR CUTANEO EMOLIENTE CON OXIDO DE ZINC CALAMINA Y ALANTOINA 30%(ULTRA)</v>
          </cell>
          <cell r="C240" t="str">
            <v>UNIDAD</v>
          </cell>
          <cell r="D240">
            <v>30</v>
          </cell>
          <cell r="E240">
            <v>48</v>
          </cell>
          <cell r="F240" t="str">
            <v>ENFERMERIA</v>
          </cell>
          <cell r="G240" t="str">
            <v>ENFERMERIA CLINICA DE HERIDAS</v>
          </cell>
          <cell r="H240">
            <v>0</v>
          </cell>
          <cell r="I240">
            <v>0</v>
          </cell>
          <cell r="J240">
            <v>0</v>
          </cell>
          <cell r="K240">
            <v>0</v>
          </cell>
          <cell r="L240">
            <v>0</v>
          </cell>
          <cell r="M240" t="str">
            <v>SI</v>
          </cell>
          <cell r="N240">
            <v>0</v>
          </cell>
          <cell r="O240">
            <v>0</v>
          </cell>
          <cell r="P240">
            <v>0</v>
          </cell>
          <cell r="Q240">
            <v>0</v>
          </cell>
          <cell r="R240">
            <v>0</v>
          </cell>
          <cell r="S240">
            <v>0</v>
          </cell>
          <cell r="T240">
            <v>0</v>
          </cell>
          <cell r="U240">
            <v>0</v>
          </cell>
        </row>
        <row r="241">
          <cell r="A241">
            <v>1862</v>
          </cell>
          <cell r="B241" t="str">
            <v>PROTECTOR EN ESPUMA PARA CODO Y TALON</v>
          </cell>
          <cell r="C241" t="str">
            <v>UNIDAD</v>
          </cell>
          <cell r="D241">
            <v>4</v>
          </cell>
          <cell r="E241">
            <v>50</v>
          </cell>
          <cell r="F241" t="str">
            <v>ENFERMERIA</v>
          </cell>
          <cell r="G241" t="str">
            <v>ENFERMERIA CLINICA DE HERIDAS</v>
          </cell>
          <cell r="H241">
            <v>0</v>
          </cell>
          <cell r="I241">
            <v>0</v>
          </cell>
          <cell r="J241">
            <v>0</v>
          </cell>
          <cell r="K241">
            <v>0</v>
          </cell>
          <cell r="L241">
            <v>0</v>
          </cell>
          <cell r="M241" t="str">
            <v>SI</v>
          </cell>
          <cell r="N241">
            <v>0</v>
          </cell>
          <cell r="O241">
            <v>0</v>
          </cell>
          <cell r="P241">
            <v>0</v>
          </cell>
          <cell r="Q241">
            <v>0</v>
          </cell>
          <cell r="R241">
            <v>0</v>
          </cell>
          <cell r="S241">
            <v>0</v>
          </cell>
          <cell r="T241">
            <v>0</v>
          </cell>
          <cell r="U241">
            <v>0</v>
          </cell>
        </row>
        <row r="242">
          <cell r="A242">
            <v>1950</v>
          </cell>
          <cell r="B242" t="str">
            <v>RECOLECTOR DE 24 HORAS</v>
          </cell>
          <cell r="C242" t="str">
            <v>UNIDAD</v>
          </cell>
          <cell r="D242">
            <v>48</v>
          </cell>
          <cell r="E242">
            <v>50</v>
          </cell>
          <cell r="F242" t="str">
            <v>ENFERMERIA</v>
          </cell>
          <cell r="G242" t="str">
            <v>ENFERMERIA</v>
          </cell>
          <cell r="H242">
            <v>0</v>
          </cell>
          <cell r="I242">
            <v>0</v>
          </cell>
          <cell r="J242">
            <v>0</v>
          </cell>
          <cell r="K242">
            <v>0</v>
          </cell>
          <cell r="L242">
            <v>0</v>
          </cell>
          <cell r="M242" t="str">
            <v>SI</v>
          </cell>
          <cell r="N242">
            <v>0</v>
          </cell>
          <cell r="O242">
            <v>0</v>
          </cell>
          <cell r="P242">
            <v>0</v>
          </cell>
          <cell r="Q242">
            <v>0</v>
          </cell>
          <cell r="R242">
            <v>0</v>
          </cell>
          <cell r="S242">
            <v>0</v>
          </cell>
          <cell r="T242">
            <v>0</v>
          </cell>
          <cell r="U242">
            <v>0</v>
          </cell>
        </row>
        <row r="243">
          <cell r="A243">
            <v>1998</v>
          </cell>
          <cell r="B243" t="str">
            <v>SABANA DESECHABLE AJUSTABLE RESORTADA 0.90 X 2.10</v>
          </cell>
          <cell r="C243" t="str">
            <v>UNIDAD</v>
          </cell>
          <cell r="D243">
            <v>2526</v>
          </cell>
          <cell r="E243">
            <v>6200</v>
          </cell>
          <cell r="F243" t="str">
            <v>ENFERMERIA</v>
          </cell>
          <cell r="G243" t="str">
            <v>ENFERMERIA</v>
          </cell>
          <cell r="H243">
            <v>0</v>
          </cell>
          <cell r="I243">
            <v>0</v>
          </cell>
          <cell r="J243">
            <v>0</v>
          </cell>
          <cell r="K243">
            <v>0</v>
          </cell>
          <cell r="L243">
            <v>0</v>
          </cell>
          <cell r="M243" t="str">
            <v>SI</v>
          </cell>
          <cell r="N243">
            <v>0</v>
          </cell>
          <cell r="O243">
            <v>0</v>
          </cell>
          <cell r="P243">
            <v>0</v>
          </cell>
          <cell r="Q243">
            <v>0</v>
          </cell>
          <cell r="R243">
            <v>0</v>
          </cell>
          <cell r="S243">
            <v>0</v>
          </cell>
          <cell r="T243">
            <v>0</v>
          </cell>
          <cell r="U243">
            <v>0</v>
          </cell>
        </row>
        <row r="244">
          <cell r="A244">
            <v>1999</v>
          </cell>
          <cell r="B244" t="str">
            <v xml:space="preserve">SABANAS DESECHABLE PARA MORTAJA 120 CM DE ANCHO X 250 CM </v>
          </cell>
          <cell r="C244" t="str">
            <v>UNIDAD</v>
          </cell>
          <cell r="D244">
            <v>30</v>
          </cell>
          <cell r="E244">
            <v>100</v>
          </cell>
          <cell r="F244" t="str">
            <v>ENFERMERIA</v>
          </cell>
          <cell r="G244" t="str">
            <v>ENFERMERIA</v>
          </cell>
          <cell r="H244">
            <v>0</v>
          </cell>
          <cell r="I244">
            <v>0</v>
          </cell>
          <cell r="J244">
            <v>0</v>
          </cell>
          <cell r="K244">
            <v>0</v>
          </cell>
          <cell r="L244">
            <v>0</v>
          </cell>
          <cell r="M244" t="str">
            <v>SI</v>
          </cell>
          <cell r="N244">
            <v>0</v>
          </cell>
          <cell r="O244">
            <v>0</v>
          </cell>
          <cell r="P244">
            <v>0</v>
          </cell>
          <cell r="Q244">
            <v>0</v>
          </cell>
          <cell r="R244">
            <v>0</v>
          </cell>
          <cell r="S244">
            <v>0</v>
          </cell>
          <cell r="T244">
            <v>0</v>
          </cell>
          <cell r="U244">
            <v>0</v>
          </cell>
        </row>
        <row r="245">
          <cell r="A245">
            <v>2020</v>
          </cell>
          <cell r="B245" t="str">
            <v>SET CALENTAMIENTO  DE FLUIDOS / SANGRE  (EQUIPO PARA CONECTAR)</v>
          </cell>
          <cell r="C245" t="str">
            <v>UNIDAD</v>
          </cell>
          <cell r="D245">
            <v>2</v>
          </cell>
          <cell r="E245">
            <v>10</v>
          </cell>
          <cell r="F245" t="str">
            <v>ENFERMERIA</v>
          </cell>
          <cell r="G245" t="str">
            <v>ENFERMERIA</v>
          </cell>
          <cell r="H245" t="str">
            <v>si</v>
          </cell>
          <cell r="I245">
            <v>0</v>
          </cell>
          <cell r="J245">
            <v>0</v>
          </cell>
          <cell r="K245">
            <v>0</v>
          </cell>
          <cell r="L245" t="str">
            <v xml:space="preserve">Debe especificar que elementos componene  el SET </v>
          </cell>
          <cell r="M245" t="str">
            <v>SI</v>
          </cell>
          <cell r="N245">
            <v>0</v>
          </cell>
          <cell r="O245">
            <v>0</v>
          </cell>
          <cell r="P245">
            <v>0</v>
          </cell>
          <cell r="Q245">
            <v>0</v>
          </cell>
          <cell r="R245">
            <v>0</v>
          </cell>
          <cell r="S245">
            <v>0</v>
          </cell>
          <cell r="T245">
            <v>0</v>
          </cell>
          <cell r="U245">
            <v>0</v>
          </cell>
        </row>
        <row r="246">
          <cell r="A246">
            <v>2029</v>
          </cell>
          <cell r="B246" t="str">
            <v>SET PARA PERFUSOR NEONATOS DE 20CC</v>
          </cell>
          <cell r="C246" t="str">
            <v>KIT</v>
          </cell>
          <cell r="D246">
            <v>50</v>
          </cell>
          <cell r="E246">
            <v>50</v>
          </cell>
          <cell r="F246" t="str">
            <v>ENFERMERIA</v>
          </cell>
          <cell r="G246" t="str">
            <v>ENFERMERIA</v>
          </cell>
          <cell r="H246" t="str">
            <v>si</v>
          </cell>
          <cell r="I246">
            <v>0</v>
          </cell>
          <cell r="J246">
            <v>0</v>
          </cell>
          <cell r="K246">
            <v>0</v>
          </cell>
          <cell r="L246" t="str">
            <v xml:space="preserve">Debe especificar que elementos componene  el SET </v>
          </cell>
          <cell r="M246" t="str">
            <v>SI</v>
          </cell>
          <cell r="N246">
            <v>0</v>
          </cell>
          <cell r="O246">
            <v>0</v>
          </cell>
          <cell r="P246">
            <v>0</v>
          </cell>
          <cell r="Q246">
            <v>0</v>
          </cell>
          <cell r="R246">
            <v>0</v>
          </cell>
          <cell r="S246">
            <v>0</v>
          </cell>
          <cell r="T246">
            <v>0</v>
          </cell>
          <cell r="U246">
            <v>0</v>
          </cell>
        </row>
        <row r="247">
          <cell r="A247">
            <v>2031</v>
          </cell>
          <cell r="B247" t="str">
            <v>SET PARA PERFUSOR NEONATOS DE 50CC COMPATIBLE</v>
          </cell>
          <cell r="C247" t="str">
            <v>KIT</v>
          </cell>
          <cell r="D247">
            <v>20</v>
          </cell>
          <cell r="E247">
            <v>20</v>
          </cell>
          <cell r="F247" t="str">
            <v>ENFERMERIA</v>
          </cell>
          <cell r="G247" t="str">
            <v>ENFERMERIA</v>
          </cell>
          <cell r="H247" t="str">
            <v>si</v>
          </cell>
          <cell r="I247">
            <v>0</v>
          </cell>
          <cell r="J247">
            <v>0</v>
          </cell>
          <cell r="K247">
            <v>0</v>
          </cell>
          <cell r="L247" t="str">
            <v xml:space="preserve">Debe especificar que elementos componene  el SET </v>
          </cell>
          <cell r="M247" t="str">
            <v>SI</v>
          </cell>
          <cell r="N247">
            <v>0</v>
          </cell>
          <cell r="O247">
            <v>0</v>
          </cell>
          <cell r="P247">
            <v>0</v>
          </cell>
          <cell r="Q247">
            <v>0</v>
          </cell>
          <cell r="R247">
            <v>0</v>
          </cell>
          <cell r="S247">
            <v>0</v>
          </cell>
          <cell r="T247">
            <v>0</v>
          </cell>
          <cell r="U247">
            <v>0</v>
          </cell>
        </row>
        <row r="248">
          <cell r="A248" t="str">
            <v>NUEVO</v>
          </cell>
          <cell r="B248" t="str">
            <v>SET PARA PERFUSOR NEONATOS DE 50CC RADIOPACO</v>
          </cell>
          <cell r="C248" t="str">
            <v>KIT</v>
          </cell>
          <cell r="D248">
            <v>20</v>
          </cell>
          <cell r="E248">
            <v>20</v>
          </cell>
          <cell r="F248" t="str">
            <v>ENFERMERIA</v>
          </cell>
          <cell r="G248" t="str">
            <v>ENFERMERIA</v>
          </cell>
          <cell r="H248" t="str">
            <v>si</v>
          </cell>
          <cell r="I248">
            <v>0</v>
          </cell>
          <cell r="J248">
            <v>0</v>
          </cell>
          <cell r="K248">
            <v>0</v>
          </cell>
          <cell r="L248" t="str">
            <v xml:space="preserve">Debe especificar que elementos componene  el SET </v>
          </cell>
          <cell r="M248" t="str">
            <v>si</v>
          </cell>
          <cell r="N248">
            <v>0</v>
          </cell>
          <cell r="O248">
            <v>0</v>
          </cell>
          <cell r="P248">
            <v>0</v>
          </cell>
          <cell r="Q248">
            <v>0</v>
          </cell>
          <cell r="R248">
            <v>0</v>
          </cell>
          <cell r="S248">
            <v>0</v>
          </cell>
          <cell r="T248">
            <v>0</v>
          </cell>
          <cell r="U248">
            <v>0</v>
          </cell>
        </row>
        <row r="249">
          <cell r="A249">
            <v>2057</v>
          </cell>
          <cell r="B249" t="str">
            <v>SISTEMA DE MANEJO  INCONTINENCIA FECAL</v>
          </cell>
          <cell r="C249" t="str">
            <v>UNIDAD</v>
          </cell>
          <cell r="D249">
            <v>5</v>
          </cell>
          <cell r="E249">
            <v>10</v>
          </cell>
          <cell r="F249" t="str">
            <v>ENFERMERIA</v>
          </cell>
          <cell r="G249" t="str">
            <v>ENFERMERIA</v>
          </cell>
          <cell r="H249">
            <v>0</v>
          </cell>
          <cell r="I249">
            <v>0</v>
          </cell>
          <cell r="J249">
            <v>0</v>
          </cell>
          <cell r="K249">
            <v>0</v>
          </cell>
          <cell r="L249">
            <v>0</v>
          </cell>
          <cell r="M249" t="str">
            <v>SI</v>
          </cell>
          <cell r="N249">
            <v>0</v>
          </cell>
          <cell r="O249">
            <v>0</v>
          </cell>
          <cell r="P249">
            <v>0</v>
          </cell>
          <cell r="Q249">
            <v>0</v>
          </cell>
          <cell r="R249">
            <v>0</v>
          </cell>
          <cell r="S249">
            <v>0</v>
          </cell>
          <cell r="T249">
            <v>0</v>
          </cell>
          <cell r="U249">
            <v>0</v>
          </cell>
        </row>
        <row r="250">
          <cell r="A250">
            <v>2059</v>
          </cell>
          <cell r="B250" t="str">
            <v xml:space="preserve">SISTEMA DE OSTOMIA DE UNA PIEZA PARA MANEJO DE DESCARGA  DE ESTOMA DE ILIOSTOMIA  Y COLOSTOMIA  PEDIATRICA                                                              </v>
          </cell>
          <cell r="C250" t="str">
            <v>UNIDAD</v>
          </cell>
          <cell r="D250">
            <v>5</v>
          </cell>
          <cell r="E250">
            <v>5</v>
          </cell>
          <cell r="F250" t="str">
            <v>ENFERMERIA</v>
          </cell>
          <cell r="G250" t="str">
            <v>ENFERMERIA</v>
          </cell>
          <cell r="H250">
            <v>0</v>
          </cell>
          <cell r="I250">
            <v>0</v>
          </cell>
          <cell r="J250">
            <v>0</v>
          </cell>
          <cell r="K250">
            <v>0</v>
          </cell>
          <cell r="L250">
            <v>0</v>
          </cell>
          <cell r="M250" t="str">
            <v>SI</v>
          </cell>
          <cell r="N250">
            <v>0</v>
          </cell>
          <cell r="O250">
            <v>0</v>
          </cell>
          <cell r="P250">
            <v>0</v>
          </cell>
          <cell r="Q250">
            <v>0</v>
          </cell>
          <cell r="R250">
            <v>0</v>
          </cell>
          <cell r="S250">
            <v>0</v>
          </cell>
          <cell r="T250">
            <v>0</v>
          </cell>
          <cell r="U250">
            <v>0</v>
          </cell>
        </row>
        <row r="251">
          <cell r="A251">
            <v>2083</v>
          </cell>
          <cell r="B251" t="str">
            <v xml:space="preserve">SONDA DE ALIMENTACION PEDIATRICA N° 6  </v>
          </cell>
          <cell r="C251" t="str">
            <v>UNIDAD</v>
          </cell>
          <cell r="D251">
            <v>2</v>
          </cell>
          <cell r="E251">
            <v>2</v>
          </cell>
          <cell r="F251" t="str">
            <v>ENFERMERIA</v>
          </cell>
          <cell r="G251" t="str">
            <v>ENFERMERIA</v>
          </cell>
          <cell r="H251">
            <v>0</v>
          </cell>
          <cell r="I251">
            <v>0</v>
          </cell>
          <cell r="J251">
            <v>0</v>
          </cell>
          <cell r="K251">
            <v>0</v>
          </cell>
          <cell r="L251">
            <v>0</v>
          </cell>
          <cell r="M251" t="str">
            <v>SI</v>
          </cell>
          <cell r="N251">
            <v>0</v>
          </cell>
          <cell r="O251">
            <v>0</v>
          </cell>
          <cell r="P251">
            <v>0</v>
          </cell>
          <cell r="Q251">
            <v>0</v>
          </cell>
          <cell r="R251">
            <v>0</v>
          </cell>
          <cell r="S251">
            <v>0</v>
          </cell>
          <cell r="T251">
            <v>0</v>
          </cell>
          <cell r="U251">
            <v>0</v>
          </cell>
        </row>
        <row r="252">
          <cell r="A252">
            <v>2101</v>
          </cell>
          <cell r="B252" t="str">
            <v>SONDA FOLEY SILICONADA 2 VIAS 10 FR</v>
          </cell>
          <cell r="C252" t="str">
            <v>UNIDAD</v>
          </cell>
          <cell r="D252">
            <v>2</v>
          </cell>
          <cell r="E252">
            <v>20</v>
          </cell>
          <cell r="F252" t="str">
            <v>ENFERMERIA</v>
          </cell>
          <cell r="G252" t="str">
            <v>ENFERMERIA</v>
          </cell>
          <cell r="H252">
            <v>0</v>
          </cell>
          <cell r="I252">
            <v>0</v>
          </cell>
          <cell r="J252">
            <v>0</v>
          </cell>
          <cell r="K252">
            <v>0</v>
          </cell>
          <cell r="L252">
            <v>0</v>
          </cell>
          <cell r="M252" t="str">
            <v>SI</v>
          </cell>
          <cell r="N252">
            <v>0</v>
          </cell>
          <cell r="O252">
            <v>0</v>
          </cell>
          <cell r="P252">
            <v>0</v>
          </cell>
          <cell r="Q252">
            <v>0</v>
          </cell>
          <cell r="R252">
            <v>0</v>
          </cell>
          <cell r="S252">
            <v>0</v>
          </cell>
          <cell r="T252">
            <v>0</v>
          </cell>
          <cell r="U252">
            <v>0</v>
          </cell>
        </row>
        <row r="253">
          <cell r="A253" t="str">
            <v>NUEVO</v>
          </cell>
          <cell r="B253" t="str">
            <v>SONDA FOLEY SILICONADA 2 VIAS 12 FR</v>
          </cell>
          <cell r="C253" t="str">
            <v>UNIDAD</v>
          </cell>
          <cell r="D253">
            <v>10</v>
          </cell>
          <cell r="E253">
            <v>10</v>
          </cell>
          <cell r="F253" t="str">
            <v>ENFERMERIA</v>
          </cell>
          <cell r="G253" t="str">
            <v>ENFERMERIA</v>
          </cell>
          <cell r="H253">
            <v>0</v>
          </cell>
          <cell r="I253">
            <v>0</v>
          </cell>
          <cell r="J253">
            <v>0</v>
          </cell>
          <cell r="K253">
            <v>0</v>
          </cell>
          <cell r="L253">
            <v>0</v>
          </cell>
          <cell r="M253" t="str">
            <v>SI</v>
          </cell>
          <cell r="N253">
            <v>0</v>
          </cell>
          <cell r="O253">
            <v>0</v>
          </cell>
          <cell r="P253">
            <v>0</v>
          </cell>
          <cell r="Q253">
            <v>0</v>
          </cell>
          <cell r="R253">
            <v>0</v>
          </cell>
          <cell r="S253">
            <v>0</v>
          </cell>
          <cell r="T253">
            <v>0</v>
          </cell>
          <cell r="U253">
            <v>0</v>
          </cell>
        </row>
        <row r="254">
          <cell r="A254">
            <v>2160</v>
          </cell>
          <cell r="B254" t="str">
            <v>SONDA FOLEY SILICONADA 2 VIAS 14 FR</v>
          </cell>
          <cell r="C254" t="str">
            <v>UNIDAD</v>
          </cell>
          <cell r="D254">
            <v>5</v>
          </cell>
          <cell r="E254">
            <v>800</v>
          </cell>
          <cell r="F254" t="str">
            <v>ENFERMERIA</v>
          </cell>
          <cell r="G254" t="str">
            <v>ENFERMERIA</v>
          </cell>
          <cell r="H254">
            <v>0</v>
          </cell>
          <cell r="I254">
            <v>0</v>
          </cell>
          <cell r="J254">
            <v>0</v>
          </cell>
          <cell r="K254">
            <v>0</v>
          </cell>
          <cell r="L254">
            <v>0</v>
          </cell>
          <cell r="M254" t="str">
            <v>SI</v>
          </cell>
          <cell r="N254">
            <v>0</v>
          </cell>
          <cell r="O254">
            <v>0</v>
          </cell>
          <cell r="P254">
            <v>0</v>
          </cell>
          <cell r="Q254">
            <v>0</v>
          </cell>
          <cell r="R254">
            <v>0</v>
          </cell>
          <cell r="S254">
            <v>0</v>
          </cell>
          <cell r="T254">
            <v>0</v>
          </cell>
          <cell r="U254">
            <v>0</v>
          </cell>
        </row>
        <row r="255">
          <cell r="A255">
            <v>2162</v>
          </cell>
          <cell r="B255" t="str">
            <v>SONDA FOLEY SILICONADA 2 VIAS 16 FR</v>
          </cell>
          <cell r="C255" t="str">
            <v>UNIDAD</v>
          </cell>
          <cell r="D255">
            <v>5</v>
          </cell>
          <cell r="E255">
            <v>400</v>
          </cell>
          <cell r="F255" t="str">
            <v>ENFERMERIA</v>
          </cell>
          <cell r="G255" t="str">
            <v>ENFERMERIA</v>
          </cell>
          <cell r="H255">
            <v>0</v>
          </cell>
          <cell r="I255">
            <v>0</v>
          </cell>
          <cell r="J255">
            <v>0</v>
          </cell>
          <cell r="K255">
            <v>0</v>
          </cell>
          <cell r="L255">
            <v>0</v>
          </cell>
          <cell r="M255" t="str">
            <v>SI</v>
          </cell>
          <cell r="N255">
            <v>0</v>
          </cell>
          <cell r="O255">
            <v>0</v>
          </cell>
          <cell r="P255">
            <v>0</v>
          </cell>
          <cell r="Q255">
            <v>0</v>
          </cell>
          <cell r="R255">
            <v>0</v>
          </cell>
          <cell r="S255">
            <v>0</v>
          </cell>
          <cell r="T255">
            <v>0</v>
          </cell>
          <cell r="U255">
            <v>0</v>
          </cell>
        </row>
        <row r="256">
          <cell r="A256">
            <v>2114</v>
          </cell>
          <cell r="B256" t="str">
            <v>SONDA FOLEY SILICONADA 2 VIAS 18 FR</v>
          </cell>
          <cell r="C256" t="str">
            <v>UNIDAD</v>
          </cell>
          <cell r="D256">
            <v>5</v>
          </cell>
          <cell r="E256">
            <v>20</v>
          </cell>
          <cell r="F256" t="str">
            <v>ENFERMERIA</v>
          </cell>
          <cell r="G256" t="str">
            <v>ENFERMERIA</v>
          </cell>
          <cell r="H256">
            <v>0</v>
          </cell>
          <cell r="I256">
            <v>0</v>
          </cell>
          <cell r="J256">
            <v>0</v>
          </cell>
          <cell r="K256">
            <v>0</v>
          </cell>
          <cell r="L256">
            <v>0</v>
          </cell>
          <cell r="M256" t="str">
            <v>SI</v>
          </cell>
          <cell r="N256">
            <v>0</v>
          </cell>
          <cell r="O256">
            <v>0</v>
          </cell>
          <cell r="P256">
            <v>0</v>
          </cell>
          <cell r="Q256">
            <v>0</v>
          </cell>
          <cell r="R256">
            <v>0</v>
          </cell>
          <cell r="S256">
            <v>0</v>
          </cell>
          <cell r="T256">
            <v>0</v>
          </cell>
          <cell r="U256">
            <v>0</v>
          </cell>
        </row>
        <row r="257">
          <cell r="A257" t="str">
            <v>NUEVO</v>
          </cell>
          <cell r="B257" t="str">
            <v>SONDA FOLEY SILICONADA 2 VIAS 20 FR</v>
          </cell>
          <cell r="C257" t="str">
            <v>UNIDAD</v>
          </cell>
          <cell r="D257">
            <v>10</v>
          </cell>
          <cell r="E257">
            <v>10</v>
          </cell>
          <cell r="F257" t="str">
            <v>ENFERMERIA</v>
          </cell>
          <cell r="G257" t="str">
            <v>ENFERMERIA</v>
          </cell>
          <cell r="H257">
            <v>0</v>
          </cell>
          <cell r="I257">
            <v>0</v>
          </cell>
          <cell r="J257">
            <v>0</v>
          </cell>
          <cell r="K257">
            <v>0</v>
          </cell>
          <cell r="L257">
            <v>0</v>
          </cell>
          <cell r="M257" t="str">
            <v>SI</v>
          </cell>
          <cell r="N257">
            <v>0</v>
          </cell>
          <cell r="O257">
            <v>0</v>
          </cell>
          <cell r="P257">
            <v>0</v>
          </cell>
          <cell r="Q257">
            <v>0</v>
          </cell>
          <cell r="R257">
            <v>0</v>
          </cell>
          <cell r="S257">
            <v>0</v>
          </cell>
          <cell r="T257">
            <v>0</v>
          </cell>
          <cell r="U257">
            <v>0</v>
          </cell>
        </row>
        <row r="258">
          <cell r="A258" t="str">
            <v>NUEVO</v>
          </cell>
          <cell r="B258" t="str">
            <v>SONDA FOLEY SILICONADA 2 VIAS 22 FR</v>
          </cell>
          <cell r="C258" t="str">
            <v>UNIDAD</v>
          </cell>
          <cell r="D258">
            <v>10</v>
          </cell>
          <cell r="E258">
            <v>10</v>
          </cell>
          <cell r="F258" t="str">
            <v>ENFERMERIA</v>
          </cell>
          <cell r="G258" t="str">
            <v>ENFERMERIA</v>
          </cell>
          <cell r="H258">
            <v>0</v>
          </cell>
          <cell r="I258">
            <v>0</v>
          </cell>
          <cell r="J258">
            <v>0</v>
          </cell>
          <cell r="K258">
            <v>0</v>
          </cell>
          <cell r="L258">
            <v>0</v>
          </cell>
          <cell r="M258" t="str">
            <v>SI</v>
          </cell>
          <cell r="N258">
            <v>0</v>
          </cell>
          <cell r="O258">
            <v>0</v>
          </cell>
          <cell r="P258">
            <v>0</v>
          </cell>
          <cell r="Q258">
            <v>0</v>
          </cell>
          <cell r="R258">
            <v>0</v>
          </cell>
          <cell r="S258">
            <v>0</v>
          </cell>
          <cell r="T258">
            <v>0</v>
          </cell>
          <cell r="U258">
            <v>0</v>
          </cell>
        </row>
        <row r="259">
          <cell r="A259" t="str">
            <v>NUEVO</v>
          </cell>
          <cell r="B259" t="str">
            <v>SONDA FOLEY SILICONADA 2 VIAS 24 FR</v>
          </cell>
          <cell r="C259" t="str">
            <v>UNIDAD</v>
          </cell>
          <cell r="D259">
            <v>10</v>
          </cell>
          <cell r="E259">
            <v>10</v>
          </cell>
          <cell r="F259" t="str">
            <v>ENFERMERIA</v>
          </cell>
          <cell r="G259" t="str">
            <v>ENFERMERIA</v>
          </cell>
          <cell r="H259">
            <v>0</v>
          </cell>
          <cell r="I259">
            <v>0</v>
          </cell>
          <cell r="J259">
            <v>0</v>
          </cell>
          <cell r="K259">
            <v>0</v>
          </cell>
          <cell r="L259">
            <v>0</v>
          </cell>
          <cell r="M259" t="str">
            <v>SI</v>
          </cell>
          <cell r="N259">
            <v>0</v>
          </cell>
          <cell r="O259">
            <v>0</v>
          </cell>
          <cell r="P259">
            <v>0</v>
          </cell>
          <cell r="Q259">
            <v>0</v>
          </cell>
          <cell r="R259">
            <v>0</v>
          </cell>
          <cell r="S259">
            <v>0</v>
          </cell>
          <cell r="T259">
            <v>0</v>
          </cell>
          <cell r="U259">
            <v>0</v>
          </cell>
        </row>
        <row r="260">
          <cell r="A260">
            <v>2112</v>
          </cell>
          <cell r="B260" t="str">
            <v>SONDA FOLEY SILICONADA 2 VIAS 6 FR</v>
          </cell>
          <cell r="C260" t="str">
            <v>UNIDAD</v>
          </cell>
          <cell r="D260">
            <v>14</v>
          </cell>
          <cell r="E260">
            <v>10</v>
          </cell>
          <cell r="F260" t="str">
            <v>ENFERMERIA</v>
          </cell>
          <cell r="G260" t="str">
            <v>ENFERMERIA</v>
          </cell>
          <cell r="H260">
            <v>0</v>
          </cell>
          <cell r="I260">
            <v>0</v>
          </cell>
          <cell r="J260">
            <v>0</v>
          </cell>
          <cell r="K260">
            <v>0</v>
          </cell>
          <cell r="L260">
            <v>0</v>
          </cell>
          <cell r="M260" t="str">
            <v>SI</v>
          </cell>
          <cell r="N260">
            <v>0</v>
          </cell>
          <cell r="O260">
            <v>0</v>
          </cell>
          <cell r="P260">
            <v>0</v>
          </cell>
          <cell r="Q260">
            <v>0</v>
          </cell>
          <cell r="R260">
            <v>0</v>
          </cell>
          <cell r="S260">
            <v>0</v>
          </cell>
          <cell r="T260">
            <v>0</v>
          </cell>
          <cell r="U260">
            <v>0</v>
          </cell>
        </row>
        <row r="261">
          <cell r="A261">
            <v>2113</v>
          </cell>
          <cell r="B261" t="str">
            <v>SONDA FOLEY SILICONADA 2 VIAS 8 FR</v>
          </cell>
          <cell r="C261" t="str">
            <v>UNIDAD</v>
          </cell>
          <cell r="D261">
            <v>5</v>
          </cell>
          <cell r="E261">
            <v>20</v>
          </cell>
          <cell r="F261" t="str">
            <v>ENFERMERIA</v>
          </cell>
          <cell r="G261" t="str">
            <v>ENFERMERIA</v>
          </cell>
          <cell r="H261">
            <v>0</v>
          </cell>
          <cell r="I261">
            <v>0</v>
          </cell>
          <cell r="J261">
            <v>0</v>
          </cell>
          <cell r="K261">
            <v>0</v>
          </cell>
          <cell r="L261">
            <v>0</v>
          </cell>
          <cell r="M261" t="str">
            <v>SI</v>
          </cell>
          <cell r="N261">
            <v>0</v>
          </cell>
          <cell r="O261">
            <v>0</v>
          </cell>
          <cell r="P261">
            <v>0</v>
          </cell>
          <cell r="Q261">
            <v>0</v>
          </cell>
          <cell r="R261">
            <v>0</v>
          </cell>
          <cell r="S261">
            <v>0</v>
          </cell>
          <cell r="T261">
            <v>0</v>
          </cell>
          <cell r="U261">
            <v>0</v>
          </cell>
        </row>
        <row r="262">
          <cell r="A262">
            <v>2110</v>
          </cell>
          <cell r="B262" t="str">
            <v>SONDA FOLEY SILICONADA 3 VIAS 18 FR</v>
          </cell>
          <cell r="C262" t="str">
            <v>UNIDAD</v>
          </cell>
          <cell r="D262">
            <v>20</v>
          </cell>
          <cell r="E262">
            <v>20</v>
          </cell>
          <cell r="F262" t="str">
            <v>ENFERMERIA</v>
          </cell>
          <cell r="G262" t="str">
            <v>ENFERMERIA</v>
          </cell>
          <cell r="H262">
            <v>0</v>
          </cell>
          <cell r="I262">
            <v>0</v>
          </cell>
          <cell r="J262">
            <v>0</v>
          </cell>
          <cell r="K262">
            <v>0</v>
          </cell>
          <cell r="L262">
            <v>0</v>
          </cell>
          <cell r="M262" t="str">
            <v>SI</v>
          </cell>
          <cell r="N262">
            <v>0</v>
          </cell>
          <cell r="O262">
            <v>0</v>
          </cell>
          <cell r="P262">
            <v>0</v>
          </cell>
          <cell r="Q262">
            <v>0</v>
          </cell>
          <cell r="R262">
            <v>0</v>
          </cell>
          <cell r="S262">
            <v>0</v>
          </cell>
          <cell r="T262">
            <v>0</v>
          </cell>
          <cell r="U262">
            <v>0</v>
          </cell>
        </row>
        <row r="263">
          <cell r="A263">
            <v>2167</v>
          </cell>
          <cell r="B263" t="str">
            <v xml:space="preserve">SONDA FOLEY SILICONADA 3 VIAS 20 FR
</v>
          </cell>
          <cell r="C263" t="str">
            <v>UNIDAD</v>
          </cell>
          <cell r="D263">
            <v>5</v>
          </cell>
          <cell r="E263">
            <v>20</v>
          </cell>
          <cell r="F263" t="str">
            <v>ENFERMERIA</v>
          </cell>
          <cell r="G263" t="str">
            <v>ENFERMERIA</v>
          </cell>
          <cell r="H263">
            <v>0</v>
          </cell>
          <cell r="I263">
            <v>0</v>
          </cell>
          <cell r="J263">
            <v>0</v>
          </cell>
          <cell r="K263">
            <v>0</v>
          </cell>
          <cell r="L263">
            <v>0</v>
          </cell>
          <cell r="M263" t="str">
            <v>SI</v>
          </cell>
          <cell r="N263">
            <v>0</v>
          </cell>
          <cell r="O263">
            <v>0</v>
          </cell>
          <cell r="P263">
            <v>0</v>
          </cell>
          <cell r="Q263">
            <v>0</v>
          </cell>
          <cell r="R263">
            <v>0</v>
          </cell>
          <cell r="S263">
            <v>0</v>
          </cell>
          <cell r="T263">
            <v>0</v>
          </cell>
          <cell r="U263">
            <v>0</v>
          </cell>
        </row>
        <row r="264">
          <cell r="A264">
            <v>2168</v>
          </cell>
          <cell r="B264" t="str">
            <v xml:space="preserve">SONDA FOLEY SILICONADA 3 VIAS 22 FR
</v>
          </cell>
          <cell r="C264" t="str">
            <v>UNIDAD</v>
          </cell>
          <cell r="D264">
            <v>5</v>
          </cell>
          <cell r="E264">
            <v>20</v>
          </cell>
          <cell r="F264" t="str">
            <v>ENFERMERIA</v>
          </cell>
          <cell r="G264" t="str">
            <v>ENFERMERIA</v>
          </cell>
          <cell r="H264">
            <v>0</v>
          </cell>
          <cell r="I264">
            <v>0</v>
          </cell>
          <cell r="J264">
            <v>0</v>
          </cell>
          <cell r="K264">
            <v>0</v>
          </cell>
          <cell r="L264">
            <v>0</v>
          </cell>
          <cell r="M264" t="str">
            <v>SI</v>
          </cell>
          <cell r="N264">
            <v>0</v>
          </cell>
          <cell r="O264">
            <v>0</v>
          </cell>
          <cell r="P264">
            <v>0</v>
          </cell>
          <cell r="Q264">
            <v>0</v>
          </cell>
          <cell r="R264">
            <v>0</v>
          </cell>
          <cell r="S264">
            <v>0</v>
          </cell>
          <cell r="T264">
            <v>0</v>
          </cell>
          <cell r="U264">
            <v>0</v>
          </cell>
        </row>
        <row r="265">
          <cell r="A265">
            <v>2172</v>
          </cell>
          <cell r="B265" t="str">
            <v xml:space="preserve">SONDA FOLEY SILICONADA 3 VIAS 24 FR
</v>
          </cell>
          <cell r="C265" t="str">
            <v>UNIDAD</v>
          </cell>
          <cell r="D265">
            <v>5</v>
          </cell>
          <cell r="E265">
            <v>20</v>
          </cell>
          <cell r="F265" t="str">
            <v>ENFERMERIA</v>
          </cell>
          <cell r="G265" t="str">
            <v>ENFERMERIA</v>
          </cell>
          <cell r="H265">
            <v>0</v>
          </cell>
          <cell r="I265">
            <v>0</v>
          </cell>
          <cell r="J265">
            <v>0</v>
          </cell>
          <cell r="K265">
            <v>0</v>
          </cell>
          <cell r="L265">
            <v>0</v>
          </cell>
          <cell r="M265" t="str">
            <v>SI</v>
          </cell>
          <cell r="N265">
            <v>0</v>
          </cell>
          <cell r="O265">
            <v>0</v>
          </cell>
          <cell r="P265">
            <v>0</v>
          </cell>
          <cell r="Q265">
            <v>0</v>
          </cell>
          <cell r="R265">
            <v>0</v>
          </cell>
          <cell r="S265">
            <v>0</v>
          </cell>
          <cell r="T265">
            <v>0</v>
          </cell>
          <cell r="U265">
            <v>0</v>
          </cell>
        </row>
        <row r="266">
          <cell r="A266">
            <v>2117</v>
          </cell>
          <cell r="B266" t="str">
            <v>SONDA NASOGASTRICA (LEVIN) 10 FR</v>
          </cell>
          <cell r="C266" t="str">
            <v>UNIDAD</v>
          </cell>
          <cell r="D266">
            <v>5</v>
          </cell>
          <cell r="E266">
            <v>125</v>
          </cell>
          <cell r="F266" t="str">
            <v>ENFERMERIA</v>
          </cell>
          <cell r="G266" t="str">
            <v>ENFERMERIA</v>
          </cell>
          <cell r="H266">
            <v>0</v>
          </cell>
          <cell r="I266">
            <v>0</v>
          </cell>
          <cell r="J266">
            <v>0</v>
          </cell>
          <cell r="K266">
            <v>0</v>
          </cell>
          <cell r="L266">
            <v>0</v>
          </cell>
          <cell r="M266" t="str">
            <v>SI</v>
          </cell>
          <cell r="N266">
            <v>0</v>
          </cell>
          <cell r="O266">
            <v>0</v>
          </cell>
          <cell r="P266">
            <v>0</v>
          </cell>
          <cell r="Q266">
            <v>0</v>
          </cell>
          <cell r="R266">
            <v>0</v>
          </cell>
          <cell r="S266">
            <v>0</v>
          </cell>
          <cell r="T266">
            <v>0</v>
          </cell>
          <cell r="U266">
            <v>0</v>
          </cell>
        </row>
        <row r="267">
          <cell r="A267">
            <v>2118</v>
          </cell>
          <cell r="B267" t="str">
            <v>SONDA NASOGASTRICA (LEVIN) 12 FR</v>
          </cell>
          <cell r="C267" t="str">
            <v>UNIDAD</v>
          </cell>
          <cell r="D267">
            <v>13</v>
          </cell>
          <cell r="E267">
            <v>230</v>
          </cell>
          <cell r="F267" t="str">
            <v>ENFERMERIA</v>
          </cell>
          <cell r="G267" t="str">
            <v>ENFERMERIA</v>
          </cell>
          <cell r="H267">
            <v>0</v>
          </cell>
          <cell r="I267">
            <v>0</v>
          </cell>
          <cell r="J267">
            <v>0</v>
          </cell>
          <cell r="K267">
            <v>0</v>
          </cell>
          <cell r="L267">
            <v>0</v>
          </cell>
          <cell r="M267" t="str">
            <v>SI</v>
          </cell>
          <cell r="N267">
            <v>0</v>
          </cell>
          <cell r="O267">
            <v>0</v>
          </cell>
          <cell r="P267">
            <v>0</v>
          </cell>
          <cell r="Q267">
            <v>0</v>
          </cell>
          <cell r="R267">
            <v>0</v>
          </cell>
          <cell r="S267">
            <v>0</v>
          </cell>
          <cell r="T267">
            <v>0</v>
          </cell>
          <cell r="U267">
            <v>0</v>
          </cell>
        </row>
        <row r="268">
          <cell r="A268">
            <v>2119</v>
          </cell>
          <cell r="B268" t="str">
            <v>SONDA NASOGASTRICA (LEVIN) 14 FR</v>
          </cell>
          <cell r="C268" t="str">
            <v>UNIDAD</v>
          </cell>
          <cell r="D268">
            <v>250</v>
          </cell>
          <cell r="E268">
            <v>540</v>
          </cell>
          <cell r="F268" t="str">
            <v>ENFERMERIA</v>
          </cell>
          <cell r="G268" t="str">
            <v>ENFERMERIA</v>
          </cell>
          <cell r="H268">
            <v>0</v>
          </cell>
          <cell r="I268">
            <v>0</v>
          </cell>
          <cell r="J268">
            <v>0</v>
          </cell>
          <cell r="K268">
            <v>0</v>
          </cell>
          <cell r="L268">
            <v>0</v>
          </cell>
          <cell r="M268" t="str">
            <v>SI</v>
          </cell>
          <cell r="N268">
            <v>0</v>
          </cell>
          <cell r="O268">
            <v>0</v>
          </cell>
          <cell r="P268">
            <v>0</v>
          </cell>
          <cell r="Q268">
            <v>0</v>
          </cell>
          <cell r="R268">
            <v>0</v>
          </cell>
          <cell r="S268">
            <v>0</v>
          </cell>
          <cell r="T268">
            <v>0</v>
          </cell>
          <cell r="U268">
            <v>0</v>
          </cell>
        </row>
        <row r="269">
          <cell r="A269">
            <v>2120</v>
          </cell>
          <cell r="B269" t="str">
            <v>SONDA NASOGASTRICA (LEVIN) 16 FR</v>
          </cell>
          <cell r="C269" t="str">
            <v>UNIDAD</v>
          </cell>
          <cell r="D269">
            <v>250</v>
          </cell>
          <cell r="E269">
            <v>579</v>
          </cell>
          <cell r="F269" t="str">
            <v>ENFERMERIA</v>
          </cell>
          <cell r="G269" t="str">
            <v>ENFERMERIA</v>
          </cell>
          <cell r="H269">
            <v>0</v>
          </cell>
          <cell r="I269">
            <v>0</v>
          </cell>
          <cell r="J269">
            <v>0</v>
          </cell>
          <cell r="K269">
            <v>0</v>
          </cell>
          <cell r="L269">
            <v>0</v>
          </cell>
          <cell r="M269" t="str">
            <v>SI</v>
          </cell>
          <cell r="N269">
            <v>0</v>
          </cell>
          <cell r="O269">
            <v>0</v>
          </cell>
          <cell r="P269">
            <v>0</v>
          </cell>
          <cell r="Q269">
            <v>0</v>
          </cell>
          <cell r="R269">
            <v>0</v>
          </cell>
          <cell r="S269">
            <v>0</v>
          </cell>
          <cell r="T269">
            <v>0</v>
          </cell>
          <cell r="U269">
            <v>0</v>
          </cell>
        </row>
        <row r="270">
          <cell r="A270">
            <v>2121</v>
          </cell>
          <cell r="B270" t="str">
            <v>SONDA NASOGASTRICA (LEVIN) 18 FR</v>
          </cell>
          <cell r="C270" t="str">
            <v>UNIDAD</v>
          </cell>
          <cell r="D270">
            <v>215</v>
          </cell>
          <cell r="E270">
            <v>230</v>
          </cell>
          <cell r="F270" t="str">
            <v>ENFERMERIA</v>
          </cell>
          <cell r="G270" t="str">
            <v>ENFERMERIA</v>
          </cell>
          <cell r="H270">
            <v>0</v>
          </cell>
          <cell r="I270">
            <v>0</v>
          </cell>
          <cell r="J270">
            <v>0</v>
          </cell>
          <cell r="K270">
            <v>0</v>
          </cell>
          <cell r="L270">
            <v>0</v>
          </cell>
          <cell r="M270" t="str">
            <v>SI</v>
          </cell>
          <cell r="N270">
            <v>0</v>
          </cell>
          <cell r="O270">
            <v>0</v>
          </cell>
          <cell r="P270">
            <v>0</v>
          </cell>
          <cell r="Q270">
            <v>0</v>
          </cell>
          <cell r="R270">
            <v>0</v>
          </cell>
          <cell r="S270">
            <v>0</v>
          </cell>
          <cell r="T270">
            <v>0</v>
          </cell>
          <cell r="U270">
            <v>0</v>
          </cell>
        </row>
        <row r="271">
          <cell r="A271">
            <v>2122</v>
          </cell>
          <cell r="B271" t="str">
            <v>SONDA NASOGASTRICA (LEVIN) 20 FR</v>
          </cell>
          <cell r="C271" t="str">
            <v>UNIDAD</v>
          </cell>
          <cell r="D271">
            <v>40</v>
          </cell>
          <cell r="E271">
            <v>200</v>
          </cell>
          <cell r="F271" t="str">
            <v>ENFERMERIA</v>
          </cell>
          <cell r="G271" t="str">
            <v>ENFERMERIA</v>
          </cell>
          <cell r="H271">
            <v>0</v>
          </cell>
          <cell r="I271">
            <v>0</v>
          </cell>
          <cell r="J271">
            <v>0</v>
          </cell>
          <cell r="K271">
            <v>0</v>
          </cell>
          <cell r="L271">
            <v>0</v>
          </cell>
          <cell r="M271" t="str">
            <v>SI</v>
          </cell>
          <cell r="N271">
            <v>0</v>
          </cell>
          <cell r="O271">
            <v>0</v>
          </cell>
          <cell r="P271">
            <v>0</v>
          </cell>
          <cell r="Q271">
            <v>0</v>
          </cell>
          <cell r="R271">
            <v>0</v>
          </cell>
          <cell r="S271">
            <v>0</v>
          </cell>
          <cell r="T271">
            <v>0</v>
          </cell>
          <cell r="U271">
            <v>0</v>
          </cell>
        </row>
        <row r="272">
          <cell r="A272">
            <v>2126</v>
          </cell>
          <cell r="B272" t="str">
            <v>SONDA NASOGASTRICA (LEVIN) 22 FR</v>
          </cell>
          <cell r="C272" t="str">
            <v>UNIDAD</v>
          </cell>
          <cell r="D272">
            <v>5</v>
          </cell>
          <cell r="E272">
            <v>5</v>
          </cell>
          <cell r="F272" t="str">
            <v>ENFERMERIA</v>
          </cell>
          <cell r="G272" t="str">
            <v>ENFERMERIA</v>
          </cell>
          <cell r="H272">
            <v>0</v>
          </cell>
          <cell r="I272">
            <v>0</v>
          </cell>
          <cell r="J272">
            <v>0</v>
          </cell>
          <cell r="K272">
            <v>0</v>
          </cell>
          <cell r="L272">
            <v>0</v>
          </cell>
          <cell r="M272" t="str">
            <v>SI</v>
          </cell>
          <cell r="N272">
            <v>0</v>
          </cell>
          <cell r="O272">
            <v>0</v>
          </cell>
          <cell r="P272">
            <v>0</v>
          </cell>
          <cell r="Q272">
            <v>0</v>
          </cell>
          <cell r="R272">
            <v>0</v>
          </cell>
          <cell r="S272">
            <v>0</v>
          </cell>
          <cell r="T272">
            <v>0</v>
          </cell>
          <cell r="U272">
            <v>0</v>
          </cell>
        </row>
        <row r="273">
          <cell r="A273">
            <v>2127</v>
          </cell>
          <cell r="B273" t="str">
            <v>SONDA NASOGASTRICA (LEVIN) 24 FR</v>
          </cell>
          <cell r="C273" t="str">
            <v>UNIDAD</v>
          </cell>
          <cell r="D273">
            <v>5</v>
          </cell>
          <cell r="E273">
            <v>5</v>
          </cell>
          <cell r="F273" t="str">
            <v>ENFERMERIA</v>
          </cell>
          <cell r="G273" t="str">
            <v>ENFERMERIA</v>
          </cell>
          <cell r="H273">
            <v>0</v>
          </cell>
          <cell r="I273">
            <v>0</v>
          </cell>
          <cell r="J273">
            <v>0</v>
          </cell>
          <cell r="K273">
            <v>0</v>
          </cell>
          <cell r="L273">
            <v>0</v>
          </cell>
          <cell r="M273" t="str">
            <v>SI</v>
          </cell>
          <cell r="N273">
            <v>0</v>
          </cell>
          <cell r="O273">
            <v>0</v>
          </cell>
          <cell r="P273">
            <v>0</v>
          </cell>
          <cell r="Q273">
            <v>0</v>
          </cell>
          <cell r="R273">
            <v>0</v>
          </cell>
          <cell r="S273">
            <v>0</v>
          </cell>
          <cell r="T273">
            <v>0</v>
          </cell>
          <cell r="U273">
            <v>0</v>
          </cell>
        </row>
        <row r="274">
          <cell r="A274">
            <v>2123</v>
          </cell>
          <cell r="B274" t="str">
            <v>SONDA NASOGASTRICA (LEVIN) 5 FR</v>
          </cell>
          <cell r="C274" t="str">
            <v>UNIDAD</v>
          </cell>
          <cell r="D274">
            <v>3</v>
          </cell>
          <cell r="E274">
            <v>69</v>
          </cell>
          <cell r="F274" t="str">
            <v>ENFERMERIA</v>
          </cell>
          <cell r="G274" t="str">
            <v>ENFERMERIA</v>
          </cell>
          <cell r="H274">
            <v>0</v>
          </cell>
          <cell r="I274">
            <v>0</v>
          </cell>
          <cell r="J274">
            <v>0</v>
          </cell>
          <cell r="K274">
            <v>0</v>
          </cell>
          <cell r="L274">
            <v>0</v>
          </cell>
          <cell r="M274" t="str">
            <v>SI</v>
          </cell>
          <cell r="N274">
            <v>0</v>
          </cell>
          <cell r="O274">
            <v>0</v>
          </cell>
          <cell r="P274">
            <v>0</v>
          </cell>
          <cell r="Q274">
            <v>0</v>
          </cell>
          <cell r="R274">
            <v>0</v>
          </cell>
          <cell r="S274">
            <v>0</v>
          </cell>
          <cell r="T274">
            <v>0</v>
          </cell>
          <cell r="U274">
            <v>0</v>
          </cell>
        </row>
        <row r="275">
          <cell r="A275">
            <v>2124</v>
          </cell>
          <cell r="B275" t="str">
            <v>SONDA NASOGASTRICA (LEVIN) 6 FR</v>
          </cell>
          <cell r="C275" t="str">
            <v>UNIDAD</v>
          </cell>
          <cell r="D275">
            <v>5</v>
          </cell>
          <cell r="E275">
            <v>1020</v>
          </cell>
          <cell r="F275" t="str">
            <v>ENFERMERIA</v>
          </cell>
          <cell r="G275" t="str">
            <v>ENFERMERIA</v>
          </cell>
          <cell r="H275">
            <v>0</v>
          </cell>
          <cell r="I275">
            <v>0</v>
          </cell>
          <cell r="J275">
            <v>0</v>
          </cell>
          <cell r="K275">
            <v>0</v>
          </cell>
          <cell r="L275">
            <v>0</v>
          </cell>
          <cell r="M275" t="str">
            <v>SI</v>
          </cell>
          <cell r="N275">
            <v>0</v>
          </cell>
          <cell r="O275">
            <v>0</v>
          </cell>
          <cell r="P275">
            <v>0</v>
          </cell>
          <cell r="Q275">
            <v>0</v>
          </cell>
          <cell r="R275">
            <v>0</v>
          </cell>
          <cell r="S275">
            <v>0</v>
          </cell>
          <cell r="T275">
            <v>0</v>
          </cell>
          <cell r="U275">
            <v>0</v>
          </cell>
        </row>
        <row r="276">
          <cell r="A276">
            <v>2125</v>
          </cell>
          <cell r="B276" t="str">
            <v>SONDA NASOGASTRICA (LEVIN) 8 FR</v>
          </cell>
          <cell r="C276" t="str">
            <v>UNIDAD</v>
          </cell>
          <cell r="D276">
            <v>82</v>
          </cell>
          <cell r="E276">
            <v>1125</v>
          </cell>
          <cell r="F276" t="str">
            <v>ENFERMERIA</v>
          </cell>
          <cell r="G276" t="str">
            <v>ENFERMERIA</v>
          </cell>
          <cell r="H276">
            <v>0</v>
          </cell>
          <cell r="I276">
            <v>0</v>
          </cell>
          <cell r="J276">
            <v>0</v>
          </cell>
          <cell r="K276">
            <v>0</v>
          </cell>
          <cell r="L276">
            <v>0</v>
          </cell>
          <cell r="M276" t="str">
            <v>SI</v>
          </cell>
          <cell r="N276">
            <v>0</v>
          </cell>
          <cell r="O276">
            <v>0</v>
          </cell>
          <cell r="P276">
            <v>0</v>
          </cell>
          <cell r="Q276">
            <v>0</v>
          </cell>
          <cell r="R276">
            <v>0</v>
          </cell>
          <cell r="S276">
            <v>0</v>
          </cell>
          <cell r="T276">
            <v>0</v>
          </cell>
          <cell r="U276">
            <v>0</v>
          </cell>
        </row>
        <row r="277">
          <cell r="A277">
            <v>2148</v>
          </cell>
          <cell r="B277" t="str">
            <v>SONDA URETRAL (NELATON) 10 FR</v>
          </cell>
          <cell r="C277" t="str">
            <v>UNIDAD</v>
          </cell>
          <cell r="D277">
            <v>890</v>
          </cell>
          <cell r="E277">
            <v>1800</v>
          </cell>
          <cell r="F277" t="str">
            <v>ENFERMERIA</v>
          </cell>
          <cell r="G277" t="str">
            <v>ENFERMERIA</v>
          </cell>
          <cell r="H277">
            <v>0</v>
          </cell>
          <cell r="I277">
            <v>0</v>
          </cell>
          <cell r="J277">
            <v>0</v>
          </cell>
          <cell r="K277">
            <v>0</v>
          </cell>
          <cell r="L277">
            <v>0</v>
          </cell>
          <cell r="M277" t="str">
            <v>SI</v>
          </cell>
          <cell r="N277">
            <v>0</v>
          </cell>
          <cell r="O277">
            <v>0</v>
          </cell>
          <cell r="P277">
            <v>0</v>
          </cell>
          <cell r="Q277">
            <v>0</v>
          </cell>
          <cell r="R277">
            <v>0</v>
          </cell>
          <cell r="S277">
            <v>0</v>
          </cell>
          <cell r="T277">
            <v>0</v>
          </cell>
          <cell r="U277">
            <v>0</v>
          </cell>
        </row>
        <row r="278">
          <cell r="A278">
            <v>2149</v>
          </cell>
          <cell r="B278" t="str">
            <v>SONDA URETRAL (NELATON) 12 FR</v>
          </cell>
          <cell r="C278" t="str">
            <v>UNIDAD</v>
          </cell>
          <cell r="D278">
            <v>573</v>
          </cell>
          <cell r="E278">
            <v>1550</v>
          </cell>
          <cell r="F278" t="str">
            <v>ENFERMERIA</v>
          </cell>
          <cell r="G278" t="str">
            <v>ENFERMERIA</v>
          </cell>
          <cell r="H278">
            <v>0</v>
          </cell>
          <cell r="I278">
            <v>0</v>
          </cell>
          <cell r="J278">
            <v>0</v>
          </cell>
          <cell r="K278">
            <v>0</v>
          </cell>
          <cell r="L278">
            <v>0</v>
          </cell>
          <cell r="M278" t="str">
            <v>SI</v>
          </cell>
          <cell r="N278">
            <v>0</v>
          </cell>
          <cell r="O278">
            <v>0</v>
          </cell>
          <cell r="P278">
            <v>0</v>
          </cell>
          <cell r="Q278">
            <v>0</v>
          </cell>
          <cell r="R278">
            <v>0</v>
          </cell>
          <cell r="S278">
            <v>0</v>
          </cell>
          <cell r="T278">
            <v>0</v>
          </cell>
          <cell r="U278">
            <v>0</v>
          </cell>
        </row>
        <row r="279">
          <cell r="A279">
            <v>2150</v>
          </cell>
          <cell r="B279" t="str">
            <v>SONDA URETRAL (NELATON) 14 FR</v>
          </cell>
          <cell r="C279" t="str">
            <v>UNIDAD</v>
          </cell>
          <cell r="D279">
            <v>2609</v>
          </cell>
          <cell r="E279">
            <v>4000</v>
          </cell>
          <cell r="F279" t="str">
            <v>ENFERMERIA</v>
          </cell>
          <cell r="G279" t="str">
            <v>ENFERMERIA</v>
          </cell>
          <cell r="H279">
            <v>0</v>
          </cell>
          <cell r="I279">
            <v>0</v>
          </cell>
          <cell r="J279">
            <v>0</v>
          </cell>
          <cell r="K279">
            <v>0</v>
          </cell>
          <cell r="L279">
            <v>0</v>
          </cell>
          <cell r="M279" t="str">
            <v>SI</v>
          </cell>
          <cell r="N279">
            <v>0</v>
          </cell>
          <cell r="O279">
            <v>0</v>
          </cell>
          <cell r="P279">
            <v>0</v>
          </cell>
          <cell r="Q279">
            <v>0</v>
          </cell>
          <cell r="R279">
            <v>0</v>
          </cell>
          <cell r="S279">
            <v>0</v>
          </cell>
          <cell r="T279">
            <v>0</v>
          </cell>
          <cell r="U279">
            <v>0</v>
          </cell>
        </row>
        <row r="280">
          <cell r="A280">
            <v>2151</v>
          </cell>
          <cell r="B280" t="str">
            <v>SONDA URETRAL (NELATON) 16 FR</v>
          </cell>
          <cell r="C280" t="str">
            <v>UNIDAD</v>
          </cell>
          <cell r="D280">
            <v>1326</v>
          </cell>
          <cell r="E280">
            <v>670</v>
          </cell>
          <cell r="F280" t="str">
            <v>ENFERMERIA</v>
          </cell>
          <cell r="G280" t="str">
            <v>ENFERMERIA</v>
          </cell>
          <cell r="H280">
            <v>0</v>
          </cell>
          <cell r="I280">
            <v>0</v>
          </cell>
          <cell r="J280">
            <v>0</v>
          </cell>
          <cell r="K280">
            <v>0</v>
          </cell>
          <cell r="L280">
            <v>0</v>
          </cell>
          <cell r="M280" t="str">
            <v>SI</v>
          </cell>
          <cell r="N280">
            <v>0</v>
          </cell>
          <cell r="O280">
            <v>0</v>
          </cell>
          <cell r="P280">
            <v>0</v>
          </cell>
          <cell r="Q280">
            <v>0</v>
          </cell>
          <cell r="R280">
            <v>0</v>
          </cell>
          <cell r="S280">
            <v>0</v>
          </cell>
          <cell r="T280">
            <v>0</v>
          </cell>
          <cell r="U280">
            <v>0</v>
          </cell>
        </row>
        <row r="281">
          <cell r="A281">
            <v>2152</v>
          </cell>
          <cell r="B281" t="str">
            <v>SONDA URETRAL (NELATON) 18 FR</v>
          </cell>
          <cell r="C281" t="str">
            <v>UNIDAD</v>
          </cell>
          <cell r="D281">
            <v>650</v>
          </cell>
          <cell r="E281">
            <v>639</v>
          </cell>
          <cell r="F281" t="str">
            <v>ENFERMERIA</v>
          </cell>
          <cell r="G281" t="str">
            <v>ENFERMERIA</v>
          </cell>
          <cell r="H281">
            <v>0</v>
          </cell>
          <cell r="I281">
            <v>0</v>
          </cell>
          <cell r="J281">
            <v>0</v>
          </cell>
          <cell r="K281">
            <v>0</v>
          </cell>
          <cell r="L281">
            <v>0</v>
          </cell>
          <cell r="M281" t="str">
            <v>SI</v>
          </cell>
          <cell r="N281">
            <v>0</v>
          </cell>
          <cell r="O281">
            <v>0</v>
          </cell>
          <cell r="P281">
            <v>0</v>
          </cell>
          <cell r="Q281">
            <v>0</v>
          </cell>
          <cell r="R281">
            <v>0</v>
          </cell>
          <cell r="S281">
            <v>0</v>
          </cell>
          <cell r="T281">
            <v>0</v>
          </cell>
          <cell r="U281">
            <v>0</v>
          </cell>
        </row>
        <row r="282">
          <cell r="A282">
            <v>2156</v>
          </cell>
          <cell r="B282" t="str">
            <v xml:space="preserve">SONDA URETRAL (NELATON) 20 FR                                                                  </v>
          </cell>
          <cell r="C282" t="str">
            <v>UNIDAD</v>
          </cell>
          <cell r="D282">
            <v>100</v>
          </cell>
          <cell r="E282">
            <v>100</v>
          </cell>
          <cell r="F282" t="str">
            <v>ENFERMERIA</v>
          </cell>
          <cell r="G282" t="str">
            <v>ENFERMERIA</v>
          </cell>
          <cell r="H282">
            <v>0</v>
          </cell>
          <cell r="I282">
            <v>0</v>
          </cell>
          <cell r="J282">
            <v>0</v>
          </cell>
          <cell r="K282">
            <v>0</v>
          </cell>
          <cell r="L282">
            <v>0</v>
          </cell>
          <cell r="M282" t="str">
            <v>SI</v>
          </cell>
          <cell r="N282">
            <v>0</v>
          </cell>
          <cell r="O282">
            <v>0</v>
          </cell>
          <cell r="P282">
            <v>0</v>
          </cell>
          <cell r="Q282">
            <v>0</v>
          </cell>
          <cell r="R282">
            <v>0</v>
          </cell>
          <cell r="S282">
            <v>0</v>
          </cell>
          <cell r="T282">
            <v>0</v>
          </cell>
          <cell r="U282">
            <v>0</v>
          </cell>
        </row>
        <row r="283">
          <cell r="A283">
            <v>2153</v>
          </cell>
          <cell r="B283" t="str">
            <v>SONDA URETRAL (NELATON) 5 FR</v>
          </cell>
          <cell r="C283" t="str">
            <v>UNIDAD</v>
          </cell>
          <cell r="D283">
            <v>220</v>
          </cell>
          <cell r="E283">
            <v>400</v>
          </cell>
          <cell r="F283" t="str">
            <v>ENFERMERIA</v>
          </cell>
          <cell r="G283" t="str">
            <v>ENFERMERIA</v>
          </cell>
          <cell r="H283">
            <v>0</v>
          </cell>
          <cell r="I283">
            <v>0</v>
          </cell>
          <cell r="J283">
            <v>0</v>
          </cell>
          <cell r="K283">
            <v>0</v>
          </cell>
          <cell r="L283">
            <v>0</v>
          </cell>
          <cell r="M283" t="str">
            <v>SI</v>
          </cell>
          <cell r="N283">
            <v>0</v>
          </cell>
          <cell r="O283">
            <v>0</v>
          </cell>
          <cell r="P283">
            <v>0</v>
          </cell>
          <cell r="Q283">
            <v>0</v>
          </cell>
          <cell r="R283">
            <v>0</v>
          </cell>
          <cell r="S283">
            <v>0</v>
          </cell>
          <cell r="T283">
            <v>0</v>
          </cell>
          <cell r="U283">
            <v>0</v>
          </cell>
        </row>
        <row r="284">
          <cell r="A284">
            <v>2154</v>
          </cell>
          <cell r="B284" t="str">
            <v>SONDA URETRAL (NELATON) 6 FR</v>
          </cell>
          <cell r="C284" t="str">
            <v>UNIDAD</v>
          </cell>
          <cell r="D284">
            <v>1000</v>
          </cell>
          <cell r="E284">
            <v>1800</v>
          </cell>
          <cell r="F284" t="str">
            <v>ENFERMERIA</v>
          </cell>
          <cell r="G284" t="str">
            <v>ENFERMERIA</v>
          </cell>
          <cell r="H284">
            <v>0</v>
          </cell>
          <cell r="I284">
            <v>0</v>
          </cell>
          <cell r="J284">
            <v>0</v>
          </cell>
          <cell r="K284">
            <v>0</v>
          </cell>
          <cell r="L284">
            <v>0</v>
          </cell>
          <cell r="M284" t="str">
            <v>SI</v>
          </cell>
          <cell r="N284">
            <v>0</v>
          </cell>
          <cell r="O284">
            <v>0</v>
          </cell>
          <cell r="P284">
            <v>0</v>
          </cell>
          <cell r="Q284">
            <v>0</v>
          </cell>
          <cell r="R284">
            <v>0</v>
          </cell>
          <cell r="S284">
            <v>0</v>
          </cell>
          <cell r="T284">
            <v>0</v>
          </cell>
          <cell r="U284">
            <v>0</v>
          </cell>
        </row>
        <row r="285">
          <cell r="A285">
            <v>2155</v>
          </cell>
          <cell r="B285" t="str">
            <v>SONDA URETRAL (NELATON) 8 FR</v>
          </cell>
          <cell r="C285" t="str">
            <v>UNIDAD</v>
          </cell>
          <cell r="D285">
            <v>960</v>
          </cell>
          <cell r="E285">
            <v>1800</v>
          </cell>
          <cell r="F285" t="str">
            <v>ENFERMERIA</v>
          </cell>
          <cell r="G285" t="str">
            <v>ENFERMERIA</v>
          </cell>
          <cell r="H285">
            <v>0</v>
          </cell>
          <cell r="I285">
            <v>0</v>
          </cell>
          <cell r="J285">
            <v>0</v>
          </cell>
          <cell r="K285">
            <v>0</v>
          </cell>
          <cell r="L285">
            <v>0</v>
          </cell>
          <cell r="M285" t="str">
            <v>SI</v>
          </cell>
          <cell r="N285">
            <v>0</v>
          </cell>
          <cell r="O285">
            <v>0</v>
          </cell>
          <cell r="P285">
            <v>0</v>
          </cell>
          <cell r="Q285">
            <v>0</v>
          </cell>
          <cell r="R285">
            <v>0</v>
          </cell>
          <cell r="S285">
            <v>0</v>
          </cell>
          <cell r="T285">
            <v>0</v>
          </cell>
          <cell r="U285">
            <v>0</v>
          </cell>
        </row>
        <row r="286">
          <cell r="A286">
            <v>2157</v>
          </cell>
          <cell r="B286" t="str">
            <v>SONDA VESICAL  (FOLEY) 2 VIAS  10FR  LATEX</v>
          </cell>
          <cell r="C286" t="str">
            <v>UNIDAD</v>
          </cell>
          <cell r="D286">
            <v>30</v>
          </cell>
          <cell r="E286">
            <v>20</v>
          </cell>
          <cell r="F286" t="str">
            <v>ENFERMERIA</v>
          </cell>
          <cell r="G286" t="str">
            <v>ENFERMERIA</v>
          </cell>
          <cell r="H286">
            <v>0</v>
          </cell>
          <cell r="I286">
            <v>0</v>
          </cell>
          <cell r="J286">
            <v>0</v>
          </cell>
          <cell r="K286">
            <v>0</v>
          </cell>
          <cell r="L286">
            <v>0</v>
          </cell>
          <cell r="M286" t="str">
            <v>SI</v>
          </cell>
          <cell r="N286">
            <v>0</v>
          </cell>
          <cell r="O286">
            <v>0</v>
          </cell>
          <cell r="P286">
            <v>0</v>
          </cell>
          <cell r="Q286">
            <v>0</v>
          </cell>
          <cell r="R286">
            <v>0</v>
          </cell>
          <cell r="S286">
            <v>0</v>
          </cell>
          <cell r="T286">
            <v>0</v>
          </cell>
          <cell r="U286">
            <v>0</v>
          </cell>
        </row>
        <row r="287">
          <cell r="A287">
            <v>2159</v>
          </cell>
          <cell r="B287" t="str">
            <v>SONDA VESICAL  (FOLEY) 2 VIAS  12FR  LATEX</v>
          </cell>
          <cell r="C287" t="str">
            <v>UNIDAD</v>
          </cell>
          <cell r="D287">
            <v>50</v>
          </cell>
          <cell r="E287">
            <v>95</v>
          </cell>
          <cell r="F287" t="str">
            <v>ENFERMERIA</v>
          </cell>
          <cell r="G287" t="str">
            <v>ENFERMERIA</v>
          </cell>
          <cell r="H287">
            <v>0</v>
          </cell>
          <cell r="I287">
            <v>0</v>
          </cell>
          <cell r="J287">
            <v>0</v>
          </cell>
          <cell r="K287">
            <v>0</v>
          </cell>
          <cell r="L287">
            <v>0</v>
          </cell>
          <cell r="M287" t="str">
            <v>SI</v>
          </cell>
          <cell r="N287">
            <v>0</v>
          </cell>
          <cell r="O287">
            <v>0</v>
          </cell>
          <cell r="P287">
            <v>0</v>
          </cell>
          <cell r="Q287">
            <v>0</v>
          </cell>
          <cell r="R287">
            <v>0</v>
          </cell>
          <cell r="S287">
            <v>0</v>
          </cell>
          <cell r="T287">
            <v>0</v>
          </cell>
          <cell r="U287">
            <v>0</v>
          </cell>
        </row>
        <row r="288">
          <cell r="A288">
            <v>2161</v>
          </cell>
          <cell r="B288" t="str">
            <v>SONDA VESICAL  (FOLEY) 2 VIAS  14FR  LATEX</v>
          </cell>
          <cell r="C288" t="str">
            <v>UNIDAD</v>
          </cell>
          <cell r="D288">
            <v>166</v>
          </cell>
          <cell r="E288">
            <v>920</v>
          </cell>
          <cell r="F288" t="str">
            <v>ENFERMERIA</v>
          </cell>
          <cell r="G288" t="str">
            <v>ENFERMERIA</v>
          </cell>
          <cell r="H288">
            <v>0</v>
          </cell>
          <cell r="I288">
            <v>0</v>
          </cell>
          <cell r="J288">
            <v>0</v>
          </cell>
          <cell r="K288">
            <v>0</v>
          </cell>
          <cell r="L288">
            <v>0</v>
          </cell>
          <cell r="M288" t="str">
            <v>SI</v>
          </cell>
          <cell r="N288">
            <v>0</v>
          </cell>
          <cell r="O288">
            <v>0</v>
          </cell>
          <cell r="P288">
            <v>0</v>
          </cell>
          <cell r="Q288">
            <v>0</v>
          </cell>
          <cell r="R288">
            <v>0</v>
          </cell>
          <cell r="S288">
            <v>0</v>
          </cell>
          <cell r="T288">
            <v>0</v>
          </cell>
          <cell r="U288">
            <v>0</v>
          </cell>
        </row>
        <row r="289">
          <cell r="A289">
            <v>2163</v>
          </cell>
          <cell r="B289" t="str">
            <v>SONDA VESICAL  (FOLEY) 2 VIAS  16FR  LATEX</v>
          </cell>
          <cell r="C289" t="str">
            <v>UNIDAD</v>
          </cell>
          <cell r="D289">
            <v>446</v>
          </cell>
          <cell r="E289">
            <v>860</v>
          </cell>
          <cell r="F289" t="str">
            <v>ENFERMERIA</v>
          </cell>
          <cell r="G289" t="str">
            <v>ENFERMERIA</v>
          </cell>
          <cell r="H289">
            <v>0</v>
          </cell>
          <cell r="I289">
            <v>0</v>
          </cell>
          <cell r="J289">
            <v>0</v>
          </cell>
          <cell r="K289">
            <v>0</v>
          </cell>
          <cell r="L289">
            <v>0</v>
          </cell>
          <cell r="M289" t="str">
            <v>SI</v>
          </cell>
          <cell r="N289">
            <v>0</v>
          </cell>
          <cell r="O289">
            <v>0</v>
          </cell>
          <cell r="P289">
            <v>0</v>
          </cell>
          <cell r="Q289">
            <v>0</v>
          </cell>
          <cell r="R289">
            <v>0</v>
          </cell>
          <cell r="S289">
            <v>0</v>
          </cell>
          <cell r="T289">
            <v>0</v>
          </cell>
          <cell r="U289">
            <v>0</v>
          </cell>
        </row>
        <row r="290">
          <cell r="A290">
            <v>2164</v>
          </cell>
          <cell r="B290" t="str">
            <v>SONDA VESICAL  (FOLEY) 2 VIAS  18FR  LATEX</v>
          </cell>
          <cell r="C290" t="str">
            <v>UNIDAD</v>
          </cell>
          <cell r="D290">
            <v>362</v>
          </cell>
          <cell r="E290">
            <v>560</v>
          </cell>
          <cell r="F290" t="str">
            <v>ENFERMERIA</v>
          </cell>
          <cell r="G290" t="str">
            <v>ENFERMERIA</v>
          </cell>
          <cell r="H290">
            <v>0</v>
          </cell>
          <cell r="I290">
            <v>0</v>
          </cell>
          <cell r="J290">
            <v>0</v>
          </cell>
          <cell r="K290">
            <v>0</v>
          </cell>
          <cell r="L290">
            <v>0</v>
          </cell>
          <cell r="M290" t="str">
            <v>SI</v>
          </cell>
          <cell r="N290">
            <v>0</v>
          </cell>
          <cell r="O290">
            <v>0</v>
          </cell>
          <cell r="P290">
            <v>0</v>
          </cell>
          <cell r="Q290">
            <v>0</v>
          </cell>
          <cell r="R290">
            <v>0</v>
          </cell>
          <cell r="S290">
            <v>0</v>
          </cell>
          <cell r="T290">
            <v>0</v>
          </cell>
          <cell r="U290">
            <v>0</v>
          </cell>
        </row>
        <row r="291">
          <cell r="A291">
            <v>2165</v>
          </cell>
          <cell r="B291" t="str">
            <v>SONDA VESICAL  (FOLEY) 2 VIAS  20FR  LATEX</v>
          </cell>
          <cell r="C291" t="str">
            <v>UNIDAD</v>
          </cell>
          <cell r="D291">
            <v>100</v>
          </cell>
          <cell r="E291">
            <v>260</v>
          </cell>
          <cell r="F291" t="str">
            <v>ENFERMERIA</v>
          </cell>
          <cell r="G291" t="str">
            <v>ENFERMERIA</v>
          </cell>
          <cell r="H291">
            <v>0</v>
          </cell>
          <cell r="I291">
            <v>0</v>
          </cell>
          <cell r="J291">
            <v>0</v>
          </cell>
          <cell r="K291">
            <v>0</v>
          </cell>
          <cell r="L291">
            <v>0</v>
          </cell>
          <cell r="M291" t="str">
            <v>SI</v>
          </cell>
          <cell r="N291">
            <v>0</v>
          </cell>
          <cell r="O291">
            <v>0</v>
          </cell>
          <cell r="P291">
            <v>0</v>
          </cell>
          <cell r="Q291">
            <v>0</v>
          </cell>
          <cell r="R291">
            <v>0</v>
          </cell>
          <cell r="S291">
            <v>0</v>
          </cell>
          <cell r="T291">
            <v>0</v>
          </cell>
          <cell r="U291">
            <v>0</v>
          </cell>
        </row>
        <row r="292">
          <cell r="A292">
            <v>2170</v>
          </cell>
          <cell r="B292" t="str">
            <v>SONDA VESICAL  (FOLEY) 2 VIAS  22FR  LATEX</v>
          </cell>
          <cell r="C292" t="str">
            <v>UNIDAD</v>
          </cell>
          <cell r="D292">
            <v>20</v>
          </cell>
          <cell r="E292">
            <v>80</v>
          </cell>
          <cell r="F292" t="str">
            <v>ENFERMERIA</v>
          </cell>
          <cell r="G292" t="str">
            <v>ENFERMERIA</v>
          </cell>
          <cell r="H292">
            <v>0</v>
          </cell>
          <cell r="I292">
            <v>0</v>
          </cell>
          <cell r="J292">
            <v>0</v>
          </cell>
          <cell r="K292">
            <v>0</v>
          </cell>
          <cell r="L292">
            <v>0</v>
          </cell>
          <cell r="M292" t="str">
            <v>SI</v>
          </cell>
          <cell r="N292">
            <v>0</v>
          </cell>
          <cell r="O292">
            <v>0</v>
          </cell>
          <cell r="P292">
            <v>0</v>
          </cell>
          <cell r="Q292">
            <v>0</v>
          </cell>
          <cell r="R292">
            <v>0</v>
          </cell>
          <cell r="S292">
            <v>0</v>
          </cell>
          <cell r="T292">
            <v>0</v>
          </cell>
          <cell r="U292">
            <v>0</v>
          </cell>
        </row>
        <row r="293">
          <cell r="A293">
            <v>2107</v>
          </cell>
          <cell r="B293" t="str">
            <v>SONDA VESICAL  (FOLEY) 2 VIAS  24FR  LATEX</v>
          </cell>
          <cell r="C293" t="str">
            <v>UNIDAD</v>
          </cell>
          <cell r="D293">
            <v>74</v>
          </cell>
          <cell r="E293">
            <v>74</v>
          </cell>
          <cell r="F293" t="str">
            <v>ENFERMERIA</v>
          </cell>
          <cell r="G293" t="str">
            <v>ENFERMERIA</v>
          </cell>
          <cell r="H293">
            <v>0</v>
          </cell>
          <cell r="I293">
            <v>0</v>
          </cell>
          <cell r="J293">
            <v>0</v>
          </cell>
          <cell r="K293">
            <v>0</v>
          </cell>
          <cell r="L293">
            <v>0</v>
          </cell>
          <cell r="M293" t="str">
            <v>SI</v>
          </cell>
          <cell r="N293">
            <v>0</v>
          </cell>
          <cell r="O293">
            <v>0</v>
          </cell>
          <cell r="P293">
            <v>0</v>
          </cell>
          <cell r="Q293">
            <v>0</v>
          </cell>
          <cell r="R293">
            <v>0</v>
          </cell>
          <cell r="S293">
            <v>0</v>
          </cell>
          <cell r="T293">
            <v>0</v>
          </cell>
          <cell r="U293">
            <v>0</v>
          </cell>
        </row>
        <row r="294">
          <cell r="A294" t="str">
            <v>nuevo</v>
          </cell>
          <cell r="B294" t="str">
            <v>SONDA VESICAL  (FOLEY) 2 VIAS  6FR  LATEX</v>
          </cell>
          <cell r="C294" t="str">
            <v>UNIDAD</v>
          </cell>
          <cell r="D294">
            <v>10</v>
          </cell>
          <cell r="E294">
            <v>10</v>
          </cell>
          <cell r="F294" t="str">
            <v>ENFERMERIA</v>
          </cell>
          <cell r="G294" t="str">
            <v>ENFERMERIA</v>
          </cell>
          <cell r="H294">
            <v>0</v>
          </cell>
          <cell r="I294">
            <v>0</v>
          </cell>
          <cell r="J294">
            <v>0</v>
          </cell>
          <cell r="K294">
            <v>0</v>
          </cell>
          <cell r="L294">
            <v>0</v>
          </cell>
          <cell r="M294" t="str">
            <v>SI</v>
          </cell>
          <cell r="N294">
            <v>0</v>
          </cell>
          <cell r="O294">
            <v>0</v>
          </cell>
          <cell r="P294">
            <v>0</v>
          </cell>
          <cell r="Q294">
            <v>0</v>
          </cell>
          <cell r="R294">
            <v>0</v>
          </cell>
          <cell r="S294">
            <v>0</v>
          </cell>
          <cell r="T294">
            <v>0</v>
          </cell>
          <cell r="U294">
            <v>0</v>
          </cell>
        </row>
        <row r="295">
          <cell r="A295">
            <v>2106</v>
          </cell>
          <cell r="B295" t="str">
            <v>SONDA VESICAL  (FOLEY) 2 VIAS  8FR  LATEX</v>
          </cell>
          <cell r="C295" t="str">
            <v>UNIDAD</v>
          </cell>
          <cell r="D295">
            <v>20</v>
          </cell>
          <cell r="E295">
            <v>50</v>
          </cell>
          <cell r="F295" t="str">
            <v>ENFERMERIA</v>
          </cell>
          <cell r="G295" t="str">
            <v>ENFERMERIA</v>
          </cell>
          <cell r="H295">
            <v>0</v>
          </cell>
          <cell r="I295">
            <v>0</v>
          </cell>
          <cell r="J295">
            <v>0</v>
          </cell>
          <cell r="K295">
            <v>0</v>
          </cell>
          <cell r="L295">
            <v>0</v>
          </cell>
          <cell r="M295" t="str">
            <v>SI</v>
          </cell>
          <cell r="N295">
            <v>0</v>
          </cell>
          <cell r="O295">
            <v>0</v>
          </cell>
          <cell r="P295">
            <v>0</v>
          </cell>
          <cell r="Q295">
            <v>0</v>
          </cell>
          <cell r="R295">
            <v>0</v>
          </cell>
          <cell r="S295">
            <v>0</v>
          </cell>
          <cell r="T295">
            <v>0</v>
          </cell>
          <cell r="U295">
            <v>0</v>
          </cell>
        </row>
        <row r="296">
          <cell r="A296">
            <v>2166</v>
          </cell>
          <cell r="B296" t="str">
            <v>SONDA VESICAL  (FOLEY) 3 VIAS  20FR  LATEX</v>
          </cell>
          <cell r="C296" t="str">
            <v>UNIDAD</v>
          </cell>
          <cell r="D296">
            <v>20</v>
          </cell>
          <cell r="E296">
            <v>100</v>
          </cell>
          <cell r="F296" t="str">
            <v>ENFERMERIA</v>
          </cell>
          <cell r="G296" t="str">
            <v>ENFERMERIA</v>
          </cell>
          <cell r="H296">
            <v>0</v>
          </cell>
          <cell r="I296">
            <v>0</v>
          </cell>
          <cell r="J296">
            <v>0</v>
          </cell>
          <cell r="K296">
            <v>0</v>
          </cell>
          <cell r="L296">
            <v>0</v>
          </cell>
          <cell r="M296" t="str">
            <v>SI</v>
          </cell>
          <cell r="N296">
            <v>0</v>
          </cell>
          <cell r="O296">
            <v>0</v>
          </cell>
          <cell r="P296">
            <v>0</v>
          </cell>
          <cell r="Q296">
            <v>0</v>
          </cell>
          <cell r="R296">
            <v>0</v>
          </cell>
          <cell r="S296">
            <v>0</v>
          </cell>
          <cell r="T296">
            <v>0</v>
          </cell>
          <cell r="U296">
            <v>0</v>
          </cell>
        </row>
        <row r="297">
          <cell r="A297">
            <v>2169</v>
          </cell>
          <cell r="B297" t="str">
            <v>SONDA VESICAL (FOLEY) 22 FR 3 VIAS LATEX</v>
          </cell>
          <cell r="C297" t="str">
            <v>UNIDAD</v>
          </cell>
          <cell r="D297">
            <v>20</v>
          </cell>
          <cell r="E297">
            <v>150</v>
          </cell>
          <cell r="F297" t="str">
            <v>ENFERMERIA</v>
          </cell>
          <cell r="G297" t="str">
            <v>ENFERMERIA</v>
          </cell>
          <cell r="H297">
            <v>0</v>
          </cell>
          <cell r="I297">
            <v>0</v>
          </cell>
          <cell r="J297">
            <v>0</v>
          </cell>
          <cell r="K297">
            <v>0</v>
          </cell>
          <cell r="L297">
            <v>0</v>
          </cell>
          <cell r="M297" t="str">
            <v>SI</v>
          </cell>
          <cell r="N297">
            <v>0</v>
          </cell>
          <cell r="O297">
            <v>0</v>
          </cell>
          <cell r="P297">
            <v>0</v>
          </cell>
          <cell r="Q297">
            <v>0</v>
          </cell>
          <cell r="R297">
            <v>0</v>
          </cell>
          <cell r="S297">
            <v>0</v>
          </cell>
          <cell r="T297">
            <v>0</v>
          </cell>
          <cell r="U297">
            <v>0</v>
          </cell>
        </row>
        <row r="298">
          <cell r="A298">
            <v>2171</v>
          </cell>
          <cell r="B298" t="str">
            <v>SONDA VESICAL (FOLEY) 24 FR 3 VIAS   LATEX</v>
          </cell>
          <cell r="C298" t="str">
            <v>UNIDAD</v>
          </cell>
          <cell r="D298">
            <v>30</v>
          </cell>
          <cell r="E298">
            <v>50</v>
          </cell>
          <cell r="F298" t="str">
            <v>ENFERMERIA</v>
          </cell>
          <cell r="G298" t="str">
            <v>ENFERMERIA</v>
          </cell>
          <cell r="H298">
            <v>0</v>
          </cell>
          <cell r="I298">
            <v>0</v>
          </cell>
          <cell r="J298">
            <v>0</v>
          </cell>
          <cell r="K298">
            <v>0</v>
          </cell>
          <cell r="L298">
            <v>0</v>
          </cell>
          <cell r="M298" t="str">
            <v>SI</v>
          </cell>
          <cell r="N298">
            <v>0</v>
          </cell>
          <cell r="O298">
            <v>0</v>
          </cell>
          <cell r="P298">
            <v>0</v>
          </cell>
          <cell r="Q298">
            <v>0</v>
          </cell>
          <cell r="R298">
            <v>0</v>
          </cell>
          <cell r="S298">
            <v>0</v>
          </cell>
          <cell r="T298">
            <v>0</v>
          </cell>
          <cell r="U298">
            <v>0</v>
          </cell>
        </row>
        <row r="299">
          <cell r="A299">
            <v>2207</v>
          </cell>
          <cell r="B299" t="str">
            <v>SUPER KIT CITOLOGIA   (ESPECULO VAGINAL  CEPILLO  LAMINILLA ESMERILADA  ESPATULA  CAJILLA DE TRANSP.) TALLA M</v>
          </cell>
          <cell r="C299" t="str">
            <v>KIT</v>
          </cell>
          <cell r="D299">
            <v>1200</v>
          </cell>
          <cell r="E299">
            <v>5000</v>
          </cell>
          <cell r="F299" t="str">
            <v>ENFERMERIA</v>
          </cell>
          <cell r="G299" t="str">
            <v>ENFERMERIA BAJA COMPLEJIDAD</v>
          </cell>
          <cell r="H299">
            <v>0</v>
          </cell>
          <cell r="I299">
            <v>0</v>
          </cell>
          <cell r="J299">
            <v>0</v>
          </cell>
          <cell r="K299">
            <v>0</v>
          </cell>
          <cell r="L299">
            <v>0</v>
          </cell>
          <cell r="M299" t="str">
            <v>SI</v>
          </cell>
          <cell r="N299">
            <v>0</v>
          </cell>
          <cell r="O299">
            <v>0</v>
          </cell>
          <cell r="P299">
            <v>0</v>
          </cell>
          <cell r="Q299">
            <v>0</v>
          </cell>
          <cell r="R299">
            <v>0</v>
          </cell>
          <cell r="S299">
            <v>0</v>
          </cell>
          <cell r="T299">
            <v>0</v>
          </cell>
          <cell r="U299">
            <v>0</v>
          </cell>
        </row>
        <row r="300">
          <cell r="A300">
            <v>2208</v>
          </cell>
          <cell r="B300" t="str">
            <v>SUPER KIT CITOLOGIA   (ESPECULO VAGINAL  CEPILLO  LAMINILLA ESMERILADA  ESPATULA  CAJILLA DE TRANSP.) TALLA S</v>
          </cell>
          <cell r="C300" t="str">
            <v>KIT</v>
          </cell>
          <cell r="D300">
            <v>1200</v>
          </cell>
          <cell r="E300">
            <v>1000</v>
          </cell>
          <cell r="F300" t="str">
            <v>ENFERMERIA</v>
          </cell>
          <cell r="G300" t="str">
            <v>ENFERMERIA BAJA COMPLEJIDAD</v>
          </cell>
          <cell r="H300">
            <v>0</v>
          </cell>
          <cell r="I300">
            <v>0</v>
          </cell>
          <cell r="J300">
            <v>0</v>
          </cell>
          <cell r="K300">
            <v>0</v>
          </cell>
          <cell r="L300">
            <v>0</v>
          </cell>
          <cell r="M300" t="str">
            <v>SI</v>
          </cell>
          <cell r="N300">
            <v>0</v>
          </cell>
          <cell r="O300">
            <v>0</v>
          </cell>
          <cell r="P300">
            <v>0</v>
          </cell>
          <cell r="Q300">
            <v>0</v>
          </cell>
          <cell r="R300">
            <v>0</v>
          </cell>
          <cell r="S300">
            <v>0</v>
          </cell>
          <cell r="T300">
            <v>0</v>
          </cell>
          <cell r="U300">
            <v>0</v>
          </cell>
        </row>
        <row r="301">
          <cell r="A301">
            <v>2209</v>
          </cell>
          <cell r="B301" t="str">
            <v>SUPER KIT CITOLOGIA   (ESPECULO VAGINAL  CEPILLO,  LAMINILLA ESMERILADA,  ESPATULA  CAJILLA DE TRANSP.) TALLA L</v>
          </cell>
          <cell r="C301" t="str">
            <v>KIT</v>
          </cell>
          <cell r="D301">
            <v>10</v>
          </cell>
          <cell r="E301">
            <v>5000</v>
          </cell>
          <cell r="F301" t="str">
            <v>ENFERMERIA</v>
          </cell>
          <cell r="G301" t="str">
            <v>ENFERMERIA BAJA COMPLEJIDAD</v>
          </cell>
          <cell r="H301">
            <v>0</v>
          </cell>
          <cell r="I301">
            <v>0</v>
          </cell>
          <cell r="J301">
            <v>0</v>
          </cell>
          <cell r="K301">
            <v>0</v>
          </cell>
          <cell r="L301">
            <v>0</v>
          </cell>
          <cell r="M301" t="str">
            <v>SI</v>
          </cell>
          <cell r="N301">
            <v>0</v>
          </cell>
          <cell r="O301">
            <v>0</v>
          </cell>
          <cell r="P301">
            <v>0</v>
          </cell>
          <cell r="Q301">
            <v>0</v>
          </cell>
          <cell r="R301">
            <v>0</v>
          </cell>
          <cell r="S301">
            <v>0</v>
          </cell>
          <cell r="T301">
            <v>0</v>
          </cell>
          <cell r="U301">
            <v>0</v>
          </cell>
        </row>
        <row r="302">
          <cell r="A302">
            <v>2359</v>
          </cell>
          <cell r="B302" t="str">
            <v xml:space="preserve">TERMOMETRO LECTURA DIGITAL   SIN MERCURIO CON PUNTA FLEXIBLE                                                                               </v>
          </cell>
          <cell r="C302" t="str">
            <v>UNIDAD</v>
          </cell>
          <cell r="D302">
            <v>327</v>
          </cell>
          <cell r="E302">
            <v>2000</v>
          </cell>
          <cell r="F302" t="str">
            <v>ENFERMERIA</v>
          </cell>
          <cell r="G302" t="str">
            <v>ENFERMERIA</v>
          </cell>
          <cell r="H302">
            <v>0</v>
          </cell>
          <cell r="I302">
            <v>0</v>
          </cell>
          <cell r="J302">
            <v>0</v>
          </cell>
          <cell r="K302">
            <v>0</v>
          </cell>
          <cell r="L302">
            <v>0</v>
          </cell>
          <cell r="M302" t="str">
            <v>SI</v>
          </cell>
          <cell r="N302">
            <v>0</v>
          </cell>
          <cell r="O302">
            <v>0</v>
          </cell>
          <cell r="P302">
            <v>0</v>
          </cell>
          <cell r="Q302">
            <v>0</v>
          </cell>
          <cell r="R302">
            <v>0</v>
          </cell>
          <cell r="S302">
            <v>0</v>
          </cell>
          <cell r="T302">
            <v>0</v>
          </cell>
          <cell r="U302">
            <v>0</v>
          </cell>
        </row>
        <row r="303">
          <cell r="A303">
            <v>2387</v>
          </cell>
          <cell r="B303" t="str">
            <v>TIRAS PARA GLUCOMETRIA EMPAQUE INDIVIDUAL: EL PROOVEDOR ENTREGARA UNA LANCETA POR CADA TIRA Y ENTREGARA LOS GLUCOMETROS QUE LA INSTITUCION REQUIERA DANDO LA RESPECTIVA CAPACITACION SI SE REQUIERE</v>
          </cell>
          <cell r="C303" t="str">
            <v>UNIDAD</v>
          </cell>
          <cell r="D303">
            <v>25000</v>
          </cell>
          <cell r="E303">
            <v>0</v>
          </cell>
          <cell r="F303" t="str">
            <v>ENFERMERIA</v>
          </cell>
          <cell r="G303" t="str">
            <v>ENFERMERIA</v>
          </cell>
          <cell r="H303" t="str">
            <v>SI</v>
          </cell>
          <cell r="I303">
            <v>0</v>
          </cell>
          <cell r="J303">
            <v>0</v>
          </cell>
          <cell r="K303">
            <v>0</v>
          </cell>
          <cell r="L303" t="str">
            <v>(TIRA DE GLUCOMETRIA EN EMPAQUE INDIVIDUAL)</v>
          </cell>
          <cell r="M303" t="str">
            <v>SI</v>
          </cell>
          <cell r="N303">
            <v>0</v>
          </cell>
          <cell r="O303">
            <v>0</v>
          </cell>
          <cell r="P303">
            <v>0</v>
          </cell>
          <cell r="Q303">
            <v>0</v>
          </cell>
          <cell r="R303">
            <v>0</v>
          </cell>
          <cell r="S303">
            <v>0</v>
          </cell>
          <cell r="T303">
            <v>0</v>
          </cell>
          <cell r="U303">
            <v>0</v>
          </cell>
        </row>
        <row r="304">
          <cell r="A304">
            <v>2391</v>
          </cell>
          <cell r="B304" t="str">
            <v>TOALLA REMOVEDORA DE ADHESIVOS   (SOLVENTE ALCOHOL ETILICO, ETILEN GLICOL MONOBUTIL ETHER )</v>
          </cell>
          <cell r="C304" t="str">
            <v>UNIDAD</v>
          </cell>
          <cell r="D304">
            <v>100</v>
          </cell>
          <cell r="E304">
            <v>6000</v>
          </cell>
          <cell r="F304" t="str">
            <v>ENFERMERIA</v>
          </cell>
          <cell r="G304" t="str">
            <v>ENFERMERIA</v>
          </cell>
          <cell r="H304">
            <v>0</v>
          </cell>
          <cell r="I304">
            <v>0</v>
          </cell>
          <cell r="J304">
            <v>0</v>
          </cell>
          <cell r="K304">
            <v>0</v>
          </cell>
          <cell r="L304">
            <v>0</v>
          </cell>
          <cell r="M304" t="str">
            <v>SI</v>
          </cell>
          <cell r="N304">
            <v>0</v>
          </cell>
          <cell r="O304">
            <v>0</v>
          </cell>
          <cell r="P304">
            <v>0</v>
          </cell>
          <cell r="Q304">
            <v>0</v>
          </cell>
          <cell r="R304">
            <v>0</v>
          </cell>
          <cell r="S304">
            <v>0</v>
          </cell>
          <cell r="T304">
            <v>0</v>
          </cell>
          <cell r="U304">
            <v>0</v>
          </cell>
        </row>
        <row r="305">
          <cell r="A305">
            <v>2392</v>
          </cell>
          <cell r="B305" t="str">
            <v>TORNIQUETE DE HEMORRAGIAS</v>
          </cell>
          <cell r="C305" t="str">
            <v>UNIDAD</v>
          </cell>
          <cell r="D305">
            <v>2</v>
          </cell>
          <cell r="E305">
            <v>2</v>
          </cell>
          <cell r="F305" t="str">
            <v>ENFERMERIA</v>
          </cell>
          <cell r="G305" t="str">
            <v>ENFERMERIA</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row>
        <row r="306">
          <cell r="A306">
            <v>2402</v>
          </cell>
          <cell r="B306" t="str">
            <v>TRANSDUCTOR DE PRESION INVASIVA DESECHABLE - DOBLE</v>
          </cell>
          <cell r="C306" t="str">
            <v>UNIDAD</v>
          </cell>
          <cell r="D306">
            <v>10</v>
          </cell>
          <cell r="E306">
            <v>500</v>
          </cell>
          <cell r="F306" t="str">
            <v>ENFERMERIA</v>
          </cell>
          <cell r="G306" t="str">
            <v>ENFERMERIA UCI</v>
          </cell>
          <cell r="H306" t="str">
            <v>SI</v>
          </cell>
          <cell r="I306">
            <v>0</v>
          </cell>
          <cell r="J306">
            <v>0</v>
          </cell>
          <cell r="K306">
            <v>0</v>
          </cell>
          <cell r="L306">
            <v>0</v>
          </cell>
          <cell r="M306" t="str">
            <v>SI</v>
          </cell>
          <cell r="N306" t="str">
            <v>GOTHAPLAST</v>
          </cell>
          <cell r="O306" t="str">
            <v>CAJA X25 UND</v>
          </cell>
          <cell r="P306" t="str">
            <v>III</v>
          </cell>
          <cell r="Q306" t="str">
            <v>2015DM-0012718</v>
          </cell>
          <cell r="R306">
            <v>45734</v>
          </cell>
          <cell r="S306">
            <v>124000</v>
          </cell>
          <cell r="T306">
            <v>23560</v>
          </cell>
          <cell r="U306">
            <v>147560</v>
          </cell>
        </row>
        <row r="307">
          <cell r="A307">
            <v>2403</v>
          </cell>
          <cell r="B307" t="str">
            <v>TRANSDUCTOR DE PRESION UNA SOLA VIA</v>
          </cell>
          <cell r="C307" t="str">
            <v>UNIDAD</v>
          </cell>
          <cell r="D307">
            <v>40</v>
          </cell>
          <cell r="E307">
            <v>500</v>
          </cell>
          <cell r="F307" t="str">
            <v>ENFERMERIA</v>
          </cell>
          <cell r="G307" t="str">
            <v>ENFERMERIA UCI</v>
          </cell>
          <cell r="H307" t="str">
            <v>SI</v>
          </cell>
          <cell r="I307">
            <v>0</v>
          </cell>
          <cell r="J307">
            <v>0</v>
          </cell>
          <cell r="K307">
            <v>0</v>
          </cell>
          <cell r="L307">
            <v>0</v>
          </cell>
          <cell r="M307" t="str">
            <v>SI</v>
          </cell>
          <cell r="N307" t="str">
            <v>GOTHAPLAST</v>
          </cell>
          <cell r="O307" t="str">
            <v>CAJA X25 UND</v>
          </cell>
          <cell r="P307" t="str">
            <v>III</v>
          </cell>
          <cell r="Q307" t="str">
            <v>2015DM-0012718</v>
          </cell>
          <cell r="R307">
            <v>45734</v>
          </cell>
          <cell r="S307">
            <v>62000</v>
          </cell>
          <cell r="T307">
            <v>11780</v>
          </cell>
          <cell r="U307">
            <v>73780</v>
          </cell>
        </row>
        <row r="308">
          <cell r="A308">
            <v>2404</v>
          </cell>
          <cell r="B308" t="str">
            <v>TRANSDUCTOR IBP (PRESIÓN INVASIVA) CONECTOR YUTA</v>
          </cell>
          <cell r="C308" t="str">
            <v>UNIDAD</v>
          </cell>
          <cell r="D308">
            <v>10</v>
          </cell>
          <cell r="E308">
            <v>500</v>
          </cell>
          <cell r="F308" t="str">
            <v>ENFERMERIA</v>
          </cell>
          <cell r="G308" t="str">
            <v>ENFERMERIA UCI</v>
          </cell>
          <cell r="H308" t="str">
            <v>SI</v>
          </cell>
          <cell r="I308">
            <v>0</v>
          </cell>
          <cell r="J308">
            <v>0</v>
          </cell>
          <cell r="K308">
            <v>0</v>
          </cell>
          <cell r="L308">
            <v>0</v>
          </cell>
          <cell r="M308" t="str">
            <v>SI</v>
          </cell>
          <cell r="N308" t="str">
            <v>GOTHAPLAST</v>
          </cell>
          <cell r="O308" t="str">
            <v>CAJA X25 UND</v>
          </cell>
          <cell r="P308" t="str">
            <v>III</v>
          </cell>
          <cell r="Q308" t="str">
            <v>2015DM-0012718</v>
          </cell>
          <cell r="R308">
            <v>45734</v>
          </cell>
          <cell r="S308">
            <v>62000</v>
          </cell>
          <cell r="T308">
            <v>11780</v>
          </cell>
          <cell r="U308">
            <v>73780</v>
          </cell>
        </row>
        <row r="309">
          <cell r="A309">
            <v>2537</v>
          </cell>
          <cell r="B309" t="str">
            <v>VASELINA PURA 5 LIBRAS</v>
          </cell>
          <cell r="C309" t="str">
            <v>UNIDAD</v>
          </cell>
          <cell r="D309">
            <v>200</v>
          </cell>
          <cell r="E309">
            <v>200</v>
          </cell>
          <cell r="F309" t="str">
            <v>ENFERMERIA</v>
          </cell>
          <cell r="G309" t="str">
            <v>ENFERMERIA</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row>
        <row r="310">
          <cell r="A310">
            <v>2538</v>
          </cell>
          <cell r="B310" t="str">
            <v>VASOS PARA BASCILOSCOPIA CON TAPA DE ROSCA ROJA</v>
          </cell>
          <cell r="C310" t="str">
            <v>UNIDAD</v>
          </cell>
          <cell r="D310">
            <v>200</v>
          </cell>
          <cell r="E310">
            <v>50</v>
          </cell>
          <cell r="F310" t="str">
            <v>ENFERMERIA</v>
          </cell>
          <cell r="G310" t="str">
            <v>ENFERMERIA</v>
          </cell>
          <cell r="H310">
            <v>0</v>
          </cell>
          <cell r="I310">
            <v>0</v>
          </cell>
          <cell r="J310">
            <v>0</v>
          </cell>
          <cell r="K310">
            <v>0</v>
          </cell>
          <cell r="L310">
            <v>0</v>
          </cell>
          <cell r="M310" t="str">
            <v>SI</v>
          </cell>
          <cell r="N310">
            <v>0</v>
          </cell>
          <cell r="O310">
            <v>0</v>
          </cell>
          <cell r="P310">
            <v>0</v>
          </cell>
          <cell r="Q310">
            <v>0</v>
          </cell>
          <cell r="R310">
            <v>0</v>
          </cell>
          <cell r="S310">
            <v>0</v>
          </cell>
          <cell r="T310">
            <v>0</v>
          </cell>
          <cell r="U310">
            <v>0</v>
          </cell>
        </row>
        <row r="311">
          <cell r="A311">
            <v>2561</v>
          </cell>
          <cell r="B311" t="str">
            <v>VENDA IMPREGNADA DE OXIDO DE ZINC + CALAMINA DE 10.2 CMX9.1M</v>
          </cell>
          <cell r="C311" t="str">
            <v>UNIDAD</v>
          </cell>
          <cell r="D311">
            <v>5</v>
          </cell>
          <cell r="E311">
            <v>5</v>
          </cell>
          <cell r="F311" t="str">
            <v>ENFERMERIA</v>
          </cell>
          <cell r="G311" t="str">
            <v>ENFERMERIA CLINICA DE HERIDAS</v>
          </cell>
          <cell r="H311">
            <v>0</v>
          </cell>
          <cell r="I311">
            <v>0</v>
          </cell>
          <cell r="J311">
            <v>0</v>
          </cell>
          <cell r="K311">
            <v>0</v>
          </cell>
          <cell r="L311">
            <v>0</v>
          </cell>
          <cell r="M311" t="str">
            <v>SI</v>
          </cell>
          <cell r="N311">
            <v>0</v>
          </cell>
          <cell r="O311">
            <v>0</v>
          </cell>
          <cell r="P311">
            <v>0</v>
          </cell>
          <cell r="Q311">
            <v>0</v>
          </cell>
          <cell r="R311">
            <v>0</v>
          </cell>
          <cell r="S311">
            <v>0</v>
          </cell>
          <cell r="T311">
            <v>0</v>
          </cell>
          <cell r="U311">
            <v>0</v>
          </cell>
        </row>
      </sheetData>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TERAPIA (157)"/>
      <sheetName val="cirugia y sus especialida (404)"/>
      <sheetName val="instrumentacion (486)"/>
      <sheetName val="ESPECIALIDADES medicas (360)"/>
      <sheetName val="GRAN TOTAL"/>
    </sheetNames>
    <sheetDataSet>
      <sheetData sheetId="0"/>
      <sheetData sheetId="1"/>
      <sheetData sheetId="2">
        <row r="1">
          <cell r="A1" t="str">
            <v>No ITEM</v>
          </cell>
          <cell r="B1" t="str">
            <v>DISPOSITIVO MEDICO</v>
          </cell>
          <cell r="C1" t="str">
            <v>U/MEDIDA</v>
          </cell>
          <cell r="D1" t="str">
            <v>CONSUMO PROMEDIO SUBRED SUROCCIDENTE</v>
          </cell>
          <cell r="E1" t="str">
            <v>CONSUMO PROMEDIO SUBRED NORTE</v>
          </cell>
          <cell r="F1" t="str">
            <v xml:space="preserve">Grupo por especialidad
</v>
          </cell>
          <cell r="G1" t="str">
            <v xml:space="preserve">Subgrupo por especialidad
</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34</v>
          </cell>
          <cell r="B2" t="str">
            <v xml:space="preserve">ADAPTADORES PIEZA  EN T  UNIVERSAL PARA TRAQUEOSTOMIA </v>
          </cell>
          <cell r="C2" t="str">
            <v>UNIDAD</v>
          </cell>
          <cell r="D2">
            <v>1</v>
          </cell>
          <cell r="E2">
            <v>50</v>
          </cell>
          <cell r="F2" t="str">
            <v>TERAPIA</v>
          </cell>
          <cell r="G2" t="str">
            <v>TERAPIA RESPIRATORIA</v>
          </cell>
          <cell r="H2">
            <v>0</v>
          </cell>
          <cell r="I2">
            <v>0</v>
          </cell>
          <cell r="J2">
            <v>0</v>
          </cell>
          <cell r="K2">
            <v>0</v>
          </cell>
          <cell r="L2">
            <v>0</v>
          </cell>
          <cell r="M2">
            <v>0</v>
          </cell>
          <cell r="N2">
            <v>0</v>
          </cell>
          <cell r="O2">
            <v>0</v>
          </cell>
          <cell r="P2">
            <v>0</v>
          </cell>
          <cell r="Q2">
            <v>0</v>
          </cell>
          <cell r="R2">
            <v>0</v>
          </cell>
          <cell r="S2">
            <v>0</v>
          </cell>
          <cell r="T2">
            <v>0</v>
          </cell>
          <cell r="U2">
            <v>0</v>
          </cell>
        </row>
        <row r="3">
          <cell r="A3" t="str">
            <v>NUEVO</v>
          </cell>
          <cell r="B3" t="str">
            <v xml:space="preserve">AZUL VEGETAL FRASCO EN GOTAS X 8-10 ML PARA BLUE TEST  </v>
          </cell>
          <cell r="C3" t="str">
            <v>UNIDAD</v>
          </cell>
          <cell r="D3">
            <v>6</v>
          </cell>
          <cell r="E3">
            <v>6</v>
          </cell>
          <cell r="F3" t="str">
            <v>TERAPIA</v>
          </cell>
          <cell r="G3" t="str">
            <v>TERAPIA FONOAUDILOGIA</v>
          </cell>
          <cell r="H3">
            <v>0</v>
          </cell>
          <cell r="I3">
            <v>0</v>
          </cell>
          <cell r="J3">
            <v>0</v>
          </cell>
          <cell r="K3">
            <v>0</v>
          </cell>
          <cell r="L3">
            <v>0</v>
          </cell>
          <cell r="M3">
            <v>0</v>
          </cell>
          <cell r="N3">
            <v>0</v>
          </cell>
          <cell r="O3">
            <v>0</v>
          </cell>
          <cell r="P3">
            <v>0</v>
          </cell>
          <cell r="Q3">
            <v>0</v>
          </cell>
          <cell r="R3">
            <v>0</v>
          </cell>
          <cell r="S3">
            <v>0</v>
          </cell>
          <cell r="T3">
            <v>0</v>
          </cell>
          <cell r="U3">
            <v>0</v>
          </cell>
        </row>
        <row r="4">
          <cell r="A4" t="str">
            <v>NUEVO</v>
          </cell>
          <cell r="B4" t="str">
            <v xml:space="preserve">BANDA DE SUJECION PARA ELECTRODOS </v>
          </cell>
          <cell r="C4" t="str">
            <v>UNIDAD</v>
          </cell>
          <cell r="D4">
            <v>40</v>
          </cell>
          <cell r="E4">
            <v>40</v>
          </cell>
          <cell r="F4" t="str">
            <v>TERAPIA</v>
          </cell>
          <cell r="G4" t="str">
            <v>TERAPIAS - FISIOTERAPIA</v>
          </cell>
          <cell r="H4">
            <v>0</v>
          </cell>
          <cell r="I4">
            <v>0</v>
          </cell>
          <cell r="J4" t="str">
            <v>SI</v>
          </cell>
          <cell r="K4" t="str">
            <v xml:space="preserve">CHATANOGA </v>
          </cell>
          <cell r="L4">
            <v>0</v>
          </cell>
          <cell r="M4" t="str">
            <v>SI</v>
          </cell>
          <cell r="N4">
            <v>0</v>
          </cell>
          <cell r="O4">
            <v>0</v>
          </cell>
          <cell r="P4">
            <v>0</v>
          </cell>
          <cell r="Q4">
            <v>0</v>
          </cell>
          <cell r="R4">
            <v>0</v>
          </cell>
          <cell r="S4">
            <v>0</v>
          </cell>
          <cell r="T4">
            <v>0</v>
          </cell>
          <cell r="U4">
            <v>0</v>
          </cell>
        </row>
        <row r="5">
          <cell r="A5">
            <v>287</v>
          </cell>
          <cell r="B5" t="str">
            <v>BOLSA DE RECOLECCION DE FLUIDOS 1.500 CC HASTA 2.000 CC, SEMIRIGIDO, CON VALVULA DE SOBRELLENADO (INCLUYE CANISTER Y GEL SOLIDIFICANTE)</v>
          </cell>
          <cell r="C5" t="str">
            <v>UNIDAD</v>
          </cell>
          <cell r="D5">
            <v>408</v>
          </cell>
          <cell r="E5">
            <v>0</v>
          </cell>
          <cell r="F5" t="str">
            <v>TERAPIA</v>
          </cell>
          <cell r="G5" t="str">
            <v>TERAPIA RESPIRATORIA</v>
          </cell>
          <cell r="H5">
            <v>0</v>
          </cell>
          <cell r="I5">
            <v>0</v>
          </cell>
          <cell r="J5">
            <v>0</v>
          </cell>
          <cell r="K5">
            <v>0</v>
          </cell>
          <cell r="L5" t="str">
            <v>APLICA SOLO PARA SUBRED SUROCCIDENTE</v>
          </cell>
          <cell r="M5">
            <v>0</v>
          </cell>
          <cell r="N5">
            <v>0</v>
          </cell>
          <cell r="O5">
            <v>0</v>
          </cell>
          <cell r="P5">
            <v>0</v>
          </cell>
          <cell r="Q5">
            <v>0</v>
          </cell>
          <cell r="R5">
            <v>0</v>
          </cell>
          <cell r="S5">
            <v>0</v>
          </cell>
          <cell r="T5">
            <v>0</v>
          </cell>
          <cell r="U5">
            <v>0</v>
          </cell>
        </row>
        <row r="6">
          <cell r="A6">
            <v>288</v>
          </cell>
          <cell r="B6" t="str">
            <v>BOLSA DE RECOLECCION DE FLUIDOS ENTRE 1.000CC HASTA 1.500 CC SEMIRIGIDO, CON VALVULA DE SOBRELLENADO (INCLUYE CANISTER Y GEL SOLIDIFICANTE)</v>
          </cell>
          <cell r="C6" t="str">
            <v>UNIDAD</v>
          </cell>
          <cell r="D6">
            <v>100</v>
          </cell>
          <cell r="E6">
            <v>0</v>
          </cell>
          <cell r="F6" t="str">
            <v>TERAPIA</v>
          </cell>
          <cell r="G6" t="str">
            <v>TERAPIA RESPIRATORIA</v>
          </cell>
          <cell r="H6">
            <v>0</v>
          </cell>
          <cell r="I6">
            <v>0</v>
          </cell>
          <cell r="J6">
            <v>0</v>
          </cell>
          <cell r="K6">
            <v>0</v>
          </cell>
          <cell r="L6" t="str">
            <v>APLICA SOLO PARA SUBRED SUROCCIDENTE</v>
          </cell>
          <cell r="M6">
            <v>0</v>
          </cell>
          <cell r="N6">
            <v>0</v>
          </cell>
          <cell r="O6">
            <v>0</v>
          </cell>
          <cell r="P6">
            <v>0</v>
          </cell>
          <cell r="Q6">
            <v>0</v>
          </cell>
          <cell r="R6">
            <v>0</v>
          </cell>
          <cell r="S6">
            <v>0</v>
          </cell>
          <cell r="T6">
            <v>0</v>
          </cell>
          <cell r="U6">
            <v>0</v>
          </cell>
        </row>
        <row r="7">
          <cell r="A7">
            <v>289</v>
          </cell>
          <cell r="B7" t="str">
            <v>BOLSA DE RECOLECCION DE FLUIDOS ENTRE 2.500 CC HASTA 3.200 SEMIRIGIDO, CON VALVULA DE SOBRELLENADO (INCLUYE CANISTER Y GEL SOLIDIFICANTE)</v>
          </cell>
          <cell r="C7" t="str">
            <v>UNIDAD</v>
          </cell>
          <cell r="D7">
            <v>540</v>
          </cell>
          <cell r="E7">
            <v>0</v>
          </cell>
          <cell r="F7" t="str">
            <v>TERAPIA</v>
          </cell>
          <cell r="G7" t="str">
            <v>TERAPIA RESPIRATORIA</v>
          </cell>
          <cell r="H7">
            <v>0</v>
          </cell>
          <cell r="I7">
            <v>0</v>
          </cell>
          <cell r="J7">
            <v>0</v>
          </cell>
          <cell r="K7">
            <v>0</v>
          </cell>
          <cell r="L7" t="str">
            <v>APLICA SOLO PARA SUBRED SUROCCIDENTE</v>
          </cell>
          <cell r="M7">
            <v>0</v>
          </cell>
          <cell r="N7">
            <v>0</v>
          </cell>
          <cell r="O7">
            <v>0</v>
          </cell>
          <cell r="P7">
            <v>0</v>
          </cell>
          <cell r="Q7">
            <v>0</v>
          </cell>
          <cell r="R7">
            <v>0</v>
          </cell>
          <cell r="S7">
            <v>0</v>
          </cell>
          <cell r="T7">
            <v>0</v>
          </cell>
          <cell r="U7">
            <v>0</v>
          </cell>
        </row>
        <row r="8">
          <cell r="A8">
            <v>302</v>
          </cell>
          <cell r="B8" t="str">
            <v>BOLSA RESERVORIO ADULTO</v>
          </cell>
          <cell r="C8" t="str">
            <v>UNIDAD</v>
          </cell>
          <cell r="D8">
            <v>1</v>
          </cell>
          <cell r="E8">
            <v>10</v>
          </cell>
          <cell r="F8" t="str">
            <v>TERAPIA</v>
          </cell>
          <cell r="G8" t="str">
            <v>TERAPIA RESPIRATORIA</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303</v>
          </cell>
          <cell r="B9" t="str">
            <v>BOLSA RESERVORIO LIBRE DE LATEX</v>
          </cell>
          <cell r="C9" t="str">
            <v>UNIDAD</v>
          </cell>
          <cell r="D9">
            <v>5</v>
          </cell>
          <cell r="E9">
            <v>10</v>
          </cell>
          <cell r="F9" t="str">
            <v>TERAPIA</v>
          </cell>
          <cell r="G9" t="str">
            <v>TERAPIA RESPIRATORIA</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v>366</v>
          </cell>
          <cell r="B10" t="str">
            <v>CAMARA CEFALICA PEDIATRICA MEDIANA</v>
          </cell>
          <cell r="C10" t="str">
            <v>UNIDAD</v>
          </cell>
          <cell r="D10">
            <v>3</v>
          </cell>
          <cell r="E10">
            <v>4</v>
          </cell>
          <cell r="F10" t="str">
            <v>TERAPIA</v>
          </cell>
          <cell r="G10" t="str">
            <v>TERAPIA RESPIRATORIA</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v>468</v>
          </cell>
          <cell r="B11" t="str">
            <v>CANULA NASAL ALTO FLUJO PREMATURO</v>
          </cell>
          <cell r="C11" t="str">
            <v>UNIDAD</v>
          </cell>
          <cell r="D11">
            <v>20</v>
          </cell>
          <cell r="E11">
            <v>50</v>
          </cell>
          <cell r="F11" t="str">
            <v>TERAPIA</v>
          </cell>
          <cell r="G11" t="str">
            <v>TERAPIA RESPIRATORIA</v>
          </cell>
          <cell r="H11" t="str">
            <v>TORRE DE ALTO FLUJO (OPT 312 FISHER &amp; PAYKEL)</v>
          </cell>
          <cell r="I11" t="str">
            <v>PARA ENGATIVA  Y SUBA       TORRE DE ALTO FLUJO (OPT 312 FISHER &amp; PAYKEL)</v>
          </cell>
          <cell r="J11">
            <v>0</v>
          </cell>
          <cell r="K11" t="str">
            <v>DRAGUER VN500 V300</v>
          </cell>
          <cell r="L11">
            <v>0</v>
          </cell>
          <cell r="M11">
            <v>0</v>
          </cell>
          <cell r="N11">
            <v>0</v>
          </cell>
          <cell r="O11">
            <v>0</v>
          </cell>
          <cell r="P11">
            <v>0</v>
          </cell>
          <cell r="Q11">
            <v>0</v>
          </cell>
          <cell r="R11">
            <v>0</v>
          </cell>
          <cell r="S11">
            <v>0</v>
          </cell>
          <cell r="T11">
            <v>0</v>
          </cell>
          <cell r="U11">
            <v>0</v>
          </cell>
        </row>
        <row r="12">
          <cell r="A12">
            <v>469</v>
          </cell>
          <cell r="B12" t="str">
            <v>CANULA NASAL DE ALTO FLUJO ADULTO TALLA L</v>
          </cell>
          <cell r="C12" t="str">
            <v>UNIDAD</v>
          </cell>
          <cell r="D12">
            <v>5</v>
          </cell>
          <cell r="E12">
            <v>70</v>
          </cell>
          <cell r="F12" t="str">
            <v>TERAPIA</v>
          </cell>
          <cell r="G12" t="str">
            <v>TERAPIA RESPIRATORIA</v>
          </cell>
          <cell r="H12" t="str">
            <v>HUMIDIFICADOR CON GENERADOR DE ALTO FLUJO INTEGRADO QUE NO REQUIERA AIRE CENTRALIZADO Y SUMINISTRE FLUJOS HASTA DE 60 LPM    (OPT846 FISHER &amp; PAYKEL)</v>
          </cell>
          <cell r="I12" t="str">
            <v>HUMIDIFICADOR CON GENERADOR DE ALTO FLUJO INTEGRADO QUE NO REQUIERA AIRE CENTRALIZADO Y SUMINISTRE FLUJOS HASTA DE 60 LPM    (OPT846 FISHER &amp; PAYKEL)</v>
          </cell>
          <cell r="J12">
            <v>0</v>
          </cell>
          <cell r="K12" t="str">
            <v xml:space="preserve">DRAGUER V 300 Y SAVINA
Y CIRCUITO DE ALTO FLUJO ADULTO FISHER &amp; PAYKEL  </v>
          </cell>
          <cell r="L12">
            <v>0</v>
          </cell>
          <cell r="M12">
            <v>0</v>
          </cell>
          <cell r="N12">
            <v>0</v>
          </cell>
          <cell r="O12">
            <v>0</v>
          </cell>
          <cell r="P12">
            <v>0</v>
          </cell>
          <cell r="Q12">
            <v>0</v>
          </cell>
          <cell r="R12">
            <v>0</v>
          </cell>
          <cell r="S12">
            <v>0</v>
          </cell>
          <cell r="T12">
            <v>0</v>
          </cell>
          <cell r="U12">
            <v>0</v>
          </cell>
        </row>
        <row r="13">
          <cell r="A13">
            <v>470</v>
          </cell>
          <cell r="B13" t="str">
            <v>CANULA NASAL DE ALTO FLUJO ADULTO TALLA M</v>
          </cell>
          <cell r="C13" t="str">
            <v>UNIDAD</v>
          </cell>
          <cell r="D13">
            <v>5</v>
          </cell>
          <cell r="E13">
            <v>150</v>
          </cell>
          <cell r="F13" t="str">
            <v>TERAPIA</v>
          </cell>
          <cell r="G13" t="str">
            <v>TERAPIA RESPIRATORIA</v>
          </cell>
          <cell r="H13" t="str">
            <v>HUMIDIFICADOR CON GENERADOR DE ALTO FLUJO INTEGRADO QUE NO REQUIERA AIRE CENTRALIZADO Y SUMINISTRE FLUJOS HASTA DE 60 LPM  (OPT 344 FISHER &amp; PAYKEL)</v>
          </cell>
          <cell r="I13" t="str">
            <v>HUMIDIFICADOR CON GENERADOR DE ALTO FLUJO INTEGRADO QUE NO REQUIERA AIRE CENTRALIZADO Y SUMINISTRE FLUJOS HASTA DE 60 LPM  (OPT 344 FISHER &amp; PAYKEL)</v>
          </cell>
          <cell r="J13">
            <v>0</v>
          </cell>
          <cell r="K13" t="str">
            <v xml:space="preserve">DRAGUER V 300 Y SAVINA
Y CIRCUITO DE ALTO FLUJO ADULTO FISHER &amp; PAYKEL  </v>
          </cell>
          <cell r="L13">
            <v>0</v>
          </cell>
          <cell r="M13">
            <v>0</v>
          </cell>
          <cell r="N13">
            <v>0</v>
          </cell>
          <cell r="O13">
            <v>0</v>
          </cell>
          <cell r="P13">
            <v>0</v>
          </cell>
          <cell r="Q13">
            <v>0</v>
          </cell>
          <cell r="R13">
            <v>0</v>
          </cell>
          <cell r="S13">
            <v>0</v>
          </cell>
          <cell r="T13">
            <v>0</v>
          </cell>
          <cell r="U13">
            <v>0</v>
          </cell>
        </row>
        <row r="14">
          <cell r="A14">
            <v>471</v>
          </cell>
          <cell r="B14" t="str">
            <v>CANULA NASAL DE ALTO FLUJO ADULTO TALLA S</v>
          </cell>
          <cell r="C14" t="str">
            <v>UNIDAD</v>
          </cell>
          <cell r="D14">
            <v>5</v>
          </cell>
          <cell r="E14">
            <v>100</v>
          </cell>
          <cell r="F14" t="str">
            <v>TERAPIA</v>
          </cell>
          <cell r="G14" t="str">
            <v>TERAPIA RESPIRATORIA</v>
          </cell>
          <cell r="H14" t="str">
            <v>HUMIDIFICADOR CON GENERADOR DE ALTO FLUJO INTEGRADO QUE NO REQUIERA AIRE CENTRALIZADO Y SUMINISTRE FLUJOS HASTA DE 60 LPM   O TORRE DE ALTO FLUJO (OPT 842 FISHER &amp; PAYKEL)</v>
          </cell>
          <cell r="I14" t="str">
            <v>HUMIDIFICADOR CON GENERADOR DE ALTO FLUJO INTEGRADO QUE NO REQUIERA AIRE CENTRALIZADO Y SUMINISTRE FLUJOS HASTA DE 60 LPM   O TORRE DE ALTO FLUJO (OPT 842 FISHER &amp; PAYKEL)</v>
          </cell>
          <cell r="J14">
            <v>0</v>
          </cell>
          <cell r="K14" t="str">
            <v xml:space="preserve">DRAGUER V 300 Y SAVINA
Y CIRCUITO DE ALTO FLUJO ADULTO FISHER &amp; PAYKEL  </v>
          </cell>
          <cell r="L14">
            <v>0</v>
          </cell>
          <cell r="M14">
            <v>0</v>
          </cell>
          <cell r="N14">
            <v>0</v>
          </cell>
          <cell r="O14">
            <v>0</v>
          </cell>
          <cell r="P14">
            <v>0</v>
          </cell>
          <cell r="Q14">
            <v>0</v>
          </cell>
          <cell r="R14">
            <v>0</v>
          </cell>
          <cell r="S14">
            <v>0</v>
          </cell>
          <cell r="T14">
            <v>0</v>
          </cell>
          <cell r="U14">
            <v>0</v>
          </cell>
        </row>
        <row r="15">
          <cell r="A15">
            <v>477</v>
          </cell>
          <cell r="B15" t="str">
            <v>CANULA NASAL DE ALTO FLUJO INFANTE</v>
          </cell>
          <cell r="C15" t="str">
            <v>UNIDAD</v>
          </cell>
          <cell r="D15">
            <v>20</v>
          </cell>
          <cell r="E15">
            <v>40</v>
          </cell>
          <cell r="F15" t="str">
            <v>TERAPIA</v>
          </cell>
          <cell r="G15" t="str">
            <v>TERAPIA RESPIRATORIA</v>
          </cell>
          <cell r="H15" t="str">
            <v>TORRE DE ALTO FLUJO (OPT 316 FISHER &amp; PAYKEL)</v>
          </cell>
          <cell r="I15" t="str">
            <v>PARA SIMON ENGATIVA  Y SUBA       TORRE DE ALTO FLUJO (OPT 316 FISHER &amp; PAYKEL)</v>
          </cell>
          <cell r="J15">
            <v>0</v>
          </cell>
          <cell r="K15" t="str">
            <v xml:space="preserve">DRAGUER VN500 V300 Y CIRCUITO RT 330  FISHER &amp; PAYKEL  </v>
          </cell>
          <cell r="L15">
            <v>0</v>
          </cell>
          <cell r="M15">
            <v>0</v>
          </cell>
          <cell r="N15">
            <v>0</v>
          </cell>
          <cell r="O15">
            <v>0</v>
          </cell>
          <cell r="P15">
            <v>0</v>
          </cell>
          <cell r="Q15">
            <v>0</v>
          </cell>
          <cell r="R15">
            <v>0</v>
          </cell>
          <cell r="S15">
            <v>0</v>
          </cell>
          <cell r="T15">
            <v>0</v>
          </cell>
          <cell r="U15">
            <v>0</v>
          </cell>
        </row>
        <row r="16">
          <cell r="A16">
            <v>473</v>
          </cell>
          <cell r="B16" t="str">
            <v>CANULA NASAL DE ALTO FLUJO NEONATAL</v>
          </cell>
          <cell r="C16" t="str">
            <v>UNIDAD</v>
          </cell>
          <cell r="D16">
            <v>20</v>
          </cell>
          <cell r="E16">
            <v>120</v>
          </cell>
          <cell r="F16" t="str">
            <v>TERAPIA</v>
          </cell>
          <cell r="G16" t="str">
            <v>TERAPIA RESPIRATORIA</v>
          </cell>
          <cell r="H16" t="str">
            <v>TORRE DE ALTO FLUJO (OPT 316 FISHER &amp; PAYKEL)</v>
          </cell>
          <cell r="I16" t="str">
            <v>PARA ENGATIVA  Y SUBA       TORRE DE ALTO FLUJO (OPT 314 FISHER &amp; PAYKEL)</v>
          </cell>
          <cell r="J16">
            <v>0</v>
          </cell>
          <cell r="K16" t="str">
            <v xml:space="preserve">DRAGUER VN500 V300 Y CIRCUITO RT 330  FISHER &amp; PAYKEL  </v>
          </cell>
          <cell r="L16">
            <v>0</v>
          </cell>
          <cell r="M16">
            <v>0</v>
          </cell>
          <cell r="N16">
            <v>0</v>
          </cell>
          <cell r="O16">
            <v>0</v>
          </cell>
          <cell r="P16">
            <v>0</v>
          </cell>
          <cell r="Q16">
            <v>0</v>
          </cell>
          <cell r="R16">
            <v>0</v>
          </cell>
          <cell r="S16">
            <v>0</v>
          </cell>
          <cell r="T16">
            <v>0</v>
          </cell>
          <cell r="U16">
            <v>0</v>
          </cell>
        </row>
        <row r="17">
          <cell r="A17">
            <v>472</v>
          </cell>
          <cell r="B17" t="str">
            <v>CANULA NASAL DE ALTO FLUJO PEDIATRICA  AJUSTABLE</v>
          </cell>
          <cell r="C17" t="str">
            <v>UNIDAD</v>
          </cell>
          <cell r="D17">
            <v>10</v>
          </cell>
          <cell r="E17">
            <v>50</v>
          </cell>
          <cell r="F17" t="str">
            <v>TERAPIA</v>
          </cell>
          <cell r="G17" t="str">
            <v>TERAPIA RESPIRATORIA</v>
          </cell>
          <cell r="H17" t="str">
            <v>HUMIDIFICADOR CON GENERADOR DE ALTO FLUJO INTEGRADO QUE NO REQUIERA AIRE CENTRALIZADO Y SUMINISTRE FLUJOS HASTA DE 60 LPM   (OPT318 FISHER &amp; PAYKEL)</v>
          </cell>
          <cell r="I17" t="str">
            <v>HUMIDIFICADOR CON GENERADOR DE ALTO FLUJO INTEGRADO QUE NO REQUIERA AIRE CENTRALIZADO Y SUMINISTRE FLUJOS HASTA DE 60 LPM   (OPT318 FISHER &amp; PAYKEL)</v>
          </cell>
          <cell r="J17">
            <v>0</v>
          </cell>
          <cell r="K17" t="str">
            <v>DRAGUER VN500 V300 Y CIRCUITO RT 330</v>
          </cell>
          <cell r="L17">
            <v>0</v>
          </cell>
          <cell r="M17">
            <v>0</v>
          </cell>
          <cell r="N17">
            <v>0</v>
          </cell>
          <cell r="O17">
            <v>0</v>
          </cell>
          <cell r="P17">
            <v>0</v>
          </cell>
          <cell r="Q17">
            <v>0</v>
          </cell>
          <cell r="R17">
            <v>0</v>
          </cell>
          <cell r="S17">
            <v>0</v>
          </cell>
          <cell r="T17">
            <v>0</v>
          </cell>
          <cell r="U17">
            <v>0</v>
          </cell>
        </row>
        <row r="18">
          <cell r="A18" t="str">
            <v>NUEVO</v>
          </cell>
          <cell r="B18" t="str">
            <v>CANULA NASAL PARA OXIGENO ADULTO 1,5 mts</v>
          </cell>
          <cell r="C18" t="str">
            <v>UNIDAD</v>
          </cell>
          <cell r="D18">
            <v>100</v>
          </cell>
          <cell r="E18">
            <v>7000</v>
          </cell>
          <cell r="F18" t="str">
            <v>TERAPIA</v>
          </cell>
          <cell r="G18" t="str">
            <v>TERAPIA RESPIRATORIA</v>
          </cell>
          <cell r="H18">
            <v>0</v>
          </cell>
          <cell r="I18">
            <v>0</v>
          </cell>
          <cell r="J18">
            <v>0</v>
          </cell>
          <cell r="K18">
            <v>0</v>
          </cell>
          <cell r="L18">
            <v>0</v>
          </cell>
          <cell r="M18">
            <v>0</v>
          </cell>
          <cell r="N18">
            <v>0</v>
          </cell>
          <cell r="O18">
            <v>0</v>
          </cell>
          <cell r="P18">
            <v>0</v>
          </cell>
          <cell r="Q18">
            <v>0</v>
          </cell>
          <cell r="R18">
            <v>0</v>
          </cell>
          <cell r="S18">
            <v>0</v>
          </cell>
          <cell r="T18">
            <v>0</v>
          </cell>
          <cell r="U18">
            <v>0</v>
          </cell>
        </row>
        <row r="19">
          <cell r="A19" t="str">
            <v>NUEVO</v>
          </cell>
          <cell r="B19" t="str">
            <v>CANULA NASAL PARA OXIGENO ADULTO 3  mts</v>
          </cell>
          <cell r="C19" t="str">
            <v>UNIDAD</v>
          </cell>
          <cell r="D19">
            <v>100</v>
          </cell>
          <cell r="E19">
            <v>2000</v>
          </cell>
          <cell r="F19" t="str">
            <v>TERAPIA</v>
          </cell>
          <cell r="G19" t="str">
            <v>TERAPIA RESPIRATORIA</v>
          </cell>
          <cell r="H19">
            <v>0</v>
          </cell>
          <cell r="I19">
            <v>0</v>
          </cell>
          <cell r="J19">
            <v>0</v>
          </cell>
          <cell r="K19">
            <v>0</v>
          </cell>
          <cell r="L19">
            <v>0</v>
          </cell>
          <cell r="M19" t="str">
            <v>SI</v>
          </cell>
          <cell r="N19">
            <v>0</v>
          </cell>
          <cell r="O19">
            <v>0</v>
          </cell>
          <cell r="P19">
            <v>0</v>
          </cell>
          <cell r="Q19">
            <v>0</v>
          </cell>
          <cell r="R19">
            <v>0</v>
          </cell>
          <cell r="S19">
            <v>0</v>
          </cell>
          <cell r="T19">
            <v>0</v>
          </cell>
          <cell r="U19">
            <v>0</v>
          </cell>
        </row>
        <row r="20">
          <cell r="A20" t="str">
            <v>NUEVO</v>
          </cell>
          <cell r="B20" t="str">
            <v>CANULA NASAL PARA OXIGENO ADULTO 7  mts</v>
          </cell>
          <cell r="C20" t="str">
            <v>UNIDAD</v>
          </cell>
          <cell r="D20">
            <v>100</v>
          </cell>
          <cell r="E20">
            <v>200</v>
          </cell>
          <cell r="F20" t="str">
            <v>TERAPIA</v>
          </cell>
          <cell r="G20" t="str">
            <v>TERAPIA RESPIRATORIA</v>
          </cell>
          <cell r="H20">
            <v>0</v>
          </cell>
          <cell r="I20">
            <v>0</v>
          </cell>
          <cell r="J20">
            <v>0</v>
          </cell>
          <cell r="K20">
            <v>0</v>
          </cell>
          <cell r="L20">
            <v>0</v>
          </cell>
          <cell r="M20" t="str">
            <v>SI</v>
          </cell>
          <cell r="N20">
            <v>0</v>
          </cell>
          <cell r="O20">
            <v>0</v>
          </cell>
          <cell r="P20">
            <v>0</v>
          </cell>
          <cell r="Q20">
            <v>0</v>
          </cell>
          <cell r="R20">
            <v>0</v>
          </cell>
          <cell r="S20">
            <v>0</v>
          </cell>
          <cell r="T20">
            <v>0</v>
          </cell>
          <cell r="U20">
            <v>0</v>
          </cell>
        </row>
        <row r="21">
          <cell r="A21">
            <v>480</v>
          </cell>
          <cell r="B21" t="str">
            <v>CANULA NASAL PARA OXIGENO NEONATAL</v>
          </cell>
          <cell r="C21" t="str">
            <v>UNIDAD</v>
          </cell>
          <cell r="D21">
            <v>100</v>
          </cell>
          <cell r="E21">
            <v>2000</v>
          </cell>
          <cell r="F21" t="str">
            <v>TERAPIA</v>
          </cell>
          <cell r="G21" t="str">
            <v>TERAPIA RESPIRATORIA</v>
          </cell>
          <cell r="H21">
            <v>0</v>
          </cell>
          <cell r="I21">
            <v>0</v>
          </cell>
          <cell r="J21">
            <v>0</v>
          </cell>
          <cell r="K21">
            <v>0</v>
          </cell>
          <cell r="L21">
            <v>0</v>
          </cell>
          <cell r="M21" t="str">
            <v>SI</v>
          </cell>
          <cell r="N21">
            <v>0</v>
          </cell>
          <cell r="O21">
            <v>0</v>
          </cell>
          <cell r="P21">
            <v>0</v>
          </cell>
          <cell r="Q21">
            <v>0</v>
          </cell>
          <cell r="R21">
            <v>0</v>
          </cell>
          <cell r="S21">
            <v>0</v>
          </cell>
          <cell r="T21">
            <v>0</v>
          </cell>
          <cell r="U21">
            <v>0</v>
          </cell>
        </row>
        <row r="22">
          <cell r="A22">
            <v>481</v>
          </cell>
          <cell r="B22" t="str">
            <v>CANULA NASAL PARA OXIGENO PEDIATRICA</v>
          </cell>
          <cell r="C22" t="str">
            <v>UNIDAD</v>
          </cell>
          <cell r="D22">
            <v>700</v>
          </cell>
          <cell r="E22">
            <v>2000</v>
          </cell>
          <cell r="F22" t="str">
            <v>TERAPIA</v>
          </cell>
          <cell r="G22" t="str">
            <v>TERAPIA RESPIRATORIA</v>
          </cell>
          <cell r="H22">
            <v>0</v>
          </cell>
          <cell r="I22">
            <v>0</v>
          </cell>
          <cell r="J22">
            <v>0</v>
          </cell>
          <cell r="K22">
            <v>0</v>
          </cell>
          <cell r="L22">
            <v>0</v>
          </cell>
          <cell r="M22" t="str">
            <v>SI</v>
          </cell>
          <cell r="N22">
            <v>0</v>
          </cell>
          <cell r="O22">
            <v>0</v>
          </cell>
          <cell r="P22">
            <v>0</v>
          </cell>
          <cell r="Q22">
            <v>0</v>
          </cell>
          <cell r="R22">
            <v>0</v>
          </cell>
          <cell r="S22">
            <v>0</v>
          </cell>
          <cell r="T22">
            <v>0</v>
          </cell>
          <cell r="U22">
            <v>0</v>
          </cell>
        </row>
        <row r="23">
          <cell r="A23">
            <v>747</v>
          </cell>
          <cell r="B23" t="str">
            <v>CIRCUITO  RESPIRATORIO DESECHABLE ADULTO PARA VENTILADOR OXILOG  3000F</v>
          </cell>
          <cell r="C23" t="str">
            <v>UNIDAD</v>
          </cell>
          <cell r="D23">
            <v>10</v>
          </cell>
          <cell r="E23">
            <v>1</v>
          </cell>
          <cell r="F23" t="str">
            <v>TERAPIA</v>
          </cell>
          <cell r="G23" t="str">
            <v>TERAPIA RESPIRATORIA</v>
          </cell>
          <cell r="H23">
            <v>0</v>
          </cell>
          <cell r="I23">
            <v>0</v>
          </cell>
          <cell r="J23">
            <v>0</v>
          </cell>
          <cell r="K23">
            <v>0</v>
          </cell>
          <cell r="L23">
            <v>0</v>
          </cell>
          <cell r="M23" t="str">
            <v>SI</v>
          </cell>
          <cell r="N23">
            <v>0</v>
          </cell>
          <cell r="O23">
            <v>0</v>
          </cell>
          <cell r="P23">
            <v>0</v>
          </cell>
          <cell r="Q23">
            <v>0</v>
          </cell>
          <cell r="R23">
            <v>0</v>
          </cell>
          <cell r="S23">
            <v>0</v>
          </cell>
          <cell r="T23">
            <v>0</v>
          </cell>
          <cell r="U23">
            <v>0</v>
          </cell>
        </row>
        <row r="24">
          <cell r="A24">
            <v>754</v>
          </cell>
          <cell r="B24" t="str">
            <v xml:space="preserve">CIRCUITO ADULTO ALTO FLUJO CON CAMARA AJUSTABLE  A HUMIDIFICADOR CON GENERADOR DE ALTO FLUJO INTEGRADO QUE NO REQUIERA AIRE CENTRALIZADO Y SUMINISTRE FLUJOS HASTA DE 60 LPM </v>
          </cell>
          <cell r="C24" t="str">
            <v>UNIDAD</v>
          </cell>
          <cell r="D24">
            <v>1</v>
          </cell>
          <cell r="E24">
            <v>20</v>
          </cell>
          <cell r="F24" t="str">
            <v>TERAPIA</v>
          </cell>
          <cell r="G24" t="str">
            <v>TERAPIA RESPIRATORIA</v>
          </cell>
          <cell r="H24" t="str">
            <v>HUMIDIFICADOR CON GENERADOR DE ALTO FLUJO INTEGRADO QUE NO REQUIERA AIRE CENTRALIZADO Y SUMINISTRE FLUJOS HASTA DE 60 LPM   (FISHER &amp; PAYKEL900PT501)</v>
          </cell>
          <cell r="I24" t="str">
            <v>PARA UNIDADES DE SIMON -SUBA Y ENGATIVA                  HUMIDIFICADOR CON GENERADOR DE ALTO FLUJO INTEGRADO QUE NO REQUIERA AIRE CENTRALIZADO Y SUMINISTRE FLUJOS HASTA DE 60 LPM   (FISHER &amp; PAYKEL900PT501)</v>
          </cell>
          <cell r="J24">
            <v>0</v>
          </cell>
          <cell r="K24">
            <v>0</v>
          </cell>
          <cell r="L24">
            <v>0</v>
          </cell>
          <cell r="M24" t="str">
            <v>SI</v>
          </cell>
          <cell r="N24">
            <v>0</v>
          </cell>
          <cell r="O24">
            <v>0</v>
          </cell>
          <cell r="P24">
            <v>0</v>
          </cell>
          <cell r="Q24">
            <v>0</v>
          </cell>
          <cell r="R24">
            <v>0</v>
          </cell>
          <cell r="S24">
            <v>0</v>
          </cell>
          <cell r="T24">
            <v>0</v>
          </cell>
          <cell r="U24">
            <v>0</v>
          </cell>
        </row>
        <row r="25">
          <cell r="A25">
            <v>748</v>
          </cell>
          <cell r="B25" t="str">
            <v>CIRCUITO ADULTO ALTO FLUJO CON CAMARA AJUSTABLE A VENTILADOR MECANICO</v>
          </cell>
          <cell r="C25" t="str">
            <v>UNIDAD</v>
          </cell>
          <cell r="D25">
            <v>0</v>
          </cell>
          <cell r="E25">
            <v>100</v>
          </cell>
          <cell r="F25" t="str">
            <v>TERAPIA</v>
          </cell>
          <cell r="G25" t="str">
            <v>TERAPIA RESPIRATORIA</v>
          </cell>
          <cell r="H25">
            <v>0</v>
          </cell>
          <cell r="I25">
            <v>0</v>
          </cell>
          <cell r="J25">
            <v>0</v>
          </cell>
          <cell r="K25" t="str">
            <v>CON VENTILADORES DRAGUER (FISHER &amp; PAYKEL REF RT202)</v>
          </cell>
          <cell r="L25">
            <v>0</v>
          </cell>
          <cell r="M25" t="str">
            <v>SI</v>
          </cell>
          <cell r="N25">
            <v>0</v>
          </cell>
          <cell r="O25">
            <v>0</v>
          </cell>
          <cell r="P25">
            <v>0</v>
          </cell>
          <cell r="Q25">
            <v>0</v>
          </cell>
          <cell r="R25">
            <v>0</v>
          </cell>
          <cell r="S25">
            <v>0</v>
          </cell>
          <cell r="T25">
            <v>0</v>
          </cell>
          <cell r="U25">
            <v>0</v>
          </cell>
        </row>
        <row r="26">
          <cell r="A26">
            <v>749</v>
          </cell>
          <cell r="B26" t="str">
            <v>CIRCUITO ADULTO UNA VIA PARA VENTILADOR DE TRASPORTE UNIVENT 754</v>
          </cell>
          <cell r="C26" t="str">
            <v>UNIDAD</v>
          </cell>
          <cell r="D26">
            <v>10</v>
          </cell>
          <cell r="E26">
            <v>1</v>
          </cell>
          <cell r="F26" t="str">
            <v>TERAPIA</v>
          </cell>
          <cell r="G26" t="str">
            <v>TERAPIA RESPIRATORIA</v>
          </cell>
          <cell r="H26">
            <v>0</v>
          </cell>
          <cell r="I26">
            <v>0</v>
          </cell>
          <cell r="J26">
            <v>0</v>
          </cell>
          <cell r="K26">
            <v>0</v>
          </cell>
          <cell r="L26">
            <v>0</v>
          </cell>
          <cell r="M26" t="str">
            <v>SI</v>
          </cell>
          <cell r="N26">
            <v>0</v>
          </cell>
          <cell r="O26">
            <v>0</v>
          </cell>
          <cell r="P26">
            <v>0</v>
          </cell>
          <cell r="Q26">
            <v>0</v>
          </cell>
          <cell r="R26">
            <v>0</v>
          </cell>
          <cell r="S26">
            <v>0</v>
          </cell>
          <cell r="T26">
            <v>0</v>
          </cell>
          <cell r="U26">
            <v>0</v>
          </cell>
        </row>
        <row r="27">
          <cell r="A27">
            <v>750</v>
          </cell>
          <cell r="B27" t="str">
            <v>CIRCUITO ALTO FLUJO NEONATAL/ PEDIATRICO CON CAMARA</v>
          </cell>
          <cell r="C27" t="str">
            <v>UNIDAD</v>
          </cell>
          <cell r="D27">
            <v>3</v>
          </cell>
          <cell r="E27">
            <v>260</v>
          </cell>
          <cell r="F27" t="str">
            <v>TERAPIA</v>
          </cell>
          <cell r="G27" t="str">
            <v>TERAPIA RESPIRATORIA</v>
          </cell>
          <cell r="H27" t="str">
            <v>TORRE DE ALTO FLUJO (FISHER &amp; PAYKEL RT330)</v>
          </cell>
          <cell r="I27" t="str">
            <v>PARA UNIDADES DE -SUBA Y ENGATIVA                   TORRE DE ALTO FLUJO (FISHER &amp; PAYKEL RT330)</v>
          </cell>
          <cell r="J27">
            <v>0</v>
          </cell>
          <cell r="K27" t="str">
            <v>CON VENTILADORES DRAGUER V 300 Y VN 500</v>
          </cell>
          <cell r="L27">
            <v>0</v>
          </cell>
          <cell r="M27" t="str">
            <v>SI</v>
          </cell>
          <cell r="N27">
            <v>0</v>
          </cell>
          <cell r="O27">
            <v>0</v>
          </cell>
          <cell r="P27">
            <v>0</v>
          </cell>
          <cell r="Q27">
            <v>0</v>
          </cell>
          <cell r="R27">
            <v>0</v>
          </cell>
          <cell r="S27">
            <v>0</v>
          </cell>
          <cell r="T27">
            <v>0</v>
          </cell>
          <cell r="U27">
            <v>0</v>
          </cell>
        </row>
        <row r="28">
          <cell r="A28">
            <v>752</v>
          </cell>
          <cell r="B28" t="str">
            <v>CIRCUITO DE ALTA FRECUENCIA NEONATAL DESECHABLE PARA VENTILADOR DRAGER</v>
          </cell>
          <cell r="C28" t="str">
            <v>UNIDAD</v>
          </cell>
          <cell r="D28">
            <v>2</v>
          </cell>
          <cell r="E28">
            <v>12</v>
          </cell>
          <cell r="F28" t="str">
            <v>TERAPIA</v>
          </cell>
          <cell r="G28" t="str">
            <v>TERAPIA RESPIRATORIA</v>
          </cell>
          <cell r="H28">
            <v>0</v>
          </cell>
          <cell r="I28">
            <v>0</v>
          </cell>
          <cell r="J28">
            <v>0</v>
          </cell>
          <cell r="K28" t="str">
            <v>DRAGUER V 300 Y VN500</v>
          </cell>
          <cell r="L28">
            <v>0</v>
          </cell>
          <cell r="M28" t="str">
            <v>SI</v>
          </cell>
          <cell r="N28">
            <v>0</v>
          </cell>
          <cell r="O28">
            <v>0</v>
          </cell>
          <cell r="P28">
            <v>0</v>
          </cell>
          <cell r="Q28">
            <v>0</v>
          </cell>
          <cell r="R28">
            <v>0</v>
          </cell>
          <cell r="S28">
            <v>0</v>
          </cell>
          <cell r="T28">
            <v>0</v>
          </cell>
          <cell r="U28">
            <v>0</v>
          </cell>
        </row>
        <row r="29">
          <cell r="A29">
            <v>755</v>
          </cell>
          <cell r="B29" t="str">
            <v xml:space="preserve">CIRCUITO DE ALTO FLUJO PEDIATRICO CON CAMARA HUMIDIFICADOR CON GENERADOR DE ALTO FLUJO INTEGRADO QUE NO REQUIERA AIRE CENTRALIZADO Y SUMINISTRE FLUJOS HASTA DE 60 LPM </v>
          </cell>
          <cell r="C29" t="str">
            <v>UNIDAD</v>
          </cell>
          <cell r="D29">
            <v>2</v>
          </cell>
          <cell r="E29">
            <v>40</v>
          </cell>
          <cell r="F29" t="str">
            <v>TERAPIA</v>
          </cell>
          <cell r="G29" t="str">
            <v>TERAPIA RESPIRATORIA</v>
          </cell>
          <cell r="H29" t="str">
            <v>HUMIDIFICADOR CON GENERADOR DE ALTO FLUJO INTEGRADO QUE NO REQUIERA AIRE CENTRALIZADO Y SUMINISTRE FLUJOS HASTA DE 60 LPM (FISHER &amp; PAYKEL900PT531)</v>
          </cell>
          <cell r="I29" t="str">
            <v>PARA UNIDADES DE SIMON -SUBA Y ENGATIVA                  HUMIDIFICADOR CON GENERADOR DE ALTO FLUJO INTEGRADO QUE NO REQUIERA AIRE CENTRALIZADO Y SUMINISTRE FLUJOS HASTA DE 60 LPM (FISHER &amp; PAYKEL900PT531)</v>
          </cell>
          <cell r="J29">
            <v>0</v>
          </cell>
          <cell r="K29">
            <v>0</v>
          </cell>
          <cell r="L29">
            <v>0</v>
          </cell>
          <cell r="M29" t="str">
            <v>SI</v>
          </cell>
          <cell r="N29">
            <v>0</v>
          </cell>
          <cell r="O29">
            <v>0</v>
          </cell>
          <cell r="P29">
            <v>0</v>
          </cell>
          <cell r="Q29">
            <v>0</v>
          </cell>
          <cell r="R29">
            <v>0</v>
          </cell>
          <cell r="S29">
            <v>0</v>
          </cell>
          <cell r="T29">
            <v>0</v>
          </cell>
          <cell r="U29">
            <v>0</v>
          </cell>
        </row>
        <row r="30">
          <cell r="A30">
            <v>761</v>
          </cell>
          <cell r="B30" t="str">
            <v xml:space="preserve">CIRCUITO DE TRASPORTE PARA VENTILADOR NEWPORT HT70 </v>
          </cell>
          <cell r="C30" t="str">
            <v>UNIDAD</v>
          </cell>
          <cell r="D30">
            <v>100</v>
          </cell>
          <cell r="E30">
            <v>50</v>
          </cell>
          <cell r="F30" t="str">
            <v>TERAPIA</v>
          </cell>
          <cell r="G30" t="str">
            <v>TERAPIA RESPIRATORIA</v>
          </cell>
          <cell r="H30">
            <v>0</v>
          </cell>
          <cell r="I30">
            <v>0</v>
          </cell>
          <cell r="J30">
            <v>0</v>
          </cell>
          <cell r="K30" t="str">
            <v>VENTILADOR DE TRASPORTE NEPORT HT70</v>
          </cell>
          <cell r="L30">
            <v>0</v>
          </cell>
          <cell r="M30" t="str">
            <v>SI</v>
          </cell>
          <cell r="N30">
            <v>0</v>
          </cell>
          <cell r="O30">
            <v>0</v>
          </cell>
          <cell r="P30">
            <v>0</v>
          </cell>
          <cell r="Q30">
            <v>0</v>
          </cell>
          <cell r="R30">
            <v>0</v>
          </cell>
          <cell r="S30">
            <v>0</v>
          </cell>
          <cell r="T30">
            <v>0</v>
          </cell>
          <cell r="U30">
            <v>0</v>
          </cell>
        </row>
        <row r="31">
          <cell r="A31">
            <v>763</v>
          </cell>
          <cell r="B31" t="str">
            <v>CIRCUITO DE VENTILACION  MECANICA NEONATAL CON CAMARA+TRAMPA  DE AGUA EN LA VIA ESPIRATORIA</v>
          </cell>
          <cell r="C31" t="str">
            <v>UNIDAD</v>
          </cell>
          <cell r="D31">
            <v>100</v>
          </cell>
          <cell r="E31">
            <v>100</v>
          </cell>
          <cell r="F31" t="str">
            <v>TERAPIA</v>
          </cell>
          <cell r="G31" t="str">
            <v>TERAPIA RESPIRATORIA</v>
          </cell>
          <cell r="H31">
            <v>0</v>
          </cell>
          <cell r="I31">
            <v>0</v>
          </cell>
          <cell r="J31">
            <v>0</v>
          </cell>
          <cell r="K31" t="str">
            <v>DRAGUER VN 500 V300, PB 840, AVEA 
CIRCUITO FISHER &amp;PAYKEL RT 225</v>
          </cell>
          <cell r="L31">
            <v>0</v>
          </cell>
          <cell r="M31" t="str">
            <v>SI</v>
          </cell>
          <cell r="N31">
            <v>0</v>
          </cell>
          <cell r="O31">
            <v>0</v>
          </cell>
          <cell r="P31">
            <v>0</v>
          </cell>
          <cell r="Q31">
            <v>0</v>
          </cell>
          <cell r="R31">
            <v>0</v>
          </cell>
          <cell r="S31">
            <v>0</v>
          </cell>
          <cell r="T31">
            <v>0</v>
          </cell>
          <cell r="U31">
            <v>0</v>
          </cell>
        </row>
        <row r="32">
          <cell r="A32">
            <v>786</v>
          </cell>
          <cell r="B32" t="str">
            <v xml:space="preserve">CIRCUITO DE VENTILACION MECANICA PEDIATRICO ALMA LISA </v>
          </cell>
          <cell r="C32" t="str">
            <v>UNIDAD</v>
          </cell>
          <cell r="D32">
            <v>90</v>
          </cell>
          <cell r="E32">
            <v>90</v>
          </cell>
          <cell r="F32" t="str">
            <v>TERAPIA</v>
          </cell>
          <cell r="G32" t="str">
            <v>TERAPIA RESPIRATORIA</v>
          </cell>
          <cell r="H32">
            <v>0</v>
          </cell>
          <cell r="I32">
            <v>0</v>
          </cell>
          <cell r="J32">
            <v>0</v>
          </cell>
          <cell r="K32" t="str">
            <v>PB 840, AVEA NEWPORT E360</v>
          </cell>
          <cell r="L32">
            <v>0</v>
          </cell>
          <cell r="M32" t="str">
            <v>SI</v>
          </cell>
          <cell r="N32">
            <v>0</v>
          </cell>
          <cell r="O32">
            <v>0</v>
          </cell>
          <cell r="P32">
            <v>0</v>
          </cell>
          <cell r="Q32">
            <v>0</v>
          </cell>
          <cell r="R32">
            <v>0</v>
          </cell>
          <cell r="S32">
            <v>0</v>
          </cell>
          <cell r="T32">
            <v>0</v>
          </cell>
          <cell r="U32">
            <v>0</v>
          </cell>
        </row>
        <row r="33">
          <cell r="A33">
            <v>762</v>
          </cell>
          <cell r="B33" t="str">
            <v>CIRCUITO DE VENTILACION MECANICA PEDIATRICO UNIVERSAL</v>
          </cell>
          <cell r="C33" t="str">
            <v>UNIDAD</v>
          </cell>
          <cell r="D33">
            <v>1</v>
          </cell>
          <cell r="E33">
            <v>100</v>
          </cell>
          <cell r="F33" t="str">
            <v>TERAPIA</v>
          </cell>
          <cell r="G33" t="str">
            <v>TERAPIA RESPIRATORIA</v>
          </cell>
          <cell r="H33">
            <v>0</v>
          </cell>
          <cell r="I33">
            <v>0</v>
          </cell>
          <cell r="J33">
            <v>0</v>
          </cell>
          <cell r="K33" t="str">
            <v>VENTILADORES PB 840, AVEA,  NEWPORT E360</v>
          </cell>
          <cell r="L33">
            <v>0</v>
          </cell>
          <cell r="M33" t="str">
            <v>SI</v>
          </cell>
          <cell r="N33" t="str">
            <v xml:space="preserve">DAR </v>
          </cell>
          <cell r="O33" t="str">
            <v xml:space="preserve">Caja x 10 Unidades </v>
          </cell>
          <cell r="P33" t="str">
            <v xml:space="preserve">II a </v>
          </cell>
          <cell r="Q33" t="str">
            <v>INVIMA2018DM-0018797</v>
          </cell>
          <cell r="R33" t="str">
            <v>17 DE OCTUBRE DE 2028</v>
          </cell>
          <cell r="S33">
            <v>33000</v>
          </cell>
          <cell r="T33">
            <v>6270</v>
          </cell>
          <cell r="U33">
            <v>39270</v>
          </cell>
        </row>
        <row r="34">
          <cell r="A34">
            <v>765</v>
          </cell>
          <cell r="B34" t="str">
            <v>CIRCUITO DESECHABLE ADULTO - PEDIATRICO PARA VENTILADOR DE TRASPORTE - MODELO UNI-VENT EAGLE 2 - IMPACT</v>
          </cell>
          <cell r="C34" t="str">
            <v>UNIDAD</v>
          </cell>
          <cell r="D34">
            <v>20</v>
          </cell>
          <cell r="E34">
            <v>1</v>
          </cell>
          <cell r="F34" t="str">
            <v>TERAPIA</v>
          </cell>
          <cell r="G34" t="str">
            <v>TERAPIA RESPIRATORIA</v>
          </cell>
          <cell r="H34">
            <v>0</v>
          </cell>
          <cell r="I34">
            <v>0</v>
          </cell>
          <cell r="J34">
            <v>0</v>
          </cell>
          <cell r="K34">
            <v>0</v>
          </cell>
          <cell r="L34">
            <v>0</v>
          </cell>
          <cell r="M34" t="str">
            <v>SI</v>
          </cell>
          <cell r="N34">
            <v>0</v>
          </cell>
          <cell r="O34">
            <v>0</v>
          </cell>
          <cell r="P34">
            <v>0</v>
          </cell>
          <cell r="Q34">
            <v>0</v>
          </cell>
          <cell r="R34">
            <v>0</v>
          </cell>
          <cell r="S34">
            <v>0</v>
          </cell>
          <cell r="T34">
            <v>0</v>
          </cell>
          <cell r="U34">
            <v>0</v>
          </cell>
        </row>
        <row r="35">
          <cell r="A35">
            <v>767</v>
          </cell>
          <cell r="B35" t="str">
            <v>CIRCUITO DESECHABLE PARA SISTEMA DE REANIMACIÓN NEONATAL QUE INCLUYE MANGUERA LISA PARA OXIGENO  Y MASCARA DE  (50MM)</v>
          </cell>
          <cell r="C35" t="str">
            <v>UNIDAD</v>
          </cell>
          <cell r="D35">
            <v>2</v>
          </cell>
          <cell r="E35">
            <v>15</v>
          </cell>
          <cell r="F35" t="str">
            <v>TERAPIA</v>
          </cell>
          <cell r="G35" t="str">
            <v>TERAPIA RESPIRATORIA</v>
          </cell>
          <cell r="H35">
            <v>0</v>
          </cell>
          <cell r="I35">
            <v>0</v>
          </cell>
          <cell r="J35">
            <v>0</v>
          </cell>
          <cell r="K35" t="str">
            <v>COMPATIBLE CON NEOPUFF (FISHER &amp; PAYKEL) CIRCUITO DESECHABLE PARA SISTEMA DE REANIMACIÓN NEONATAL QUE INCLUYE MANGUERA LISA PARA OXIGENO (MASCARA NEONATAL 50MM)</v>
          </cell>
          <cell r="L35">
            <v>0</v>
          </cell>
          <cell r="M35" t="str">
            <v>SI</v>
          </cell>
          <cell r="N35">
            <v>0</v>
          </cell>
          <cell r="O35">
            <v>0</v>
          </cell>
          <cell r="P35">
            <v>0</v>
          </cell>
          <cell r="Q35">
            <v>0</v>
          </cell>
          <cell r="R35">
            <v>0</v>
          </cell>
          <cell r="S35">
            <v>0</v>
          </cell>
          <cell r="T35">
            <v>0</v>
          </cell>
          <cell r="U35">
            <v>0</v>
          </cell>
        </row>
        <row r="36">
          <cell r="A36">
            <v>768</v>
          </cell>
          <cell r="B36" t="str">
            <v>CIRCUITO DESECHABLE PARA SISTEMA DE REANIMACIÓN NEONATAL QUE INCLUYE MANGUERA LISA PARA OXIGENO  Y MASCARA DE (60MM)</v>
          </cell>
          <cell r="C36" t="str">
            <v>UNIDAD</v>
          </cell>
          <cell r="D36">
            <v>2</v>
          </cell>
          <cell r="E36">
            <v>3</v>
          </cell>
          <cell r="F36" t="str">
            <v>TERAPIA</v>
          </cell>
          <cell r="G36" t="str">
            <v>TERAPIA RESPIRATORIA</v>
          </cell>
          <cell r="H36">
            <v>0</v>
          </cell>
          <cell r="I36">
            <v>0</v>
          </cell>
          <cell r="J36">
            <v>0</v>
          </cell>
          <cell r="K36" t="str">
            <v>COMPATIBLE CON NEOPUFF (FISHER &amp; PAYKEL) CIRCUITO DESECHABLE PARA SISTEMA DE REANIMACIÓN NEONATAL QUE INCLUYE MANGUERA LISA PARA OXIGENO (MASCARA NEONATAL 60MM)</v>
          </cell>
          <cell r="L36">
            <v>0</v>
          </cell>
          <cell r="M36" t="str">
            <v>SI</v>
          </cell>
          <cell r="N36">
            <v>0</v>
          </cell>
          <cell r="O36">
            <v>0</v>
          </cell>
          <cell r="P36">
            <v>0</v>
          </cell>
          <cell r="Q36">
            <v>0</v>
          </cell>
          <cell r="R36">
            <v>0</v>
          </cell>
          <cell r="S36">
            <v>0</v>
          </cell>
          <cell r="T36">
            <v>0</v>
          </cell>
          <cell r="U36">
            <v>0</v>
          </cell>
        </row>
        <row r="37">
          <cell r="A37">
            <v>769</v>
          </cell>
          <cell r="B37" t="str">
            <v>CIRCUITO DESECHABLE PARA SISTEMA DE REANIMACIÓN NEONATAL QUE INCLUYE MANGUERA LISA PARA OXIGENO Y MASCARA DE (35mm)</v>
          </cell>
          <cell r="C37" t="str">
            <v>UNIDAD</v>
          </cell>
          <cell r="D37">
            <v>2</v>
          </cell>
          <cell r="E37">
            <v>3</v>
          </cell>
          <cell r="F37" t="str">
            <v>TERAPIA</v>
          </cell>
          <cell r="G37" t="str">
            <v>TERAPIA RESPIRATORIA</v>
          </cell>
          <cell r="H37">
            <v>0</v>
          </cell>
          <cell r="I37">
            <v>0</v>
          </cell>
          <cell r="J37">
            <v>0</v>
          </cell>
          <cell r="K37" t="str">
            <v>COMPATIBLE CON NEOPUFF (FISHER &amp; PAYKEL) CIRCUITO DESECHABLE PARA SISTEMA DE REANIMACIÓN NEONATAL QUE INCLUYE MANGUERA LISA PARA OXIGENO (MASCARA NEONATAL 35MM)</v>
          </cell>
          <cell r="L37">
            <v>0</v>
          </cell>
          <cell r="M37" t="str">
            <v>SI</v>
          </cell>
          <cell r="N37">
            <v>0</v>
          </cell>
          <cell r="O37">
            <v>0</v>
          </cell>
          <cell r="P37">
            <v>0</v>
          </cell>
          <cell r="Q37">
            <v>0</v>
          </cell>
          <cell r="R37">
            <v>0</v>
          </cell>
          <cell r="S37">
            <v>0</v>
          </cell>
          <cell r="T37">
            <v>0</v>
          </cell>
          <cell r="U37">
            <v>0</v>
          </cell>
        </row>
        <row r="38">
          <cell r="A38">
            <v>766</v>
          </cell>
          <cell r="B38" t="str">
            <v>CIRCUITO DESECHABLE PARA SISTEMA DE REANIMACIÓN NEONATAL QUE INCLUYE MANGUERA LISA PARA OXIGENO Y MASCARA DE (42MM)</v>
          </cell>
          <cell r="C38" t="str">
            <v>UNIDAD</v>
          </cell>
          <cell r="D38">
            <v>2</v>
          </cell>
          <cell r="E38">
            <v>35</v>
          </cell>
          <cell r="F38" t="str">
            <v>TERAPIA</v>
          </cell>
          <cell r="G38" t="str">
            <v>TERAPIA RESPIRATORIA</v>
          </cell>
          <cell r="H38">
            <v>0</v>
          </cell>
          <cell r="I38">
            <v>0</v>
          </cell>
          <cell r="J38">
            <v>0</v>
          </cell>
          <cell r="K38" t="str">
            <v>COMPATIBLE CON NEOPUFF (FISHER &amp; PAYKEL) CIRCUITO DESECHABLE PARA SISTEMA DE REANIMACIÓN NEONATAL QUE INCLUYE MANGUERA LISA PARA OXIGENO (MASCARA NEONATAL 42MM)</v>
          </cell>
          <cell r="L38">
            <v>0</v>
          </cell>
          <cell r="M38" t="str">
            <v>SI</v>
          </cell>
          <cell r="N38">
            <v>0</v>
          </cell>
          <cell r="O38">
            <v>0</v>
          </cell>
          <cell r="P38">
            <v>0</v>
          </cell>
          <cell r="Q38">
            <v>0</v>
          </cell>
          <cell r="R38">
            <v>0</v>
          </cell>
          <cell r="S38">
            <v>0</v>
          </cell>
          <cell r="T38">
            <v>0</v>
          </cell>
          <cell r="U38">
            <v>0</v>
          </cell>
        </row>
        <row r="39">
          <cell r="A39">
            <v>770</v>
          </cell>
          <cell r="B39" t="str">
            <v>CIRCUITO DESECHABLE PARA VENTILADOR DE ALTA FRECUENCIA SLE 5000  RT268 COMPATIBLE CON SLE 5000</v>
          </cell>
          <cell r="C39" t="str">
            <v>UNIDAD</v>
          </cell>
          <cell r="D39">
            <v>100</v>
          </cell>
          <cell r="E39">
            <v>1</v>
          </cell>
          <cell r="F39" t="str">
            <v>TERAPIA</v>
          </cell>
          <cell r="G39" t="str">
            <v>TERAPIA RESPIRATORIA</v>
          </cell>
          <cell r="H39">
            <v>0</v>
          </cell>
          <cell r="I39">
            <v>0</v>
          </cell>
          <cell r="J39" t="str">
            <v>SI</v>
          </cell>
          <cell r="K39">
            <v>0</v>
          </cell>
          <cell r="L39">
            <v>0</v>
          </cell>
          <cell r="M39" t="str">
            <v>SI</v>
          </cell>
          <cell r="N39">
            <v>0</v>
          </cell>
          <cell r="O39">
            <v>0</v>
          </cell>
          <cell r="P39">
            <v>0</v>
          </cell>
          <cell r="Q39">
            <v>0</v>
          </cell>
          <cell r="R39">
            <v>0</v>
          </cell>
          <cell r="S39">
            <v>0</v>
          </cell>
          <cell r="T39">
            <v>0</v>
          </cell>
          <cell r="U39">
            <v>0</v>
          </cell>
        </row>
        <row r="40">
          <cell r="A40">
            <v>773</v>
          </cell>
          <cell r="B40" t="str">
            <v>CIRCUITO MAPLESON C PARA VENTILACION  PEDIATRICA  1 L</v>
          </cell>
          <cell r="C40" t="str">
            <v>UNIDAD</v>
          </cell>
          <cell r="D40">
            <v>0</v>
          </cell>
          <cell r="E40">
            <v>40</v>
          </cell>
          <cell r="F40" t="str">
            <v>TERAPIA</v>
          </cell>
          <cell r="G40" t="str">
            <v>TERAPIA RESPIRATORIA</v>
          </cell>
          <cell r="H40">
            <v>0</v>
          </cell>
          <cell r="I40">
            <v>0</v>
          </cell>
          <cell r="J40">
            <v>0</v>
          </cell>
          <cell r="K40">
            <v>0</v>
          </cell>
          <cell r="L40">
            <v>0</v>
          </cell>
          <cell r="M40" t="str">
            <v>SI</v>
          </cell>
          <cell r="N40">
            <v>0</v>
          </cell>
          <cell r="O40">
            <v>0</v>
          </cell>
          <cell r="P40">
            <v>0</v>
          </cell>
          <cell r="Q40">
            <v>0</v>
          </cell>
          <cell r="R40">
            <v>0</v>
          </cell>
          <cell r="S40">
            <v>0</v>
          </cell>
          <cell r="T40">
            <v>0</v>
          </cell>
          <cell r="U40">
            <v>0</v>
          </cell>
        </row>
        <row r="41">
          <cell r="A41" t="str">
            <v>NUEVO</v>
          </cell>
          <cell r="B41" t="str">
            <v xml:space="preserve">CIRCUITO PARA CPAP NEONATAL  DE BURBUJA QUE INCLUYA RESERVORIO- HUMIDIFICADOR DE CASCADA Y VALVULA DE LIBERACION DE PRESION </v>
          </cell>
          <cell r="C41">
            <v>0</v>
          </cell>
          <cell r="D41">
            <v>4</v>
          </cell>
          <cell r="E41">
            <v>4</v>
          </cell>
          <cell r="F41" t="str">
            <v>TERAPIA</v>
          </cell>
          <cell r="G41" t="str">
            <v>TERAPIA RESPIRATORIA</v>
          </cell>
          <cell r="H41">
            <v>0</v>
          </cell>
          <cell r="I41">
            <v>0</v>
          </cell>
          <cell r="J41" t="str">
            <v xml:space="preserve">COMPATIBLE CON TORRE DE ALTO FLUJO </v>
          </cell>
          <cell r="K41">
            <v>0</v>
          </cell>
          <cell r="L41">
            <v>0</v>
          </cell>
          <cell r="M41" t="str">
            <v>SI</v>
          </cell>
          <cell r="N41">
            <v>0</v>
          </cell>
          <cell r="O41">
            <v>0</v>
          </cell>
          <cell r="P41">
            <v>0</v>
          </cell>
          <cell r="Q41">
            <v>0</v>
          </cell>
          <cell r="R41">
            <v>0</v>
          </cell>
          <cell r="S41">
            <v>0</v>
          </cell>
          <cell r="T41">
            <v>0</v>
          </cell>
          <cell r="U41">
            <v>0</v>
          </cell>
        </row>
        <row r="42">
          <cell r="A42" t="str">
            <v>NUEVO</v>
          </cell>
          <cell r="B42" t="str">
            <v>CIRCUITO PARA ESTIMULACION DE TOS ADULTO TALLA M</v>
          </cell>
          <cell r="C42" t="str">
            <v>UNIDAD</v>
          </cell>
          <cell r="D42">
            <v>10</v>
          </cell>
          <cell r="E42">
            <v>10</v>
          </cell>
          <cell r="F42" t="str">
            <v>TERAPIA</v>
          </cell>
          <cell r="G42" t="str">
            <v>TERAPIA RESPIRATORIA</v>
          </cell>
          <cell r="H42" t="str">
            <v>SI (SISTEMA PARA RECLUTAMIENTO Y ESTIMULACION DE TOS)</v>
          </cell>
          <cell r="I42" t="str">
            <v>SI (SISTEMA PARA RECLUTAMIENTO Y ESTIMULACION DE TOS)</v>
          </cell>
          <cell r="J42">
            <v>0</v>
          </cell>
          <cell r="K42">
            <v>0</v>
          </cell>
          <cell r="L42">
            <v>0</v>
          </cell>
          <cell r="M42" t="str">
            <v>SI</v>
          </cell>
          <cell r="N42">
            <v>0</v>
          </cell>
          <cell r="O42">
            <v>0</v>
          </cell>
          <cell r="P42">
            <v>0</v>
          </cell>
          <cell r="Q42">
            <v>0</v>
          </cell>
          <cell r="R42">
            <v>0</v>
          </cell>
          <cell r="S42">
            <v>0</v>
          </cell>
          <cell r="T42">
            <v>0</v>
          </cell>
          <cell r="U42">
            <v>0</v>
          </cell>
        </row>
        <row r="43">
          <cell r="A43" t="str">
            <v>NUEVO</v>
          </cell>
          <cell r="B43" t="str">
            <v>CIRCUITO PARA ESTIMULACION DE TOS ADULTO TALLA S</v>
          </cell>
          <cell r="C43" t="str">
            <v>UNIDAD</v>
          </cell>
          <cell r="D43">
            <v>10</v>
          </cell>
          <cell r="E43">
            <v>10</v>
          </cell>
          <cell r="F43" t="str">
            <v>TERAPIA</v>
          </cell>
          <cell r="G43" t="str">
            <v>TERAPIA RESPIRATORIA</v>
          </cell>
          <cell r="H43" t="str">
            <v>SI (SISTEMA PARA RECLUTAMIENTO Y ESTIMULACION DE TOS)</v>
          </cell>
          <cell r="I43" t="str">
            <v>SI (SISTEMA PARA RECLUTAMIENTO Y ESTIMULACION DE TOS)</v>
          </cell>
          <cell r="J43">
            <v>0</v>
          </cell>
          <cell r="K43">
            <v>0</v>
          </cell>
          <cell r="L43">
            <v>0</v>
          </cell>
          <cell r="M43" t="str">
            <v>SI</v>
          </cell>
          <cell r="N43">
            <v>0</v>
          </cell>
          <cell r="O43">
            <v>0</v>
          </cell>
          <cell r="P43">
            <v>0</v>
          </cell>
          <cell r="Q43">
            <v>0</v>
          </cell>
          <cell r="R43">
            <v>0</v>
          </cell>
          <cell r="S43">
            <v>0</v>
          </cell>
          <cell r="T43">
            <v>0</v>
          </cell>
          <cell r="U43">
            <v>0</v>
          </cell>
        </row>
        <row r="44">
          <cell r="A44" t="str">
            <v>NUEVO</v>
          </cell>
          <cell r="B44" t="str">
            <v>CIRCUITO PARA ESTIMULACION DE TOS PARA PACIENTE TRAQUEOSTOMIZADO</v>
          </cell>
          <cell r="C44" t="str">
            <v>UNIDAD</v>
          </cell>
          <cell r="D44">
            <v>5</v>
          </cell>
          <cell r="E44">
            <v>5</v>
          </cell>
          <cell r="F44" t="str">
            <v>TERAPIA</v>
          </cell>
          <cell r="G44" t="str">
            <v>TERAPIA RESPIRATORIA</v>
          </cell>
          <cell r="H44" t="str">
            <v>SI (SISTEMA PARA RECLUTAMIENTO Y ESTIMULACION DE TOS)</v>
          </cell>
          <cell r="I44" t="str">
            <v>SI (SISTEMA PARA RECLUTAMIENTO Y ESTIMULACION DE TOS)</v>
          </cell>
          <cell r="J44">
            <v>0</v>
          </cell>
          <cell r="K44">
            <v>0</v>
          </cell>
          <cell r="L44">
            <v>0</v>
          </cell>
          <cell r="M44" t="str">
            <v>SI</v>
          </cell>
          <cell r="N44">
            <v>0</v>
          </cell>
          <cell r="O44">
            <v>0</v>
          </cell>
          <cell r="P44">
            <v>0</v>
          </cell>
          <cell r="Q44">
            <v>0</v>
          </cell>
          <cell r="R44">
            <v>0</v>
          </cell>
          <cell r="S44">
            <v>0</v>
          </cell>
          <cell r="T44">
            <v>0</v>
          </cell>
          <cell r="U44">
            <v>0</v>
          </cell>
        </row>
        <row r="45">
          <cell r="A45">
            <v>780</v>
          </cell>
          <cell r="B45" t="str">
            <v xml:space="preserve">CIRCUITO PARA VENTILACION MECANICA CONVENCIONAL ADULTO ALMA LISA </v>
          </cell>
          <cell r="C45" t="str">
            <v>UNIDAD</v>
          </cell>
          <cell r="D45">
            <v>200</v>
          </cell>
          <cell r="E45">
            <v>500</v>
          </cell>
          <cell r="F45" t="str">
            <v>TERAPIA</v>
          </cell>
          <cell r="G45" t="str">
            <v>TERAPIA RESPIRATORIA</v>
          </cell>
          <cell r="H45">
            <v>0</v>
          </cell>
          <cell r="I45">
            <v>0</v>
          </cell>
          <cell r="J45">
            <v>0</v>
          </cell>
          <cell r="K45" t="str">
            <v>CON PB 840, DRAGUER,AVEA,  REFERENCIA 5000 INTERSURGICAL</v>
          </cell>
          <cell r="L45">
            <v>0</v>
          </cell>
          <cell r="M45" t="str">
            <v>SI</v>
          </cell>
          <cell r="N45">
            <v>0</v>
          </cell>
          <cell r="O45">
            <v>0</v>
          </cell>
          <cell r="P45">
            <v>0</v>
          </cell>
          <cell r="Q45">
            <v>0</v>
          </cell>
          <cell r="R45">
            <v>0</v>
          </cell>
          <cell r="S45">
            <v>0</v>
          </cell>
          <cell r="T45">
            <v>0</v>
          </cell>
          <cell r="U45">
            <v>0</v>
          </cell>
        </row>
        <row r="46">
          <cell r="A46">
            <v>781</v>
          </cell>
          <cell r="B46" t="str">
            <v>CIRCUITO RESPIRATORIO ALMA LISA CON LINEA DE MONITOREO Y VALVULA DE EXALACION ADULTO PARA VENTILADOR DE TRANSPORTE SIARE</v>
          </cell>
          <cell r="C46" t="str">
            <v xml:space="preserve">UNIDAD    </v>
          </cell>
          <cell r="D46">
            <v>20</v>
          </cell>
          <cell r="E46">
            <v>1</v>
          </cell>
          <cell r="F46" t="str">
            <v>TERAPIA</v>
          </cell>
          <cell r="G46" t="str">
            <v>TERAPIA RESPIRATORIA</v>
          </cell>
          <cell r="H46">
            <v>0</v>
          </cell>
          <cell r="I46">
            <v>0</v>
          </cell>
          <cell r="J46">
            <v>0</v>
          </cell>
          <cell r="K46">
            <v>0</v>
          </cell>
          <cell r="L46">
            <v>0</v>
          </cell>
          <cell r="M46" t="str">
            <v>SI</v>
          </cell>
          <cell r="N46">
            <v>0</v>
          </cell>
          <cell r="O46">
            <v>0</v>
          </cell>
          <cell r="P46">
            <v>0</v>
          </cell>
          <cell r="Q46">
            <v>0</v>
          </cell>
          <cell r="R46">
            <v>0</v>
          </cell>
          <cell r="S46">
            <v>0</v>
          </cell>
          <cell r="T46">
            <v>0</v>
          </cell>
          <cell r="U46">
            <v>0</v>
          </cell>
        </row>
        <row r="47">
          <cell r="A47">
            <v>782</v>
          </cell>
          <cell r="B47" t="str">
            <v>CIRCUITO RESPIRATORIO ALMALISA ESTÉRIL , LONGITUD 16CM DIAMETRO DISTAL 22MM</v>
          </cell>
          <cell r="C47" t="str">
            <v xml:space="preserve">UNIDAD    </v>
          </cell>
          <cell r="D47">
            <v>40</v>
          </cell>
          <cell r="E47">
            <v>1</v>
          </cell>
          <cell r="F47" t="str">
            <v>TERAPIA</v>
          </cell>
          <cell r="G47" t="str">
            <v>TERAPIA RESPIRATORIA</v>
          </cell>
          <cell r="H47">
            <v>0</v>
          </cell>
          <cell r="I47">
            <v>0</v>
          </cell>
          <cell r="J47">
            <v>0</v>
          </cell>
          <cell r="K47">
            <v>0</v>
          </cell>
          <cell r="L47">
            <v>0</v>
          </cell>
          <cell r="M47" t="str">
            <v>SI</v>
          </cell>
          <cell r="N47">
            <v>0</v>
          </cell>
          <cell r="O47">
            <v>0</v>
          </cell>
          <cell r="P47">
            <v>0</v>
          </cell>
          <cell r="Q47">
            <v>0</v>
          </cell>
          <cell r="R47">
            <v>0</v>
          </cell>
          <cell r="S47">
            <v>0</v>
          </cell>
          <cell r="T47">
            <v>0</v>
          </cell>
          <cell r="U47">
            <v>0</v>
          </cell>
        </row>
        <row r="48">
          <cell r="A48">
            <v>788</v>
          </cell>
          <cell r="B48" t="str">
            <v xml:space="preserve">CIRCUITOS DESECHABLES VENTILADOR SIN TRAMPAS HUDSON + ADAPTADOR A CIRCUITO UNIVERSAL IVENT 201 MARCA GE </v>
          </cell>
          <cell r="C48" t="str">
            <v>UNIDAD</v>
          </cell>
          <cell r="D48">
            <v>5</v>
          </cell>
          <cell r="E48">
            <v>1</v>
          </cell>
          <cell r="F48" t="str">
            <v>TERAPIA</v>
          </cell>
          <cell r="G48" t="str">
            <v>TERAPIA RESPIRATORIA</v>
          </cell>
          <cell r="H48">
            <v>0</v>
          </cell>
          <cell r="I48">
            <v>0</v>
          </cell>
          <cell r="J48">
            <v>0</v>
          </cell>
          <cell r="K48">
            <v>0</v>
          </cell>
          <cell r="L48">
            <v>0</v>
          </cell>
          <cell r="M48" t="str">
            <v>SI</v>
          </cell>
          <cell r="N48">
            <v>0</v>
          </cell>
          <cell r="O48">
            <v>0</v>
          </cell>
          <cell r="P48">
            <v>0</v>
          </cell>
          <cell r="Q48">
            <v>0</v>
          </cell>
          <cell r="R48">
            <v>0</v>
          </cell>
          <cell r="S48">
            <v>0</v>
          </cell>
          <cell r="T48">
            <v>0</v>
          </cell>
          <cell r="U48">
            <v>0</v>
          </cell>
        </row>
        <row r="49">
          <cell r="A49">
            <v>825</v>
          </cell>
          <cell r="B49" t="str">
            <v xml:space="preserve">CONECTOR EXPANDIBLE CON DOBLE GIRO Y TAPON PARA FIBROBRONCOSCOPIO ADULTO </v>
          </cell>
          <cell r="C49" t="str">
            <v>UNIDAD</v>
          </cell>
          <cell r="D49">
            <v>5</v>
          </cell>
          <cell r="E49">
            <v>40</v>
          </cell>
          <cell r="F49" t="str">
            <v>TERAPIA</v>
          </cell>
          <cell r="G49" t="str">
            <v>TERAPIA RESPIRATORIA</v>
          </cell>
          <cell r="H49">
            <v>0</v>
          </cell>
          <cell r="I49">
            <v>0</v>
          </cell>
          <cell r="J49">
            <v>0</v>
          </cell>
          <cell r="K49">
            <v>0</v>
          </cell>
          <cell r="L49">
            <v>0</v>
          </cell>
          <cell r="M49" t="str">
            <v>SI</v>
          </cell>
          <cell r="N49">
            <v>0</v>
          </cell>
          <cell r="O49">
            <v>0</v>
          </cell>
          <cell r="P49">
            <v>0</v>
          </cell>
          <cell r="Q49">
            <v>0</v>
          </cell>
          <cell r="R49">
            <v>0</v>
          </cell>
          <cell r="S49">
            <v>0</v>
          </cell>
          <cell r="T49">
            <v>0</v>
          </cell>
          <cell r="U49">
            <v>0</v>
          </cell>
        </row>
        <row r="50">
          <cell r="A50" t="str">
            <v>NUEVO</v>
          </cell>
          <cell r="B50" t="str">
            <v>CONECTOR EXPANDIBLE CON DOBLE GIRO Y TAPON PARA FIBROBRONCOSCOPIO PEDIATRICO 15 FR</v>
          </cell>
          <cell r="C50" t="str">
            <v>UNIDAD</v>
          </cell>
          <cell r="D50">
            <v>4</v>
          </cell>
          <cell r="E50">
            <v>4</v>
          </cell>
          <cell r="F50" t="str">
            <v>TERAPIA</v>
          </cell>
          <cell r="G50" t="str">
            <v>TERAPIA RESPIRATORIA</v>
          </cell>
          <cell r="H50">
            <v>0</v>
          </cell>
          <cell r="I50">
            <v>0</v>
          </cell>
          <cell r="J50">
            <v>0</v>
          </cell>
          <cell r="K50">
            <v>0</v>
          </cell>
          <cell r="L50">
            <v>0</v>
          </cell>
          <cell r="M50" t="str">
            <v>SI</v>
          </cell>
          <cell r="N50">
            <v>0</v>
          </cell>
          <cell r="O50">
            <v>0</v>
          </cell>
          <cell r="P50">
            <v>0</v>
          </cell>
          <cell r="Q50">
            <v>0</v>
          </cell>
          <cell r="R50">
            <v>0</v>
          </cell>
          <cell r="S50">
            <v>0</v>
          </cell>
          <cell r="T50">
            <v>0</v>
          </cell>
          <cell r="U50">
            <v>0</v>
          </cell>
        </row>
        <row r="51">
          <cell r="A51">
            <v>1265</v>
          </cell>
          <cell r="B51" t="str">
            <v xml:space="preserve">CONECTOR PARA IDM (INHALADOR DE DOSIS MEDIDA)COMPATIBLE CON CIRCUITO UNIVERSAL ADULTO </v>
          </cell>
          <cell r="C51" t="str">
            <v>UNIDAD</v>
          </cell>
          <cell r="D51">
            <v>10</v>
          </cell>
          <cell r="E51">
            <v>30</v>
          </cell>
          <cell r="F51" t="str">
            <v>TERAPIA</v>
          </cell>
          <cell r="G51" t="str">
            <v>TERAPIA RESPIRATORIA</v>
          </cell>
          <cell r="H51">
            <v>0</v>
          </cell>
          <cell r="I51">
            <v>0</v>
          </cell>
          <cell r="J51">
            <v>0</v>
          </cell>
          <cell r="K51">
            <v>0</v>
          </cell>
          <cell r="L51">
            <v>0</v>
          </cell>
          <cell r="M51" t="str">
            <v>SI</v>
          </cell>
          <cell r="N51">
            <v>0</v>
          </cell>
          <cell r="O51">
            <v>0</v>
          </cell>
          <cell r="P51">
            <v>0</v>
          </cell>
          <cell r="Q51">
            <v>0</v>
          </cell>
          <cell r="R51">
            <v>0</v>
          </cell>
          <cell r="S51">
            <v>0</v>
          </cell>
          <cell r="T51">
            <v>0</v>
          </cell>
          <cell r="U51">
            <v>0</v>
          </cell>
        </row>
        <row r="52">
          <cell r="A52" t="str">
            <v>NUEVO</v>
          </cell>
          <cell r="B52" t="str">
            <v xml:space="preserve">CONECTOR PARA IDM COMPATIBLE CON CIRCUITO UNIVERSAL PEDIATRICO / NEONATAL </v>
          </cell>
          <cell r="C52" t="str">
            <v>UNIDAD</v>
          </cell>
          <cell r="D52">
            <v>30</v>
          </cell>
          <cell r="E52">
            <v>30</v>
          </cell>
          <cell r="F52" t="str">
            <v>TERAPIA</v>
          </cell>
          <cell r="G52" t="str">
            <v>TERAPIA RESPIRATORIA</v>
          </cell>
          <cell r="H52">
            <v>0</v>
          </cell>
          <cell r="I52">
            <v>0</v>
          </cell>
          <cell r="J52">
            <v>0</v>
          </cell>
          <cell r="K52">
            <v>0</v>
          </cell>
          <cell r="L52">
            <v>0</v>
          </cell>
          <cell r="M52" t="str">
            <v>SI</v>
          </cell>
          <cell r="N52">
            <v>0</v>
          </cell>
          <cell r="O52">
            <v>0</v>
          </cell>
          <cell r="P52">
            <v>0</v>
          </cell>
          <cell r="Q52">
            <v>0</v>
          </cell>
          <cell r="R52">
            <v>0</v>
          </cell>
          <cell r="S52">
            <v>0</v>
          </cell>
          <cell r="T52">
            <v>0</v>
          </cell>
          <cell r="U52">
            <v>0</v>
          </cell>
        </row>
        <row r="53">
          <cell r="A53" t="str">
            <v>NUEVO</v>
          </cell>
          <cell r="B53" t="str">
            <v>ELECTRODOS DESECHABLES UNIVERSALES PARA ELECTROESTIMULADOR  (PAR)</v>
          </cell>
          <cell r="C53" t="str">
            <v>UNIDAD</v>
          </cell>
          <cell r="D53">
            <v>30</v>
          </cell>
          <cell r="E53">
            <v>30</v>
          </cell>
          <cell r="F53" t="str">
            <v>TERAPIA</v>
          </cell>
          <cell r="G53" t="str">
            <v>TERAPIAS - FISIOTERAPIA</v>
          </cell>
          <cell r="H53">
            <v>0</v>
          </cell>
          <cell r="I53">
            <v>0</v>
          </cell>
          <cell r="J53">
            <v>0</v>
          </cell>
          <cell r="K53" t="str">
            <v xml:space="preserve">CHATANOGA </v>
          </cell>
          <cell r="L53">
            <v>0</v>
          </cell>
          <cell r="M53" t="str">
            <v>SI</v>
          </cell>
          <cell r="N53">
            <v>0</v>
          </cell>
          <cell r="O53">
            <v>0</v>
          </cell>
          <cell r="P53">
            <v>0</v>
          </cell>
          <cell r="Q53">
            <v>0</v>
          </cell>
          <cell r="R53">
            <v>0</v>
          </cell>
          <cell r="S53">
            <v>0</v>
          </cell>
          <cell r="T53">
            <v>0</v>
          </cell>
          <cell r="U53">
            <v>0</v>
          </cell>
        </row>
        <row r="54">
          <cell r="A54">
            <v>1032</v>
          </cell>
          <cell r="B54" t="str">
            <v>ESPECULO DESECHABLE PARA OTOSCOPIO ADULTO</v>
          </cell>
          <cell r="C54" t="str">
            <v>UNIDAD</v>
          </cell>
          <cell r="D54">
            <v>3400</v>
          </cell>
          <cell r="E54">
            <v>8500</v>
          </cell>
          <cell r="F54" t="str">
            <v>TERAPIA</v>
          </cell>
          <cell r="G54" t="str">
            <v>TERAPIA FONOAUDILOGIA</v>
          </cell>
          <cell r="H54">
            <v>0</v>
          </cell>
          <cell r="I54">
            <v>0</v>
          </cell>
          <cell r="J54">
            <v>0</v>
          </cell>
          <cell r="K54">
            <v>0</v>
          </cell>
          <cell r="L54">
            <v>0</v>
          </cell>
          <cell r="M54" t="str">
            <v>SI</v>
          </cell>
          <cell r="N54">
            <v>0</v>
          </cell>
          <cell r="O54">
            <v>0</v>
          </cell>
          <cell r="P54">
            <v>0</v>
          </cell>
          <cell r="Q54">
            <v>0</v>
          </cell>
          <cell r="R54">
            <v>0</v>
          </cell>
          <cell r="S54">
            <v>0</v>
          </cell>
          <cell r="T54">
            <v>0</v>
          </cell>
          <cell r="U54">
            <v>0</v>
          </cell>
        </row>
        <row r="55">
          <cell r="A55">
            <v>1033</v>
          </cell>
          <cell r="B55" t="str">
            <v>ESPECULO DESECHABLE PARA OTOSCOPIO PEDIATRICO</v>
          </cell>
          <cell r="C55" t="str">
            <v>UNIDAD</v>
          </cell>
          <cell r="D55">
            <v>3200</v>
          </cell>
          <cell r="E55">
            <v>8500</v>
          </cell>
          <cell r="F55" t="str">
            <v>TERAPIA</v>
          </cell>
          <cell r="G55" t="str">
            <v>TERAPIA FONOAUDILOGIA</v>
          </cell>
          <cell r="H55">
            <v>0</v>
          </cell>
          <cell r="I55">
            <v>0</v>
          </cell>
          <cell r="J55">
            <v>0</v>
          </cell>
          <cell r="K55">
            <v>0</v>
          </cell>
          <cell r="L55">
            <v>0</v>
          </cell>
          <cell r="M55" t="str">
            <v>SI</v>
          </cell>
          <cell r="N55">
            <v>0</v>
          </cell>
          <cell r="O55">
            <v>0</v>
          </cell>
          <cell r="P55">
            <v>0</v>
          </cell>
          <cell r="Q55">
            <v>0</v>
          </cell>
          <cell r="R55">
            <v>0</v>
          </cell>
          <cell r="S55">
            <v>0</v>
          </cell>
          <cell r="T55">
            <v>0</v>
          </cell>
          <cell r="U55">
            <v>0</v>
          </cell>
        </row>
        <row r="56">
          <cell r="A56">
            <v>1045</v>
          </cell>
          <cell r="B56" t="str">
            <v>EXTENSION PARA OXIGENO (MANGUERA LISA PARA OXIGENO DE 213 CM)</v>
          </cell>
          <cell r="C56" t="str">
            <v>UNIDAD</v>
          </cell>
          <cell r="D56">
            <v>10</v>
          </cell>
          <cell r="E56">
            <v>400</v>
          </cell>
          <cell r="F56" t="str">
            <v>TERAPIA</v>
          </cell>
          <cell r="G56" t="str">
            <v>TERAPIA RESPIRATORIA</v>
          </cell>
          <cell r="H56">
            <v>0</v>
          </cell>
          <cell r="I56">
            <v>0</v>
          </cell>
          <cell r="J56">
            <v>0</v>
          </cell>
          <cell r="K56">
            <v>0</v>
          </cell>
          <cell r="L56">
            <v>0</v>
          </cell>
          <cell r="M56">
            <v>0</v>
          </cell>
          <cell r="N56">
            <v>0</v>
          </cell>
          <cell r="O56">
            <v>0</v>
          </cell>
          <cell r="P56">
            <v>0</v>
          </cell>
          <cell r="Q56">
            <v>0</v>
          </cell>
          <cell r="R56">
            <v>0</v>
          </cell>
          <cell r="S56">
            <v>0</v>
          </cell>
          <cell r="T56">
            <v>0</v>
          </cell>
          <cell r="U56">
            <v>0</v>
          </cell>
        </row>
        <row r="57">
          <cell r="A57">
            <v>1061</v>
          </cell>
          <cell r="B57" t="str">
            <v>FILTRO ANTIBACTERIANO EXHALATORIO COMPATIBLE CON VENTILADOR MARCA ( VYASIS AVEA)</v>
          </cell>
          <cell r="C57" t="str">
            <v>UNIDAD</v>
          </cell>
          <cell r="D57">
            <v>0</v>
          </cell>
          <cell r="E57">
            <v>40</v>
          </cell>
          <cell r="F57" t="str">
            <v>TERAPIA</v>
          </cell>
          <cell r="G57" t="str">
            <v>TERAPIA RESPIRATORIA</v>
          </cell>
          <cell r="H57">
            <v>0</v>
          </cell>
          <cell r="I57">
            <v>0</v>
          </cell>
          <cell r="J57">
            <v>0</v>
          </cell>
          <cell r="K57" t="str">
            <v xml:space="preserve">COMPATIBLE CON VENTILADOR VYASIS AVEA </v>
          </cell>
          <cell r="L57">
            <v>0</v>
          </cell>
          <cell r="M57" t="str">
            <v>SI</v>
          </cell>
          <cell r="N57">
            <v>0</v>
          </cell>
          <cell r="O57">
            <v>0</v>
          </cell>
          <cell r="P57">
            <v>0</v>
          </cell>
          <cell r="Q57">
            <v>0</v>
          </cell>
          <cell r="R57">
            <v>0</v>
          </cell>
          <cell r="S57">
            <v>0</v>
          </cell>
          <cell r="T57">
            <v>0</v>
          </cell>
          <cell r="U57">
            <v>0</v>
          </cell>
        </row>
        <row r="58">
          <cell r="A58">
            <v>1062</v>
          </cell>
          <cell r="B58" t="str">
            <v>FILTRO ANTIBACTERIANO INHALATORIO DESECHABLE PARAA VENTILADOR PURITAN BENNETT 840</v>
          </cell>
          <cell r="C58" t="str">
            <v>UNIDAD</v>
          </cell>
          <cell r="D58">
            <v>70</v>
          </cell>
          <cell r="E58">
            <v>140</v>
          </cell>
          <cell r="F58" t="str">
            <v>TERAPIA</v>
          </cell>
          <cell r="G58" t="str">
            <v>TERAPIA RESPIRATORIA</v>
          </cell>
          <cell r="H58" t="str">
            <v>COMPATIBLE CON VENTILADOR PB840</v>
          </cell>
          <cell r="I58" t="str">
            <v>COMPATIBLE CON VENTILADOR PB840</v>
          </cell>
          <cell r="J58" t="str">
            <v>SI</v>
          </cell>
          <cell r="K58" t="str">
            <v>COMPATIBLE CON VENTILADOR PB840</v>
          </cell>
          <cell r="L58">
            <v>0</v>
          </cell>
          <cell r="M58" t="str">
            <v>SI</v>
          </cell>
          <cell r="N58">
            <v>0</v>
          </cell>
          <cell r="O58">
            <v>0</v>
          </cell>
          <cell r="P58">
            <v>0</v>
          </cell>
          <cell r="Q58">
            <v>0</v>
          </cell>
          <cell r="R58">
            <v>0</v>
          </cell>
          <cell r="S58">
            <v>0</v>
          </cell>
          <cell r="T58">
            <v>0</v>
          </cell>
          <cell r="U58">
            <v>0</v>
          </cell>
        </row>
        <row r="59">
          <cell r="A59">
            <v>1069</v>
          </cell>
          <cell r="B59" t="str">
            <v>FILTRO DEL CIRCUITO DE ANESTESIA LIBRE DE LATEX</v>
          </cell>
          <cell r="C59" t="str">
            <v>UNIDAD</v>
          </cell>
          <cell r="D59">
            <v>2</v>
          </cell>
          <cell r="E59">
            <v>1</v>
          </cell>
          <cell r="F59" t="str">
            <v>TERAPIA</v>
          </cell>
          <cell r="G59" t="str">
            <v>TERAPIA RESPIRATORIA</v>
          </cell>
          <cell r="H59">
            <v>0</v>
          </cell>
          <cell r="I59">
            <v>0</v>
          </cell>
          <cell r="J59">
            <v>0</v>
          </cell>
          <cell r="K59">
            <v>0</v>
          </cell>
          <cell r="L59">
            <v>0</v>
          </cell>
          <cell r="M59">
            <v>0</v>
          </cell>
          <cell r="N59">
            <v>0</v>
          </cell>
          <cell r="O59">
            <v>0</v>
          </cell>
          <cell r="P59">
            <v>0</v>
          </cell>
          <cell r="Q59">
            <v>0</v>
          </cell>
          <cell r="R59">
            <v>0</v>
          </cell>
          <cell r="S59">
            <v>0</v>
          </cell>
          <cell r="T59">
            <v>0</v>
          </cell>
          <cell r="U59">
            <v>0</v>
          </cell>
        </row>
        <row r="60">
          <cell r="A60">
            <v>1073</v>
          </cell>
          <cell r="B60" t="str">
            <v>FILTRO EXHALATORIO ADULTO DESECHABLE PARA PB 840 REF 4-076887-00</v>
          </cell>
          <cell r="C60" t="str">
            <v>UNIDAD</v>
          </cell>
          <cell r="D60">
            <v>0</v>
          </cell>
          <cell r="E60">
            <v>140</v>
          </cell>
          <cell r="F60" t="str">
            <v>TERAPIA</v>
          </cell>
          <cell r="G60" t="str">
            <v>TERAPIA RESPIRATORIA</v>
          </cell>
          <cell r="H60" t="str">
            <v>COMPATIBLE CON VENTILADOR PB840</v>
          </cell>
          <cell r="I60" t="str">
            <v>COMPATIBLE CON VENTILADOR PB840</v>
          </cell>
          <cell r="J60" t="str">
            <v>SI</v>
          </cell>
          <cell r="K60" t="str">
            <v>COMPATIBLE CON VENTILADOR PB840</v>
          </cell>
          <cell r="L60">
            <v>0</v>
          </cell>
          <cell r="M60" t="str">
            <v>SI</v>
          </cell>
          <cell r="N60">
            <v>0</v>
          </cell>
          <cell r="O60">
            <v>0</v>
          </cell>
          <cell r="P60">
            <v>0</v>
          </cell>
          <cell r="Q60">
            <v>0</v>
          </cell>
          <cell r="R60">
            <v>0</v>
          </cell>
          <cell r="S60">
            <v>0</v>
          </cell>
          <cell r="T60">
            <v>0</v>
          </cell>
          <cell r="U60">
            <v>0</v>
          </cell>
        </row>
        <row r="61">
          <cell r="A61">
            <v>1075</v>
          </cell>
          <cell r="B61" t="str">
            <v xml:space="preserve">FILTRO EXHALATORIO DESECHABLE NEONATAL PARA VENTILADOR PB 840 </v>
          </cell>
          <cell r="C61" t="str">
            <v>UNIDAD</v>
          </cell>
          <cell r="D61">
            <v>5</v>
          </cell>
          <cell r="E61">
            <v>20</v>
          </cell>
          <cell r="F61" t="str">
            <v>TERAPIA</v>
          </cell>
          <cell r="G61" t="str">
            <v>TERAPIA RESPIRATORIA</v>
          </cell>
          <cell r="H61">
            <v>0</v>
          </cell>
          <cell r="I61">
            <v>0</v>
          </cell>
          <cell r="J61">
            <v>0</v>
          </cell>
          <cell r="K61" t="str">
            <v>COMPATIBLE CON VENTILADOR PB840</v>
          </cell>
          <cell r="L61">
            <v>0</v>
          </cell>
          <cell r="M61" t="str">
            <v>SI</v>
          </cell>
          <cell r="N61">
            <v>0</v>
          </cell>
          <cell r="O61">
            <v>0</v>
          </cell>
          <cell r="P61">
            <v>0</v>
          </cell>
          <cell r="Q61">
            <v>0</v>
          </cell>
          <cell r="R61">
            <v>0</v>
          </cell>
          <cell r="S61">
            <v>0</v>
          </cell>
          <cell r="T61">
            <v>0</v>
          </cell>
          <cell r="U61">
            <v>0</v>
          </cell>
        </row>
        <row r="62">
          <cell r="A62">
            <v>1079</v>
          </cell>
          <cell r="B62" t="str">
            <v xml:space="preserve">FILTRO INTERCAMBIADOR DE CALOR Y HUMEDAD ADULTO </v>
          </cell>
          <cell r="C62" t="str">
            <v>UNIDAD</v>
          </cell>
          <cell r="D62">
            <v>500</v>
          </cell>
          <cell r="E62">
            <v>1040</v>
          </cell>
          <cell r="F62" t="str">
            <v>TERAPIA</v>
          </cell>
          <cell r="G62" t="str">
            <v>TERAPIA RESPIRATORIA</v>
          </cell>
          <cell r="H62">
            <v>0</v>
          </cell>
          <cell r="I62">
            <v>0</v>
          </cell>
          <cell r="J62">
            <v>0</v>
          </cell>
          <cell r="K62">
            <v>0</v>
          </cell>
          <cell r="L62">
            <v>0</v>
          </cell>
          <cell r="M62" t="str">
            <v>SI</v>
          </cell>
          <cell r="N62" t="str">
            <v>DAR</v>
          </cell>
          <cell r="O62" t="str">
            <v>Caja x 25 Unidaes</v>
          </cell>
          <cell r="P62" t="str">
            <v xml:space="preserve">II a </v>
          </cell>
          <cell r="Q62" t="str">
            <v>INVIMA2008DM-0002416</v>
          </cell>
          <cell r="R62" t="str">
            <v>18 NOVIEMBRE DE 208</v>
          </cell>
          <cell r="S62">
            <v>10000</v>
          </cell>
          <cell r="T62">
            <v>1900</v>
          </cell>
          <cell r="U62">
            <v>11900</v>
          </cell>
        </row>
        <row r="63">
          <cell r="A63">
            <v>1060</v>
          </cell>
          <cell r="B63" t="str">
            <v xml:space="preserve">FILTRO INTERCAMBIADOR DE CALOR Y HUMEDAD ADULTO COMPATIBLE CON CIRCUITO UNIVERSAL </v>
          </cell>
          <cell r="C63" t="str">
            <v>UNIDAD</v>
          </cell>
          <cell r="D63">
            <v>3000</v>
          </cell>
          <cell r="E63">
            <v>3000</v>
          </cell>
          <cell r="F63" t="str">
            <v>TERAPIA</v>
          </cell>
          <cell r="G63" t="str">
            <v>TERAPIA RESPIRATORIA</v>
          </cell>
          <cell r="H63">
            <v>0</v>
          </cell>
          <cell r="I63">
            <v>0</v>
          </cell>
          <cell r="J63">
            <v>0</v>
          </cell>
          <cell r="K63">
            <v>0</v>
          </cell>
          <cell r="L63">
            <v>0</v>
          </cell>
          <cell r="M63" t="str">
            <v>SI</v>
          </cell>
          <cell r="N63" t="str">
            <v>DAR</v>
          </cell>
          <cell r="O63" t="str">
            <v>Caja x 25 Unidaes</v>
          </cell>
          <cell r="P63" t="str">
            <v xml:space="preserve">II a </v>
          </cell>
          <cell r="Q63" t="str">
            <v>INVIMA2008DM-0002416</v>
          </cell>
          <cell r="R63" t="str">
            <v>18 NOVIEMBRE DE 208</v>
          </cell>
          <cell r="S63">
            <v>10000</v>
          </cell>
          <cell r="T63">
            <v>1900</v>
          </cell>
          <cell r="U63">
            <v>11900</v>
          </cell>
        </row>
        <row r="64">
          <cell r="A64">
            <v>1081</v>
          </cell>
          <cell r="B64" t="str">
            <v xml:space="preserve">FILTRO INTERCAMBIADOR DE CALOR Y HUMEDAD NEONATAL </v>
          </cell>
          <cell r="C64" t="str">
            <v>UNIDAD</v>
          </cell>
          <cell r="D64">
            <v>50</v>
          </cell>
          <cell r="E64">
            <v>50</v>
          </cell>
          <cell r="F64" t="str">
            <v>TERAPIA</v>
          </cell>
          <cell r="G64" t="str">
            <v>TERAPIA RESPIRATORIA</v>
          </cell>
          <cell r="H64">
            <v>0</v>
          </cell>
          <cell r="I64">
            <v>0</v>
          </cell>
          <cell r="J64">
            <v>0</v>
          </cell>
          <cell r="K64">
            <v>0</v>
          </cell>
          <cell r="L64">
            <v>0</v>
          </cell>
          <cell r="M64" t="str">
            <v>SI</v>
          </cell>
          <cell r="N64" t="str">
            <v>DAR</v>
          </cell>
          <cell r="O64" t="str">
            <v>Caja x 25 Unidaes</v>
          </cell>
          <cell r="P64" t="str">
            <v xml:space="preserve">II a </v>
          </cell>
          <cell r="Q64" t="str">
            <v>INVIMA2008DM-0002416</v>
          </cell>
          <cell r="R64" t="str">
            <v>18 NOVIEMBRE DE 208</v>
          </cell>
          <cell r="S64">
            <v>13500</v>
          </cell>
          <cell r="T64">
            <v>2565</v>
          </cell>
          <cell r="U64">
            <v>16065</v>
          </cell>
        </row>
        <row r="65">
          <cell r="A65">
            <v>1082</v>
          </cell>
          <cell r="B65" t="str">
            <v xml:space="preserve">FILTRO INTERCAMBIADOR DE CALOR Y HUMEDAD PEDIATRICO </v>
          </cell>
          <cell r="C65" t="str">
            <v>UNIDAD</v>
          </cell>
          <cell r="D65">
            <v>50</v>
          </cell>
          <cell r="E65">
            <v>95</v>
          </cell>
          <cell r="F65" t="str">
            <v>TERAPIA</v>
          </cell>
          <cell r="G65" t="str">
            <v>TERAPIA RESPIRATORIA</v>
          </cell>
          <cell r="H65">
            <v>0</v>
          </cell>
          <cell r="I65">
            <v>0</v>
          </cell>
          <cell r="J65">
            <v>0</v>
          </cell>
          <cell r="K65">
            <v>0</v>
          </cell>
          <cell r="L65">
            <v>0</v>
          </cell>
          <cell r="M65" t="str">
            <v>SI</v>
          </cell>
          <cell r="N65" t="str">
            <v>DAR</v>
          </cell>
          <cell r="O65" t="str">
            <v>Caja x 25 Unidaes</v>
          </cell>
          <cell r="P65" t="str">
            <v xml:space="preserve">II a </v>
          </cell>
          <cell r="Q65" t="str">
            <v>INVIMA2008DM-0002416</v>
          </cell>
          <cell r="R65" t="str">
            <v>18 NOVIEMBRE DE 208</v>
          </cell>
          <cell r="S65">
            <v>9500</v>
          </cell>
          <cell r="T65">
            <v>1805</v>
          </cell>
          <cell r="U65">
            <v>11305</v>
          </cell>
        </row>
        <row r="66">
          <cell r="A66">
            <v>1092</v>
          </cell>
          <cell r="B66" t="str">
            <v>FILTROS HIDROFOBICOS MANGUERA -MANGUERA PARA ASPIRADOR DE SECRECIONES</v>
          </cell>
          <cell r="C66" t="str">
            <v>UNIDAD</v>
          </cell>
          <cell r="D66">
            <v>1</v>
          </cell>
          <cell r="E66">
            <v>1</v>
          </cell>
          <cell r="F66" t="str">
            <v>TERAPIA</v>
          </cell>
          <cell r="G66" t="str">
            <v>TERAPIA RESPIRATORIA</v>
          </cell>
          <cell r="H66">
            <v>0</v>
          </cell>
          <cell r="I66">
            <v>0</v>
          </cell>
          <cell r="J66">
            <v>0</v>
          </cell>
          <cell r="K66">
            <v>0</v>
          </cell>
          <cell r="L66">
            <v>0</v>
          </cell>
          <cell r="M66">
            <v>0</v>
          </cell>
          <cell r="N66">
            <v>0</v>
          </cell>
          <cell r="O66">
            <v>0</v>
          </cell>
          <cell r="P66">
            <v>0</v>
          </cell>
          <cell r="Q66">
            <v>0</v>
          </cell>
          <cell r="R66">
            <v>0</v>
          </cell>
          <cell r="S66">
            <v>0</v>
          </cell>
          <cell r="T66">
            <v>0</v>
          </cell>
          <cell r="U66">
            <v>0</v>
          </cell>
        </row>
        <row r="67">
          <cell r="A67">
            <v>1107</v>
          </cell>
          <cell r="B67" t="str">
            <v>FRASCO RECOLECTOR MUESTRA PARA  BACILOSCOPIA</v>
          </cell>
          <cell r="C67" t="str">
            <v>UNIDAD</v>
          </cell>
          <cell r="D67">
            <v>0</v>
          </cell>
          <cell r="E67">
            <v>50</v>
          </cell>
          <cell r="F67" t="str">
            <v>TERAPIA</v>
          </cell>
          <cell r="G67" t="str">
            <v>TERAPIA RESPIRATORIA- LABORATORIO CLINICO</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A68">
            <v>1127</v>
          </cell>
          <cell r="B68" t="str">
            <v>GEL PARA ULTRASONIDO X 240 HASTA 250 CC</v>
          </cell>
          <cell r="C68" t="str">
            <v>UNIDAD</v>
          </cell>
          <cell r="D68">
            <v>750</v>
          </cell>
          <cell r="E68">
            <v>750</v>
          </cell>
          <cell r="F68" t="str">
            <v>TERAPIA</v>
          </cell>
          <cell r="G68" t="str">
            <v>TERAPIAS - FISIOTERAPIA</v>
          </cell>
          <cell r="H68">
            <v>0</v>
          </cell>
          <cell r="I68">
            <v>0</v>
          </cell>
          <cell r="J68">
            <v>0</v>
          </cell>
          <cell r="K68">
            <v>0</v>
          </cell>
          <cell r="L68">
            <v>0</v>
          </cell>
          <cell r="M68">
            <v>0</v>
          </cell>
          <cell r="N68">
            <v>0</v>
          </cell>
          <cell r="O68">
            <v>0</v>
          </cell>
          <cell r="P68">
            <v>0</v>
          </cell>
          <cell r="Q68">
            <v>0</v>
          </cell>
          <cell r="R68">
            <v>0</v>
          </cell>
          <cell r="S68">
            <v>0</v>
          </cell>
          <cell r="T68">
            <v>0</v>
          </cell>
          <cell r="U68">
            <v>0</v>
          </cell>
        </row>
        <row r="69">
          <cell r="A69">
            <v>1130</v>
          </cell>
          <cell r="B69" t="str">
            <v>GEL Y PASTA CONDUCTORA - NUPREP</v>
          </cell>
          <cell r="C69" t="str">
            <v>UNIDAD</v>
          </cell>
          <cell r="D69">
            <v>6</v>
          </cell>
          <cell r="E69">
            <v>10</v>
          </cell>
          <cell r="F69" t="str">
            <v>TERAPIA</v>
          </cell>
          <cell r="G69" t="str">
            <v>TERAPIA- FONOAUDILOGIA</v>
          </cell>
          <cell r="H69">
            <v>0</v>
          </cell>
          <cell r="I69">
            <v>0</v>
          </cell>
          <cell r="J69">
            <v>0</v>
          </cell>
          <cell r="K69">
            <v>0</v>
          </cell>
          <cell r="L69">
            <v>0</v>
          </cell>
          <cell r="M69">
            <v>0</v>
          </cell>
          <cell r="N69">
            <v>0</v>
          </cell>
          <cell r="O69">
            <v>0</v>
          </cell>
          <cell r="P69">
            <v>0</v>
          </cell>
          <cell r="Q69">
            <v>0</v>
          </cell>
          <cell r="R69">
            <v>0</v>
          </cell>
          <cell r="S69">
            <v>0</v>
          </cell>
          <cell r="T69">
            <v>0</v>
          </cell>
          <cell r="U69">
            <v>0</v>
          </cell>
        </row>
        <row r="70">
          <cell r="A70">
            <v>1131</v>
          </cell>
          <cell r="B70" t="str">
            <v>GEL Y PASTA CONDUCTORA TEN20</v>
          </cell>
          <cell r="C70" t="str">
            <v>UNIDAD</v>
          </cell>
          <cell r="D70">
            <v>6</v>
          </cell>
          <cell r="E70">
            <v>10</v>
          </cell>
          <cell r="F70" t="str">
            <v>TERAPIA</v>
          </cell>
          <cell r="G70" t="str">
            <v>TERAPIA- FONOAUDILOGIA</v>
          </cell>
          <cell r="H70">
            <v>0</v>
          </cell>
          <cell r="I70">
            <v>0</v>
          </cell>
          <cell r="J70">
            <v>0</v>
          </cell>
          <cell r="K70">
            <v>0</v>
          </cell>
          <cell r="L70">
            <v>0</v>
          </cell>
          <cell r="M70">
            <v>0</v>
          </cell>
          <cell r="N70">
            <v>0</v>
          </cell>
          <cell r="O70">
            <v>0</v>
          </cell>
          <cell r="P70">
            <v>0</v>
          </cell>
          <cell r="Q70">
            <v>0</v>
          </cell>
          <cell r="R70">
            <v>0</v>
          </cell>
          <cell r="S70">
            <v>0</v>
          </cell>
          <cell r="T70">
            <v>0</v>
          </cell>
          <cell r="U70">
            <v>0</v>
          </cell>
        </row>
        <row r="71">
          <cell r="A71" t="str">
            <v>NUEVO</v>
          </cell>
          <cell r="B71" t="str">
            <v>GUIA LENGUAS X 7</v>
          </cell>
          <cell r="C71" t="str">
            <v>UNIDAD</v>
          </cell>
          <cell r="D71">
            <v>4</v>
          </cell>
          <cell r="E71">
            <v>10</v>
          </cell>
          <cell r="F71" t="str">
            <v>TERAPIA</v>
          </cell>
          <cell r="G71" t="str">
            <v>TERAPIA FONOAUDILOGIA</v>
          </cell>
          <cell r="H71" t="str">
            <v>TERAPIA FONOAUDIOLOGIA</v>
          </cell>
          <cell r="I71">
            <v>0</v>
          </cell>
          <cell r="J71">
            <v>0</v>
          </cell>
          <cell r="K71">
            <v>0</v>
          </cell>
          <cell r="L71">
            <v>0</v>
          </cell>
          <cell r="M71">
            <v>0</v>
          </cell>
          <cell r="N71">
            <v>0</v>
          </cell>
          <cell r="O71">
            <v>0</v>
          </cell>
          <cell r="P71">
            <v>0</v>
          </cell>
          <cell r="Q71">
            <v>0</v>
          </cell>
          <cell r="R71">
            <v>0</v>
          </cell>
          <cell r="S71">
            <v>0</v>
          </cell>
          <cell r="T71">
            <v>0</v>
          </cell>
          <cell r="U71">
            <v>0</v>
          </cell>
        </row>
        <row r="72">
          <cell r="A72" t="str">
            <v>NUEVO</v>
          </cell>
          <cell r="B72" t="str">
            <v xml:space="preserve">HISOPOS MANGO PLASTICO  </v>
          </cell>
          <cell r="C72" t="str">
            <v>UNIDAD</v>
          </cell>
          <cell r="D72">
            <v>1000</v>
          </cell>
          <cell r="E72">
            <v>1000</v>
          </cell>
          <cell r="F72" t="str">
            <v>TERAPIA</v>
          </cell>
          <cell r="G72" t="str">
            <v>TERAPIA RESPIRATORIA</v>
          </cell>
          <cell r="H72">
            <v>0</v>
          </cell>
          <cell r="I72">
            <v>0</v>
          </cell>
          <cell r="J72">
            <v>0</v>
          </cell>
          <cell r="K72">
            <v>0</v>
          </cell>
          <cell r="L72">
            <v>0</v>
          </cell>
          <cell r="M72" t="str">
            <v>SI</v>
          </cell>
          <cell r="N72">
            <v>0</v>
          </cell>
          <cell r="O72">
            <v>0</v>
          </cell>
          <cell r="P72">
            <v>0</v>
          </cell>
          <cell r="Q72">
            <v>0</v>
          </cell>
          <cell r="R72">
            <v>0</v>
          </cell>
          <cell r="S72">
            <v>0</v>
          </cell>
          <cell r="T72">
            <v>0</v>
          </cell>
          <cell r="U72">
            <v>0</v>
          </cell>
        </row>
        <row r="73">
          <cell r="A73">
            <v>1234</v>
          </cell>
          <cell r="B73" t="str">
            <v xml:space="preserve">HUMIDIFICADOR DE BURBUJA </v>
          </cell>
          <cell r="C73" t="str">
            <v>UNIDAD</v>
          </cell>
          <cell r="D73">
            <v>10000</v>
          </cell>
          <cell r="E73">
            <v>10000</v>
          </cell>
          <cell r="F73" t="str">
            <v>TERAPIA</v>
          </cell>
          <cell r="G73" t="str">
            <v>TERAPIA RESPIRATORIA</v>
          </cell>
          <cell r="H73">
            <v>0</v>
          </cell>
          <cell r="I73">
            <v>0</v>
          </cell>
          <cell r="J73">
            <v>0</v>
          </cell>
          <cell r="K73">
            <v>0</v>
          </cell>
          <cell r="L73">
            <v>0</v>
          </cell>
          <cell r="M73" t="str">
            <v>SI</v>
          </cell>
          <cell r="N73">
            <v>0</v>
          </cell>
          <cell r="O73">
            <v>0</v>
          </cell>
          <cell r="P73">
            <v>0</v>
          </cell>
          <cell r="Q73">
            <v>0</v>
          </cell>
          <cell r="R73">
            <v>0</v>
          </cell>
          <cell r="S73">
            <v>0</v>
          </cell>
          <cell r="T73">
            <v>0</v>
          </cell>
          <cell r="U73">
            <v>0</v>
          </cell>
        </row>
        <row r="74">
          <cell r="A74" t="str">
            <v>NUEVO</v>
          </cell>
          <cell r="B74" t="str">
            <v xml:space="preserve">INCENTIVO RESPIRATORIO DE VOLUMEN PEDIATRICO </v>
          </cell>
          <cell r="C74" t="str">
            <v>UNIDAD</v>
          </cell>
          <cell r="D74">
            <v>100</v>
          </cell>
          <cell r="E74">
            <v>120</v>
          </cell>
          <cell r="F74" t="str">
            <v>TERAPIA</v>
          </cell>
          <cell r="G74" t="str">
            <v>TERAPIA RESPIRATORIA</v>
          </cell>
          <cell r="H74">
            <v>0</v>
          </cell>
          <cell r="I74">
            <v>0</v>
          </cell>
          <cell r="J74">
            <v>0</v>
          </cell>
          <cell r="K74">
            <v>0</v>
          </cell>
          <cell r="L74">
            <v>0</v>
          </cell>
          <cell r="M74" t="str">
            <v>SI</v>
          </cell>
          <cell r="N74">
            <v>0</v>
          </cell>
          <cell r="O74">
            <v>0</v>
          </cell>
          <cell r="P74">
            <v>0</v>
          </cell>
          <cell r="Q74">
            <v>0</v>
          </cell>
          <cell r="R74">
            <v>0</v>
          </cell>
          <cell r="S74">
            <v>0</v>
          </cell>
          <cell r="T74">
            <v>0</v>
          </cell>
          <cell r="U74">
            <v>0</v>
          </cell>
        </row>
        <row r="75">
          <cell r="A75">
            <v>1235</v>
          </cell>
          <cell r="B75" t="str">
            <v xml:space="preserve">INCENTIVO RESPIRATORIO VOLUMETRICO ADULTO                                                                         </v>
          </cell>
          <cell r="C75" t="str">
            <v>UNIDAD</v>
          </cell>
          <cell r="D75">
            <v>300</v>
          </cell>
          <cell r="E75">
            <v>500</v>
          </cell>
          <cell r="F75" t="str">
            <v>TERAPIA</v>
          </cell>
          <cell r="G75" t="str">
            <v>TERAPIA RESPIRATORIA</v>
          </cell>
          <cell r="H75">
            <v>0</v>
          </cell>
          <cell r="I75">
            <v>0</v>
          </cell>
          <cell r="J75">
            <v>0</v>
          </cell>
          <cell r="K75">
            <v>0</v>
          </cell>
          <cell r="L75">
            <v>0</v>
          </cell>
          <cell r="M75" t="str">
            <v>SI</v>
          </cell>
          <cell r="N75">
            <v>0</v>
          </cell>
          <cell r="O75">
            <v>0</v>
          </cell>
          <cell r="P75">
            <v>0</v>
          </cell>
          <cell r="Q75">
            <v>0</v>
          </cell>
          <cell r="R75">
            <v>0</v>
          </cell>
          <cell r="S75">
            <v>0</v>
          </cell>
          <cell r="T75">
            <v>0</v>
          </cell>
          <cell r="U75">
            <v>0</v>
          </cell>
        </row>
        <row r="76">
          <cell r="A76">
            <v>1262</v>
          </cell>
          <cell r="B76" t="str">
            <v xml:space="preserve">INHALOCAMARA ADULTO CON MASCARA Y VALVULA DE RETENCION                                                                </v>
          </cell>
          <cell r="C76" t="str">
            <v>UNIDAD</v>
          </cell>
          <cell r="D76">
            <v>600</v>
          </cell>
          <cell r="E76">
            <v>600</v>
          </cell>
          <cell r="F76" t="str">
            <v>TERAPIA</v>
          </cell>
          <cell r="G76" t="str">
            <v>TERAPIA RESPIRATORIA</v>
          </cell>
          <cell r="H76">
            <v>0</v>
          </cell>
          <cell r="I76">
            <v>0</v>
          </cell>
          <cell r="J76">
            <v>0</v>
          </cell>
          <cell r="K76">
            <v>0</v>
          </cell>
          <cell r="L76">
            <v>0</v>
          </cell>
          <cell r="M76" t="str">
            <v>SI</v>
          </cell>
          <cell r="N76">
            <v>0</v>
          </cell>
          <cell r="O76">
            <v>0</v>
          </cell>
          <cell r="P76">
            <v>0</v>
          </cell>
          <cell r="Q76">
            <v>0</v>
          </cell>
          <cell r="R76">
            <v>0</v>
          </cell>
          <cell r="S76">
            <v>0</v>
          </cell>
          <cell r="T76">
            <v>0</v>
          </cell>
          <cell r="U76">
            <v>0</v>
          </cell>
        </row>
        <row r="77">
          <cell r="A77">
            <v>1263</v>
          </cell>
          <cell r="B77" t="str">
            <v xml:space="preserve">INHALOCAMARA NEONATAL                                                             </v>
          </cell>
          <cell r="C77" t="str">
            <v>UNIDAD</v>
          </cell>
          <cell r="D77">
            <v>50</v>
          </cell>
          <cell r="E77">
            <v>60</v>
          </cell>
          <cell r="F77" t="str">
            <v>TERAPIA</v>
          </cell>
          <cell r="G77" t="str">
            <v>TERAPIA RESPIRATORIA</v>
          </cell>
          <cell r="H77">
            <v>0</v>
          </cell>
          <cell r="I77">
            <v>0</v>
          </cell>
          <cell r="J77">
            <v>0</v>
          </cell>
          <cell r="K77">
            <v>0</v>
          </cell>
          <cell r="L77">
            <v>0</v>
          </cell>
          <cell r="M77" t="str">
            <v>SI</v>
          </cell>
          <cell r="N77">
            <v>0</v>
          </cell>
          <cell r="O77">
            <v>0</v>
          </cell>
          <cell r="P77">
            <v>0</v>
          </cell>
          <cell r="Q77">
            <v>0</v>
          </cell>
          <cell r="R77">
            <v>0</v>
          </cell>
          <cell r="S77">
            <v>0</v>
          </cell>
          <cell r="T77">
            <v>0</v>
          </cell>
          <cell r="U77">
            <v>0</v>
          </cell>
        </row>
        <row r="78">
          <cell r="A78">
            <v>1264</v>
          </cell>
          <cell r="B78" t="str">
            <v xml:space="preserve">INHALOCAMARA PARA VENTILACIÓN MECANICA ADULTO CON ADAPTACION A CIRCUITO UNIVERSAL </v>
          </cell>
          <cell r="C78" t="str">
            <v>UNIDAD</v>
          </cell>
          <cell r="D78">
            <v>50</v>
          </cell>
          <cell r="E78">
            <v>10</v>
          </cell>
          <cell r="F78" t="str">
            <v>TERAPIA</v>
          </cell>
          <cell r="G78" t="str">
            <v>TERAPIA RESPIRATORIA</v>
          </cell>
          <cell r="H78">
            <v>0</v>
          </cell>
          <cell r="I78">
            <v>0</v>
          </cell>
          <cell r="J78">
            <v>0</v>
          </cell>
          <cell r="K78">
            <v>0</v>
          </cell>
          <cell r="L78">
            <v>0</v>
          </cell>
          <cell r="M78" t="str">
            <v>SI</v>
          </cell>
          <cell r="N78">
            <v>0</v>
          </cell>
          <cell r="O78">
            <v>0</v>
          </cell>
          <cell r="P78">
            <v>0</v>
          </cell>
          <cell r="Q78">
            <v>0</v>
          </cell>
          <cell r="R78">
            <v>0</v>
          </cell>
          <cell r="S78">
            <v>0</v>
          </cell>
          <cell r="T78">
            <v>0</v>
          </cell>
          <cell r="U78">
            <v>0</v>
          </cell>
        </row>
        <row r="79">
          <cell r="A79">
            <v>1266</v>
          </cell>
          <cell r="B79" t="str">
            <v>INHALOCAMARA PEDIATRICA CON MASCARA Y VALVULA DE RETENCION</v>
          </cell>
          <cell r="C79" t="str">
            <v>UNIDAD</v>
          </cell>
          <cell r="D79">
            <v>400</v>
          </cell>
          <cell r="E79">
            <v>1000</v>
          </cell>
          <cell r="F79" t="str">
            <v>TERAPIA</v>
          </cell>
          <cell r="G79" t="str">
            <v>TERAPIA RESPIRATORIA</v>
          </cell>
          <cell r="H79">
            <v>0</v>
          </cell>
          <cell r="I79">
            <v>0</v>
          </cell>
          <cell r="J79">
            <v>0</v>
          </cell>
          <cell r="K79">
            <v>0</v>
          </cell>
          <cell r="L79">
            <v>0</v>
          </cell>
          <cell r="M79" t="str">
            <v>SI</v>
          </cell>
          <cell r="N79">
            <v>0</v>
          </cell>
          <cell r="O79">
            <v>0</v>
          </cell>
          <cell r="P79">
            <v>0</v>
          </cell>
          <cell r="Q79">
            <v>0</v>
          </cell>
          <cell r="R79">
            <v>0</v>
          </cell>
          <cell r="S79">
            <v>0</v>
          </cell>
          <cell r="T79">
            <v>0</v>
          </cell>
          <cell r="U79">
            <v>0</v>
          </cell>
        </row>
        <row r="80">
          <cell r="A80">
            <v>2606</v>
          </cell>
          <cell r="B80" t="str">
            <v>JERINGA PARA TOMA DE GASES ARTERIALES CON HEPARINA DE LITIO SECA (23G DE 1/2)</v>
          </cell>
          <cell r="C80" t="str">
            <v>UNIDAD</v>
          </cell>
          <cell r="D80">
            <v>1700</v>
          </cell>
          <cell r="E80">
            <v>6000</v>
          </cell>
          <cell r="F80" t="str">
            <v>TERAPIA</v>
          </cell>
          <cell r="G80" t="str">
            <v>TERAPIA RESPIRATORIA- LABORATORIO CLINICO</v>
          </cell>
          <cell r="H80">
            <v>0</v>
          </cell>
          <cell r="I80">
            <v>0</v>
          </cell>
          <cell r="J80">
            <v>0</v>
          </cell>
          <cell r="K80">
            <v>0</v>
          </cell>
          <cell r="L80">
            <v>0</v>
          </cell>
          <cell r="M80">
            <v>0</v>
          </cell>
          <cell r="N80">
            <v>0</v>
          </cell>
          <cell r="O80">
            <v>0</v>
          </cell>
          <cell r="P80">
            <v>0</v>
          </cell>
          <cell r="Q80">
            <v>0</v>
          </cell>
          <cell r="R80">
            <v>0</v>
          </cell>
          <cell r="S80">
            <v>0</v>
          </cell>
          <cell r="T80">
            <v>0</v>
          </cell>
          <cell r="U80">
            <v>0</v>
          </cell>
        </row>
        <row r="81">
          <cell r="A81">
            <v>1315</v>
          </cell>
          <cell r="B81" t="str">
            <v>JERINGA PARA TOMA DE GASES ARTERIALES CON HEPARINA DE LITIO SECA (25G 5/8)</v>
          </cell>
          <cell r="C81" t="str">
            <v>UNIDAD</v>
          </cell>
          <cell r="D81">
            <v>2800</v>
          </cell>
          <cell r="E81">
            <v>1500</v>
          </cell>
          <cell r="F81" t="str">
            <v>TERAPIA</v>
          </cell>
          <cell r="G81" t="str">
            <v>TERAPIA RESPIRATORIA- LABORATORIO CLINICO</v>
          </cell>
          <cell r="H81">
            <v>0</v>
          </cell>
          <cell r="I81">
            <v>0</v>
          </cell>
          <cell r="J81">
            <v>0</v>
          </cell>
          <cell r="K81">
            <v>0</v>
          </cell>
          <cell r="L81">
            <v>0</v>
          </cell>
          <cell r="M81">
            <v>0</v>
          </cell>
          <cell r="N81">
            <v>0</v>
          </cell>
          <cell r="O81">
            <v>0</v>
          </cell>
          <cell r="P81">
            <v>0</v>
          </cell>
          <cell r="Q81">
            <v>0</v>
          </cell>
          <cell r="R81">
            <v>0</v>
          </cell>
          <cell r="S81">
            <v>0</v>
          </cell>
          <cell r="T81">
            <v>0</v>
          </cell>
          <cell r="U81">
            <v>0</v>
          </cell>
        </row>
        <row r="82">
          <cell r="A82" t="str">
            <v>NUEVO</v>
          </cell>
          <cell r="B82" t="str">
            <v>KIT CIRCUITO MAPLESON  0,5 LTS , MANGUERA LISA Y BOLSA DE REANIMACIÓN</v>
          </cell>
          <cell r="C82" t="str">
            <v>UNIDAD</v>
          </cell>
          <cell r="D82">
            <v>20</v>
          </cell>
          <cell r="E82">
            <v>18</v>
          </cell>
          <cell r="F82" t="str">
            <v>TERAPIA</v>
          </cell>
          <cell r="G82" t="str">
            <v>TERAPIA RESPIRATORIA</v>
          </cell>
          <cell r="H82">
            <v>0</v>
          </cell>
          <cell r="I82">
            <v>0</v>
          </cell>
          <cell r="J82">
            <v>0</v>
          </cell>
          <cell r="K82">
            <v>0</v>
          </cell>
          <cell r="L82">
            <v>0</v>
          </cell>
          <cell r="M82" t="str">
            <v>SI</v>
          </cell>
          <cell r="N82">
            <v>0</v>
          </cell>
          <cell r="O82">
            <v>0</v>
          </cell>
          <cell r="P82">
            <v>0</v>
          </cell>
          <cell r="Q82">
            <v>0</v>
          </cell>
          <cell r="R82">
            <v>0</v>
          </cell>
          <cell r="S82">
            <v>0</v>
          </cell>
          <cell r="T82">
            <v>0</v>
          </cell>
          <cell r="U82">
            <v>0</v>
          </cell>
        </row>
        <row r="83">
          <cell r="A83" t="str">
            <v>NUEVO</v>
          </cell>
          <cell r="B83" t="str">
            <v>KIT CIRCUITO MAPLESON  2  LTS CONTIENE MASCARA No 3, MANGUERA LISA Y BOLSA DE REANIMACIÓN</v>
          </cell>
          <cell r="C83" t="str">
            <v>UNIDAD</v>
          </cell>
          <cell r="D83">
            <v>20</v>
          </cell>
          <cell r="E83">
            <v>10</v>
          </cell>
          <cell r="F83" t="str">
            <v>TERAPIA</v>
          </cell>
          <cell r="G83" t="str">
            <v>TERAPIA RESPIRATORIA</v>
          </cell>
          <cell r="H83">
            <v>0</v>
          </cell>
          <cell r="I83">
            <v>0</v>
          </cell>
          <cell r="J83">
            <v>0</v>
          </cell>
          <cell r="K83">
            <v>0</v>
          </cell>
          <cell r="L83">
            <v>0</v>
          </cell>
          <cell r="M83" t="str">
            <v>SI</v>
          </cell>
          <cell r="N83">
            <v>0</v>
          </cell>
          <cell r="O83">
            <v>0</v>
          </cell>
          <cell r="P83">
            <v>0</v>
          </cell>
          <cell r="Q83">
            <v>0</v>
          </cell>
          <cell r="R83">
            <v>0</v>
          </cell>
          <cell r="S83">
            <v>0</v>
          </cell>
          <cell r="T83">
            <v>0</v>
          </cell>
          <cell r="U83">
            <v>0</v>
          </cell>
        </row>
        <row r="84">
          <cell r="A84" t="str">
            <v>NUEVO</v>
          </cell>
          <cell r="B84" t="str">
            <v>KIT CIRCUITO MAPLESON  2  LTS CONTIENE MASCARA No 4, MANGUERA LISA Y BOLSA DE REANIMACIÓN</v>
          </cell>
          <cell r="C84" t="str">
            <v>UNIDAD</v>
          </cell>
          <cell r="D84">
            <v>20</v>
          </cell>
          <cell r="E84">
            <v>10</v>
          </cell>
          <cell r="F84" t="str">
            <v>TERAPIA</v>
          </cell>
          <cell r="G84" t="str">
            <v>TERAPIA RESPIRATORIA</v>
          </cell>
          <cell r="H84">
            <v>0</v>
          </cell>
          <cell r="I84">
            <v>0</v>
          </cell>
          <cell r="J84">
            <v>0</v>
          </cell>
          <cell r="K84">
            <v>0</v>
          </cell>
          <cell r="L84">
            <v>0</v>
          </cell>
          <cell r="M84" t="str">
            <v>SI</v>
          </cell>
          <cell r="N84">
            <v>0</v>
          </cell>
          <cell r="O84">
            <v>0</v>
          </cell>
          <cell r="P84">
            <v>0</v>
          </cell>
          <cell r="Q84">
            <v>0</v>
          </cell>
          <cell r="R84">
            <v>0</v>
          </cell>
          <cell r="S84">
            <v>0</v>
          </cell>
          <cell r="T84">
            <v>0</v>
          </cell>
          <cell r="U84">
            <v>0</v>
          </cell>
        </row>
        <row r="85">
          <cell r="A85">
            <v>1332</v>
          </cell>
          <cell r="B85" t="str">
            <v>KIT CPAP NASAL DESECHABLE TALLA L Ó MEDIDA DE PERIMETRO CEFALICO 29-36 (INCLUYE SISTEMA INTERFASE VENTILACIÓN NO INVASIVA NEONATAL CPAP,  GORRO, MASCARA NEONATAL NO INVASIVA, PRONG TALLA L</v>
          </cell>
          <cell r="C85" t="str">
            <v>UNIDAD</v>
          </cell>
          <cell r="D85">
            <v>20</v>
          </cell>
          <cell r="E85">
            <v>25</v>
          </cell>
          <cell r="F85" t="str">
            <v>TERAPIA</v>
          </cell>
          <cell r="G85" t="str">
            <v>TERAPIA RESPIRATORIA</v>
          </cell>
          <cell r="H85">
            <v>0</v>
          </cell>
          <cell r="I85">
            <v>0</v>
          </cell>
          <cell r="J85">
            <v>0</v>
          </cell>
          <cell r="K85">
            <v>0</v>
          </cell>
          <cell r="L85">
            <v>0</v>
          </cell>
          <cell r="M85" t="str">
            <v>SI</v>
          </cell>
          <cell r="N85">
            <v>0</v>
          </cell>
          <cell r="O85">
            <v>0</v>
          </cell>
          <cell r="P85">
            <v>0</v>
          </cell>
          <cell r="Q85">
            <v>0</v>
          </cell>
          <cell r="R85">
            <v>0</v>
          </cell>
          <cell r="S85">
            <v>0</v>
          </cell>
          <cell r="T85">
            <v>0</v>
          </cell>
          <cell r="U85">
            <v>0</v>
          </cell>
        </row>
        <row r="86">
          <cell r="A86">
            <v>1333</v>
          </cell>
          <cell r="B86" t="str">
            <v>KIT CPAP NASAL DESECHABLE TALLA M Ó MEDIDA DE PERIMETRO CEFALICO 25-29  (INCLUYE SISTEMA INTERFASE VENTILACIÓN NO INVASIVA NEONATAL CPAP,  GORRO, MASCARA NEONATAL NO INVASIVA, PRONG TALLA M</v>
          </cell>
          <cell r="C86" t="str">
            <v>UNIDAD</v>
          </cell>
          <cell r="D86">
            <v>70</v>
          </cell>
          <cell r="E86">
            <v>40</v>
          </cell>
          <cell r="F86" t="str">
            <v>TERAPIA</v>
          </cell>
          <cell r="G86" t="str">
            <v>TERAPIA RESPIRATORIA</v>
          </cell>
          <cell r="H86">
            <v>0</v>
          </cell>
          <cell r="I86">
            <v>0</v>
          </cell>
          <cell r="J86">
            <v>0</v>
          </cell>
          <cell r="K86">
            <v>0</v>
          </cell>
          <cell r="L86">
            <v>0</v>
          </cell>
          <cell r="M86" t="str">
            <v>SI</v>
          </cell>
          <cell r="N86">
            <v>0</v>
          </cell>
          <cell r="O86">
            <v>0</v>
          </cell>
          <cell r="P86">
            <v>0</v>
          </cell>
          <cell r="Q86">
            <v>0</v>
          </cell>
          <cell r="R86">
            <v>0</v>
          </cell>
          <cell r="S86">
            <v>0</v>
          </cell>
          <cell r="T86">
            <v>0</v>
          </cell>
          <cell r="U86">
            <v>0</v>
          </cell>
        </row>
        <row r="87">
          <cell r="A87">
            <v>1334</v>
          </cell>
          <cell r="B87" t="str">
            <v>KIT CPAP NASAL DESECHABLE TALLA S Ó MEDIDA DE PERIMETRO CEFALICO 22- 25 (INCLUYE SISTEMA INTERFASE VENTILACIÓN NO INVASIVA NEONATAL CPAP,  GORRO, MASCARA NEONATAL NO INVASIVA, PRONG TALLA S</v>
          </cell>
          <cell r="C87" t="str">
            <v>UNIDAD</v>
          </cell>
          <cell r="D87">
            <v>30</v>
          </cell>
          <cell r="E87">
            <v>15</v>
          </cell>
          <cell r="F87" t="str">
            <v>TERAPIA</v>
          </cell>
          <cell r="G87" t="str">
            <v>TERAPIA RESPIRATORIA</v>
          </cell>
          <cell r="H87">
            <v>0</v>
          </cell>
          <cell r="I87">
            <v>0</v>
          </cell>
          <cell r="J87">
            <v>0</v>
          </cell>
          <cell r="K87">
            <v>0</v>
          </cell>
          <cell r="L87">
            <v>0</v>
          </cell>
          <cell r="M87" t="str">
            <v>SI</v>
          </cell>
          <cell r="N87">
            <v>0</v>
          </cell>
          <cell r="O87">
            <v>0</v>
          </cell>
          <cell r="P87">
            <v>0</v>
          </cell>
          <cell r="Q87">
            <v>0</v>
          </cell>
          <cell r="R87">
            <v>0</v>
          </cell>
          <cell r="S87">
            <v>0</v>
          </cell>
          <cell r="T87">
            <v>0</v>
          </cell>
          <cell r="U87">
            <v>0</v>
          </cell>
        </row>
        <row r="88">
          <cell r="A88">
            <v>1335</v>
          </cell>
          <cell r="B88" t="str">
            <v>KIT CPAP NASAL DESECHABLE TALLA XS Ó MEDIDA DE PERIMETRO CEFALICO 10-22 CMS (INCLUYE SISTEMA INTERFASE VENTILACIÓN NO INVASIVA NEONATAL CPAP,  GORRO, MASCARA NEONATAL NO INVASIVA, PRONG)</v>
          </cell>
          <cell r="C88" t="str">
            <v>UNIDAD</v>
          </cell>
          <cell r="D88">
            <v>10</v>
          </cell>
          <cell r="E88">
            <v>2</v>
          </cell>
          <cell r="F88" t="str">
            <v>TERAPIA</v>
          </cell>
          <cell r="G88" t="str">
            <v>TERAPIA RESPIRATORIA</v>
          </cell>
          <cell r="H88">
            <v>0</v>
          </cell>
          <cell r="I88">
            <v>0</v>
          </cell>
          <cell r="J88">
            <v>0</v>
          </cell>
          <cell r="K88">
            <v>0</v>
          </cell>
          <cell r="L88">
            <v>0</v>
          </cell>
          <cell r="M88" t="str">
            <v>SI</v>
          </cell>
          <cell r="N88">
            <v>0</v>
          </cell>
          <cell r="O88">
            <v>0</v>
          </cell>
          <cell r="P88">
            <v>0</v>
          </cell>
          <cell r="Q88">
            <v>0</v>
          </cell>
          <cell r="R88">
            <v>0</v>
          </cell>
          <cell r="S88">
            <v>0</v>
          </cell>
          <cell r="T88">
            <v>0</v>
          </cell>
          <cell r="U88">
            <v>0</v>
          </cell>
        </row>
        <row r="89">
          <cell r="A89">
            <v>1354</v>
          </cell>
          <cell r="B89" t="str">
            <v>KIT DE MICRONEBULIZADOR ADULTO QUE INCLUYA MASCARA ADULTO, MICRONEBULIZADOR Y MANGUERA LISA.</v>
          </cell>
          <cell r="C89" t="str">
            <v>UNIDAD</v>
          </cell>
          <cell r="D89">
            <v>900</v>
          </cell>
          <cell r="E89">
            <v>1500</v>
          </cell>
          <cell r="F89" t="str">
            <v>TERAPIA</v>
          </cell>
          <cell r="G89" t="str">
            <v>TERAPIA RESPIRATORIA</v>
          </cell>
          <cell r="H89">
            <v>0</v>
          </cell>
          <cell r="I89">
            <v>0</v>
          </cell>
          <cell r="J89">
            <v>0</v>
          </cell>
          <cell r="K89">
            <v>0</v>
          </cell>
          <cell r="L89">
            <v>0</v>
          </cell>
          <cell r="M89" t="str">
            <v>SI</v>
          </cell>
          <cell r="N89">
            <v>0</v>
          </cell>
          <cell r="O89">
            <v>0</v>
          </cell>
          <cell r="P89">
            <v>0</v>
          </cell>
          <cell r="Q89">
            <v>0</v>
          </cell>
          <cell r="R89">
            <v>0</v>
          </cell>
          <cell r="S89">
            <v>0</v>
          </cell>
          <cell r="T89">
            <v>0</v>
          </cell>
          <cell r="U89">
            <v>0</v>
          </cell>
        </row>
        <row r="90">
          <cell r="A90">
            <v>1355</v>
          </cell>
          <cell r="B90" t="str">
            <v>KIT DE MICRONEBULIZADOR PEDIATRICO QUE INCLUYA MASCARA PEDIATRICO, MICRONEBULIZADOR Y MANGUERA LISA.</v>
          </cell>
          <cell r="C90" t="str">
            <v>UNIDAD</v>
          </cell>
          <cell r="D90">
            <v>960</v>
          </cell>
          <cell r="E90">
            <v>3000</v>
          </cell>
          <cell r="F90" t="str">
            <v>TERAPIA</v>
          </cell>
          <cell r="G90" t="str">
            <v>TERAPIA RESPIRATORIA</v>
          </cell>
          <cell r="H90">
            <v>0</v>
          </cell>
          <cell r="I90">
            <v>0</v>
          </cell>
          <cell r="J90">
            <v>0</v>
          </cell>
          <cell r="K90">
            <v>0</v>
          </cell>
          <cell r="L90">
            <v>0</v>
          </cell>
          <cell r="M90" t="str">
            <v>SI</v>
          </cell>
          <cell r="N90">
            <v>0</v>
          </cell>
          <cell r="O90">
            <v>0</v>
          </cell>
          <cell r="P90">
            <v>0</v>
          </cell>
          <cell r="Q90">
            <v>0</v>
          </cell>
          <cell r="R90">
            <v>0</v>
          </cell>
          <cell r="S90">
            <v>0</v>
          </cell>
          <cell r="T90">
            <v>0</v>
          </cell>
          <cell r="U90">
            <v>0</v>
          </cell>
        </row>
        <row r="91">
          <cell r="A91" t="str">
            <v>NUEVO</v>
          </cell>
          <cell r="B91" t="str">
            <v xml:space="preserve">KIT MICRONEBULIZACION NEONATAL (MANGUERA LISA Y MASCARA) </v>
          </cell>
          <cell r="C91" t="str">
            <v>UNIDAD</v>
          </cell>
          <cell r="D91">
            <v>50</v>
          </cell>
          <cell r="E91">
            <v>35</v>
          </cell>
          <cell r="F91" t="str">
            <v>TERAPIA</v>
          </cell>
          <cell r="G91" t="str">
            <v>TERAPIA RESPIRATORIA</v>
          </cell>
          <cell r="H91">
            <v>0</v>
          </cell>
          <cell r="I91">
            <v>0</v>
          </cell>
          <cell r="J91">
            <v>0</v>
          </cell>
          <cell r="K91">
            <v>0</v>
          </cell>
          <cell r="L91">
            <v>0</v>
          </cell>
          <cell r="M91" t="str">
            <v>SI</v>
          </cell>
          <cell r="N91">
            <v>0</v>
          </cell>
          <cell r="O91">
            <v>0</v>
          </cell>
          <cell r="P91">
            <v>0</v>
          </cell>
          <cell r="Q91">
            <v>0</v>
          </cell>
          <cell r="R91">
            <v>0</v>
          </cell>
          <cell r="S91">
            <v>0</v>
          </cell>
          <cell r="T91">
            <v>0</v>
          </cell>
          <cell r="U91">
            <v>0</v>
          </cell>
        </row>
        <row r="92">
          <cell r="A92" t="str">
            <v>NUEVO</v>
          </cell>
          <cell r="B92" t="str">
            <v>KIT PLASTILINA TERAPEUTICA (AMARILLA, ROJO,VERDE, AZUL Y NEGRO  (KG)</v>
          </cell>
          <cell r="C92" t="str">
            <v>UNIDAD</v>
          </cell>
          <cell r="D92">
            <v>4</v>
          </cell>
          <cell r="E92">
            <v>30</v>
          </cell>
          <cell r="F92" t="str">
            <v>TERAPIA</v>
          </cell>
          <cell r="G92" t="str">
            <v>TERAPIAS - FISIOTERAPIA</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1391</v>
          </cell>
          <cell r="B93" t="str">
            <v xml:space="preserve">KIT SENSORES DE FLUJO (ADULTO, PEDIATRICO Y NEONATAL )  PARA VENTILADOR DE TRANSPORTE MAGNAMED OXIMAG </v>
          </cell>
          <cell r="C93" t="str">
            <v>UNIDAD</v>
          </cell>
          <cell r="D93">
            <v>1</v>
          </cell>
          <cell r="E93">
            <v>14</v>
          </cell>
          <cell r="F93" t="str">
            <v>TERAPIA</v>
          </cell>
          <cell r="G93" t="str">
            <v>TERAPIA RESPIRATORIA</v>
          </cell>
          <cell r="H93">
            <v>0</v>
          </cell>
          <cell r="I93" t="str">
            <v xml:space="preserve"> </v>
          </cell>
          <cell r="J93">
            <v>0</v>
          </cell>
          <cell r="K93" t="str">
            <v>COMPATIBLE CON VENTILADOR MECANICO DE TRASPORTE MAGNAMED</v>
          </cell>
          <cell r="L93">
            <v>0</v>
          </cell>
          <cell r="M93">
            <v>0</v>
          </cell>
          <cell r="N93">
            <v>0</v>
          </cell>
          <cell r="O93">
            <v>0</v>
          </cell>
          <cell r="P93">
            <v>0</v>
          </cell>
          <cell r="Q93">
            <v>0</v>
          </cell>
          <cell r="R93">
            <v>0</v>
          </cell>
          <cell r="S93">
            <v>0</v>
          </cell>
          <cell r="T93">
            <v>0</v>
          </cell>
          <cell r="U93">
            <v>0</v>
          </cell>
        </row>
        <row r="94">
          <cell r="A94" t="str">
            <v>NUEVO</v>
          </cell>
          <cell r="B94" t="str">
            <v>KIT THERABAND  (ROLLO) (AMARILLA, ROJO,VERDE, AZUL Y NEGRO</v>
          </cell>
          <cell r="C94" t="str">
            <v>UNIDAD</v>
          </cell>
          <cell r="D94">
            <v>4</v>
          </cell>
          <cell r="E94">
            <v>30</v>
          </cell>
          <cell r="F94" t="str">
            <v>TERAPIA</v>
          </cell>
          <cell r="G94" t="str">
            <v>TERAPIAS - FISIOTERAPIA</v>
          </cell>
          <cell r="H94">
            <v>0</v>
          </cell>
          <cell r="I94">
            <v>0</v>
          </cell>
          <cell r="J94">
            <v>0</v>
          </cell>
          <cell r="K94">
            <v>0</v>
          </cell>
          <cell r="L94">
            <v>0</v>
          </cell>
          <cell r="M94">
            <v>0</v>
          </cell>
          <cell r="N94">
            <v>0</v>
          </cell>
          <cell r="O94">
            <v>0</v>
          </cell>
          <cell r="P94">
            <v>0</v>
          </cell>
          <cell r="Q94">
            <v>0</v>
          </cell>
          <cell r="R94">
            <v>0</v>
          </cell>
          <cell r="S94">
            <v>0</v>
          </cell>
          <cell r="T94">
            <v>0</v>
          </cell>
          <cell r="U94">
            <v>0</v>
          </cell>
        </row>
        <row r="95">
          <cell r="A95" t="str">
            <v>NUEVO</v>
          </cell>
          <cell r="B95" t="str">
            <v xml:space="preserve">KIT THERATUBO (ROLLO) (AMARILLA, ROJO,VERDE, AZUL Y NEGRO  </v>
          </cell>
          <cell r="C95" t="str">
            <v>UNIDAD</v>
          </cell>
          <cell r="D95">
            <v>8</v>
          </cell>
          <cell r="E95">
            <v>30</v>
          </cell>
          <cell r="F95" t="str">
            <v>TERAPIA</v>
          </cell>
          <cell r="G95" t="str">
            <v>TERAPIAS - FISIOTERAPIA</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A96">
            <v>1412</v>
          </cell>
          <cell r="B96" t="str">
            <v>KIT VENTURY  PEDIATRICO QUE CONTENGA MASCARA, MANGUERA LISA MANGUERA CORRUGADA Y VENTURY) CON LOS COLORES UNIVERSALES PARA FIO2</v>
          </cell>
          <cell r="C96" t="str">
            <v>UNIDAD</v>
          </cell>
          <cell r="D96">
            <v>170</v>
          </cell>
          <cell r="E96">
            <v>150</v>
          </cell>
          <cell r="F96" t="str">
            <v>TERAPIA</v>
          </cell>
          <cell r="G96" t="str">
            <v>TERAPIA RESPIRATORIA</v>
          </cell>
          <cell r="H96">
            <v>0</v>
          </cell>
          <cell r="I96">
            <v>0</v>
          </cell>
          <cell r="J96">
            <v>0</v>
          </cell>
          <cell r="K96">
            <v>0</v>
          </cell>
          <cell r="L96">
            <v>0</v>
          </cell>
          <cell r="M96" t="str">
            <v>SI</v>
          </cell>
          <cell r="N96">
            <v>0</v>
          </cell>
          <cell r="O96">
            <v>0</v>
          </cell>
          <cell r="P96">
            <v>0</v>
          </cell>
          <cell r="Q96">
            <v>0</v>
          </cell>
          <cell r="R96">
            <v>0</v>
          </cell>
          <cell r="S96">
            <v>0</v>
          </cell>
          <cell r="T96">
            <v>0</v>
          </cell>
          <cell r="U96">
            <v>0</v>
          </cell>
        </row>
        <row r="97">
          <cell r="A97">
            <v>1413</v>
          </cell>
          <cell r="B97" t="str">
            <v xml:space="preserve">KIT VENTURY ADULTO QUE CONTENGA MASCARA, MANGUERA LISA MANGUERA CORRUGADA Y VENTURY) CON LOS COLORES UNIVERSALES PARA FIO2                                                                  </v>
          </cell>
          <cell r="C97" t="str">
            <v>UNIDAD</v>
          </cell>
          <cell r="D97">
            <v>610</v>
          </cell>
          <cell r="E97">
            <v>1500</v>
          </cell>
          <cell r="F97" t="str">
            <v>TERAPIA</v>
          </cell>
          <cell r="G97" t="str">
            <v>TERAPIA RESPIRATORIA</v>
          </cell>
          <cell r="H97">
            <v>0</v>
          </cell>
          <cell r="I97">
            <v>0</v>
          </cell>
          <cell r="J97">
            <v>0</v>
          </cell>
          <cell r="K97">
            <v>0</v>
          </cell>
          <cell r="L97">
            <v>0</v>
          </cell>
          <cell r="M97" t="str">
            <v>SI</v>
          </cell>
          <cell r="N97">
            <v>0</v>
          </cell>
          <cell r="O97">
            <v>0</v>
          </cell>
          <cell r="P97">
            <v>0</v>
          </cell>
          <cell r="Q97">
            <v>0</v>
          </cell>
          <cell r="R97">
            <v>0</v>
          </cell>
          <cell r="S97">
            <v>0</v>
          </cell>
          <cell r="T97">
            <v>0</v>
          </cell>
          <cell r="U97">
            <v>0</v>
          </cell>
        </row>
        <row r="98">
          <cell r="A98">
            <v>1522</v>
          </cell>
          <cell r="B98" t="str">
            <v>MANGERA CORRUGADA AEROSOL TERAPIA RESPIRATORIA ROLLO X 30 METROS  CAJA</v>
          </cell>
          <cell r="C98" t="str">
            <v>UNIDAD</v>
          </cell>
          <cell r="D98">
            <v>0</v>
          </cell>
          <cell r="E98">
            <v>2</v>
          </cell>
          <cell r="F98" t="str">
            <v>TERAPIA</v>
          </cell>
          <cell r="G98" t="str">
            <v>TERAPIA RESPIRATORIA</v>
          </cell>
          <cell r="H98">
            <v>0</v>
          </cell>
          <cell r="I98">
            <v>0</v>
          </cell>
          <cell r="J98">
            <v>0</v>
          </cell>
          <cell r="K98">
            <v>0</v>
          </cell>
          <cell r="L98">
            <v>0</v>
          </cell>
          <cell r="M98">
            <v>0</v>
          </cell>
          <cell r="N98">
            <v>0</v>
          </cell>
          <cell r="O98">
            <v>0</v>
          </cell>
          <cell r="P98">
            <v>0</v>
          </cell>
          <cell r="Q98">
            <v>0</v>
          </cell>
          <cell r="R98">
            <v>0</v>
          </cell>
          <cell r="S98">
            <v>0</v>
          </cell>
          <cell r="T98">
            <v>0</v>
          </cell>
          <cell r="U98">
            <v>0</v>
          </cell>
        </row>
        <row r="99">
          <cell r="A99">
            <v>1548</v>
          </cell>
          <cell r="B99" t="str">
            <v>MASCARA ADULTO CON BOLSA DE REINHALACION</v>
          </cell>
          <cell r="C99" t="str">
            <v>UNIDAD</v>
          </cell>
          <cell r="D99">
            <v>8</v>
          </cell>
          <cell r="E99">
            <v>50</v>
          </cell>
          <cell r="F99" t="str">
            <v>TERAPIA</v>
          </cell>
          <cell r="G99" t="str">
            <v>TERAPIA RESPIRATORIA</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A100">
            <v>1549</v>
          </cell>
          <cell r="B100" t="str">
            <v>MASCARA CON RESERVORIO ADULTO</v>
          </cell>
          <cell r="C100" t="str">
            <v>UNIDAD</v>
          </cell>
          <cell r="D100">
            <v>10</v>
          </cell>
          <cell r="E100">
            <v>10</v>
          </cell>
          <cell r="F100" t="str">
            <v>TERAPIA</v>
          </cell>
          <cell r="G100" t="str">
            <v>TERAPIA RESPIRATORIA</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row>
        <row r="101">
          <cell r="A101">
            <v>1551</v>
          </cell>
          <cell r="B101" t="str">
            <v>MASCARA CON RESERVORIO PEDIATRICA</v>
          </cell>
          <cell r="C101" t="str">
            <v>UNIDAD</v>
          </cell>
          <cell r="D101">
            <v>20</v>
          </cell>
          <cell r="E101">
            <v>20</v>
          </cell>
          <cell r="F101" t="str">
            <v>TERAPIA</v>
          </cell>
          <cell r="G101" t="str">
            <v>TERAPIA RESPIRATORIA</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A102">
            <v>1553</v>
          </cell>
          <cell r="B102" t="str">
            <v>MASCARA DE NO REHINALACION CON RESERVORIO PEDIATRICA INCLUYE EXTENSIÓN DE 2 A 3 METROS</v>
          </cell>
          <cell r="C102" t="str">
            <v>UNIDAD</v>
          </cell>
          <cell r="D102">
            <v>5</v>
          </cell>
          <cell r="E102">
            <v>10</v>
          </cell>
          <cell r="F102" t="str">
            <v>TERAPIA</v>
          </cell>
          <cell r="G102" t="str">
            <v>TERAPIA RESPIRATORIA</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A103">
            <v>1554</v>
          </cell>
          <cell r="B103" t="str">
            <v>MASCARA DE NO REHINLACION CON RESEVORIO ADULTO INCLUYE EXTENSIÓN DE 2 A 3 METROS</v>
          </cell>
          <cell r="C103" t="str">
            <v>UNIDAD</v>
          </cell>
          <cell r="D103">
            <v>5</v>
          </cell>
          <cell r="E103">
            <v>20</v>
          </cell>
          <cell r="F103" t="str">
            <v>TERAPIA</v>
          </cell>
          <cell r="G103" t="str">
            <v>TERAPIA RESPIRATORIA</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row>
        <row r="104">
          <cell r="A104">
            <v>1555</v>
          </cell>
          <cell r="B104" t="str">
            <v>MASCARA DE OXIGENO SIMPLE PARA ADULTO CON EXTENSION DE 2- 3 MTS</v>
          </cell>
          <cell r="C104" t="str">
            <v>UNIDAD</v>
          </cell>
          <cell r="D104">
            <v>500</v>
          </cell>
          <cell r="E104">
            <v>500</v>
          </cell>
          <cell r="F104" t="str">
            <v>TERAPIA</v>
          </cell>
          <cell r="G104" t="str">
            <v>TERAPIA RESPIRATORIA</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row>
        <row r="105">
          <cell r="A105">
            <v>1556</v>
          </cell>
          <cell r="B105" t="str">
            <v>MASCARA DE OXIGENO SIMPLE PARA PACIENTE PEDIATRICO CON EXTENSION DE 2- 3 MTS</v>
          </cell>
          <cell r="C105" t="str">
            <v>UNIDAD</v>
          </cell>
          <cell r="D105">
            <v>300</v>
          </cell>
          <cell r="E105">
            <v>300</v>
          </cell>
          <cell r="F105" t="str">
            <v>TERAPIA</v>
          </cell>
          <cell r="G105" t="str">
            <v>TERAPIA RESPIRATORIA</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row>
        <row r="106">
          <cell r="A106">
            <v>1558</v>
          </cell>
          <cell r="B106" t="str">
            <v>MASCARA DESECHABLE PARA VENTILACION MECANICA NO INVASIVA. FACIAL TOTAL. LARGE.</v>
          </cell>
          <cell r="C106" t="str">
            <v>UNIDAD</v>
          </cell>
          <cell r="D106">
            <v>20</v>
          </cell>
          <cell r="E106">
            <v>20</v>
          </cell>
          <cell r="F106" t="str">
            <v>TERAPIA</v>
          </cell>
          <cell r="G106" t="str">
            <v>TERAPIA RESPIRATORIA</v>
          </cell>
          <cell r="H106">
            <v>0</v>
          </cell>
          <cell r="I106">
            <v>0</v>
          </cell>
          <cell r="J106">
            <v>0</v>
          </cell>
          <cell r="K106">
            <v>0</v>
          </cell>
          <cell r="L106">
            <v>0</v>
          </cell>
          <cell r="M106" t="str">
            <v>SI</v>
          </cell>
          <cell r="N106">
            <v>0</v>
          </cell>
          <cell r="O106">
            <v>0</v>
          </cell>
          <cell r="P106">
            <v>0</v>
          </cell>
          <cell r="Q106">
            <v>0</v>
          </cell>
          <cell r="R106">
            <v>0</v>
          </cell>
          <cell r="S106">
            <v>0</v>
          </cell>
          <cell r="T106">
            <v>0</v>
          </cell>
          <cell r="U106">
            <v>0</v>
          </cell>
        </row>
        <row r="107">
          <cell r="A107">
            <v>1559</v>
          </cell>
          <cell r="B107" t="str">
            <v>MASCARA DESECHABLE PARA VENTILACION MECANICA NO INVASIVA. FACIAL TOTAL. MEDIUM.</v>
          </cell>
          <cell r="C107" t="str">
            <v>UNIDAD</v>
          </cell>
          <cell r="D107">
            <v>50</v>
          </cell>
          <cell r="E107">
            <v>50</v>
          </cell>
          <cell r="F107" t="str">
            <v>TERAPIA</v>
          </cell>
          <cell r="G107" t="str">
            <v>TERAPIA RESPIRATORIA</v>
          </cell>
          <cell r="H107">
            <v>0</v>
          </cell>
          <cell r="I107">
            <v>0</v>
          </cell>
          <cell r="J107">
            <v>0</v>
          </cell>
          <cell r="K107">
            <v>0</v>
          </cell>
          <cell r="L107">
            <v>0</v>
          </cell>
          <cell r="M107" t="str">
            <v>SI</v>
          </cell>
          <cell r="N107">
            <v>0</v>
          </cell>
          <cell r="O107">
            <v>0</v>
          </cell>
          <cell r="P107">
            <v>0</v>
          </cell>
          <cell r="Q107">
            <v>0</v>
          </cell>
          <cell r="R107">
            <v>0</v>
          </cell>
          <cell r="S107">
            <v>0</v>
          </cell>
          <cell r="T107">
            <v>0</v>
          </cell>
          <cell r="U107">
            <v>0</v>
          </cell>
        </row>
        <row r="108">
          <cell r="A108">
            <v>1560</v>
          </cell>
          <cell r="B108" t="str">
            <v>MASCARA DESECHABLE PARA VENTILACION MECANICA NO INVASIVA. FACIAL TOTAL. SMALL.</v>
          </cell>
          <cell r="C108" t="str">
            <v>UNIDAD</v>
          </cell>
          <cell r="D108">
            <v>20</v>
          </cell>
          <cell r="E108">
            <v>30</v>
          </cell>
          <cell r="F108" t="str">
            <v>TERAPIA</v>
          </cell>
          <cell r="G108" t="str">
            <v>TERAPIA RESPIRATORIA</v>
          </cell>
          <cell r="H108">
            <v>0</v>
          </cell>
          <cell r="I108">
            <v>0</v>
          </cell>
          <cell r="J108">
            <v>0</v>
          </cell>
          <cell r="K108">
            <v>0</v>
          </cell>
          <cell r="L108">
            <v>0</v>
          </cell>
          <cell r="M108" t="str">
            <v>SI</v>
          </cell>
          <cell r="N108">
            <v>0</v>
          </cell>
          <cell r="O108">
            <v>0</v>
          </cell>
          <cell r="P108">
            <v>0</v>
          </cell>
          <cell r="Q108">
            <v>0</v>
          </cell>
          <cell r="R108">
            <v>0</v>
          </cell>
          <cell r="S108">
            <v>0</v>
          </cell>
          <cell r="T108">
            <v>0</v>
          </cell>
          <cell r="U108">
            <v>0</v>
          </cell>
        </row>
        <row r="109">
          <cell r="A109">
            <v>1588</v>
          </cell>
          <cell r="B109" t="str">
            <v>MASCARÁ ORONASAL PARA VENTILACION MECANICA NO INVASIVA  CON SISTEMA DE ARNES TIPO VELCRO Y 5 PUNTOS DE AJUSTE DEL PERIMETRO FACIAL MINIMIZANDO FUGAS, APOYO FRONTAL EN SILICONA, CODO UNIVERSAL PARA VENTILADOR MECANICO TALLA L</v>
          </cell>
          <cell r="C109" t="str">
            <v>UNIDAD</v>
          </cell>
          <cell r="D109">
            <v>10</v>
          </cell>
          <cell r="E109">
            <v>10</v>
          </cell>
          <cell r="F109" t="str">
            <v>TERAPIA</v>
          </cell>
          <cell r="G109" t="str">
            <v>TERAPIA RESPIRATORIA</v>
          </cell>
          <cell r="H109">
            <v>0</v>
          </cell>
          <cell r="I109">
            <v>0</v>
          </cell>
          <cell r="J109">
            <v>0</v>
          </cell>
          <cell r="K109">
            <v>0</v>
          </cell>
          <cell r="L109">
            <v>0</v>
          </cell>
          <cell r="M109" t="str">
            <v>SI</v>
          </cell>
          <cell r="N109">
            <v>0</v>
          </cell>
          <cell r="O109">
            <v>0</v>
          </cell>
          <cell r="P109">
            <v>0</v>
          </cell>
          <cell r="Q109">
            <v>0</v>
          </cell>
          <cell r="R109">
            <v>0</v>
          </cell>
          <cell r="S109">
            <v>0</v>
          </cell>
          <cell r="T109">
            <v>0</v>
          </cell>
          <cell r="U109">
            <v>0</v>
          </cell>
        </row>
        <row r="110">
          <cell r="A110" t="str">
            <v>NUEVO</v>
          </cell>
          <cell r="B110" t="str">
            <v>MASCARÁ ORONASAL PARA VENTILACION MECANICA NO INVASIVA  CON SISTEMA DE ARNES TIPO VELCRO Y 5 PUNTOS DE AJUSTE DEL PERIMETRO FACIAL MINIMIZANDO FUGAS, APOYO FRONTAL EN SILICONA, CODO UNIVERSAL PARA VENTILADOR MECANICO TALLA M</v>
          </cell>
          <cell r="C110" t="str">
            <v>UNIDAD</v>
          </cell>
          <cell r="D110">
            <v>20</v>
          </cell>
          <cell r="E110">
            <v>20</v>
          </cell>
          <cell r="F110" t="str">
            <v>TERAPIA</v>
          </cell>
          <cell r="G110" t="str">
            <v>TERAPIA RESPIRATORIA</v>
          </cell>
          <cell r="H110">
            <v>0</v>
          </cell>
          <cell r="I110">
            <v>0</v>
          </cell>
          <cell r="J110">
            <v>0</v>
          </cell>
          <cell r="K110">
            <v>0</v>
          </cell>
          <cell r="L110">
            <v>0</v>
          </cell>
          <cell r="M110" t="str">
            <v>SI</v>
          </cell>
          <cell r="N110">
            <v>0</v>
          </cell>
          <cell r="O110">
            <v>0</v>
          </cell>
          <cell r="P110">
            <v>0</v>
          </cell>
          <cell r="Q110">
            <v>0</v>
          </cell>
          <cell r="R110">
            <v>0</v>
          </cell>
          <cell r="S110">
            <v>0</v>
          </cell>
          <cell r="T110">
            <v>0</v>
          </cell>
          <cell r="U110">
            <v>0</v>
          </cell>
        </row>
        <row r="111">
          <cell r="A111">
            <v>1577</v>
          </cell>
          <cell r="B111" t="str">
            <v>MASCARÁ ORONASAL PARA VENTILACION MECANICA NO INVASIVA  CON SISTEMA DE ARNES TIPO VELCRO Y 5 PUNTOS DE AJUSTE DEL PERIMETRO FACIAL MINIMIZANDO FUGAS, APOYO FRONTAL EN SILICONA, CODO UNIVERSAL PARA VENTILADOR MECANICO TALLA S</v>
          </cell>
          <cell r="C111" t="str">
            <v>UNIDAD</v>
          </cell>
          <cell r="D111">
            <v>10</v>
          </cell>
          <cell r="E111">
            <v>15</v>
          </cell>
          <cell r="F111" t="str">
            <v>TERAPIA</v>
          </cell>
          <cell r="G111" t="str">
            <v>TERAPIA RESPIRATORIA</v>
          </cell>
          <cell r="H111">
            <v>0</v>
          </cell>
          <cell r="I111">
            <v>0</v>
          </cell>
          <cell r="J111">
            <v>0</v>
          </cell>
          <cell r="K111">
            <v>0</v>
          </cell>
          <cell r="L111">
            <v>0</v>
          </cell>
          <cell r="M111" t="str">
            <v>SI</v>
          </cell>
          <cell r="N111">
            <v>0</v>
          </cell>
          <cell r="O111">
            <v>0</v>
          </cell>
          <cell r="P111">
            <v>0</v>
          </cell>
          <cell r="Q111">
            <v>0</v>
          </cell>
          <cell r="R111">
            <v>0</v>
          </cell>
          <cell r="S111">
            <v>0</v>
          </cell>
          <cell r="T111">
            <v>0</v>
          </cell>
          <cell r="U111">
            <v>0</v>
          </cell>
        </row>
        <row r="112">
          <cell r="A112">
            <v>1583</v>
          </cell>
          <cell r="B112" t="str">
            <v>MASCARA PARA TRAQUEOSTOMIA PEDIATRICA CON ADAPTACION A MANGUERA CORRUGADA</v>
          </cell>
          <cell r="C112" t="str">
            <v>UNIDAD</v>
          </cell>
          <cell r="D112">
            <v>20</v>
          </cell>
          <cell r="E112">
            <v>20</v>
          </cell>
          <cell r="F112" t="str">
            <v>TERAPIA</v>
          </cell>
          <cell r="G112" t="str">
            <v>TERAPIA RESPIRATORIA</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row>
        <row r="113">
          <cell r="A113">
            <v>1586</v>
          </cell>
          <cell r="B113" t="str">
            <v>MASCARA TRAQUEOSTOMIA ADULTO  EXTENSION OXIGENO</v>
          </cell>
          <cell r="C113" t="str">
            <v>UNIDAD</v>
          </cell>
          <cell r="D113">
            <v>50</v>
          </cell>
          <cell r="E113">
            <v>200</v>
          </cell>
          <cell r="F113" t="str">
            <v>TERAPIA</v>
          </cell>
          <cell r="G113" t="str">
            <v>TERAPIA RESPIRATORIA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row>
        <row r="114">
          <cell r="A114">
            <v>1587</v>
          </cell>
          <cell r="B114" t="str">
            <v>MASCARA TRAQUEOSTOMIA PEDIATRICA  EXTENSION OXIGENO</v>
          </cell>
          <cell r="C114" t="str">
            <v>UNIDAD</v>
          </cell>
          <cell r="D114">
            <v>20</v>
          </cell>
          <cell r="E114">
            <v>30</v>
          </cell>
          <cell r="F114" t="str">
            <v>TERAPIA</v>
          </cell>
          <cell r="G114" t="str">
            <v>TERAPIA RESPIRATORIA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row>
        <row r="115">
          <cell r="A115">
            <v>1625</v>
          </cell>
          <cell r="B115" t="str">
            <v xml:space="preserve">NEBULIZADOR JET CON SISTEMA VENTURY </v>
          </cell>
          <cell r="C115" t="str">
            <v>UNIDAD</v>
          </cell>
          <cell r="D115">
            <v>10</v>
          </cell>
          <cell r="E115">
            <v>150</v>
          </cell>
          <cell r="F115" t="str">
            <v>TERAPIA</v>
          </cell>
          <cell r="G115" t="str">
            <v>TERAPIA RESPIRATORIA</v>
          </cell>
          <cell r="H115">
            <v>0</v>
          </cell>
          <cell r="I115">
            <v>0</v>
          </cell>
          <cell r="J115">
            <v>0</v>
          </cell>
          <cell r="K115">
            <v>0</v>
          </cell>
          <cell r="L115">
            <v>0</v>
          </cell>
          <cell r="M115" t="str">
            <v>SI</v>
          </cell>
          <cell r="N115">
            <v>0</v>
          </cell>
          <cell r="O115">
            <v>0</v>
          </cell>
          <cell r="P115">
            <v>0</v>
          </cell>
          <cell r="Q115">
            <v>0</v>
          </cell>
          <cell r="R115">
            <v>0</v>
          </cell>
          <cell r="S115">
            <v>0</v>
          </cell>
          <cell r="T115">
            <v>0</v>
          </cell>
          <cell r="U115">
            <v>0</v>
          </cell>
        </row>
        <row r="116">
          <cell r="A116">
            <v>1627</v>
          </cell>
          <cell r="B116" t="str">
            <v xml:space="preserve">NIPLE PLASTICO PARA FUENTE DE OXIGENO                                                               </v>
          </cell>
          <cell r="C116" t="str">
            <v>UNIDAD</v>
          </cell>
          <cell r="D116">
            <v>212</v>
          </cell>
          <cell r="E116">
            <v>1800</v>
          </cell>
          <cell r="F116" t="str">
            <v>TERAPIA</v>
          </cell>
          <cell r="G116" t="str">
            <v>TERAPIA RESPIRATORIA</v>
          </cell>
          <cell r="H116">
            <v>0</v>
          </cell>
          <cell r="I116">
            <v>0</v>
          </cell>
          <cell r="J116">
            <v>0</v>
          </cell>
          <cell r="K116">
            <v>0</v>
          </cell>
          <cell r="L116">
            <v>0</v>
          </cell>
          <cell r="M116" t="str">
            <v>SI</v>
          </cell>
          <cell r="N116">
            <v>0</v>
          </cell>
          <cell r="O116">
            <v>0</v>
          </cell>
          <cell r="P116">
            <v>0</v>
          </cell>
          <cell r="Q116">
            <v>0</v>
          </cell>
          <cell r="R116">
            <v>0</v>
          </cell>
          <cell r="S116">
            <v>0</v>
          </cell>
          <cell r="T116">
            <v>0</v>
          </cell>
          <cell r="U116">
            <v>0</v>
          </cell>
        </row>
        <row r="117">
          <cell r="A117">
            <v>1633</v>
          </cell>
          <cell r="B117" t="str">
            <v>OLIVAS PARA EQUIPO DE OTOEMISOR</v>
          </cell>
          <cell r="C117" t="str">
            <v xml:space="preserve">UNIDAD    </v>
          </cell>
          <cell r="D117">
            <v>10</v>
          </cell>
          <cell r="E117">
            <v>1</v>
          </cell>
          <cell r="F117" t="str">
            <v>TERAPIA</v>
          </cell>
          <cell r="G117" t="str">
            <v>TERAPIA FONOAUDIOLOGIA</v>
          </cell>
          <cell r="H117">
            <v>0</v>
          </cell>
          <cell r="I117">
            <v>0</v>
          </cell>
          <cell r="J117" t="str">
            <v>EQUIPO PROPIO</v>
          </cell>
          <cell r="K117">
            <v>0</v>
          </cell>
          <cell r="L117">
            <v>0</v>
          </cell>
          <cell r="M117">
            <v>0</v>
          </cell>
          <cell r="N117">
            <v>0</v>
          </cell>
          <cell r="O117">
            <v>0</v>
          </cell>
          <cell r="P117">
            <v>0</v>
          </cell>
          <cell r="Q117">
            <v>0</v>
          </cell>
          <cell r="R117">
            <v>0</v>
          </cell>
          <cell r="S117">
            <v>0</v>
          </cell>
          <cell r="T117">
            <v>0</v>
          </cell>
          <cell r="U117">
            <v>0</v>
          </cell>
        </row>
        <row r="118">
          <cell r="A118" t="str">
            <v>NUEVO</v>
          </cell>
          <cell r="B118" t="str">
            <v>PAQUETE CALIENTE  CERVICAL.</v>
          </cell>
          <cell r="C118" t="str">
            <v>UNIDAD</v>
          </cell>
          <cell r="D118">
            <v>4</v>
          </cell>
          <cell r="E118">
            <v>30</v>
          </cell>
          <cell r="F118" t="str">
            <v>TERAPIA</v>
          </cell>
          <cell r="G118" t="str">
            <v>TERAPIAS - FISIOTERAPIA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row>
        <row r="119">
          <cell r="A119">
            <v>1733</v>
          </cell>
          <cell r="B119" t="str">
            <v xml:space="preserve">PAQUETE CALIENTE LUMBAR </v>
          </cell>
          <cell r="C119" t="str">
            <v>UNIDAD</v>
          </cell>
          <cell r="D119">
            <v>1</v>
          </cell>
          <cell r="E119">
            <v>30</v>
          </cell>
          <cell r="F119" t="str">
            <v>TERAPIA</v>
          </cell>
          <cell r="G119" t="str">
            <v>TERAPIAS - FISIOTERAPIA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t="str">
            <v>NUEVO</v>
          </cell>
          <cell r="B120" t="str">
            <v>PAQUETE FRIO   CERVICAL.</v>
          </cell>
          <cell r="C120" t="str">
            <v>UNIDAD</v>
          </cell>
          <cell r="D120">
            <v>4</v>
          </cell>
          <cell r="E120">
            <v>30</v>
          </cell>
          <cell r="F120" t="str">
            <v>TERAPIA</v>
          </cell>
          <cell r="G120" t="str">
            <v>TERAPIAS - FISIOTERAPIA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t="str">
            <v>NUEVO</v>
          </cell>
          <cell r="B121" t="str">
            <v xml:space="preserve">PAQUETE FRIO ESTANDAR </v>
          </cell>
          <cell r="C121" t="str">
            <v>UNIDAD</v>
          </cell>
          <cell r="D121">
            <v>4</v>
          </cell>
          <cell r="E121">
            <v>30</v>
          </cell>
          <cell r="F121" t="str">
            <v>TERAPIA</v>
          </cell>
          <cell r="G121" t="str">
            <v>TERAPIAS - FISIOTERAPIA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t="str">
            <v>NUEVO</v>
          </cell>
          <cell r="B122" t="str">
            <v xml:space="preserve">PAQUETE FRIO LUMBAR </v>
          </cell>
          <cell r="C122" t="str">
            <v>UNIDAD</v>
          </cell>
          <cell r="D122">
            <v>4</v>
          </cell>
          <cell r="E122">
            <v>30</v>
          </cell>
          <cell r="F122" t="str">
            <v>TERAPIA</v>
          </cell>
          <cell r="G122" t="str">
            <v>TERAPIAS - FISIOTERAPIA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row>
        <row r="123">
          <cell r="A123" t="str">
            <v>NUEVO</v>
          </cell>
          <cell r="B123" t="str">
            <v xml:space="preserve">PAQUETES CALIENTES  ESTANDAR </v>
          </cell>
          <cell r="C123" t="str">
            <v>UNIDAD</v>
          </cell>
          <cell r="D123">
            <v>4</v>
          </cell>
          <cell r="E123">
            <v>30</v>
          </cell>
          <cell r="F123" t="str">
            <v>TERAPIA</v>
          </cell>
          <cell r="G123" t="str">
            <v>TERAPIAS - FISIOTERAPIA</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A124" t="str">
            <v>NUEVO</v>
          </cell>
          <cell r="B124" t="str">
            <v xml:space="preserve">PARAFINA TERAPEUTICA (LIBRA) </v>
          </cell>
          <cell r="C124" t="str">
            <v>UNIDAD</v>
          </cell>
          <cell r="D124">
            <v>24</v>
          </cell>
          <cell r="E124">
            <v>15</v>
          </cell>
          <cell r="F124" t="str">
            <v>TERAPIA</v>
          </cell>
          <cell r="G124" t="str">
            <v>TERAPIAS - FISIOTERAPIA</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row>
        <row r="125">
          <cell r="A125">
            <v>1956</v>
          </cell>
          <cell r="B125" t="str">
            <v xml:space="preserve">RESUCITADOR MANUAL DESECHABLE ADULTO QUE INCLUYA VALVULA DE PEEP, LINEA DE OXIGENO , RESERVORIO Y MASCARA EN EMPAQUE SELLADO </v>
          </cell>
          <cell r="C125" t="str">
            <v>UNIDAD</v>
          </cell>
          <cell r="D125">
            <v>160</v>
          </cell>
          <cell r="E125">
            <v>1800</v>
          </cell>
          <cell r="F125" t="str">
            <v>TERAPIA</v>
          </cell>
          <cell r="G125" t="str">
            <v>TERAPIA RESPIRATORIA</v>
          </cell>
          <cell r="H125">
            <v>0</v>
          </cell>
          <cell r="I125">
            <v>0</v>
          </cell>
          <cell r="J125">
            <v>0</v>
          </cell>
          <cell r="K125">
            <v>0</v>
          </cell>
          <cell r="L125">
            <v>0</v>
          </cell>
          <cell r="M125" t="str">
            <v>SI</v>
          </cell>
          <cell r="N125">
            <v>0</v>
          </cell>
          <cell r="O125">
            <v>0</v>
          </cell>
          <cell r="P125">
            <v>0</v>
          </cell>
          <cell r="Q125">
            <v>0</v>
          </cell>
          <cell r="R125">
            <v>0</v>
          </cell>
          <cell r="S125">
            <v>0</v>
          </cell>
          <cell r="T125">
            <v>0</v>
          </cell>
          <cell r="U125">
            <v>0</v>
          </cell>
        </row>
        <row r="126">
          <cell r="A126">
            <v>1957</v>
          </cell>
          <cell r="B126" t="str">
            <v xml:space="preserve">RESUCITADOR MANUAL DESECHABLE NEONATAL  QUE INCLUYA VALVULA DE PEEP, LINEA DE OXIGENO , RESERVORIO Y MASCARA # 0 EN EMPAQUE SELLADO </v>
          </cell>
          <cell r="C126" t="str">
            <v>UNIDAD</v>
          </cell>
          <cell r="D126">
            <v>96</v>
          </cell>
          <cell r="E126">
            <v>300</v>
          </cell>
          <cell r="F126" t="str">
            <v>TERAPIA</v>
          </cell>
          <cell r="G126" t="str">
            <v>TERAPIA RESPIRATORIA</v>
          </cell>
          <cell r="H126">
            <v>0</v>
          </cell>
          <cell r="I126">
            <v>0</v>
          </cell>
          <cell r="J126">
            <v>0</v>
          </cell>
          <cell r="K126">
            <v>0</v>
          </cell>
          <cell r="L126">
            <v>0</v>
          </cell>
          <cell r="M126" t="str">
            <v>SI</v>
          </cell>
          <cell r="N126">
            <v>0</v>
          </cell>
          <cell r="O126">
            <v>0</v>
          </cell>
          <cell r="P126">
            <v>0</v>
          </cell>
          <cell r="Q126">
            <v>0</v>
          </cell>
          <cell r="R126">
            <v>0</v>
          </cell>
          <cell r="S126">
            <v>0</v>
          </cell>
          <cell r="T126">
            <v>0</v>
          </cell>
          <cell r="U126">
            <v>0</v>
          </cell>
        </row>
        <row r="127">
          <cell r="A127">
            <v>1958</v>
          </cell>
          <cell r="B127" t="str">
            <v xml:space="preserve">RESUCITADOR MANUAL DESECHABLE PEDIATRICOS   QUE INCLUYA VALVULA DE PEEP, LINEA DE OXIGENO , RESERVORIO Y MASCARA # 2  EN EMPAQUE SELLADO </v>
          </cell>
          <cell r="C127" t="str">
            <v>UNIDAD</v>
          </cell>
          <cell r="D127">
            <v>48</v>
          </cell>
          <cell r="E127">
            <v>90</v>
          </cell>
          <cell r="F127" t="str">
            <v>TERAPIA</v>
          </cell>
          <cell r="G127" t="str">
            <v>TERAPIA RESPIRATORIA</v>
          </cell>
          <cell r="H127">
            <v>0</v>
          </cell>
          <cell r="I127">
            <v>0</v>
          </cell>
          <cell r="J127">
            <v>0</v>
          </cell>
          <cell r="K127">
            <v>0</v>
          </cell>
          <cell r="L127">
            <v>0</v>
          </cell>
          <cell r="M127" t="str">
            <v>SI</v>
          </cell>
          <cell r="N127">
            <v>0</v>
          </cell>
          <cell r="O127">
            <v>0</v>
          </cell>
          <cell r="P127">
            <v>0</v>
          </cell>
          <cell r="Q127">
            <v>0</v>
          </cell>
          <cell r="R127">
            <v>0</v>
          </cell>
          <cell r="S127">
            <v>0</v>
          </cell>
          <cell r="T127">
            <v>0</v>
          </cell>
          <cell r="U127">
            <v>0</v>
          </cell>
        </row>
        <row r="128">
          <cell r="A128" t="str">
            <v>NUEVO</v>
          </cell>
          <cell r="B128" t="str">
            <v>RESUCITADOR PEDIATRICO CON MASCARA #3</v>
          </cell>
          <cell r="C128" t="str">
            <v>UNIDAD</v>
          </cell>
          <cell r="D128">
            <v>30</v>
          </cell>
          <cell r="E128">
            <v>30</v>
          </cell>
          <cell r="F128" t="str">
            <v>TERAPIA</v>
          </cell>
          <cell r="G128" t="str">
            <v>TERAPIA RESPIRATORIA</v>
          </cell>
          <cell r="H128">
            <v>0</v>
          </cell>
          <cell r="I128">
            <v>0</v>
          </cell>
          <cell r="J128">
            <v>0</v>
          </cell>
          <cell r="K128">
            <v>0</v>
          </cell>
          <cell r="L128">
            <v>0</v>
          </cell>
          <cell r="M128" t="str">
            <v>SI</v>
          </cell>
          <cell r="N128">
            <v>0</v>
          </cell>
          <cell r="O128">
            <v>0</v>
          </cell>
          <cell r="P128">
            <v>0</v>
          </cell>
          <cell r="Q128">
            <v>0</v>
          </cell>
          <cell r="R128">
            <v>0</v>
          </cell>
          <cell r="S128">
            <v>0</v>
          </cell>
          <cell r="T128">
            <v>0</v>
          </cell>
          <cell r="U128">
            <v>0</v>
          </cell>
        </row>
        <row r="129">
          <cell r="A129">
            <v>2009</v>
          </cell>
          <cell r="B129" t="str">
            <v>SENSOR DE FLUJO INFINITY DRAGER REF 6871980-5</v>
          </cell>
          <cell r="C129" t="str">
            <v>UNIDAD</v>
          </cell>
          <cell r="D129">
            <v>1</v>
          </cell>
          <cell r="E129">
            <v>10</v>
          </cell>
          <cell r="F129" t="str">
            <v>TERAPIA</v>
          </cell>
          <cell r="G129" t="str">
            <v>TERAPIA RESPIRATORIA</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row>
        <row r="130">
          <cell r="A130">
            <v>2010</v>
          </cell>
          <cell r="B130" t="str">
            <v>SENSOR DE FLUJO PARA VENTILADOR SLE 5000 DESECHABLE</v>
          </cell>
          <cell r="C130" t="str">
            <v>UNIDAD</v>
          </cell>
          <cell r="D130">
            <v>4</v>
          </cell>
          <cell r="E130">
            <v>1</v>
          </cell>
          <cell r="F130" t="str">
            <v>TERAPIA</v>
          </cell>
          <cell r="G130" t="str">
            <v>TERAPIA RESPIRATORIA</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row>
        <row r="131">
          <cell r="A131">
            <v>2011</v>
          </cell>
          <cell r="B131" t="str">
            <v>SENSOR DE FLUJO SPIROLOG REF 840373510</v>
          </cell>
          <cell r="C131" t="str">
            <v>UNIDAD</v>
          </cell>
          <cell r="D131">
            <v>1</v>
          </cell>
          <cell r="E131">
            <v>10</v>
          </cell>
          <cell r="F131" t="str">
            <v>TERAPIA</v>
          </cell>
          <cell r="G131" t="str">
            <v>TERAPIA RESPIRATORIA</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row>
        <row r="132">
          <cell r="A132">
            <v>2012</v>
          </cell>
          <cell r="B132" t="str">
            <v>SENSOR DE GASTO CARDIACO FLO TRAC</v>
          </cell>
          <cell r="C132" t="str">
            <v>UNIDAD</v>
          </cell>
          <cell r="D132">
            <v>2</v>
          </cell>
          <cell r="E132">
            <v>1</v>
          </cell>
          <cell r="F132" t="str">
            <v>TERAPIA</v>
          </cell>
          <cell r="G132" t="str">
            <v>TERAPIA RESPIRATORIA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2013</v>
          </cell>
          <cell r="B133" t="str">
            <v>SENSOR PARA SATURACIÓN DESECHABLE NEONATAL TECNOLOGIA MASIMO</v>
          </cell>
          <cell r="C133" t="str">
            <v>UNIDAD</v>
          </cell>
          <cell r="D133">
            <v>1</v>
          </cell>
          <cell r="E133">
            <v>1</v>
          </cell>
          <cell r="F133" t="str">
            <v>TERAPIA</v>
          </cell>
          <cell r="G133" t="str">
            <v>TERAPIA RESPIRATORIA</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row>
        <row r="134">
          <cell r="A134">
            <v>2014</v>
          </cell>
          <cell r="B134" t="str">
            <v>SENSOR PARA SATURACIÓN NEONATAL TIPO NELLCOR - DESECHABLE</v>
          </cell>
          <cell r="C134" t="str">
            <v>UNIDAD</v>
          </cell>
          <cell r="D134">
            <v>1</v>
          </cell>
          <cell r="E134">
            <v>1</v>
          </cell>
          <cell r="F134" t="str">
            <v>TERAPIA</v>
          </cell>
          <cell r="G134" t="str">
            <v>TERAPIA RESPIRATORIA</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row>
        <row r="135">
          <cell r="A135">
            <v>2015</v>
          </cell>
          <cell r="B135" t="str">
            <v>SENSORES DE FLUJO EN Y, PARA VENTILADOR DRAGER</v>
          </cell>
          <cell r="C135" t="str">
            <v>UNIDAD</v>
          </cell>
          <cell r="D135">
            <v>1</v>
          </cell>
          <cell r="E135">
            <v>2</v>
          </cell>
          <cell r="F135" t="str">
            <v>TERAPIA</v>
          </cell>
          <cell r="G135" t="str">
            <v>TERAPIA RESPIRATORIA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2016</v>
          </cell>
          <cell r="B136" t="str">
            <v>SENSORES DE FLUJO INSERTO PARA VENTILADOR DRAGER</v>
          </cell>
          <cell r="C136" t="str">
            <v>UNIDAD</v>
          </cell>
          <cell r="D136">
            <v>5</v>
          </cell>
          <cell r="E136">
            <v>20</v>
          </cell>
          <cell r="F136" t="str">
            <v>TERAPIA</v>
          </cell>
          <cell r="G136" t="str">
            <v>TERAPIA RESPIRATORIA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t="str">
            <v>NUEVO</v>
          </cell>
          <cell r="B137" t="str">
            <v xml:space="preserve">SISTEMA INTERCAMBIADOR DE CALOR Y HUMEDAD PARA PACIENTE CON TRAQUEOSTOMIA </v>
          </cell>
          <cell r="C137" t="str">
            <v>UNIDAD</v>
          </cell>
          <cell r="D137">
            <v>50</v>
          </cell>
          <cell r="E137">
            <v>100</v>
          </cell>
          <cell r="F137" t="str">
            <v>TERAPIA</v>
          </cell>
          <cell r="G137" t="str">
            <v>TERAPIA RESPIRATORIA</v>
          </cell>
          <cell r="H137">
            <v>0</v>
          </cell>
          <cell r="I137">
            <v>0</v>
          </cell>
          <cell r="J137">
            <v>0</v>
          </cell>
          <cell r="K137">
            <v>0</v>
          </cell>
          <cell r="L137">
            <v>0</v>
          </cell>
          <cell r="M137" t="str">
            <v>SI</v>
          </cell>
          <cell r="N137">
            <v>0</v>
          </cell>
          <cell r="O137">
            <v>0</v>
          </cell>
          <cell r="P137">
            <v>0</v>
          </cell>
          <cell r="Q137">
            <v>0</v>
          </cell>
          <cell r="R137">
            <v>0</v>
          </cell>
          <cell r="S137">
            <v>0</v>
          </cell>
          <cell r="T137">
            <v>0</v>
          </cell>
          <cell r="U137">
            <v>0</v>
          </cell>
        </row>
        <row r="138">
          <cell r="A138">
            <v>2094</v>
          </cell>
          <cell r="B138" t="str">
            <v>SONDA DE SUCCION CERRADA N° 10 FR</v>
          </cell>
          <cell r="C138" t="str">
            <v>UNIDAD</v>
          </cell>
          <cell r="D138">
            <v>10</v>
          </cell>
          <cell r="E138">
            <v>0</v>
          </cell>
          <cell r="F138" t="str">
            <v>TERAPIA</v>
          </cell>
          <cell r="G138" t="str">
            <v>TERAPIA RESPIRATORIA</v>
          </cell>
          <cell r="H138">
            <v>0</v>
          </cell>
          <cell r="I138">
            <v>0</v>
          </cell>
          <cell r="J138">
            <v>0</v>
          </cell>
          <cell r="K138">
            <v>0</v>
          </cell>
          <cell r="L138">
            <v>0</v>
          </cell>
          <cell r="M138" t="str">
            <v>SI</v>
          </cell>
          <cell r="N138" t="str">
            <v xml:space="preserve">DAR </v>
          </cell>
          <cell r="O138" t="str">
            <v xml:space="preserve">Caja x 10 Unidaes </v>
          </cell>
          <cell r="P138" t="str">
            <v xml:space="preserve">II a </v>
          </cell>
          <cell r="Q138" t="str">
            <v>INVIMA2012DM-0001207-R1</v>
          </cell>
          <cell r="R138" t="str">
            <v>16 DE JULIO DE 2022</v>
          </cell>
          <cell r="S138">
            <v>76000</v>
          </cell>
          <cell r="T138">
            <v>14440</v>
          </cell>
          <cell r="U138">
            <v>90440</v>
          </cell>
        </row>
        <row r="139">
          <cell r="A139">
            <v>2096</v>
          </cell>
          <cell r="B139" t="str">
            <v>SONDA DE SUCCION CERRADA N° 12 FR</v>
          </cell>
          <cell r="C139" t="str">
            <v>UNIDAD</v>
          </cell>
          <cell r="D139">
            <v>5</v>
          </cell>
          <cell r="E139">
            <v>0</v>
          </cell>
          <cell r="F139" t="str">
            <v>TERAPIA</v>
          </cell>
          <cell r="G139" t="str">
            <v>TERAPIA RESPIRATORIA</v>
          </cell>
          <cell r="H139">
            <v>0</v>
          </cell>
          <cell r="I139">
            <v>0</v>
          </cell>
          <cell r="J139">
            <v>0</v>
          </cell>
          <cell r="K139">
            <v>0</v>
          </cell>
          <cell r="L139">
            <v>0</v>
          </cell>
          <cell r="M139" t="str">
            <v>SI</v>
          </cell>
          <cell r="N139" t="str">
            <v xml:space="preserve">DAR </v>
          </cell>
          <cell r="O139" t="str">
            <v xml:space="preserve">Caja x 10 Unidaes </v>
          </cell>
          <cell r="P139" t="str">
            <v xml:space="preserve">II a </v>
          </cell>
          <cell r="Q139" t="str">
            <v>INVIMA2012DM-0001207-R1</v>
          </cell>
          <cell r="R139" t="str">
            <v>16 DE JULIO DE 2022</v>
          </cell>
          <cell r="S139">
            <v>76000</v>
          </cell>
          <cell r="T139">
            <v>14440</v>
          </cell>
          <cell r="U139">
            <v>90440</v>
          </cell>
        </row>
        <row r="140">
          <cell r="A140">
            <v>2098</v>
          </cell>
          <cell r="B140" t="str">
            <v>SONDA DE SUCCION CERRADA N° 16 FR</v>
          </cell>
          <cell r="C140" t="str">
            <v>UNIDAD</v>
          </cell>
          <cell r="D140">
            <v>12</v>
          </cell>
          <cell r="E140">
            <v>0</v>
          </cell>
          <cell r="F140" t="str">
            <v>TERAPIA</v>
          </cell>
          <cell r="G140" t="str">
            <v>TERAPIA RESPIRATORIA</v>
          </cell>
          <cell r="H140">
            <v>0</v>
          </cell>
          <cell r="I140">
            <v>0</v>
          </cell>
          <cell r="J140">
            <v>0</v>
          </cell>
          <cell r="K140">
            <v>0</v>
          </cell>
          <cell r="L140">
            <v>0</v>
          </cell>
          <cell r="M140" t="str">
            <v>SI</v>
          </cell>
          <cell r="N140" t="str">
            <v xml:space="preserve">DAR </v>
          </cell>
          <cell r="O140" t="str">
            <v xml:space="preserve">Caja x 10 Unidaes </v>
          </cell>
          <cell r="P140" t="str">
            <v xml:space="preserve">II a </v>
          </cell>
          <cell r="Q140" t="str">
            <v>INVIMA2012DM-0001207-R1</v>
          </cell>
          <cell r="R140" t="str">
            <v>16 DE JULIO DE 2022</v>
          </cell>
          <cell r="S140">
            <v>76000</v>
          </cell>
          <cell r="T140">
            <v>14440</v>
          </cell>
          <cell r="U140">
            <v>90440</v>
          </cell>
        </row>
        <row r="141">
          <cell r="A141">
            <v>2138</v>
          </cell>
          <cell r="B141" t="str">
            <v>SONDA DE SUCCION CERRADA N° 5 FR</v>
          </cell>
          <cell r="C141" t="str">
            <v>UNIDAD</v>
          </cell>
          <cell r="D141">
            <v>5</v>
          </cell>
          <cell r="E141">
            <v>0</v>
          </cell>
          <cell r="F141" t="str">
            <v>TERAPIA</v>
          </cell>
          <cell r="G141" t="str">
            <v>TERAPIA RESPIRATORIA</v>
          </cell>
          <cell r="H141">
            <v>0</v>
          </cell>
          <cell r="I141">
            <v>0</v>
          </cell>
          <cell r="J141">
            <v>0</v>
          </cell>
          <cell r="K141">
            <v>0</v>
          </cell>
          <cell r="L141">
            <v>0</v>
          </cell>
          <cell r="M141" t="str">
            <v>SI</v>
          </cell>
          <cell r="N141" t="str">
            <v xml:space="preserve">DAR </v>
          </cell>
          <cell r="O141" t="str">
            <v xml:space="preserve">Caja x 10 Unidaes </v>
          </cell>
          <cell r="P141" t="str">
            <v xml:space="preserve">II a </v>
          </cell>
          <cell r="Q141" t="str">
            <v>INVIMA2012DM-0001207-R1</v>
          </cell>
          <cell r="R141" t="str">
            <v>16 DE JULIO DE 2022</v>
          </cell>
          <cell r="S141">
            <v>76000</v>
          </cell>
          <cell r="T141">
            <v>14440</v>
          </cell>
          <cell r="U141">
            <v>90440</v>
          </cell>
        </row>
        <row r="142">
          <cell r="A142">
            <v>2099</v>
          </cell>
          <cell r="B142" t="str">
            <v>SONDA DE SUCCION CERRADA N° 6 FR</v>
          </cell>
          <cell r="C142" t="str">
            <v>UNIDAD</v>
          </cell>
          <cell r="D142">
            <v>5</v>
          </cell>
          <cell r="E142">
            <v>0</v>
          </cell>
          <cell r="F142" t="str">
            <v>TERAPIA</v>
          </cell>
          <cell r="G142" t="str">
            <v>TERAPIA RESPIRATORIA</v>
          </cell>
          <cell r="H142">
            <v>0</v>
          </cell>
          <cell r="I142">
            <v>0</v>
          </cell>
          <cell r="J142">
            <v>0</v>
          </cell>
          <cell r="K142">
            <v>0</v>
          </cell>
          <cell r="L142">
            <v>0</v>
          </cell>
          <cell r="M142" t="str">
            <v>SI</v>
          </cell>
          <cell r="N142" t="str">
            <v xml:space="preserve">DAR </v>
          </cell>
          <cell r="O142" t="str">
            <v xml:space="preserve">Caja x 10 Unidaes </v>
          </cell>
          <cell r="P142" t="str">
            <v xml:space="preserve">II a </v>
          </cell>
          <cell r="Q142" t="str">
            <v>INVIMA2012DM-0001207-R1</v>
          </cell>
          <cell r="R142" t="str">
            <v>16 DE JULIO DE 2022</v>
          </cell>
          <cell r="S142">
            <v>76000</v>
          </cell>
          <cell r="T142">
            <v>14440</v>
          </cell>
          <cell r="U142">
            <v>90440</v>
          </cell>
        </row>
        <row r="143">
          <cell r="A143">
            <v>2139</v>
          </cell>
          <cell r="B143" t="str">
            <v>SONDA DE SUCCION CERRADA N° 8 FR</v>
          </cell>
          <cell r="C143" t="str">
            <v>UNIDAD</v>
          </cell>
          <cell r="D143">
            <v>20</v>
          </cell>
          <cell r="E143">
            <v>0</v>
          </cell>
          <cell r="F143" t="str">
            <v>TERAPIA</v>
          </cell>
          <cell r="G143" t="str">
            <v>TERAPIA RESPIRATORIA</v>
          </cell>
          <cell r="H143">
            <v>0</v>
          </cell>
          <cell r="I143">
            <v>0</v>
          </cell>
          <cell r="J143">
            <v>0</v>
          </cell>
          <cell r="K143">
            <v>0</v>
          </cell>
          <cell r="L143">
            <v>0</v>
          </cell>
          <cell r="M143" t="str">
            <v>SI</v>
          </cell>
          <cell r="N143" t="str">
            <v xml:space="preserve">DAR </v>
          </cell>
          <cell r="O143" t="str">
            <v xml:space="preserve">Caja x 10 Unidaes </v>
          </cell>
          <cell r="P143" t="str">
            <v xml:space="preserve">II a </v>
          </cell>
          <cell r="Q143" t="str">
            <v>INVIMA2012DM-0001207-R1</v>
          </cell>
          <cell r="R143" t="str">
            <v>16 DE JULIO DE 2022</v>
          </cell>
          <cell r="S143">
            <v>76000</v>
          </cell>
          <cell r="T143">
            <v>14440</v>
          </cell>
          <cell r="U143">
            <v>90440</v>
          </cell>
        </row>
        <row r="144">
          <cell r="A144">
            <v>2095</v>
          </cell>
          <cell r="B144" t="str">
            <v>SONDA DE SUCCION CERRADA NO 14 CON PUERTO PARA INHALADOR</v>
          </cell>
          <cell r="C144" t="str">
            <v>UNIDAD</v>
          </cell>
          <cell r="D144">
            <v>180</v>
          </cell>
          <cell r="E144" t="str">
            <v xml:space="preserve"> </v>
          </cell>
          <cell r="F144" t="str">
            <v>TERAPIA</v>
          </cell>
          <cell r="G144" t="str">
            <v>TERAPIA RESPIRATORIA</v>
          </cell>
          <cell r="H144">
            <v>0</v>
          </cell>
          <cell r="I144">
            <v>0</v>
          </cell>
          <cell r="J144">
            <v>0</v>
          </cell>
          <cell r="K144">
            <v>0</v>
          </cell>
          <cell r="L144">
            <v>0</v>
          </cell>
          <cell r="M144" t="str">
            <v>SI</v>
          </cell>
          <cell r="N144" t="str">
            <v xml:space="preserve">DAR </v>
          </cell>
          <cell r="O144" t="str">
            <v xml:space="preserve">Caja x 10 Unidaes </v>
          </cell>
          <cell r="P144" t="str">
            <v xml:space="preserve">II a </v>
          </cell>
          <cell r="Q144" t="str">
            <v>INVIMA2012DM-0001207-R1</v>
          </cell>
          <cell r="R144" t="str">
            <v>16 DE JULIO DE 2022</v>
          </cell>
          <cell r="S144">
            <v>76000</v>
          </cell>
          <cell r="T144">
            <v>14440</v>
          </cell>
          <cell r="U144">
            <v>90440</v>
          </cell>
        </row>
        <row r="145">
          <cell r="A145">
            <v>2140</v>
          </cell>
          <cell r="B145" t="str">
            <v>SONDA PARA SUCCION 10 FR</v>
          </cell>
          <cell r="C145" t="str">
            <v>UNIDAD</v>
          </cell>
          <cell r="D145">
            <v>200</v>
          </cell>
          <cell r="E145">
            <v>500</v>
          </cell>
          <cell r="F145" t="str">
            <v>TERAPIA</v>
          </cell>
          <cell r="G145" t="str">
            <v>TERAPIA RESPIRATORIA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2141</v>
          </cell>
          <cell r="B146" t="str">
            <v xml:space="preserve">SONDA PARA SUCCION 12 FR                                                                            </v>
          </cell>
          <cell r="C146" t="str">
            <v>UNIDAD</v>
          </cell>
          <cell r="D146">
            <v>100</v>
          </cell>
          <cell r="E146">
            <v>500</v>
          </cell>
          <cell r="F146" t="str">
            <v>TERAPIA</v>
          </cell>
          <cell r="G146" t="str">
            <v>TERAPIA RESPIRATORIA</v>
          </cell>
          <cell r="H146">
            <v>0</v>
          </cell>
          <cell r="I146">
            <v>0</v>
          </cell>
          <cell r="J146">
            <v>0</v>
          </cell>
          <cell r="K146">
            <v>0</v>
          </cell>
          <cell r="L146">
            <v>0</v>
          </cell>
          <cell r="M146" t="str">
            <v>SI</v>
          </cell>
          <cell r="N146">
            <v>0</v>
          </cell>
          <cell r="O146">
            <v>0</v>
          </cell>
          <cell r="P146">
            <v>0</v>
          </cell>
          <cell r="Q146">
            <v>0</v>
          </cell>
          <cell r="R146">
            <v>0</v>
          </cell>
          <cell r="S146">
            <v>0</v>
          </cell>
          <cell r="T146">
            <v>0</v>
          </cell>
          <cell r="U146">
            <v>0</v>
          </cell>
        </row>
        <row r="147">
          <cell r="A147">
            <v>2142</v>
          </cell>
          <cell r="B147" t="str">
            <v xml:space="preserve">SONDA PARA SUCCION 14 FR                                                                      </v>
          </cell>
          <cell r="C147" t="str">
            <v>UNIDAD</v>
          </cell>
          <cell r="D147">
            <v>200</v>
          </cell>
          <cell r="E147">
            <v>4000</v>
          </cell>
          <cell r="F147" t="str">
            <v>TERAPIA</v>
          </cell>
          <cell r="G147" t="str">
            <v>TERAPIA RESPIRATORIA</v>
          </cell>
          <cell r="H147">
            <v>0</v>
          </cell>
          <cell r="I147">
            <v>0</v>
          </cell>
          <cell r="J147">
            <v>0</v>
          </cell>
          <cell r="K147">
            <v>0</v>
          </cell>
          <cell r="L147">
            <v>0</v>
          </cell>
          <cell r="M147" t="str">
            <v>SI</v>
          </cell>
          <cell r="N147">
            <v>0</v>
          </cell>
          <cell r="O147">
            <v>0</v>
          </cell>
          <cell r="P147">
            <v>0</v>
          </cell>
          <cell r="Q147">
            <v>0</v>
          </cell>
          <cell r="R147">
            <v>0</v>
          </cell>
          <cell r="S147">
            <v>0</v>
          </cell>
          <cell r="T147">
            <v>0</v>
          </cell>
          <cell r="U147">
            <v>0</v>
          </cell>
        </row>
        <row r="148">
          <cell r="A148">
            <v>2100</v>
          </cell>
          <cell r="B148" t="str">
            <v>SONDA PARA SUCCION 16 FR</v>
          </cell>
          <cell r="C148" t="str">
            <v>UNIDAD</v>
          </cell>
          <cell r="D148">
            <v>10</v>
          </cell>
          <cell r="E148">
            <v>300</v>
          </cell>
          <cell r="F148" t="str">
            <v>TERAPIA</v>
          </cell>
          <cell r="G148" t="str">
            <v>TERAPIA RESPIRATORIA</v>
          </cell>
          <cell r="H148">
            <v>0</v>
          </cell>
          <cell r="I148">
            <v>0</v>
          </cell>
          <cell r="J148">
            <v>0</v>
          </cell>
          <cell r="K148">
            <v>0</v>
          </cell>
          <cell r="L148">
            <v>0</v>
          </cell>
          <cell r="M148" t="str">
            <v>SI</v>
          </cell>
          <cell r="N148">
            <v>0</v>
          </cell>
          <cell r="O148">
            <v>0</v>
          </cell>
          <cell r="P148">
            <v>0</v>
          </cell>
          <cell r="Q148">
            <v>0</v>
          </cell>
          <cell r="R148">
            <v>0</v>
          </cell>
          <cell r="S148">
            <v>0</v>
          </cell>
          <cell r="T148">
            <v>0</v>
          </cell>
          <cell r="U148">
            <v>0</v>
          </cell>
        </row>
        <row r="149">
          <cell r="A149">
            <v>2093</v>
          </cell>
          <cell r="B149" t="str">
            <v>SONDA PARA SUCCION 18 FR</v>
          </cell>
          <cell r="C149" t="str">
            <v>UNIDAD</v>
          </cell>
          <cell r="D149">
            <v>300</v>
          </cell>
          <cell r="E149">
            <v>300</v>
          </cell>
          <cell r="F149" t="str">
            <v>TERAPIA</v>
          </cell>
          <cell r="G149" t="str">
            <v>TERAPIA RESPIRATORIA</v>
          </cell>
          <cell r="H149">
            <v>0</v>
          </cell>
          <cell r="I149">
            <v>0</v>
          </cell>
          <cell r="J149">
            <v>0</v>
          </cell>
          <cell r="K149">
            <v>0</v>
          </cell>
          <cell r="L149">
            <v>0</v>
          </cell>
          <cell r="M149" t="str">
            <v>SI</v>
          </cell>
          <cell r="N149">
            <v>0</v>
          </cell>
          <cell r="O149">
            <v>0</v>
          </cell>
          <cell r="P149">
            <v>0</v>
          </cell>
          <cell r="Q149">
            <v>0</v>
          </cell>
          <cell r="R149">
            <v>0</v>
          </cell>
          <cell r="S149">
            <v>0</v>
          </cell>
          <cell r="T149">
            <v>0</v>
          </cell>
          <cell r="U149">
            <v>0</v>
          </cell>
        </row>
        <row r="150">
          <cell r="A150">
            <v>2143</v>
          </cell>
          <cell r="B150" t="str">
            <v>SONDA PARA SUCCION 6 FR</v>
          </cell>
          <cell r="C150" t="str">
            <v>UNIDAD</v>
          </cell>
          <cell r="D150">
            <v>100</v>
          </cell>
          <cell r="E150">
            <v>1000</v>
          </cell>
          <cell r="F150" t="str">
            <v>TERAPIA</v>
          </cell>
          <cell r="G150" t="str">
            <v>TERAPIA RESPIRATORIA</v>
          </cell>
          <cell r="H150">
            <v>0</v>
          </cell>
          <cell r="I150">
            <v>0</v>
          </cell>
          <cell r="J150">
            <v>0</v>
          </cell>
          <cell r="K150">
            <v>0</v>
          </cell>
          <cell r="L150">
            <v>0</v>
          </cell>
          <cell r="M150" t="str">
            <v>SI</v>
          </cell>
          <cell r="N150">
            <v>0</v>
          </cell>
          <cell r="O150">
            <v>0</v>
          </cell>
          <cell r="P150">
            <v>0</v>
          </cell>
          <cell r="Q150">
            <v>0</v>
          </cell>
          <cell r="R150">
            <v>0</v>
          </cell>
          <cell r="S150">
            <v>0</v>
          </cell>
          <cell r="T150">
            <v>0</v>
          </cell>
          <cell r="U150">
            <v>0</v>
          </cell>
        </row>
        <row r="151">
          <cell r="A151">
            <v>2144</v>
          </cell>
          <cell r="B151" t="str">
            <v>SONDA PARA SUCCION 8 FR</v>
          </cell>
          <cell r="C151" t="str">
            <v>UNIDAD</v>
          </cell>
          <cell r="D151">
            <v>100</v>
          </cell>
          <cell r="E151">
            <v>2500</v>
          </cell>
          <cell r="F151" t="str">
            <v>TERAPIA</v>
          </cell>
          <cell r="G151" t="str">
            <v>TERAPIA RESPIRATORIA</v>
          </cell>
          <cell r="H151">
            <v>0</v>
          </cell>
          <cell r="I151">
            <v>0</v>
          </cell>
          <cell r="J151">
            <v>0</v>
          </cell>
          <cell r="K151">
            <v>0</v>
          </cell>
          <cell r="L151">
            <v>0</v>
          </cell>
          <cell r="M151" t="str">
            <v>SI</v>
          </cell>
          <cell r="N151">
            <v>0</v>
          </cell>
          <cell r="O151">
            <v>0</v>
          </cell>
          <cell r="P151">
            <v>0</v>
          </cell>
          <cell r="Q151">
            <v>0</v>
          </cell>
          <cell r="R151">
            <v>0</v>
          </cell>
          <cell r="S151">
            <v>0</v>
          </cell>
          <cell r="T151">
            <v>0</v>
          </cell>
          <cell r="U151">
            <v>0</v>
          </cell>
        </row>
        <row r="152">
          <cell r="A152">
            <v>2146</v>
          </cell>
          <cell r="B152" t="str">
            <v>SONDA SUCCION CERRADA 14 FR + TRAQUEOSTOMIA</v>
          </cell>
          <cell r="C152" t="str">
            <v>UNIDAD</v>
          </cell>
          <cell r="D152">
            <v>10</v>
          </cell>
          <cell r="E152">
            <v>0</v>
          </cell>
          <cell r="F152" t="str">
            <v>TERAPIA</v>
          </cell>
          <cell r="G152" t="str">
            <v>TERAPIA RESPIRATORIA</v>
          </cell>
          <cell r="H152">
            <v>0</v>
          </cell>
          <cell r="I152">
            <v>0</v>
          </cell>
          <cell r="J152">
            <v>0</v>
          </cell>
          <cell r="K152">
            <v>0</v>
          </cell>
          <cell r="L152">
            <v>0</v>
          </cell>
          <cell r="M152" t="str">
            <v>SI</v>
          </cell>
          <cell r="N152">
            <v>0</v>
          </cell>
          <cell r="O152">
            <v>0</v>
          </cell>
          <cell r="P152">
            <v>0</v>
          </cell>
          <cell r="Q152">
            <v>0</v>
          </cell>
          <cell r="R152">
            <v>0</v>
          </cell>
          <cell r="S152">
            <v>0</v>
          </cell>
          <cell r="T152">
            <v>0</v>
          </cell>
          <cell r="U152">
            <v>0</v>
          </cell>
        </row>
        <row r="153">
          <cell r="A153" t="str">
            <v>NUEVO</v>
          </cell>
          <cell r="B153" t="str">
            <v>SUJETADORES DE TUBO OROTRAQUEAL</v>
          </cell>
          <cell r="C153" t="str">
            <v>UNIDAD</v>
          </cell>
          <cell r="D153">
            <v>120</v>
          </cell>
          <cell r="E153">
            <v>120</v>
          </cell>
          <cell r="F153" t="str">
            <v>TERAPIA</v>
          </cell>
          <cell r="G153" t="str">
            <v>TERAPIA RESPIRATORIA</v>
          </cell>
          <cell r="H153">
            <v>0</v>
          </cell>
          <cell r="I153">
            <v>0</v>
          </cell>
          <cell r="J153">
            <v>0</v>
          </cell>
          <cell r="K153">
            <v>0</v>
          </cell>
          <cell r="L153">
            <v>0</v>
          </cell>
          <cell r="M153" t="str">
            <v>SI</v>
          </cell>
          <cell r="N153">
            <v>0</v>
          </cell>
          <cell r="O153">
            <v>0</v>
          </cell>
          <cell r="P153">
            <v>0</v>
          </cell>
          <cell r="Q153">
            <v>0</v>
          </cell>
          <cell r="R153">
            <v>0</v>
          </cell>
          <cell r="S153">
            <v>0</v>
          </cell>
          <cell r="T153">
            <v>0</v>
          </cell>
          <cell r="U153">
            <v>0</v>
          </cell>
        </row>
        <row r="154">
          <cell r="A154">
            <v>2380</v>
          </cell>
          <cell r="B154" t="str">
            <v>TINTURA DE BENJUI X FRASCO X 250 ml</v>
          </cell>
          <cell r="C154" t="str">
            <v>UNIDAD</v>
          </cell>
          <cell r="D154">
            <v>0</v>
          </cell>
          <cell r="E154">
            <v>50</v>
          </cell>
          <cell r="F154" t="str">
            <v>TERAPIA</v>
          </cell>
          <cell r="G154" t="str">
            <v>TERAPIA RESPIRATORIA</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row>
        <row r="155">
          <cell r="A155">
            <v>2504</v>
          </cell>
          <cell r="B155" t="str">
            <v>TUBO TRAMPA PARA SPECIMEN CON ADAPTADOR DESECHABLE  (TRAMPA DE LUCKER)</v>
          </cell>
          <cell r="C155" t="str">
            <v>UNIDAD</v>
          </cell>
          <cell r="D155">
            <v>200</v>
          </cell>
          <cell r="E155">
            <v>300</v>
          </cell>
          <cell r="F155" t="str">
            <v>TERAPIA</v>
          </cell>
          <cell r="G155" t="str">
            <v>TERAPIA RESPIRATORIA</v>
          </cell>
          <cell r="H155">
            <v>0</v>
          </cell>
          <cell r="I155">
            <v>0</v>
          </cell>
          <cell r="J155">
            <v>0</v>
          </cell>
          <cell r="K155">
            <v>0</v>
          </cell>
          <cell r="L155">
            <v>0</v>
          </cell>
          <cell r="M155" t="str">
            <v>SI</v>
          </cell>
          <cell r="N155">
            <v>0</v>
          </cell>
          <cell r="O155">
            <v>0</v>
          </cell>
          <cell r="P155">
            <v>0</v>
          </cell>
          <cell r="Q155">
            <v>0</v>
          </cell>
          <cell r="R155">
            <v>0</v>
          </cell>
          <cell r="S155">
            <v>0</v>
          </cell>
          <cell r="T155">
            <v>0</v>
          </cell>
          <cell r="U155">
            <v>0</v>
          </cell>
        </row>
        <row r="156">
          <cell r="A156" t="str">
            <v>NUEVO</v>
          </cell>
          <cell r="B156" t="str">
            <v>VALVULAS FONATORIAS CON PUERTO DE OXIGENO</v>
          </cell>
          <cell r="C156" t="str">
            <v>UNIDAD</v>
          </cell>
          <cell r="D156">
            <v>40</v>
          </cell>
          <cell r="E156">
            <v>40</v>
          </cell>
          <cell r="F156" t="str">
            <v>TERAPIA</v>
          </cell>
          <cell r="G156" t="str">
            <v>TERAPIA FONOAUDILOGIA</v>
          </cell>
          <cell r="H156">
            <v>0</v>
          </cell>
          <cell r="I156">
            <v>0</v>
          </cell>
          <cell r="J156">
            <v>0</v>
          </cell>
          <cell r="K156">
            <v>0</v>
          </cell>
          <cell r="L156">
            <v>0</v>
          </cell>
          <cell r="M156" t="str">
            <v>SI</v>
          </cell>
          <cell r="N156">
            <v>0</v>
          </cell>
          <cell r="O156">
            <v>0</v>
          </cell>
          <cell r="P156">
            <v>0</v>
          </cell>
          <cell r="Q156">
            <v>0</v>
          </cell>
          <cell r="R156">
            <v>0</v>
          </cell>
          <cell r="S156">
            <v>0</v>
          </cell>
          <cell r="T156">
            <v>0</v>
          </cell>
          <cell r="U156">
            <v>0</v>
          </cell>
        </row>
        <row r="157">
          <cell r="A157" t="str">
            <v>NUEVO</v>
          </cell>
          <cell r="B157" t="str">
            <v>VELCRO HEMBRA ADHESIVO  (ROLLO DE 25 MTS*3CM)</v>
          </cell>
          <cell r="C157" t="str">
            <v>UNIDAD</v>
          </cell>
          <cell r="D157">
            <v>4</v>
          </cell>
          <cell r="E157">
            <v>50</v>
          </cell>
          <cell r="F157" t="str">
            <v>TERAPIA</v>
          </cell>
          <cell r="G157" t="str">
            <v xml:space="preserve">TERAPIA -TERAPIA OCUPACIONAL </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row>
        <row r="158">
          <cell r="A158" t="str">
            <v>NUEVO</v>
          </cell>
          <cell r="B158" t="str">
            <v>VELCRO MACHO ADHESIVO  (ROLLO DE 25 MTS*3CM)</v>
          </cell>
          <cell r="C158" t="str">
            <v>UNIDAD</v>
          </cell>
          <cell r="D158">
            <v>4</v>
          </cell>
          <cell r="E158">
            <v>50</v>
          </cell>
          <cell r="F158" t="str">
            <v>TERAPIA</v>
          </cell>
          <cell r="G158" t="str">
            <v xml:space="preserve">TERAPIA -TERAPIA OCUPACIONAL </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row>
      </sheetData>
      <sheetData sheetId="3"/>
      <sheetData sheetId="4">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2328</v>
          </cell>
          <cell r="B2" t="str">
            <v>ACIDO POLIGLICOLICO   0 AGUJA CURVA REDONDA 1/2 CIRCULO 34 A 37 MM HEBRA DE 70 CM - 75</v>
          </cell>
          <cell r="C2" t="str">
            <v>SOBRE</v>
          </cell>
          <cell r="D2">
            <v>12</v>
          </cell>
          <cell r="E2">
            <v>12</v>
          </cell>
          <cell r="F2" t="str">
            <v>INSTRUMENTACION</v>
          </cell>
          <cell r="G2" t="str">
            <v xml:space="preserve">INSTRUMENTACION </v>
          </cell>
          <cell r="H2" t="str">
            <v>NO</v>
          </cell>
          <cell r="I2" t="str">
            <v>NO</v>
          </cell>
          <cell r="J2" t="str">
            <v>NO</v>
          </cell>
          <cell r="K2" t="str">
            <v>NO</v>
          </cell>
          <cell r="L2">
            <v>0</v>
          </cell>
          <cell r="M2">
            <v>0</v>
          </cell>
          <cell r="N2" t="str">
            <v>MEDTRONIC</v>
          </cell>
          <cell r="O2" t="str">
            <v>CAJA X 36</v>
          </cell>
          <cell r="P2" t="str">
            <v>III</v>
          </cell>
          <cell r="Q2" t="str">
            <v>2017DM-0000578-R2</v>
          </cell>
          <cell r="R2">
            <v>46696</v>
          </cell>
          <cell r="S2">
            <v>13500</v>
          </cell>
          <cell r="T2">
            <v>0</v>
          </cell>
          <cell r="U2">
            <v>13500</v>
          </cell>
        </row>
        <row r="3">
          <cell r="A3">
            <v>2229</v>
          </cell>
          <cell r="B3" t="str">
            <v>ACIDO POLIGLICOLICO   3/0  AGUJA CURVA REDONDA 1/2 CIRCULO 70-75 CM</v>
          </cell>
          <cell r="C3" t="str">
            <v>UNIDAD</v>
          </cell>
          <cell r="D3">
            <v>432</v>
          </cell>
          <cell r="E3">
            <v>432</v>
          </cell>
          <cell r="F3" t="str">
            <v>INSTRUMENTACION</v>
          </cell>
          <cell r="G3" t="str">
            <v xml:space="preserve">INSTRUMENTACION </v>
          </cell>
          <cell r="H3" t="str">
            <v>NO</v>
          </cell>
          <cell r="I3" t="str">
            <v>NO</v>
          </cell>
          <cell r="J3" t="str">
            <v>NO</v>
          </cell>
          <cell r="K3" t="str">
            <v>NO</v>
          </cell>
          <cell r="L3">
            <v>0</v>
          </cell>
          <cell r="M3">
            <v>0</v>
          </cell>
          <cell r="N3" t="str">
            <v>MEDTRONIC</v>
          </cell>
          <cell r="O3" t="str">
            <v>CAJA X 36</v>
          </cell>
          <cell r="P3" t="str">
            <v>III</v>
          </cell>
          <cell r="Q3" t="str">
            <v>2017DM-0000578-R2</v>
          </cell>
          <cell r="R3">
            <v>46696</v>
          </cell>
          <cell r="S3">
            <v>13500</v>
          </cell>
          <cell r="T3">
            <v>0</v>
          </cell>
          <cell r="U3">
            <v>13500</v>
          </cell>
        </row>
        <row r="4">
          <cell r="A4">
            <v>2331</v>
          </cell>
          <cell r="B4" t="str">
            <v>ACIDO POLIGLICOLICO   6/0 DOBLE AGUJA ESPATULADA 1/4 CIRCULO 8 MM HEBRA 45CM</v>
          </cell>
          <cell r="C4" t="str">
            <v>SOBRE</v>
          </cell>
          <cell r="D4">
            <v>36</v>
          </cell>
          <cell r="E4">
            <v>36</v>
          </cell>
          <cell r="F4" t="str">
            <v>INSTRUMENTACION</v>
          </cell>
          <cell r="G4" t="str">
            <v xml:space="preserve">INSTRUMENTACION </v>
          </cell>
          <cell r="H4" t="str">
            <v>NO</v>
          </cell>
          <cell r="I4" t="str">
            <v>NO</v>
          </cell>
          <cell r="J4" t="str">
            <v>NO</v>
          </cell>
          <cell r="K4" t="str">
            <v>NO</v>
          </cell>
          <cell r="L4">
            <v>0</v>
          </cell>
          <cell r="M4">
            <v>0</v>
          </cell>
          <cell r="N4" t="str">
            <v>MEDTRONIC</v>
          </cell>
          <cell r="O4" t="str">
            <v>CAJA X 36</v>
          </cell>
          <cell r="P4" t="str">
            <v>III</v>
          </cell>
          <cell r="Q4" t="str">
            <v>2017DM-0000578-R2</v>
          </cell>
          <cell r="R4">
            <v>46696</v>
          </cell>
          <cell r="S4">
            <v>13500</v>
          </cell>
          <cell r="T4">
            <v>0</v>
          </cell>
          <cell r="U4">
            <v>13500</v>
          </cell>
        </row>
        <row r="5">
          <cell r="A5">
            <v>2573</v>
          </cell>
          <cell r="B5" t="str">
            <v>ACIDO POLIGLICOLICO  0 90CM 1V-34 VR9963G</v>
          </cell>
          <cell r="C5" t="str">
            <v>UNIDAD</v>
          </cell>
          <cell r="D5">
            <v>72</v>
          </cell>
          <cell r="E5">
            <v>72</v>
          </cell>
          <cell r="F5" t="str">
            <v>INSTRUMENTACION</v>
          </cell>
          <cell r="G5" t="str">
            <v xml:space="preserve">INSTRUMENTACION </v>
          </cell>
          <cell r="H5" t="str">
            <v>NO</v>
          </cell>
          <cell r="I5" t="str">
            <v>NO</v>
          </cell>
          <cell r="J5" t="str">
            <v>NO</v>
          </cell>
          <cell r="K5" t="str">
            <v>NO</v>
          </cell>
          <cell r="L5">
            <v>0</v>
          </cell>
          <cell r="M5">
            <v>0</v>
          </cell>
          <cell r="N5" t="str">
            <v>MEDTRONIC</v>
          </cell>
          <cell r="O5" t="str">
            <v>CAJA X 36</v>
          </cell>
          <cell r="P5" t="str">
            <v>III</v>
          </cell>
          <cell r="Q5" t="str">
            <v>2017DM-0000578-R2</v>
          </cell>
          <cell r="R5">
            <v>46696</v>
          </cell>
          <cell r="S5">
            <v>13500</v>
          </cell>
          <cell r="T5">
            <v>0</v>
          </cell>
          <cell r="U5">
            <v>13500</v>
          </cell>
        </row>
        <row r="6">
          <cell r="A6">
            <v>2333</v>
          </cell>
          <cell r="B6" t="str">
            <v>ACIDO POLIGLICOLICO  0 AGUJA CURVA REDONDA 1/2 CIRCULO 24-26 MM HEBRA DE 90 CM</v>
          </cell>
          <cell r="C6" t="str">
            <v>SOBRE</v>
          </cell>
          <cell r="D6">
            <v>36</v>
          </cell>
          <cell r="E6">
            <v>36</v>
          </cell>
          <cell r="F6" t="str">
            <v>INSTRUMENTACION</v>
          </cell>
          <cell r="G6" t="str">
            <v xml:space="preserve">INSTRUMENTACION </v>
          </cell>
          <cell r="H6" t="str">
            <v>NO</v>
          </cell>
          <cell r="I6" t="str">
            <v>NO</v>
          </cell>
          <cell r="J6" t="str">
            <v>NO</v>
          </cell>
          <cell r="K6" t="str">
            <v>NO</v>
          </cell>
          <cell r="L6">
            <v>0</v>
          </cell>
          <cell r="M6">
            <v>0</v>
          </cell>
          <cell r="N6" t="str">
            <v>MEDTRONIC</v>
          </cell>
          <cell r="O6" t="str">
            <v>CAJA X 36</v>
          </cell>
          <cell r="P6" t="str">
            <v>III</v>
          </cell>
          <cell r="Q6" t="str">
            <v>2017DM-0000578-R2</v>
          </cell>
          <cell r="R6">
            <v>46696</v>
          </cell>
          <cell r="S6">
            <v>13500</v>
          </cell>
          <cell r="T6">
            <v>0</v>
          </cell>
          <cell r="U6">
            <v>13500</v>
          </cell>
        </row>
        <row r="7">
          <cell r="A7">
            <v>2329</v>
          </cell>
          <cell r="B7" t="str">
            <v>ACIDO POLIGLICOLICO  3/0  AGUJA CURVA REDONDA 1/2 CIRCULO  19 - 22 HEBRA DE 70-75 CM</v>
          </cell>
          <cell r="C7" t="str">
            <v>SOBRE</v>
          </cell>
          <cell r="D7">
            <v>36</v>
          </cell>
          <cell r="E7">
            <v>36</v>
          </cell>
          <cell r="F7" t="str">
            <v>INSTRUMENTACION</v>
          </cell>
          <cell r="G7" t="str">
            <v xml:space="preserve">INSTRUMENTACION </v>
          </cell>
          <cell r="H7" t="str">
            <v>NO</v>
          </cell>
          <cell r="I7" t="str">
            <v>NO</v>
          </cell>
          <cell r="J7" t="str">
            <v>NO</v>
          </cell>
          <cell r="K7" t="str">
            <v>NO</v>
          </cell>
          <cell r="L7">
            <v>0</v>
          </cell>
          <cell r="M7">
            <v>0</v>
          </cell>
          <cell r="N7" t="str">
            <v>MEDTRONIC</v>
          </cell>
          <cell r="O7" t="str">
            <v>CAJA X 36</v>
          </cell>
          <cell r="P7" t="str">
            <v>III</v>
          </cell>
          <cell r="Q7" t="str">
            <v>2017DM-0000578-R2</v>
          </cell>
          <cell r="R7">
            <v>46696</v>
          </cell>
          <cell r="S7">
            <v>13500</v>
          </cell>
          <cell r="T7">
            <v>0</v>
          </cell>
          <cell r="U7">
            <v>13500</v>
          </cell>
        </row>
        <row r="8">
          <cell r="A8">
            <v>2330</v>
          </cell>
          <cell r="B8" t="str">
            <v>ACIDO POLIGLICOLICO  3/0  AGUJA CURVA REDONDA 1/2 CIRCULO 24 - 26 MM HEBRA DE 70-75 CM</v>
          </cell>
          <cell r="C8" t="str">
            <v>SOBRE</v>
          </cell>
          <cell r="D8">
            <v>100</v>
          </cell>
          <cell r="E8">
            <v>360</v>
          </cell>
          <cell r="F8" t="str">
            <v>INSTRUMENTACION</v>
          </cell>
          <cell r="G8" t="str">
            <v xml:space="preserve">INSTRUMENTACION </v>
          </cell>
          <cell r="H8" t="str">
            <v>NO</v>
          </cell>
          <cell r="I8" t="str">
            <v>NO</v>
          </cell>
          <cell r="J8" t="str">
            <v>NO</v>
          </cell>
          <cell r="K8" t="str">
            <v>NO</v>
          </cell>
          <cell r="L8">
            <v>0</v>
          </cell>
          <cell r="M8">
            <v>0</v>
          </cell>
          <cell r="N8" t="str">
            <v>MEDTRONIC</v>
          </cell>
          <cell r="O8" t="str">
            <v>CAJA X 36</v>
          </cell>
          <cell r="P8" t="str">
            <v>III</v>
          </cell>
          <cell r="Q8" t="str">
            <v>2017DM-0000578-R2</v>
          </cell>
          <cell r="R8">
            <v>46696</v>
          </cell>
          <cell r="S8">
            <v>13500</v>
          </cell>
          <cell r="T8">
            <v>0</v>
          </cell>
          <cell r="U8">
            <v>13500</v>
          </cell>
        </row>
        <row r="9">
          <cell r="A9">
            <v>2336</v>
          </cell>
          <cell r="B9" t="str">
            <v>ACIDO POLIGLICOLICO  6/0 AGUJA REDONDA DE  1/2 CIRCULO DE 15 A 17MM HEBRA DE 70 CM</v>
          </cell>
          <cell r="C9" t="str">
            <v>SOBRE</v>
          </cell>
          <cell r="D9">
            <v>36</v>
          </cell>
          <cell r="E9">
            <v>36</v>
          </cell>
          <cell r="F9" t="str">
            <v>INSTRUMENTACION</v>
          </cell>
          <cell r="G9" t="str">
            <v xml:space="preserve">INSTRUMENTACION </v>
          </cell>
          <cell r="H9" t="str">
            <v>NO</v>
          </cell>
          <cell r="I9" t="str">
            <v>NO</v>
          </cell>
          <cell r="J9" t="str">
            <v>NO</v>
          </cell>
          <cell r="K9" t="str">
            <v>NO</v>
          </cell>
          <cell r="L9">
            <v>0</v>
          </cell>
          <cell r="M9">
            <v>0</v>
          </cell>
          <cell r="N9" t="str">
            <v>MEDTRONIC</v>
          </cell>
          <cell r="O9" t="str">
            <v>CAJA X 36</v>
          </cell>
          <cell r="P9" t="str">
            <v>III</v>
          </cell>
          <cell r="Q9" t="str">
            <v>2017DM-0000578-R2</v>
          </cell>
          <cell r="R9">
            <v>46696</v>
          </cell>
          <cell r="S9">
            <v>13500</v>
          </cell>
          <cell r="T9">
            <v>0</v>
          </cell>
          <cell r="U9">
            <v>13500</v>
          </cell>
        </row>
        <row r="10">
          <cell r="A10">
            <v>2332</v>
          </cell>
          <cell r="B10" t="str">
            <v>ACIDO POLIGLICOLICO  7/0 DOBLE AGUJA ESPATULADA 3/8 CIRCULO 6-7MM HEBRA 45CM</v>
          </cell>
          <cell r="C10" t="str">
            <v>SOBRE</v>
          </cell>
          <cell r="D10">
            <v>12</v>
          </cell>
          <cell r="E10">
            <v>12</v>
          </cell>
          <cell r="F10" t="str">
            <v>INSTRUMENTACION</v>
          </cell>
          <cell r="G10" t="str">
            <v xml:space="preserve">INSTRUMENTACION </v>
          </cell>
          <cell r="H10" t="str">
            <v>NO</v>
          </cell>
          <cell r="I10" t="str">
            <v>NO</v>
          </cell>
          <cell r="J10" t="str">
            <v>NO</v>
          </cell>
          <cell r="K10" t="str">
            <v>NO</v>
          </cell>
          <cell r="L10">
            <v>0</v>
          </cell>
          <cell r="M10">
            <v>0</v>
          </cell>
          <cell r="N10" t="str">
            <v>MEDTRONIC</v>
          </cell>
          <cell r="O10">
            <v>0</v>
          </cell>
          <cell r="P10">
            <v>0</v>
          </cell>
          <cell r="Q10">
            <v>0</v>
          </cell>
          <cell r="R10">
            <v>0</v>
          </cell>
          <cell r="S10">
            <v>0</v>
          </cell>
          <cell r="T10">
            <v>0</v>
          </cell>
          <cell r="U10">
            <v>0</v>
          </cell>
        </row>
        <row r="11">
          <cell r="A11">
            <v>2337</v>
          </cell>
          <cell r="B11" t="str">
            <v>ACIDO POLIGLICOLICO  8/0 DOBLE AGUJA ESPATULADA 3/8 CIRCULO 6MM HEBRA 20CM</v>
          </cell>
          <cell r="C11" t="str">
            <v>SOBRE</v>
          </cell>
          <cell r="D11">
            <v>12</v>
          </cell>
          <cell r="E11">
            <v>12</v>
          </cell>
          <cell r="F11" t="str">
            <v>INSTRUMENTACION</v>
          </cell>
          <cell r="G11" t="str">
            <v xml:space="preserve">INSTRUMENTACION </v>
          </cell>
          <cell r="H11" t="str">
            <v>NO</v>
          </cell>
          <cell r="I11" t="str">
            <v>NO</v>
          </cell>
          <cell r="J11" t="str">
            <v>NO</v>
          </cell>
          <cell r="K11" t="str">
            <v>NO</v>
          </cell>
          <cell r="L11">
            <v>0</v>
          </cell>
          <cell r="M11">
            <v>0</v>
          </cell>
          <cell r="N11" t="str">
            <v>MEDTRONIC</v>
          </cell>
          <cell r="O11">
            <v>0</v>
          </cell>
          <cell r="P11">
            <v>0</v>
          </cell>
          <cell r="Q11">
            <v>0</v>
          </cell>
          <cell r="R11">
            <v>0</v>
          </cell>
          <cell r="S11">
            <v>0</v>
          </cell>
          <cell r="T11">
            <v>0</v>
          </cell>
          <cell r="U11">
            <v>0</v>
          </cell>
        </row>
        <row r="12">
          <cell r="A12">
            <v>2338</v>
          </cell>
          <cell r="B12" t="str">
            <v>ACIDO POLIGLICOLICO 0 AGUJA CURVA REDONDA 1/2 CIRCULO 34 A 37 MM HEBRA DE 90 CM</v>
          </cell>
          <cell r="C12" t="str">
            <v>SOBRE</v>
          </cell>
          <cell r="D12">
            <v>36</v>
          </cell>
          <cell r="E12">
            <v>36</v>
          </cell>
          <cell r="F12" t="str">
            <v>INSTRUMENTACION</v>
          </cell>
          <cell r="G12" t="str">
            <v xml:space="preserve">INSTRUMENTACION </v>
          </cell>
          <cell r="H12" t="str">
            <v>NO</v>
          </cell>
          <cell r="I12" t="str">
            <v>NO</v>
          </cell>
          <cell r="J12" t="str">
            <v>NO</v>
          </cell>
          <cell r="K12" t="str">
            <v>NO</v>
          </cell>
          <cell r="L12">
            <v>0</v>
          </cell>
          <cell r="M12">
            <v>0</v>
          </cell>
          <cell r="N12" t="str">
            <v>MEDTRONIC</v>
          </cell>
          <cell r="O12" t="str">
            <v>CAJA X 36</v>
          </cell>
          <cell r="P12" t="str">
            <v>III</v>
          </cell>
          <cell r="Q12" t="str">
            <v>2017DM-0000578-R2</v>
          </cell>
          <cell r="R12">
            <v>46696</v>
          </cell>
          <cell r="S12">
            <v>13500</v>
          </cell>
          <cell r="T12">
            <v>0</v>
          </cell>
          <cell r="U12">
            <v>13500</v>
          </cell>
        </row>
        <row r="13">
          <cell r="A13">
            <v>2339</v>
          </cell>
          <cell r="B13" t="str">
            <v>ACIDO POLIGLICOLICO 1 AGUJA CURVA REDONDA 1/2 CIRCULO 34 - 37MM HEBRA DE 90 CM</v>
          </cell>
          <cell r="C13" t="str">
            <v>SOBRE</v>
          </cell>
          <cell r="D13">
            <v>783</v>
          </cell>
          <cell r="E13">
            <v>783</v>
          </cell>
          <cell r="F13" t="str">
            <v>INSTRUMENTACION</v>
          </cell>
          <cell r="G13" t="str">
            <v xml:space="preserve">INSTRUMENTACION </v>
          </cell>
          <cell r="H13" t="str">
            <v>NO</v>
          </cell>
          <cell r="I13" t="str">
            <v>NO</v>
          </cell>
          <cell r="J13" t="str">
            <v>NO</v>
          </cell>
          <cell r="K13" t="str">
            <v>NO</v>
          </cell>
          <cell r="L13">
            <v>0</v>
          </cell>
          <cell r="M13">
            <v>0</v>
          </cell>
          <cell r="N13" t="str">
            <v>MEDTRONIC</v>
          </cell>
          <cell r="O13" t="str">
            <v>CAJA X 36</v>
          </cell>
          <cell r="P13" t="str">
            <v>III</v>
          </cell>
          <cell r="Q13" t="str">
            <v>2017DM-0000578-R2</v>
          </cell>
          <cell r="R13">
            <v>46696</v>
          </cell>
          <cell r="S13">
            <v>13500</v>
          </cell>
          <cell r="T13">
            <v>0</v>
          </cell>
          <cell r="U13">
            <v>13500</v>
          </cell>
        </row>
        <row r="14">
          <cell r="A14">
            <v>2340</v>
          </cell>
          <cell r="B14" t="str">
            <v>ACIDO POLIGLICOLICO 2/0   AGUJA CURVA REDONDA 1/2 CIRCULO 37  MM HEBRA DE 90 CM</v>
          </cell>
          <cell r="C14" t="str">
            <v>SOBRE</v>
          </cell>
          <cell r="D14">
            <v>252</v>
          </cell>
          <cell r="E14">
            <v>252</v>
          </cell>
          <cell r="F14" t="str">
            <v>INSTRUMENTACION</v>
          </cell>
          <cell r="G14" t="str">
            <v xml:space="preserve">INSTRUMENTACION </v>
          </cell>
          <cell r="H14" t="str">
            <v>NO</v>
          </cell>
          <cell r="I14" t="str">
            <v>NO</v>
          </cell>
          <cell r="J14" t="str">
            <v>NO</v>
          </cell>
          <cell r="K14" t="str">
            <v>NO</v>
          </cell>
          <cell r="L14">
            <v>0</v>
          </cell>
          <cell r="M14">
            <v>0</v>
          </cell>
          <cell r="N14" t="str">
            <v>MEDTRONIC</v>
          </cell>
          <cell r="O14" t="str">
            <v>CAJA X 36</v>
          </cell>
          <cell r="P14" t="str">
            <v>III</v>
          </cell>
          <cell r="Q14" t="str">
            <v>2017DM-0000578-R2</v>
          </cell>
          <cell r="R14">
            <v>46696</v>
          </cell>
          <cell r="S14">
            <v>13500</v>
          </cell>
          <cell r="T14">
            <v>0</v>
          </cell>
          <cell r="U14">
            <v>13500</v>
          </cell>
        </row>
        <row r="15">
          <cell r="A15">
            <v>2348</v>
          </cell>
          <cell r="B15" t="str">
            <v>ACIDO POLIGLICOLICO 2/0   AGUJA CURVA REDONDA 1/2 CIRCULO 37  MM HEBRA DE 90 CM</v>
          </cell>
          <cell r="C15" t="str">
            <v>SOBRE</v>
          </cell>
          <cell r="D15">
            <v>60</v>
          </cell>
          <cell r="E15">
            <v>60</v>
          </cell>
          <cell r="F15" t="str">
            <v>INSTRUMENTACION</v>
          </cell>
          <cell r="G15" t="str">
            <v xml:space="preserve">INSTRUMENTACION </v>
          </cell>
          <cell r="H15" t="str">
            <v>NO</v>
          </cell>
          <cell r="I15" t="str">
            <v>NO</v>
          </cell>
          <cell r="J15" t="str">
            <v>NO</v>
          </cell>
          <cell r="K15" t="str">
            <v>NO</v>
          </cell>
          <cell r="L15">
            <v>0</v>
          </cell>
          <cell r="M15">
            <v>0</v>
          </cell>
          <cell r="N15" t="str">
            <v>MEDTRONIC</v>
          </cell>
          <cell r="O15" t="str">
            <v>CAJA X 36</v>
          </cell>
          <cell r="P15" t="str">
            <v>III</v>
          </cell>
          <cell r="Q15" t="str">
            <v>2017DM-0000578-R2</v>
          </cell>
          <cell r="R15">
            <v>46696</v>
          </cell>
          <cell r="S15">
            <v>13500</v>
          </cell>
          <cell r="T15">
            <v>0</v>
          </cell>
          <cell r="U15">
            <v>13500</v>
          </cell>
        </row>
        <row r="16">
          <cell r="A16">
            <v>2334</v>
          </cell>
          <cell r="B16" t="str">
            <v>ACIDO POLIGLICOLICO 2/0 AGUJA CURVA REDONDA 1/2 CIRCULO 34-37 MM HEBRA 70 -75 CM</v>
          </cell>
          <cell r="C16" t="str">
            <v>SOBRE</v>
          </cell>
          <cell r="D16">
            <v>120</v>
          </cell>
          <cell r="E16">
            <v>120</v>
          </cell>
          <cell r="F16" t="str">
            <v>INSTRUMENTACION</v>
          </cell>
          <cell r="G16" t="str">
            <v xml:space="preserve">INSTRUMENTACION </v>
          </cell>
          <cell r="H16" t="str">
            <v>NO</v>
          </cell>
          <cell r="I16" t="str">
            <v>NO</v>
          </cell>
          <cell r="J16" t="str">
            <v>NO</v>
          </cell>
          <cell r="K16" t="str">
            <v>NO</v>
          </cell>
          <cell r="L16">
            <v>0</v>
          </cell>
          <cell r="M16">
            <v>0</v>
          </cell>
          <cell r="N16" t="str">
            <v>MEDTRONIC</v>
          </cell>
          <cell r="O16" t="str">
            <v>CAJA X 36</v>
          </cell>
          <cell r="P16" t="str">
            <v>III</v>
          </cell>
          <cell r="Q16" t="str">
            <v>2017DM-0000578-R2</v>
          </cell>
          <cell r="R16">
            <v>46696</v>
          </cell>
          <cell r="S16">
            <v>13500</v>
          </cell>
          <cell r="T16">
            <v>0</v>
          </cell>
          <cell r="U16">
            <v>13500</v>
          </cell>
        </row>
        <row r="17">
          <cell r="A17">
            <v>715</v>
          </cell>
          <cell r="B17" t="str">
            <v>CAUCHOS DE REPUESTO PARA TROCARES DE 10 MM -11MM PAQUETE X 5</v>
          </cell>
          <cell r="C17" t="str">
            <v>UNIDAD</v>
          </cell>
          <cell r="D17">
            <v>20</v>
          </cell>
          <cell r="E17">
            <v>20</v>
          </cell>
          <cell r="F17" t="str">
            <v>INSTRUMENTACION</v>
          </cell>
          <cell r="G17" t="str">
            <v xml:space="preserve">INSTRUMENTACION </v>
          </cell>
          <cell r="H17" t="str">
            <v>si</v>
          </cell>
          <cell r="I17">
            <v>0</v>
          </cell>
          <cell r="J17">
            <v>0</v>
          </cell>
          <cell r="K17">
            <v>0</v>
          </cell>
          <cell r="L17">
            <v>0</v>
          </cell>
          <cell r="M17">
            <v>0</v>
          </cell>
          <cell r="N17">
            <v>0</v>
          </cell>
          <cell r="O17">
            <v>0</v>
          </cell>
          <cell r="P17">
            <v>0</v>
          </cell>
          <cell r="Q17">
            <v>0</v>
          </cell>
          <cell r="R17">
            <v>0</v>
          </cell>
          <cell r="S17">
            <v>0</v>
          </cell>
          <cell r="T17">
            <v>0</v>
          </cell>
          <cell r="U17">
            <v>0</v>
          </cell>
        </row>
        <row r="18">
          <cell r="A18">
            <v>716</v>
          </cell>
          <cell r="B18" t="str">
            <v>CAUCHOS DE REPUESTO PARA TROCARES DE 5 A 5,5 MM PAQUETE X 5</v>
          </cell>
          <cell r="C18" t="str">
            <v>UNIDAD</v>
          </cell>
          <cell r="D18">
            <v>20</v>
          </cell>
          <cell r="E18">
            <v>20</v>
          </cell>
          <cell r="F18" t="str">
            <v>INSTRUMENTACION</v>
          </cell>
          <cell r="G18" t="str">
            <v xml:space="preserve">INSTRUMENTACION </v>
          </cell>
          <cell r="H18" t="str">
            <v>si</v>
          </cell>
          <cell r="I18">
            <v>0</v>
          </cell>
          <cell r="J18">
            <v>0</v>
          </cell>
          <cell r="K18">
            <v>0</v>
          </cell>
          <cell r="L18">
            <v>0</v>
          </cell>
          <cell r="M18">
            <v>0</v>
          </cell>
          <cell r="N18">
            <v>0</v>
          </cell>
          <cell r="O18">
            <v>0</v>
          </cell>
          <cell r="P18">
            <v>0</v>
          </cell>
          <cell r="Q18">
            <v>0</v>
          </cell>
          <cell r="R18">
            <v>0</v>
          </cell>
          <cell r="S18">
            <v>0</v>
          </cell>
          <cell r="T18">
            <v>0</v>
          </cell>
          <cell r="U18">
            <v>0</v>
          </cell>
        </row>
        <row r="19">
          <cell r="A19">
            <v>838</v>
          </cell>
          <cell r="B19" t="str">
            <v>COTONOIDE 12 X 40 MM, MAS O MENOS 5MM DE CONTORNO(ESPONJA QUIRURGICA)</v>
          </cell>
          <cell r="C19">
            <v>0</v>
          </cell>
          <cell r="D19">
            <v>10</v>
          </cell>
          <cell r="E19">
            <v>10</v>
          </cell>
          <cell r="F19" t="str">
            <v>INSTRUMENTACION</v>
          </cell>
          <cell r="G19" t="str">
            <v xml:space="preserve">INSTRUMENTACION </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A20">
            <v>839</v>
          </cell>
          <cell r="B20" t="str">
            <v>COTONOIDE 12 X 75 MM, MAS O MENOS 5MM DE CONTORNO (ESPONJA QUIRURGICA)</v>
          </cell>
          <cell r="C20" t="str">
            <v>SOBRE</v>
          </cell>
          <cell r="D20">
            <v>10</v>
          </cell>
          <cell r="E20">
            <v>10</v>
          </cell>
          <cell r="F20" t="str">
            <v>INSTRUMENTACION</v>
          </cell>
          <cell r="G20" t="str">
            <v xml:space="preserve">INSTRUMENTACION </v>
          </cell>
          <cell r="H20">
            <v>0</v>
          </cell>
          <cell r="I20">
            <v>0</v>
          </cell>
          <cell r="J20">
            <v>0</v>
          </cell>
          <cell r="K20">
            <v>0</v>
          </cell>
          <cell r="L20">
            <v>0</v>
          </cell>
          <cell r="M20">
            <v>0</v>
          </cell>
          <cell r="N20">
            <v>0</v>
          </cell>
          <cell r="O20">
            <v>0</v>
          </cell>
          <cell r="P20">
            <v>0</v>
          </cell>
          <cell r="Q20">
            <v>0</v>
          </cell>
          <cell r="R20">
            <v>0</v>
          </cell>
          <cell r="S20">
            <v>0</v>
          </cell>
          <cell r="T20">
            <v>0</v>
          </cell>
          <cell r="U20">
            <v>0</v>
          </cell>
        </row>
        <row r="21">
          <cell r="A21">
            <v>840</v>
          </cell>
          <cell r="B21" t="str">
            <v>COTONOIDE 20 X 20 MM, MAS O MENOS 5MM DE CONTORNO (ESPONJA QUIRURGICA)</v>
          </cell>
          <cell r="C21" t="str">
            <v>SOBRE</v>
          </cell>
          <cell r="D21">
            <v>10</v>
          </cell>
          <cell r="E21">
            <v>10</v>
          </cell>
          <cell r="F21" t="str">
            <v>INSTRUMENTACION</v>
          </cell>
          <cell r="G21" t="str">
            <v xml:space="preserve">INSTRUMENTACION </v>
          </cell>
          <cell r="H21">
            <v>0</v>
          </cell>
          <cell r="I21">
            <v>0</v>
          </cell>
          <cell r="J21">
            <v>0</v>
          </cell>
          <cell r="K21">
            <v>0</v>
          </cell>
          <cell r="L21">
            <v>0</v>
          </cell>
          <cell r="M21">
            <v>0</v>
          </cell>
          <cell r="N21">
            <v>0</v>
          </cell>
          <cell r="O21">
            <v>0</v>
          </cell>
          <cell r="P21">
            <v>0</v>
          </cell>
          <cell r="Q21">
            <v>0</v>
          </cell>
          <cell r="R21">
            <v>0</v>
          </cell>
          <cell r="S21">
            <v>0</v>
          </cell>
          <cell r="T21">
            <v>0</v>
          </cell>
          <cell r="U21">
            <v>0</v>
          </cell>
        </row>
        <row r="22">
          <cell r="A22">
            <v>841</v>
          </cell>
          <cell r="B22" t="str">
            <v>COTONOIDE 20 X 75 MM, MAS O MENOS 5MM DE CONTORNO (ESPONJA QUIRURGICA)</v>
          </cell>
          <cell r="C22" t="str">
            <v>SOBRE</v>
          </cell>
          <cell r="D22">
            <v>10</v>
          </cell>
          <cell r="E22">
            <v>10</v>
          </cell>
          <cell r="F22" t="str">
            <v>INSTRUMENTACION</v>
          </cell>
          <cell r="G22" t="str">
            <v xml:space="preserve">INSTRUMENTACION </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A23">
            <v>843</v>
          </cell>
          <cell r="B23" t="str">
            <v>COTONOIDE 38 X 38 MM, MAS O MENOS 5MM DE CONTORNO  (ESPONJA QUIRURGICA)</v>
          </cell>
          <cell r="C23" t="str">
            <v>SOBRE</v>
          </cell>
          <cell r="D23">
            <v>10</v>
          </cell>
          <cell r="E23">
            <v>10</v>
          </cell>
          <cell r="F23" t="str">
            <v>INSTRUMENTACION</v>
          </cell>
          <cell r="G23" t="str">
            <v xml:space="preserve">INSTRUMENTACION </v>
          </cell>
          <cell r="H23">
            <v>0</v>
          </cell>
          <cell r="I23">
            <v>0</v>
          </cell>
          <cell r="J23">
            <v>0</v>
          </cell>
          <cell r="K23">
            <v>0</v>
          </cell>
          <cell r="L23">
            <v>0</v>
          </cell>
          <cell r="M23">
            <v>0</v>
          </cell>
          <cell r="N23">
            <v>0</v>
          </cell>
          <cell r="O23">
            <v>0</v>
          </cell>
          <cell r="P23">
            <v>0</v>
          </cell>
          <cell r="Q23">
            <v>0</v>
          </cell>
          <cell r="R23">
            <v>0</v>
          </cell>
          <cell r="S23">
            <v>0</v>
          </cell>
          <cell r="T23">
            <v>0</v>
          </cell>
          <cell r="U23">
            <v>0</v>
          </cell>
        </row>
        <row r="24">
          <cell r="A24">
            <v>844</v>
          </cell>
          <cell r="B24" t="str">
            <v>COTONOIDE ESTERIL DE 1/2 X 2 PULGADAS</v>
          </cell>
          <cell r="C24" t="str">
            <v>SOBRE</v>
          </cell>
          <cell r="D24">
            <v>400</v>
          </cell>
          <cell r="E24">
            <v>400</v>
          </cell>
          <cell r="F24" t="str">
            <v>INSTRUMENTACION</v>
          </cell>
          <cell r="G24" t="str">
            <v xml:space="preserve">INSTRUMENTACION </v>
          </cell>
          <cell r="H24">
            <v>0</v>
          </cell>
          <cell r="I24">
            <v>0</v>
          </cell>
          <cell r="J24">
            <v>0</v>
          </cell>
          <cell r="K24">
            <v>0</v>
          </cell>
          <cell r="L24">
            <v>0</v>
          </cell>
          <cell r="M24">
            <v>0</v>
          </cell>
          <cell r="N24">
            <v>0</v>
          </cell>
          <cell r="O24">
            <v>0</v>
          </cell>
          <cell r="P24">
            <v>0</v>
          </cell>
          <cell r="Q24">
            <v>0</v>
          </cell>
          <cell r="R24">
            <v>0</v>
          </cell>
          <cell r="S24">
            <v>0</v>
          </cell>
          <cell r="T24">
            <v>0</v>
          </cell>
          <cell r="U24">
            <v>0</v>
          </cell>
        </row>
        <row r="25">
          <cell r="A25">
            <v>852</v>
          </cell>
          <cell r="B25" t="str">
            <v>CUCHILLAS ANGULADAS 15°, FRESA BOLA PARA DCR, Ø 3.0mm, CONCAVA, ESTERIL</v>
          </cell>
          <cell r="C25" t="str">
            <v>UNIDAD</v>
          </cell>
          <cell r="D25">
            <v>1</v>
          </cell>
          <cell r="E25">
            <v>1</v>
          </cell>
          <cell r="F25" t="str">
            <v>INSTRUMENTACION</v>
          </cell>
          <cell r="G25" t="str">
            <v xml:space="preserve">INSTRUMENTACION </v>
          </cell>
          <cell r="H25">
            <v>0</v>
          </cell>
          <cell r="I25">
            <v>0</v>
          </cell>
          <cell r="J25">
            <v>0</v>
          </cell>
          <cell r="K25">
            <v>0</v>
          </cell>
          <cell r="L25">
            <v>0</v>
          </cell>
          <cell r="M25">
            <v>0</v>
          </cell>
          <cell r="N25">
            <v>0</v>
          </cell>
          <cell r="O25">
            <v>0</v>
          </cell>
          <cell r="P25">
            <v>0</v>
          </cell>
          <cell r="Q25">
            <v>0</v>
          </cell>
          <cell r="R25">
            <v>0</v>
          </cell>
          <cell r="S25">
            <v>0</v>
          </cell>
          <cell r="T25">
            <v>0</v>
          </cell>
          <cell r="U25">
            <v>0</v>
          </cell>
        </row>
        <row r="26">
          <cell r="A26">
            <v>853</v>
          </cell>
          <cell r="B26" t="str">
            <v>CUCHILLAS ANGULADAS 15°, FRESA DIAMANTE PARA DCR, Ø 3.0mm, CONCAVA, ESTERIL</v>
          </cell>
          <cell r="C26" t="str">
            <v>UNIDAD</v>
          </cell>
          <cell r="D26">
            <v>1</v>
          </cell>
          <cell r="E26">
            <v>1</v>
          </cell>
          <cell r="F26" t="str">
            <v>INSTRUMENTACION</v>
          </cell>
          <cell r="G26" t="str">
            <v xml:space="preserve">INSTRUMENTACION </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854</v>
          </cell>
          <cell r="B27" t="str">
            <v>CUCHILLAS ANGULADAS 15°, Ø 4mm, CERRADAS DOBLE, CONCAVA, ESTERIL</v>
          </cell>
          <cell r="C27" t="str">
            <v>UNIDAD</v>
          </cell>
          <cell r="D27">
            <v>1</v>
          </cell>
          <cell r="E27">
            <v>1</v>
          </cell>
          <cell r="F27" t="str">
            <v>INSTRUMENTACION</v>
          </cell>
          <cell r="G27" t="str">
            <v xml:space="preserve">INSTRUMENTACION </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v>855</v>
          </cell>
          <cell r="B28" t="str">
            <v>CUCHILLAS ANGULADAS 15°, Ø 4mm, CERRADAS DOBLE, CONVEXA, ESTERIL</v>
          </cell>
          <cell r="C28" t="str">
            <v>UNIDAD</v>
          </cell>
          <cell r="D28">
            <v>1</v>
          </cell>
          <cell r="E28">
            <v>1</v>
          </cell>
          <cell r="F28" t="str">
            <v>INSTRUMENTACION</v>
          </cell>
          <cell r="G28" t="str">
            <v xml:space="preserve">INSTRUMENTACION </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29">
          <cell r="A29">
            <v>856</v>
          </cell>
          <cell r="B29" t="str">
            <v>CUCHILLAS ANGULADAS 40°, Ø 3mm, CERRADAS DOBLE, CONCAVA, ESTERIL</v>
          </cell>
          <cell r="C29" t="str">
            <v>UNIDAD</v>
          </cell>
          <cell r="D29">
            <v>1</v>
          </cell>
          <cell r="E29">
            <v>1</v>
          </cell>
          <cell r="F29" t="str">
            <v>INSTRUMENTACION</v>
          </cell>
          <cell r="G29" t="str">
            <v xml:space="preserve">INSTRUMENTACION </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A30">
            <v>857</v>
          </cell>
          <cell r="B30" t="str">
            <v>CUCHILLAS ANGULADAS 60°, FRESA CILINDRICA PROTEGIDA, Ø 3.0mm, CONCAVA, ESTERIL</v>
          </cell>
          <cell r="C30" t="str">
            <v>UNIDAD</v>
          </cell>
          <cell r="D30">
            <v>1</v>
          </cell>
          <cell r="E30">
            <v>1</v>
          </cell>
          <cell r="F30" t="str">
            <v>INSTRUMENTACION</v>
          </cell>
          <cell r="G30" t="str">
            <v xml:space="preserve">INSTRUMENTACION </v>
          </cell>
          <cell r="H30">
            <v>0</v>
          </cell>
          <cell r="I30">
            <v>0</v>
          </cell>
          <cell r="J30">
            <v>0</v>
          </cell>
          <cell r="K30">
            <v>0</v>
          </cell>
          <cell r="L30">
            <v>0</v>
          </cell>
          <cell r="M30">
            <v>0</v>
          </cell>
          <cell r="N30">
            <v>0</v>
          </cell>
          <cell r="O30">
            <v>0</v>
          </cell>
          <cell r="P30">
            <v>0</v>
          </cell>
          <cell r="Q30">
            <v>0</v>
          </cell>
          <cell r="R30">
            <v>0</v>
          </cell>
          <cell r="S30">
            <v>0</v>
          </cell>
          <cell r="T30">
            <v>0</v>
          </cell>
          <cell r="U30">
            <v>0</v>
          </cell>
        </row>
        <row r="31">
          <cell r="A31">
            <v>858</v>
          </cell>
          <cell r="B31" t="str">
            <v>CUCHILLAS ANGULADAS 60°, Ø 3mm, CERRADAS DOBLE, CONCAVA, ESTERIL</v>
          </cell>
          <cell r="C31" t="str">
            <v>UNIDAD</v>
          </cell>
          <cell r="D31">
            <v>1</v>
          </cell>
          <cell r="E31">
            <v>1</v>
          </cell>
          <cell r="F31" t="str">
            <v>INSTRUMENTACION</v>
          </cell>
          <cell r="G31" t="str">
            <v xml:space="preserve">INSTRUMENTACION </v>
          </cell>
          <cell r="H31">
            <v>0</v>
          </cell>
          <cell r="I31">
            <v>0</v>
          </cell>
          <cell r="J31">
            <v>0</v>
          </cell>
          <cell r="K31">
            <v>0</v>
          </cell>
          <cell r="L31">
            <v>0</v>
          </cell>
          <cell r="M31">
            <v>0</v>
          </cell>
          <cell r="N31">
            <v>0</v>
          </cell>
          <cell r="O31">
            <v>0</v>
          </cell>
          <cell r="P31">
            <v>0</v>
          </cell>
          <cell r="Q31">
            <v>0</v>
          </cell>
          <cell r="R31">
            <v>0</v>
          </cell>
          <cell r="S31">
            <v>0</v>
          </cell>
          <cell r="T31">
            <v>0</v>
          </cell>
          <cell r="U31">
            <v>0</v>
          </cell>
        </row>
        <row r="32">
          <cell r="A32">
            <v>859</v>
          </cell>
          <cell r="B32" t="str">
            <v>CUCHILLAS ANGULADAS 60°, Ø 4mm, CERRADAS DOBLE, CONCAVA, ESTERIL</v>
          </cell>
          <cell r="C32" t="str">
            <v>UNIDAD</v>
          </cell>
          <cell r="D32">
            <v>1</v>
          </cell>
          <cell r="E32">
            <v>1</v>
          </cell>
          <cell r="F32" t="str">
            <v>INSTRUMENTACION</v>
          </cell>
          <cell r="G32" t="str">
            <v xml:space="preserve">INSTRUMENTACION </v>
          </cell>
          <cell r="H32">
            <v>0</v>
          </cell>
          <cell r="I32">
            <v>0</v>
          </cell>
          <cell r="J32">
            <v>0</v>
          </cell>
          <cell r="K32">
            <v>0</v>
          </cell>
          <cell r="L32">
            <v>0</v>
          </cell>
          <cell r="M32">
            <v>0</v>
          </cell>
          <cell r="N32">
            <v>0</v>
          </cell>
          <cell r="O32">
            <v>0</v>
          </cell>
          <cell r="P32">
            <v>0</v>
          </cell>
          <cell r="Q32">
            <v>0</v>
          </cell>
          <cell r="R32">
            <v>0</v>
          </cell>
          <cell r="S32">
            <v>0</v>
          </cell>
          <cell r="T32">
            <v>0</v>
          </cell>
          <cell r="U32">
            <v>0</v>
          </cell>
        </row>
        <row r="33">
          <cell r="A33">
            <v>860</v>
          </cell>
          <cell r="B33" t="str">
            <v>CUCHILLAS ANGULADAS 60°, Ø 4mm, CERRADAS DOBLE, CONVEXA, ESTERIL</v>
          </cell>
          <cell r="C33" t="str">
            <v>UNIDAD</v>
          </cell>
          <cell r="D33">
            <v>1</v>
          </cell>
          <cell r="E33">
            <v>1</v>
          </cell>
          <cell r="F33" t="str">
            <v>INSTRUMENTACION</v>
          </cell>
          <cell r="G33" t="str">
            <v xml:space="preserve">INSTRUMENTACION </v>
          </cell>
          <cell r="H33">
            <v>0</v>
          </cell>
          <cell r="I33">
            <v>0</v>
          </cell>
          <cell r="J33">
            <v>0</v>
          </cell>
          <cell r="K33">
            <v>0</v>
          </cell>
          <cell r="L33">
            <v>0</v>
          </cell>
          <cell r="M33">
            <v>0</v>
          </cell>
          <cell r="N33">
            <v>0</v>
          </cell>
          <cell r="O33">
            <v>0</v>
          </cell>
          <cell r="P33">
            <v>0</v>
          </cell>
          <cell r="Q33">
            <v>0</v>
          </cell>
          <cell r="R33">
            <v>0</v>
          </cell>
          <cell r="S33">
            <v>0</v>
          </cell>
          <cell r="T33">
            <v>0</v>
          </cell>
          <cell r="U33">
            <v>0</v>
          </cell>
        </row>
        <row r="34">
          <cell r="A34">
            <v>862</v>
          </cell>
          <cell r="B34" t="str">
            <v>CUCHILLAS RECTAS Ø 3.0mm, CERRADAS DOBLE, ESTERIL</v>
          </cell>
          <cell r="C34" t="str">
            <v>UNIDAD</v>
          </cell>
          <cell r="D34">
            <v>1</v>
          </cell>
          <cell r="E34">
            <v>1</v>
          </cell>
          <cell r="F34" t="str">
            <v>INSTRUMENTACION</v>
          </cell>
          <cell r="G34" t="str">
            <v xml:space="preserve">INSTRUMENTACION </v>
          </cell>
          <cell r="H34">
            <v>0</v>
          </cell>
          <cell r="I34">
            <v>0</v>
          </cell>
          <cell r="J34">
            <v>0</v>
          </cell>
          <cell r="K34">
            <v>0</v>
          </cell>
          <cell r="L34">
            <v>0</v>
          </cell>
          <cell r="M34">
            <v>0</v>
          </cell>
          <cell r="N34">
            <v>0</v>
          </cell>
          <cell r="O34">
            <v>0</v>
          </cell>
          <cell r="P34">
            <v>0</v>
          </cell>
          <cell r="Q34">
            <v>0</v>
          </cell>
          <cell r="R34">
            <v>0</v>
          </cell>
          <cell r="S34">
            <v>0</v>
          </cell>
          <cell r="T34">
            <v>0</v>
          </cell>
          <cell r="U34">
            <v>0</v>
          </cell>
        </row>
        <row r="35">
          <cell r="A35">
            <v>863</v>
          </cell>
          <cell r="B35" t="str">
            <v>CUCHILLAS RECTAS Ø 3.5mm, CERRADAS DOBLE, ESTERIL</v>
          </cell>
          <cell r="C35" t="str">
            <v>UNIDAD</v>
          </cell>
          <cell r="D35">
            <v>1</v>
          </cell>
          <cell r="E35">
            <v>1</v>
          </cell>
          <cell r="F35" t="str">
            <v>INSTRUMENTACION</v>
          </cell>
          <cell r="G35" t="str">
            <v xml:space="preserve">INSTRUMENTACION </v>
          </cell>
          <cell r="H35">
            <v>0</v>
          </cell>
          <cell r="I35">
            <v>0</v>
          </cell>
          <cell r="J35">
            <v>0</v>
          </cell>
          <cell r="K35">
            <v>0</v>
          </cell>
          <cell r="L35">
            <v>0</v>
          </cell>
          <cell r="M35">
            <v>0</v>
          </cell>
          <cell r="N35">
            <v>0</v>
          </cell>
          <cell r="O35">
            <v>0</v>
          </cell>
          <cell r="P35">
            <v>0</v>
          </cell>
          <cell r="Q35">
            <v>0</v>
          </cell>
          <cell r="R35">
            <v>0</v>
          </cell>
          <cell r="S35">
            <v>0</v>
          </cell>
          <cell r="T35">
            <v>0</v>
          </cell>
          <cell r="U35">
            <v>0</v>
          </cell>
        </row>
        <row r="36">
          <cell r="A36">
            <v>864</v>
          </cell>
          <cell r="B36" t="str">
            <v>CUCHILLAS RECTAS Ø 4mm, CERRADAS DOBLE, ESTERIL</v>
          </cell>
          <cell r="C36" t="str">
            <v>UNIDAD</v>
          </cell>
          <cell r="D36">
            <v>1</v>
          </cell>
          <cell r="E36">
            <v>1</v>
          </cell>
          <cell r="F36" t="str">
            <v>INSTRUMENTACION</v>
          </cell>
          <cell r="G36" t="str">
            <v xml:space="preserve">INSTRUMENTACION </v>
          </cell>
          <cell r="H36">
            <v>0</v>
          </cell>
          <cell r="I36">
            <v>0</v>
          </cell>
          <cell r="J36">
            <v>0</v>
          </cell>
          <cell r="K36">
            <v>0</v>
          </cell>
          <cell r="L36">
            <v>0</v>
          </cell>
          <cell r="M36">
            <v>0</v>
          </cell>
          <cell r="N36">
            <v>0</v>
          </cell>
          <cell r="O36">
            <v>0</v>
          </cell>
          <cell r="P36">
            <v>0</v>
          </cell>
          <cell r="Q36">
            <v>0</v>
          </cell>
          <cell r="R36">
            <v>0</v>
          </cell>
          <cell r="S36">
            <v>0</v>
          </cell>
          <cell r="T36">
            <v>0</v>
          </cell>
          <cell r="U36">
            <v>0</v>
          </cell>
        </row>
        <row r="37">
          <cell r="A37">
            <v>865</v>
          </cell>
          <cell r="B37" t="str">
            <v>CUCHILLAS RECTAS, FRESA CILINDRICA PROTEGIDA, Ø 3.0mm, ESTERIL</v>
          </cell>
          <cell r="C37" t="str">
            <v>UNIDAD</v>
          </cell>
          <cell r="D37">
            <v>1</v>
          </cell>
          <cell r="E37">
            <v>1</v>
          </cell>
          <cell r="F37" t="str">
            <v>INSTRUMENTACION</v>
          </cell>
          <cell r="G37" t="str">
            <v xml:space="preserve">INSTRUMENTACION </v>
          </cell>
          <cell r="H37">
            <v>0</v>
          </cell>
          <cell r="I37">
            <v>0</v>
          </cell>
          <cell r="J37">
            <v>0</v>
          </cell>
          <cell r="K37">
            <v>0</v>
          </cell>
          <cell r="L37">
            <v>0</v>
          </cell>
          <cell r="M37">
            <v>0</v>
          </cell>
          <cell r="N37">
            <v>0</v>
          </cell>
          <cell r="O37">
            <v>0</v>
          </cell>
          <cell r="P37">
            <v>0</v>
          </cell>
          <cell r="Q37">
            <v>0</v>
          </cell>
          <cell r="R37">
            <v>0</v>
          </cell>
          <cell r="S37">
            <v>0</v>
          </cell>
          <cell r="T37">
            <v>0</v>
          </cell>
          <cell r="U37">
            <v>0</v>
          </cell>
        </row>
        <row r="38">
          <cell r="A38">
            <v>962</v>
          </cell>
          <cell r="B38" t="str">
            <v>ENDOGRAPADORA UNIVERSAL 12MM EJE GIRATORIO 360º RECARGABLE 25 VECES</v>
          </cell>
          <cell r="C38" t="str">
            <v>UNIDAD</v>
          </cell>
          <cell r="D38">
            <v>1</v>
          </cell>
          <cell r="E38">
            <v>1</v>
          </cell>
          <cell r="F38" t="str">
            <v>INSTRUMENTACION</v>
          </cell>
          <cell r="G38" t="str">
            <v xml:space="preserve">INSTRUMENTACION </v>
          </cell>
          <cell r="H38">
            <v>0</v>
          </cell>
          <cell r="I38">
            <v>0</v>
          </cell>
          <cell r="J38">
            <v>0</v>
          </cell>
          <cell r="K38">
            <v>0</v>
          </cell>
          <cell r="L38">
            <v>0</v>
          </cell>
          <cell r="M38">
            <v>0</v>
          </cell>
          <cell r="N38" t="str">
            <v>MEDTRONIC</v>
          </cell>
          <cell r="O38" t="str">
            <v>UNIDAD</v>
          </cell>
          <cell r="P38" t="str">
            <v xml:space="preserve">II B </v>
          </cell>
          <cell r="Q38" t="str">
            <v>INVIMA2013DM-0010509</v>
          </cell>
          <cell r="R38" t="str">
            <v>28/10/2023</v>
          </cell>
          <cell r="S38">
            <v>928800</v>
          </cell>
          <cell r="T38">
            <v>176472</v>
          </cell>
          <cell r="U38">
            <v>1105272</v>
          </cell>
        </row>
        <row r="39">
          <cell r="A39">
            <v>964</v>
          </cell>
          <cell r="B39" t="str">
            <v>ENGRAPADORA ARTICULADA 360º, 10 A 12 MM ESTANDAR 45MM</v>
          </cell>
          <cell r="C39" t="str">
            <v>UNIDAD</v>
          </cell>
          <cell r="D39">
            <v>2</v>
          </cell>
          <cell r="E39">
            <v>2</v>
          </cell>
          <cell r="F39" t="str">
            <v>INSTRUMENTACION</v>
          </cell>
          <cell r="G39" t="str">
            <v xml:space="preserve">INSTRUMENTACION </v>
          </cell>
          <cell r="H39">
            <v>0</v>
          </cell>
          <cell r="I39">
            <v>0</v>
          </cell>
          <cell r="J39">
            <v>0</v>
          </cell>
          <cell r="K39">
            <v>0</v>
          </cell>
          <cell r="L39">
            <v>0</v>
          </cell>
          <cell r="M39">
            <v>0</v>
          </cell>
          <cell r="N39" t="str">
            <v>MEDTRONIC</v>
          </cell>
          <cell r="O39" t="str">
            <v>UNIDAD</v>
          </cell>
          <cell r="P39" t="str">
            <v xml:space="preserve">II B </v>
          </cell>
          <cell r="Q39" t="str">
            <v>INVIMA2013DM-0010509</v>
          </cell>
          <cell r="R39" t="str">
            <v>28/10/2023</v>
          </cell>
          <cell r="S39">
            <v>928800</v>
          </cell>
          <cell r="T39">
            <v>176472</v>
          </cell>
          <cell r="U39">
            <v>1105272</v>
          </cell>
        </row>
        <row r="40">
          <cell r="A40">
            <v>965</v>
          </cell>
          <cell r="B40" t="str">
            <v>ENGRAPADORA ARTICULADA 360º, 10 A 12MM ESTANDAR 60MM</v>
          </cell>
          <cell r="C40" t="str">
            <v>UNIDAD</v>
          </cell>
          <cell r="D40">
            <v>2</v>
          </cell>
          <cell r="E40">
            <v>2</v>
          </cell>
          <cell r="F40" t="str">
            <v>INSTRUMENTACION</v>
          </cell>
          <cell r="G40" t="str">
            <v xml:space="preserve">INSTRUMENTACION </v>
          </cell>
          <cell r="H40">
            <v>0</v>
          </cell>
          <cell r="I40">
            <v>0</v>
          </cell>
          <cell r="J40">
            <v>0</v>
          </cell>
          <cell r="K40">
            <v>0</v>
          </cell>
          <cell r="L40">
            <v>0</v>
          </cell>
          <cell r="M40">
            <v>0</v>
          </cell>
          <cell r="N40" t="str">
            <v>MEDTRONIC</v>
          </cell>
          <cell r="O40" t="str">
            <v>UNIDAD</v>
          </cell>
          <cell r="P40" t="str">
            <v xml:space="preserve">II B </v>
          </cell>
          <cell r="Q40" t="str">
            <v>INVIMA2013DM-0010509</v>
          </cell>
          <cell r="R40" t="str">
            <v>28/10/2023</v>
          </cell>
          <cell r="S40">
            <v>928800</v>
          </cell>
          <cell r="T40">
            <v>176472</v>
          </cell>
          <cell r="U40">
            <v>1105272</v>
          </cell>
        </row>
        <row r="41">
          <cell r="A41">
            <v>1112</v>
          </cell>
          <cell r="B41" t="str">
            <v>FUNDA PROTECTORA DE CABLES VIDEO</v>
          </cell>
          <cell r="C41" t="str">
            <v xml:space="preserve">UNIDAD    </v>
          </cell>
          <cell r="D41">
            <v>272</v>
          </cell>
          <cell r="E41">
            <v>10</v>
          </cell>
          <cell r="F41" t="str">
            <v>INSTRUMENTACION</v>
          </cell>
          <cell r="G41" t="str">
            <v xml:space="preserve">INSTRUMENTACION </v>
          </cell>
          <cell r="H41">
            <v>0</v>
          </cell>
          <cell r="I41">
            <v>0</v>
          </cell>
          <cell r="J41">
            <v>0</v>
          </cell>
          <cell r="K41">
            <v>0</v>
          </cell>
          <cell r="L41">
            <v>0</v>
          </cell>
          <cell r="M41">
            <v>0</v>
          </cell>
          <cell r="N41" t="str">
            <v>MEDTRONIC</v>
          </cell>
          <cell r="O41" t="str">
            <v>UNIDAD</v>
          </cell>
          <cell r="P41">
            <v>0</v>
          </cell>
          <cell r="Q41">
            <v>0</v>
          </cell>
          <cell r="R41">
            <v>0</v>
          </cell>
          <cell r="S41">
            <v>928800</v>
          </cell>
          <cell r="T41">
            <v>176472</v>
          </cell>
          <cell r="U41">
            <v>1105272</v>
          </cell>
        </row>
        <row r="42">
          <cell r="A42">
            <v>1114</v>
          </cell>
          <cell r="B42" t="str">
            <v xml:space="preserve">GANCHOS DE RANEY </v>
          </cell>
          <cell r="C42" t="str">
            <v>UNIDAD</v>
          </cell>
          <cell r="D42">
            <v>1</v>
          </cell>
          <cell r="E42">
            <v>1</v>
          </cell>
          <cell r="F42" t="str">
            <v>INSTRUMENTACION</v>
          </cell>
          <cell r="G42" t="str">
            <v xml:space="preserve">INSTRUMENTACION </v>
          </cell>
          <cell r="H42">
            <v>0</v>
          </cell>
          <cell r="I42">
            <v>0</v>
          </cell>
          <cell r="J42">
            <v>0</v>
          </cell>
          <cell r="K42">
            <v>0</v>
          </cell>
          <cell r="L42">
            <v>0</v>
          </cell>
          <cell r="M42">
            <v>0</v>
          </cell>
          <cell r="N42" t="str">
            <v>MEDTRONIC</v>
          </cell>
          <cell r="O42" t="str">
            <v>UNIDAD</v>
          </cell>
          <cell r="P42">
            <v>0</v>
          </cell>
          <cell r="Q42">
            <v>0</v>
          </cell>
          <cell r="R42">
            <v>0</v>
          </cell>
          <cell r="S42">
            <v>928800</v>
          </cell>
          <cell r="T42">
            <v>176472</v>
          </cell>
          <cell r="U42">
            <v>1105272</v>
          </cell>
        </row>
        <row r="43">
          <cell r="A43">
            <v>1115</v>
          </cell>
          <cell r="B43" t="str">
            <v>GASA  TEJIDA 12 PLIEGUES ESTERIL CON INDICADOR  RADIOPACO 10 X 10 CM (SOBRE X 5)</v>
          </cell>
          <cell r="C43" t="str">
            <v>SOBRE</v>
          </cell>
          <cell r="D43">
            <v>3000</v>
          </cell>
          <cell r="E43">
            <v>3000</v>
          </cell>
          <cell r="F43" t="str">
            <v>INSTRUMENTACION</v>
          </cell>
          <cell r="G43" t="str">
            <v xml:space="preserve">INSTRUMENTACION </v>
          </cell>
          <cell r="H43">
            <v>0</v>
          </cell>
          <cell r="I43">
            <v>0</v>
          </cell>
          <cell r="J43">
            <v>0</v>
          </cell>
          <cell r="K43">
            <v>0</v>
          </cell>
          <cell r="L43">
            <v>0</v>
          </cell>
          <cell r="M43">
            <v>0</v>
          </cell>
          <cell r="N43" t="str">
            <v>MEDTRONIC</v>
          </cell>
          <cell r="O43" t="str">
            <v>UNIDAD</v>
          </cell>
          <cell r="P43">
            <v>0</v>
          </cell>
          <cell r="Q43">
            <v>0</v>
          </cell>
          <cell r="R43">
            <v>0</v>
          </cell>
          <cell r="S43">
            <v>928800</v>
          </cell>
          <cell r="T43">
            <v>176472</v>
          </cell>
          <cell r="U43">
            <v>1105272</v>
          </cell>
        </row>
        <row r="44">
          <cell r="A44">
            <v>1144</v>
          </cell>
          <cell r="B44" t="str">
            <v>GRAPADORA CIRCULAR CURV CORT 25MM CDH25A</v>
          </cell>
          <cell r="C44" t="str">
            <v>UNIDAD</v>
          </cell>
          <cell r="D44">
            <v>6</v>
          </cell>
          <cell r="E44">
            <v>6</v>
          </cell>
          <cell r="F44" t="str">
            <v>INSTRUMENTACION</v>
          </cell>
          <cell r="G44" t="str">
            <v xml:space="preserve">INSTRUMENTACION </v>
          </cell>
          <cell r="H44" t="str">
            <v>SI</v>
          </cell>
          <cell r="I44">
            <v>0</v>
          </cell>
          <cell r="J44">
            <v>0</v>
          </cell>
          <cell r="K44">
            <v>0</v>
          </cell>
          <cell r="L44">
            <v>0</v>
          </cell>
          <cell r="M44">
            <v>0</v>
          </cell>
          <cell r="N44" t="str">
            <v>MEDTRONIC</v>
          </cell>
          <cell r="O44" t="str">
            <v>UNIDAD</v>
          </cell>
          <cell r="P44" t="str">
            <v xml:space="preserve">II B </v>
          </cell>
          <cell r="Q44" t="str">
            <v>INVIMA2013DM-0010508</v>
          </cell>
          <cell r="R44" t="str">
            <v>28/10/2023</v>
          </cell>
          <cell r="S44">
            <v>1631700</v>
          </cell>
          <cell r="T44">
            <v>310023</v>
          </cell>
          <cell r="U44">
            <v>1941723</v>
          </cell>
        </row>
        <row r="45">
          <cell r="A45">
            <v>1145</v>
          </cell>
          <cell r="B45" t="str">
            <v>GRAPADORA CIRCULAR CURV CORT 29MM CDH29A</v>
          </cell>
          <cell r="C45" t="str">
            <v>UNIDAD</v>
          </cell>
          <cell r="D45">
            <v>7</v>
          </cell>
          <cell r="E45">
            <v>7</v>
          </cell>
          <cell r="F45" t="str">
            <v>INSTRUMENTACION</v>
          </cell>
          <cell r="G45" t="str">
            <v xml:space="preserve">INSTRUMENTACION </v>
          </cell>
          <cell r="H45" t="str">
            <v>SI</v>
          </cell>
          <cell r="I45">
            <v>0</v>
          </cell>
          <cell r="J45">
            <v>0</v>
          </cell>
          <cell r="K45">
            <v>0</v>
          </cell>
          <cell r="L45">
            <v>0</v>
          </cell>
          <cell r="M45">
            <v>0</v>
          </cell>
          <cell r="N45" t="str">
            <v>MEDTRONIC</v>
          </cell>
          <cell r="O45" t="str">
            <v>UNIDAD</v>
          </cell>
          <cell r="P45" t="str">
            <v xml:space="preserve">II B </v>
          </cell>
          <cell r="Q45" t="str">
            <v>INVIMA2013DM-0010508</v>
          </cell>
          <cell r="R45" t="str">
            <v>28/10/2023</v>
          </cell>
          <cell r="S45">
            <v>1631700</v>
          </cell>
          <cell r="T45">
            <v>310023</v>
          </cell>
          <cell r="U45">
            <v>1941723</v>
          </cell>
        </row>
        <row r="46">
          <cell r="A46">
            <v>1146</v>
          </cell>
          <cell r="B46" t="str">
            <v>GRAPADORA CIRCULAR CURV CORT 33MM CDH33A</v>
          </cell>
          <cell r="C46" t="str">
            <v>UNIDAD</v>
          </cell>
          <cell r="D46">
            <v>3</v>
          </cell>
          <cell r="E46">
            <v>3</v>
          </cell>
          <cell r="F46" t="str">
            <v>INSTRUMENTACION</v>
          </cell>
          <cell r="G46" t="str">
            <v xml:space="preserve">INSTRUMENTACION </v>
          </cell>
          <cell r="H46">
            <v>0</v>
          </cell>
          <cell r="I46">
            <v>0</v>
          </cell>
          <cell r="J46">
            <v>0</v>
          </cell>
          <cell r="K46">
            <v>0</v>
          </cell>
          <cell r="L46">
            <v>0</v>
          </cell>
          <cell r="M46">
            <v>0</v>
          </cell>
          <cell r="N46" t="str">
            <v>MEDTRONIC</v>
          </cell>
          <cell r="O46" t="str">
            <v>UNIDAD</v>
          </cell>
          <cell r="P46" t="str">
            <v xml:space="preserve">II B </v>
          </cell>
          <cell r="Q46" t="str">
            <v>INVIMA2013DM-0010508</v>
          </cell>
          <cell r="R46" t="str">
            <v>28/10/2023</v>
          </cell>
          <cell r="S46">
            <v>1631700</v>
          </cell>
          <cell r="T46">
            <v>310023</v>
          </cell>
          <cell r="U46">
            <v>1941723</v>
          </cell>
        </row>
        <row r="47">
          <cell r="A47">
            <v>1147</v>
          </cell>
          <cell r="B47" t="str">
            <v>GRAPADORA CURVA CORTANTE 40 MM - R. VERDE</v>
          </cell>
          <cell r="C47" t="str">
            <v>UNIDAD</v>
          </cell>
          <cell r="D47">
            <v>2</v>
          </cell>
          <cell r="E47">
            <v>2</v>
          </cell>
          <cell r="F47" t="str">
            <v>INSTRUMENTACION</v>
          </cell>
          <cell r="G47" t="str">
            <v xml:space="preserve">INSTRUMENTACION </v>
          </cell>
          <cell r="H47">
            <v>0</v>
          </cell>
          <cell r="I47">
            <v>0</v>
          </cell>
          <cell r="J47">
            <v>0</v>
          </cell>
          <cell r="K47">
            <v>0</v>
          </cell>
          <cell r="L47">
            <v>0</v>
          </cell>
          <cell r="M47">
            <v>0</v>
          </cell>
          <cell r="N47" t="str">
            <v>MEDTRONIC</v>
          </cell>
          <cell r="O47" t="str">
            <v>UNIDAD</v>
          </cell>
          <cell r="P47" t="str">
            <v xml:space="preserve">II B </v>
          </cell>
          <cell r="Q47" t="str">
            <v>INVIMA2013DM-0010509</v>
          </cell>
          <cell r="R47" t="str">
            <v>28/10/2023</v>
          </cell>
          <cell r="S47">
            <v>928800</v>
          </cell>
          <cell r="T47">
            <v>176472</v>
          </cell>
          <cell r="U47">
            <v>1105272</v>
          </cell>
        </row>
        <row r="48">
          <cell r="A48">
            <v>1148</v>
          </cell>
          <cell r="B48" t="str">
            <v xml:space="preserve">GRAPADORA LINEAL AJUSTABLE DE 1.0 - 2.5 MM POR 60 MM </v>
          </cell>
          <cell r="C48" t="str">
            <v>UNIDAD</v>
          </cell>
          <cell r="D48">
            <v>2</v>
          </cell>
          <cell r="E48">
            <v>2</v>
          </cell>
          <cell r="F48" t="str">
            <v>INSTRUMENTACION</v>
          </cell>
          <cell r="G48" t="str">
            <v xml:space="preserve">INSTRUMENTACION </v>
          </cell>
          <cell r="H48">
            <v>0</v>
          </cell>
          <cell r="I48">
            <v>0</v>
          </cell>
          <cell r="J48">
            <v>0</v>
          </cell>
          <cell r="K48">
            <v>0</v>
          </cell>
          <cell r="L48">
            <v>0</v>
          </cell>
          <cell r="M48">
            <v>0</v>
          </cell>
          <cell r="N48">
            <v>0</v>
          </cell>
          <cell r="O48">
            <v>0</v>
          </cell>
          <cell r="P48">
            <v>0</v>
          </cell>
          <cell r="Q48">
            <v>0</v>
          </cell>
          <cell r="R48">
            <v>0</v>
          </cell>
          <cell r="S48">
            <v>0</v>
          </cell>
          <cell r="T48">
            <v>0</v>
          </cell>
          <cell r="U48">
            <v>0</v>
          </cell>
        </row>
        <row r="49">
          <cell r="A49">
            <v>1149</v>
          </cell>
          <cell r="B49" t="str">
            <v>GRAPADORA LINEAL CORT 55MM NTLC55</v>
          </cell>
          <cell r="C49" t="str">
            <v>UNIDAD</v>
          </cell>
          <cell r="D49">
            <v>20</v>
          </cell>
          <cell r="E49">
            <v>20</v>
          </cell>
          <cell r="F49" t="str">
            <v>INSTRUMENTACION</v>
          </cell>
          <cell r="G49" t="str">
            <v xml:space="preserve">INSTRUMENTACION </v>
          </cell>
          <cell r="H49">
            <v>0</v>
          </cell>
          <cell r="I49">
            <v>0</v>
          </cell>
          <cell r="J49">
            <v>0</v>
          </cell>
          <cell r="K49">
            <v>0</v>
          </cell>
          <cell r="L49">
            <v>0</v>
          </cell>
          <cell r="M49">
            <v>0</v>
          </cell>
          <cell r="N49" t="str">
            <v xml:space="preserve">MEDTRONIC </v>
          </cell>
          <cell r="O49" t="str">
            <v>UNIDAD</v>
          </cell>
          <cell r="P49" t="str">
            <v>III</v>
          </cell>
          <cell r="Q49" t="str">
            <v>INVIMA2013DM-0010508</v>
          </cell>
          <cell r="R49" t="str">
            <v>28/10/2023</v>
          </cell>
          <cell r="S49">
            <v>637200</v>
          </cell>
          <cell r="T49">
            <v>121068</v>
          </cell>
          <cell r="U49">
            <v>758268</v>
          </cell>
        </row>
        <row r="50">
          <cell r="A50">
            <v>1150</v>
          </cell>
          <cell r="B50" t="str">
            <v>GRAPADORA LINEAL CORT 75MM NTLC75</v>
          </cell>
          <cell r="C50" t="str">
            <v>UNIDAD</v>
          </cell>
          <cell r="D50">
            <v>25</v>
          </cell>
          <cell r="E50">
            <v>25</v>
          </cell>
          <cell r="F50" t="str">
            <v>INSTRUMENTACION</v>
          </cell>
          <cell r="G50" t="str">
            <v xml:space="preserve">INSTRUMENTACION </v>
          </cell>
          <cell r="H50" t="str">
            <v>SI</v>
          </cell>
          <cell r="I50">
            <v>0</v>
          </cell>
          <cell r="J50">
            <v>0</v>
          </cell>
          <cell r="K50">
            <v>0</v>
          </cell>
          <cell r="L50">
            <v>0</v>
          </cell>
          <cell r="M50">
            <v>0</v>
          </cell>
          <cell r="N50" t="str">
            <v xml:space="preserve">MEDTRONIC </v>
          </cell>
          <cell r="O50" t="str">
            <v>UNIDAD</v>
          </cell>
          <cell r="P50" t="str">
            <v>III</v>
          </cell>
          <cell r="Q50" t="str">
            <v>INVIMA2013DM-0010508</v>
          </cell>
          <cell r="R50" t="str">
            <v>28/10/2023</v>
          </cell>
          <cell r="S50">
            <v>637200</v>
          </cell>
          <cell r="T50">
            <v>121068</v>
          </cell>
          <cell r="U50">
            <v>758268</v>
          </cell>
        </row>
        <row r="51">
          <cell r="A51">
            <v>1151</v>
          </cell>
          <cell r="B51" t="str">
            <v>GRAPADORA LINEAL CORTANTE DE 55 -60 MM  CON AJUSTE DE ALTURA DE GRAPA</v>
          </cell>
          <cell r="C51" t="str">
            <v>UNIDAD</v>
          </cell>
          <cell r="D51">
            <v>1</v>
          </cell>
          <cell r="E51">
            <v>1</v>
          </cell>
          <cell r="F51" t="str">
            <v>INSTRUMENTACION</v>
          </cell>
          <cell r="G51" t="str">
            <v xml:space="preserve">INSTRUMENTACION </v>
          </cell>
          <cell r="H51">
            <v>0</v>
          </cell>
          <cell r="I51">
            <v>0</v>
          </cell>
          <cell r="J51">
            <v>0</v>
          </cell>
          <cell r="K51">
            <v>0</v>
          </cell>
          <cell r="L51">
            <v>0</v>
          </cell>
          <cell r="M51">
            <v>0</v>
          </cell>
          <cell r="N51" t="str">
            <v xml:space="preserve">MEDTRONIC </v>
          </cell>
          <cell r="O51" t="str">
            <v>UNIDAD</v>
          </cell>
          <cell r="P51" t="str">
            <v>III</v>
          </cell>
          <cell r="Q51" t="str">
            <v>INVIMA2013DM-0010508</v>
          </cell>
          <cell r="R51" t="str">
            <v>28/10/2023</v>
          </cell>
          <cell r="S51">
            <v>637200</v>
          </cell>
          <cell r="T51">
            <v>121068</v>
          </cell>
          <cell r="U51">
            <v>758268</v>
          </cell>
        </row>
        <row r="52">
          <cell r="A52">
            <v>1152</v>
          </cell>
          <cell r="B52" t="str">
            <v>GRAPADORA LINEAL CORTANTE DE 75- 80 MM  CON AJUSTE DE ALTURA DE GRAPA</v>
          </cell>
          <cell r="C52" t="str">
            <v>UNIDAD</v>
          </cell>
          <cell r="D52">
            <v>1</v>
          </cell>
          <cell r="E52">
            <v>1</v>
          </cell>
          <cell r="F52" t="str">
            <v>INSTRUMENTACION</v>
          </cell>
          <cell r="G52" t="str">
            <v xml:space="preserve">INSTRUMENTACION </v>
          </cell>
          <cell r="H52">
            <v>0</v>
          </cell>
          <cell r="I52">
            <v>0</v>
          </cell>
          <cell r="J52">
            <v>0</v>
          </cell>
          <cell r="K52">
            <v>0</v>
          </cell>
          <cell r="L52">
            <v>0</v>
          </cell>
          <cell r="M52">
            <v>0</v>
          </cell>
          <cell r="N52" t="str">
            <v xml:space="preserve">MEDTRONIC </v>
          </cell>
          <cell r="O52" t="str">
            <v>UNIDAD</v>
          </cell>
          <cell r="P52" t="str">
            <v>III</v>
          </cell>
          <cell r="Q52" t="str">
            <v>INVIMA2013DM-0010508</v>
          </cell>
          <cell r="R52" t="str">
            <v>28/10/2023</v>
          </cell>
          <cell r="S52">
            <v>637200</v>
          </cell>
          <cell r="T52">
            <v>121068</v>
          </cell>
          <cell r="U52">
            <v>758268</v>
          </cell>
        </row>
        <row r="53">
          <cell r="A53">
            <v>1154</v>
          </cell>
          <cell r="B53" t="str">
            <v>GUANTE CIRUGIA  NO 6.5 ESTERIL SIN TALCO</v>
          </cell>
          <cell r="C53" t="str">
            <v>UNIDAD</v>
          </cell>
          <cell r="D53">
            <v>400</v>
          </cell>
          <cell r="E53">
            <v>400</v>
          </cell>
          <cell r="F53" t="str">
            <v>INSTRUMENTACION</v>
          </cell>
          <cell r="G53" t="str">
            <v xml:space="preserve">INSTRUMENTACION </v>
          </cell>
          <cell r="H53">
            <v>0</v>
          </cell>
          <cell r="I53">
            <v>0</v>
          </cell>
          <cell r="J53">
            <v>0</v>
          </cell>
          <cell r="K53">
            <v>0</v>
          </cell>
          <cell r="L53">
            <v>0</v>
          </cell>
          <cell r="M53">
            <v>0</v>
          </cell>
          <cell r="N53">
            <v>0</v>
          </cell>
          <cell r="O53">
            <v>0</v>
          </cell>
          <cell r="P53">
            <v>0</v>
          </cell>
          <cell r="Q53">
            <v>0</v>
          </cell>
          <cell r="R53">
            <v>0</v>
          </cell>
          <cell r="S53">
            <v>0</v>
          </cell>
          <cell r="T53">
            <v>0</v>
          </cell>
          <cell r="U53">
            <v>0</v>
          </cell>
        </row>
        <row r="54">
          <cell r="A54">
            <v>1155</v>
          </cell>
          <cell r="B54" t="str">
            <v>GUANTE CIRUGIA  NO 7.0 ESTERIL SIN TALCO</v>
          </cell>
          <cell r="C54" t="str">
            <v>UNIDAD</v>
          </cell>
          <cell r="D54">
            <v>2000</v>
          </cell>
          <cell r="E54">
            <v>2000</v>
          </cell>
          <cell r="F54" t="str">
            <v>INSTRUMENTACION</v>
          </cell>
          <cell r="G54" t="str">
            <v xml:space="preserve">INSTRUMENTACION </v>
          </cell>
          <cell r="H54">
            <v>0</v>
          </cell>
          <cell r="I54">
            <v>0</v>
          </cell>
          <cell r="J54">
            <v>0</v>
          </cell>
          <cell r="K54">
            <v>0</v>
          </cell>
          <cell r="L54">
            <v>0</v>
          </cell>
          <cell r="M54">
            <v>0</v>
          </cell>
          <cell r="N54">
            <v>0</v>
          </cell>
          <cell r="O54">
            <v>0</v>
          </cell>
          <cell r="P54">
            <v>0</v>
          </cell>
          <cell r="Q54">
            <v>0</v>
          </cell>
          <cell r="R54">
            <v>0</v>
          </cell>
          <cell r="S54">
            <v>0</v>
          </cell>
          <cell r="T54">
            <v>0</v>
          </cell>
          <cell r="U54">
            <v>0</v>
          </cell>
        </row>
        <row r="55">
          <cell r="A55">
            <v>1156</v>
          </cell>
          <cell r="B55" t="str">
            <v>GUANTE CIRUGIA  NO 7.5 ESTERIL SIN TALCO</v>
          </cell>
          <cell r="C55" t="str">
            <v>UNIDAD</v>
          </cell>
          <cell r="D55">
            <v>2040</v>
          </cell>
          <cell r="E55">
            <v>2040</v>
          </cell>
          <cell r="F55" t="str">
            <v>INSTRUMENTACION</v>
          </cell>
          <cell r="G55" t="str">
            <v xml:space="preserve">INSTRUMENTACION </v>
          </cell>
          <cell r="H55">
            <v>0</v>
          </cell>
          <cell r="I55">
            <v>0</v>
          </cell>
          <cell r="J55">
            <v>0</v>
          </cell>
          <cell r="K55">
            <v>0</v>
          </cell>
          <cell r="L55">
            <v>0</v>
          </cell>
          <cell r="M55">
            <v>0</v>
          </cell>
          <cell r="N55">
            <v>0</v>
          </cell>
          <cell r="O55">
            <v>0</v>
          </cell>
          <cell r="P55">
            <v>0</v>
          </cell>
          <cell r="Q55">
            <v>0</v>
          </cell>
          <cell r="R55">
            <v>0</v>
          </cell>
          <cell r="S55">
            <v>0</v>
          </cell>
          <cell r="T55">
            <v>0</v>
          </cell>
          <cell r="U55">
            <v>0</v>
          </cell>
        </row>
        <row r="56">
          <cell r="A56">
            <v>1157</v>
          </cell>
          <cell r="B56" t="str">
            <v>GUANTE CIRUGIA  NO 8.0 ESTERIL SIN TALCO</v>
          </cell>
          <cell r="C56" t="str">
            <v>UNIDAD</v>
          </cell>
          <cell r="D56">
            <v>2000</v>
          </cell>
          <cell r="E56">
            <v>2000</v>
          </cell>
          <cell r="F56" t="str">
            <v>INSTRUMENTACION</v>
          </cell>
          <cell r="G56" t="str">
            <v xml:space="preserve">INSTRUMENTACION </v>
          </cell>
          <cell r="H56">
            <v>0</v>
          </cell>
          <cell r="I56">
            <v>0</v>
          </cell>
          <cell r="J56">
            <v>0</v>
          </cell>
          <cell r="K56">
            <v>0</v>
          </cell>
          <cell r="L56">
            <v>0</v>
          </cell>
          <cell r="M56">
            <v>0</v>
          </cell>
          <cell r="N56">
            <v>0</v>
          </cell>
          <cell r="O56">
            <v>0</v>
          </cell>
          <cell r="P56">
            <v>0</v>
          </cell>
          <cell r="Q56">
            <v>0</v>
          </cell>
          <cell r="R56">
            <v>0</v>
          </cell>
          <cell r="S56">
            <v>0</v>
          </cell>
          <cell r="T56">
            <v>0</v>
          </cell>
          <cell r="U56">
            <v>0</v>
          </cell>
        </row>
        <row r="57">
          <cell r="A57">
            <v>1163</v>
          </cell>
          <cell r="B57" t="str">
            <v>GUANTE NITRILO QUIRÚRGICO ESTÉRIL NO. 6,5 SIN TALCO</v>
          </cell>
          <cell r="C57" t="str">
            <v>UNIDAD</v>
          </cell>
          <cell r="D57">
            <v>100</v>
          </cell>
          <cell r="E57">
            <v>100</v>
          </cell>
          <cell r="F57" t="str">
            <v>INSTRUMENTACION</v>
          </cell>
          <cell r="G57" t="str">
            <v xml:space="preserve">INSTRUMENTACION </v>
          </cell>
          <cell r="H57">
            <v>0</v>
          </cell>
          <cell r="I57">
            <v>0</v>
          </cell>
          <cell r="J57">
            <v>0</v>
          </cell>
          <cell r="K57">
            <v>0</v>
          </cell>
          <cell r="L57">
            <v>0</v>
          </cell>
          <cell r="M57">
            <v>0</v>
          </cell>
          <cell r="N57">
            <v>0</v>
          </cell>
          <cell r="O57">
            <v>0</v>
          </cell>
          <cell r="P57">
            <v>0</v>
          </cell>
          <cell r="Q57">
            <v>0</v>
          </cell>
          <cell r="R57">
            <v>0</v>
          </cell>
          <cell r="S57">
            <v>0</v>
          </cell>
          <cell r="T57">
            <v>0</v>
          </cell>
          <cell r="U57">
            <v>0</v>
          </cell>
        </row>
        <row r="58">
          <cell r="A58">
            <v>1164</v>
          </cell>
          <cell r="B58" t="str">
            <v>GUANTE NITRILO QUIRÚRGICO ESTÉRIL NO. 7 SIN TALCO</v>
          </cell>
          <cell r="C58" t="str">
            <v>UNIDAD</v>
          </cell>
          <cell r="D58">
            <v>550</v>
          </cell>
          <cell r="E58">
            <v>550</v>
          </cell>
          <cell r="F58" t="str">
            <v>INSTRUMENTACION</v>
          </cell>
          <cell r="G58" t="str">
            <v xml:space="preserve">INSTRUMENTACION </v>
          </cell>
          <cell r="H58">
            <v>0</v>
          </cell>
          <cell r="I58">
            <v>0</v>
          </cell>
          <cell r="J58">
            <v>0</v>
          </cell>
          <cell r="K58">
            <v>0</v>
          </cell>
          <cell r="L58">
            <v>0</v>
          </cell>
          <cell r="M58">
            <v>0</v>
          </cell>
          <cell r="N58">
            <v>0</v>
          </cell>
          <cell r="O58">
            <v>0</v>
          </cell>
          <cell r="P58">
            <v>0</v>
          </cell>
          <cell r="Q58">
            <v>0</v>
          </cell>
          <cell r="R58">
            <v>0</v>
          </cell>
          <cell r="S58">
            <v>0</v>
          </cell>
          <cell r="T58">
            <v>0</v>
          </cell>
          <cell r="U58">
            <v>0</v>
          </cell>
        </row>
        <row r="59">
          <cell r="A59">
            <v>1165</v>
          </cell>
          <cell r="B59" t="str">
            <v>GUANTE NITRILO QUIRÚRGICO ESTÉRIL NO. 7,5 SIN TALCO</v>
          </cell>
          <cell r="C59" t="str">
            <v>UNIDAD</v>
          </cell>
          <cell r="D59">
            <v>140</v>
          </cell>
          <cell r="E59">
            <v>140</v>
          </cell>
          <cell r="F59" t="str">
            <v>INSTRUMENTACION</v>
          </cell>
          <cell r="G59" t="str">
            <v xml:space="preserve">INSTRUMENTACION </v>
          </cell>
          <cell r="H59">
            <v>0</v>
          </cell>
          <cell r="I59">
            <v>0</v>
          </cell>
          <cell r="J59">
            <v>0</v>
          </cell>
          <cell r="K59">
            <v>0</v>
          </cell>
          <cell r="L59">
            <v>0</v>
          </cell>
          <cell r="M59">
            <v>0</v>
          </cell>
          <cell r="N59">
            <v>0</v>
          </cell>
          <cell r="O59">
            <v>0</v>
          </cell>
          <cell r="P59">
            <v>0</v>
          </cell>
          <cell r="Q59">
            <v>0</v>
          </cell>
          <cell r="R59">
            <v>0</v>
          </cell>
          <cell r="S59">
            <v>0</v>
          </cell>
          <cell r="T59">
            <v>0</v>
          </cell>
          <cell r="U59">
            <v>0</v>
          </cell>
        </row>
        <row r="60">
          <cell r="A60">
            <v>1166</v>
          </cell>
          <cell r="B60" t="str">
            <v>GUANTE NITRILO QUIRÚRGICO ESTÉRIL NO. 8 SIN TALCO</v>
          </cell>
          <cell r="C60" t="str">
            <v>UNIDAD</v>
          </cell>
          <cell r="D60">
            <v>100</v>
          </cell>
          <cell r="E60">
            <v>100</v>
          </cell>
          <cell r="F60" t="str">
            <v>INSTRUMENTACION</v>
          </cell>
          <cell r="G60" t="str">
            <v xml:space="preserve">INSTRUMENTACION </v>
          </cell>
          <cell r="H60">
            <v>0</v>
          </cell>
          <cell r="I60">
            <v>0</v>
          </cell>
          <cell r="J60">
            <v>0</v>
          </cell>
          <cell r="K60">
            <v>0</v>
          </cell>
          <cell r="L60">
            <v>0</v>
          </cell>
          <cell r="M60">
            <v>0</v>
          </cell>
          <cell r="N60">
            <v>0</v>
          </cell>
          <cell r="O60">
            <v>0</v>
          </cell>
          <cell r="P60">
            <v>0</v>
          </cell>
          <cell r="Q60">
            <v>0</v>
          </cell>
          <cell r="R60">
            <v>0</v>
          </cell>
          <cell r="S60">
            <v>0</v>
          </cell>
          <cell r="T60">
            <v>0</v>
          </cell>
          <cell r="U60">
            <v>0</v>
          </cell>
        </row>
        <row r="61">
          <cell r="A61">
            <v>1167</v>
          </cell>
          <cell r="B61" t="str">
            <v xml:space="preserve">GUANTE QUIRURGICO ESTERIL 6.5                                                                             </v>
          </cell>
          <cell r="C61" t="str">
            <v>PAR</v>
          </cell>
          <cell r="D61">
            <v>100</v>
          </cell>
          <cell r="E61">
            <v>36000</v>
          </cell>
          <cell r="F61" t="str">
            <v>INSTRUMENTACION</v>
          </cell>
          <cell r="G61" t="str">
            <v xml:space="preserve">INSTRUMENTACION </v>
          </cell>
          <cell r="H61">
            <v>0</v>
          </cell>
          <cell r="I61">
            <v>0</v>
          </cell>
          <cell r="J61">
            <v>0</v>
          </cell>
          <cell r="K61">
            <v>0</v>
          </cell>
          <cell r="L61">
            <v>0</v>
          </cell>
          <cell r="M61">
            <v>0</v>
          </cell>
          <cell r="N61">
            <v>0</v>
          </cell>
          <cell r="O61">
            <v>0</v>
          </cell>
          <cell r="P61">
            <v>0</v>
          </cell>
          <cell r="Q61">
            <v>0</v>
          </cell>
          <cell r="R61">
            <v>0</v>
          </cell>
          <cell r="S61">
            <v>0</v>
          </cell>
          <cell r="T61">
            <v>0</v>
          </cell>
          <cell r="U61">
            <v>0</v>
          </cell>
        </row>
        <row r="62">
          <cell r="A62">
            <v>1168</v>
          </cell>
          <cell r="B62" t="str">
            <v>GUANTE QUIRURGICO ESTERIL DOBLE GUANTE DE PROTECCION VIRAL - TALLA 6/5</v>
          </cell>
          <cell r="C62" t="str">
            <v xml:space="preserve"> PAR</v>
          </cell>
          <cell r="D62">
            <v>10</v>
          </cell>
          <cell r="E62">
            <v>14</v>
          </cell>
          <cell r="F62" t="str">
            <v>INSTRUMENTACION</v>
          </cell>
          <cell r="G62" t="str">
            <v xml:space="preserve">INSTRUMENTACION </v>
          </cell>
          <cell r="H62">
            <v>0</v>
          </cell>
          <cell r="I62">
            <v>0</v>
          </cell>
          <cell r="J62">
            <v>0</v>
          </cell>
          <cell r="K62">
            <v>0</v>
          </cell>
          <cell r="L62">
            <v>0</v>
          </cell>
          <cell r="M62">
            <v>0</v>
          </cell>
          <cell r="N62">
            <v>0</v>
          </cell>
          <cell r="O62">
            <v>0</v>
          </cell>
          <cell r="P62">
            <v>0</v>
          </cell>
          <cell r="Q62">
            <v>0</v>
          </cell>
          <cell r="R62">
            <v>0</v>
          </cell>
          <cell r="S62">
            <v>0</v>
          </cell>
          <cell r="T62">
            <v>0</v>
          </cell>
          <cell r="U62">
            <v>0</v>
          </cell>
        </row>
        <row r="63">
          <cell r="A63">
            <v>1169</v>
          </cell>
          <cell r="B63" t="str">
            <v>GUANTE QUIRURGICO ESTERIL DOBLE GUANTE DE PROTECCION VIRAL - TALLA 7</v>
          </cell>
          <cell r="C63" t="str">
            <v>PAR</v>
          </cell>
          <cell r="D63">
            <v>10</v>
          </cell>
          <cell r="E63">
            <v>14</v>
          </cell>
          <cell r="F63" t="str">
            <v>INSTRUMENTACION</v>
          </cell>
          <cell r="G63" t="str">
            <v xml:space="preserve">INSTRUMENTACION </v>
          </cell>
          <cell r="H63">
            <v>0</v>
          </cell>
          <cell r="I63">
            <v>0</v>
          </cell>
          <cell r="J63">
            <v>0</v>
          </cell>
          <cell r="K63">
            <v>0</v>
          </cell>
          <cell r="L63">
            <v>0</v>
          </cell>
          <cell r="M63">
            <v>0</v>
          </cell>
          <cell r="N63">
            <v>0</v>
          </cell>
          <cell r="O63">
            <v>0</v>
          </cell>
          <cell r="P63">
            <v>0</v>
          </cell>
          <cell r="Q63">
            <v>0</v>
          </cell>
          <cell r="R63">
            <v>0</v>
          </cell>
          <cell r="S63">
            <v>0</v>
          </cell>
          <cell r="T63">
            <v>0</v>
          </cell>
          <cell r="U63">
            <v>0</v>
          </cell>
        </row>
        <row r="64">
          <cell r="A64">
            <v>1170</v>
          </cell>
          <cell r="B64" t="str">
            <v>GUANTE QUIRURGICO ESTERIL DOBLE GUANTE DE PROTECCION VIRAL - TALLA 8</v>
          </cell>
          <cell r="C64" t="str">
            <v>PAR</v>
          </cell>
          <cell r="D64">
            <v>10</v>
          </cell>
          <cell r="E64">
            <v>10</v>
          </cell>
          <cell r="F64" t="str">
            <v>INSTRUMENTACION</v>
          </cell>
          <cell r="G64" t="str">
            <v xml:space="preserve">INSTRUMENTACION </v>
          </cell>
          <cell r="H64">
            <v>0</v>
          </cell>
          <cell r="I64">
            <v>0</v>
          </cell>
          <cell r="J64">
            <v>0</v>
          </cell>
          <cell r="K64">
            <v>0</v>
          </cell>
          <cell r="L64">
            <v>0</v>
          </cell>
          <cell r="M64">
            <v>0</v>
          </cell>
          <cell r="N64">
            <v>0</v>
          </cell>
          <cell r="O64">
            <v>0</v>
          </cell>
          <cell r="P64">
            <v>0</v>
          </cell>
          <cell r="Q64">
            <v>0</v>
          </cell>
          <cell r="R64">
            <v>0</v>
          </cell>
          <cell r="S64">
            <v>0</v>
          </cell>
          <cell r="T64">
            <v>0</v>
          </cell>
          <cell r="U64">
            <v>0</v>
          </cell>
        </row>
        <row r="65">
          <cell r="A65">
            <v>1171</v>
          </cell>
          <cell r="B65" t="str">
            <v>GUANTE QUIRURGICO ESTERIL DOBLE GUANTE PARA PROTECCION VIRAL - TALLA 7.5</v>
          </cell>
          <cell r="C65" t="str">
            <v>PAR</v>
          </cell>
          <cell r="D65">
            <v>10</v>
          </cell>
          <cell r="E65">
            <v>14</v>
          </cell>
          <cell r="F65" t="str">
            <v>INSTRUMENTACION</v>
          </cell>
          <cell r="G65" t="str">
            <v xml:space="preserve">INSTRUMENTACION </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A66">
            <v>1172</v>
          </cell>
          <cell r="B66" t="str">
            <v>GUANTE QUIRURGICO N° 6.0 PAR</v>
          </cell>
          <cell r="C66" t="str">
            <v>PAR</v>
          </cell>
          <cell r="D66">
            <v>5000</v>
          </cell>
          <cell r="E66">
            <v>5000</v>
          </cell>
          <cell r="F66" t="str">
            <v>INSTRUMENTACION</v>
          </cell>
          <cell r="G66" t="str">
            <v xml:space="preserve">INSTRUMENTACION </v>
          </cell>
          <cell r="H66">
            <v>0</v>
          </cell>
          <cell r="I66">
            <v>0</v>
          </cell>
          <cell r="J66">
            <v>0</v>
          </cell>
          <cell r="K66">
            <v>0</v>
          </cell>
          <cell r="L66">
            <v>0</v>
          </cell>
          <cell r="M66">
            <v>0</v>
          </cell>
          <cell r="N66">
            <v>0</v>
          </cell>
          <cell r="O66">
            <v>0</v>
          </cell>
          <cell r="P66">
            <v>0</v>
          </cell>
          <cell r="Q66">
            <v>0</v>
          </cell>
          <cell r="R66">
            <v>0</v>
          </cell>
          <cell r="S66">
            <v>0</v>
          </cell>
          <cell r="T66">
            <v>0</v>
          </cell>
          <cell r="U66">
            <v>0</v>
          </cell>
        </row>
        <row r="67">
          <cell r="A67">
            <v>1173</v>
          </cell>
          <cell r="B67" t="str">
            <v>GUANTE QUIRURGICO N° 7.0 PAR</v>
          </cell>
          <cell r="C67" t="str">
            <v>PAR</v>
          </cell>
          <cell r="D67">
            <v>5300</v>
          </cell>
          <cell r="E67">
            <v>41600</v>
          </cell>
          <cell r="F67" t="str">
            <v>INSTRUMENTACION</v>
          </cell>
          <cell r="G67" t="str">
            <v xml:space="preserve">INSTRUMENTACION </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A68">
            <v>1174</v>
          </cell>
          <cell r="B68" t="str">
            <v>GUANTE QUIRURGICO N° 7.5 PAR</v>
          </cell>
          <cell r="C68" t="str">
            <v>PAR</v>
          </cell>
          <cell r="D68">
            <v>6000</v>
          </cell>
          <cell r="E68">
            <v>19600</v>
          </cell>
          <cell r="F68" t="str">
            <v>INSTRUMENTACION</v>
          </cell>
          <cell r="G68" t="str">
            <v xml:space="preserve">INSTRUMENTACION </v>
          </cell>
          <cell r="H68">
            <v>0</v>
          </cell>
          <cell r="I68">
            <v>0</v>
          </cell>
          <cell r="J68">
            <v>0</v>
          </cell>
          <cell r="K68">
            <v>0</v>
          </cell>
          <cell r="L68">
            <v>0</v>
          </cell>
          <cell r="M68">
            <v>0</v>
          </cell>
          <cell r="N68">
            <v>0</v>
          </cell>
          <cell r="O68">
            <v>0</v>
          </cell>
          <cell r="P68">
            <v>0</v>
          </cell>
          <cell r="Q68">
            <v>0</v>
          </cell>
          <cell r="R68">
            <v>0</v>
          </cell>
          <cell r="S68">
            <v>0</v>
          </cell>
          <cell r="T68">
            <v>0</v>
          </cell>
          <cell r="U68">
            <v>0</v>
          </cell>
        </row>
        <row r="69">
          <cell r="A69">
            <v>1175</v>
          </cell>
          <cell r="B69" t="str">
            <v>GUANTE QUIRURGICO N° 8.0 PAR</v>
          </cell>
          <cell r="C69" t="str">
            <v>PAR</v>
          </cell>
          <cell r="D69">
            <v>4000</v>
          </cell>
          <cell r="E69">
            <v>9200</v>
          </cell>
          <cell r="F69" t="str">
            <v>INSTRUMENTACION</v>
          </cell>
          <cell r="G69" t="str">
            <v xml:space="preserve">INSTRUMENTACION </v>
          </cell>
          <cell r="H69">
            <v>0</v>
          </cell>
          <cell r="I69">
            <v>0</v>
          </cell>
          <cell r="J69">
            <v>0</v>
          </cell>
          <cell r="K69">
            <v>0</v>
          </cell>
          <cell r="L69">
            <v>0</v>
          </cell>
          <cell r="M69">
            <v>0</v>
          </cell>
          <cell r="N69">
            <v>0</v>
          </cell>
          <cell r="O69">
            <v>0</v>
          </cell>
          <cell r="P69">
            <v>0</v>
          </cell>
          <cell r="Q69">
            <v>0</v>
          </cell>
          <cell r="R69">
            <v>0</v>
          </cell>
          <cell r="S69">
            <v>0</v>
          </cell>
          <cell r="T69">
            <v>0</v>
          </cell>
          <cell r="U69">
            <v>0</v>
          </cell>
        </row>
        <row r="70">
          <cell r="A70">
            <v>1176</v>
          </cell>
          <cell r="B70" t="str">
            <v>GUANTE QUIRURGICO N° 8.5 PAR</v>
          </cell>
          <cell r="C70" t="str">
            <v>PAR</v>
          </cell>
          <cell r="D70">
            <v>2000</v>
          </cell>
          <cell r="E70">
            <v>2000</v>
          </cell>
          <cell r="F70" t="str">
            <v>INSTRUMENTACION</v>
          </cell>
          <cell r="G70" t="str">
            <v xml:space="preserve">INSTRUMENTACION </v>
          </cell>
          <cell r="H70">
            <v>0</v>
          </cell>
          <cell r="I70">
            <v>0</v>
          </cell>
          <cell r="J70">
            <v>0</v>
          </cell>
          <cell r="K70">
            <v>0</v>
          </cell>
          <cell r="L70">
            <v>0</v>
          </cell>
          <cell r="M70">
            <v>0</v>
          </cell>
          <cell r="N70">
            <v>0</v>
          </cell>
          <cell r="O70">
            <v>0</v>
          </cell>
          <cell r="P70">
            <v>0</v>
          </cell>
          <cell r="Q70">
            <v>0</v>
          </cell>
          <cell r="R70">
            <v>0</v>
          </cell>
          <cell r="S70">
            <v>0</v>
          </cell>
          <cell r="T70">
            <v>0</v>
          </cell>
          <cell r="U70">
            <v>0</v>
          </cell>
        </row>
        <row r="71">
          <cell r="A71">
            <v>1206</v>
          </cell>
          <cell r="B71" t="str">
            <v>HEMOSTATICO ABSORBIBLE DE CELULOSA OXIDADA REGENERADA TIPO MALLA DENSA 15 X 22.5CM +/- 3 CENTIMETROS.</v>
          </cell>
          <cell r="C71" t="str">
            <v>UNIDAD</v>
          </cell>
          <cell r="D71">
            <v>2</v>
          </cell>
          <cell r="E71">
            <v>2</v>
          </cell>
          <cell r="F71" t="str">
            <v>INSTRUMENTACION</v>
          </cell>
          <cell r="G71" t="str">
            <v xml:space="preserve">INSTRUMENTACION </v>
          </cell>
          <cell r="H71">
            <v>0</v>
          </cell>
          <cell r="I71">
            <v>0</v>
          </cell>
          <cell r="J71">
            <v>0</v>
          </cell>
          <cell r="K71">
            <v>0</v>
          </cell>
          <cell r="L71">
            <v>0</v>
          </cell>
          <cell r="M71">
            <v>0</v>
          </cell>
          <cell r="N71">
            <v>0</v>
          </cell>
          <cell r="O71">
            <v>0</v>
          </cell>
          <cell r="P71">
            <v>0</v>
          </cell>
          <cell r="Q71">
            <v>0</v>
          </cell>
          <cell r="R71">
            <v>0</v>
          </cell>
          <cell r="S71">
            <v>0</v>
          </cell>
          <cell r="T71">
            <v>0</v>
          </cell>
          <cell r="U71">
            <v>0</v>
          </cell>
        </row>
        <row r="72">
          <cell r="A72">
            <v>1207</v>
          </cell>
          <cell r="B72" t="str">
            <v>HEMOSTATICO ABSORBIBLE DE CELULOSA OXIDADA REGENERADA Y NO REGENERADA TIPO MALLA SUELTA 5 X 7.5CM</v>
          </cell>
          <cell r="C72" t="str">
            <v>UNIDAD</v>
          </cell>
          <cell r="D72">
            <v>2</v>
          </cell>
          <cell r="E72">
            <v>20</v>
          </cell>
          <cell r="F72" t="str">
            <v>INSTRUMENTACION</v>
          </cell>
          <cell r="G72" t="str">
            <v xml:space="preserve">INSTRUMENTACION </v>
          </cell>
          <cell r="H72">
            <v>0</v>
          </cell>
          <cell r="I72">
            <v>0</v>
          </cell>
          <cell r="J72">
            <v>0</v>
          </cell>
          <cell r="K72">
            <v>0</v>
          </cell>
          <cell r="L72">
            <v>0</v>
          </cell>
          <cell r="M72">
            <v>0</v>
          </cell>
          <cell r="N72">
            <v>0</v>
          </cell>
          <cell r="O72">
            <v>0</v>
          </cell>
          <cell r="P72">
            <v>0</v>
          </cell>
          <cell r="Q72">
            <v>0</v>
          </cell>
          <cell r="R72">
            <v>0</v>
          </cell>
          <cell r="S72">
            <v>0</v>
          </cell>
          <cell r="T72">
            <v>0</v>
          </cell>
          <cell r="U72">
            <v>0</v>
          </cell>
        </row>
        <row r="73">
          <cell r="A73">
            <v>1224</v>
          </cell>
          <cell r="B73" t="str">
            <v>HOJA DE BISTURI N. 11</v>
          </cell>
          <cell r="C73" t="str">
            <v>UNIDAD</v>
          </cell>
          <cell r="D73">
            <v>100</v>
          </cell>
          <cell r="E73">
            <v>3500</v>
          </cell>
          <cell r="F73" t="str">
            <v>INSTRUMENTACION</v>
          </cell>
          <cell r="G73" t="str">
            <v xml:space="preserve">INSTRUMENTACION </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4">
          <cell r="A74">
            <v>1225</v>
          </cell>
          <cell r="B74" t="str">
            <v>HOJA DE BISTURI N. 12</v>
          </cell>
          <cell r="C74" t="str">
            <v>UNIDAD</v>
          </cell>
          <cell r="D74">
            <v>220</v>
          </cell>
          <cell r="E74">
            <v>300</v>
          </cell>
          <cell r="F74" t="str">
            <v>INSTRUMENTACION</v>
          </cell>
          <cell r="G74" t="str">
            <v xml:space="preserve">INSTRUMENTACION </v>
          </cell>
          <cell r="H74">
            <v>0</v>
          </cell>
          <cell r="I74">
            <v>0</v>
          </cell>
          <cell r="J74">
            <v>0</v>
          </cell>
          <cell r="K74">
            <v>0</v>
          </cell>
          <cell r="L74">
            <v>0</v>
          </cell>
          <cell r="M74">
            <v>0</v>
          </cell>
          <cell r="N74">
            <v>0</v>
          </cell>
          <cell r="O74">
            <v>0</v>
          </cell>
          <cell r="P74">
            <v>0</v>
          </cell>
          <cell r="Q74">
            <v>0</v>
          </cell>
          <cell r="R74">
            <v>0</v>
          </cell>
          <cell r="S74">
            <v>0</v>
          </cell>
          <cell r="T74">
            <v>0</v>
          </cell>
          <cell r="U74">
            <v>0</v>
          </cell>
        </row>
        <row r="75">
          <cell r="A75">
            <v>1226</v>
          </cell>
          <cell r="B75" t="str">
            <v>HOJA DE BISTURI N. 15</v>
          </cell>
          <cell r="C75" t="str">
            <v>UNIDAD</v>
          </cell>
          <cell r="D75">
            <v>1500</v>
          </cell>
          <cell r="E75">
            <v>3800</v>
          </cell>
          <cell r="F75" t="str">
            <v>INSTRUMENTACION</v>
          </cell>
          <cell r="G75" t="str">
            <v xml:space="preserve">INSTRUMENTACION </v>
          </cell>
          <cell r="H75">
            <v>0</v>
          </cell>
          <cell r="I75">
            <v>0</v>
          </cell>
          <cell r="J75">
            <v>0</v>
          </cell>
          <cell r="K75">
            <v>0</v>
          </cell>
          <cell r="L75">
            <v>0</v>
          </cell>
          <cell r="M75">
            <v>0</v>
          </cell>
          <cell r="N75">
            <v>0</v>
          </cell>
          <cell r="O75">
            <v>0</v>
          </cell>
          <cell r="P75">
            <v>0</v>
          </cell>
          <cell r="Q75">
            <v>0</v>
          </cell>
          <cell r="R75">
            <v>0</v>
          </cell>
          <cell r="S75">
            <v>0</v>
          </cell>
          <cell r="T75">
            <v>0</v>
          </cell>
          <cell r="U75">
            <v>0</v>
          </cell>
        </row>
        <row r="76">
          <cell r="A76">
            <v>1227</v>
          </cell>
          <cell r="B76" t="str">
            <v>HOJA DE BISTURI N. 20</v>
          </cell>
          <cell r="C76" t="str">
            <v>UNIDAD</v>
          </cell>
          <cell r="D76">
            <v>2000</v>
          </cell>
          <cell r="E76">
            <v>2500</v>
          </cell>
          <cell r="F76" t="str">
            <v>INSTRUMENTACION</v>
          </cell>
          <cell r="G76" t="str">
            <v xml:space="preserve">INSTRUMENTACION </v>
          </cell>
          <cell r="H76">
            <v>0</v>
          </cell>
          <cell r="I76">
            <v>0</v>
          </cell>
          <cell r="J76">
            <v>0</v>
          </cell>
          <cell r="K76">
            <v>0</v>
          </cell>
          <cell r="L76">
            <v>0</v>
          </cell>
          <cell r="M76">
            <v>0</v>
          </cell>
          <cell r="N76">
            <v>0</v>
          </cell>
          <cell r="O76">
            <v>0</v>
          </cell>
          <cell r="P76">
            <v>0</v>
          </cell>
          <cell r="Q76">
            <v>0</v>
          </cell>
          <cell r="R76">
            <v>0</v>
          </cell>
          <cell r="S76">
            <v>0</v>
          </cell>
          <cell r="T76">
            <v>0</v>
          </cell>
          <cell r="U76">
            <v>0</v>
          </cell>
        </row>
        <row r="77">
          <cell r="A77">
            <v>1228</v>
          </cell>
          <cell r="B77" t="str">
            <v>HOJA DE BISTURI N. 21</v>
          </cell>
          <cell r="C77" t="str">
            <v>UNIDAD</v>
          </cell>
          <cell r="D77">
            <v>900</v>
          </cell>
          <cell r="E77">
            <v>1700</v>
          </cell>
          <cell r="F77" t="str">
            <v>INSTRUMENTACION</v>
          </cell>
          <cell r="G77" t="str">
            <v xml:space="preserve">INSTRUMENTACION </v>
          </cell>
          <cell r="H77">
            <v>0</v>
          </cell>
          <cell r="I77">
            <v>0</v>
          </cell>
          <cell r="J77">
            <v>0</v>
          </cell>
          <cell r="K77">
            <v>0</v>
          </cell>
          <cell r="L77">
            <v>0</v>
          </cell>
          <cell r="M77">
            <v>0</v>
          </cell>
          <cell r="N77">
            <v>0</v>
          </cell>
          <cell r="O77">
            <v>0</v>
          </cell>
          <cell r="P77">
            <v>0</v>
          </cell>
          <cell r="Q77">
            <v>0</v>
          </cell>
          <cell r="R77">
            <v>0</v>
          </cell>
          <cell r="S77">
            <v>0</v>
          </cell>
          <cell r="T77">
            <v>0</v>
          </cell>
          <cell r="U77">
            <v>0</v>
          </cell>
        </row>
        <row r="78">
          <cell r="A78">
            <v>1229</v>
          </cell>
          <cell r="B78" t="str">
            <v>HOJA DE BISTURI N. 22</v>
          </cell>
          <cell r="C78" t="str">
            <v>UNIDAD</v>
          </cell>
          <cell r="D78">
            <v>500</v>
          </cell>
          <cell r="E78">
            <v>300</v>
          </cell>
          <cell r="F78" t="str">
            <v>INSTRUMENTACION</v>
          </cell>
          <cell r="G78" t="str">
            <v xml:space="preserve">INSTRUMENTACION </v>
          </cell>
          <cell r="H78">
            <v>0</v>
          </cell>
          <cell r="I78">
            <v>0</v>
          </cell>
          <cell r="J78">
            <v>0</v>
          </cell>
          <cell r="K78">
            <v>0</v>
          </cell>
          <cell r="L78">
            <v>0</v>
          </cell>
          <cell r="M78">
            <v>0</v>
          </cell>
          <cell r="N78">
            <v>0</v>
          </cell>
          <cell r="O78">
            <v>0</v>
          </cell>
          <cell r="P78">
            <v>0</v>
          </cell>
          <cell r="Q78">
            <v>0</v>
          </cell>
          <cell r="R78">
            <v>0</v>
          </cell>
          <cell r="S78">
            <v>0</v>
          </cell>
          <cell r="T78">
            <v>0</v>
          </cell>
          <cell r="U78">
            <v>0</v>
          </cell>
        </row>
        <row r="79">
          <cell r="A79">
            <v>1230</v>
          </cell>
          <cell r="B79" t="str">
            <v>HOJA DE BISTURI N. 23</v>
          </cell>
          <cell r="C79" t="str">
            <v>UNIDAD</v>
          </cell>
          <cell r="D79">
            <v>900</v>
          </cell>
          <cell r="E79">
            <v>400</v>
          </cell>
          <cell r="F79" t="str">
            <v>INSTRUMENTACION</v>
          </cell>
          <cell r="G79" t="str">
            <v xml:space="preserve">INSTRUMENTACION </v>
          </cell>
          <cell r="H79">
            <v>0</v>
          </cell>
          <cell r="I79">
            <v>0</v>
          </cell>
          <cell r="J79">
            <v>0</v>
          </cell>
          <cell r="K79">
            <v>0</v>
          </cell>
          <cell r="L79">
            <v>0</v>
          </cell>
          <cell r="M79">
            <v>0</v>
          </cell>
          <cell r="N79">
            <v>0</v>
          </cell>
          <cell r="O79">
            <v>0</v>
          </cell>
          <cell r="P79">
            <v>0</v>
          </cell>
          <cell r="Q79">
            <v>0</v>
          </cell>
          <cell r="R79">
            <v>0</v>
          </cell>
          <cell r="S79">
            <v>0</v>
          </cell>
          <cell r="T79">
            <v>0</v>
          </cell>
          <cell r="U79">
            <v>0</v>
          </cell>
        </row>
        <row r="80">
          <cell r="A80">
            <v>1231</v>
          </cell>
          <cell r="B80" t="str">
            <v>HOJA DE BISTURI N. 24</v>
          </cell>
          <cell r="C80" t="str">
            <v>UNIDAD</v>
          </cell>
          <cell r="D80">
            <v>400</v>
          </cell>
          <cell r="E80">
            <v>400</v>
          </cell>
          <cell r="F80" t="str">
            <v>INSTRUMENTACION</v>
          </cell>
          <cell r="G80" t="str">
            <v xml:space="preserve">INSTRUMENTACION </v>
          </cell>
          <cell r="H80">
            <v>0</v>
          </cell>
          <cell r="I80">
            <v>0</v>
          </cell>
          <cell r="J80">
            <v>0</v>
          </cell>
          <cell r="K80">
            <v>0</v>
          </cell>
          <cell r="L80">
            <v>0</v>
          </cell>
          <cell r="M80">
            <v>0</v>
          </cell>
          <cell r="N80">
            <v>0</v>
          </cell>
          <cell r="O80">
            <v>0</v>
          </cell>
          <cell r="P80">
            <v>0</v>
          </cell>
          <cell r="Q80">
            <v>0</v>
          </cell>
          <cell r="R80">
            <v>0</v>
          </cell>
          <cell r="S80">
            <v>0</v>
          </cell>
          <cell r="T80">
            <v>0</v>
          </cell>
          <cell r="U80">
            <v>0</v>
          </cell>
        </row>
        <row r="81">
          <cell r="A81">
            <v>1232</v>
          </cell>
          <cell r="B81" t="str">
            <v>HOJA DE BISTURI Nº10</v>
          </cell>
          <cell r="C81" t="str">
            <v>UNIDAD</v>
          </cell>
          <cell r="D81">
            <v>200</v>
          </cell>
          <cell r="E81">
            <v>200</v>
          </cell>
          <cell r="F81" t="str">
            <v>INSTRUMENTACION</v>
          </cell>
          <cell r="G81" t="str">
            <v xml:space="preserve">INSTRUMENTACION </v>
          </cell>
          <cell r="H81">
            <v>0</v>
          </cell>
          <cell r="I81">
            <v>0</v>
          </cell>
          <cell r="J81">
            <v>0</v>
          </cell>
          <cell r="K81">
            <v>0</v>
          </cell>
          <cell r="L81">
            <v>0</v>
          </cell>
          <cell r="M81">
            <v>0</v>
          </cell>
          <cell r="N81">
            <v>0</v>
          </cell>
          <cell r="O81">
            <v>0</v>
          </cell>
          <cell r="P81">
            <v>0</v>
          </cell>
          <cell r="Q81">
            <v>0</v>
          </cell>
          <cell r="R81">
            <v>0</v>
          </cell>
          <cell r="S81">
            <v>0</v>
          </cell>
          <cell r="T81">
            <v>0</v>
          </cell>
          <cell r="U81">
            <v>0</v>
          </cell>
        </row>
        <row r="82">
          <cell r="A82">
            <v>1428</v>
          </cell>
          <cell r="B82" t="str">
            <v>LAPIZ PARA ELECTROBISTURI ESTERIL</v>
          </cell>
          <cell r="C82" t="str">
            <v>UNIDAD</v>
          </cell>
          <cell r="D82">
            <v>620</v>
          </cell>
          <cell r="E82">
            <v>620</v>
          </cell>
          <cell r="F82" t="str">
            <v>INSTRUMENTACION</v>
          </cell>
          <cell r="G82" t="str">
            <v xml:space="preserve">INSTRUMENTACION </v>
          </cell>
          <cell r="H82">
            <v>0</v>
          </cell>
          <cell r="I82">
            <v>0</v>
          </cell>
          <cell r="J82" t="str">
            <v>SI</v>
          </cell>
          <cell r="K82">
            <v>0</v>
          </cell>
          <cell r="L82">
            <v>0</v>
          </cell>
          <cell r="M82">
            <v>0</v>
          </cell>
          <cell r="N82" t="str">
            <v xml:space="preserve">MEDTRONIC </v>
          </cell>
          <cell r="O82" t="str">
            <v>UNIDAD</v>
          </cell>
          <cell r="P82" t="str">
            <v xml:space="preserve">II b </v>
          </cell>
          <cell r="Q82" t="str">
            <v>INVIMA2017EBC-0000505-R2</v>
          </cell>
          <cell r="R82" t="str">
            <v>24 ENERO 2027</v>
          </cell>
          <cell r="S82">
            <v>24700</v>
          </cell>
          <cell r="T82">
            <v>4693</v>
          </cell>
          <cell r="U82">
            <v>29393</v>
          </cell>
        </row>
        <row r="83">
          <cell r="A83">
            <v>1429</v>
          </cell>
          <cell r="B83" t="str">
            <v>LAPIZ PARA ELECTROBISTURY VALLEYLAB REF 2515</v>
          </cell>
          <cell r="C83" t="str">
            <v>UNIDAD</v>
          </cell>
          <cell r="D83">
            <v>3460</v>
          </cell>
          <cell r="E83">
            <v>3460</v>
          </cell>
          <cell r="F83" t="str">
            <v>INSTRUMENTACION</v>
          </cell>
          <cell r="G83" t="str">
            <v xml:space="preserve">INSTRUMENTACION </v>
          </cell>
          <cell r="H83">
            <v>0</v>
          </cell>
          <cell r="I83">
            <v>0</v>
          </cell>
          <cell r="J83">
            <v>0</v>
          </cell>
          <cell r="K83">
            <v>0</v>
          </cell>
          <cell r="L83">
            <v>0</v>
          </cell>
          <cell r="M83">
            <v>0</v>
          </cell>
          <cell r="N83" t="str">
            <v xml:space="preserve">MEDTRONIC </v>
          </cell>
          <cell r="O83" t="str">
            <v>UNIDAD</v>
          </cell>
          <cell r="P83" t="str">
            <v xml:space="preserve">II b </v>
          </cell>
          <cell r="Q83" t="str">
            <v>INVIMA2017EBC-0000505-R2</v>
          </cell>
          <cell r="R83" t="str">
            <v>24 ENERO 2027</v>
          </cell>
          <cell r="S83">
            <v>24700</v>
          </cell>
          <cell r="T83">
            <v>4693</v>
          </cell>
          <cell r="U83">
            <v>29393</v>
          </cell>
        </row>
        <row r="84">
          <cell r="A84">
            <v>1431</v>
          </cell>
          <cell r="B84" t="str">
            <v>LIGA CLIP DE TITANIO TAMAÑO CORTO CON RANURAS TRANSVERSALES Y LATERALES CARRIL POR 6 CLIPS</v>
          </cell>
          <cell r="C84" t="str">
            <v>UNIDAD</v>
          </cell>
          <cell r="D84">
            <v>50</v>
          </cell>
          <cell r="E84">
            <v>50</v>
          </cell>
          <cell r="F84" t="str">
            <v>INSTRUMENTACION</v>
          </cell>
          <cell r="G84" t="str">
            <v xml:space="preserve">INSTRUMENTACION </v>
          </cell>
          <cell r="H84" t="str">
            <v>SI</v>
          </cell>
          <cell r="I84">
            <v>0</v>
          </cell>
          <cell r="J84">
            <v>0</v>
          </cell>
          <cell r="K84">
            <v>0</v>
          </cell>
          <cell r="L84" t="str">
            <v>REQUIERE PINZA SUMINISTRADA POR PROVEEDOR DEL INSUMO</v>
          </cell>
          <cell r="M84">
            <v>0</v>
          </cell>
          <cell r="N84" t="str">
            <v>SI</v>
          </cell>
          <cell r="O84">
            <v>0</v>
          </cell>
          <cell r="P84">
            <v>0</v>
          </cell>
          <cell r="Q84">
            <v>0</v>
          </cell>
          <cell r="R84">
            <v>0</v>
          </cell>
          <cell r="S84">
            <v>0</v>
          </cell>
          <cell r="T84">
            <v>0</v>
          </cell>
          <cell r="U84">
            <v>0</v>
          </cell>
        </row>
        <row r="85">
          <cell r="A85">
            <v>1432</v>
          </cell>
          <cell r="B85" t="str">
            <v>LIGA CLIP DE TITANIO TAMAÑO LARGO CON RANURAS TRANSVERSALES Y LATERALES CARRIL POR 6 CLIPS</v>
          </cell>
          <cell r="C85" t="str">
            <v>UNIDAD</v>
          </cell>
          <cell r="D85">
            <v>64</v>
          </cell>
          <cell r="E85">
            <v>64</v>
          </cell>
          <cell r="F85" t="str">
            <v>INSTRUMENTACION</v>
          </cell>
          <cell r="G85" t="str">
            <v xml:space="preserve">INSTRUMENTACION </v>
          </cell>
          <cell r="H85" t="str">
            <v>SI-PINZAS</v>
          </cell>
          <cell r="I85">
            <v>0</v>
          </cell>
          <cell r="J85">
            <v>0</v>
          </cell>
          <cell r="K85">
            <v>0</v>
          </cell>
          <cell r="L85" t="str">
            <v>REQUIERE PINZA SUMINISTRADA POR PROVEEDOR DEL INSUMO</v>
          </cell>
          <cell r="M85">
            <v>0</v>
          </cell>
          <cell r="N85" t="str">
            <v>SI</v>
          </cell>
          <cell r="O85">
            <v>0</v>
          </cell>
          <cell r="P85">
            <v>0</v>
          </cell>
          <cell r="Q85">
            <v>0</v>
          </cell>
          <cell r="R85">
            <v>0</v>
          </cell>
          <cell r="S85">
            <v>0</v>
          </cell>
          <cell r="T85">
            <v>0</v>
          </cell>
          <cell r="U85">
            <v>0</v>
          </cell>
        </row>
        <row r="86">
          <cell r="A86">
            <v>1433</v>
          </cell>
          <cell r="B86" t="str">
            <v>LIGACLIP DE TITANIO TAMAÑO MEDIANO CON RANURAS TRANSVERSALES Y LATERALES CARRIL POR 6 CLIP</v>
          </cell>
          <cell r="C86" t="str">
            <v>UNIDAD</v>
          </cell>
          <cell r="D86">
            <v>20</v>
          </cell>
          <cell r="E86">
            <v>20</v>
          </cell>
          <cell r="F86" t="str">
            <v>INSTRUMENTACION</v>
          </cell>
          <cell r="G86" t="str">
            <v xml:space="preserve">INSTRUMENTACION </v>
          </cell>
          <cell r="H86" t="str">
            <v>SI</v>
          </cell>
          <cell r="I86">
            <v>0</v>
          </cell>
          <cell r="J86">
            <v>0</v>
          </cell>
          <cell r="K86">
            <v>0</v>
          </cell>
          <cell r="L86" t="str">
            <v>REQUIERE PINZA SUMINISTRADA POR PROVEEDOR DEL INSUMO</v>
          </cell>
          <cell r="M86">
            <v>0</v>
          </cell>
          <cell r="N86" t="str">
            <v>SI</v>
          </cell>
          <cell r="O86">
            <v>0</v>
          </cell>
          <cell r="P86">
            <v>0</v>
          </cell>
          <cell r="Q86">
            <v>0</v>
          </cell>
          <cell r="R86">
            <v>0</v>
          </cell>
          <cell r="S86">
            <v>0</v>
          </cell>
          <cell r="T86">
            <v>0</v>
          </cell>
          <cell r="U86">
            <v>0</v>
          </cell>
        </row>
        <row r="87">
          <cell r="A87">
            <v>1434</v>
          </cell>
          <cell r="B87" t="str">
            <v>LIGACLIP DE TITANIUM MEDIANO-GRANDE</v>
          </cell>
          <cell r="C87" t="str">
            <v>UNIDAD</v>
          </cell>
          <cell r="D87">
            <v>10</v>
          </cell>
          <cell r="E87">
            <v>10</v>
          </cell>
          <cell r="F87" t="str">
            <v>INSTRUMENTACION</v>
          </cell>
          <cell r="G87" t="str">
            <v xml:space="preserve">INSTRUMENTACION </v>
          </cell>
          <cell r="H87" t="str">
            <v>SI</v>
          </cell>
          <cell r="I87">
            <v>0</v>
          </cell>
          <cell r="J87">
            <v>0</v>
          </cell>
          <cell r="K87">
            <v>0</v>
          </cell>
          <cell r="L87" t="str">
            <v>REQUIERE PINZA SUMINISTRADA POR PROVEEDOR DEL INSUMO</v>
          </cell>
          <cell r="M87">
            <v>0</v>
          </cell>
          <cell r="N87" t="str">
            <v>SI</v>
          </cell>
          <cell r="O87">
            <v>0</v>
          </cell>
          <cell r="P87">
            <v>0</v>
          </cell>
          <cell r="Q87">
            <v>0</v>
          </cell>
          <cell r="R87">
            <v>0</v>
          </cell>
          <cell r="S87">
            <v>0</v>
          </cell>
          <cell r="T87">
            <v>0</v>
          </cell>
          <cell r="U87">
            <v>0</v>
          </cell>
        </row>
        <row r="88">
          <cell r="A88">
            <v>1435</v>
          </cell>
          <cell r="B88" t="str">
            <v xml:space="preserve">LIGACLIP PARA LIGADURA EN POLIMERO NO ABSORBIBLE  TAMAÑO M (CIERRE DE VASOS DE 2-7CM) CARTUCHO POR 6 UNIDADES (HEM-O-LOCK) </v>
          </cell>
          <cell r="C88" t="str">
            <v>UNIDAD</v>
          </cell>
          <cell r="D88">
            <v>5</v>
          </cell>
          <cell r="E88">
            <v>5</v>
          </cell>
          <cell r="F88" t="str">
            <v>INSTRUMENTACION</v>
          </cell>
          <cell r="G88" t="str">
            <v xml:space="preserve">INSTRUMENTACION </v>
          </cell>
          <cell r="H88" t="str">
            <v>SI</v>
          </cell>
          <cell r="I88">
            <v>0</v>
          </cell>
          <cell r="J88">
            <v>0</v>
          </cell>
          <cell r="K88">
            <v>0</v>
          </cell>
          <cell r="L88" t="str">
            <v>REQUIERE PINZA SUMINISTRADA POR PROVEEDOR DEL INSUMO</v>
          </cell>
          <cell r="M88">
            <v>0</v>
          </cell>
          <cell r="N88" t="str">
            <v>SI</v>
          </cell>
          <cell r="O88">
            <v>0</v>
          </cell>
          <cell r="P88">
            <v>0</v>
          </cell>
          <cell r="Q88">
            <v>0</v>
          </cell>
          <cell r="R88">
            <v>0</v>
          </cell>
          <cell r="S88">
            <v>0</v>
          </cell>
          <cell r="T88">
            <v>0</v>
          </cell>
          <cell r="U88">
            <v>0</v>
          </cell>
        </row>
        <row r="89">
          <cell r="A89">
            <v>1436</v>
          </cell>
          <cell r="B89" t="str">
            <v xml:space="preserve">LIGACLIP PARA LIGADURA EN POLIMERO NO ABSORBIBLE  TAMAÑO ML (CIERRE DE VASOS DE 3-10 CM ) CARTUCHO POR 6 UNIDADES (HEM-O-LOCK) </v>
          </cell>
          <cell r="C89" t="str">
            <v>UNIDAD</v>
          </cell>
          <cell r="D89">
            <v>5</v>
          </cell>
          <cell r="E89">
            <v>5</v>
          </cell>
          <cell r="F89" t="str">
            <v>INSTRUMENTACION</v>
          </cell>
          <cell r="G89" t="str">
            <v xml:space="preserve">INSTRUMENTACION </v>
          </cell>
          <cell r="H89" t="str">
            <v>SI</v>
          </cell>
          <cell r="I89">
            <v>0</v>
          </cell>
          <cell r="J89">
            <v>0</v>
          </cell>
          <cell r="K89">
            <v>0</v>
          </cell>
          <cell r="L89" t="str">
            <v>REQUIERE PINZA SUMINISTRADA POR PROVEEDOR DEL INSUMO</v>
          </cell>
          <cell r="M89">
            <v>0</v>
          </cell>
          <cell r="N89" t="str">
            <v>SI</v>
          </cell>
          <cell r="O89">
            <v>0</v>
          </cell>
          <cell r="P89">
            <v>0</v>
          </cell>
          <cell r="Q89">
            <v>0</v>
          </cell>
          <cell r="R89">
            <v>0</v>
          </cell>
          <cell r="S89">
            <v>0</v>
          </cell>
          <cell r="T89">
            <v>0</v>
          </cell>
          <cell r="U89">
            <v>0</v>
          </cell>
        </row>
        <row r="90">
          <cell r="A90">
            <v>1437</v>
          </cell>
          <cell r="B90" t="str">
            <v>LIGACLIP PARA LIGADURA EN POLIMERO NO ABSORBIBLE TAMAÑO L (CIERRE DE VASOS DE 5-13CM) CARTUCHO POR 6 UNIDADES (HEM-O-LOCK)</v>
          </cell>
          <cell r="C90" t="str">
            <v>UNIDAD</v>
          </cell>
          <cell r="D90">
            <v>5</v>
          </cell>
          <cell r="E90">
            <v>5</v>
          </cell>
          <cell r="F90" t="str">
            <v>INSTRUMENTACION</v>
          </cell>
          <cell r="G90" t="str">
            <v xml:space="preserve">INSTRUMENTACION </v>
          </cell>
          <cell r="H90" t="str">
            <v>SI</v>
          </cell>
          <cell r="I90">
            <v>0</v>
          </cell>
          <cell r="J90">
            <v>0</v>
          </cell>
          <cell r="K90">
            <v>0</v>
          </cell>
          <cell r="L90" t="str">
            <v>REQUIERE PINZA SUMINISTRADA POR PROVEEDOR DEL INSUMO</v>
          </cell>
          <cell r="M90">
            <v>0</v>
          </cell>
          <cell r="N90" t="str">
            <v>SI</v>
          </cell>
          <cell r="O90">
            <v>0</v>
          </cell>
          <cell r="P90">
            <v>0</v>
          </cell>
          <cell r="Q90">
            <v>0</v>
          </cell>
          <cell r="R90">
            <v>0</v>
          </cell>
          <cell r="S90">
            <v>0</v>
          </cell>
          <cell r="T90">
            <v>0</v>
          </cell>
          <cell r="U90">
            <v>0</v>
          </cell>
        </row>
        <row r="91">
          <cell r="A91">
            <v>1438</v>
          </cell>
          <cell r="B91" t="str">
            <v xml:space="preserve">LIGACLIP PARA LIGADURA EN POLIMERO NO ABSORBIBLE TAMAÑO XL (CIERRE DE VASOS DE7-16CM CARTUCHO POR 6 UNIDADES (HEM-O-LOCK) </v>
          </cell>
          <cell r="C91" t="str">
            <v>UNIDAD</v>
          </cell>
          <cell r="D91">
            <v>5</v>
          </cell>
          <cell r="E91">
            <v>5</v>
          </cell>
          <cell r="F91" t="str">
            <v>INSTRUMENTACION</v>
          </cell>
          <cell r="G91" t="str">
            <v xml:space="preserve">INSTRUMENTACION </v>
          </cell>
          <cell r="H91" t="str">
            <v>SI</v>
          </cell>
          <cell r="I91">
            <v>0</v>
          </cell>
          <cell r="J91">
            <v>0</v>
          </cell>
          <cell r="K91">
            <v>0</v>
          </cell>
          <cell r="L91" t="str">
            <v>REQUIERE PINZA SUMINISTRADA POR PROVEEDOR DEL INSUMO</v>
          </cell>
          <cell r="M91">
            <v>0</v>
          </cell>
          <cell r="N91" t="str">
            <v>SI</v>
          </cell>
          <cell r="O91">
            <v>0</v>
          </cell>
          <cell r="P91">
            <v>0</v>
          </cell>
          <cell r="Q91">
            <v>0</v>
          </cell>
          <cell r="R91">
            <v>0</v>
          </cell>
          <cell r="S91">
            <v>0</v>
          </cell>
          <cell r="T91">
            <v>0</v>
          </cell>
          <cell r="U91">
            <v>0</v>
          </cell>
        </row>
        <row r="92">
          <cell r="A92">
            <v>1459</v>
          </cell>
          <cell r="B92" t="str">
            <v>MALLA BSC MESH</v>
          </cell>
          <cell r="C92" t="str">
            <v xml:space="preserve">UNIDAD    </v>
          </cell>
          <cell r="D92">
            <v>1</v>
          </cell>
          <cell r="E92">
            <v>1</v>
          </cell>
          <cell r="F92" t="str">
            <v>INSTRUMENTACION</v>
          </cell>
          <cell r="G92" t="str">
            <v xml:space="preserve">INSTRUMENTACION </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1465</v>
          </cell>
          <cell r="B93" t="str">
            <v>MALLA CORRECCION DE PROLAPSO VAGINAL ANTERIOR APICAL10-20 X 15-25 CMS</v>
          </cell>
          <cell r="C93" t="str">
            <v xml:space="preserve">UNIDAD    </v>
          </cell>
          <cell r="D93">
            <v>1</v>
          </cell>
          <cell r="E93">
            <v>1</v>
          </cell>
          <cell r="F93" t="str">
            <v>INSTRUMENTACION</v>
          </cell>
          <cell r="G93" t="str">
            <v xml:space="preserve">INSTRUMENTACION </v>
          </cell>
          <cell r="H93">
            <v>0</v>
          </cell>
          <cell r="I93">
            <v>0</v>
          </cell>
          <cell r="J93">
            <v>0</v>
          </cell>
          <cell r="K93">
            <v>0</v>
          </cell>
          <cell r="L93">
            <v>0</v>
          </cell>
          <cell r="M93">
            <v>0</v>
          </cell>
          <cell r="N93">
            <v>0</v>
          </cell>
          <cell r="O93">
            <v>0</v>
          </cell>
          <cell r="P93">
            <v>0</v>
          </cell>
          <cell r="Q93">
            <v>0</v>
          </cell>
          <cell r="R93">
            <v>0</v>
          </cell>
          <cell r="S93">
            <v>0</v>
          </cell>
          <cell r="T93">
            <v>0</v>
          </cell>
          <cell r="U93">
            <v>0</v>
          </cell>
        </row>
        <row r="94">
          <cell r="A94">
            <v>1479</v>
          </cell>
          <cell r="B94" t="str">
            <v xml:space="preserve">MALLA DE PROLAPSO POSTERIOR </v>
          </cell>
          <cell r="C94" t="str">
            <v xml:space="preserve">UNIDAD    </v>
          </cell>
          <cell r="D94">
            <v>1</v>
          </cell>
          <cell r="E94">
            <v>1</v>
          </cell>
          <cell r="F94" t="str">
            <v>INSTRUMENTACION</v>
          </cell>
          <cell r="G94" t="str">
            <v xml:space="preserve">INSTRUMENTACION </v>
          </cell>
          <cell r="H94">
            <v>0</v>
          </cell>
          <cell r="I94">
            <v>0</v>
          </cell>
          <cell r="J94">
            <v>0</v>
          </cell>
          <cell r="K94">
            <v>0</v>
          </cell>
          <cell r="L94">
            <v>0</v>
          </cell>
          <cell r="M94">
            <v>0</v>
          </cell>
          <cell r="N94">
            <v>0</v>
          </cell>
          <cell r="O94">
            <v>0</v>
          </cell>
          <cell r="P94">
            <v>0</v>
          </cell>
          <cell r="Q94">
            <v>0</v>
          </cell>
          <cell r="R94">
            <v>0</v>
          </cell>
          <cell r="S94">
            <v>0</v>
          </cell>
          <cell r="T94">
            <v>0</v>
          </cell>
          <cell r="U94">
            <v>0</v>
          </cell>
        </row>
        <row r="95">
          <cell r="A95">
            <v>1482</v>
          </cell>
          <cell r="B95" t="str">
            <v>MALLA MACROPOROSA MONOFILAMENTO LIGERA ULTRAFINA PARA PROLAPSO DE CUPULA VAGINAL   (MESH HALBA REF CSP 0317)</v>
          </cell>
          <cell r="C95" t="str">
            <v xml:space="preserve">UNIDAD    </v>
          </cell>
          <cell r="D95">
            <v>1</v>
          </cell>
          <cell r="E95">
            <v>1</v>
          </cell>
          <cell r="F95" t="str">
            <v>INSTRUMENTACION</v>
          </cell>
          <cell r="G95" t="str">
            <v xml:space="preserve">INSTRUMENTACION </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A96">
            <v>1483</v>
          </cell>
          <cell r="B96" t="str">
            <v>MALLA HALBA MESH REF CSP 0324</v>
          </cell>
          <cell r="C96" t="str">
            <v xml:space="preserve">UNIDAD    </v>
          </cell>
          <cell r="D96">
            <v>1</v>
          </cell>
          <cell r="E96">
            <v>1</v>
          </cell>
          <cell r="F96" t="str">
            <v>INSTRUMENTACION</v>
          </cell>
          <cell r="G96" t="str">
            <v xml:space="preserve">INSTRUMENTACION </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A97">
            <v>1484</v>
          </cell>
          <cell r="B97" t="str">
            <v>MALLA HALBA MESH REF CSP 0517</v>
          </cell>
          <cell r="C97" t="str">
            <v xml:space="preserve">UNIDAD    </v>
          </cell>
          <cell r="D97">
            <v>1</v>
          </cell>
          <cell r="E97">
            <v>1</v>
          </cell>
          <cell r="F97" t="str">
            <v>INSTRUMENTACION</v>
          </cell>
          <cell r="G97" t="str">
            <v xml:space="preserve">INSTRUMENTACION </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v>1487</v>
          </cell>
          <cell r="B98" t="str">
            <v>MALLA HEMOSTATICA DE CELULOSA OXIDADA NO REGENERADA 7,5 CM X 5CM</v>
          </cell>
          <cell r="C98" t="str">
            <v>UNIDAD</v>
          </cell>
          <cell r="D98">
            <v>1</v>
          </cell>
          <cell r="E98">
            <v>1</v>
          </cell>
          <cell r="F98" t="str">
            <v>INSTRUMENTACION</v>
          </cell>
          <cell r="G98" t="str">
            <v xml:space="preserve">INSTRUMENTACION </v>
          </cell>
          <cell r="H98">
            <v>0</v>
          </cell>
          <cell r="I98">
            <v>0</v>
          </cell>
          <cell r="J98">
            <v>0</v>
          </cell>
          <cell r="K98">
            <v>0</v>
          </cell>
          <cell r="L98">
            <v>0</v>
          </cell>
          <cell r="M98">
            <v>0</v>
          </cell>
          <cell r="N98">
            <v>0</v>
          </cell>
          <cell r="O98">
            <v>0</v>
          </cell>
          <cell r="P98">
            <v>0</v>
          </cell>
          <cell r="Q98">
            <v>0</v>
          </cell>
          <cell r="R98">
            <v>0</v>
          </cell>
          <cell r="S98">
            <v>0</v>
          </cell>
          <cell r="T98">
            <v>0</v>
          </cell>
          <cell r="U98">
            <v>0</v>
          </cell>
        </row>
        <row r="99">
          <cell r="A99">
            <v>1488</v>
          </cell>
          <cell r="B99" t="str">
            <v>MALLA INGENIUS ANTERIOR</v>
          </cell>
          <cell r="C99" t="str">
            <v>UNIDAD</v>
          </cell>
          <cell r="D99">
            <v>1</v>
          </cell>
          <cell r="E99">
            <v>1</v>
          </cell>
          <cell r="F99" t="str">
            <v>INSTRUMENTACION</v>
          </cell>
          <cell r="G99" t="str">
            <v xml:space="preserve">INSTRUMENTACION </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A100">
            <v>1489</v>
          </cell>
          <cell r="B100" t="str">
            <v>MALLA LAMINADA FLEXIBLE DE CELULOSA OXIDADA REGENERADA + POLIDIOXANONA + POLIPROPILENO SUAVE DE MEDIANA DENSIDAD PESO 44G/M2, MACROPOROSA CON PORO DE 2,3 A 3,2 X 2,3 A 3,2 PARCIALMENTE DE 15 X 15 CM.</v>
          </cell>
          <cell r="C100" t="str">
            <v>UNIDAD</v>
          </cell>
          <cell r="D100">
            <v>1</v>
          </cell>
          <cell r="E100">
            <v>1</v>
          </cell>
          <cell r="F100" t="str">
            <v>INSTRUMENTACION</v>
          </cell>
          <cell r="G100" t="str">
            <v xml:space="preserve">INSTRUMENTACION </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row>
        <row r="101">
          <cell r="A101">
            <v>1490</v>
          </cell>
          <cell r="B101" t="str">
            <v>MALLA LAMINADA FLEXIBLE DE CELULOSA OXIDADA REGENERADA + POLIDIOXANONA + POLIPROPILENO SUAVE DE MEDIANA DENSIDAD PESO 44G/M2, MACROPOROSA CON PORO DE 2,3-3,2 X 2,3-3,2 PARCIALMENTE DE 15 X 20 CM</v>
          </cell>
          <cell r="C101" t="str">
            <v>UNIDAD</v>
          </cell>
          <cell r="D101">
            <v>1</v>
          </cell>
          <cell r="E101">
            <v>1</v>
          </cell>
          <cell r="F101" t="str">
            <v>INSTRUMENTACION</v>
          </cell>
          <cell r="G101" t="str">
            <v xml:space="preserve">INSTRUMENTACION </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A102">
            <v>1491</v>
          </cell>
          <cell r="B102" t="str">
            <v>MALLA LAMINADA FLEXIBLE DE CELULOSA OXIDADA REGENERADA + POLIDIOXANONA + POLIPROPILENO SUAVE DE MEDIANA DENSIDAD PESO 44G/M2, MACROPOROSA CON PORO DE 2.30 A 3.2X 2,3 A 3.2 MM PARCIALMENTE ABSORBIBLE DE 20 X 25 CM APROX</v>
          </cell>
          <cell r="C102" t="str">
            <v>UNIDAD</v>
          </cell>
          <cell r="D102">
            <v>1</v>
          </cell>
          <cell r="E102">
            <v>1</v>
          </cell>
          <cell r="F102" t="str">
            <v>INSTRUMENTACION</v>
          </cell>
          <cell r="G102" t="str">
            <v xml:space="preserve">INSTRUMENTACION </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A103">
            <v>1492</v>
          </cell>
          <cell r="B103" t="str">
            <v>MALLA PARA INCONTINENCIA URINARIA FEMENINA TRANSVAGINAL</v>
          </cell>
          <cell r="C103" t="str">
            <v>UNIDAD</v>
          </cell>
          <cell r="D103">
            <v>1</v>
          </cell>
          <cell r="E103">
            <v>1</v>
          </cell>
          <cell r="F103" t="str">
            <v>INSTRUMENTACION</v>
          </cell>
          <cell r="G103" t="str">
            <v xml:space="preserve">INSTRUMENTACION </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row>
        <row r="104">
          <cell r="A104">
            <v>1493</v>
          </cell>
          <cell r="B104" t="str">
            <v>MALLA PARA INCONTINENCIA URINARIA OBTRYX HALO SISTEMA SLING TRASNOBTURADOR</v>
          </cell>
          <cell r="C104" t="str">
            <v>UNIDAD</v>
          </cell>
          <cell r="D104">
            <v>10</v>
          </cell>
          <cell r="E104">
            <v>10</v>
          </cell>
          <cell r="F104" t="str">
            <v>INSTRUMENTACION</v>
          </cell>
          <cell r="G104" t="str">
            <v xml:space="preserve">INSTRUMENTACION </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row>
        <row r="105">
          <cell r="A105">
            <v>1494</v>
          </cell>
          <cell r="B105" t="str">
            <v>MALLA PARA PROLAPSO  GENITAL TIPO  CALISTER  </v>
          </cell>
          <cell r="C105" t="str">
            <v>UNIDAD</v>
          </cell>
          <cell r="D105">
            <v>1</v>
          </cell>
          <cell r="E105">
            <v>1</v>
          </cell>
          <cell r="F105" t="str">
            <v>INSTRUMENTACION</v>
          </cell>
          <cell r="G105" t="str">
            <v xml:space="preserve">INSTRUMENTACION </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row>
        <row r="106">
          <cell r="A106">
            <v>1495</v>
          </cell>
          <cell r="B106" t="str">
            <v xml:space="preserve">MALLA POLIDIOXANONA  30.5 X 30.5 CM SQUARE -PCDL1 UNIDAD    </v>
          </cell>
          <cell r="C106" t="str">
            <v>UNIDAD</v>
          </cell>
          <cell r="D106">
            <v>1</v>
          </cell>
          <cell r="E106">
            <v>1</v>
          </cell>
          <cell r="F106" t="str">
            <v>INSTRUMENTACION</v>
          </cell>
          <cell r="G106" t="str">
            <v xml:space="preserve">INSTRUMENTACION </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A107">
            <v>1499</v>
          </cell>
          <cell r="B107" t="str">
            <v>MALLA QUIRURGICA DE ALTA DENSIDAD DE 20 X 20 CM</v>
          </cell>
          <cell r="C107" t="str">
            <v xml:space="preserve">UNIDAD    </v>
          </cell>
          <cell r="D107">
            <v>4</v>
          </cell>
          <cell r="E107">
            <v>4</v>
          </cell>
          <cell r="F107" t="str">
            <v>INSTRUMENTACION</v>
          </cell>
          <cell r="G107" t="str">
            <v xml:space="preserve">INSTRUMENTACION </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row>
        <row r="108">
          <cell r="A108">
            <v>1500</v>
          </cell>
          <cell r="B108" t="str">
            <v>MALLA QUIRURGICA DE MEDIA DENSIDAD DE 20 X 20</v>
          </cell>
          <cell r="C108" t="str">
            <v xml:space="preserve">UNIDAD    </v>
          </cell>
          <cell r="D108">
            <v>1</v>
          </cell>
          <cell r="E108">
            <v>1</v>
          </cell>
          <cell r="F108" t="str">
            <v>INSTRUMENTACION</v>
          </cell>
          <cell r="G108" t="str">
            <v xml:space="preserve">INSTRUMENTACION </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row>
        <row r="109">
          <cell r="A109">
            <v>1503</v>
          </cell>
          <cell r="B109" t="str">
            <v>MALLA QUIRURGICA PARA REPARACION DE HERNIA VENTRAL/INCISIONAL CUANDO EXISTE LA NECESIDAD DE QUE LA MALLA ENTRE EN CONTACTO CON CON LOS ORGANOS DE LA CAVIDADABDOMINAL  18 A 20 X 30 A 35CM</v>
          </cell>
          <cell r="C109" t="str">
            <v>UNIDAD</v>
          </cell>
          <cell r="D109">
            <v>1</v>
          </cell>
          <cell r="E109">
            <v>1</v>
          </cell>
          <cell r="F109" t="str">
            <v>INSTRUMENTACION</v>
          </cell>
          <cell r="G109" t="str">
            <v xml:space="preserve">INSTRUMENTACION </v>
          </cell>
          <cell r="H109">
            <v>0</v>
          </cell>
          <cell r="I109">
            <v>0</v>
          </cell>
          <cell r="J109">
            <v>0</v>
          </cell>
          <cell r="K109">
            <v>0</v>
          </cell>
          <cell r="L109">
            <v>0</v>
          </cell>
          <cell r="M109">
            <v>0</v>
          </cell>
          <cell r="N109" t="str">
            <v xml:space="preserve">MEDTRONIC </v>
          </cell>
          <cell r="O109" t="str">
            <v>UNIDAD</v>
          </cell>
          <cell r="P109" t="str">
            <v>III</v>
          </cell>
          <cell r="Q109" t="str">
            <v>2017DM-0000680-R1</v>
          </cell>
          <cell r="R109">
            <v>46601</v>
          </cell>
          <cell r="S109">
            <v>6300400</v>
          </cell>
          <cell r="T109">
            <v>1197076</v>
          </cell>
          <cell r="U109">
            <v>7497476</v>
          </cell>
        </row>
        <row r="110">
          <cell r="A110">
            <v>1504</v>
          </cell>
          <cell r="B110" t="str">
            <v>MALLA QUIRURGICA PARA REPARACION DE HERNIA VENTRAL/INCISIONAL CUANDO EXISTE LA NECESIDAD DE QUE LA MALLA ENTRE EN CONTACTO CON LOS ORGANOS DE LA CAVIDAD ABDOMINAL 15 X 20CM OVAL</v>
          </cell>
          <cell r="C110" t="str">
            <v>UNIDAD</v>
          </cell>
          <cell r="D110">
            <v>1</v>
          </cell>
          <cell r="E110">
            <v>1</v>
          </cell>
          <cell r="F110" t="str">
            <v>INSTRUMENTACION</v>
          </cell>
          <cell r="G110" t="str">
            <v xml:space="preserve">INSTRUMENTACION </v>
          </cell>
          <cell r="H110">
            <v>0</v>
          </cell>
          <cell r="I110">
            <v>0</v>
          </cell>
          <cell r="J110">
            <v>0</v>
          </cell>
          <cell r="K110">
            <v>0</v>
          </cell>
          <cell r="L110">
            <v>0</v>
          </cell>
          <cell r="M110">
            <v>0</v>
          </cell>
          <cell r="N110" t="str">
            <v xml:space="preserve">MEDTRONIC </v>
          </cell>
          <cell r="O110" t="str">
            <v>UNIDAD</v>
          </cell>
          <cell r="P110" t="str">
            <v>III</v>
          </cell>
          <cell r="Q110" t="str">
            <v>2017DM-0000680-R1</v>
          </cell>
          <cell r="R110">
            <v>46601</v>
          </cell>
          <cell r="S110">
            <v>2720000</v>
          </cell>
          <cell r="T110">
            <v>516800</v>
          </cell>
          <cell r="U110">
            <v>3236800</v>
          </cell>
        </row>
        <row r="111">
          <cell r="A111">
            <v>1505</v>
          </cell>
          <cell r="B111" t="str">
            <v>MALLA RECUBIERTA PROTECTORA EN U PARA HIATO 7 X 10 CMS</v>
          </cell>
          <cell r="C111" t="str">
            <v>UNIDAD</v>
          </cell>
          <cell r="D111">
            <v>1</v>
          </cell>
          <cell r="E111">
            <v>1</v>
          </cell>
          <cell r="F111" t="str">
            <v>INSTRUMENTACION</v>
          </cell>
          <cell r="G111" t="str">
            <v xml:space="preserve">INSTRUMENTACION </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row>
        <row r="112">
          <cell r="A112">
            <v>1506</v>
          </cell>
          <cell r="B112" t="str">
            <v>MALLA SACROCOLPOPEXIA ENDOGYNIOUS</v>
          </cell>
          <cell r="C112" t="str">
            <v>UNIDAD</v>
          </cell>
          <cell r="D112">
            <v>1</v>
          </cell>
          <cell r="E112">
            <v>1</v>
          </cell>
          <cell r="F112" t="str">
            <v>INSTRUMENTACION</v>
          </cell>
          <cell r="G112" t="str">
            <v xml:space="preserve">INSTRUMENTACION </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row>
        <row r="113">
          <cell r="A113">
            <v>1507</v>
          </cell>
          <cell r="B113" t="str">
            <v>MALLA SEPARADORA DE TEJIDOS  DE POLIPROPILENO. DE 15 X 15 CM CUADRADA</v>
          </cell>
          <cell r="C113" t="str">
            <v>UNIDAD</v>
          </cell>
          <cell r="D113">
            <v>1</v>
          </cell>
          <cell r="E113">
            <v>1</v>
          </cell>
          <cell r="F113" t="str">
            <v>INSTRUMENTACION</v>
          </cell>
          <cell r="G113" t="str">
            <v xml:space="preserve">INSTRUMENTACION </v>
          </cell>
          <cell r="H113">
            <v>0</v>
          </cell>
          <cell r="I113">
            <v>0</v>
          </cell>
          <cell r="J113">
            <v>0</v>
          </cell>
          <cell r="K113">
            <v>0</v>
          </cell>
          <cell r="L113">
            <v>0</v>
          </cell>
          <cell r="M113">
            <v>0</v>
          </cell>
          <cell r="N113" t="str">
            <v xml:space="preserve">MEDTRONIC </v>
          </cell>
          <cell r="O113" t="str">
            <v>UNIDAD</v>
          </cell>
          <cell r="P113" t="str">
            <v>III</v>
          </cell>
          <cell r="Q113" t="str">
            <v>2017DM-0000680-R1</v>
          </cell>
          <cell r="R113">
            <v>46601</v>
          </cell>
          <cell r="S113">
            <v>1396500</v>
          </cell>
          <cell r="T113">
            <v>265335</v>
          </cell>
          <cell r="U113">
            <v>1661835</v>
          </cell>
        </row>
        <row r="114">
          <cell r="A114">
            <v>1508</v>
          </cell>
          <cell r="B114" t="str">
            <v>MALLA SEPARADORA DE TEJIDOS COMP/HIDROGEL(HIALURAT DE SODI CARBOXIMET CELU/POLIETILEGLIL 10X20/30X35</v>
          </cell>
          <cell r="C114" t="str">
            <v>UNIDAD</v>
          </cell>
          <cell r="D114">
            <v>1</v>
          </cell>
          <cell r="E114">
            <v>1</v>
          </cell>
          <cell r="F114" t="str">
            <v>INSTRUMENTACION</v>
          </cell>
          <cell r="G114" t="str">
            <v xml:space="preserve">INSTRUMENTACION </v>
          </cell>
          <cell r="H114">
            <v>0</v>
          </cell>
          <cell r="I114">
            <v>0</v>
          </cell>
          <cell r="J114">
            <v>0</v>
          </cell>
          <cell r="K114">
            <v>0</v>
          </cell>
          <cell r="L114">
            <v>0</v>
          </cell>
          <cell r="M114">
            <v>0</v>
          </cell>
          <cell r="N114" t="str">
            <v xml:space="preserve">MEDTRONIC </v>
          </cell>
          <cell r="O114" t="str">
            <v>UNIDAD</v>
          </cell>
          <cell r="P114" t="str">
            <v>III</v>
          </cell>
          <cell r="Q114" t="str">
            <v>2017DM-0000680-R1</v>
          </cell>
          <cell r="R114">
            <v>46601</v>
          </cell>
          <cell r="S114">
            <v>6300400</v>
          </cell>
          <cell r="T114">
            <v>1197076</v>
          </cell>
          <cell r="U114">
            <v>7497476</v>
          </cell>
        </row>
        <row r="115">
          <cell r="A115">
            <v>1509</v>
          </cell>
          <cell r="B115" t="str">
            <v>MALLA SEPARADORA DE TEJIDOS COMPUESTA DE POLIPROPILENO. DE 30 X 35 CM RECTANGULAR</v>
          </cell>
          <cell r="C115" t="str">
            <v>UNIDAD</v>
          </cell>
          <cell r="D115">
            <v>1</v>
          </cell>
          <cell r="E115">
            <v>1</v>
          </cell>
          <cell r="F115" t="str">
            <v>INSTRUMENTACION</v>
          </cell>
          <cell r="G115" t="str">
            <v xml:space="preserve">INSTRUMENTACION </v>
          </cell>
          <cell r="H115">
            <v>0</v>
          </cell>
          <cell r="I115">
            <v>0</v>
          </cell>
          <cell r="J115">
            <v>0</v>
          </cell>
          <cell r="K115">
            <v>0</v>
          </cell>
          <cell r="L115">
            <v>0</v>
          </cell>
          <cell r="M115">
            <v>0</v>
          </cell>
          <cell r="N115" t="str">
            <v xml:space="preserve">MEDTRONIC </v>
          </cell>
          <cell r="O115" t="str">
            <v>UNIDAD</v>
          </cell>
          <cell r="P115" t="str">
            <v>III</v>
          </cell>
          <cell r="Q115" t="str">
            <v>2017DM-0000680-R1</v>
          </cell>
          <cell r="R115">
            <v>46601</v>
          </cell>
          <cell r="S115">
            <v>6300400</v>
          </cell>
          <cell r="T115">
            <v>1197076</v>
          </cell>
          <cell r="U115">
            <v>7497476</v>
          </cell>
        </row>
        <row r="116">
          <cell r="A116">
            <v>1510</v>
          </cell>
          <cell r="B116" t="str">
            <v>MALLA SEPARADORA DE TEJIDOS COMPUESTA POLIPROPILENO DE 15 X 20 CM RECTANGULAR U OVALADA</v>
          </cell>
          <cell r="C116" t="str">
            <v>UNIDAD</v>
          </cell>
          <cell r="D116">
            <v>1</v>
          </cell>
          <cell r="E116">
            <v>1</v>
          </cell>
          <cell r="F116" t="str">
            <v>INSTRUMENTACION</v>
          </cell>
          <cell r="G116" t="str">
            <v xml:space="preserve">INSTRUMENTACION </v>
          </cell>
          <cell r="H116">
            <v>0</v>
          </cell>
          <cell r="I116">
            <v>0</v>
          </cell>
          <cell r="J116">
            <v>0</v>
          </cell>
          <cell r="K116">
            <v>0</v>
          </cell>
          <cell r="L116">
            <v>0</v>
          </cell>
          <cell r="M116">
            <v>0</v>
          </cell>
          <cell r="N116" t="str">
            <v xml:space="preserve">MEDTRONIC </v>
          </cell>
          <cell r="O116" t="str">
            <v>UNIDAD</v>
          </cell>
          <cell r="P116" t="str">
            <v>III</v>
          </cell>
          <cell r="Q116" t="str">
            <v>2017DM-0000680-R1</v>
          </cell>
          <cell r="R116">
            <v>46601</v>
          </cell>
          <cell r="S116">
            <v>2720000</v>
          </cell>
          <cell r="T116">
            <v>516800</v>
          </cell>
          <cell r="U116">
            <v>3236800</v>
          </cell>
        </row>
        <row r="117">
          <cell r="A117">
            <v>1511</v>
          </cell>
          <cell r="B117" t="str">
            <v>MALLA SEPARADORA DE TEJIDOS DE POLIPROPILENO DE 15 X 20 CM OVALADA</v>
          </cell>
          <cell r="C117" t="str">
            <v>UNIDAD</v>
          </cell>
          <cell r="D117">
            <v>1</v>
          </cell>
          <cell r="E117">
            <v>1</v>
          </cell>
          <cell r="F117" t="str">
            <v>INSTRUMENTACION</v>
          </cell>
          <cell r="G117" t="str">
            <v xml:space="preserve">INSTRUMENTACION </v>
          </cell>
          <cell r="H117">
            <v>0</v>
          </cell>
          <cell r="I117">
            <v>0</v>
          </cell>
          <cell r="J117">
            <v>0</v>
          </cell>
          <cell r="K117">
            <v>0</v>
          </cell>
          <cell r="L117">
            <v>0</v>
          </cell>
          <cell r="M117">
            <v>0</v>
          </cell>
          <cell r="N117" t="str">
            <v xml:space="preserve">MEDTRONIC </v>
          </cell>
          <cell r="O117" t="str">
            <v>UNIDAD</v>
          </cell>
          <cell r="P117" t="str">
            <v>III</v>
          </cell>
          <cell r="Q117" t="str">
            <v>2017DM-0000680-R1</v>
          </cell>
          <cell r="R117">
            <v>46601</v>
          </cell>
          <cell r="S117">
            <v>2720000</v>
          </cell>
          <cell r="T117">
            <v>516800</v>
          </cell>
          <cell r="U117">
            <v>3236800</v>
          </cell>
        </row>
        <row r="118">
          <cell r="A118">
            <v>1512</v>
          </cell>
          <cell r="B118" t="str">
            <v>MALLA SEPARADORA DE TEJIDOS DE POLIPROPILENO DE 20 X 30 CM RECTANGULAR</v>
          </cell>
          <cell r="C118" t="str">
            <v>UNIDAD</v>
          </cell>
          <cell r="D118">
            <v>1</v>
          </cell>
          <cell r="E118">
            <v>1</v>
          </cell>
          <cell r="F118" t="str">
            <v>INSTRUMENTACION</v>
          </cell>
          <cell r="G118" t="str">
            <v xml:space="preserve">INSTRUMENTACION </v>
          </cell>
          <cell r="H118">
            <v>0</v>
          </cell>
          <cell r="I118">
            <v>0</v>
          </cell>
          <cell r="J118">
            <v>0</v>
          </cell>
          <cell r="K118">
            <v>0</v>
          </cell>
          <cell r="L118">
            <v>0</v>
          </cell>
          <cell r="M118">
            <v>0</v>
          </cell>
          <cell r="N118" t="str">
            <v xml:space="preserve">MEDTRONIC </v>
          </cell>
          <cell r="O118" t="str">
            <v>UNIDAD</v>
          </cell>
          <cell r="P118" t="str">
            <v>III</v>
          </cell>
          <cell r="Q118" t="str">
            <v>2017DM-0000680-R1</v>
          </cell>
          <cell r="R118">
            <v>46601</v>
          </cell>
          <cell r="S118">
            <v>5166100</v>
          </cell>
          <cell r="T118">
            <v>981559</v>
          </cell>
          <cell r="U118">
            <v>6147659</v>
          </cell>
        </row>
        <row r="119">
          <cell r="A119">
            <v>1513</v>
          </cell>
          <cell r="B119" t="str">
            <v>MALLA SEPARADORA DE TEJIDOS DE POLIPROPILENO DE 30 X 30-35 CM RECTANGULAR</v>
          </cell>
          <cell r="C119" t="str">
            <v>UNIDAD</v>
          </cell>
          <cell r="D119">
            <v>1</v>
          </cell>
          <cell r="E119">
            <v>1</v>
          </cell>
          <cell r="F119" t="str">
            <v>INSTRUMENTACION</v>
          </cell>
          <cell r="G119" t="str">
            <v xml:space="preserve">INSTRUMENTACION </v>
          </cell>
          <cell r="H119">
            <v>0</v>
          </cell>
          <cell r="I119">
            <v>0</v>
          </cell>
          <cell r="J119">
            <v>0</v>
          </cell>
          <cell r="K119">
            <v>0</v>
          </cell>
          <cell r="L119">
            <v>0</v>
          </cell>
          <cell r="M119">
            <v>0</v>
          </cell>
          <cell r="N119" t="str">
            <v xml:space="preserve">MEDTRONIC </v>
          </cell>
          <cell r="O119" t="str">
            <v>UNIDAD</v>
          </cell>
          <cell r="P119" t="str">
            <v>III</v>
          </cell>
          <cell r="Q119" t="str">
            <v>2017DM-0000680-R1</v>
          </cell>
          <cell r="R119">
            <v>46601</v>
          </cell>
          <cell r="S119">
            <v>6300400</v>
          </cell>
          <cell r="T119">
            <v>1197076</v>
          </cell>
          <cell r="U119">
            <v>7497476</v>
          </cell>
        </row>
        <row r="120">
          <cell r="A120">
            <v>1514</v>
          </cell>
          <cell r="B120" t="str">
            <v>MALLA SEPARADORA DE TEJIDOS DE POLIPROPILENO. DE 20 X 25 CM OVALADA</v>
          </cell>
          <cell r="C120" t="str">
            <v>UNIDAD</v>
          </cell>
          <cell r="D120">
            <v>1</v>
          </cell>
          <cell r="E120">
            <v>1</v>
          </cell>
          <cell r="F120" t="str">
            <v>INSTRUMENTACION</v>
          </cell>
          <cell r="G120" t="str">
            <v xml:space="preserve">INSTRUMENTACION </v>
          </cell>
          <cell r="H120">
            <v>0</v>
          </cell>
          <cell r="I120">
            <v>0</v>
          </cell>
          <cell r="J120">
            <v>0</v>
          </cell>
          <cell r="K120">
            <v>0</v>
          </cell>
          <cell r="L120">
            <v>0</v>
          </cell>
          <cell r="M120">
            <v>0</v>
          </cell>
          <cell r="N120" t="str">
            <v xml:space="preserve">MEDTRONIC </v>
          </cell>
          <cell r="O120" t="str">
            <v>UNIDAD</v>
          </cell>
          <cell r="P120" t="str">
            <v>III</v>
          </cell>
          <cell r="Q120" t="str">
            <v>2017DM-0000680-R1</v>
          </cell>
          <cell r="R120">
            <v>46601</v>
          </cell>
          <cell r="S120">
            <v>3538800</v>
          </cell>
          <cell r="T120">
            <v>672372</v>
          </cell>
          <cell r="U120">
            <v>4211172</v>
          </cell>
        </row>
        <row r="121">
          <cell r="A121">
            <v>1515</v>
          </cell>
          <cell r="B121" t="str">
            <v>MALLA SEPARADORA DE TEJIDOS POLIPROPILENO DE 30.5X30.5 CM RETANGULAR PCDL1</v>
          </cell>
          <cell r="C121" t="str">
            <v>UNIDAD</v>
          </cell>
          <cell r="D121">
            <v>2</v>
          </cell>
          <cell r="E121">
            <v>2</v>
          </cell>
          <cell r="F121" t="str">
            <v>INSTRUMENTACION</v>
          </cell>
          <cell r="G121" t="str">
            <v xml:space="preserve">INSTRUMENTACION </v>
          </cell>
          <cell r="H121">
            <v>0</v>
          </cell>
          <cell r="I121">
            <v>0</v>
          </cell>
          <cell r="J121">
            <v>0</v>
          </cell>
          <cell r="K121">
            <v>0</v>
          </cell>
          <cell r="L121">
            <v>0</v>
          </cell>
          <cell r="M121">
            <v>0</v>
          </cell>
          <cell r="N121" t="str">
            <v xml:space="preserve">MEDTRONIC </v>
          </cell>
          <cell r="O121" t="str">
            <v>UNIDAD</v>
          </cell>
          <cell r="P121" t="str">
            <v>III</v>
          </cell>
          <cell r="Q121" t="str">
            <v>2017DM-0000680-R1</v>
          </cell>
          <cell r="R121">
            <v>46601</v>
          </cell>
          <cell r="S121">
            <v>5166100</v>
          </cell>
          <cell r="T121">
            <v>981559</v>
          </cell>
          <cell r="U121">
            <v>6147659</v>
          </cell>
        </row>
        <row r="122">
          <cell r="A122">
            <v>1516</v>
          </cell>
          <cell r="B122" t="str">
            <v>MALLA SPLENTIS PARA PROLAPSO</v>
          </cell>
          <cell r="C122" t="str">
            <v>UNIDAD</v>
          </cell>
          <cell r="D122">
            <v>1</v>
          </cell>
          <cell r="E122">
            <v>1</v>
          </cell>
          <cell r="F122" t="str">
            <v>INSTRUMENTACION</v>
          </cell>
          <cell r="G122" t="str">
            <v xml:space="preserve">INSTRUMENTACION </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row>
        <row r="123">
          <cell r="A123">
            <v>1517</v>
          </cell>
          <cell r="B123" t="str">
            <v>MALLA TRIDIMENSIONAL DE MONOFILAMENTO DE POLIPROPILENO</v>
          </cell>
          <cell r="C123" t="str">
            <v xml:space="preserve">UNIDAD    </v>
          </cell>
          <cell r="D123">
            <v>1</v>
          </cell>
          <cell r="E123">
            <v>1</v>
          </cell>
          <cell r="F123" t="str">
            <v>INSTRUMENTACION</v>
          </cell>
          <cell r="G123" t="str">
            <v xml:space="preserve">INSTRUMENTACION </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A124">
            <v>1534</v>
          </cell>
          <cell r="B124" t="str">
            <v>MARCADOR DE PIEL PARA CIRUGIA</v>
          </cell>
          <cell r="C124" t="str">
            <v>UNIDAD</v>
          </cell>
          <cell r="D124">
            <v>10</v>
          </cell>
          <cell r="E124">
            <v>10</v>
          </cell>
          <cell r="F124" t="str">
            <v>INSTRUMENTACION</v>
          </cell>
          <cell r="G124" t="str">
            <v xml:space="preserve">INSTRUMENTACION </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row>
        <row r="125">
          <cell r="A125">
            <v>18</v>
          </cell>
          <cell r="B125" t="str">
            <v>ACIDO POLIGLICOLICO 3/0 CON AGUJA CURVA CORTANTE 19-20MM HB 70 CM J123H</v>
          </cell>
          <cell r="C125" t="str">
            <v>UNIDAD</v>
          </cell>
          <cell r="D125">
            <v>12</v>
          </cell>
          <cell r="E125">
            <v>180</v>
          </cell>
          <cell r="F125" t="str">
            <v>INSTRUMENTACION</v>
          </cell>
          <cell r="G125" t="str">
            <v xml:space="preserve">INSTRUMENTACION </v>
          </cell>
          <cell r="H125" t="str">
            <v>NO</v>
          </cell>
          <cell r="I125" t="str">
            <v>NO</v>
          </cell>
          <cell r="J125" t="str">
            <v>NO</v>
          </cell>
          <cell r="K125" t="str">
            <v>NO</v>
          </cell>
          <cell r="L125">
            <v>0</v>
          </cell>
          <cell r="M125">
            <v>0</v>
          </cell>
          <cell r="N125" t="str">
            <v>MEDTRONIC</v>
          </cell>
          <cell r="O125" t="str">
            <v>CAJA X 36</v>
          </cell>
          <cell r="P125" t="str">
            <v>III</v>
          </cell>
          <cell r="Q125" t="str">
            <v>2017DM-0000578-R2</v>
          </cell>
          <cell r="R125">
            <v>46696</v>
          </cell>
          <cell r="S125">
            <v>13500</v>
          </cell>
          <cell r="T125">
            <v>0</v>
          </cell>
          <cell r="U125">
            <v>13500</v>
          </cell>
        </row>
        <row r="126">
          <cell r="A126">
            <v>19</v>
          </cell>
          <cell r="B126" t="str">
            <v>ACIDO POLIGLICOLICO 4/0 AGUJA 3/8 CIRCULO CORTANTE  20-26 MM*70 - 75CM(SIN IVA)</v>
          </cell>
          <cell r="C126" t="str">
            <v>UNIDAD</v>
          </cell>
          <cell r="D126">
            <v>108</v>
          </cell>
          <cell r="E126">
            <v>108</v>
          </cell>
          <cell r="F126" t="str">
            <v>INSTRUMENTACION</v>
          </cell>
          <cell r="G126" t="str">
            <v xml:space="preserve">INSTRUMENTACION </v>
          </cell>
          <cell r="H126" t="str">
            <v>NO</v>
          </cell>
          <cell r="I126" t="str">
            <v>NO</v>
          </cell>
          <cell r="J126" t="str">
            <v>NO</v>
          </cell>
          <cell r="K126" t="str">
            <v>NO</v>
          </cell>
          <cell r="L126">
            <v>0</v>
          </cell>
          <cell r="M126">
            <v>0</v>
          </cell>
          <cell r="N126" t="str">
            <v>MEDTRONIC</v>
          </cell>
          <cell r="O126" t="str">
            <v>CAJA X 36</v>
          </cell>
          <cell r="P126" t="str">
            <v>III</v>
          </cell>
          <cell r="Q126" t="str">
            <v>2017DM-0000578-R2</v>
          </cell>
          <cell r="R126">
            <v>46696</v>
          </cell>
          <cell r="S126">
            <v>13500</v>
          </cell>
          <cell r="T126">
            <v>0</v>
          </cell>
          <cell r="U126">
            <v>13500</v>
          </cell>
        </row>
        <row r="127">
          <cell r="A127">
            <v>20</v>
          </cell>
          <cell r="B127" t="str">
            <v>ACIDO POLIGLICOLICO 4/0 AGUJA CURVA CORTANTE 3/8 DE CIRCULO DE 20-26 MM  70-75 CM</v>
          </cell>
          <cell r="C127" t="str">
            <v>SOBRE</v>
          </cell>
          <cell r="D127">
            <v>64</v>
          </cell>
          <cell r="E127">
            <v>64</v>
          </cell>
          <cell r="F127" t="str">
            <v>INSTRUMENTACION</v>
          </cell>
          <cell r="G127" t="str">
            <v xml:space="preserve">INSTRUMENTACION </v>
          </cell>
          <cell r="H127" t="str">
            <v>NO</v>
          </cell>
          <cell r="I127" t="str">
            <v>NO</v>
          </cell>
          <cell r="J127" t="str">
            <v>NO</v>
          </cell>
          <cell r="K127" t="str">
            <v>NO</v>
          </cell>
          <cell r="L127">
            <v>0</v>
          </cell>
          <cell r="M127">
            <v>0</v>
          </cell>
          <cell r="N127" t="str">
            <v>MEDTRONIC</v>
          </cell>
          <cell r="O127" t="str">
            <v>CAJA X 36</v>
          </cell>
          <cell r="P127" t="str">
            <v>III</v>
          </cell>
          <cell r="Q127" t="str">
            <v>2017DM-0000578-R2</v>
          </cell>
          <cell r="R127">
            <v>46696</v>
          </cell>
          <cell r="S127">
            <v>13500</v>
          </cell>
          <cell r="T127">
            <v>0</v>
          </cell>
          <cell r="U127">
            <v>13500</v>
          </cell>
        </row>
        <row r="128">
          <cell r="A128">
            <v>2352</v>
          </cell>
          <cell r="B128" t="str">
            <v>ACIDO POLIGLICOLICO 4-0  AGUJA CURVA</v>
          </cell>
          <cell r="C128" t="str">
            <v>UNIDAD</v>
          </cell>
          <cell r="D128">
            <v>288</v>
          </cell>
          <cell r="E128">
            <v>288</v>
          </cell>
          <cell r="F128" t="str">
            <v>INSTRUMENTACION</v>
          </cell>
          <cell r="G128" t="str">
            <v xml:space="preserve">INSTRUMENTACION </v>
          </cell>
          <cell r="H128" t="str">
            <v>NO</v>
          </cell>
          <cell r="I128" t="str">
            <v>NO</v>
          </cell>
          <cell r="J128" t="str">
            <v>NO</v>
          </cell>
          <cell r="K128" t="str">
            <v>NO</v>
          </cell>
          <cell r="L128">
            <v>0</v>
          </cell>
          <cell r="M128">
            <v>0</v>
          </cell>
          <cell r="N128" t="str">
            <v>MEDTRONIC</v>
          </cell>
          <cell r="O128" t="str">
            <v>CAJA X 36</v>
          </cell>
          <cell r="P128" t="str">
            <v>III</v>
          </cell>
          <cell r="Q128" t="str">
            <v>2017DM-0000578-R2</v>
          </cell>
          <cell r="R128">
            <v>46696</v>
          </cell>
          <cell r="S128">
            <v>13500</v>
          </cell>
          <cell r="T128">
            <v>0</v>
          </cell>
          <cell r="U128">
            <v>13500</v>
          </cell>
        </row>
        <row r="129">
          <cell r="A129">
            <v>2574</v>
          </cell>
          <cell r="B129" t="str">
            <v>ACIDO POLIGLICOLICO 4-0 70CM RB1 XYVCP304H</v>
          </cell>
          <cell r="C129" t="str">
            <v>UNIDAD</v>
          </cell>
          <cell r="D129">
            <v>36</v>
          </cell>
          <cell r="E129">
            <v>36</v>
          </cell>
          <cell r="F129" t="str">
            <v>INSTRUMENTACION</v>
          </cell>
          <cell r="G129" t="str">
            <v xml:space="preserve">INSTRUMENTACION </v>
          </cell>
          <cell r="H129" t="str">
            <v>NO</v>
          </cell>
          <cell r="I129" t="str">
            <v>NO</v>
          </cell>
          <cell r="J129" t="str">
            <v>NO</v>
          </cell>
          <cell r="K129" t="str">
            <v>NO</v>
          </cell>
          <cell r="L129">
            <v>0</v>
          </cell>
          <cell r="M129">
            <v>0</v>
          </cell>
          <cell r="N129" t="str">
            <v>MEDTRONIC</v>
          </cell>
          <cell r="O129" t="str">
            <v>CAJA X 36</v>
          </cell>
          <cell r="P129" t="str">
            <v>III</v>
          </cell>
          <cell r="Q129" t="str">
            <v>2017DM-0000578-R2</v>
          </cell>
          <cell r="R129">
            <v>46696</v>
          </cell>
          <cell r="S129">
            <v>13500</v>
          </cell>
          <cell r="T129">
            <v>0</v>
          </cell>
          <cell r="U129">
            <v>13500</v>
          </cell>
        </row>
        <row r="130">
          <cell r="A130">
            <v>21</v>
          </cell>
          <cell r="B130" t="str">
            <v>ÁCIDO POLIGLICÓLICO 5/0 AGUJA DOBLE ESPATULADA 1/4 CIRCULO 8MM</v>
          </cell>
          <cell r="C130" t="str">
            <v>SOBRE</v>
          </cell>
          <cell r="D130">
            <v>57</v>
          </cell>
          <cell r="E130">
            <v>57</v>
          </cell>
          <cell r="F130" t="str">
            <v>INSTRUMENTACION</v>
          </cell>
          <cell r="G130" t="str">
            <v xml:space="preserve">INSTRUMENTACION </v>
          </cell>
          <cell r="H130" t="str">
            <v>NO</v>
          </cell>
          <cell r="I130" t="str">
            <v>NO</v>
          </cell>
          <cell r="J130" t="str">
            <v>NO</v>
          </cell>
          <cell r="K130" t="str">
            <v>NO</v>
          </cell>
          <cell r="L130">
            <v>0</v>
          </cell>
          <cell r="M130">
            <v>0</v>
          </cell>
          <cell r="N130" t="str">
            <v>MEDTRONIC</v>
          </cell>
          <cell r="O130" t="str">
            <v>CAJA X 36</v>
          </cell>
          <cell r="P130" t="str">
            <v>III</v>
          </cell>
          <cell r="Q130" t="str">
            <v>2017DM-0000578-R2</v>
          </cell>
          <cell r="R130">
            <v>46696</v>
          </cell>
          <cell r="S130">
            <v>13500</v>
          </cell>
          <cell r="T130">
            <v>0</v>
          </cell>
          <cell r="U130">
            <v>13500</v>
          </cell>
        </row>
        <row r="131">
          <cell r="A131">
            <v>2335</v>
          </cell>
          <cell r="B131" t="str">
            <v>ACIDO POLIGLICOLICO 6/0 AGUJA CORTANTE 3/8 CIRCULO 13 MM HEBRA 45 CM</v>
          </cell>
          <cell r="C131" t="str">
            <v>SOBRE</v>
          </cell>
          <cell r="D131">
            <v>10</v>
          </cell>
          <cell r="E131">
            <v>10</v>
          </cell>
          <cell r="F131" t="str">
            <v>INSTRUMENTACION</v>
          </cell>
          <cell r="G131" t="str">
            <v xml:space="preserve">INSTRUMENTACION </v>
          </cell>
          <cell r="H131" t="str">
            <v>NO</v>
          </cell>
          <cell r="I131" t="str">
            <v>NO</v>
          </cell>
          <cell r="J131" t="str">
            <v>NO</v>
          </cell>
          <cell r="K131" t="str">
            <v>NO</v>
          </cell>
          <cell r="L131">
            <v>0</v>
          </cell>
          <cell r="M131">
            <v>0</v>
          </cell>
          <cell r="N131" t="str">
            <v>MEDTRONIC</v>
          </cell>
          <cell r="O131" t="str">
            <v>CAJA X 36</v>
          </cell>
          <cell r="P131" t="str">
            <v>III</v>
          </cell>
          <cell r="Q131" t="str">
            <v>2017DM-0000578-R2</v>
          </cell>
          <cell r="R131">
            <v>46696</v>
          </cell>
          <cell r="S131">
            <v>13500</v>
          </cell>
          <cell r="T131">
            <v>0</v>
          </cell>
          <cell r="U131">
            <v>13500</v>
          </cell>
        </row>
        <row r="132">
          <cell r="A132">
            <v>22</v>
          </cell>
          <cell r="B132" t="str">
            <v>ÁCIDO POLIGLICÓLICO 6/0 AGUJA CURVA  REDONDA 3/8 CÍRCULO X 45 CM</v>
          </cell>
          <cell r="C132" t="str">
            <v>SOBRE</v>
          </cell>
          <cell r="D132">
            <v>36</v>
          </cell>
          <cell r="E132">
            <v>36</v>
          </cell>
          <cell r="F132" t="str">
            <v>INSTRUMENTACION</v>
          </cell>
          <cell r="G132" t="str">
            <v xml:space="preserve">INSTRUMENTACION </v>
          </cell>
          <cell r="H132" t="str">
            <v>NO</v>
          </cell>
          <cell r="I132" t="str">
            <v>NO</v>
          </cell>
          <cell r="J132" t="str">
            <v>NO</v>
          </cell>
          <cell r="K132" t="str">
            <v>NO</v>
          </cell>
          <cell r="L132">
            <v>0</v>
          </cell>
          <cell r="M132">
            <v>0</v>
          </cell>
          <cell r="N132" t="str">
            <v>MEDTRONIC</v>
          </cell>
          <cell r="O132" t="str">
            <v>CAJA X 36</v>
          </cell>
          <cell r="P132" t="str">
            <v>III</v>
          </cell>
          <cell r="Q132" t="str">
            <v>2017DM-0000578-R2</v>
          </cell>
          <cell r="R132">
            <v>46696</v>
          </cell>
          <cell r="S132">
            <v>13500</v>
          </cell>
          <cell r="T132">
            <v>0</v>
          </cell>
          <cell r="U132">
            <v>13500</v>
          </cell>
        </row>
        <row r="133">
          <cell r="A133">
            <v>2214</v>
          </cell>
          <cell r="B133" t="str">
            <v>ACIDO POLIGLICOLICO ANTI/ 0 AGUJ CURVA REDON 1/2 CIRCU 34-37 MM HB DE 70-90 CM(VC340H)</v>
          </cell>
          <cell r="C133" t="str">
            <v>UNIDAD</v>
          </cell>
          <cell r="D133">
            <v>108</v>
          </cell>
          <cell r="E133">
            <v>108</v>
          </cell>
          <cell r="F133" t="str">
            <v>INSTRUMENTACION</v>
          </cell>
          <cell r="G133" t="str">
            <v xml:space="preserve">INSTRUMENTACION </v>
          </cell>
          <cell r="H133" t="str">
            <v>NO</v>
          </cell>
          <cell r="I133" t="str">
            <v>NO</v>
          </cell>
          <cell r="J133" t="str">
            <v>NO</v>
          </cell>
          <cell r="K133" t="str">
            <v>NO</v>
          </cell>
          <cell r="L133">
            <v>0</v>
          </cell>
          <cell r="M133">
            <v>0</v>
          </cell>
          <cell r="N133" t="str">
            <v>MEDTRONIC</v>
          </cell>
          <cell r="O133" t="str">
            <v>CAJA X 36</v>
          </cell>
          <cell r="P133" t="str">
            <v>III</v>
          </cell>
          <cell r="Q133" t="str">
            <v>2017DM-0000578-R2</v>
          </cell>
          <cell r="R133">
            <v>46696</v>
          </cell>
          <cell r="S133">
            <v>13500</v>
          </cell>
          <cell r="T133">
            <v>0</v>
          </cell>
          <cell r="U133">
            <v>13500</v>
          </cell>
        </row>
        <row r="134">
          <cell r="A134">
            <v>2341</v>
          </cell>
          <cell r="B134" t="str">
            <v>ACIDO POLIGLICOLICO ANTIBAC  2/0   AGUJA CURVA REDONDA 1/2 CIRCULO 24 - 26 MM HEBRA DE 70-75 CM</v>
          </cell>
          <cell r="C134" t="str">
            <v>SOBRE</v>
          </cell>
          <cell r="D134">
            <v>22</v>
          </cell>
          <cell r="E134">
            <v>72</v>
          </cell>
          <cell r="F134" t="str">
            <v>INSTRUMENTACION</v>
          </cell>
          <cell r="G134" t="str">
            <v xml:space="preserve">INSTRUMENTACION </v>
          </cell>
          <cell r="H134" t="str">
            <v>NO</v>
          </cell>
          <cell r="I134" t="str">
            <v>NO</v>
          </cell>
          <cell r="J134" t="str">
            <v>NO</v>
          </cell>
          <cell r="K134" t="str">
            <v>NO</v>
          </cell>
          <cell r="L134">
            <v>0</v>
          </cell>
          <cell r="M134">
            <v>0</v>
          </cell>
          <cell r="N134" t="str">
            <v>MEDTRONIC</v>
          </cell>
          <cell r="O134" t="str">
            <v>CAJA X 36</v>
          </cell>
          <cell r="P134" t="str">
            <v>III</v>
          </cell>
          <cell r="Q134" t="str">
            <v>2017DM-0000578-R2</v>
          </cell>
          <cell r="R134">
            <v>46696</v>
          </cell>
          <cell r="S134">
            <v>13500</v>
          </cell>
          <cell r="T134">
            <v>0</v>
          </cell>
          <cell r="U134">
            <v>13500</v>
          </cell>
        </row>
        <row r="135">
          <cell r="A135">
            <v>23</v>
          </cell>
          <cell r="B135" t="str">
            <v>ACIDO POLIGLICOLICO ANTIBACT 2/0   AGUJA CURVA REDONDA DE 90 CM VCP345H SUTURA SINTETICA ABSORBIBLE</v>
          </cell>
          <cell r="C135" t="str">
            <v>UNIDAD</v>
          </cell>
          <cell r="D135">
            <v>360</v>
          </cell>
          <cell r="E135">
            <v>360</v>
          </cell>
          <cell r="F135" t="str">
            <v>INSTRUMENTACION</v>
          </cell>
          <cell r="G135" t="str">
            <v xml:space="preserve">INSTRUMENTACION </v>
          </cell>
          <cell r="H135" t="str">
            <v>NO</v>
          </cell>
          <cell r="I135" t="str">
            <v>NO</v>
          </cell>
          <cell r="J135" t="str">
            <v>NO</v>
          </cell>
          <cell r="K135" t="str">
            <v>NO</v>
          </cell>
          <cell r="L135">
            <v>0</v>
          </cell>
          <cell r="M135">
            <v>0</v>
          </cell>
          <cell r="N135" t="str">
            <v>MEDTRONIC</v>
          </cell>
          <cell r="O135" t="str">
            <v>CAJA X 36</v>
          </cell>
          <cell r="P135" t="str">
            <v>III</v>
          </cell>
          <cell r="Q135" t="str">
            <v>2017DM-0000578-R2</v>
          </cell>
          <cell r="R135">
            <v>46696</v>
          </cell>
          <cell r="S135">
            <v>13500</v>
          </cell>
          <cell r="T135">
            <v>0</v>
          </cell>
          <cell r="U135">
            <v>13500</v>
          </cell>
        </row>
        <row r="136">
          <cell r="A136">
            <v>24</v>
          </cell>
          <cell r="B136" t="str">
            <v>ACIDO POLIGLICOLICO ANTIBACTER 5/0 AGUJA CURVA REDONDA 1/2 CIRCULO 15-17 MM HEBRA DE 70 CM VCP303H</v>
          </cell>
          <cell r="C136" t="str">
            <v>UNIDAD</v>
          </cell>
          <cell r="D136">
            <v>648</v>
          </cell>
          <cell r="E136">
            <v>648</v>
          </cell>
          <cell r="F136" t="str">
            <v>INSTRUMENTACION</v>
          </cell>
          <cell r="G136" t="str">
            <v xml:space="preserve">INSTRUMENTACION </v>
          </cell>
          <cell r="H136" t="str">
            <v>NO</v>
          </cell>
          <cell r="I136" t="str">
            <v>NO</v>
          </cell>
          <cell r="J136" t="str">
            <v>NO</v>
          </cell>
          <cell r="K136" t="str">
            <v>NO</v>
          </cell>
          <cell r="L136">
            <v>0</v>
          </cell>
          <cell r="M136">
            <v>0</v>
          </cell>
          <cell r="N136" t="str">
            <v>MEDTRONIC</v>
          </cell>
          <cell r="O136" t="str">
            <v>CAJA X 36</v>
          </cell>
          <cell r="P136" t="str">
            <v>III</v>
          </cell>
          <cell r="Q136" t="str">
            <v>2017DM-0000578-R2</v>
          </cell>
          <cell r="R136">
            <v>46696</v>
          </cell>
          <cell r="S136">
            <v>13500</v>
          </cell>
          <cell r="T136">
            <v>0</v>
          </cell>
          <cell r="U136">
            <v>13500</v>
          </cell>
        </row>
        <row r="137">
          <cell r="A137">
            <v>2342</v>
          </cell>
          <cell r="B137" t="str">
            <v>ACIDO POLIGLICOLICO ANTIBACTERIAL  0 AGUJA CURVA REDONDA 1/2 CIRCULO 34 A 37 MM HEBRA DE 70 CM</v>
          </cell>
          <cell r="C137" t="str">
            <v>SOBRE</v>
          </cell>
          <cell r="D137">
            <v>36</v>
          </cell>
          <cell r="E137">
            <v>36</v>
          </cell>
          <cell r="F137" t="str">
            <v>INSTRUMENTACION</v>
          </cell>
          <cell r="G137" t="str">
            <v xml:space="preserve">INSTRUMENTACION </v>
          </cell>
          <cell r="H137" t="str">
            <v>NO</v>
          </cell>
          <cell r="I137" t="str">
            <v>NO</v>
          </cell>
          <cell r="J137" t="str">
            <v>NO</v>
          </cell>
          <cell r="K137" t="str">
            <v>NO</v>
          </cell>
          <cell r="L137">
            <v>0</v>
          </cell>
          <cell r="M137">
            <v>0</v>
          </cell>
          <cell r="N137" t="str">
            <v>MEDTRONIC</v>
          </cell>
          <cell r="O137" t="str">
            <v>CAJA X 36</v>
          </cell>
          <cell r="P137" t="str">
            <v>III</v>
          </cell>
          <cell r="Q137" t="str">
            <v>2017DM-0000578-R2</v>
          </cell>
          <cell r="R137">
            <v>46696</v>
          </cell>
          <cell r="S137">
            <v>13500</v>
          </cell>
          <cell r="T137">
            <v>0</v>
          </cell>
          <cell r="U137">
            <v>13500</v>
          </cell>
        </row>
        <row r="138">
          <cell r="A138">
            <v>17</v>
          </cell>
          <cell r="B138" t="str">
            <v>ACIDO POLIGLICOLICO ANTIBACTERIAL  3/0   CURVA REDON 1/2   19 - 22 HB DE 70-75 CMXYVCP311H</v>
          </cell>
          <cell r="C138" t="str">
            <v>UNIDAD</v>
          </cell>
          <cell r="D138">
            <v>288</v>
          </cell>
          <cell r="E138">
            <v>288</v>
          </cell>
          <cell r="F138" t="str">
            <v>INSTRUMENTACION</v>
          </cell>
          <cell r="G138" t="str">
            <v xml:space="preserve">INSTRUMENTACION </v>
          </cell>
          <cell r="H138" t="str">
            <v>NO</v>
          </cell>
          <cell r="I138" t="str">
            <v>NO</v>
          </cell>
          <cell r="J138" t="str">
            <v>NO</v>
          </cell>
          <cell r="K138" t="str">
            <v>NO</v>
          </cell>
          <cell r="L138">
            <v>0</v>
          </cell>
          <cell r="M138">
            <v>0</v>
          </cell>
          <cell r="N138" t="str">
            <v>MEDTRONIC</v>
          </cell>
          <cell r="O138" t="str">
            <v>CAJA X 36</v>
          </cell>
          <cell r="P138" t="str">
            <v>III</v>
          </cell>
          <cell r="Q138" t="str">
            <v>2017DM-0000578-R2</v>
          </cell>
          <cell r="R138">
            <v>46696</v>
          </cell>
          <cell r="S138">
            <v>13500</v>
          </cell>
          <cell r="T138">
            <v>0</v>
          </cell>
          <cell r="U138">
            <v>13500</v>
          </cell>
        </row>
        <row r="139">
          <cell r="A139">
            <v>2344</v>
          </cell>
          <cell r="B139" t="str">
            <v>ACIDO POLIGLICOLICO ANTIBACTERIAL  3/0  AGUJA CURVA REDONDA 1/2 CIRCULO 24 - 26 MM HEBRA DE 70-75 CM</v>
          </cell>
          <cell r="C139" t="str">
            <v>SOBRE</v>
          </cell>
          <cell r="D139">
            <v>280</v>
          </cell>
          <cell r="E139">
            <v>280</v>
          </cell>
          <cell r="F139" t="str">
            <v>INSTRUMENTACION</v>
          </cell>
          <cell r="G139" t="str">
            <v xml:space="preserve">INSTRUMENTACION </v>
          </cell>
          <cell r="H139" t="str">
            <v>NO</v>
          </cell>
          <cell r="I139" t="str">
            <v>NO</v>
          </cell>
          <cell r="J139" t="str">
            <v>NO</v>
          </cell>
          <cell r="K139" t="str">
            <v>NO</v>
          </cell>
          <cell r="L139">
            <v>0</v>
          </cell>
          <cell r="M139">
            <v>0</v>
          </cell>
          <cell r="N139" t="str">
            <v>MEDTRONIC</v>
          </cell>
          <cell r="O139" t="str">
            <v>CAJA X 36</v>
          </cell>
          <cell r="P139" t="str">
            <v>III</v>
          </cell>
          <cell r="Q139" t="str">
            <v>2017DM-0000578-R2</v>
          </cell>
          <cell r="R139">
            <v>46696</v>
          </cell>
          <cell r="S139">
            <v>13500</v>
          </cell>
          <cell r="T139">
            <v>0</v>
          </cell>
          <cell r="U139">
            <v>13500</v>
          </cell>
        </row>
        <row r="140">
          <cell r="A140">
            <v>2345</v>
          </cell>
          <cell r="B140" t="str">
            <v>ACIDO POLIGLICOLICO ANTIBACTERIAL 0 AGUJA CURVA REDONDA 1/2 CIRCULO 24-26 MM HEBRA DE 90 CM</v>
          </cell>
          <cell r="C140" t="str">
            <v>SOBRE</v>
          </cell>
          <cell r="D140">
            <v>60</v>
          </cell>
          <cell r="E140">
            <v>60</v>
          </cell>
          <cell r="F140" t="str">
            <v>INSTRUMENTACION</v>
          </cell>
          <cell r="G140" t="str">
            <v xml:space="preserve">INSTRUMENTACION </v>
          </cell>
          <cell r="H140" t="str">
            <v>NO</v>
          </cell>
          <cell r="I140" t="str">
            <v>NO</v>
          </cell>
          <cell r="J140" t="str">
            <v>NO</v>
          </cell>
          <cell r="K140" t="str">
            <v>NO</v>
          </cell>
          <cell r="L140">
            <v>0</v>
          </cell>
          <cell r="M140">
            <v>0</v>
          </cell>
          <cell r="N140" t="str">
            <v>MEDTRONIC</v>
          </cell>
          <cell r="O140" t="str">
            <v>CAJA X 36</v>
          </cell>
          <cell r="P140" t="str">
            <v>III</v>
          </cell>
          <cell r="Q140" t="str">
            <v>2017DM-0000578-R2</v>
          </cell>
          <cell r="R140">
            <v>46696</v>
          </cell>
          <cell r="S140">
            <v>13500</v>
          </cell>
          <cell r="T140">
            <v>0</v>
          </cell>
          <cell r="U140">
            <v>13500</v>
          </cell>
        </row>
        <row r="141">
          <cell r="A141">
            <v>25</v>
          </cell>
          <cell r="B141" t="str">
            <v>ACIDO POLIGLICOLICO ANTIBACTERIAL 1 AGU/CURV/REDO 1/2 CIRCL/34 - 37MM HEBR/90CM 347H</v>
          </cell>
          <cell r="C141" t="str">
            <v>UNIDAD</v>
          </cell>
          <cell r="D141">
            <v>1152</v>
          </cell>
          <cell r="E141">
            <v>1152</v>
          </cell>
          <cell r="F141" t="str">
            <v>INSTRUMENTACION</v>
          </cell>
          <cell r="G141" t="str">
            <v xml:space="preserve">INSTRUMENTACION </v>
          </cell>
          <cell r="H141" t="str">
            <v>NO</v>
          </cell>
          <cell r="I141" t="str">
            <v>NO</v>
          </cell>
          <cell r="J141" t="str">
            <v>NO</v>
          </cell>
          <cell r="K141" t="str">
            <v>NO</v>
          </cell>
          <cell r="L141">
            <v>0</v>
          </cell>
          <cell r="M141">
            <v>0</v>
          </cell>
          <cell r="N141" t="str">
            <v>MEDTRONIC</v>
          </cell>
          <cell r="O141" t="str">
            <v>CAJA X 36</v>
          </cell>
          <cell r="P141" t="str">
            <v>III</v>
          </cell>
          <cell r="Q141" t="str">
            <v>2017DM-0000578-R2</v>
          </cell>
          <cell r="R141">
            <v>46696</v>
          </cell>
          <cell r="S141">
            <v>13500</v>
          </cell>
          <cell r="T141">
            <v>0</v>
          </cell>
          <cell r="U141">
            <v>13500</v>
          </cell>
        </row>
        <row r="142">
          <cell r="A142">
            <v>2346</v>
          </cell>
          <cell r="B142" t="str">
            <v>ACIDO POLIGLICOLICO ANTIBACTERIAL 1 AGUJA CURVA REDONDA 1/2 CIRCULO 34 - 37MM HEBRA DE 90 CM</v>
          </cell>
          <cell r="C142" t="str">
            <v>SOBRE</v>
          </cell>
          <cell r="D142">
            <v>120</v>
          </cell>
          <cell r="E142">
            <v>120</v>
          </cell>
          <cell r="F142" t="str">
            <v>INSTRUMENTACION</v>
          </cell>
          <cell r="G142" t="str">
            <v xml:space="preserve">INSTRUMENTACION </v>
          </cell>
          <cell r="H142" t="str">
            <v>NO</v>
          </cell>
          <cell r="I142" t="str">
            <v>NO</v>
          </cell>
          <cell r="J142" t="str">
            <v>NO</v>
          </cell>
          <cell r="K142" t="str">
            <v>NO</v>
          </cell>
          <cell r="L142">
            <v>0</v>
          </cell>
          <cell r="M142">
            <v>0</v>
          </cell>
          <cell r="N142" t="str">
            <v>MEDTRONIC</v>
          </cell>
          <cell r="O142" t="str">
            <v>CAJA X 36</v>
          </cell>
          <cell r="P142" t="str">
            <v>III</v>
          </cell>
          <cell r="Q142" t="str">
            <v>2017DM-0000578-R2</v>
          </cell>
          <cell r="R142">
            <v>46696</v>
          </cell>
          <cell r="S142">
            <v>13500</v>
          </cell>
          <cell r="T142">
            <v>0</v>
          </cell>
          <cell r="U142">
            <v>13500</v>
          </cell>
        </row>
        <row r="143">
          <cell r="A143">
            <v>2347</v>
          </cell>
          <cell r="B143" t="str">
            <v>ACIDO POLIGLICOLICO ANTIBACTERIAL 2/0   AGUJA CURVA REDONDA 1/2 CIRCULO 24 - 26 MM HEBRA DE 70-75 CM</v>
          </cell>
          <cell r="C143" t="str">
            <v>SOBRE</v>
          </cell>
          <cell r="D143">
            <v>12</v>
          </cell>
          <cell r="E143">
            <v>12</v>
          </cell>
          <cell r="F143" t="str">
            <v>INSTRUMENTACION</v>
          </cell>
          <cell r="G143" t="str">
            <v xml:space="preserve">INSTRUMENTACION </v>
          </cell>
          <cell r="H143" t="str">
            <v>NO</v>
          </cell>
          <cell r="I143" t="str">
            <v>NO</v>
          </cell>
          <cell r="J143" t="str">
            <v>NO</v>
          </cell>
          <cell r="K143" t="str">
            <v>NO</v>
          </cell>
          <cell r="L143">
            <v>0</v>
          </cell>
          <cell r="M143">
            <v>0</v>
          </cell>
          <cell r="N143" t="str">
            <v>MEDTRONIC</v>
          </cell>
          <cell r="O143" t="str">
            <v>CAJA X 36</v>
          </cell>
          <cell r="P143" t="str">
            <v>III</v>
          </cell>
          <cell r="Q143" t="str">
            <v>2017DM-0000578-R2</v>
          </cell>
          <cell r="R143">
            <v>46696</v>
          </cell>
          <cell r="S143">
            <v>13500</v>
          </cell>
          <cell r="T143">
            <v>0</v>
          </cell>
          <cell r="U143">
            <v>13500</v>
          </cell>
        </row>
        <row r="144">
          <cell r="A144">
            <v>2349</v>
          </cell>
          <cell r="B144" t="str">
            <v>ACIDO POLIGLICOLICO ANTIBACTERIAL 2/0 AGUJA CURVA REDONDA 1/2 CIRCULO 34-37 MM HEBRA 70 -75 CM</v>
          </cell>
          <cell r="C144" t="str">
            <v>SOBRE</v>
          </cell>
          <cell r="D144">
            <v>120</v>
          </cell>
          <cell r="E144">
            <v>120</v>
          </cell>
          <cell r="F144" t="str">
            <v>INSTRUMENTACION</v>
          </cell>
          <cell r="G144" t="str">
            <v xml:space="preserve">INSTRUMENTACION </v>
          </cell>
          <cell r="H144" t="str">
            <v>NO</v>
          </cell>
          <cell r="I144" t="str">
            <v>NO</v>
          </cell>
          <cell r="J144" t="str">
            <v>NO</v>
          </cell>
          <cell r="K144" t="str">
            <v>NO</v>
          </cell>
          <cell r="L144">
            <v>0</v>
          </cell>
          <cell r="M144">
            <v>0</v>
          </cell>
          <cell r="N144" t="str">
            <v>MEDTRONIC</v>
          </cell>
          <cell r="O144" t="str">
            <v>CAJA X 36</v>
          </cell>
          <cell r="P144" t="str">
            <v>III</v>
          </cell>
          <cell r="Q144" t="str">
            <v>2017DM-0000578-R2</v>
          </cell>
          <cell r="R144">
            <v>46696</v>
          </cell>
          <cell r="S144">
            <v>13500</v>
          </cell>
          <cell r="T144">
            <v>0</v>
          </cell>
          <cell r="U144">
            <v>13500</v>
          </cell>
        </row>
        <row r="145">
          <cell r="A145">
            <v>26</v>
          </cell>
          <cell r="B145" t="str">
            <v>ACIDO POLIGLICOLICO ANTIBACTERIAL 2/0 AGUJA CURVA REDONDA 70CM VCP339H</v>
          </cell>
          <cell r="C145" t="str">
            <v>UNIDAD</v>
          </cell>
          <cell r="D145">
            <v>720</v>
          </cell>
          <cell r="E145">
            <v>720</v>
          </cell>
          <cell r="F145" t="str">
            <v>INSTRUMENTACION</v>
          </cell>
          <cell r="G145" t="str">
            <v xml:space="preserve">INSTRUMENTACION </v>
          </cell>
          <cell r="H145" t="str">
            <v>NO</v>
          </cell>
          <cell r="I145" t="str">
            <v>NO</v>
          </cell>
          <cell r="J145" t="str">
            <v>NO</v>
          </cell>
          <cell r="K145" t="str">
            <v>NO</v>
          </cell>
          <cell r="L145">
            <v>0</v>
          </cell>
          <cell r="M145">
            <v>0</v>
          </cell>
          <cell r="N145" t="str">
            <v>MEDTRONIC</v>
          </cell>
          <cell r="O145" t="str">
            <v>CAJA X 36</v>
          </cell>
          <cell r="P145" t="str">
            <v>III</v>
          </cell>
          <cell r="Q145" t="str">
            <v>2017DM-0000578-R2</v>
          </cell>
          <cell r="R145">
            <v>46696</v>
          </cell>
          <cell r="S145">
            <v>13500</v>
          </cell>
          <cell r="T145">
            <v>0</v>
          </cell>
          <cell r="U145">
            <v>13500</v>
          </cell>
        </row>
        <row r="146">
          <cell r="A146">
            <v>2350</v>
          </cell>
          <cell r="B146" t="str">
            <v>ACIDO POLIGLICOLICO ANTIBACTERIAL 5/0 AGUJA CURVA REDONDA 1/2 CIRCULO 15-17 MM HEBRA DE 70 CM</v>
          </cell>
          <cell r="C146" t="str">
            <v>SOBRE</v>
          </cell>
          <cell r="D146">
            <v>120</v>
          </cell>
          <cell r="E146">
            <v>120</v>
          </cell>
          <cell r="F146" t="str">
            <v>INSTRUMENTACION</v>
          </cell>
          <cell r="G146" t="str">
            <v xml:space="preserve">INSTRUMENTACION </v>
          </cell>
          <cell r="H146" t="str">
            <v>NO</v>
          </cell>
          <cell r="I146" t="str">
            <v>NO</v>
          </cell>
          <cell r="J146" t="str">
            <v>NO</v>
          </cell>
          <cell r="K146" t="str">
            <v>NO</v>
          </cell>
          <cell r="L146">
            <v>0</v>
          </cell>
          <cell r="M146">
            <v>0</v>
          </cell>
          <cell r="N146" t="str">
            <v>MEDTRONIC</v>
          </cell>
          <cell r="O146" t="str">
            <v>CAJA X 36</v>
          </cell>
          <cell r="P146" t="str">
            <v>III</v>
          </cell>
          <cell r="Q146" t="str">
            <v>2017DM-0000578-R2</v>
          </cell>
          <cell r="R146">
            <v>46696</v>
          </cell>
          <cell r="S146">
            <v>13500</v>
          </cell>
          <cell r="T146">
            <v>0</v>
          </cell>
          <cell r="U146">
            <v>13500</v>
          </cell>
        </row>
        <row r="147">
          <cell r="A147">
            <v>2351</v>
          </cell>
          <cell r="B147" t="str">
            <v>ACIDO POLIGLICOLICO L 4/0  AGUJA CURVA REDONDA 1/2 CIRCULO 15-17 MM HEBRA DE 70 CM</v>
          </cell>
          <cell r="C147" t="str">
            <v>SOBRE</v>
          </cell>
          <cell r="D147">
            <v>36</v>
          </cell>
          <cell r="E147">
            <v>36</v>
          </cell>
          <cell r="F147" t="str">
            <v>INSTRUMENTACION</v>
          </cell>
          <cell r="G147" t="str">
            <v xml:space="preserve">INSTRUMENTACION </v>
          </cell>
          <cell r="H147" t="str">
            <v>NO</v>
          </cell>
          <cell r="I147" t="str">
            <v>NO</v>
          </cell>
          <cell r="J147" t="str">
            <v>NO</v>
          </cell>
          <cell r="K147" t="str">
            <v>NO</v>
          </cell>
          <cell r="L147">
            <v>0</v>
          </cell>
          <cell r="M147">
            <v>0</v>
          </cell>
          <cell r="N147" t="str">
            <v>MEDTRONIC</v>
          </cell>
          <cell r="O147" t="str">
            <v>CAJA X 36</v>
          </cell>
          <cell r="P147" t="str">
            <v>III</v>
          </cell>
          <cell r="Q147" t="str">
            <v>2017DM-0000578-R2</v>
          </cell>
          <cell r="R147">
            <v>46696</v>
          </cell>
          <cell r="S147">
            <v>13500</v>
          </cell>
          <cell r="T147">
            <v>0</v>
          </cell>
          <cell r="U147">
            <v>13500</v>
          </cell>
        </row>
        <row r="148">
          <cell r="A148">
            <v>1771</v>
          </cell>
          <cell r="B148" t="str">
            <v>PIEZA DE MANO BLUE HP BLUE HARMONIC</v>
          </cell>
          <cell r="C148" t="str">
            <v>UNIDAD</v>
          </cell>
          <cell r="D148">
            <v>1</v>
          </cell>
          <cell r="E148">
            <v>1</v>
          </cell>
          <cell r="F148" t="str">
            <v>INSTRUMENTACION</v>
          </cell>
          <cell r="G148" t="str">
            <v xml:space="preserve">INSTRUMENTACION </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row>
        <row r="149">
          <cell r="A149">
            <v>1772</v>
          </cell>
          <cell r="B149" t="str">
            <v>PIEZA DE MANO HP054 HARMONIC</v>
          </cell>
          <cell r="C149" t="str">
            <v>UNIDAD</v>
          </cell>
          <cell r="D149">
            <v>1</v>
          </cell>
          <cell r="E149">
            <v>1</v>
          </cell>
          <cell r="F149" t="str">
            <v>INSTRUMENTACION</v>
          </cell>
          <cell r="G149" t="str">
            <v xml:space="preserve">INSTRUMENTACION </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row>
        <row r="150">
          <cell r="A150">
            <v>1773</v>
          </cell>
          <cell r="B150" t="str">
            <v xml:space="preserve">PIEZA DE MANO PARA LAPAROSCOPIA COMPATIBLE CON EQUIPO DE ENERGIA ULTRASONIDO </v>
          </cell>
          <cell r="C150" t="str">
            <v>UNIDAD</v>
          </cell>
          <cell r="D150">
            <v>0</v>
          </cell>
          <cell r="E150">
            <v>64</v>
          </cell>
          <cell r="F150" t="str">
            <v>INSTRUMENTACION</v>
          </cell>
          <cell r="G150" t="str">
            <v xml:space="preserve">INSTRUMENTACION </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row>
        <row r="151">
          <cell r="A151">
            <v>1774</v>
          </cell>
          <cell r="B151" t="str">
            <v>PINZA APLICADORA DE LIGACLIP PARA LAPAROSCOPIA CON CLIP MEDIUM-LARG CON 20 HEMOCLIP DE 10  MM DESCARTABLE</v>
          </cell>
          <cell r="C151" t="str">
            <v>UNIDAD</v>
          </cell>
          <cell r="D151">
            <v>1</v>
          </cell>
          <cell r="E151">
            <v>1</v>
          </cell>
          <cell r="F151" t="str">
            <v>INSTRUMENTACION</v>
          </cell>
          <cell r="G151" t="str">
            <v xml:space="preserve">INSTRUMENTACION </v>
          </cell>
          <cell r="H151" t="str">
            <v>SI</v>
          </cell>
          <cell r="I151">
            <v>0</v>
          </cell>
          <cell r="J151">
            <v>0</v>
          </cell>
          <cell r="K151">
            <v>0</v>
          </cell>
          <cell r="L151">
            <v>0</v>
          </cell>
          <cell r="M151">
            <v>0</v>
          </cell>
          <cell r="N151">
            <v>0</v>
          </cell>
          <cell r="O151">
            <v>0</v>
          </cell>
          <cell r="P151">
            <v>0</v>
          </cell>
          <cell r="Q151">
            <v>0</v>
          </cell>
          <cell r="R151">
            <v>0</v>
          </cell>
          <cell r="S151">
            <v>0</v>
          </cell>
          <cell r="T151">
            <v>0</v>
          </cell>
          <cell r="U151">
            <v>0</v>
          </cell>
        </row>
        <row r="152">
          <cell r="A152">
            <v>1775</v>
          </cell>
          <cell r="B152" t="str">
            <v>PINZA BABCOCK ATRAUMATICA ROTACION 360°, LONGITUD 350MM, MANGO ERGONOMICO 5MM</v>
          </cell>
          <cell r="C152" t="str">
            <v>UNIDAD</v>
          </cell>
          <cell r="D152">
            <v>1</v>
          </cell>
          <cell r="E152">
            <v>1</v>
          </cell>
          <cell r="F152" t="str">
            <v>INSTRUMENTACION</v>
          </cell>
          <cell r="G152" t="str">
            <v xml:space="preserve">INSTRUMENTACION </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row>
        <row r="153">
          <cell r="A153">
            <v>1779</v>
          </cell>
          <cell r="B153" t="str">
            <v xml:space="preserve">PINZA BIPOLAR AVANZADO PUNTA CURVA 3 MM DIAMETRO 5 MM LONGITUD 25 CM PARA LAPAROSCOPIA </v>
          </cell>
          <cell r="C153" t="str">
            <v>UNIDAD</v>
          </cell>
          <cell r="D153">
            <v>1</v>
          </cell>
          <cell r="E153">
            <v>1</v>
          </cell>
          <cell r="F153" t="str">
            <v>INSTRUMENTACION</v>
          </cell>
          <cell r="G153" t="str">
            <v xml:space="preserve">INSTRUMENTACION </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row>
        <row r="154">
          <cell r="A154">
            <v>1780</v>
          </cell>
          <cell r="B154" t="str">
            <v>PINZA BIPOLAR AVANZADO PUNTA CURVA 3 MM DIAMETRO 5 MM LONGITUD 35 CM PARA LAPAROSCOPIA CON ARTICULACION DE 110 GRADOS</v>
          </cell>
          <cell r="C154" t="str">
            <v>UNIDAD</v>
          </cell>
          <cell r="D154">
            <v>5</v>
          </cell>
          <cell r="E154">
            <v>5</v>
          </cell>
          <cell r="F154" t="str">
            <v>INSTRUMENTACION</v>
          </cell>
          <cell r="G154" t="str">
            <v xml:space="preserve">INSTRUMENTACION </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row>
        <row r="155">
          <cell r="A155">
            <v>1781</v>
          </cell>
          <cell r="B155" t="str">
            <v xml:space="preserve">PINZA BIPOLAR AVANZADO PUNTA CURVA 3MM DIAMETRO 5MM LONGITUD 25CM  PARA LAPAROSCOPIA </v>
          </cell>
          <cell r="C155" t="str">
            <v>UNIDAD</v>
          </cell>
          <cell r="D155">
            <v>5</v>
          </cell>
          <cell r="E155">
            <v>5</v>
          </cell>
          <cell r="F155" t="str">
            <v>INSTRUMENTACION</v>
          </cell>
          <cell r="G155" t="str">
            <v xml:space="preserve">INSTRUMENTACION </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row>
        <row r="156">
          <cell r="A156">
            <v>1782</v>
          </cell>
          <cell r="B156" t="str">
            <v>PINZA BIPOLAR AVANZADO PUNTA CURVA 40 MM DIAMETRO 12 MM LONGITUD 22 CM PARA CIRUGIA ABIERTA</v>
          </cell>
          <cell r="C156" t="str">
            <v>UNIDAD</v>
          </cell>
          <cell r="D156">
            <v>5</v>
          </cell>
          <cell r="E156">
            <v>5</v>
          </cell>
          <cell r="F156" t="str">
            <v>INSTRUMENTACION</v>
          </cell>
          <cell r="G156" t="str">
            <v xml:space="preserve">INSTRUMENTACION </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row>
        <row r="157">
          <cell r="A157">
            <v>1783</v>
          </cell>
          <cell r="B157" t="str">
            <v>PINZA BIPOLAR AVANZADO PUNTA RECTA  DIAMETRO 5MM LONGITUD 25CM  PARA LAPAROSCOPIA</v>
          </cell>
          <cell r="C157" t="str">
            <v>UNIDAD</v>
          </cell>
          <cell r="D157">
            <v>1</v>
          </cell>
          <cell r="E157">
            <v>1</v>
          </cell>
          <cell r="F157" t="str">
            <v>INSTRUMENTACION</v>
          </cell>
          <cell r="G157" t="str">
            <v xml:space="preserve">INSTRUMENTACION </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row>
        <row r="158">
          <cell r="A158">
            <v>1784</v>
          </cell>
          <cell r="B158" t="str">
            <v>PINZA BIPOLAR AVANZADO PUNTA RECTA  DIAMETRO 5MM LONGITUD 35CM  PARA LAPAROSCOPIA  CON ARTICULACION DE 110 GRADOS</v>
          </cell>
          <cell r="C158" t="str">
            <v>UNIDAD</v>
          </cell>
          <cell r="D158">
            <v>5</v>
          </cell>
          <cell r="E158">
            <v>5</v>
          </cell>
          <cell r="F158" t="str">
            <v>INSTRUMENTACION</v>
          </cell>
          <cell r="G158" t="str">
            <v xml:space="preserve">INSTRUMENTACION </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row>
        <row r="159">
          <cell r="A159">
            <v>1785</v>
          </cell>
          <cell r="B159" t="str">
            <v>PINZA BIPOLAR AVANZADO PUNTA RECTA DIAMETRO 5 MM LONGITUD 35 CM PARA LAPAROSCOPIA</v>
          </cell>
          <cell r="C159" t="str">
            <v>UNIDAD</v>
          </cell>
          <cell r="D159">
            <v>5</v>
          </cell>
          <cell r="E159">
            <v>5</v>
          </cell>
          <cell r="F159" t="str">
            <v>INSTRUMENTACION</v>
          </cell>
          <cell r="G159" t="str">
            <v xml:space="preserve">INSTRUMENTACION </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row>
        <row r="160">
          <cell r="A160">
            <v>1786</v>
          </cell>
          <cell r="B160" t="str">
            <v>PINZA BIPOLAR AVANZADO PUNTA RECTA DIAMETRO 5MM LONGITUD 14CM  PARA CIRUGIA ABIERTA CON ARTICULACION DE 110 GRADOS</v>
          </cell>
          <cell r="C160" t="str">
            <v>UNIDAD</v>
          </cell>
          <cell r="D160">
            <v>1</v>
          </cell>
          <cell r="E160">
            <v>1</v>
          </cell>
          <cell r="F160" t="str">
            <v>INSTRUMENTACION</v>
          </cell>
          <cell r="G160" t="str">
            <v xml:space="preserve">INSTRUMENTACION </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row>
        <row r="161">
          <cell r="A161">
            <v>1787</v>
          </cell>
          <cell r="B161" t="str">
            <v>PINZA BIPOLAR AVANZADO TRIO 3MM CURVED TIP 5MM DIAMETRO 14 CM</v>
          </cell>
          <cell r="C161" t="str">
            <v>UNIDAD</v>
          </cell>
          <cell r="D161">
            <v>1</v>
          </cell>
          <cell r="E161">
            <v>1</v>
          </cell>
          <cell r="F161" t="str">
            <v>INSTRUMENTACION</v>
          </cell>
          <cell r="G161" t="str">
            <v xml:space="preserve">INSTRUMENTACION </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row>
        <row r="162">
          <cell r="A162">
            <v>1788</v>
          </cell>
          <cell r="B162" t="str">
            <v>PINZA COAGULACION BIPOLAR NEUROCIRUGIA RECTO</v>
          </cell>
          <cell r="C162" t="str">
            <v>UNIDAD</v>
          </cell>
          <cell r="D162">
            <v>1</v>
          </cell>
          <cell r="E162">
            <v>1</v>
          </cell>
          <cell r="F162" t="str">
            <v>INSTRUMENTACION</v>
          </cell>
          <cell r="G162" t="str">
            <v xml:space="preserve">INSTRUMENTACION </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row>
        <row r="163">
          <cell r="A163">
            <v>1789</v>
          </cell>
          <cell r="B163" t="str">
            <v xml:space="preserve">PINZA DE  GARRA CON CREMALLERA 100 MM X 33 MM </v>
          </cell>
          <cell r="C163" t="str">
            <v>UNIDAD</v>
          </cell>
          <cell r="D163">
            <v>2</v>
          </cell>
          <cell r="E163">
            <v>2</v>
          </cell>
          <cell r="F163" t="str">
            <v>INSTRUMENTACION</v>
          </cell>
          <cell r="G163" t="str">
            <v xml:space="preserve">INSTRUMENTACION </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row>
        <row r="164">
          <cell r="A164">
            <v>1794</v>
          </cell>
          <cell r="B164" t="str">
            <v xml:space="preserve">PINZA DE LAPAROSCOPIA DE ARMONICO ACE DE 36 CMS ACTIVACION MANUAL </v>
          </cell>
          <cell r="C164" t="str">
            <v>UNIDAD</v>
          </cell>
          <cell r="D164">
            <v>1</v>
          </cell>
          <cell r="E164">
            <v>1</v>
          </cell>
          <cell r="F164" t="str">
            <v>INSTRUMENTACION</v>
          </cell>
          <cell r="G164" t="str">
            <v xml:space="preserve">INSTRUMENTACION </v>
          </cell>
          <cell r="H164" t="str">
            <v>SI</v>
          </cell>
          <cell r="I164">
            <v>0</v>
          </cell>
          <cell r="J164">
            <v>0</v>
          </cell>
          <cell r="K164">
            <v>0</v>
          </cell>
          <cell r="L164" t="str">
            <v xml:space="preserve">REQUIERE CONSOLA DE ENERGIA SUMISTRADA POR PROVEEDOR DEL INSUMO </v>
          </cell>
          <cell r="M164">
            <v>0</v>
          </cell>
          <cell r="N164" t="str">
            <v>SI</v>
          </cell>
          <cell r="O164">
            <v>0</v>
          </cell>
          <cell r="P164">
            <v>0</v>
          </cell>
          <cell r="Q164">
            <v>0</v>
          </cell>
          <cell r="R164">
            <v>0</v>
          </cell>
          <cell r="S164">
            <v>0</v>
          </cell>
          <cell r="T164">
            <v>0</v>
          </cell>
          <cell r="U164">
            <v>0</v>
          </cell>
        </row>
        <row r="165">
          <cell r="A165">
            <v>1795</v>
          </cell>
          <cell r="B165" t="str">
            <v>PINZA DESECHABLE AUTORECARGABLE CON CLIPS DE TITANIO</v>
          </cell>
          <cell r="C165" t="str">
            <v>UNIDAD</v>
          </cell>
          <cell r="D165">
            <v>1</v>
          </cell>
          <cell r="E165">
            <v>1</v>
          </cell>
          <cell r="F165" t="str">
            <v>INSTRUMENTACION</v>
          </cell>
          <cell r="G165" t="str">
            <v xml:space="preserve">INSTRUMENTACION </v>
          </cell>
          <cell r="H165">
            <v>0</v>
          </cell>
          <cell r="I165">
            <v>0</v>
          </cell>
          <cell r="J165">
            <v>0</v>
          </cell>
          <cell r="K165">
            <v>0</v>
          </cell>
          <cell r="L165">
            <v>0</v>
          </cell>
          <cell r="M165">
            <v>0</v>
          </cell>
          <cell r="N165" t="str">
            <v>SI</v>
          </cell>
          <cell r="O165">
            <v>0</v>
          </cell>
          <cell r="P165">
            <v>0</v>
          </cell>
          <cell r="Q165">
            <v>0</v>
          </cell>
          <cell r="R165">
            <v>0</v>
          </cell>
          <cell r="S165">
            <v>0</v>
          </cell>
          <cell r="T165">
            <v>0</v>
          </cell>
          <cell r="U165">
            <v>0</v>
          </cell>
        </row>
        <row r="166">
          <cell r="A166">
            <v>1809</v>
          </cell>
          <cell r="B166" t="str">
            <v>PINZA PORTADORA CLIPS 5 MM 20 CLIPS M/L</v>
          </cell>
          <cell r="C166" t="str">
            <v>UNIDAD</v>
          </cell>
          <cell r="D166">
            <v>1</v>
          </cell>
          <cell r="E166">
            <v>1</v>
          </cell>
          <cell r="F166" t="str">
            <v>INSTRUMENTACION</v>
          </cell>
          <cell r="G166" t="str">
            <v xml:space="preserve">INSTRUMENTACION </v>
          </cell>
          <cell r="H166" t="str">
            <v>SI CONSOLA</v>
          </cell>
          <cell r="I166">
            <v>0</v>
          </cell>
          <cell r="J166">
            <v>0</v>
          </cell>
          <cell r="K166">
            <v>0</v>
          </cell>
          <cell r="L166" t="str">
            <v>REQUIERE CONSOLA DE ENERGIA</v>
          </cell>
          <cell r="M166">
            <v>0</v>
          </cell>
          <cell r="N166" t="str">
            <v>SI</v>
          </cell>
          <cell r="O166">
            <v>0</v>
          </cell>
          <cell r="P166">
            <v>0</v>
          </cell>
          <cell r="Q166">
            <v>0</v>
          </cell>
          <cell r="R166">
            <v>0</v>
          </cell>
          <cell r="S166">
            <v>0</v>
          </cell>
          <cell r="T166">
            <v>0</v>
          </cell>
          <cell r="U166">
            <v>0</v>
          </cell>
        </row>
        <row r="167">
          <cell r="A167">
            <v>1814</v>
          </cell>
          <cell r="B167" t="str">
            <v>PISTOLA   GRAPADORA PARA CIRUGIA  ABIERTA UNIVERSAL PARA RECARGAS DE 75-80 MM</v>
          </cell>
          <cell r="C167" t="str">
            <v>UNIDAD</v>
          </cell>
          <cell r="D167">
            <v>2</v>
          </cell>
          <cell r="E167">
            <v>2</v>
          </cell>
          <cell r="F167" t="str">
            <v>INSTRUMENTACION</v>
          </cell>
          <cell r="G167" t="str">
            <v xml:space="preserve">INSTRUMENTACION </v>
          </cell>
          <cell r="H167">
            <v>0</v>
          </cell>
          <cell r="I167">
            <v>0</v>
          </cell>
          <cell r="J167">
            <v>0</v>
          </cell>
          <cell r="K167">
            <v>0</v>
          </cell>
          <cell r="L167">
            <v>0</v>
          </cell>
          <cell r="M167">
            <v>0</v>
          </cell>
          <cell r="N167" t="str">
            <v xml:space="preserve">MEDTRONIC </v>
          </cell>
          <cell r="O167" t="str">
            <v>UNIDAD</v>
          </cell>
          <cell r="P167" t="str">
            <v>III</v>
          </cell>
          <cell r="Q167" t="str">
            <v>INVIMA2013DM-0010508</v>
          </cell>
          <cell r="R167" t="str">
            <v>28/10/2023</v>
          </cell>
          <cell r="S167">
            <v>637200</v>
          </cell>
          <cell r="T167">
            <v>121068</v>
          </cell>
          <cell r="U167">
            <v>758268</v>
          </cell>
        </row>
        <row r="168">
          <cell r="A168">
            <v>1815</v>
          </cell>
          <cell r="B168" t="str">
            <v xml:space="preserve">PISTOLA  GRAPADORA LINEAL ARTICULABLE PARA CIRUGIA RECTAL </v>
          </cell>
          <cell r="C168" t="str">
            <v>UNIDAD</v>
          </cell>
          <cell r="D168">
            <v>2</v>
          </cell>
          <cell r="E168">
            <v>2</v>
          </cell>
          <cell r="F168" t="str">
            <v>INSTRUMENTACION</v>
          </cell>
          <cell r="G168" t="str">
            <v xml:space="preserve">INSTRUMENTACION </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row>
        <row r="169">
          <cell r="A169">
            <v>1816</v>
          </cell>
          <cell r="B169" t="str">
            <v>PISTOLA  GRAPADORA PARA CIRUGIA  ABIERTA UNIVERSAL PARA RECARGAS DE 55-60 MM</v>
          </cell>
          <cell r="C169" t="str">
            <v>UNIDAD</v>
          </cell>
          <cell r="D169">
            <v>1</v>
          </cell>
          <cell r="E169">
            <v>1</v>
          </cell>
          <cell r="F169" t="str">
            <v>INSTRUMENTACION</v>
          </cell>
          <cell r="G169" t="str">
            <v xml:space="preserve">INSTRUMENTACION </v>
          </cell>
          <cell r="H169">
            <v>0</v>
          </cell>
          <cell r="I169">
            <v>0</v>
          </cell>
          <cell r="J169">
            <v>0</v>
          </cell>
          <cell r="K169">
            <v>0</v>
          </cell>
          <cell r="L169">
            <v>0</v>
          </cell>
          <cell r="M169">
            <v>0</v>
          </cell>
          <cell r="N169" t="str">
            <v xml:space="preserve">MEDTRONIC </v>
          </cell>
          <cell r="O169" t="str">
            <v>UNIDAD</v>
          </cell>
          <cell r="P169" t="str">
            <v>III</v>
          </cell>
          <cell r="Q169" t="str">
            <v>INVIMA2013DM-0010508</v>
          </cell>
          <cell r="R169" t="str">
            <v>28/10/2023</v>
          </cell>
          <cell r="S169">
            <v>637200</v>
          </cell>
          <cell r="T169">
            <v>121068</v>
          </cell>
          <cell r="U169">
            <v>758268</v>
          </cell>
        </row>
        <row r="170">
          <cell r="A170">
            <v>1817</v>
          </cell>
          <cell r="B170" t="str">
            <v>PISTOLA  GRAPADORA PARA CIRUGIA ABIERTA CIRCULAR  21 MM</v>
          </cell>
          <cell r="C170" t="str">
            <v>UNIDAD</v>
          </cell>
          <cell r="D170">
            <v>2</v>
          </cell>
          <cell r="E170">
            <v>2</v>
          </cell>
          <cell r="F170" t="str">
            <v>INSTRUMENTACION</v>
          </cell>
          <cell r="G170" t="str">
            <v xml:space="preserve">INSTRUMENTACION </v>
          </cell>
          <cell r="H170">
            <v>0</v>
          </cell>
          <cell r="I170">
            <v>0</v>
          </cell>
          <cell r="J170">
            <v>0</v>
          </cell>
          <cell r="K170">
            <v>0</v>
          </cell>
          <cell r="L170">
            <v>0</v>
          </cell>
          <cell r="M170">
            <v>0</v>
          </cell>
          <cell r="N170" t="str">
            <v>MEDTRONIC</v>
          </cell>
          <cell r="O170" t="str">
            <v>UNIDAD</v>
          </cell>
          <cell r="P170" t="str">
            <v xml:space="preserve">II B </v>
          </cell>
          <cell r="Q170" t="str">
            <v>INVIMA2013DM-0010508</v>
          </cell>
          <cell r="R170" t="str">
            <v>28/10/2023</v>
          </cell>
          <cell r="S170">
            <v>1631700</v>
          </cell>
          <cell r="T170">
            <v>310023</v>
          </cell>
          <cell r="U170">
            <v>1941723</v>
          </cell>
        </row>
        <row r="171">
          <cell r="A171">
            <v>1818</v>
          </cell>
          <cell r="B171" t="str">
            <v>PISTOLA  GRAPADORAPARA CIRUGIA ABIERTA CIRCULAR  25 MM</v>
          </cell>
          <cell r="C171" t="str">
            <v>UNIDAD</v>
          </cell>
          <cell r="D171">
            <v>2</v>
          </cell>
          <cell r="E171">
            <v>2</v>
          </cell>
          <cell r="F171" t="str">
            <v>INSTRUMENTACION</v>
          </cell>
          <cell r="G171" t="str">
            <v xml:space="preserve">INSTRUMENTACION </v>
          </cell>
          <cell r="H171">
            <v>0</v>
          </cell>
          <cell r="I171">
            <v>0</v>
          </cell>
          <cell r="J171">
            <v>0</v>
          </cell>
          <cell r="K171">
            <v>0</v>
          </cell>
          <cell r="L171">
            <v>0</v>
          </cell>
          <cell r="M171">
            <v>0</v>
          </cell>
          <cell r="N171" t="str">
            <v>MEDTRONIC</v>
          </cell>
          <cell r="O171" t="str">
            <v>UNIDAD</v>
          </cell>
          <cell r="P171" t="str">
            <v xml:space="preserve">II B </v>
          </cell>
          <cell r="Q171" t="str">
            <v>INVIMA2013DM-0010508</v>
          </cell>
          <cell r="R171" t="str">
            <v>28/10/2023</v>
          </cell>
          <cell r="S171">
            <v>1631700</v>
          </cell>
          <cell r="T171">
            <v>310023</v>
          </cell>
          <cell r="U171">
            <v>1941723</v>
          </cell>
        </row>
        <row r="172">
          <cell r="A172">
            <v>1819</v>
          </cell>
          <cell r="B172" t="str">
            <v>PISTOLA GRAPADORA PARA CIRUGIA ABIERTA CIRCULAR  18 MM</v>
          </cell>
          <cell r="C172" t="str">
            <v>UNIDAD</v>
          </cell>
          <cell r="D172">
            <v>2</v>
          </cell>
          <cell r="E172">
            <v>2</v>
          </cell>
          <cell r="F172" t="str">
            <v>INSTRUMENTACION</v>
          </cell>
          <cell r="G172" t="str">
            <v xml:space="preserve">INSTRUMENTACION </v>
          </cell>
          <cell r="H172">
            <v>0</v>
          </cell>
          <cell r="I172">
            <v>0</v>
          </cell>
          <cell r="J172">
            <v>0</v>
          </cell>
          <cell r="K172">
            <v>0</v>
          </cell>
          <cell r="L172">
            <v>0</v>
          </cell>
          <cell r="M172">
            <v>0</v>
          </cell>
          <cell r="N172" t="str">
            <v>MEDTRONIC</v>
          </cell>
          <cell r="O172" t="str">
            <v>UNIDAD</v>
          </cell>
          <cell r="P172" t="str">
            <v xml:space="preserve">II B </v>
          </cell>
          <cell r="Q172" t="str">
            <v>INVIMA2013DM-0010508</v>
          </cell>
          <cell r="R172" t="str">
            <v>28/10/2023</v>
          </cell>
          <cell r="S172">
            <v>1631700</v>
          </cell>
          <cell r="T172">
            <v>310023</v>
          </cell>
          <cell r="U172">
            <v>1941723</v>
          </cell>
        </row>
        <row r="173">
          <cell r="A173">
            <v>1820</v>
          </cell>
          <cell r="B173" t="str">
            <v>PISTOLA GRAPADORA PARA CIRUGIA ABIERTA CIRCULAR  28 MM</v>
          </cell>
          <cell r="C173" t="str">
            <v>UNIDAD</v>
          </cell>
          <cell r="D173">
            <v>2</v>
          </cell>
          <cell r="E173">
            <v>2</v>
          </cell>
          <cell r="F173" t="str">
            <v>INSTRUMENTACION</v>
          </cell>
          <cell r="G173" t="str">
            <v xml:space="preserve">INSTRUMENTACION </v>
          </cell>
          <cell r="H173">
            <v>0</v>
          </cell>
          <cell r="I173">
            <v>0</v>
          </cell>
          <cell r="J173">
            <v>0</v>
          </cell>
          <cell r="K173">
            <v>0</v>
          </cell>
          <cell r="L173">
            <v>0</v>
          </cell>
          <cell r="M173">
            <v>0</v>
          </cell>
          <cell r="N173" t="str">
            <v>MEDTRONIC</v>
          </cell>
          <cell r="O173" t="str">
            <v>UNIDAD</v>
          </cell>
          <cell r="P173" t="str">
            <v xml:space="preserve">II B </v>
          </cell>
          <cell r="Q173" t="str">
            <v>INVIMA2013DM-0010508</v>
          </cell>
          <cell r="R173" t="str">
            <v>28/10/2023</v>
          </cell>
          <cell r="S173">
            <v>1631700</v>
          </cell>
          <cell r="T173">
            <v>310023</v>
          </cell>
          <cell r="U173">
            <v>1941723</v>
          </cell>
        </row>
        <row r="174">
          <cell r="A174">
            <v>1821</v>
          </cell>
          <cell r="B174" t="str">
            <v>PISTOLA GRAPADORA PARA CIRUGIA ABIERTA CIRCULAR  29 MM</v>
          </cell>
          <cell r="C174" t="str">
            <v>UNIDAD</v>
          </cell>
          <cell r="D174">
            <v>2</v>
          </cell>
          <cell r="E174">
            <v>2</v>
          </cell>
          <cell r="F174" t="str">
            <v>INSTRUMENTACION</v>
          </cell>
          <cell r="G174" t="str">
            <v xml:space="preserve">INSTRUMENTACION </v>
          </cell>
          <cell r="H174">
            <v>0</v>
          </cell>
          <cell r="I174">
            <v>0</v>
          </cell>
          <cell r="J174">
            <v>0</v>
          </cell>
          <cell r="K174">
            <v>0</v>
          </cell>
          <cell r="L174">
            <v>0</v>
          </cell>
          <cell r="M174">
            <v>0</v>
          </cell>
          <cell r="N174" t="str">
            <v>MEDTRONIC</v>
          </cell>
          <cell r="O174" t="str">
            <v>UNIDAD</v>
          </cell>
          <cell r="P174" t="str">
            <v xml:space="preserve">II B </v>
          </cell>
          <cell r="Q174" t="str">
            <v>INVIMA2013DM-0010508</v>
          </cell>
          <cell r="R174" t="str">
            <v>28/10/2023</v>
          </cell>
          <cell r="S174">
            <v>1631700</v>
          </cell>
          <cell r="T174">
            <v>310023</v>
          </cell>
          <cell r="U174">
            <v>1941723</v>
          </cell>
        </row>
        <row r="175">
          <cell r="A175">
            <v>1822</v>
          </cell>
          <cell r="B175" t="str">
            <v>PISTOLA GRAPADORA PARA CIRUGIA ABIERTA CIRCULAR  31 MM</v>
          </cell>
          <cell r="C175" t="str">
            <v>UNIDAD</v>
          </cell>
          <cell r="D175">
            <v>2</v>
          </cell>
          <cell r="E175">
            <v>2</v>
          </cell>
          <cell r="F175" t="str">
            <v>INSTRUMENTACION</v>
          </cell>
          <cell r="G175" t="str">
            <v xml:space="preserve">INSTRUMENTACION </v>
          </cell>
          <cell r="H175">
            <v>0</v>
          </cell>
          <cell r="I175">
            <v>0</v>
          </cell>
          <cell r="J175">
            <v>0</v>
          </cell>
          <cell r="K175">
            <v>0</v>
          </cell>
          <cell r="L175">
            <v>0</v>
          </cell>
          <cell r="M175">
            <v>0</v>
          </cell>
          <cell r="N175" t="str">
            <v>MEDTRONIC</v>
          </cell>
          <cell r="O175" t="str">
            <v>UNIDAD</v>
          </cell>
          <cell r="P175" t="str">
            <v xml:space="preserve">II B </v>
          </cell>
          <cell r="Q175" t="str">
            <v>INVIMA2013DM-0010508</v>
          </cell>
          <cell r="R175" t="str">
            <v>28/10/2023</v>
          </cell>
          <cell r="S175">
            <v>1631700</v>
          </cell>
          <cell r="T175">
            <v>310023</v>
          </cell>
          <cell r="U175">
            <v>1941723</v>
          </cell>
        </row>
        <row r="176">
          <cell r="A176">
            <v>1823</v>
          </cell>
          <cell r="B176" t="str">
            <v>PISTOLA GRAPADORA PARA CIRUGIA ABIERTA CIRCULAR  33 MM</v>
          </cell>
          <cell r="C176" t="str">
            <v>UNIDAD</v>
          </cell>
          <cell r="D176">
            <v>2</v>
          </cell>
          <cell r="E176">
            <v>2</v>
          </cell>
          <cell r="F176" t="str">
            <v>INSTRUMENTACION</v>
          </cell>
          <cell r="G176" t="str">
            <v xml:space="preserve">INSTRUMENTACION </v>
          </cell>
          <cell r="H176">
            <v>0</v>
          </cell>
          <cell r="I176">
            <v>0</v>
          </cell>
          <cell r="J176">
            <v>0</v>
          </cell>
          <cell r="K176">
            <v>0</v>
          </cell>
          <cell r="L176">
            <v>0</v>
          </cell>
          <cell r="M176">
            <v>0</v>
          </cell>
          <cell r="N176" t="str">
            <v>MEDTRONIC</v>
          </cell>
          <cell r="O176" t="str">
            <v>UNIDAD</v>
          </cell>
          <cell r="P176" t="str">
            <v xml:space="preserve">II B </v>
          </cell>
          <cell r="Q176" t="str">
            <v>INVIMA2013DM-0010508</v>
          </cell>
          <cell r="R176" t="str">
            <v>28/10/2023</v>
          </cell>
          <cell r="S176">
            <v>1631700</v>
          </cell>
          <cell r="T176">
            <v>310023</v>
          </cell>
          <cell r="U176">
            <v>1941723</v>
          </cell>
        </row>
        <row r="177">
          <cell r="A177">
            <v>1824</v>
          </cell>
          <cell r="B177" t="str">
            <v>PISTOLA GRAPADORA PARA CIRUGIA ABIERTA CIRCULAR 32 MM</v>
          </cell>
          <cell r="C177" t="str">
            <v>UNIDAD</v>
          </cell>
          <cell r="D177">
            <v>2</v>
          </cell>
          <cell r="E177">
            <v>2</v>
          </cell>
          <cell r="F177" t="str">
            <v>INSTRUMENTACION</v>
          </cell>
          <cell r="G177" t="str">
            <v xml:space="preserve">INSTRUMENTACION </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row>
        <row r="178">
          <cell r="A178">
            <v>1825</v>
          </cell>
          <cell r="B178" t="str">
            <v>PISTOLA PARA CIRUGIA LAPAROSCOPICA ARTICULADA 45 MM       CON BATERIA</v>
          </cell>
          <cell r="C178" t="str">
            <v>UNIDAD</v>
          </cell>
          <cell r="D178">
            <v>2</v>
          </cell>
          <cell r="E178">
            <v>2</v>
          </cell>
          <cell r="F178" t="str">
            <v>INSTRUMENTACION</v>
          </cell>
          <cell r="G178" t="str">
            <v xml:space="preserve">INSTRUMENTACION </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row>
        <row r="179">
          <cell r="A179">
            <v>1826</v>
          </cell>
          <cell r="B179" t="str">
            <v xml:space="preserve">PISTOLA PARA CIRUGIA LAPAROSCOPICA ARTICULADA 45 MM SIN BATERIA      </v>
          </cell>
          <cell r="C179" t="str">
            <v>UNIDAD</v>
          </cell>
          <cell r="D179">
            <v>1</v>
          </cell>
          <cell r="E179">
            <v>1</v>
          </cell>
          <cell r="F179" t="str">
            <v>INSTRUMENTACION</v>
          </cell>
          <cell r="G179" t="str">
            <v xml:space="preserve">INSTRUMENTACION </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row>
        <row r="180">
          <cell r="A180">
            <v>1827</v>
          </cell>
          <cell r="B180" t="str">
            <v xml:space="preserve">PISTOLA PARA CIRUGIA LAPAROSCOPICA ARTICULADA 60 MM SIN BATERIA  LONG    </v>
          </cell>
          <cell r="C180" t="str">
            <v>UNIDAD</v>
          </cell>
          <cell r="D180">
            <v>2</v>
          </cell>
          <cell r="E180">
            <v>2</v>
          </cell>
          <cell r="F180" t="str">
            <v>INSTRUMENTACION</v>
          </cell>
          <cell r="G180" t="str">
            <v xml:space="preserve">INSTRUMENTACION </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row>
        <row r="181">
          <cell r="A181">
            <v>1828</v>
          </cell>
          <cell r="B181" t="str">
            <v>PISTOLA PARA CIRUGIA LAPAROSCOPICA ARTICULADA 60MM       SIN BATERIA</v>
          </cell>
          <cell r="C181" t="str">
            <v>UNIDAD</v>
          </cell>
          <cell r="D181">
            <v>2</v>
          </cell>
          <cell r="E181">
            <v>2</v>
          </cell>
          <cell r="F181" t="str">
            <v>INSTRUMENTACION</v>
          </cell>
          <cell r="G181" t="str">
            <v xml:space="preserve">INSTRUMENTACION </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row>
        <row r="182">
          <cell r="A182">
            <v>1829</v>
          </cell>
          <cell r="B182" t="str">
            <v>PISTOLA PARA CIRUGIA LAPAROSCOPICA ARTICULADA 60MM   CON BATERIA</v>
          </cell>
          <cell r="C182" t="str">
            <v>UNIDAD</v>
          </cell>
          <cell r="D182">
            <v>2</v>
          </cell>
          <cell r="E182">
            <v>2</v>
          </cell>
          <cell r="F182" t="str">
            <v>INSTRUMENTACION</v>
          </cell>
          <cell r="G182" t="str">
            <v xml:space="preserve">INSTRUMENTACION </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row>
        <row r="183">
          <cell r="A183">
            <v>1830</v>
          </cell>
          <cell r="B183" t="str">
            <v xml:space="preserve">PISTOLA PARA CIRUGIA LAPAROSCOPICA ARTICULADA UNIVERSAL CON BATERIA     </v>
          </cell>
          <cell r="C183" t="str">
            <v>UNIDAD</v>
          </cell>
          <cell r="D183">
            <v>2</v>
          </cell>
          <cell r="E183">
            <v>2</v>
          </cell>
          <cell r="F183" t="str">
            <v>INSTRUMENTACION</v>
          </cell>
          <cell r="G183" t="str">
            <v xml:space="preserve">INSTRUMENTACION </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row>
        <row r="184">
          <cell r="A184">
            <v>1831</v>
          </cell>
          <cell r="B184" t="str">
            <v xml:space="preserve">PISTOLA PARA CIRUGIA LAPAROSCOPICA ARTICULADA UNIVERSAL SIN BATERIA     </v>
          </cell>
          <cell r="C184" t="str">
            <v>UNIDAD</v>
          </cell>
          <cell r="D184">
            <v>2</v>
          </cell>
          <cell r="E184">
            <v>2</v>
          </cell>
          <cell r="F184" t="str">
            <v>INSTRUMENTACION</v>
          </cell>
          <cell r="G184" t="str">
            <v xml:space="preserve">INSTRUMENTACION </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row>
        <row r="185">
          <cell r="A185">
            <v>1832</v>
          </cell>
          <cell r="B185" t="str">
            <v>PLACA DOBLE NEUTRO  DESECHABLE PEDIATRICO</v>
          </cell>
          <cell r="C185" t="str">
            <v>UNIDAD</v>
          </cell>
          <cell r="D185">
            <v>50</v>
          </cell>
          <cell r="E185">
            <v>50</v>
          </cell>
          <cell r="F185" t="str">
            <v>INSTRUMENTACION</v>
          </cell>
          <cell r="G185" t="str">
            <v xml:space="preserve">INSTRUMENTACION </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row>
        <row r="186">
          <cell r="A186">
            <v>1833</v>
          </cell>
          <cell r="B186" t="str">
            <v>PLACA ELECTROBISTURI BIPOLAR ADULTO DOBLE SIN CABLE</v>
          </cell>
          <cell r="C186" t="str">
            <v>UNIDAD</v>
          </cell>
          <cell r="D186">
            <v>1400</v>
          </cell>
          <cell r="E186">
            <v>1400</v>
          </cell>
          <cell r="F186" t="str">
            <v>INSTRUMENTACION</v>
          </cell>
          <cell r="G186" t="str">
            <v xml:space="preserve">INSTRUMENTACION </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row>
        <row r="187">
          <cell r="A187">
            <v>1834</v>
          </cell>
          <cell r="B187" t="str">
            <v>PLACA ELECTROBISTURI NEONAT  7512</v>
          </cell>
          <cell r="C187" t="str">
            <v>UNIDAD</v>
          </cell>
          <cell r="D187">
            <v>100</v>
          </cell>
          <cell r="E187">
            <v>100</v>
          </cell>
          <cell r="F187" t="str">
            <v>INSTRUMENTACION</v>
          </cell>
          <cell r="G187" t="str">
            <v xml:space="preserve">INSTRUMENTACION </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row>
        <row r="188">
          <cell r="A188">
            <v>1835</v>
          </cell>
          <cell r="B188" t="str">
            <v>PLACA ELECTROBISTURI PEDIATRICA E7510</v>
          </cell>
          <cell r="C188" t="str">
            <v>UNIDAD</v>
          </cell>
          <cell r="D188">
            <v>264</v>
          </cell>
          <cell r="E188">
            <v>264</v>
          </cell>
          <cell r="F188" t="str">
            <v>INSTRUMENTACION</v>
          </cell>
          <cell r="G188" t="str">
            <v xml:space="preserve">INSTRUMENTACION </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row>
        <row r="189">
          <cell r="A189">
            <v>1836</v>
          </cell>
          <cell r="B189" t="str">
            <v>PLACA ELECTROBISTURI  ADULTO E7507</v>
          </cell>
          <cell r="C189" t="str">
            <v>UNIDAD</v>
          </cell>
          <cell r="D189">
            <v>1400</v>
          </cell>
          <cell r="E189">
            <v>1400</v>
          </cell>
          <cell r="F189" t="str">
            <v>INSTRUMENTACION</v>
          </cell>
          <cell r="G189" t="str">
            <v xml:space="preserve">INSTRUMENTACION </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row>
        <row r="190">
          <cell r="A190">
            <v>1837</v>
          </cell>
          <cell r="B190" t="str">
            <v>PLACA PARA ELECTROBISTURI PEDIATRICA</v>
          </cell>
          <cell r="C190" t="str">
            <v>UNIDAD</v>
          </cell>
          <cell r="D190">
            <v>5</v>
          </cell>
          <cell r="E190">
            <v>5</v>
          </cell>
          <cell r="F190" t="str">
            <v>INSTRUMENTACION</v>
          </cell>
          <cell r="G190" t="str">
            <v xml:space="preserve">INSTRUMENTACION </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row>
        <row r="191">
          <cell r="A191">
            <v>1838</v>
          </cell>
          <cell r="B191" t="str">
            <v>PLACA PARA ELECTROBISTURY  ADULTO CON CABLE ( ELECTRODO DISPERSIVO PLACA PASIENTE PARA DULTO DOBLE CON CABLE.)</v>
          </cell>
          <cell r="C191" t="str">
            <v>UNIDAD</v>
          </cell>
          <cell r="D191">
            <v>915</v>
          </cell>
          <cell r="E191">
            <v>915</v>
          </cell>
          <cell r="F191" t="str">
            <v>INSTRUMENTACION</v>
          </cell>
          <cell r="G191" t="str">
            <v xml:space="preserve">INSTRUMENTACION </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row>
        <row r="192">
          <cell r="A192">
            <v>1839</v>
          </cell>
          <cell r="B192" t="str">
            <v>PLACAS PARA ELECTRO ADULTO  SIN CABLE</v>
          </cell>
          <cell r="C192" t="str">
            <v>UNIDAD</v>
          </cell>
          <cell r="D192">
            <v>60</v>
          </cell>
          <cell r="E192">
            <v>60</v>
          </cell>
          <cell r="F192" t="str">
            <v>INSTRUMENTACION</v>
          </cell>
          <cell r="G192" t="str">
            <v xml:space="preserve">INSTRUMENTACION </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row>
        <row r="193">
          <cell r="A193">
            <v>2567</v>
          </cell>
          <cell r="B193" t="str">
            <v>ACIDO POLIGLICOLICO VLT 6-0 45CM (2)S-14 J570G</v>
          </cell>
          <cell r="C193" t="str">
            <v>UNIDAD</v>
          </cell>
          <cell r="D193">
            <v>168</v>
          </cell>
          <cell r="E193">
            <v>168</v>
          </cell>
          <cell r="F193" t="str">
            <v>INSTRUMENTACION</v>
          </cell>
          <cell r="G193" t="str">
            <v xml:space="preserve">INSTRUMENTACION </v>
          </cell>
          <cell r="H193" t="str">
            <v>NO</v>
          </cell>
          <cell r="I193" t="str">
            <v>NO</v>
          </cell>
          <cell r="J193" t="str">
            <v>NO</v>
          </cell>
          <cell r="K193" t="str">
            <v>NO</v>
          </cell>
          <cell r="L193">
            <v>0</v>
          </cell>
          <cell r="M193">
            <v>0</v>
          </cell>
          <cell r="N193" t="str">
            <v>MEDTRONIC</v>
          </cell>
          <cell r="O193" t="str">
            <v>CAJA X 36</v>
          </cell>
          <cell r="P193" t="str">
            <v>III</v>
          </cell>
          <cell r="Q193" t="str">
            <v>2017DM-0000578-R2</v>
          </cell>
          <cell r="R193">
            <v>46696</v>
          </cell>
          <cell r="S193">
            <v>13500</v>
          </cell>
          <cell r="T193">
            <v>0</v>
          </cell>
          <cell r="U193">
            <v>13500</v>
          </cell>
        </row>
        <row r="194">
          <cell r="A194">
            <v>2568</v>
          </cell>
          <cell r="B194" t="str">
            <v>ACIDO POLIGLICOLICO VLT 7-0 45CM (2)TG140-8 J546G</v>
          </cell>
          <cell r="C194" t="str">
            <v>UNIDAD</v>
          </cell>
          <cell r="D194">
            <v>96</v>
          </cell>
          <cell r="E194">
            <v>96</v>
          </cell>
          <cell r="F194" t="str">
            <v>INSTRUMENTACION</v>
          </cell>
          <cell r="G194" t="str">
            <v xml:space="preserve">INSTRUMENTACION </v>
          </cell>
          <cell r="H194" t="str">
            <v>NO</v>
          </cell>
          <cell r="I194" t="str">
            <v>NO</v>
          </cell>
          <cell r="J194" t="str">
            <v>NO</v>
          </cell>
          <cell r="K194" t="str">
            <v>NO</v>
          </cell>
          <cell r="L194">
            <v>0</v>
          </cell>
          <cell r="M194">
            <v>0</v>
          </cell>
          <cell r="N194" t="str">
            <v>MEDTRONIC</v>
          </cell>
          <cell r="O194" t="str">
            <v>CAJA X 36</v>
          </cell>
          <cell r="P194" t="str">
            <v>III</v>
          </cell>
          <cell r="Q194" t="str">
            <v>2017DM-0000578-R2</v>
          </cell>
          <cell r="R194">
            <v>46696</v>
          </cell>
          <cell r="S194">
            <v>13500</v>
          </cell>
          <cell r="T194">
            <v>0</v>
          </cell>
          <cell r="U194">
            <v>13500</v>
          </cell>
        </row>
        <row r="195">
          <cell r="A195">
            <v>2569</v>
          </cell>
          <cell r="B195" t="str">
            <v>ACIDO POLIGLICOLICO VLT PLUS 1 90CM 1-CT1 XYVCP347H</v>
          </cell>
          <cell r="C195" t="str">
            <v>UNIDAD</v>
          </cell>
          <cell r="D195">
            <v>180</v>
          </cell>
          <cell r="E195">
            <v>180</v>
          </cell>
          <cell r="F195" t="str">
            <v>INSTRUMENTACION</v>
          </cell>
          <cell r="G195" t="str">
            <v xml:space="preserve">INSTRUMENTACION </v>
          </cell>
          <cell r="H195" t="str">
            <v>NO</v>
          </cell>
          <cell r="I195" t="str">
            <v>NO</v>
          </cell>
          <cell r="J195" t="str">
            <v>NO</v>
          </cell>
          <cell r="K195" t="str">
            <v>NO</v>
          </cell>
          <cell r="L195">
            <v>0</v>
          </cell>
          <cell r="M195">
            <v>0</v>
          </cell>
          <cell r="N195" t="str">
            <v>MEDTRONIC</v>
          </cell>
          <cell r="O195" t="str">
            <v>CAJA X 36</v>
          </cell>
          <cell r="P195" t="str">
            <v>III</v>
          </cell>
          <cell r="Q195" t="str">
            <v>2017DM-0000578-R2</v>
          </cell>
          <cell r="R195">
            <v>46696</v>
          </cell>
          <cell r="S195">
            <v>13500</v>
          </cell>
          <cell r="T195">
            <v>0</v>
          </cell>
          <cell r="U195">
            <v>13500</v>
          </cell>
        </row>
        <row r="196">
          <cell r="A196">
            <v>2570</v>
          </cell>
          <cell r="B196" t="str">
            <v>ACIDO POLIGLICOLICO VLT PLUS 2-0 70CM 1-SH1 XYVCP317H</v>
          </cell>
          <cell r="C196" t="str">
            <v>UNIDAD</v>
          </cell>
          <cell r="D196">
            <v>396</v>
          </cell>
          <cell r="E196">
            <v>396</v>
          </cell>
          <cell r="F196" t="str">
            <v>INSTRUMENTACION</v>
          </cell>
          <cell r="G196" t="str">
            <v xml:space="preserve">INSTRUMENTACION </v>
          </cell>
          <cell r="H196" t="str">
            <v>NO</v>
          </cell>
          <cell r="I196" t="str">
            <v>NO</v>
          </cell>
          <cell r="J196" t="str">
            <v>NO</v>
          </cell>
          <cell r="K196" t="str">
            <v>NO</v>
          </cell>
          <cell r="L196">
            <v>0</v>
          </cell>
          <cell r="M196">
            <v>0</v>
          </cell>
          <cell r="N196" t="str">
            <v>MEDTRONIC</v>
          </cell>
          <cell r="O196" t="str">
            <v>CAJA X 36</v>
          </cell>
          <cell r="P196" t="str">
            <v>III</v>
          </cell>
          <cell r="Q196" t="str">
            <v>2017DM-0000578-R2</v>
          </cell>
          <cell r="R196">
            <v>46696</v>
          </cell>
          <cell r="S196">
            <v>13500</v>
          </cell>
          <cell r="T196">
            <v>0</v>
          </cell>
          <cell r="U196">
            <v>13500</v>
          </cell>
        </row>
        <row r="197">
          <cell r="A197">
            <v>2571</v>
          </cell>
          <cell r="B197" t="str">
            <v>ACIDO POLIGLICOLICO VLT PLUS 3-0 70CM 1-SH XYVCP316H</v>
          </cell>
          <cell r="C197" t="str">
            <v>UNIDAD</v>
          </cell>
          <cell r="D197">
            <v>468</v>
          </cell>
          <cell r="E197">
            <v>468</v>
          </cell>
          <cell r="F197" t="str">
            <v>INSTRUMENTACION</v>
          </cell>
          <cell r="G197" t="str">
            <v xml:space="preserve">INSTRUMENTACION </v>
          </cell>
          <cell r="H197" t="str">
            <v>NO</v>
          </cell>
          <cell r="I197" t="str">
            <v>NO</v>
          </cell>
          <cell r="J197" t="str">
            <v>NO</v>
          </cell>
          <cell r="K197" t="str">
            <v>NO</v>
          </cell>
          <cell r="L197">
            <v>0</v>
          </cell>
          <cell r="M197">
            <v>0</v>
          </cell>
          <cell r="N197" t="str">
            <v>MEDTRONIC</v>
          </cell>
          <cell r="O197" t="str">
            <v>CAJA X 36</v>
          </cell>
          <cell r="P197" t="str">
            <v>III</v>
          </cell>
          <cell r="Q197" t="str">
            <v>2017DM-0000578-R2</v>
          </cell>
          <cell r="R197">
            <v>46696</v>
          </cell>
          <cell r="S197">
            <v>13500</v>
          </cell>
          <cell r="T197">
            <v>0</v>
          </cell>
          <cell r="U197">
            <v>13500</v>
          </cell>
        </row>
        <row r="198">
          <cell r="A198">
            <v>2572</v>
          </cell>
          <cell r="B198" t="str">
            <v>ACIDO POLIGLICOLICO VLT PLUS 4-0 70CM 1-RB1 XYVCP304H</v>
          </cell>
          <cell r="C198" t="str">
            <v>UNIDAD</v>
          </cell>
          <cell r="D198">
            <v>324</v>
          </cell>
          <cell r="E198">
            <v>324</v>
          </cell>
          <cell r="F198" t="str">
            <v>INSTRUMENTACION</v>
          </cell>
          <cell r="G198" t="str">
            <v xml:space="preserve">INSTRUMENTACION </v>
          </cell>
          <cell r="H198" t="str">
            <v>NO</v>
          </cell>
          <cell r="I198" t="str">
            <v>NO</v>
          </cell>
          <cell r="J198" t="str">
            <v>NO</v>
          </cell>
          <cell r="K198" t="str">
            <v>NO</v>
          </cell>
          <cell r="L198">
            <v>0</v>
          </cell>
          <cell r="M198">
            <v>0</v>
          </cell>
          <cell r="N198" t="str">
            <v>MEDTRONIC</v>
          </cell>
          <cell r="O198" t="str">
            <v>CAJA X 36</v>
          </cell>
          <cell r="P198" t="str">
            <v>III</v>
          </cell>
          <cell r="Q198" t="str">
            <v>2017DM-0000578-R2</v>
          </cell>
          <cell r="R198">
            <v>46696</v>
          </cell>
          <cell r="S198">
            <v>13500</v>
          </cell>
          <cell r="T198">
            <v>0</v>
          </cell>
          <cell r="U198">
            <v>13500</v>
          </cell>
        </row>
        <row r="199">
          <cell r="A199">
            <v>2616</v>
          </cell>
          <cell r="B199" t="str">
            <v>Ácido poliglicólico  1/0 AGUJA CURVA REDONDA 3/8 CIRCULO DE 24 A 26mm 60-75 cm</v>
          </cell>
          <cell r="C199" t="str">
            <v>UNIDAD</v>
          </cell>
          <cell r="D199">
            <v>0</v>
          </cell>
          <cell r="E199">
            <v>64</v>
          </cell>
          <cell r="F199" t="str">
            <v>INSTRUMENTACION</v>
          </cell>
          <cell r="G199" t="str">
            <v xml:space="preserve">INSTRUMENTACION </v>
          </cell>
          <cell r="H199" t="str">
            <v>NO</v>
          </cell>
          <cell r="I199" t="str">
            <v>NO</v>
          </cell>
          <cell r="J199" t="str">
            <v>NO</v>
          </cell>
          <cell r="K199" t="str">
            <v>NO</v>
          </cell>
          <cell r="L199">
            <v>0</v>
          </cell>
          <cell r="M199">
            <v>0</v>
          </cell>
          <cell r="N199" t="str">
            <v>MEDTRONIC</v>
          </cell>
          <cell r="O199" t="str">
            <v>CAJA X 36</v>
          </cell>
          <cell r="P199" t="str">
            <v>III</v>
          </cell>
          <cell r="Q199" t="str">
            <v>2017DM-0000578-R2</v>
          </cell>
          <cell r="R199">
            <v>46696</v>
          </cell>
          <cell r="S199">
            <v>13500</v>
          </cell>
          <cell r="T199">
            <v>0</v>
          </cell>
          <cell r="U199">
            <v>13500</v>
          </cell>
        </row>
        <row r="200">
          <cell r="A200">
            <v>356</v>
          </cell>
          <cell r="B200" t="str">
            <v>CABLE MONOPOLAR PARA ELECTRODOS DE LAPAROSCOPIA CONEXIÓN  PARA UNIDAD ELECTRO QUIRURGICA  REUSABLE</v>
          </cell>
          <cell r="C200" t="str">
            <v>UNIDAD</v>
          </cell>
          <cell r="D200">
            <v>2</v>
          </cell>
          <cell r="E200">
            <v>14</v>
          </cell>
          <cell r="F200" t="str">
            <v>INSTRUMENTACION</v>
          </cell>
          <cell r="G200" t="str">
            <v xml:space="preserve">INSTRUMENTACION </v>
          </cell>
          <cell r="H200" t="str">
            <v>NO</v>
          </cell>
          <cell r="I200" t="str">
            <v>NO</v>
          </cell>
          <cell r="J200" t="str">
            <v>NO</v>
          </cell>
          <cell r="K200" t="str">
            <v>NO</v>
          </cell>
          <cell r="L200">
            <v>0</v>
          </cell>
          <cell r="M200">
            <v>0</v>
          </cell>
          <cell r="N200" t="str">
            <v>MEDTRONIC</v>
          </cell>
          <cell r="O200">
            <v>0</v>
          </cell>
          <cell r="P200">
            <v>0</v>
          </cell>
          <cell r="Q200">
            <v>0</v>
          </cell>
          <cell r="R200">
            <v>0</v>
          </cell>
          <cell r="S200">
            <v>0</v>
          </cell>
          <cell r="T200">
            <v>0</v>
          </cell>
          <cell r="U200">
            <v>0</v>
          </cell>
        </row>
        <row r="201">
          <cell r="A201">
            <v>711</v>
          </cell>
          <cell r="B201" t="str">
            <v>CATGUT CROMADO   3/0  AGUJA CURVA REDON 1/2 CIRCULO 24 -27 MM HEBRA DE 70-75 CM G122T</v>
          </cell>
          <cell r="C201" t="str">
            <v>UNIDAD</v>
          </cell>
          <cell r="D201">
            <v>168</v>
          </cell>
          <cell r="E201">
            <v>168</v>
          </cell>
          <cell r="F201" t="str">
            <v>INSTRUMENTACION</v>
          </cell>
          <cell r="G201" t="str">
            <v xml:space="preserve">INSTRUMENTACION </v>
          </cell>
          <cell r="H201" t="str">
            <v>NO</v>
          </cell>
          <cell r="I201" t="str">
            <v>NO</v>
          </cell>
          <cell r="J201" t="str">
            <v>NO</v>
          </cell>
          <cell r="K201" t="str">
            <v>NO</v>
          </cell>
          <cell r="L201">
            <v>0</v>
          </cell>
          <cell r="M201">
            <v>0</v>
          </cell>
          <cell r="N201" t="str">
            <v>MEDTRONIC</v>
          </cell>
          <cell r="O201" t="str">
            <v>CAJA X 36</v>
          </cell>
          <cell r="P201" t="str">
            <v>III</v>
          </cell>
          <cell r="Q201" t="str">
            <v>2011DM-0000833-R1</v>
          </cell>
          <cell r="R201">
            <v>44579</v>
          </cell>
          <cell r="S201">
            <v>9500</v>
          </cell>
          <cell r="T201">
            <v>0</v>
          </cell>
          <cell r="U201">
            <v>9500</v>
          </cell>
        </row>
        <row r="202">
          <cell r="A202">
            <v>712</v>
          </cell>
          <cell r="B202" t="str">
            <v>CATGUT CROMICO 2/0 CURVA REDO 1/2 CIRC  DE 37 HEBRA DE 70-90CM(SUTURA ABSORBIBL) C1117J-923T</v>
          </cell>
          <cell r="C202" t="str">
            <v>UNIDAD</v>
          </cell>
          <cell r="D202">
            <v>624</v>
          </cell>
          <cell r="E202">
            <v>624</v>
          </cell>
          <cell r="F202" t="str">
            <v>INSTRUMENTACION</v>
          </cell>
          <cell r="G202" t="str">
            <v xml:space="preserve">INSTRUMENTACION </v>
          </cell>
          <cell r="H202" t="str">
            <v>NO</v>
          </cell>
          <cell r="I202" t="str">
            <v>NO</v>
          </cell>
          <cell r="J202" t="str">
            <v>NO</v>
          </cell>
          <cell r="K202" t="str">
            <v>NO</v>
          </cell>
          <cell r="L202">
            <v>0</v>
          </cell>
          <cell r="M202">
            <v>0</v>
          </cell>
          <cell r="N202" t="str">
            <v>MEDTRONIC</v>
          </cell>
          <cell r="O202" t="str">
            <v>CAJA X 36</v>
          </cell>
          <cell r="P202" t="str">
            <v>III</v>
          </cell>
          <cell r="Q202" t="str">
            <v>2011DM-0000833-R1</v>
          </cell>
          <cell r="R202">
            <v>44579</v>
          </cell>
          <cell r="S202">
            <v>9500</v>
          </cell>
          <cell r="T202">
            <v>0</v>
          </cell>
          <cell r="U202">
            <v>9500</v>
          </cell>
        </row>
        <row r="203">
          <cell r="A203">
            <v>1855</v>
          </cell>
          <cell r="B203" t="str">
            <v>PORTA-AGUJAS CON MANGO AXIAL CON BLOQUEO DE DOS POSICIONES CON PRINCIPO DE BOLIGRAFO PUNTAS DUROGRIP  IZQUIERDO 5MM DIAMETRO LOGITUD 330 CM EMBUTIDO DE CARBURO DE TUGSTENO</v>
          </cell>
          <cell r="C203" t="str">
            <v>UNIDAD</v>
          </cell>
          <cell r="D203">
            <v>1</v>
          </cell>
          <cell r="E203">
            <v>1</v>
          </cell>
          <cell r="F203" t="str">
            <v>INSTRUMENTACION</v>
          </cell>
          <cell r="G203" t="str">
            <v xml:space="preserve">INSTRUMENTACION </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row>
        <row r="204">
          <cell r="A204">
            <v>1856</v>
          </cell>
          <cell r="B204" t="str">
            <v>PORTA-AGUJAS CON MANGO AXIAL CON BLOQUEO DE DOS POSICIONES CON PRINCIPO DE BOLIGRAFO PUNTAS DUROGRIP DERECHO 5MM DIAMETRO LOGITUD 330 CM  CON EMBUTIDO DE CARBURO DE TUGSTENO</v>
          </cell>
          <cell r="C204" t="str">
            <v>UNIDAD</v>
          </cell>
          <cell r="D204">
            <v>1</v>
          </cell>
          <cell r="E204">
            <v>1</v>
          </cell>
          <cell r="F204" t="str">
            <v>INSTRUMENTACION</v>
          </cell>
          <cell r="G204" t="str">
            <v xml:space="preserve">INSTRUMENTACION </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row>
        <row r="205">
          <cell r="A205">
            <v>1857</v>
          </cell>
          <cell r="B205" t="str">
            <v>PORTA-AGUJAS CON MANGO AXIAL CON BLOQUEO DE DOS POSICIONES CON PRINCIPO DE BOLIGRAFO PUNTAS DUROGRIP RECTO 5MM DIAMETRO LOGITUD 330 CM EMBUTIDO DE CARBURO DE TUGSTENO</v>
          </cell>
          <cell r="C205" t="str">
            <v>UNIDAD</v>
          </cell>
          <cell r="D205">
            <v>1</v>
          </cell>
          <cell r="E205">
            <v>1</v>
          </cell>
          <cell r="F205" t="str">
            <v>INSTRUMENTACION</v>
          </cell>
          <cell r="G205" t="str">
            <v xml:space="preserve">INSTRUMENTACION </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row>
        <row r="206">
          <cell r="A206">
            <v>713</v>
          </cell>
          <cell r="B206" t="str">
            <v>CATGUT CROMICO 4/0 AGUJA REDONDA  HEBRA 17MM DE 70 CM  U203T</v>
          </cell>
          <cell r="C206" t="str">
            <v>UNIDAD</v>
          </cell>
          <cell r="D206">
            <v>192</v>
          </cell>
          <cell r="E206">
            <v>192</v>
          </cell>
          <cell r="F206" t="str">
            <v>INSTRUMENTACION</v>
          </cell>
          <cell r="G206" t="str">
            <v xml:space="preserve">INSTRUMENTACION </v>
          </cell>
          <cell r="H206" t="str">
            <v>NO</v>
          </cell>
          <cell r="I206" t="str">
            <v>NO</v>
          </cell>
          <cell r="J206" t="str">
            <v>NO</v>
          </cell>
          <cell r="K206" t="str">
            <v>NO</v>
          </cell>
          <cell r="L206">
            <v>0</v>
          </cell>
          <cell r="M206">
            <v>0</v>
          </cell>
          <cell r="N206" t="str">
            <v>MEDTRONIC</v>
          </cell>
          <cell r="O206" t="str">
            <v>CAJA X 36</v>
          </cell>
          <cell r="P206" t="str">
            <v>III</v>
          </cell>
          <cell r="Q206" t="str">
            <v>2011DM-0000833-R1</v>
          </cell>
          <cell r="R206">
            <v>44579</v>
          </cell>
          <cell r="S206">
            <v>9500</v>
          </cell>
          <cell r="T206">
            <v>0</v>
          </cell>
          <cell r="U206">
            <v>9500</v>
          </cell>
        </row>
        <row r="207">
          <cell r="A207">
            <v>1906</v>
          </cell>
          <cell r="B207" t="str">
            <v>REACTIVO DE SCHIFF POR 500 ML</v>
          </cell>
          <cell r="C207" t="str">
            <v>FRASCO</v>
          </cell>
          <cell r="D207">
            <v>2</v>
          </cell>
          <cell r="E207">
            <v>2</v>
          </cell>
          <cell r="F207" t="str">
            <v>INSTRUMENTACION</v>
          </cell>
          <cell r="G207" t="str">
            <v xml:space="preserve">INSTRUMENTACION </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row>
        <row r="208">
          <cell r="A208">
            <v>1907</v>
          </cell>
          <cell r="B208" t="str">
            <v xml:space="preserve">RECARGA  DE AUTO SUTURA LINEAL PARA TEJIDO DELGADO  55 -60 CM  </v>
          </cell>
          <cell r="C208" t="str">
            <v>UNIDAD</v>
          </cell>
          <cell r="D208">
            <v>1</v>
          </cell>
          <cell r="E208">
            <v>1</v>
          </cell>
          <cell r="F208" t="str">
            <v>INSTRUMENTACION</v>
          </cell>
          <cell r="G208" t="str">
            <v xml:space="preserve">INSTRUMENTACION </v>
          </cell>
          <cell r="H208">
            <v>0</v>
          </cell>
          <cell r="I208">
            <v>0</v>
          </cell>
          <cell r="J208">
            <v>0</v>
          </cell>
          <cell r="K208">
            <v>0</v>
          </cell>
          <cell r="L208">
            <v>0</v>
          </cell>
          <cell r="M208">
            <v>0</v>
          </cell>
          <cell r="N208" t="str">
            <v xml:space="preserve">MEDTRONIC </v>
          </cell>
          <cell r="O208" t="str">
            <v>UNIDAD</v>
          </cell>
          <cell r="P208" t="str">
            <v>III</v>
          </cell>
          <cell r="Q208" t="str">
            <v>INVIMA2013DM-0010508</v>
          </cell>
          <cell r="R208" t="str">
            <v>28/10/2023</v>
          </cell>
          <cell r="S208">
            <v>439400</v>
          </cell>
          <cell r="T208">
            <v>83486</v>
          </cell>
          <cell r="U208">
            <v>522886</v>
          </cell>
        </row>
        <row r="209">
          <cell r="A209">
            <v>1908</v>
          </cell>
          <cell r="B209" t="str">
            <v>RECARGA  DE AUTO SUTURA LINEAL PARA TEJIDO DELGADO  75-80 CM</v>
          </cell>
          <cell r="C209" t="str">
            <v>UNIDAD</v>
          </cell>
          <cell r="D209">
            <v>1</v>
          </cell>
          <cell r="E209">
            <v>1</v>
          </cell>
          <cell r="F209" t="str">
            <v>INSTRUMENTACION</v>
          </cell>
          <cell r="G209" t="str">
            <v xml:space="preserve">INSTRUMENTACION </v>
          </cell>
          <cell r="H209">
            <v>0</v>
          </cell>
          <cell r="I209">
            <v>0</v>
          </cell>
          <cell r="J209">
            <v>0</v>
          </cell>
          <cell r="K209">
            <v>0</v>
          </cell>
          <cell r="L209">
            <v>0</v>
          </cell>
          <cell r="M209">
            <v>0</v>
          </cell>
          <cell r="N209" t="str">
            <v xml:space="preserve">MEDTRONIC </v>
          </cell>
          <cell r="O209" t="str">
            <v>UNIDAD</v>
          </cell>
          <cell r="P209" t="str">
            <v>III</v>
          </cell>
          <cell r="Q209" t="str">
            <v>INVIMA2013DM-0010508</v>
          </cell>
          <cell r="R209" t="str">
            <v>28/10/2023</v>
          </cell>
          <cell r="S209">
            <v>439400</v>
          </cell>
          <cell r="T209">
            <v>83486</v>
          </cell>
          <cell r="U209">
            <v>522886</v>
          </cell>
        </row>
        <row r="210">
          <cell r="A210">
            <v>1909</v>
          </cell>
          <cell r="B210" t="str">
            <v>RECARGA 55-60 MM  3 ALTURAS (GRUESO, MEDIANO Y DELGADO) COMPATIBLE CON GRAPADORA LINEAL CORTANTE 75-80MM.</v>
          </cell>
          <cell r="C210" t="str">
            <v>UNIDAD</v>
          </cell>
          <cell r="D210">
            <v>1</v>
          </cell>
          <cell r="E210">
            <v>1</v>
          </cell>
          <cell r="F210" t="str">
            <v>INSTRUMENTACION</v>
          </cell>
          <cell r="G210" t="str">
            <v xml:space="preserve">INSTRUMENTACION </v>
          </cell>
          <cell r="H210">
            <v>0</v>
          </cell>
          <cell r="I210">
            <v>0</v>
          </cell>
          <cell r="J210">
            <v>0</v>
          </cell>
          <cell r="K210">
            <v>0</v>
          </cell>
          <cell r="L210" t="str">
            <v xml:space="preserve">REQUIERE SER DE LA MISMA MARCA DE LA PISTOLA </v>
          </cell>
          <cell r="M210">
            <v>0</v>
          </cell>
          <cell r="N210" t="str">
            <v xml:space="preserve">MEDTRONIC </v>
          </cell>
          <cell r="O210" t="str">
            <v>UNIDAD</v>
          </cell>
          <cell r="P210" t="str">
            <v>III</v>
          </cell>
          <cell r="Q210" t="str">
            <v>INVIMA2013DM-0010508</v>
          </cell>
          <cell r="R210" t="str">
            <v>28/10/2023</v>
          </cell>
          <cell r="S210">
            <v>439400</v>
          </cell>
          <cell r="T210">
            <v>83486</v>
          </cell>
          <cell r="U210">
            <v>522886</v>
          </cell>
        </row>
        <row r="211">
          <cell r="A211">
            <v>1910</v>
          </cell>
          <cell r="B211" t="str">
            <v>RECARGA 75-80 MM  3 ALTURAS (GRUESO, MEDIANO Y DELGADO) COMPATIBLE CON GRAPADORA LINEAL CORTANTE 75-80MM.</v>
          </cell>
          <cell r="C211" t="str">
            <v>UNIDAD</v>
          </cell>
          <cell r="D211">
            <v>5</v>
          </cell>
          <cell r="E211">
            <v>5</v>
          </cell>
          <cell r="F211" t="str">
            <v>INSTRUMENTACION</v>
          </cell>
          <cell r="G211" t="str">
            <v xml:space="preserve">INSTRUMENTACION </v>
          </cell>
          <cell r="H211">
            <v>0</v>
          </cell>
          <cell r="I211">
            <v>0</v>
          </cell>
          <cell r="J211">
            <v>0</v>
          </cell>
          <cell r="K211">
            <v>0</v>
          </cell>
          <cell r="L211" t="str">
            <v xml:space="preserve">REQUIERE SER DE LA MISMA MARCA DE LA PISTOLA </v>
          </cell>
          <cell r="M211">
            <v>0</v>
          </cell>
          <cell r="N211" t="str">
            <v xml:space="preserve">MEDTRONIC </v>
          </cell>
          <cell r="O211" t="str">
            <v>UNIDAD</v>
          </cell>
          <cell r="P211" t="str">
            <v>III</v>
          </cell>
          <cell r="Q211" t="str">
            <v>INVIMA2013DM-0010508</v>
          </cell>
          <cell r="R211" t="str">
            <v>28/10/2023</v>
          </cell>
          <cell r="S211">
            <v>439400</v>
          </cell>
          <cell r="T211">
            <v>83486</v>
          </cell>
          <cell r="U211">
            <v>522886</v>
          </cell>
        </row>
        <row r="212">
          <cell r="A212">
            <v>1911</v>
          </cell>
          <cell r="B212" t="str">
            <v>RECARGA AZUL 45MM ENDO ECHELON ECR45B</v>
          </cell>
          <cell r="C212" t="str">
            <v>UNIDAD</v>
          </cell>
          <cell r="D212">
            <v>12</v>
          </cell>
          <cell r="E212">
            <v>12</v>
          </cell>
          <cell r="F212" t="str">
            <v>INSTRUMENTACION</v>
          </cell>
          <cell r="G212" t="str">
            <v xml:space="preserve">INSTRUMENTACION </v>
          </cell>
          <cell r="H212">
            <v>0</v>
          </cell>
          <cell r="I212">
            <v>0</v>
          </cell>
          <cell r="J212">
            <v>0</v>
          </cell>
          <cell r="K212">
            <v>0</v>
          </cell>
          <cell r="L212">
            <v>0</v>
          </cell>
          <cell r="M212">
            <v>0</v>
          </cell>
          <cell r="N212" t="str">
            <v>MEDTRONIC</v>
          </cell>
          <cell r="O212" t="str">
            <v>UNIDAD</v>
          </cell>
          <cell r="P212" t="str">
            <v xml:space="preserve">II B </v>
          </cell>
          <cell r="Q212" t="str">
            <v>INVIMA2013DM-0010509</v>
          </cell>
          <cell r="R212" t="str">
            <v>28/10/2023</v>
          </cell>
          <cell r="S212">
            <v>503500</v>
          </cell>
          <cell r="T212">
            <v>95665</v>
          </cell>
          <cell r="U212">
            <v>599165</v>
          </cell>
        </row>
        <row r="213">
          <cell r="A213">
            <v>1912</v>
          </cell>
          <cell r="B213" t="str">
            <v>RECARGA AZUL DE 60MM  PARA ENDOGRAPADORA</v>
          </cell>
          <cell r="C213" t="str">
            <v>UNIDAD</v>
          </cell>
          <cell r="D213">
            <v>4</v>
          </cell>
          <cell r="E213">
            <v>4</v>
          </cell>
          <cell r="F213" t="str">
            <v>INSTRUMENTACION</v>
          </cell>
          <cell r="G213" t="str">
            <v xml:space="preserve">INSTRUMENTACION </v>
          </cell>
          <cell r="H213">
            <v>0</v>
          </cell>
          <cell r="I213">
            <v>0</v>
          </cell>
          <cell r="J213">
            <v>0</v>
          </cell>
          <cell r="K213">
            <v>0</v>
          </cell>
          <cell r="L213">
            <v>0</v>
          </cell>
          <cell r="M213">
            <v>0</v>
          </cell>
          <cell r="N213" t="str">
            <v>MEDTRONIC</v>
          </cell>
          <cell r="O213" t="str">
            <v>UNIDAD</v>
          </cell>
          <cell r="P213" t="str">
            <v xml:space="preserve">II B </v>
          </cell>
          <cell r="Q213" t="str">
            <v>INVIMA2013DM-0010509</v>
          </cell>
          <cell r="R213" t="str">
            <v>28/10/2023</v>
          </cell>
          <cell r="S213">
            <v>503500</v>
          </cell>
          <cell r="T213">
            <v>95665</v>
          </cell>
          <cell r="U213">
            <v>599165</v>
          </cell>
        </row>
        <row r="214">
          <cell r="A214">
            <v>1913</v>
          </cell>
          <cell r="B214" t="str">
            <v>RECARGA BLAK  60MM ECHELON GST60T (CON IVA)</v>
          </cell>
          <cell r="C214" t="str">
            <v>UNIDAD</v>
          </cell>
          <cell r="D214">
            <v>5</v>
          </cell>
          <cell r="E214">
            <v>5</v>
          </cell>
          <cell r="F214" t="str">
            <v>INSTRUMENTACION</v>
          </cell>
          <cell r="G214" t="str">
            <v xml:space="preserve">INSTRUMENTACION </v>
          </cell>
          <cell r="H214">
            <v>0</v>
          </cell>
          <cell r="I214">
            <v>0</v>
          </cell>
          <cell r="J214">
            <v>0</v>
          </cell>
          <cell r="K214">
            <v>0</v>
          </cell>
          <cell r="L214" t="str">
            <v xml:space="preserve">REQUIERE SER DE LA MISMA MARCA DE LA PISTOLA </v>
          </cell>
          <cell r="M214">
            <v>0</v>
          </cell>
          <cell r="N214" t="str">
            <v>MEDTRONIC</v>
          </cell>
          <cell r="O214" t="str">
            <v>UNIDAD</v>
          </cell>
          <cell r="P214" t="str">
            <v xml:space="preserve">II B </v>
          </cell>
          <cell r="Q214" t="str">
            <v>INVIMA2013DM-0010509</v>
          </cell>
          <cell r="R214" t="str">
            <v>28/10/2023</v>
          </cell>
          <cell r="S214">
            <v>503500</v>
          </cell>
          <cell r="T214">
            <v>95665</v>
          </cell>
          <cell r="U214">
            <v>599165</v>
          </cell>
        </row>
        <row r="215">
          <cell r="A215">
            <v>1914</v>
          </cell>
          <cell r="B215" t="str">
            <v xml:space="preserve">RECARGA BLANCA DE 45 MM PARA ENDOGRAPADORA ECHELON 45 REF. 341-ECR45W UNIDAD    </v>
          </cell>
          <cell r="C215" t="str">
            <v>UNIDAD</v>
          </cell>
          <cell r="D215">
            <v>3</v>
          </cell>
          <cell r="E215">
            <v>3</v>
          </cell>
          <cell r="F215" t="str">
            <v>INSTRUMENTACION</v>
          </cell>
          <cell r="G215" t="str">
            <v xml:space="preserve">INSTRUMENTACION </v>
          </cell>
          <cell r="H215">
            <v>0</v>
          </cell>
          <cell r="I215">
            <v>0</v>
          </cell>
          <cell r="J215">
            <v>0</v>
          </cell>
          <cell r="K215">
            <v>0</v>
          </cell>
          <cell r="L215" t="str">
            <v xml:space="preserve">REQUIERE SER DE LA MISMA MARCA DE LA PISTOLA </v>
          </cell>
          <cell r="M215">
            <v>0</v>
          </cell>
          <cell r="N215" t="str">
            <v>MEDTRONIC</v>
          </cell>
          <cell r="O215" t="str">
            <v>UNIDAD</v>
          </cell>
          <cell r="P215" t="str">
            <v xml:space="preserve">II B </v>
          </cell>
          <cell r="Q215" t="str">
            <v>INVIMA2013DM-0010509</v>
          </cell>
          <cell r="R215" t="str">
            <v>28/10/2023</v>
          </cell>
          <cell r="S215">
            <v>503500</v>
          </cell>
          <cell r="T215">
            <v>95665</v>
          </cell>
          <cell r="U215">
            <v>599165</v>
          </cell>
        </row>
        <row r="216">
          <cell r="A216">
            <v>1915</v>
          </cell>
          <cell r="B216" t="str">
            <v>RECARGA DE 60 MM LINEAL PARA TEJIDO GRUESO CON ALTURA AJUSTABLE DE GRAPA CIRUGIA ABIERTA</v>
          </cell>
          <cell r="C216" t="str">
            <v>UNIDAD</v>
          </cell>
          <cell r="D216">
            <v>3</v>
          </cell>
          <cell r="E216">
            <v>3</v>
          </cell>
          <cell r="F216" t="str">
            <v>INSTRUMENTACION</v>
          </cell>
          <cell r="G216" t="str">
            <v xml:space="preserve">INSTRUMENTACION </v>
          </cell>
          <cell r="H216">
            <v>0</v>
          </cell>
          <cell r="I216">
            <v>0</v>
          </cell>
          <cell r="J216">
            <v>0</v>
          </cell>
          <cell r="K216">
            <v>0</v>
          </cell>
          <cell r="L216" t="str">
            <v xml:space="preserve">REQUIERE SER DE LA MISMA MARCA DE LA PISTOLA </v>
          </cell>
          <cell r="M216">
            <v>0</v>
          </cell>
          <cell r="N216" t="str">
            <v>MEDTRONIC</v>
          </cell>
          <cell r="O216" t="str">
            <v>UNIDAD</v>
          </cell>
          <cell r="P216" t="str">
            <v xml:space="preserve">II B </v>
          </cell>
          <cell r="Q216" t="str">
            <v>INVIMA2013DM-0010509</v>
          </cell>
          <cell r="R216" t="str">
            <v>28/10/2023</v>
          </cell>
          <cell r="S216">
            <v>630800</v>
          </cell>
          <cell r="T216">
            <v>119852</v>
          </cell>
          <cell r="U216">
            <v>750652</v>
          </cell>
        </row>
        <row r="217">
          <cell r="A217">
            <v>1916</v>
          </cell>
          <cell r="B217" t="str">
            <v>RECARGA DE AUTOSUTURA  LINEAL PARA TEJIDO EXTRAGRUESO   55 -  60 CM</v>
          </cell>
          <cell r="C217" t="str">
            <v>UNIDAD</v>
          </cell>
          <cell r="D217">
            <v>1</v>
          </cell>
          <cell r="E217">
            <v>1</v>
          </cell>
          <cell r="F217" t="str">
            <v>INSTRUMENTACION</v>
          </cell>
          <cell r="G217" t="str">
            <v xml:space="preserve">INSTRUMENTACION </v>
          </cell>
          <cell r="H217">
            <v>0</v>
          </cell>
          <cell r="I217">
            <v>0</v>
          </cell>
          <cell r="J217">
            <v>0</v>
          </cell>
          <cell r="K217">
            <v>0</v>
          </cell>
          <cell r="L217" t="str">
            <v xml:space="preserve">REQUIERE SER DE LA MISMA MARCA DE LA PISTOLA </v>
          </cell>
          <cell r="M217">
            <v>0</v>
          </cell>
          <cell r="N217" t="str">
            <v xml:space="preserve">MEDTRONIC </v>
          </cell>
          <cell r="O217" t="str">
            <v>UNIDAD</v>
          </cell>
          <cell r="P217" t="str">
            <v>III</v>
          </cell>
          <cell r="Q217" t="str">
            <v>INVIMA2013DM-0010508</v>
          </cell>
          <cell r="R217" t="str">
            <v>28/10/2023</v>
          </cell>
          <cell r="S217">
            <v>439400</v>
          </cell>
          <cell r="T217">
            <v>83486</v>
          </cell>
          <cell r="U217">
            <v>522886</v>
          </cell>
        </row>
        <row r="218">
          <cell r="A218">
            <v>1917</v>
          </cell>
          <cell r="B218" t="str">
            <v xml:space="preserve">RECARGA DE AUTOSUTURA  LINEAL PARA TEJIDO EXTRAGRUESO   75 - 80 CM </v>
          </cell>
          <cell r="C218" t="str">
            <v>UNIDAD</v>
          </cell>
          <cell r="D218">
            <v>2</v>
          </cell>
          <cell r="E218">
            <v>2</v>
          </cell>
          <cell r="F218" t="str">
            <v>INSTRUMENTACION</v>
          </cell>
          <cell r="G218" t="str">
            <v xml:space="preserve">INSTRUMENTACION </v>
          </cell>
          <cell r="H218">
            <v>0</v>
          </cell>
          <cell r="I218">
            <v>0</v>
          </cell>
          <cell r="J218">
            <v>0</v>
          </cell>
          <cell r="K218">
            <v>0</v>
          </cell>
          <cell r="L218" t="str">
            <v xml:space="preserve">REQUIERE SER DE LA MISMA MARCA DE LA PISTOLA </v>
          </cell>
          <cell r="M218">
            <v>0</v>
          </cell>
          <cell r="N218" t="str">
            <v xml:space="preserve">MEDTRONIC </v>
          </cell>
          <cell r="O218" t="str">
            <v>UNIDAD</v>
          </cell>
          <cell r="P218" t="str">
            <v>III</v>
          </cell>
          <cell r="Q218" t="str">
            <v>INVIMA2013DM-0010508</v>
          </cell>
          <cell r="R218" t="str">
            <v>28/10/2023</v>
          </cell>
          <cell r="S218">
            <v>439400</v>
          </cell>
          <cell r="T218">
            <v>83486</v>
          </cell>
          <cell r="U218">
            <v>522886</v>
          </cell>
        </row>
        <row r="219">
          <cell r="A219">
            <v>1918</v>
          </cell>
          <cell r="B219" t="str">
            <v xml:space="preserve">RECARGA DE AUTOSUTURA LINEAL PARA TEJIDO GRUESO 55 -60 CM </v>
          </cell>
          <cell r="C219" t="str">
            <v>UNIDAD</v>
          </cell>
          <cell r="D219">
            <v>2</v>
          </cell>
          <cell r="E219">
            <v>2</v>
          </cell>
          <cell r="F219" t="str">
            <v>INSTRUMENTACION</v>
          </cell>
          <cell r="G219" t="str">
            <v xml:space="preserve">INSTRUMENTACION </v>
          </cell>
          <cell r="H219">
            <v>0</v>
          </cell>
          <cell r="I219">
            <v>0</v>
          </cell>
          <cell r="J219">
            <v>0</v>
          </cell>
          <cell r="K219">
            <v>0</v>
          </cell>
          <cell r="L219" t="str">
            <v xml:space="preserve">REQUIERE SER DE LA MISMA MARCA DE LA PISTOLA </v>
          </cell>
          <cell r="M219">
            <v>0</v>
          </cell>
          <cell r="N219" t="str">
            <v xml:space="preserve">MEDTRONIC </v>
          </cell>
          <cell r="O219" t="str">
            <v>UNIDAD</v>
          </cell>
          <cell r="P219" t="str">
            <v>III</v>
          </cell>
          <cell r="Q219" t="str">
            <v>INVIMA2013DM-0010508</v>
          </cell>
          <cell r="R219" t="str">
            <v>28/10/2023</v>
          </cell>
          <cell r="S219">
            <v>439400</v>
          </cell>
          <cell r="T219">
            <v>83486</v>
          </cell>
          <cell r="U219">
            <v>522886</v>
          </cell>
        </row>
        <row r="220">
          <cell r="A220">
            <v>1919</v>
          </cell>
          <cell r="B220" t="str">
            <v xml:space="preserve">RECARGA DE AUTOSUTURA LINEAL PARA TEJIDO GRUESO 75 80 CM </v>
          </cell>
          <cell r="C220" t="str">
            <v>UNIDAD</v>
          </cell>
          <cell r="D220">
            <v>2</v>
          </cell>
          <cell r="E220">
            <v>2</v>
          </cell>
          <cell r="F220" t="str">
            <v>INSTRUMENTACION</v>
          </cell>
          <cell r="G220" t="str">
            <v xml:space="preserve">INSTRUMENTACION </v>
          </cell>
          <cell r="H220">
            <v>0</v>
          </cell>
          <cell r="I220">
            <v>0</v>
          </cell>
          <cell r="J220">
            <v>0</v>
          </cell>
          <cell r="K220">
            <v>0</v>
          </cell>
          <cell r="L220" t="str">
            <v xml:space="preserve">REQUIERE SER DE LA MISMA MARCA DE LA PISTOLA </v>
          </cell>
          <cell r="M220">
            <v>0</v>
          </cell>
          <cell r="N220" t="str">
            <v xml:space="preserve">MEDTRONIC </v>
          </cell>
          <cell r="O220" t="str">
            <v>UNIDAD</v>
          </cell>
          <cell r="P220" t="str">
            <v>III</v>
          </cell>
          <cell r="Q220" t="str">
            <v>INVIMA2013DM-0010508</v>
          </cell>
          <cell r="R220" t="str">
            <v>28/10/2023</v>
          </cell>
          <cell r="S220">
            <v>439400</v>
          </cell>
          <cell r="T220">
            <v>83486</v>
          </cell>
          <cell r="U220">
            <v>522886</v>
          </cell>
        </row>
        <row r="221">
          <cell r="A221">
            <v>1920</v>
          </cell>
          <cell r="B221" t="str">
            <v>RECARGA DE AUTOSUTURA LINEAL PARA TEJIDO MEDIANA  55 -60 CM</v>
          </cell>
          <cell r="C221">
            <v>0</v>
          </cell>
          <cell r="D221">
            <v>2</v>
          </cell>
          <cell r="E221">
            <v>2</v>
          </cell>
          <cell r="F221" t="str">
            <v>INSTRUMENTACION</v>
          </cell>
          <cell r="G221" t="str">
            <v xml:space="preserve">INSTRUMENTACION </v>
          </cell>
          <cell r="H221">
            <v>0</v>
          </cell>
          <cell r="I221">
            <v>0</v>
          </cell>
          <cell r="J221">
            <v>0</v>
          </cell>
          <cell r="K221">
            <v>0</v>
          </cell>
          <cell r="L221" t="str">
            <v xml:space="preserve">REQUIERE SER DE LA MISMA MARCA DE LA PISTOLA </v>
          </cell>
          <cell r="M221">
            <v>0</v>
          </cell>
          <cell r="N221" t="str">
            <v xml:space="preserve">MEDTRONIC </v>
          </cell>
          <cell r="O221" t="str">
            <v>UNIDAD</v>
          </cell>
          <cell r="P221" t="str">
            <v>III</v>
          </cell>
          <cell r="Q221" t="str">
            <v>INVIMA2013DM-0010508</v>
          </cell>
          <cell r="R221" t="str">
            <v>28/10/2023</v>
          </cell>
          <cell r="S221">
            <v>439400</v>
          </cell>
          <cell r="T221">
            <v>83486</v>
          </cell>
          <cell r="U221">
            <v>522886</v>
          </cell>
        </row>
        <row r="222">
          <cell r="A222">
            <v>1921</v>
          </cell>
          <cell r="B222" t="str">
            <v xml:space="preserve">RECARGA DE AUTOSUTURA LINEAL PARA TEJIDO MEDIANA  75 80 CM </v>
          </cell>
          <cell r="C222" t="str">
            <v>UNIDAD</v>
          </cell>
          <cell r="D222">
            <v>1</v>
          </cell>
          <cell r="E222">
            <v>1</v>
          </cell>
          <cell r="F222" t="str">
            <v>INSTRUMENTACION</v>
          </cell>
          <cell r="G222" t="str">
            <v xml:space="preserve">INSTRUMENTACION </v>
          </cell>
          <cell r="H222">
            <v>0</v>
          </cell>
          <cell r="I222">
            <v>0</v>
          </cell>
          <cell r="J222">
            <v>0</v>
          </cell>
          <cell r="K222">
            <v>0</v>
          </cell>
          <cell r="L222" t="str">
            <v xml:space="preserve">REQUIERE SER DE LA MISMA MARCA DE LA PISTOLA </v>
          </cell>
          <cell r="M222">
            <v>0</v>
          </cell>
          <cell r="N222" t="str">
            <v xml:space="preserve">MEDTRONIC </v>
          </cell>
          <cell r="O222" t="str">
            <v>UNIDAD</v>
          </cell>
          <cell r="P222" t="str">
            <v>III</v>
          </cell>
          <cell r="Q222" t="str">
            <v>INVIMA2013DM-0010508</v>
          </cell>
          <cell r="R222" t="str">
            <v>28/10/2023</v>
          </cell>
          <cell r="S222">
            <v>439400</v>
          </cell>
          <cell r="T222">
            <v>83486</v>
          </cell>
          <cell r="U222">
            <v>522886</v>
          </cell>
        </row>
        <row r="223">
          <cell r="A223">
            <v>1922</v>
          </cell>
          <cell r="B223" t="str">
            <v>RECARGA DE AUTOSUTURA PARA CIRUGIA LAPAROSCOPICA  PARA TEJIDO DELGADO  45-  60 CM</v>
          </cell>
          <cell r="C223" t="str">
            <v>UNIDAD</v>
          </cell>
          <cell r="D223">
            <v>1</v>
          </cell>
          <cell r="E223">
            <v>1</v>
          </cell>
          <cell r="F223" t="str">
            <v>INSTRUMENTACION</v>
          </cell>
          <cell r="G223" t="str">
            <v xml:space="preserve">INSTRUMENTACION </v>
          </cell>
          <cell r="H223">
            <v>0</v>
          </cell>
          <cell r="I223">
            <v>0</v>
          </cell>
          <cell r="J223">
            <v>0</v>
          </cell>
          <cell r="K223">
            <v>0</v>
          </cell>
          <cell r="L223" t="str">
            <v xml:space="preserve">REQUIERE SER DE LA MISMA MARCA DE LA PISTOLA </v>
          </cell>
          <cell r="M223">
            <v>0</v>
          </cell>
          <cell r="N223" t="str">
            <v>MEDTRONIC</v>
          </cell>
          <cell r="O223" t="str">
            <v>UNIDAD</v>
          </cell>
          <cell r="P223" t="str">
            <v xml:space="preserve">II B </v>
          </cell>
          <cell r="Q223" t="str">
            <v>INVIMA2013DM-0010509</v>
          </cell>
          <cell r="R223" t="str">
            <v>28/10/2023</v>
          </cell>
          <cell r="S223">
            <v>503500</v>
          </cell>
          <cell r="T223">
            <v>95665</v>
          </cell>
          <cell r="U223">
            <v>599165</v>
          </cell>
        </row>
        <row r="224">
          <cell r="A224">
            <v>1923</v>
          </cell>
          <cell r="B224" t="str">
            <v>RECARGA DE AUTOSUTURA PARA CIRUGIA LAPAROSCOPICA  PARA TEJIDO EXTRAGRUESO   45-  60 CM</v>
          </cell>
          <cell r="C224" t="str">
            <v>UNIDAD</v>
          </cell>
          <cell r="D224">
            <v>2</v>
          </cell>
          <cell r="E224">
            <v>2</v>
          </cell>
          <cell r="F224" t="str">
            <v>INSTRUMENTACION</v>
          </cell>
          <cell r="G224" t="str">
            <v xml:space="preserve">INSTRUMENTACION </v>
          </cell>
          <cell r="H224">
            <v>0</v>
          </cell>
          <cell r="I224">
            <v>0</v>
          </cell>
          <cell r="J224">
            <v>0</v>
          </cell>
          <cell r="K224">
            <v>0</v>
          </cell>
          <cell r="L224" t="str">
            <v xml:space="preserve">REQUIERE SER DE LA MISMA MARCA DE LA PISTOLA </v>
          </cell>
          <cell r="M224">
            <v>0</v>
          </cell>
          <cell r="N224" t="str">
            <v>MEDTRONIC</v>
          </cell>
          <cell r="O224" t="str">
            <v>UNIDAD</v>
          </cell>
          <cell r="P224" t="str">
            <v xml:space="preserve">II B </v>
          </cell>
          <cell r="Q224" t="str">
            <v>INVIMA2013DM-0010509</v>
          </cell>
          <cell r="R224" t="str">
            <v>28/10/2023</v>
          </cell>
          <cell r="S224">
            <v>630800</v>
          </cell>
          <cell r="T224">
            <v>119852</v>
          </cell>
          <cell r="U224">
            <v>750652</v>
          </cell>
        </row>
        <row r="225">
          <cell r="A225">
            <v>1924</v>
          </cell>
          <cell r="B225" t="str">
            <v>RECARGA DE AUTOSUTURA PARA CIRUGIA LAPAROSCOPICA  PARA TEJIDO GRUESO   45-  60 CM</v>
          </cell>
          <cell r="C225" t="str">
            <v>UNIDAD</v>
          </cell>
          <cell r="D225">
            <v>2</v>
          </cell>
          <cell r="E225">
            <v>2</v>
          </cell>
          <cell r="F225" t="str">
            <v>INSTRUMENTACION</v>
          </cell>
          <cell r="G225" t="str">
            <v xml:space="preserve">INSTRUMENTACION </v>
          </cell>
          <cell r="H225">
            <v>0</v>
          </cell>
          <cell r="I225">
            <v>0</v>
          </cell>
          <cell r="J225">
            <v>0</v>
          </cell>
          <cell r="K225">
            <v>0</v>
          </cell>
          <cell r="L225" t="str">
            <v xml:space="preserve">REQUIERE SER DE LA MISMA MARCA DE LA PISTOLA </v>
          </cell>
          <cell r="M225">
            <v>0</v>
          </cell>
          <cell r="N225" t="str">
            <v>MEDTRONIC</v>
          </cell>
          <cell r="O225" t="str">
            <v>UNIDAD</v>
          </cell>
          <cell r="P225" t="str">
            <v xml:space="preserve">II B </v>
          </cell>
          <cell r="Q225" t="str">
            <v>INVIMA2013DM-0010509</v>
          </cell>
          <cell r="R225" t="str">
            <v>28/10/2023</v>
          </cell>
          <cell r="S225">
            <v>630800</v>
          </cell>
          <cell r="T225">
            <v>119852</v>
          </cell>
          <cell r="U225">
            <v>750652</v>
          </cell>
        </row>
        <row r="226">
          <cell r="A226">
            <v>1925</v>
          </cell>
          <cell r="B226" t="str">
            <v>RECARGA DE AUTOSUTURA PARA CIRUGIA LAPAROSCOPICA  PARA TEJIDO MEDIANO   45-  60 CM</v>
          </cell>
          <cell r="C226" t="str">
            <v>UNIDAD</v>
          </cell>
          <cell r="D226">
            <v>2</v>
          </cell>
          <cell r="E226">
            <v>2</v>
          </cell>
          <cell r="F226" t="str">
            <v>INSTRUMENTACION</v>
          </cell>
          <cell r="G226" t="str">
            <v xml:space="preserve">INSTRUMENTACION </v>
          </cell>
          <cell r="H226">
            <v>0</v>
          </cell>
          <cell r="I226">
            <v>0</v>
          </cell>
          <cell r="J226">
            <v>0</v>
          </cell>
          <cell r="K226">
            <v>0</v>
          </cell>
          <cell r="L226" t="str">
            <v xml:space="preserve">REQUIERE SER DE LA MISMA MARCA DE LA PISTOLA </v>
          </cell>
          <cell r="M226">
            <v>0</v>
          </cell>
          <cell r="N226" t="str">
            <v>MEDTRONIC</v>
          </cell>
          <cell r="O226" t="str">
            <v>UNIDAD</v>
          </cell>
          <cell r="P226" t="str">
            <v xml:space="preserve">II B </v>
          </cell>
          <cell r="Q226" t="str">
            <v>INVIMA2013DM-0010509</v>
          </cell>
          <cell r="R226" t="str">
            <v>28/10/2023</v>
          </cell>
          <cell r="S226">
            <v>503500</v>
          </cell>
          <cell r="T226">
            <v>95665</v>
          </cell>
          <cell r="U226">
            <v>599165</v>
          </cell>
        </row>
        <row r="227">
          <cell r="A227">
            <v>1926</v>
          </cell>
          <cell r="B227" t="str">
            <v>RECARGA DORADA 45MM ECHELON ECR45D</v>
          </cell>
          <cell r="C227" t="str">
            <v>UNIDAD</v>
          </cell>
          <cell r="D227">
            <v>12</v>
          </cell>
          <cell r="E227">
            <v>12</v>
          </cell>
          <cell r="F227" t="str">
            <v>INSTRUMENTACION</v>
          </cell>
          <cell r="G227" t="str">
            <v xml:space="preserve">INSTRUMENTACION </v>
          </cell>
          <cell r="H227">
            <v>0</v>
          </cell>
          <cell r="I227">
            <v>0</v>
          </cell>
          <cell r="J227">
            <v>0</v>
          </cell>
          <cell r="K227">
            <v>0</v>
          </cell>
          <cell r="L227" t="str">
            <v xml:space="preserve">REQUIERE SER DE LA MISMA MARCA DE LA PISTOLA </v>
          </cell>
          <cell r="M227">
            <v>0</v>
          </cell>
          <cell r="N227" t="str">
            <v>MEDTRONIC</v>
          </cell>
          <cell r="O227" t="str">
            <v>UNIDAD</v>
          </cell>
          <cell r="P227" t="str">
            <v xml:space="preserve">II B </v>
          </cell>
          <cell r="Q227" t="str">
            <v>INVIMA2013DM-0010509</v>
          </cell>
          <cell r="R227" t="str">
            <v>28/10/2023</v>
          </cell>
          <cell r="S227">
            <v>503500</v>
          </cell>
          <cell r="T227">
            <v>95665</v>
          </cell>
          <cell r="U227">
            <v>599165</v>
          </cell>
        </row>
        <row r="228">
          <cell r="A228">
            <v>1927</v>
          </cell>
          <cell r="B228" t="str">
            <v>RECARGA DORADA DE 60MM PARA ENDOGRAPADORA</v>
          </cell>
          <cell r="C228" t="str">
            <v>UNIDAD</v>
          </cell>
          <cell r="D228">
            <v>1</v>
          </cell>
          <cell r="E228">
            <v>1</v>
          </cell>
          <cell r="F228" t="str">
            <v>INSTRUMENTACION</v>
          </cell>
          <cell r="G228" t="str">
            <v xml:space="preserve">INSTRUMENTACION </v>
          </cell>
          <cell r="H228">
            <v>0</v>
          </cell>
          <cell r="I228">
            <v>0</v>
          </cell>
          <cell r="J228">
            <v>0</v>
          </cell>
          <cell r="K228">
            <v>0</v>
          </cell>
          <cell r="L228" t="str">
            <v xml:space="preserve">REQUIERE SER DE LA MISMA MARCA DE LA PISTOLA </v>
          </cell>
          <cell r="M228">
            <v>0</v>
          </cell>
          <cell r="N228" t="str">
            <v>MEDTRONIC</v>
          </cell>
          <cell r="O228" t="str">
            <v>UNIDAD</v>
          </cell>
          <cell r="P228" t="str">
            <v xml:space="preserve">II B </v>
          </cell>
          <cell r="Q228" t="str">
            <v>INVIMA2013DM-0010509</v>
          </cell>
          <cell r="R228" t="str">
            <v>28/10/2023</v>
          </cell>
          <cell r="S228">
            <v>503500</v>
          </cell>
          <cell r="T228">
            <v>95665</v>
          </cell>
          <cell r="U228">
            <v>599165</v>
          </cell>
        </row>
        <row r="229">
          <cell r="A229">
            <v>1928</v>
          </cell>
          <cell r="B229" t="str">
            <v>RECARGA ENGRAPADORA CORTANTE C</v>
          </cell>
          <cell r="C229" t="str">
            <v>UNIDAD</v>
          </cell>
          <cell r="D229">
            <v>1</v>
          </cell>
          <cell r="E229">
            <v>1</v>
          </cell>
          <cell r="F229" t="str">
            <v>INSTRUMENTACION</v>
          </cell>
          <cell r="G229" t="str">
            <v xml:space="preserve">INSTRUMENTACION </v>
          </cell>
          <cell r="H229">
            <v>0</v>
          </cell>
          <cell r="I229">
            <v>0</v>
          </cell>
          <cell r="J229">
            <v>0</v>
          </cell>
          <cell r="K229">
            <v>0</v>
          </cell>
          <cell r="L229" t="str">
            <v xml:space="preserve">REQUIERE SER DE LA MISMA MARCA DE LA PISTOLA </v>
          </cell>
          <cell r="M229">
            <v>0</v>
          </cell>
          <cell r="N229" t="str">
            <v>MEDTRONIC</v>
          </cell>
          <cell r="O229" t="str">
            <v>UNIDAD</v>
          </cell>
          <cell r="P229" t="str">
            <v xml:space="preserve">II B </v>
          </cell>
          <cell r="Q229" t="str">
            <v>INVIMA2013DM-0010509</v>
          </cell>
          <cell r="R229" t="str">
            <v>28/10/2023</v>
          </cell>
          <cell r="S229">
            <v>503500</v>
          </cell>
          <cell r="T229">
            <v>95665</v>
          </cell>
          <cell r="U229">
            <v>599165</v>
          </cell>
        </row>
        <row r="230">
          <cell r="A230">
            <v>1929</v>
          </cell>
          <cell r="B230" t="str">
            <v>RECARGA GRAPADORA 40 MM  - VERDE</v>
          </cell>
          <cell r="C230" t="str">
            <v>UNIDAD</v>
          </cell>
          <cell r="D230">
            <v>5</v>
          </cell>
          <cell r="E230">
            <v>5</v>
          </cell>
          <cell r="F230" t="str">
            <v>INSTRUMENTACION</v>
          </cell>
          <cell r="G230" t="str">
            <v xml:space="preserve">INSTRUMENTACION </v>
          </cell>
          <cell r="H230">
            <v>0</v>
          </cell>
          <cell r="I230">
            <v>0</v>
          </cell>
          <cell r="J230">
            <v>0</v>
          </cell>
          <cell r="K230">
            <v>0</v>
          </cell>
          <cell r="L230" t="str">
            <v xml:space="preserve">REQUIERE SER DE LA MISMA MARCA DE LA PISTOLA </v>
          </cell>
          <cell r="M230">
            <v>0</v>
          </cell>
          <cell r="N230" t="str">
            <v>MEDTRONIC</v>
          </cell>
          <cell r="O230" t="str">
            <v>UNIDAD</v>
          </cell>
          <cell r="P230" t="str">
            <v xml:space="preserve">II B </v>
          </cell>
          <cell r="Q230" t="str">
            <v>INVIMA2013DM-0010509</v>
          </cell>
          <cell r="R230" t="str">
            <v>28/10/2023</v>
          </cell>
          <cell r="S230">
            <v>1425000</v>
          </cell>
          <cell r="T230">
            <v>270750</v>
          </cell>
          <cell r="U230">
            <v>1695750</v>
          </cell>
        </row>
        <row r="231">
          <cell r="A231">
            <v>1930</v>
          </cell>
          <cell r="B231" t="str">
            <v xml:space="preserve">RECARGA GST NEGRA 60MM        </v>
          </cell>
          <cell r="C231" t="str">
            <v>UNIDAD</v>
          </cell>
          <cell r="D231">
            <v>1</v>
          </cell>
          <cell r="E231">
            <v>1</v>
          </cell>
          <cell r="F231" t="str">
            <v>INSTRUMENTACION</v>
          </cell>
          <cell r="G231" t="str">
            <v xml:space="preserve">INSTRUMENTACION </v>
          </cell>
          <cell r="H231">
            <v>0</v>
          </cell>
          <cell r="I231">
            <v>0</v>
          </cell>
          <cell r="J231">
            <v>0</v>
          </cell>
          <cell r="K231">
            <v>0</v>
          </cell>
          <cell r="L231" t="str">
            <v xml:space="preserve">REQUIERE SER DE LA MISMA MARCA DE LA PISTOLA </v>
          </cell>
          <cell r="M231">
            <v>0</v>
          </cell>
          <cell r="N231" t="str">
            <v>MEDTRONIC</v>
          </cell>
          <cell r="O231" t="str">
            <v>UNIDAD</v>
          </cell>
          <cell r="P231" t="str">
            <v xml:space="preserve">II B </v>
          </cell>
          <cell r="Q231" t="str">
            <v>INVIMA2013DM-0010509</v>
          </cell>
          <cell r="R231" t="str">
            <v>28/10/2023</v>
          </cell>
          <cell r="S231">
            <v>630800</v>
          </cell>
          <cell r="T231">
            <v>119852</v>
          </cell>
          <cell r="U231">
            <v>750652</v>
          </cell>
        </row>
        <row r="232">
          <cell r="A232">
            <v>1931</v>
          </cell>
          <cell r="B232" t="str">
            <v>RECARGA NVA LINEAL CORTA 55MM SR55 - 012-56 CARTUCHO GRAPAS AJUSTABLES</v>
          </cell>
          <cell r="C232" t="str">
            <v>UNIDAD</v>
          </cell>
          <cell r="D232">
            <v>55</v>
          </cell>
          <cell r="E232">
            <v>55</v>
          </cell>
          <cell r="F232" t="str">
            <v>INSTRUMENTACION</v>
          </cell>
          <cell r="G232" t="str">
            <v xml:space="preserve">INSTRUMENTACION </v>
          </cell>
          <cell r="H232">
            <v>0</v>
          </cell>
          <cell r="I232">
            <v>0</v>
          </cell>
          <cell r="J232">
            <v>0</v>
          </cell>
          <cell r="K232">
            <v>0</v>
          </cell>
          <cell r="L232" t="str">
            <v xml:space="preserve">REQUIERE SER DE LA MISMA MARCA DE LA PISTOLA </v>
          </cell>
          <cell r="M232">
            <v>0</v>
          </cell>
          <cell r="N232" t="str">
            <v xml:space="preserve">MEDTRONIC </v>
          </cell>
          <cell r="O232" t="str">
            <v>UNIDAD</v>
          </cell>
          <cell r="P232" t="str">
            <v>III</v>
          </cell>
          <cell r="Q232" t="str">
            <v>INVIMA2013DM-0010508</v>
          </cell>
          <cell r="R232" t="str">
            <v>28/10/2023</v>
          </cell>
          <cell r="S232">
            <v>439400</v>
          </cell>
          <cell r="T232">
            <v>83486</v>
          </cell>
          <cell r="U232">
            <v>522886</v>
          </cell>
        </row>
        <row r="233">
          <cell r="A233">
            <v>1932</v>
          </cell>
          <cell r="B233" t="str">
            <v>RECARGA NVA LINEAL CORTA 75MM SR75 - CARTUCHO GRAPAS AJUSTABLES</v>
          </cell>
          <cell r="C233" t="str">
            <v>UNIDAD</v>
          </cell>
          <cell r="D233">
            <v>60</v>
          </cell>
          <cell r="E233">
            <v>60</v>
          </cell>
          <cell r="F233" t="str">
            <v>INSTRUMENTACION</v>
          </cell>
          <cell r="G233" t="str">
            <v xml:space="preserve">INSTRUMENTACION </v>
          </cell>
          <cell r="H233">
            <v>0</v>
          </cell>
          <cell r="I233">
            <v>0</v>
          </cell>
          <cell r="J233">
            <v>0</v>
          </cell>
          <cell r="K233">
            <v>0</v>
          </cell>
          <cell r="L233" t="str">
            <v xml:space="preserve">REQUIERE SER DE LA MISMA MARCA DE LA PISTOLA </v>
          </cell>
          <cell r="M233">
            <v>0</v>
          </cell>
          <cell r="N233" t="str">
            <v xml:space="preserve">MEDTRONIC </v>
          </cell>
          <cell r="O233" t="str">
            <v>UNIDAD</v>
          </cell>
          <cell r="P233" t="str">
            <v>III</v>
          </cell>
          <cell r="Q233" t="str">
            <v>INVIMA2013DM-0010508</v>
          </cell>
          <cell r="R233" t="str">
            <v>28/10/2023</v>
          </cell>
          <cell r="S233">
            <v>439400</v>
          </cell>
          <cell r="T233">
            <v>83486</v>
          </cell>
          <cell r="U233">
            <v>522886</v>
          </cell>
        </row>
        <row r="234">
          <cell r="A234">
            <v>1933</v>
          </cell>
          <cell r="B234" t="str">
            <v xml:space="preserve">RECARGA PARA  ENDOCORTADORA  LINEAL CORTANTE TEJIDO GRUESO 6 LINEAS DE GRAPA 60MM COMPATIBLE CON ENDOGRAPADORA </v>
          </cell>
          <cell r="C234" t="str">
            <v>UNIDAD</v>
          </cell>
          <cell r="D234">
            <v>3</v>
          </cell>
          <cell r="E234">
            <v>3</v>
          </cell>
          <cell r="F234" t="str">
            <v>INSTRUMENTACION</v>
          </cell>
          <cell r="G234" t="str">
            <v xml:space="preserve">INSTRUMENTACION </v>
          </cell>
          <cell r="H234">
            <v>0</v>
          </cell>
          <cell r="I234">
            <v>0</v>
          </cell>
          <cell r="J234">
            <v>0</v>
          </cell>
          <cell r="K234">
            <v>0</v>
          </cell>
          <cell r="L234" t="str">
            <v xml:space="preserve">REQUIERE SER DE LA MISMA MARCA DE LA PISTOLA </v>
          </cell>
          <cell r="M234">
            <v>0</v>
          </cell>
          <cell r="N234" t="str">
            <v>MEDTRONIC</v>
          </cell>
          <cell r="O234" t="str">
            <v>UNIDAD</v>
          </cell>
          <cell r="P234" t="str">
            <v xml:space="preserve">II B </v>
          </cell>
          <cell r="Q234" t="str">
            <v>INVIMA2013DM-0010509</v>
          </cell>
          <cell r="R234" t="str">
            <v>28/10/2023</v>
          </cell>
          <cell r="S234">
            <v>503500</v>
          </cell>
          <cell r="T234">
            <v>95665</v>
          </cell>
          <cell r="U234">
            <v>599165</v>
          </cell>
        </row>
        <row r="235">
          <cell r="A235">
            <v>1934</v>
          </cell>
          <cell r="B235" t="str">
            <v xml:space="preserve">RECARGA PARA  ENDOCORTADORA  LINEAL CORTANTE TEJIDO NORMAL 6 LINEAS DE GRAPA 45MM COMPATIBLE CON ENDOGRAPADORA </v>
          </cell>
          <cell r="C235" t="str">
            <v>UNIDAD</v>
          </cell>
          <cell r="D235">
            <v>2</v>
          </cell>
          <cell r="E235">
            <v>2</v>
          </cell>
          <cell r="F235" t="str">
            <v>INSTRUMENTACION</v>
          </cell>
          <cell r="G235" t="str">
            <v xml:space="preserve">INSTRUMENTACION </v>
          </cell>
          <cell r="H235">
            <v>0</v>
          </cell>
          <cell r="I235">
            <v>0</v>
          </cell>
          <cell r="J235">
            <v>0</v>
          </cell>
          <cell r="K235">
            <v>0</v>
          </cell>
          <cell r="L235" t="str">
            <v xml:space="preserve">REQUIERE SER DE LA MISMA MARCA DE LA PISTOLA </v>
          </cell>
          <cell r="M235">
            <v>0</v>
          </cell>
          <cell r="N235" t="str">
            <v>MEDTRONIC</v>
          </cell>
          <cell r="O235" t="str">
            <v>UNIDAD</v>
          </cell>
          <cell r="P235" t="str">
            <v xml:space="preserve">II B </v>
          </cell>
          <cell r="Q235" t="str">
            <v>INVIMA2013DM-0010509</v>
          </cell>
          <cell r="R235" t="str">
            <v>28/10/2023</v>
          </cell>
          <cell r="S235">
            <v>503500</v>
          </cell>
          <cell r="T235">
            <v>95665</v>
          </cell>
          <cell r="U235">
            <v>599165</v>
          </cell>
        </row>
        <row r="236">
          <cell r="A236">
            <v>1935</v>
          </cell>
          <cell r="B236" t="str">
            <v xml:space="preserve">RECARGA PARA  ENDOCORTADORA  LINEAL CORTANTE TEJIDO NORMAL 6 LINEAS DE GRAPA 60MM COMPATIBLE CON ENDOGRAPADORA </v>
          </cell>
          <cell r="C236" t="str">
            <v>UNIDAD</v>
          </cell>
          <cell r="D236">
            <v>3</v>
          </cell>
          <cell r="E236">
            <v>3</v>
          </cell>
          <cell r="F236" t="str">
            <v>INSTRUMENTACION</v>
          </cell>
          <cell r="G236" t="str">
            <v xml:space="preserve">INSTRUMENTACION </v>
          </cell>
          <cell r="H236">
            <v>0</v>
          </cell>
          <cell r="I236">
            <v>0</v>
          </cell>
          <cell r="J236">
            <v>0</v>
          </cell>
          <cell r="K236">
            <v>0</v>
          </cell>
          <cell r="L236" t="str">
            <v xml:space="preserve">REQUIERE SER DE LA MISMA MARCA DE LA PISTOLA </v>
          </cell>
          <cell r="M236">
            <v>0</v>
          </cell>
          <cell r="N236" t="str">
            <v>MEDTRONIC</v>
          </cell>
          <cell r="O236" t="str">
            <v>UNIDAD</v>
          </cell>
          <cell r="P236" t="str">
            <v xml:space="preserve">II B </v>
          </cell>
          <cell r="Q236" t="str">
            <v>INVIMA2013DM-0010509</v>
          </cell>
          <cell r="R236" t="str">
            <v>28/10/2023</v>
          </cell>
          <cell r="S236">
            <v>503500</v>
          </cell>
          <cell r="T236">
            <v>95665</v>
          </cell>
          <cell r="U236">
            <v>599165</v>
          </cell>
        </row>
        <row r="237">
          <cell r="A237">
            <v>1936</v>
          </cell>
          <cell r="B237" t="str">
            <v>RECARGA PARA  ENDOCORTADORA LINEAL CORTANTE  TEJIDO GRUESO 6 LINEAS DE GRAPA 45MM COMPATIBLE CON ENDOGRAPADORA</v>
          </cell>
          <cell r="C237" t="str">
            <v>UNIDAD</v>
          </cell>
          <cell r="D237">
            <v>3</v>
          </cell>
          <cell r="E237">
            <v>3</v>
          </cell>
          <cell r="F237" t="str">
            <v>INSTRUMENTACION</v>
          </cell>
          <cell r="G237" t="str">
            <v xml:space="preserve">INSTRUMENTACION </v>
          </cell>
          <cell r="H237">
            <v>0</v>
          </cell>
          <cell r="I237">
            <v>0</v>
          </cell>
          <cell r="J237">
            <v>0</v>
          </cell>
          <cell r="K237">
            <v>0</v>
          </cell>
          <cell r="L237" t="str">
            <v xml:space="preserve">REQUIERE SER DE LA MISMA MARCA DE LA PISTOLA </v>
          </cell>
          <cell r="M237">
            <v>0</v>
          </cell>
          <cell r="N237" t="str">
            <v>MEDTRONIC</v>
          </cell>
          <cell r="O237" t="str">
            <v>UNIDAD</v>
          </cell>
          <cell r="P237" t="str">
            <v xml:space="preserve">II B </v>
          </cell>
          <cell r="Q237" t="str">
            <v>INVIMA2013DM-0010509</v>
          </cell>
          <cell r="R237" t="str">
            <v>28/10/2023</v>
          </cell>
          <cell r="S237">
            <v>503500</v>
          </cell>
          <cell r="T237">
            <v>95665</v>
          </cell>
          <cell r="U237">
            <v>599165</v>
          </cell>
        </row>
        <row r="238">
          <cell r="A238">
            <v>1937</v>
          </cell>
          <cell r="B238" t="str">
            <v>RECARGA PARA  ENDOCORTADORA LINEAL CORTANTE TEJIDO  INTERMEDIO 6 LINEAS DE GRAPA 45MM COMPATIBLE CON ENDOGRAPADORA</v>
          </cell>
          <cell r="C238" t="str">
            <v>UNIDAD</v>
          </cell>
          <cell r="D238">
            <v>3</v>
          </cell>
          <cell r="E238">
            <v>3</v>
          </cell>
          <cell r="F238" t="str">
            <v>INSTRUMENTACION</v>
          </cell>
          <cell r="G238" t="str">
            <v xml:space="preserve">INSTRUMENTACION </v>
          </cell>
          <cell r="H238">
            <v>0</v>
          </cell>
          <cell r="I238">
            <v>0</v>
          </cell>
          <cell r="J238">
            <v>0</v>
          </cell>
          <cell r="K238">
            <v>0</v>
          </cell>
          <cell r="L238" t="str">
            <v xml:space="preserve">REQUIERE SER DE LA MISMA MARCA DE LA PISTOLA </v>
          </cell>
          <cell r="M238">
            <v>0</v>
          </cell>
          <cell r="N238" t="str">
            <v>MEDTRONIC</v>
          </cell>
          <cell r="O238" t="str">
            <v>UNIDAD</v>
          </cell>
          <cell r="P238" t="str">
            <v xml:space="preserve">II B </v>
          </cell>
          <cell r="Q238" t="str">
            <v>INVIMA2013DM-0010509</v>
          </cell>
          <cell r="R238" t="str">
            <v>28/10/2023</v>
          </cell>
          <cell r="S238">
            <v>503500</v>
          </cell>
          <cell r="T238">
            <v>95665</v>
          </cell>
          <cell r="U238">
            <v>599165</v>
          </cell>
        </row>
        <row r="239">
          <cell r="A239">
            <v>1938</v>
          </cell>
          <cell r="B239" t="str">
            <v>RECARGA PARA  ENDOCORTADORA LINEAL CORTANTE TEJIDO  INTERMEDIO 6 LINEAS DE GRAPA 60MM  CON ENDOGRAPADORA</v>
          </cell>
          <cell r="C239" t="str">
            <v>UNIDAD</v>
          </cell>
          <cell r="D239">
            <v>3</v>
          </cell>
          <cell r="E239">
            <v>3</v>
          </cell>
          <cell r="F239" t="str">
            <v>INSTRUMENTACION</v>
          </cell>
          <cell r="G239" t="str">
            <v xml:space="preserve">INSTRUMENTACION </v>
          </cell>
          <cell r="H239">
            <v>0</v>
          </cell>
          <cell r="I239">
            <v>0</v>
          </cell>
          <cell r="J239">
            <v>0</v>
          </cell>
          <cell r="K239">
            <v>0</v>
          </cell>
          <cell r="L239" t="str">
            <v xml:space="preserve">REQUIERE SER DE LA MISMA MARCA DE LA PISTOLA </v>
          </cell>
          <cell r="M239">
            <v>0</v>
          </cell>
          <cell r="N239" t="str">
            <v>MEDTRONIC</v>
          </cell>
          <cell r="O239" t="str">
            <v>UNIDAD</v>
          </cell>
          <cell r="P239" t="str">
            <v xml:space="preserve">II B </v>
          </cell>
          <cell r="Q239" t="str">
            <v>INVIMA2013DM-0010509</v>
          </cell>
          <cell r="R239" t="str">
            <v>28/10/2023</v>
          </cell>
          <cell r="S239">
            <v>503500</v>
          </cell>
          <cell r="T239">
            <v>95665</v>
          </cell>
          <cell r="U239">
            <v>599165</v>
          </cell>
        </row>
        <row r="240">
          <cell r="A240">
            <v>1939</v>
          </cell>
          <cell r="B240" t="str">
            <v>RECARGA PARA ENDO/WHITE LINEAL CORTANTE TEJIDO VASCULAR 6 LINEAS DE GRAPA 60MM(IVA)</v>
          </cell>
          <cell r="C240" t="str">
            <v>UNIDAD</v>
          </cell>
          <cell r="D240">
            <v>2</v>
          </cell>
          <cell r="E240">
            <v>2</v>
          </cell>
          <cell r="F240" t="str">
            <v>INSTRUMENTACION</v>
          </cell>
          <cell r="G240" t="str">
            <v xml:space="preserve">INSTRUMENTACION </v>
          </cell>
          <cell r="H240">
            <v>0</v>
          </cell>
          <cell r="I240">
            <v>0</v>
          </cell>
          <cell r="J240">
            <v>0</v>
          </cell>
          <cell r="K240">
            <v>0</v>
          </cell>
          <cell r="L240" t="str">
            <v xml:space="preserve">REQUIERE SER DE LA MISMA MARCA DE LA PISTOLA </v>
          </cell>
          <cell r="M240">
            <v>0</v>
          </cell>
          <cell r="N240" t="str">
            <v>MEDTRONIC</v>
          </cell>
          <cell r="O240" t="str">
            <v>UNIDAD</v>
          </cell>
          <cell r="P240" t="str">
            <v xml:space="preserve">II B </v>
          </cell>
          <cell r="Q240" t="str">
            <v>INVIMA2013DM-0010509</v>
          </cell>
          <cell r="R240" t="str">
            <v>28/10/2023</v>
          </cell>
          <cell r="S240">
            <v>503500</v>
          </cell>
          <cell r="T240">
            <v>95665</v>
          </cell>
          <cell r="U240">
            <v>599165</v>
          </cell>
        </row>
        <row r="241">
          <cell r="A241">
            <v>1940</v>
          </cell>
          <cell r="B241" t="str">
            <v>RECARGA PARA ENDOCORTADORA  LINEAL CORTANTE TEJIDO EXTRA GRUESO 6 LINEAS DE GRAPA 60MM CON ENDOGRAPADORA</v>
          </cell>
          <cell r="C241" t="str">
            <v>UNIDAD</v>
          </cell>
          <cell r="D241">
            <v>3</v>
          </cell>
          <cell r="E241">
            <v>3</v>
          </cell>
          <cell r="F241" t="str">
            <v>INSTRUMENTACION</v>
          </cell>
          <cell r="G241" t="str">
            <v xml:space="preserve">INSTRUMENTACION </v>
          </cell>
          <cell r="H241">
            <v>0</v>
          </cell>
          <cell r="I241">
            <v>0</v>
          </cell>
          <cell r="J241">
            <v>0</v>
          </cell>
          <cell r="K241">
            <v>0</v>
          </cell>
          <cell r="L241" t="str">
            <v xml:space="preserve">REQUIERE SER DE LA MISMA MARCA DE LA PISTOLA </v>
          </cell>
          <cell r="M241">
            <v>0</v>
          </cell>
          <cell r="N241" t="str">
            <v>MEDTRONIC</v>
          </cell>
          <cell r="O241" t="str">
            <v>UNIDAD</v>
          </cell>
          <cell r="P241" t="str">
            <v xml:space="preserve">II B </v>
          </cell>
          <cell r="Q241" t="str">
            <v>INVIMA2013DM-0010509</v>
          </cell>
          <cell r="R241" t="str">
            <v>28/10/2023</v>
          </cell>
          <cell r="S241">
            <v>630800</v>
          </cell>
          <cell r="T241">
            <v>119852</v>
          </cell>
          <cell r="U241">
            <v>750652</v>
          </cell>
        </row>
        <row r="242">
          <cell r="A242">
            <v>1941</v>
          </cell>
          <cell r="B242" t="str">
            <v>RECARGA PARA ENDOCORTADORA  LINEAL CORTANTE TEJIDO VASCULAR 6 LINEAS DE GRAPA 45MM CON ENDOGRAPADORA</v>
          </cell>
          <cell r="C242" t="str">
            <v>UNIDAD</v>
          </cell>
          <cell r="D242">
            <v>2</v>
          </cell>
          <cell r="E242">
            <v>2</v>
          </cell>
          <cell r="F242" t="str">
            <v>INSTRUMENTACION</v>
          </cell>
          <cell r="G242" t="str">
            <v xml:space="preserve">INSTRUMENTACION </v>
          </cell>
          <cell r="H242">
            <v>0</v>
          </cell>
          <cell r="I242">
            <v>0</v>
          </cell>
          <cell r="J242">
            <v>0</v>
          </cell>
          <cell r="K242">
            <v>0</v>
          </cell>
          <cell r="L242" t="str">
            <v xml:space="preserve">REQUIERE SER DE LA MISMA MARCA DE LA PISTOLA </v>
          </cell>
          <cell r="M242">
            <v>0</v>
          </cell>
          <cell r="N242" t="str">
            <v>MEDTRONIC</v>
          </cell>
          <cell r="O242" t="str">
            <v>UNIDAD</v>
          </cell>
          <cell r="P242" t="str">
            <v xml:space="preserve">II B </v>
          </cell>
          <cell r="Q242" t="str">
            <v>INVIMA2013DM-0010509</v>
          </cell>
          <cell r="R242" t="str">
            <v>28/10/2023</v>
          </cell>
          <cell r="S242">
            <v>503500</v>
          </cell>
          <cell r="T242">
            <v>95665</v>
          </cell>
          <cell r="U242">
            <v>599165</v>
          </cell>
        </row>
        <row r="243">
          <cell r="A243">
            <v>1942</v>
          </cell>
          <cell r="B243" t="str">
            <v>RECARGA PARA ENDOCORTADORA  LINEAL CORTANTE TEJIDO VASCULAR 6 LINEAS DE GRAPA 60MM CON ENDOGRAPADORA</v>
          </cell>
          <cell r="C243" t="str">
            <v>UNIDAD</v>
          </cell>
          <cell r="D243">
            <v>2</v>
          </cell>
          <cell r="E243">
            <v>2</v>
          </cell>
          <cell r="F243" t="str">
            <v>INSTRUMENTACION</v>
          </cell>
          <cell r="G243" t="str">
            <v xml:space="preserve">INSTRUMENTACION </v>
          </cell>
          <cell r="H243">
            <v>0</v>
          </cell>
          <cell r="I243">
            <v>0</v>
          </cell>
          <cell r="J243">
            <v>0</v>
          </cell>
          <cell r="K243">
            <v>0</v>
          </cell>
          <cell r="L243" t="str">
            <v xml:space="preserve">REQUIERE SER DE LA MISMA MARCA DE LA PISTOLA </v>
          </cell>
          <cell r="M243">
            <v>0</v>
          </cell>
          <cell r="N243" t="str">
            <v>MEDTRONIC</v>
          </cell>
          <cell r="O243" t="str">
            <v>UNIDAD</v>
          </cell>
          <cell r="P243" t="str">
            <v xml:space="preserve">II B </v>
          </cell>
          <cell r="Q243" t="str">
            <v>INVIMA2013DM-0010509</v>
          </cell>
          <cell r="R243" t="str">
            <v>28/10/2023</v>
          </cell>
          <cell r="S243">
            <v>503500</v>
          </cell>
          <cell r="T243">
            <v>95665</v>
          </cell>
          <cell r="U243">
            <v>599165</v>
          </cell>
        </row>
        <row r="244">
          <cell r="A244">
            <v>1943</v>
          </cell>
          <cell r="B244" t="str">
            <v>RECARGA VERDE  45MM ECHELON ECR45G</v>
          </cell>
          <cell r="C244" t="str">
            <v>UNIDAD</v>
          </cell>
          <cell r="D244">
            <v>12</v>
          </cell>
          <cell r="E244">
            <v>12</v>
          </cell>
          <cell r="F244" t="str">
            <v>INSTRUMENTACION</v>
          </cell>
          <cell r="G244" t="str">
            <v xml:space="preserve">INSTRUMENTACION </v>
          </cell>
          <cell r="H244">
            <v>0</v>
          </cell>
          <cell r="I244">
            <v>0</v>
          </cell>
          <cell r="J244">
            <v>0</v>
          </cell>
          <cell r="K244">
            <v>0</v>
          </cell>
          <cell r="L244" t="str">
            <v xml:space="preserve">REQUIERE SER DE LA MISMA MARCA DE LA PISTOLA </v>
          </cell>
          <cell r="M244">
            <v>0</v>
          </cell>
          <cell r="N244" t="str">
            <v>MEDTRONIC</v>
          </cell>
          <cell r="O244" t="str">
            <v>UNIDAD</v>
          </cell>
          <cell r="P244" t="str">
            <v xml:space="preserve">II B </v>
          </cell>
          <cell r="Q244" t="str">
            <v>INVIMA2013DM-0010509</v>
          </cell>
          <cell r="R244" t="str">
            <v>28/10/2023</v>
          </cell>
          <cell r="S244">
            <v>1425000</v>
          </cell>
          <cell r="T244">
            <v>270750</v>
          </cell>
          <cell r="U244">
            <v>1695750</v>
          </cell>
        </row>
        <row r="245">
          <cell r="A245">
            <v>1944</v>
          </cell>
          <cell r="B245" t="str">
            <v xml:space="preserve">RECARGA VERDE 40MM REF. 341-CR40G UNIDAD    </v>
          </cell>
          <cell r="C245" t="str">
            <v>UNIDAD</v>
          </cell>
          <cell r="D245">
            <v>5</v>
          </cell>
          <cell r="E245">
            <v>5</v>
          </cell>
          <cell r="F245" t="str">
            <v>INSTRUMENTACION</v>
          </cell>
          <cell r="G245" t="str">
            <v xml:space="preserve">INSTRUMENTACION </v>
          </cell>
          <cell r="H245">
            <v>0</v>
          </cell>
          <cell r="I245">
            <v>0</v>
          </cell>
          <cell r="J245">
            <v>0</v>
          </cell>
          <cell r="K245">
            <v>0</v>
          </cell>
          <cell r="L245" t="str">
            <v xml:space="preserve">REQUIERE SER DE LA MISMA MARCA DE LA PISTOLA </v>
          </cell>
          <cell r="M245">
            <v>0</v>
          </cell>
          <cell r="N245" t="str">
            <v>MEDTRONIC</v>
          </cell>
          <cell r="O245" t="str">
            <v>UNIDAD</v>
          </cell>
          <cell r="P245" t="str">
            <v xml:space="preserve">II B </v>
          </cell>
          <cell r="Q245" t="str">
            <v>INVIMA2013DM-0010509</v>
          </cell>
          <cell r="R245" t="str">
            <v>28/10/2023</v>
          </cell>
          <cell r="S245">
            <v>1425000</v>
          </cell>
          <cell r="T245">
            <v>270750</v>
          </cell>
          <cell r="U245">
            <v>1695750</v>
          </cell>
        </row>
        <row r="246">
          <cell r="A246">
            <v>1945</v>
          </cell>
          <cell r="B246" t="str">
            <v>RECARGA WHITE 45MM ECHELON ECR45W (CON IVA)</v>
          </cell>
          <cell r="C246" t="str">
            <v>UNIDAD</v>
          </cell>
          <cell r="D246">
            <v>10</v>
          </cell>
          <cell r="E246">
            <v>10</v>
          </cell>
          <cell r="F246" t="str">
            <v>INSTRUMENTACION</v>
          </cell>
          <cell r="G246" t="str">
            <v xml:space="preserve">INSTRUMENTACION </v>
          </cell>
          <cell r="H246">
            <v>0</v>
          </cell>
          <cell r="I246">
            <v>0</v>
          </cell>
          <cell r="J246">
            <v>0</v>
          </cell>
          <cell r="K246">
            <v>0</v>
          </cell>
          <cell r="L246" t="str">
            <v xml:space="preserve">REQUIERE SER DE LA MISMA MARCA DE LA PISTOLA </v>
          </cell>
          <cell r="M246">
            <v>0</v>
          </cell>
          <cell r="N246" t="str">
            <v>SI</v>
          </cell>
          <cell r="O246">
            <v>0</v>
          </cell>
          <cell r="P246">
            <v>0</v>
          </cell>
          <cell r="Q246">
            <v>0</v>
          </cell>
          <cell r="R246">
            <v>0</v>
          </cell>
          <cell r="S246">
            <v>0</v>
          </cell>
          <cell r="T246">
            <v>0</v>
          </cell>
          <cell r="U246">
            <v>0</v>
          </cell>
        </row>
        <row r="247">
          <cell r="A247">
            <v>1959</v>
          </cell>
          <cell r="B247" t="str">
            <v xml:space="preserve">RETRACTOR  DE 2-4   CM               </v>
          </cell>
          <cell r="C247" t="str">
            <v>UNIDAD</v>
          </cell>
          <cell r="D247">
            <v>1</v>
          </cell>
          <cell r="E247">
            <v>1</v>
          </cell>
          <cell r="F247" t="str">
            <v>INSTRUMENTACION</v>
          </cell>
          <cell r="G247" t="str">
            <v xml:space="preserve">INSTRUMENTACION </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row>
        <row r="248">
          <cell r="A248">
            <v>1960</v>
          </cell>
          <cell r="B248" t="str">
            <v xml:space="preserve">RETRACTOR  DE 5-9  CM  </v>
          </cell>
          <cell r="C248" t="str">
            <v>UNIDAD</v>
          </cell>
          <cell r="D248">
            <v>1</v>
          </cell>
          <cell r="E248">
            <v>1</v>
          </cell>
          <cell r="F248" t="str">
            <v>INSTRUMENTACION</v>
          </cell>
          <cell r="G248" t="str">
            <v xml:space="preserve">INSTRUMENTACION </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row>
        <row r="249">
          <cell r="A249">
            <v>1961</v>
          </cell>
          <cell r="B249" t="str">
            <v xml:space="preserve">RETRACTOR  RIGIDO DE 2.5-6 CM         </v>
          </cell>
          <cell r="C249" t="str">
            <v>UNIDAD</v>
          </cell>
          <cell r="D249">
            <v>1</v>
          </cell>
          <cell r="E249">
            <v>1</v>
          </cell>
          <cell r="F249" t="str">
            <v>INSTRUMENTACION</v>
          </cell>
          <cell r="G249" t="str">
            <v xml:space="preserve">INSTRUMENTACION </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row>
        <row r="250">
          <cell r="A250">
            <v>1962</v>
          </cell>
          <cell r="B250" t="str">
            <v>RETRACTOR ALEXIS DE   5-9 CM</v>
          </cell>
          <cell r="C250" t="str">
            <v>UNIDAD</v>
          </cell>
          <cell r="D250">
            <v>10</v>
          </cell>
          <cell r="E250">
            <v>5</v>
          </cell>
          <cell r="F250" t="str">
            <v>INSTRUMENTACION</v>
          </cell>
          <cell r="G250" t="str">
            <v xml:space="preserve">INSTRUMENTACION </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row>
        <row r="251">
          <cell r="A251">
            <v>1963</v>
          </cell>
          <cell r="B251" t="str">
            <v>RETRACTOR ALEXIS DE  2.5 - 6 CM</v>
          </cell>
          <cell r="C251" t="str">
            <v>UNIDAD</v>
          </cell>
          <cell r="D251">
            <v>10</v>
          </cell>
          <cell r="E251">
            <v>5</v>
          </cell>
          <cell r="F251" t="str">
            <v>INSTRUMENTACION</v>
          </cell>
          <cell r="G251" t="str">
            <v xml:space="preserve">INSTRUMENTACION </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row>
        <row r="252">
          <cell r="A252">
            <v>1964</v>
          </cell>
          <cell r="B252" t="str">
            <v>RETRACTOR ALEXIS DE 2-4 CM</v>
          </cell>
          <cell r="C252" t="str">
            <v>UNIDAD</v>
          </cell>
          <cell r="D252">
            <v>10</v>
          </cell>
          <cell r="E252">
            <v>8</v>
          </cell>
          <cell r="F252" t="str">
            <v>INSTRUMENTACION</v>
          </cell>
          <cell r="G252" t="str">
            <v xml:space="preserve">INSTRUMENTACION </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row>
        <row r="253">
          <cell r="A253">
            <v>1965</v>
          </cell>
          <cell r="B253" t="str">
            <v xml:space="preserve">RETRACTOR DE 11-17  CM       </v>
          </cell>
          <cell r="C253" t="str">
            <v>UNIDAD</v>
          </cell>
          <cell r="D253">
            <v>1</v>
          </cell>
          <cell r="E253">
            <v>1</v>
          </cell>
          <cell r="F253" t="str">
            <v>INSTRUMENTACION</v>
          </cell>
          <cell r="G253" t="str">
            <v xml:space="preserve">INSTRUMENTACION </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row>
        <row r="254">
          <cell r="A254">
            <v>1966</v>
          </cell>
          <cell r="B254" t="str">
            <v xml:space="preserve">RETRACTOR RIGIDO DE 5-9  CM     </v>
          </cell>
          <cell r="C254" t="str">
            <v>UNIDAD</v>
          </cell>
          <cell r="D254">
            <v>1</v>
          </cell>
          <cell r="E254">
            <v>1</v>
          </cell>
          <cell r="F254" t="str">
            <v>INSTRUMENTACION</v>
          </cell>
          <cell r="G254" t="str">
            <v xml:space="preserve">INSTRUMENTACION </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row>
        <row r="255">
          <cell r="A255">
            <v>1967</v>
          </cell>
          <cell r="B255" t="str">
            <v xml:space="preserve">RETRACTOR RIGIDO DE 9-14  CM         </v>
          </cell>
          <cell r="C255" t="str">
            <v>UNIDAD</v>
          </cell>
          <cell r="D255">
            <v>1</v>
          </cell>
          <cell r="E255">
            <v>1</v>
          </cell>
          <cell r="F255" t="str">
            <v>INSTRUMENTACION</v>
          </cell>
          <cell r="G255" t="str">
            <v xml:space="preserve">INSTRUMENTACION </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row>
        <row r="256">
          <cell r="A256">
            <v>2000</v>
          </cell>
          <cell r="B256" t="str">
            <v>SECURESTRAP 12 STRAP 12</v>
          </cell>
          <cell r="C256" t="str">
            <v>UNIDAD</v>
          </cell>
          <cell r="D256">
            <v>18</v>
          </cell>
          <cell r="E256">
            <v>18</v>
          </cell>
          <cell r="F256" t="str">
            <v>INSTRUMENTACION</v>
          </cell>
          <cell r="G256" t="str">
            <v xml:space="preserve">INSTRUMENTACION </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row>
        <row r="257">
          <cell r="A257">
            <v>2001</v>
          </cell>
          <cell r="B257" t="str">
            <v>SECURESTRAP 25  STRAP 25</v>
          </cell>
          <cell r="C257" t="str">
            <v>UNIDAD</v>
          </cell>
          <cell r="D257">
            <v>11</v>
          </cell>
          <cell r="E257">
            <v>11</v>
          </cell>
          <cell r="F257" t="str">
            <v>INSTRUMENTACION</v>
          </cell>
          <cell r="G257" t="str">
            <v xml:space="preserve">INSTRUMENTACION </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row>
        <row r="258">
          <cell r="A258">
            <v>714</v>
          </cell>
          <cell r="B258" t="str">
            <v>CATGUT CROMICO 5/0 AGUJA REDONDA  CO8125 SUTURA ABSORBIBLE</v>
          </cell>
          <cell r="C258" t="str">
            <v>UNIDAD</v>
          </cell>
          <cell r="D258">
            <v>72</v>
          </cell>
          <cell r="E258">
            <v>72</v>
          </cell>
          <cell r="F258" t="str">
            <v>INSTRUMENTACION</v>
          </cell>
          <cell r="G258" t="str">
            <v xml:space="preserve">INSTRUMENTACION </v>
          </cell>
          <cell r="H258" t="str">
            <v>NO</v>
          </cell>
          <cell r="I258" t="str">
            <v>NO</v>
          </cell>
          <cell r="J258" t="str">
            <v>NO</v>
          </cell>
          <cell r="K258" t="str">
            <v>NO</v>
          </cell>
          <cell r="L258">
            <v>0</v>
          </cell>
          <cell r="M258">
            <v>0</v>
          </cell>
          <cell r="N258" t="str">
            <v>MEDTRONIC</v>
          </cell>
          <cell r="O258" t="str">
            <v>CAJA X 36</v>
          </cell>
          <cell r="P258" t="str">
            <v>III</v>
          </cell>
          <cell r="Q258" t="str">
            <v>2011DM-0000833-R1</v>
          </cell>
          <cell r="R258">
            <v>44579</v>
          </cell>
          <cell r="S258">
            <v>9500</v>
          </cell>
          <cell r="T258">
            <v>0</v>
          </cell>
          <cell r="U258">
            <v>9500</v>
          </cell>
        </row>
        <row r="259">
          <cell r="A259">
            <v>722</v>
          </cell>
          <cell r="B259" t="str">
            <v xml:space="preserve">CERA PARA HUESO 2.5GR                                                                                          </v>
          </cell>
          <cell r="C259" t="str">
            <v>SOBRE</v>
          </cell>
          <cell r="D259">
            <v>60</v>
          </cell>
          <cell r="E259">
            <v>48</v>
          </cell>
          <cell r="F259" t="str">
            <v xml:space="preserve">INSTRUMENTACION </v>
          </cell>
          <cell r="G259" t="str">
            <v>INSTRUMENTACION</v>
          </cell>
          <cell r="H259" t="str">
            <v>NO</v>
          </cell>
          <cell r="I259" t="str">
            <v>NO</v>
          </cell>
          <cell r="J259" t="str">
            <v>NO</v>
          </cell>
          <cell r="K259" t="str">
            <v>NO</v>
          </cell>
          <cell r="L259">
            <v>0</v>
          </cell>
          <cell r="M259">
            <v>0</v>
          </cell>
          <cell r="N259" t="str">
            <v>MEDTRONIC</v>
          </cell>
          <cell r="O259" t="str">
            <v>CAJA X 12</v>
          </cell>
          <cell r="P259" t="str">
            <v>III</v>
          </cell>
          <cell r="Q259" t="str">
            <v>2011DM-0000833-R1</v>
          </cell>
          <cell r="R259">
            <v>44579</v>
          </cell>
          <cell r="S259">
            <v>12400</v>
          </cell>
          <cell r="T259">
            <v>0</v>
          </cell>
          <cell r="U259">
            <v>12400</v>
          </cell>
        </row>
        <row r="260">
          <cell r="A260">
            <v>1604</v>
          </cell>
          <cell r="B260" t="str">
            <v>MONOCRYL  M PLUS UD 4-0 45 CM 1 PS2  PLUS MCP496G4</v>
          </cell>
          <cell r="C260" t="str">
            <v>UNIDAD</v>
          </cell>
          <cell r="D260">
            <v>72</v>
          </cell>
          <cell r="E260">
            <v>72</v>
          </cell>
          <cell r="F260" t="str">
            <v>INSTRUMENTACION</v>
          </cell>
          <cell r="G260" t="str">
            <v xml:space="preserve">INSTRUMENTACION </v>
          </cell>
          <cell r="H260" t="str">
            <v>NO</v>
          </cell>
          <cell r="I260" t="str">
            <v>NO</v>
          </cell>
          <cell r="J260" t="str">
            <v>NO</v>
          </cell>
          <cell r="K260" t="str">
            <v>NO</v>
          </cell>
          <cell r="L260">
            <v>0</v>
          </cell>
          <cell r="M260">
            <v>0</v>
          </cell>
          <cell r="N260" t="str">
            <v>MEDTRONIC</v>
          </cell>
          <cell r="O260" t="str">
            <v>CAJA X 36</v>
          </cell>
          <cell r="P260" t="str">
            <v>III</v>
          </cell>
          <cell r="Q260" t="str">
            <v>2017DM-0000450-R2</v>
          </cell>
          <cell r="R260">
            <v>46388</v>
          </cell>
          <cell r="S260">
            <v>25700</v>
          </cell>
          <cell r="T260">
            <v>0</v>
          </cell>
          <cell r="U260">
            <v>25700</v>
          </cell>
        </row>
        <row r="261">
          <cell r="A261">
            <v>1605</v>
          </cell>
          <cell r="B261" t="str">
            <v>MONOCRYL PLUS 3-0 70CM (1) PS2 MCP427H</v>
          </cell>
          <cell r="C261" t="str">
            <v>UNIDAD</v>
          </cell>
          <cell r="D261">
            <v>252</v>
          </cell>
          <cell r="E261">
            <v>252</v>
          </cell>
          <cell r="F261" t="str">
            <v>INSTRUMENTACION</v>
          </cell>
          <cell r="G261" t="str">
            <v xml:space="preserve">INSTRUMENTACION </v>
          </cell>
          <cell r="H261" t="str">
            <v>NO</v>
          </cell>
          <cell r="I261" t="str">
            <v>NO</v>
          </cell>
          <cell r="J261" t="str">
            <v>NO</v>
          </cell>
          <cell r="K261" t="str">
            <v>NO</v>
          </cell>
          <cell r="L261">
            <v>0</v>
          </cell>
          <cell r="M261">
            <v>0</v>
          </cell>
          <cell r="N261" t="str">
            <v>MEDTRONIC</v>
          </cell>
          <cell r="O261" t="str">
            <v>CAJA X 36</v>
          </cell>
          <cell r="P261" t="str">
            <v>III</v>
          </cell>
          <cell r="Q261" t="str">
            <v>2017DM-0000450-R2</v>
          </cell>
          <cell r="R261">
            <v>46388</v>
          </cell>
          <cell r="S261">
            <v>25700</v>
          </cell>
          <cell r="T261">
            <v>0</v>
          </cell>
          <cell r="U261">
            <v>25700</v>
          </cell>
        </row>
        <row r="262">
          <cell r="A262">
            <v>1606</v>
          </cell>
          <cell r="B262" t="str">
            <v>MONOCRYL PLUS 5-0 45CM (1)P1 MCP490G</v>
          </cell>
          <cell r="C262" t="str">
            <v>UNIDAD</v>
          </cell>
          <cell r="D262">
            <v>72</v>
          </cell>
          <cell r="E262">
            <v>72</v>
          </cell>
          <cell r="F262" t="str">
            <v>INSTRUMENTACION</v>
          </cell>
          <cell r="G262" t="str">
            <v xml:space="preserve">INSTRUMENTACION </v>
          </cell>
          <cell r="H262" t="str">
            <v>NO</v>
          </cell>
          <cell r="I262" t="str">
            <v>NO</v>
          </cell>
          <cell r="J262" t="str">
            <v>NO</v>
          </cell>
          <cell r="K262" t="str">
            <v>NO</v>
          </cell>
          <cell r="L262">
            <v>0</v>
          </cell>
          <cell r="M262">
            <v>0</v>
          </cell>
          <cell r="N262" t="str">
            <v>MEDTRONIC</v>
          </cell>
          <cell r="O262" t="str">
            <v>CAJA X 36</v>
          </cell>
          <cell r="P262" t="str">
            <v>III</v>
          </cell>
          <cell r="Q262" t="str">
            <v>2017DM-0000450-R2</v>
          </cell>
          <cell r="R262">
            <v>46388</v>
          </cell>
          <cell r="S262">
            <v>25700</v>
          </cell>
          <cell r="T262">
            <v>0</v>
          </cell>
          <cell r="U262">
            <v>25700</v>
          </cell>
        </row>
        <row r="263">
          <cell r="A263">
            <v>1607</v>
          </cell>
          <cell r="B263" t="str">
            <v>MONOFILAMENTO ABSORB DE POLIDIOXANONA ANTIBACT 3/0 DE UNA AGUJA REDONDA DE 70CM PDP316H PDS</v>
          </cell>
          <cell r="C263" t="str">
            <v>UNIDAD</v>
          </cell>
          <cell r="D263">
            <v>108</v>
          </cell>
          <cell r="E263">
            <v>108</v>
          </cell>
          <cell r="F263" t="str">
            <v>INSTRUMENTACION</v>
          </cell>
          <cell r="G263" t="str">
            <v xml:space="preserve">INSTRUMENTACION </v>
          </cell>
          <cell r="H263" t="str">
            <v>NO</v>
          </cell>
          <cell r="I263" t="str">
            <v>NO</v>
          </cell>
          <cell r="J263" t="str">
            <v>NO</v>
          </cell>
          <cell r="K263" t="str">
            <v>NO</v>
          </cell>
          <cell r="L263">
            <v>0</v>
          </cell>
          <cell r="M263">
            <v>0</v>
          </cell>
          <cell r="N263" t="str">
            <v>MEDTRONIC</v>
          </cell>
          <cell r="O263" t="str">
            <v>CAJA X 36</v>
          </cell>
          <cell r="P263" t="str">
            <v>III</v>
          </cell>
          <cell r="Q263" t="str">
            <v>2016DM-000260-R3</v>
          </cell>
          <cell r="R263">
            <v>46023</v>
          </cell>
          <cell r="S263">
            <v>38000</v>
          </cell>
          <cell r="T263">
            <v>0</v>
          </cell>
          <cell r="U263">
            <v>38000</v>
          </cell>
        </row>
        <row r="264">
          <cell r="A264">
            <v>1608</v>
          </cell>
          <cell r="B264" t="str">
            <v>MONOFILAMENTO ABSORBIBLE DE POLIDIOXANONA  1 AGUJA REDONDA PDP341H (BIO)</v>
          </cell>
          <cell r="C264" t="str">
            <v>UNIDAD</v>
          </cell>
          <cell r="D264">
            <v>1296</v>
          </cell>
          <cell r="E264">
            <v>1296</v>
          </cell>
          <cell r="F264" t="str">
            <v>INSTRUMENTACION</v>
          </cell>
          <cell r="G264" t="str">
            <v xml:space="preserve">INSTRUMENTACION </v>
          </cell>
          <cell r="H264" t="str">
            <v>NO</v>
          </cell>
          <cell r="I264" t="str">
            <v>NO</v>
          </cell>
          <cell r="J264" t="str">
            <v>NO</v>
          </cell>
          <cell r="K264" t="str">
            <v>NO</v>
          </cell>
          <cell r="L264">
            <v>0</v>
          </cell>
          <cell r="M264">
            <v>0</v>
          </cell>
          <cell r="N264" t="str">
            <v>MEDTRONIC</v>
          </cell>
          <cell r="O264" t="str">
            <v>CAJA X 36</v>
          </cell>
          <cell r="P264" t="str">
            <v>III</v>
          </cell>
          <cell r="Q264" t="str">
            <v>2016DM-000260-R3</v>
          </cell>
          <cell r="R264">
            <v>46023</v>
          </cell>
          <cell r="S264">
            <v>38000</v>
          </cell>
          <cell r="T264">
            <v>0</v>
          </cell>
          <cell r="U264">
            <v>38000</v>
          </cell>
        </row>
        <row r="265">
          <cell r="A265">
            <v>1609</v>
          </cell>
          <cell r="B265" t="str">
            <v>MONOFILAMENTO ABSORBIBLE DE POLIDIOXANONA 4/0 DOBLE AGUJA DE 90CM W9109H</v>
          </cell>
          <cell r="C265" t="str">
            <v>UNIDAD</v>
          </cell>
          <cell r="D265">
            <v>72</v>
          </cell>
          <cell r="E265">
            <v>72</v>
          </cell>
          <cell r="F265" t="str">
            <v>INSTRUMENTACION</v>
          </cell>
          <cell r="G265" t="str">
            <v xml:space="preserve">INSTRUMENTACION </v>
          </cell>
          <cell r="H265" t="str">
            <v>NO</v>
          </cell>
          <cell r="I265" t="str">
            <v>NO</v>
          </cell>
          <cell r="J265" t="str">
            <v>NO</v>
          </cell>
          <cell r="K265" t="str">
            <v>NO</v>
          </cell>
          <cell r="L265">
            <v>0</v>
          </cell>
          <cell r="M265">
            <v>0</v>
          </cell>
          <cell r="N265" t="str">
            <v>MEDTRONIC</v>
          </cell>
          <cell r="O265" t="str">
            <v>CAJA X 36</v>
          </cell>
          <cell r="P265" t="str">
            <v>III</v>
          </cell>
          <cell r="Q265" t="str">
            <v>2016DM-000260-R3</v>
          </cell>
          <cell r="R265">
            <v>46023</v>
          </cell>
          <cell r="S265">
            <v>38000</v>
          </cell>
          <cell r="T265">
            <v>0</v>
          </cell>
          <cell r="U265">
            <v>38000</v>
          </cell>
        </row>
        <row r="266">
          <cell r="A266">
            <v>1610</v>
          </cell>
          <cell r="B266" t="str">
            <v>MONOFILAMENTO ABSORBIBLE DE POLIDIOXANONA 5/0 DOBLE AGUJA DE 90 CM W9108H</v>
          </cell>
          <cell r="C266" t="str">
            <v>UNIDAD</v>
          </cell>
          <cell r="D266">
            <v>72</v>
          </cell>
          <cell r="E266">
            <v>72</v>
          </cell>
          <cell r="F266" t="str">
            <v>INSTRUMENTACION</v>
          </cell>
          <cell r="G266" t="str">
            <v xml:space="preserve">INSTRUMENTACION </v>
          </cell>
          <cell r="H266" t="str">
            <v>NO</v>
          </cell>
          <cell r="I266" t="str">
            <v>NO</v>
          </cell>
          <cell r="J266" t="str">
            <v>NO</v>
          </cell>
          <cell r="K266" t="str">
            <v>NO</v>
          </cell>
          <cell r="L266">
            <v>0</v>
          </cell>
          <cell r="M266">
            <v>0</v>
          </cell>
          <cell r="N266" t="str">
            <v>MEDTRONIC</v>
          </cell>
          <cell r="O266" t="str">
            <v>CAJA X 36</v>
          </cell>
          <cell r="P266" t="str">
            <v>III</v>
          </cell>
          <cell r="Q266" t="str">
            <v>2016DM-000260-R3</v>
          </cell>
          <cell r="R266">
            <v>46023</v>
          </cell>
          <cell r="S266">
            <v>38000</v>
          </cell>
          <cell r="T266">
            <v>0</v>
          </cell>
          <cell r="U266">
            <v>38000</v>
          </cell>
        </row>
        <row r="267">
          <cell r="A267">
            <v>1611</v>
          </cell>
          <cell r="B267" t="str">
            <v>MONOFILAMENTO ABSORBIBLE/POLIDIOXANONA ANTIBAC 0 AGUJA 1/2 CIRCULO 34-37MM HEBRA 90CM(PDP346H)</v>
          </cell>
          <cell r="C267" t="str">
            <v>UNIDAD</v>
          </cell>
          <cell r="D267">
            <v>36</v>
          </cell>
          <cell r="E267">
            <v>36</v>
          </cell>
          <cell r="F267" t="str">
            <v>INSTRUMENTACION</v>
          </cell>
          <cell r="G267" t="str">
            <v xml:space="preserve">INSTRUMENTACION </v>
          </cell>
          <cell r="H267" t="str">
            <v>NO</v>
          </cell>
          <cell r="I267" t="str">
            <v>NO</v>
          </cell>
          <cell r="J267" t="str">
            <v>NO</v>
          </cell>
          <cell r="K267" t="str">
            <v>NO</v>
          </cell>
          <cell r="L267">
            <v>0</v>
          </cell>
          <cell r="M267">
            <v>0</v>
          </cell>
          <cell r="N267" t="str">
            <v>MEDTRONIC</v>
          </cell>
          <cell r="O267" t="str">
            <v>CAJA X 36</v>
          </cell>
          <cell r="P267" t="str">
            <v>III</v>
          </cell>
          <cell r="Q267" t="str">
            <v>2016DM-000260-R3</v>
          </cell>
          <cell r="R267">
            <v>46023</v>
          </cell>
          <cell r="S267">
            <v>38000</v>
          </cell>
          <cell r="T267">
            <v>0</v>
          </cell>
          <cell r="U267">
            <v>38000</v>
          </cell>
        </row>
        <row r="268">
          <cell r="A268">
            <v>1612</v>
          </cell>
          <cell r="B268" t="str">
            <v>MONOFILAMENTO DE GLICONATO 4/0 C/A C/C</v>
          </cell>
          <cell r="C268" t="str">
            <v>UNIDAD</v>
          </cell>
          <cell r="D268">
            <v>36</v>
          </cell>
          <cell r="E268">
            <v>36</v>
          </cell>
          <cell r="F268" t="str">
            <v>INSTRUMENTACION</v>
          </cell>
          <cell r="G268" t="str">
            <v xml:space="preserve">INSTRUMENTACION </v>
          </cell>
          <cell r="H268" t="str">
            <v>NO</v>
          </cell>
          <cell r="I268" t="str">
            <v>NO</v>
          </cell>
          <cell r="J268" t="str">
            <v>NO</v>
          </cell>
          <cell r="K268" t="str">
            <v>NO</v>
          </cell>
          <cell r="L268">
            <v>0</v>
          </cell>
          <cell r="M268">
            <v>0</v>
          </cell>
          <cell r="N268" t="str">
            <v>MEDTRONIC</v>
          </cell>
          <cell r="O268" t="str">
            <v>CAJA X 36</v>
          </cell>
          <cell r="P268" t="str">
            <v>III</v>
          </cell>
          <cell r="Q268" t="str">
            <v>2016DM-000260-R3</v>
          </cell>
          <cell r="R268">
            <v>46023</v>
          </cell>
          <cell r="S268">
            <v>38000</v>
          </cell>
          <cell r="T268">
            <v>0</v>
          </cell>
          <cell r="U268">
            <v>38000</v>
          </cell>
        </row>
        <row r="269">
          <cell r="A269">
            <v>2062</v>
          </cell>
          <cell r="B269" t="str">
            <v>SISTEMA DE SUSPENSION TVT</v>
          </cell>
          <cell r="C269" t="str">
            <v>UNIDAD</v>
          </cell>
          <cell r="D269">
            <v>1</v>
          </cell>
          <cell r="E269">
            <v>1</v>
          </cell>
          <cell r="F269" t="str">
            <v>INSTRUMENTACION</v>
          </cell>
          <cell r="G269" t="str">
            <v xml:space="preserve">INSTRUMENTACION </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row>
        <row r="270">
          <cell r="A270">
            <v>2066</v>
          </cell>
          <cell r="B270" t="str">
            <v>SISTEMA KIT TROCAR 12MMX 100MM CTB75</v>
          </cell>
          <cell r="C270" t="str">
            <v>UNIDAD</v>
          </cell>
          <cell r="D270">
            <v>102</v>
          </cell>
          <cell r="E270">
            <v>102</v>
          </cell>
          <cell r="F270" t="str">
            <v>INSTRUMENTACION</v>
          </cell>
          <cell r="G270" t="str">
            <v xml:space="preserve">INSTRUMENTACION </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row>
        <row r="271">
          <cell r="A271">
            <v>2067</v>
          </cell>
          <cell r="B271" t="str">
            <v>SISTEMA KIT TROCAR 5MM X 100MM CTB12</v>
          </cell>
          <cell r="C271" t="str">
            <v>UNIDAD</v>
          </cell>
          <cell r="D271">
            <v>52</v>
          </cell>
          <cell r="E271">
            <v>52</v>
          </cell>
          <cell r="F271" t="str">
            <v>INSTRUMENTACION</v>
          </cell>
          <cell r="G271" t="str">
            <v xml:space="preserve">INSTRUMENTACION </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row>
        <row r="272">
          <cell r="A272">
            <v>2210</v>
          </cell>
          <cell r="B272" t="str">
            <v>SURGICEL FIBRILAR 5.1 X 10.2CM 411962</v>
          </cell>
          <cell r="C272" t="str">
            <v>UNIDAD</v>
          </cell>
          <cell r="D272">
            <v>20</v>
          </cell>
          <cell r="E272">
            <v>20</v>
          </cell>
          <cell r="F272" t="str">
            <v>INSTRUMENTACION</v>
          </cell>
          <cell r="G272" t="str">
            <v xml:space="preserve">INSTRUMENTACION </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row>
        <row r="273">
          <cell r="A273">
            <v>2211</v>
          </cell>
          <cell r="B273" t="str">
            <v>SURGICEL* HEMOSTATI 10 X 20 CM 1952</v>
          </cell>
          <cell r="C273" t="str">
            <v>UNIDAD</v>
          </cell>
          <cell r="D273">
            <v>60</v>
          </cell>
          <cell r="E273">
            <v>60</v>
          </cell>
          <cell r="F273" t="str">
            <v>INSTRUMENTACION</v>
          </cell>
          <cell r="G273" t="str">
            <v xml:space="preserve">INSTRUMENTACION </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row>
        <row r="274">
          <cell r="A274">
            <v>2212</v>
          </cell>
          <cell r="B274" t="str">
            <v xml:space="preserve">KIT DE MATRIZ HEMOSTÁTICA CON TROMBINA </v>
          </cell>
          <cell r="C274" t="str">
            <v>UNIDAD</v>
          </cell>
          <cell r="D274">
            <v>10</v>
          </cell>
          <cell r="E274">
            <v>10</v>
          </cell>
          <cell r="F274" t="str">
            <v>INSTRUMENTACION</v>
          </cell>
          <cell r="G274" t="str">
            <v xml:space="preserve">INSTRUMENTACION </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row>
        <row r="275">
          <cell r="A275">
            <v>1613</v>
          </cell>
          <cell r="B275" t="str">
            <v>MONOFILAMENTO DE NYLON 10/0 AGUJA CURVA REDONDA 3/8 CIRCULO 3-8 MM  45-75 CM PARA MICROCIRUGIA</v>
          </cell>
          <cell r="C275" t="str">
            <v>SOBRE</v>
          </cell>
          <cell r="D275">
            <v>12</v>
          </cell>
          <cell r="E275">
            <v>12</v>
          </cell>
          <cell r="F275" t="str">
            <v>INSTRUMENTACION</v>
          </cell>
          <cell r="G275" t="str">
            <v xml:space="preserve">INSTRUMENTACION </v>
          </cell>
          <cell r="H275" t="str">
            <v>NO</v>
          </cell>
          <cell r="I275" t="str">
            <v>NO</v>
          </cell>
          <cell r="J275" t="str">
            <v>NO</v>
          </cell>
          <cell r="K275" t="str">
            <v>NO</v>
          </cell>
          <cell r="L275">
            <v>0</v>
          </cell>
          <cell r="M275">
            <v>0</v>
          </cell>
          <cell r="N275" t="str">
            <v>MEDTRONIC</v>
          </cell>
          <cell r="O275" t="str">
            <v>CAJA X 36</v>
          </cell>
          <cell r="P275" t="str">
            <v>III</v>
          </cell>
          <cell r="Q275" t="str">
            <v>2016DM-000260-R3</v>
          </cell>
          <cell r="R275">
            <v>46023</v>
          </cell>
          <cell r="S275">
            <v>38000</v>
          </cell>
          <cell r="T275">
            <v>0</v>
          </cell>
          <cell r="U275">
            <v>38000</v>
          </cell>
        </row>
        <row r="276">
          <cell r="A276">
            <v>1614</v>
          </cell>
          <cell r="B276" t="str">
            <v>MONOFILAMENTO DE NYLON 9/0 AGUJA CURVA REDONDA 3/8 CIRCULO 5 MM (PARA MICROCIRUGIA) 45-75 CM</v>
          </cell>
          <cell r="C276" t="str">
            <v>SOBRE</v>
          </cell>
          <cell r="D276">
            <v>12</v>
          </cell>
          <cell r="E276">
            <v>12</v>
          </cell>
          <cell r="F276" t="str">
            <v>INSTRUMENTACION</v>
          </cell>
          <cell r="G276" t="str">
            <v xml:space="preserve">INSTRUMENTACION </v>
          </cell>
          <cell r="H276" t="str">
            <v>NO</v>
          </cell>
          <cell r="I276" t="str">
            <v>NO</v>
          </cell>
          <cell r="J276" t="str">
            <v>NO</v>
          </cell>
          <cell r="K276" t="str">
            <v>NO</v>
          </cell>
          <cell r="L276">
            <v>0</v>
          </cell>
          <cell r="M276">
            <v>0</v>
          </cell>
          <cell r="N276" t="str">
            <v>MEDTRONIC</v>
          </cell>
          <cell r="O276" t="str">
            <v>CAJA X 36</v>
          </cell>
          <cell r="P276" t="str">
            <v>III</v>
          </cell>
          <cell r="Q276" t="str">
            <v>2016DM-000260-R3</v>
          </cell>
          <cell r="R276">
            <v>46023</v>
          </cell>
          <cell r="S276">
            <v>38000</v>
          </cell>
          <cell r="T276">
            <v>0</v>
          </cell>
          <cell r="U276">
            <v>38000</v>
          </cell>
        </row>
        <row r="277">
          <cell r="A277">
            <v>1615</v>
          </cell>
          <cell r="B277" t="str">
            <v>MONOFILAMENTO DE POLIDIOXANONA  2/0 CON AGUJA CURVA REDONDA ½ CIRCULO 35-39 MM 60-90 CM</v>
          </cell>
          <cell r="C277" t="str">
            <v>SOBRE</v>
          </cell>
          <cell r="D277">
            <v>36</v>
          </cell>
          <cell r="E277">
            <v>36</v>
          </cell>
          <cell r="F277" t="str">
            <v>INSTRUMENTACION</v>
          </cell>
          <cell r="G277" t="str">
            <v xml:space="preserve">INSTRUMENTACION </v>
          </cell>
          <cell r="H277" t="str">
            <v>NO</v>
          </cell>
          <cell r="I277" t="str">
            <v>NO</v>
          </cell>
          <cell r="J277" t="str">
            <v>NO</v>
          </cell>
          <cell r="K277" t="str">
            <v>NO</v>
          </cell>
          <cell r="L277">
            <v>0</v>
          </cell>
          <cell r="M277">
            <v>0</v>
          </cell>
          <cell r="N277" t="str">
            <v>MEDTRONIC</v>
          </cell>
          <cell r="O277" t="str">
            <v>CAJA X 36</v>
          </cell>
          <cell r="P277" t="str">
            <v>III</v>
          </cell>
          <cell r="Q277" t="str">
            <v>2016DM-000260-R3</v>
          </cell>
          <cell r="R277">
            <v>46023</v>
          </cell>
          <cell r="S277">
            <v>38000</v>
          </cell>
          <cell r="T277">
            <v>0</v>
          </cell>
          <cell r="U277">
            <v>38000</v>
          </cell>
        </row>
        <row r="278">
          <cell r="A278">
            <v>1616</v>
          </cell>
          <cell r="B278" t="str">
            <v>MONOFILAMENTO DE POLIDIOXANONA 1/0 CON AGUJA CURVA REDONDA ½ CIRCULO  90 CM</v>
          </cell>
          <cell r="C278" t="str">
            <v>UNIDAD</v>
          </cell>
          <cell r="D278">
            <v>36</v>
          </cell>
          <cell r="E278">
            <v>36</v>
          </cell>
          <cell r="F278" t="str">
            <v>INSTRUMENTACION</v>
          </cell>
          <cell r="G278" t="str">
            <v xml:space="preserve">INSTRUMENTACION </v>
          </cell>
          <cell r="H278" t="str">
            <v>NO</v>
          </cell>
          <cell r="I278" t="str">
            <v>NO</v>
          </cell>
          <cell r="J278" t="str">
            <v>NO</v>
          </cell>
          <cell r="K278" t="str">
            <v>NO</v>
          </cell>
          <cell r="L278">
            <v>0</v>
          </cell>
          <cell r="M278">
            <v>0</v>
          </cell>
          <cell r="N278" t="str">
            <v>MEDTRONIC</v>
          </cell>
          <cell r="O278" t="str">
            <v>CAJA X 36</v>
          </cell>
          <cell r="P278" t="str">
            <v>III</v>
          </cell>
          <cell r="Q278" t="str">
            <v>2016DM-000260-R3</v>
          </cell>
          <cell r="R278">
            <v>46023</v>
          </cell>
          <cell r="S278">
            <v>38000</v>
          </cell>
          <cell r="T278">
            <v>0</v>
          </cell>
          <cell r="U278">
            <v>38000</v>
          </cell>
        </row>
        <row r="279">
          <cell r="A279">
            <v>1617</v>
          </cell>
          <cell r="B279" t="str">
            <v>MONOFILAMENTO DE POLIPROPILENO  0 CON AGUJA CURVA ½ CIRCULO 35 A 39 MM X  90 CM</v>
          </cell>
          <cell r="C279" t="str">
            <v>SOBRE</v>
          </cell>
          <cell r="D279">
            <v>36</v>
          </cell>
          <cell r="E279">
            <v>36</v>
          </cell>
          <cell r="F279" t="str">
            <v>INSTRUMENTACION</v>
          </cell>
          <cell r="G279" t="str">
            <v xml:space="preserve">INSTRUMENTACION </v>
          </cell>
          <cell r="H279" t="str">
            <v>NO</v>
          </cell>
          <cell r="I279" t="str">
            <v>NO</v>
          </cell>
          <cell r="J279" t="str">
            <v>NO</v>
          </cell>
          <cell r="K279" t="str">
            <v>NO</v>
          </cell>
          <cell r="L279">
            <v>0</v>
          </cell>
          <cell r="M279">
            <v>0</v>
          </cell>
          <cell r="N279" t="str">
            <v>MEDTRONIC</v>
          </cell>
          <cell r="O279" t="str">
            <v>CAJA X 36</v>
          </cell>
          <cell r="P279" t="str">
            <v>III</v>
          </cell>
          <cell r="Q279" t="str">
            <v>2016DM-000260-R3</v>
          </cell>
          <cell r="R279">
            <v>46023</v>
          </cell>
          <cell r="S279">
            <v>38000</v>
          </cell>
          <cell r="T279">
            <v>0</v>
          </cell>
          <cell r="U279">
            <v>38000</v>
          </cell>
        </row>
        <row r="280">
          <cell r="A280">
            <v>1618</v>
          </cell>
          <cell r="B280" t="str">
            <v>MONOFILAMENTO NEGRO 10/0 DOBLE AGUJA ESPATUL 3/8 CIRC 6-7MM HEBRA 30CM(ETHILON) 7718G</v>
          </cell>
          <cell r="C280" t="str">
            <v>UNIDAD</v>
          </cell>
          <cell r="D280">
            <v>84</v>
          </cell>
          <cell r="E280">
            <v>84</v>
          </cell>
          <cell r="F280" t="str">
            <v>INSTRUMENTACION</v>
          </cell>
          <cell r="G280" t="str">
            <v xml:space="preserve">INSTRUMENTACION </v>
          </cell>
          <cell r="H280" t="str">
            <v>NO</v>
          </cell>
          <cell r="I280" t="str">
            <v>NO</v>
          </cell>
          <cell r="J280" t="str">
            <v>NO</v>
          </cell>
          <cell r="K280" t="str">
            <v>NO</v>
          </cell>
          <cell r="L280">
            <v>0</v>
          </cell>
          <cell r="M280">
            <v>0</v>
          </cell>
          <cell r="N280" t="str">
            <v>MEDTRONIC</v>
          </cell>
          <cell r="O280" t="str">
            <v>CAJA X 36</v>
          </cell>
          <cell r="P280" t="str">
            <v>III</v>
          </cell>
          <cell r="Q280" t="str">
            <v>2016DM-000260-R3</v>
          </cell>
          <cell r="R280">
            <v>46023</v>
          </cell>
          <cell r="S280">
            <v>38000</v>
          </cell>
          <cell r="T280">
            <v>0</v>
          </cell>
          <cell r="U280">
            <v>38000</v>
          </cell>
        </row>
        <row r="281">
          <cell r="A281">
            <v>1619</v>
          </cell>
          <cell r="B281" t="str">
            <v>MONOFILAMENTO NEGRO 9/0 DOBLE AGUJA ESPATULADA 3/8 CIRCULO 6--7 MM HEBRA 30CM (ETHILON) 7717G</v>
          </cell>
          <cell r="C281" t="str">
            <v>UNIDAD</v>
          </cell>
          <cell r="D281">
            <v>96</v>
          </cell>
          <cell r="E281">
            <v>96</v>
          </cell>
          <cell r="F281" t="str">
            <v>INSTRUMENTACION</v>
          </cell>
          <cell r="G281" t="str">
            <v xml:space="preserve">INSTRUMENTACION </v>
          </cell>
          <cell r="H281" t="str">
            <v>NO</v>
          </cell>
          <cell r="I281" t="str">
            <v>NO</v>
          </cell>
          <cell r="J281" t="str">
            <v>NO</v>
          </cell>
          <cell r="K281" t="str">
            <v>NO</v>
          </cell>
          <cell r="L281">
            <v>0</v>
          </cell>
          <cell r="M281">
            <v>0</v>
          </cell>
          <cell r="N281" t="str">
            <v>MEDTRONIC</v>
          </cell>
          <cell r="O281" t="str">
            <v>CAJA X 36</v>
          </cell>
          <cell r="P281" t="str">
            <v>III</v>
          </cell>
          <cell r="Q281" t="str">
            <v>2016DM-000260-R3</v>
          </cell>
          <cell r="R281">
            <v>46023</v>
          </cell>
          <cell r="S281">
            <v>38000</v>
          </cell>
          <cell r="T281">
            <v>0</v>
          </cell>
          <cell r="U281">
            <v>38000</v>
          </cell>
        </row>
        <row r="282">
          <cell r="A282">
            <v>1620</v>
          </cell>
          <cell r="B282" t="str">
            <v>MONOFILAMENTO POLIDIOXANONA 3/0 AGUJA CURVA CORTANTE 3/8 CIRCULO 16-19 MM X 70 CM</v>
          </cell>
          <cell r="C282" t="str">
            <v>SOBRE</v>
          </cell>
          <cell r="D282">
            <v>36</v>
          </cell>
          <cell r="E282">
            <v>36</v>
          </cell>
          <cell r="F282" t="str">
            <v>INSTRUMENTACION</v>
          </cell>
          <cell r="G282" t="str">
            <v xml:space="preserve">INSTRUMENTACION </v>
          </cell>
          <cell r="H282" t="str">
            <v>NO</v>
          </cell>
          <cell r="I282" t="str">
            <v>NO</v>
          </cell>
          <cell r="J282" t="str">
            <v>NO</v>
          </cell>
          <cell r="K282" t="str">
            <v>NO</v>
          </cell>
          <cell r="L282">
            <v>0</v>
          </cell>
          <cell r="M282">
            <v>0</v>
          </cell>
          <cell r="N282" t="str">
            <v>MEDTRONIC</v>
          </cell>
          <cell r="O282" t="str">
            <v>CAJA X 36</v>
          </cell>
          <cell r="P282" t="str">
            <v>III</v>
          </cell>
          <cell r="Q282" t="str">
            <v>2016DM-000260-R3</v>
          </cell>
          <cell r="R282">
            <v>46023</v>
          </cell>
          <cell r="S282">
            <v>38000</v>
          </cell>
          <cell r="T282">
            <v>0</v>
          </cell>
          <cell r="U282">
            <v>38000</v>
          </cell>
        </row>
        <row r="283">
          <cell r="A283">
            <v>1621</v>
          </cell>
          <cell r="B283" t="str">
            <v>MONOFILAMENTO POLIPROPILENO 5/0 DOBLE AGUJA CARDIOVASCULAR 3/8 CIRCULO 13 MM 45-75 CM</v>
          </cell>
          <cell r="C283" t="str">
            <v>SOBRE</v>
          </cell>
          <cell r="D283">
            <v>5</v>
          </cell>
          <cell r="E283">
            <v>5</v>
          </cell>
          <cell r="F283" t="str">
            <v>INSTRUMENTACION</v>
          </cell>
          <cell r="G283" t="str">
            <v xml:space="preserve">INSTRUMENTACION </v>
          </cell>
          <cell r="H283" t="str">
            <v>NO</v>
          </cell>
          <cell r="I283" t="str">
            <v>NO</v>
          </cell>
          <cell r="J283" t="str">
            <v>NO</v>
          </cell>
          <cell r="K283" t="str">
            <v>NO</v>
          </cell>
          <cell r="L283">
            <v>0</v>
          </cell>
          <cell r="M283">
            <v>0</v>
          </cell>
          <cell r="N283" t="str">
            <v>MEDTRONIC</v>
          </cell>
          <cell r="O283" t="str">
            <v>CAJA X 36</v>
          </cell>
          <cell r="P283" t="str">
            <v>III</v>
          </cell>
          <cell r="Q283" t="str">
            <v>2016DM-000260-R3</v>
          </cell>
          <cell r="R283">
            <v>46023</v>
          </cell>
          <cell r="S283">
            <v>38000</v>
          </cell>
          <cell r="T283">
            <v>0</v>
          </cell>
          <cell r="U283">
            <v>38000</v>
          </cell>
        </row>
        <row r="284">
          <cell r="A284">
            <v>1622</v>
          </cell>
          <cell r="B284" t="str">
            <v>MONOFILAMENTO POLIPROPILENO 7/0 CON DOBLE AGUJA ½ CIRCULO 19 MM 45-75 CM</v>
          </cell>
          <cell r="C284" t="str">
            <v>SOBRE</v>
          </cell>
          <cell r="D284">
            <v>15</v>
          </cell>
          <cell r="E284">
            <v>15</v>
          </cell>
          <cell r="F284" t="str">
            <v>INSTRUMENTACION</v>
          </cell>
          <cell r="G284" t="str">
            <v xml:space="preserve">INSTRUMENTACION </v>
          </cell>
          <cell r="H284" t="str">
            <v>NO</v>
          </cell>
          <cell r="I284" t="str">
            <v>NO</v>
          </cell>
          <cell r="J284" t="str">
            <v>NO</v>
          </cell>
          <cell r="K284" t="str">
            <v>NO</v>
          </cell>
          <cell r="L284">
            <v>0</v>
          </cell>
          <cell r="M284">
            <v>0</v>
          </cell>
          <cell r="N284" t="str">
            <v>MEDTRONIC</v>
          </cell>
          <cell r="O284" t="str">
            <v>CAJA X 36</v>
          </cell>
          <cell r="P284" t="str">
            <v>III</v>
          </cell>
          <cell r="Q284" t="str">
            <v>2016DM-000260-R3</v>
          </cell>
          <cell r="R284">
            <v>46023</v>
          </cell>
          <cell r="S284">
            <v>38000</v>
          </cell>
          <cell r="T284">
            <v>0</v>
          </cell>
          <cell r="U284">
            <v>38000</v>
          </cell>
        </row>
        <row r="285">
          <cell r="A285">
            <v>1631</v>
          </cell>
          <cell r="B285" t="str">
            <v>NYLON NEGRO TRENZADO CALIBRE 4/0 AGUJA REDONDA DE 45CM NUROLON N104TSUTURA NO ABSORBIBLE</v>
          </cell>
          <cell r="C285" t="str">
            <v>UNIDAD</v>
          </cell>
          <cell r="D285">
            <v>48</v>
          </cell>
          <cell r="E285">
            <v>48</v>
          </cell>
          <cell r="F285" t="str">
            <v>INSTRUMENTACION</v>
          </cell>
          <cell r="G285" t="str">
            <v xml:space="preserve">INSTRUMENTACION </v>
          </cell>
          <cell r="H285" t="str">
            <v>NO</v>
          </cell>
          <cell r="I285" t="str">
            <v>NO</v>
          </cell>
          <cell r="J285" t="str">
            <v>NO</v>
          </cell>
          <cell r="K285" t="str">
            <v>NO</v>
          </cell>
          <cell r="L285">
            <v>0</v>
          </cell>
          <cell r="M285">
            <v>0</v>
          </cell>
          <cell r="N285" t="str">
            <v>MEDTRONIC</v>
          </cell>
          <cell r="O285" t="str">
            <v>CAJA X 12</v>
          </cell>
          <cell r="P285" t="str">
            <v>III</v>
          </cell>
          <cell r="Q285" t="str">
            <v>2015DM-0003571-R1</v>
          </cell>
          <cell r="R285">
            <v>46023</v>
          </cell>
          <cell r="S285">
            <v>8600</v>
          </cell>
          <cell r="T285">
            <v>0</v>
          </cell>
          <cell r="U285">
            <v>8600</v>
          </cell>
        </row>
        <row r="286">
          <cell r="A286">
            <v>1759</v>
          </cell>
          <cell r="B286" t="str">
            <v>PDS II VLT 6-0 75 CM C-1 PDP 127H</v>
          </cell>
          <cell r="C286" t="str">
            <v>UNIDAD</v>
          </cell>
          <cell r="D286">
            <v>72</v>
          </cell>
          <cell r="E286">
            <v>72</v>
          </cell>
          <cell r="F286" t="str">
            <v>INSTRUMENTACION</v>
          </cell>
          <cell r="G286" t="str">
            <v xml:space="preserve">INSTRUMENTACION </v>
          </cell>
          <cell r="H286" t="str">
            <v>NO</v>
          </cell>
          <cell r="I286" t="str">
            <v>NO</v>
          </cell>
          <cell r="J286" t="str">
            <v>NO</v>
          </cell>
          <cell r="K286" t="str">
            <v>NO</v>
          </cell>
          <cell r="L286">
            <v>0</v>
          </cell>
          <cell r="M286">
            <v>0</v>
          </cell>
          <cell r="N286" t="str">
            <v>MEDTRONIC</v>
          </cell>
          <cell r="O286" t="str">
            <v>CAJA X 36</v>
          </cell>
          <cell r="P286" t="str">
            <v>III</v>
          </cell>
          <cell r="Q286" t="str">
            <v>2016DM-000260-R3</v>
          </cell>
          <cell r="R286">
            <v>46023</v>
          </cell>
          <cell r="S286">
            <v>38000</v>
          </cell>
          <cell r="T286">
            <v>0</v>
          </cell>
          <cell r="U286">
            <v>38000</v>
          </cell>
        </row>
        <row r="287">
          <cell r="A287">
            <v>1760</v>
          </cell>
          <cell r="B287" t="str">
            <v>PDS* VLT 0 70 CM CT1 Z340H</v>
          </cell>
          <cell r="C287" t="str">
            <v>UNIDAD</v>
          </cell>
          <cell r="D287">
            <v>108</v>
          </cell>
          <cell r="E287">
            <v>108</v>
          </cell>
          <cell r="F287" t="str">
            <v>INSTRUMENTACION</v>
          </cell>
          <cell r="G287" t="str">
            <v xml:space="preserve">INSTRUMENTACION </v>
          </cell>
          <cell r="H287" t="str">
            <v>NO</v>
          </cell>
          <cell r="I287" t="str">
            <v>NO</v>
          </cell>
          <cell r="J287" t="str">
            <v>NO</v>
          </cell>
          <cell r="K287" t="str">
            <v>NO</v>
          </cell>
          <cell r="L287">
            <v>0</v>
          </cell>
          <cell r="M287">
            <v>0</v>
          </cell>
          <cell r="N287" t="str">
            <v>MEDTRONIC</v>
          </cell>
          <cell r="O287" t="str">
            <v>CAJA X 36</v>
          </cell>
          <cell r="P287" t="str">
            <v>III</v>
          </cell>
          <cell r="Q287" t="str">
            <v>2016DM-000260-R3</v>
          </cell>
          <cell r="R287">
            <v>46023</v>
          </cell>
          <cell r="S287">
            <v>38000</v>
          </cell>
          <cell r="T287">
            <v>0</v>
          </cell>
          <cell r="U287">
            <v>38000</v>
          </cell>
        </row>
        <row r="288">
          <cell r="A288">
            <v>2611</v>
          </cell>
          <cell r="B288" t="str">
            <v>PLACA PARA ELECTROBISTURI NEONATAL CON CABLE</v>
          </cell>
          <cell r="C288" t="str">
            <v>UNIDAD</v>
          </cell>
          <cell r="D288">
            <v>0</v>
          </cell>
          <cell r="E288">
            <v>64</v>
          </cell>
          <cell r="F288" t="str">
            <v>INSTRUMENTACION</v>
          </cell>
          <cell r="G288" t="str">
            <v xml:space="preserve">INSTRUMENTACION </v>
          </cell>
          <cell r="H288" t="str">
            <v>NO</v>
          </cell>
          <cell r="I288" t="str">
            <v>NO</v>
          </cell>
          <cell r="J288" t="str">
            <v>NO</v>
          </cell>
          <cell r="K288" t="str">
            <v>NO</v>
          </cell>
          <cell r="L288">
            <v>0</v>
          </cell>
          <cell r="M288">
            <v>0</v>
          </cell>
          <cell r="N288" t="str">
            <v>MEDTRONIC</v>
          </cell>
          <cell r="O288">
            <v>0</v>
          </cell>
          <cell r="P288">
            <v>0</v>
          </cell>
          <cell r="Q288">
            <v>0</v>
          </cell>
          <cell r="R288">
            <v>0</v>
          </cell>
          <cell r="S288">
            <v>0</v>
          </cell>
          <cell r="T288">
            <v>0</v>
          </cell>
          <cell r="U288">
            <v>0</v>
          </cell>
        </row>
        <row r="289">
          <cell r="A289">
            <v>1758</v>
          </cell>
          <cell r="B289" t="str">
            <v>POLIDIOXANONA  II VLT 4-0 70CM RB1  Z304H</v>
          </cell>
          <cell r="C289" t="str">
            <v>UNIDAD</v>
          </cell>
          <cell r="D289">
            <v>72</v>
          </cell>
          <cell r="E289">
            <v>72</v>
          </cell>
          <cell r="F289" t="str">
            <v>INSTRUMENTACION</v>
          </cell>
          <cell r="G289" t="str">
            <v xml:space="preserve">INSTRUMENTACION </v>
          </cell>
          <cell r="H289" t="str">
            <v>NO</v>
          </cell>
          <cell r="I289" t="str">
            <v>NO</v>
          </cell>
          <cell r="J289" t="str">
            <v>NO</v>
          </cell>
          <cell r="K289" t="str">
            <v>NO</v>
          </cell>
          <cell r="L289">
            <v>0</v>
          </cell>
          <cell r="M289">
            <v>0</v>
          </cell>
          <cell r="N289" t="str">
            <v>MEDTRONIC</v>
          </cell>
          <cell r="O289" t="str">
            <v>CAJA X 36</v>
          </cell>
          <cell r="P289" t="str">
            <v>III</v>
          </cell>
          <cell r="Q289" t="str">
            <v>2016DM-000260-R3</v>
          </cell>
          <cell r="R289">
            <v>46023</v>
          </cell>
          <cell r="S289">
            <v>38000</v>
          </cell>
          <cell r="T289">
            <v>0</v>
          </cell>
          <cell r="U289">
            <v>38000</v>
          </cell>
        </row>
        <row r="290">
          <cell r="A290">
            <v>1843</v>
          </cell>
          <cell r="B290" t="str">
            <v>POLIESTER 0 RECUBIER CON POLIBUTILATO AGUJA REFORZA REDONDA 1/2 CIRCULO 24-26 MM HEBRA 70-75CM B412H</v>
          </cell>
          <cell r="C290" t="str">
            <v>UNIDAD</v>
          </cell>
          <cell r="D290">
            <v>216</v>
          </cell>
          <cell r="E290">
            <v>216</v>
          </cell>
          <cell r="F290" t="str">
            <v>INSTRUMENTACION</v>
          </cell>
          <cell r="G290" t="str">
            <v xml:space="preserve">INSTRUMENTACION </v>
          </cell>
          <cell r="H290" t="str">
            <v>NO</v>
          </cell>
          <cell r="I290" t="str">
            <v>NO</v>
          </cell>
          <cell r="J290" t="str">
            <v>NO</v>
          </cell>
          <cell r="K290" t="str">
            <v>NO</v>
          </cell>
          <cell r="L290">
            <v>0</v>
          </cell>
          <cell r="M290">
            <v>0</v>
          </cell>
          <cell r="N290" t="str">
            <v>MEDTRONIC</v>
          </cell>
          <cell r="O290" t="str">
            <v>CAJA X 36</v>
          </cell>
          <cell r="P290" t="str">
            <v>III</v>
          </cell>
          <cell r="Q290" t="str">
            <v>2011DM-0000833-R1</v>
          </cell>
          <cell r="R290">
            <v>44579</v>
          </cell>
          <cell r="S290">
            <v>22800</v>
          </cell>
          <cell r="T290">
            <v>0</v>
          </cell>
          <cell r="U290">
            <v>22800</v>
          </cell>
        </row>
        <row r="291">
          <cell r="A291">
            <v>1844</v>
          </cell>
          <cell r="B291" t="str">
            <v>POLIÉSTER TRENZADO 1/0 AGUJA CURVA REDONDA ½ CIRCULO 35-39 MM 45 A 90 CM</v>
          </cell>
          <cell r="C291" t="str">
            <v>SOBRE</v>
          </cell>
          <cell r="D291">
            <v>12</v>
          </cell>
          <cell r="E291">
            <v>12</v>
          </cell>
          <cell r="F291" t="str">
            <v>INSTRUMENTACION</v>
          </cell>
          <cell r="G291" t="str">
            <v xml:space="preserve">INSTRUMENTACION </v>
          </cell>
          <cell r="H291" t="str">
            <v>NO</v>
          </cell>
          <cell r="I291" t="str">
            <v>NO</v>
          </cell>
          <cell r="J291" t="str">
            <v>NO</v>
          </cell>
          <cell r="K291" t="str">
            <v>NO</v>
          </cell>
          <cell r="L291">
            <v>0</v>
          </cell>
          <cell r="M291">
            <v>0</v>
          </cell>
          <cell r="N291" t="str">
            <v>MEDTRONIC</v>
          </cell>
          <cell r="O291" t="str">
            <v>CAJA X 36</v>
          </cell>
          <cell r="P291" t="str">
            <v>III</v>
          </cell>
          <cell r="Q291" t="str">
            <v>2011DM-0000833-R1</v>
          </cell>
          <cell r="R291">
            <v>44579</v>
          </cell>
          <cell r="S291">
            <v>22800</v>
          </cell>
          <cell r="T291">
            <v>0</v>
          </cell>
          <cell r="U291">
            <v>22800</v>
          </cell>
        </row>
        <row r="292">
          <cell r="A292">
            <v>1845</v>
          </cell>
          <cell r="B292" t="str">
            <v>POLIÉSTER TRENZADO 4/0 CON AGUJA CURVA REDONDA 22-26 MM Y HEBRA DE 70-75CM</v>
          </cell>
          <cell r="C292" t="str">
            <v>SOBRE</v>
          </cell>
          <cell r="D292">
            <v>12</v>
          </cell>
          <cell r="E292">
            <v>12</v>
          </cell>
          <cell r="F292" t="str">
            <v>INSTRUMENTACION</v>
          </cell>
          <cell r="G292" t="str">
            <v xml:space="preserve">INSTRUMENTACION </v>
          </cell>
          <cell r="H292" t="str">
            <v>NO</v>
          </cell>
          <cell r="I292" t="str">
            <v>NO</v>
          </cell>
          <cell r="J292" t="str">
            <v>NO</v>
          </cell>
          <cell r="K292" t="str">
            <v>NO</v>
          </cell>
          <cell r="L292">
            <v>0</v>
          </cell>
          <cell r="M292">
            <v>0</v>
          </cell>
          <cell r="N292" t="str">
            <v>MEDTRONIC</v>
          </cell>
          <cell r="O292" t="str">
            <v>CAJA X 36</v>
          </cell>
          <cell r="P292" t="str">
            <v>III</v>
          </cell>
          <cell r="Q292" t="str">
            <v>2011DM-0000833-R1</v>
          </cell>
          <cell r="R292">
            <v>44579</v>
          </cell>
          <cell r="S292">
            <v>22800</v>
          </cell>
          <cell r="T292">
            <v>0</v>
          </cell>
          <cell r="U292">
            <v>22800</v>
          </cell>
        </row>
        <row r="293">
          <cell r="A293">
            <v>1846</v>
          </cell>
          <cell r="B293" t="str">
            <v>POLIESTER TRENZADO 5/0  DOBLE AGUJA 1/2 CIRCULO 5.5MM ESPATULADA HEBRA DE 30-45CM(XY1760G)</v>
          </cell>
          <cell r="C293" t="str">
            <v>UNIDAD</v>
          </cell>
          <cell r="D293">
            <v>36</v>
          </cell>
          <cell r="E293">
            <v>36</v>
          </cell>
          <cell r="F293" t="str">
            <v>INSTRUMENTACION</v>
          </cell>
          <cell r="G293" t="str">
            <v xml:space="preserve">INSTRUMENTACION </v>
          </cell>
          <cell r="H293" t="str">
            <v>NO</v>
          </cell>
          <cell r="I293" t="str">
            <v>NO</v>
          </cell>
          <cell r="J293" t="str">
            <v>NO</v>
          </cell>
          <cell r="K293" t="str">
            <v>NO</v>
          </cell>
          <cell r="L293">
            <v>0</v>
          </cell>
          <cell r="M293">
            <v>0</v>
          </cell>
          <cell r="N293" t="str">
            <v>MEDTRONIC</v>
          </cell>
          <cell r="O293" t="str">
            <v>CAJA X 36</v>
          </cell>
          <cell r="P293" t="str">
            <v>III</v>
          </cell>
          <cell r="Q293" t="str">
            <v>2011DM-0000833-R1</v>
          </cell>
          <cell r="R293">
            <v>44579</v>
          </cell>
          <cell r="S293">
            <v>22800</v>
          </cell>
          <cell r="T293">
            <v>0</v>
          </cell>
          <cell r="U293">
            <v>22800</v>
          </cell>
        </row>
        <row r="294">
          <cell r="A294">
            <v>1847</v>
          </cell>
          <cell r="B294" t="str">
            <v>POLIESTER TRENZADO 6/0  DOBLE AGUJA DE 45 CM 1722G</v>
          </cell>
          <cell r="C294" t="str">
            <v>UNIDAD</v>
          </cell>
          <cell r="D294">
            <v>36</v>
          </cell>
          <cell r="E294">
            <v>36</v>
          </cell>
          <cell r="F294" t="str">
            <v>INSTRUMENTACION</v>
          </cell>
          <cell r="G294" t="str">
            <v xml:space="preserve">INSTRUMENTACION </v>
          </cell>
          <cell r="H294" t="str">
            <v>NO</v>
          </cell>
          <cell r="I294" t="str">
            <v>NO</v>
          </cell>
          <cell r="J294" t="str">
            <v>NO</v>
          </cell>
          <cell r="K294" t="str">
            <v>NO</v>
          </cell>
          <cell r="L294">
            <v>0</v>
          </cell>
          <cell r="M294">
            <v>0</v>
          </cell>
          <cell r="N294" t="str">
            <v>MEDTRONIC</v>
          </cell>
          <cell r="O294" t="str">
            <v>CAJA X 36</v>
          </cell>
          <cell r="P294" t="str">
            <v>III</v>
          </cell>
          <cell r="Q294" t="str">
            <v>2011DM-0000833-R1</v>
          </cell>
          <cell r="R294">
            <v>44579</v>
          </cell>
          <cell r="S294">
            <v>22800</v>
          </cell>
          <cell r="T294">
            <v>0</v>
          </cell>
          <cell r="U294">
            <v>22800</v>
          </cell>
        </row>
        <row r="295">
          <cell r="A295">
            <v>1848</v>
          </cell>
          <cell r="B295" t="str">
            <v>POLIÉSTER TRENZADO RECUBIERTO 3/0CON AGUJA CURVA REDONDA ½ CIRCULO  20-26 MM 60-75 CM</v>
          </cell>
          <cell r="C295" t="str">
            <v>SOBRE</v>
          </cell>
          <cell r="D295">
            <v>12</v>
          </cell>
          <cell r="E295">
            <v>12</v>
          </cell>
          <cell r="F295" t="str">
            <v>INSTRUMENTACION</v>
          </cell>
          <cell r="G295" t="str">
            <v xml:space="preserve">INSTRUMENTACION </v>
          </cell>
          <cell r="H295" t="str">
            <v>NO</v>
          </cell>
          <cell r="I295" t="str">
            <v>NO</v>
          </cell>
          <cell r="J295" t="str">
            <v>NO</v>
          </cell>
          <cell r="K295" t="str">
            <v>NO</v>
          </cell>
          <cell r="L295">
            <v>0</v>
          </cell>
          <cell r="M295">
            <v>0</v>
          </cell>
          <cell r="N295" t="str">
            <v>MEDTRONIC</v>
          </cell>
          <cell r="O295" t="str">
            <v>CAJA X 36</v>
          </cell>
          <cell r="P295" t="str">
            <v>III</v>
          </cell>
          <cell r="Q295" t="str">
            <v>2011DM-0000833-R1</v>
          </cell>
          <cell r="R295">
            <v>44579</v>
          </cell>
          <cell r="S295">
            <v>22800</v>
          </cell>
          <cell r="T295">
            <v>0</v>
          </cell>
          <cell r="U295">
            <v>22800</v>
          </cell>
        </row>
        <row r="296">
          <cell r="A296">
            <v>1849</v>
          </cell>
          <cell r="B296" t="str">
            <v>POLIGLACTINA PLUSTRENZADA VIOLE ABSORBIBLE  0 AGUJA REDONDA 1/2 CIRCULO 34-37MM HEBRA 90CM(VCP346H)</v>
          </cell>
          <cell r="C296" t="str">
            <v>UNIDAD</v>
          </cell>
          <cell r="D296">
            <v>396</v>
          </cell>
          <cell r="E296">
            <v>396</v>
          </cell>
          <cell r="F296" t="str">
            <v>INSTRUMENTACION</v>
          </cell>
          <cell r="G296" t="str">
            <v xml:space="preserve">INSTRUMENTACION </v>
          </cell>
          <cell r="H296" t="str">
            <v>NO</v>
          </cell>
          <cell r="I296" t="str">
            <v>NO</v>
          </cell>
          <cell r="J296" t="str">
            <v>NO</v>
          </cell>
          <cell r="K296" t="str">
            <v>NO</v>
          </cell>
          <cell r="L296">
            <v>0</v>
          </cell>
          <cell r="M296">
            <v>0</v>
          </cell>
          <cell r="N296" t="str">
            <v>MEDTRONIC</v>
          </cell>
          <cell r="O296" t="str">
            <v>CAJA X 36</v>
          </cell>
          <cell r="P296" t="str">
            <v>III</v>
          </cell>
          <cell r="Q296" t="str">
            <v>2017DM-0000578-R2</v>
          </cell>
          <cell r="R296">
            <v>46696</v>
          </cell>
          <cell r="S296">
            <v>13500</v>
          </cell>
          <cell r="T296">
            <v>0</v>
          </cell>
          <cell r="U296">
            <v>13500</v>
          </cell>
        </row>
        <row r="297">
          <cell r="A297">
            <v>1850</v>
          </cell>
          <cell r="B297" t="str">
            <v>POLIGLACTINA VIOLETA TRENZADA CT1 DE 90CM J346H SUTURA ABSORBIBLE</v>
          </cell>
          <cell r="C297" t="str">
            <v>UNIDAD</v>
          </cell>
          <cell r="D297">
            <v>72</v>
          </cell>
          <cell r="E297">
            <v>72</v>
          </cell>
          <cell r="F297" t="str">
            <v>INSTRUMENTACION</v>
          </cell>
          <cell r="G297" t="str">
            <v xml:space="preserve">INSTRUMENTACION </v>
          </cell>
          <cell r="H297" t="str">
            <v>NO</v>
          </cell>
          <cell r="I297" t="str">
            <v>NO</v>
          </cell>
          <cell r="J297" t="str">
            <v>NO</v>
          </cell>
          <cell r="K297" t="str">
            <v>NO</v>
          </cell>
          <cell r="L297">
            <v>0</v>
          </cell>
          <cell r="M297">
            <v>0</v>
          </cell>
          <cell r="N297" t="str">
            <v>MEDTRONIC</v>
          </cell>
          <cell r="O297" t="str">
            <v>CAJA X 36</v>
          </cell>
          <cell r="P297" t="str">
            <v>III</v>
          </cell>
          <cell r="Q297" t="str">
            <v>2017DM-0000578-R2</v>
          </cell>
          <cell r="R297">
            <v>46696</v>
          </cell>
          <cell r="S297">
            <v>13500</v>
          </cell>
          <cell r="T297">
            <v>0</v>
          </cell>
          <cell r="U297">
            <v>13500</v>
          </cell>
        </row>
        <row r="298">
          <cell r="A298">
            <v>1851</v>
          </cell>
          <cell r="B298" t="str">
            <v>POLIPROPILENO 5/0 AGUJA CURVA CORTANTE 3/8 CIRCULO 15-20 MM HEBRA 45CM PP0824G SUTURA NO ABSORBIBLE</v>
          </cell>
          <cell r="C298" t="str">
            <v>UNIDAD</v>
          </cell>
          <cell r="D298">
            <v>456</v>
          </cell>
          <cell r="E298">
            <v>456</v>
          </cell>
          <cell r="F298" t="str">
            <v>INSTRUMENTACION</v>
          </cell>
          <cell r="G298" t="str">
            <v xml:space="preserve">INSTRUMENTACION </v>
          </cell>
          <cell r="H298" t="str">
            <v>NO</v>
          </cell>
          <cell r="I298" t="str">
            <v>NO</v>
          </cell>
          <cell r="J298" t="str">
            <v>NO</v>
          </cell>
          <cell r="K298" t="str">
            <v>NO</v>
          </cell>
          <cell r="L298">
            <v>0</v>
          </cell>
          <cell r="M298">
            <v>0</v>
          </cell>
          <cell r="N298" t="str">
            <v>MEDTRONIC</v>
          </cell>
          <cell r="O298" t="str">
            <v>CAJA X 36</v>
          </cell>
          <cell r="P298" t="str">
            <v>III</v>
          </cell>
          <cell r="Q298" t="str">
            <v>2016DM-0000156-R2</v>
          </cell>
          <cell r="R298">
            <v>46092</v>
          </cell>
          <cell r="S298">
            <v>38000</v>
          </cell>
          <cell r="T298">
            <v>0</v>
          </cell>
          <cell r="U298">
            <v>38000</v>
          </cell>
        </row>
        <row r="299">
          <cell r="A299">
            <v>1859</v>
          </cell>
          <cell r="B299" t="str">
            <v>POLIPROPILENO 5-0 75 (2) RB-1MST 9556T</v>
          </cell>
          <cell r="C299" t="str">
            <v>UNIDAD</v>
          </cell>
          <cell r="D299">
            <v>120</v>
          </cell>
          <cell r="E299">
            <v>120</v>
          </cell>
          <cell r="F299" t="str">
            <v>INSTRUMENTACION</v>
          </cell>
          <cell r="G299" t="str">
            <v xml:space="preserve">INSTRUMENTACION </v>
          </cell>
          <cell r="H299" t="str">
            <v>NO</v>
          </cell>
          <cell r="I299" t="str">
            <v>NO</v>
          </cell>
          <cell r="J299" t="str">
            <v>NO</v>
          </cell>
          <cell r="K299" t="str">
            <v>NO</v>
          </cell>
          <cell r="L299">
            <v>0</v>
          </cell>
          <cell r="M299">
            <v>0</v>
          </cell>
          <cell r="N299" t="str">
            <v>MEDTRONIC</v>
          </cell>
          <cell r="O299" t="str">
            <v>CAJA X 36</v>
          </cell>
          <cell r="P299" t="str">
            <v>III</v>
          </cell>
          <cell r="Q299" t="str">
            <v>2016DM-0000156-R2</v>
          </cell>
          <cell r="R299">
            <v>46092</v>
          </cell>
          <cell r="S299">
            <v>38000</v>
          </cell>
          <cell r="T299">
            <v>0</v>
          </cell>
          <cell r="U299">
            <v>38000</v>
          </cell>
        </row>
        <row r="300">
          <cell r="A300">
            <v>1852</v>
          </cell>
          <cell r="B300" t="str">
            <v>POLIPROPILENO 6/0 AGUJA CURVA CORTANT 3/8 CIRCULO 10-13MM  HEBRA 45CM PP0721G (SUTURA NO ABSORBIBLE)</v>
          </cell>
          <cell r="C300" t="str">
            <v>UNIDAD</v>
          </cell>
          <cell r="D300">
            <v>576</v>
          </cell>
          <cell r="E300">
            <v>576</v>
          </cell>
          <cell r="F300" t="str">
            <v>INSTRUMENTACION</v>
          </cell>
          <cell r="G300" t="str">
            <v xml:space="preserve">INSTRUMENTACION </v>
          </cell>
          <cell r="H300" t="str">
            <v>NO</v>
          </cell>
          <cell r="I300" t="str">
            <v>NO</v>
          </cell>
          <cell r="J300" t="str">
            <v>NO</v>
          </cell>
          <cell r="K300" t="str">
            <v>NO</v>
          </cell>
          <cell r="L300">
            <v>0</v>
          </cell>
          <cell r="M300">
            <v>0</v>
          </cell>
          <cell r="N300" t="str">
            <v>MEDTRONIC</v>
          </cell>
          <cell r="O300" t="str">
            <v>CAJA X 36</v>
          </cell>
          <cell r="P300" t="str">
            <v>III</v>
          </cell>
          <cell r="Q300" t="str">
            <v>2016DM-0000156-R2</v>
          </cell>
          <cell r="R300">
            <v>46092</v>
          </cell>
          <cell r="S300">
            <v>38000</v>
          </cell>
          <cell r="T300">
            <v>0</v>
          </cell>
          <cell r="U300">
            <v>38000</v>
          </cell>
        </row>
        <row r="301">
          <cell r="A301">
            <v>2002</v>
          </cell>
          <cell r="B301" t="str">
            <v>SEDA NEGRA TRENZAD 0 AGUJA REVERS/CORTANTE 3/8 CIRCULO 24-30MM  HEBRA 75CM 680H SUTURA NO ABSORBIBLE</v>
          </cell>
          <cell r="C301" t="str">
            <v>UNIDAD</v>
          </cell>
          <cell r="D301">
            <v>48</v>
          </cell>
          <cell r="E301">
            <v>72</v>
          </cell>
          <cell r="F301" t="str">
            <v>INSTRUMENTACION</v>
          </cell>
          <cell r="G301" t="str">
            <v xml:space="preserve">INSTRUMENTACION </v>
          </cell>
          <cell r="H301" t="str">
            <v>NO</v>
          </cell>
          <cell r="I301" t="str">
            <v>NO</v>
          </cell>
          <cell r="J301" t="str">
            <v>NO</v>
          </cell>
          <cell r="K301" t="str">
            <v>NO</v>
          </cell>
          <cell r="L301">
            <v>0</v>
          </cell>
          <cell r="M301">
            <v>0</v>
          </cell>
          <cell r="N301" t="str">
            <v>MEDTRONIC</v>
          </cell>
          <cell r="O301" t="str">
            <v>CAJA X 36</v>
          </cell>
          <cell r="P301" t="str">
            <v>III</v>
          </cell>
          <cell r="Q301" t="str">
            <v>2016DM-0000213-R2</v>
          </cell>
          <cell r="R301">
            <v>46319</v>
          </cell>
          <cell r="S301">
            <v>10500</v>
          </cell>
          <cell r="T301">
            <v>0</v>
          </cell>
          <cell r="U301">
            <v>10500</v>
          </cell>
        </row>
        <row r="302">
          <cell r="A302">
            <v>2003</v>
          </cell>
          <cell r="B302" t="str">
            <v>SEDA NEGRA TRENZADA 1 PRECORTADA DE 75CM SA87TSUTURA NO ABSORBIBLE</v>
          </cell>
          <cell r="C302" t="str">
            <v>UNIDAD</v>
          </cell>
          <cell r="D302">
            <v>72</v>
          </cell>
          <cell r="E302">
            <v>72</v>
          </cell>
          <cell r="F302" t="str">
            <v>INSTRUMENTACION</v>
          </cell>
          <cell r="G302" t="str">
            <v xml:space="preserve">INSTRUMENTACION </v>
          </cell>
          <cell r="H302" t="str">
            <v>NO</v>
          </cell>
          <cell r="I302" t="str">
            <v>NO</v>
          </cell>
          <cell r="J302" t="str">
            <v>NO</v>
          </cell>
          <cell r="K302" t="str">
            <v>NO</v>
          </cell>
          <cell r="L302">
            <v>0</v>
          </cell>
          <cell r="M302">
            <v>0</v>
          </cell>
          <cell r="N302" t="str">
            <v>MEDTRONIC</v>
          </cell>
          <cell r="O302" t="str">
            <v>CAJA X 36</v>
          </cell>
          <cell r="P302" t="str">
            <v>III</v>
          </cell>
          <cell r="Q302" t="str">
            <v>2016DM-0000213-R2</v>
          </cell>
          <cell r="R302">
            <v>46319</v>
          </cell>
          <cell r="S302">
            <v>10500</v>
          </cell>
          <cell r="T302">
            <v>0</v>
          </cell>
          <cell r="U302">
            <v>8500</v>
          </cell>
        </row>
        <row r="303">
          <cell r="A303">
            <v>2004</v>
          </cell>
          <cell r="B303" t="str">
            <v>SEDA NEGRA TRENZADA 1/0 AGUJA REDONDA ½ CÍRCULO 20-26 MM 70-90 CM</v>
          </cell>
          <cell r="C303" t="str">
            <v>SOBRE</v>
          </cell>
          <cell r="D303">
            <v>36</v>
          </cell>
          <cell r="E303">
            <v>36</v>
          </cell>
          <cell r="F303" t="str">
            <v>INSTRUMENTACION</v>
          </cell>
          <cell r="G303" t="str">
            <v xml:space="preserve">INSTRUMENTACION </v>
          </cell>
          <cell r="H303" t="str">
            <v>NO</v>
          </cell>
          <cell r="I303" t="str">
            <v>NO</v>
          </cell>
          <cell r="J303" t="str">
            <v>NO</v>
          </cell>
          <cell r="K303" t="str">
            <v>NO</v>
          </cell>
          <cell r="L303">
            <v>0</v>
          </cell>
          <cell r="M303">
            <v>0</v>
          </cell>
          <cell r="N303" t="str">
            <v>MEDTRONIC</v>
          </cell>
          <cell r="O303" t="str">
            <v>CAJA X 36</v>
          </cell>
          <cell r="P303" t="str">
            <v>III</v>
          </cell>
          <cell r="Q303" t="str">
            <v>2016DM-0000213-R2</v>
          </cell>
          <cell r="R303">
            <v>46319</v>
          </cell>
          <cell r="S303">
            <v>10500</v>
          </cell>
          <cell r="T303">
            <v>0</v>
          </cell>
          <cell r="U303">
            <v>10500</v>
          </cell>
        </row>
        <row r="304">
          <cell r="A304">
            <v>2005</v>
          </cell>
          <cell r="B304" t="str">
            <v>SEDA OFTALMICA 6/0 DOBLE AGUJA 45-75 CM</v>
          </cell>
          <cell r="C304" t="str">
            <v>SOBRE</v>
          </cell>
          <cell r="D304">
            <v>36</v>
          </cell>
          <cell r="E304">
            <v>36</v>
          </cell>
          <cell r="F304" t="str">
            <v>INSTRUMENTACION</v>
          </cell>
          <cell r="G304" t="str">
            <v xml:space="preserve">INSTRUMENTACION </v>
          </cell>
          <cell r="H304" t="str">
            <v>NO</v>
          </cell>
          <cell r="I304" t="str">
            <v>NO</v>
          </cell>
          <cell r="J304" t="str">
            <v>NO</v>
          </cell>
          <cell r="K304" t="str">
            <v>NO</v>
          </cell>
          <cell r="L304">
            <v>0</v>
          </cell>
          <cell r="M304">
            <v>0</v>
          </cell>
          <cell r="N304" t="str">
            <v>MEDTRONIC</v>
          </cell>
          <cell r="O304" t="str">
            <v>CAJA X 36</v>
          </cell>
          <cell r="P304" t="str">
            <v>III</v>
          </cell>
          <cell r="Q304" t="str">
            <v>2016DM-0000213-R2</v>
          </cell>
          <cell r="R304">
            <v>46319</v>
          </cell>
          <cell r="S304">
            <v>10500</v>
          </cell>
          <cell r="T304">
            <v>0</v>
          </cell>
          <cell r="U304">
            <v>10500</v>
          </cell>
        </row>
        <row r="305">
          <cell r="A305">
            <v>2006</v>
          </cell>
          <cell r="B305" t="str">
            <v>SEDA PRECORTADA 2/0  10-12 HEBRAS 75 (CMSILK BLK  SA85T)</v>
          </cell>
          <cell r="C305" t="str">
            <v>UNIDAD</v>
          </cell>
          <cell r="D305">
            <v>576</v>
          </cell>
          <cell r="E305">
            <v>576</v>
          </cell>
          <cell r="F305" t="str">
            <v>INSTRUMENTACION</v>
          </cell>
          <cell r="G305" t="str">
            <v xml:space="preserve">INSTRUMENTACION </v>
          </cell>
          <cell r="H305" t="str">
            <v>NO</v>
          </cell>
          <cell r="I305" t="str">
            <v>NO</v>
          </cell>
          <cell r="J305" t="str">
            <v>NO</v>
          </cell>
          <cell r="K305" t="str">
            <v>NO</v>
          </cell>
          <cell r="L305">
            <v>0</v>
          </cell>
          <cell r="M305">
            <v>0</v>
          </cell>
          <cell r="N305" t="str">
            <v>MEDTRONIC</v>
          </cell>
          <cell r="O305" t="str">
            <v>CAJA X 36</v>
          </cell>
          <cell r="P305" t="str">
            <v>III</v>
          </cell>
          <cell r="Q305" t="str">
            <v>2016DM-0000213-R2</v>
          </cell>
          <cell r="R305">
            <v>46319</v>
          </cell>
          <cell r="S305">
            <v>10500</v>
          </cell>
          <cell r="T305">
            <v>0</v>
          </cell>
          <cell r="U305">
            <v>8500</v>
          </cell>
        </row>
        <row r="306">
          <cell r="A306">
            <v>2018</v>
          </cell>
          <cell r="B306" t="str">
            <v>SEPARADOR DE HIGADO PARA LAPARASCOPIA</v>
          </cell>
          <cell r="C306" t="str">
            <v>UNIDAD</v>
          </cell>
          <cell r="D306">
            <v>1</v>
          </cell>
          <cell r="E306">
            <v>1</v>
          </cell>
          <cell r="F306" t="str">
            <v>INSTRUMENTACION</v>
          </cell>
          <cell r="G306" t="str">
            <v xml:space="preserve">INSTRUMENTACION </v>
          </cell>
          <cell r="H306" t="str">
            <v>NO</v>
          </cell>
          <cell r="I306" t="str">
            <v>NO</v>
          </cell>
          <cell r="J306" t="str">
            <v>NO</v>
          </cell>
          <cell r="K306" t="str">
            <v>NO</v>
          </cell>
          <cell r="L306">
            <v>0</v>
          </cell>
          <cell r="M306">
            <v>0</v>
          </cell>
          <cell r="N306" t="str">
            <v>MEDTRONIC</v>
          </cell>
          <cell r="O306">
            <v>0</v>
          </cell>
          <cell r="P306">
            <v>0</v>
          </cell>
          <cell r="Q306">
            <v>0</v>
          </cell>
          <cell r="R306">
            <v>0</v>
          </cell>
          <cell r="S306">
            <v>0</v>
          </cell>
          <cell r="T306">
            <v>0</v>
          </cell>
          <cell r="U306">
            <v>0</v>
          </cell>
        </row>
        <row r="307">
          <cell r="A307">
            <v>2023</v>
          </cell>
          <cell r="B307" t="str">
            <v>SET DE SUTURA PARA EL TRATAMIENTO DE LA INSUFICIENCIA CERVICAL USP 6 (8 METRICO CINTA 0.5CM)</v>
          </cell>
          <cell r="C307" t="str">
            <v>SOBRE</v>
          </cell>
          <cell r="D307">
            <v>3</v>
          </cell>
          <cell r="E307">
            <v>3</v>
          </cell>
          <cell r="F307" t="str">
            <v>INSTRUMENTACION</v>
          </cell>
          <cell r="G307" t="str">
            <v xml:space="preserve">INSTRUMENTACION </v>
          </cell>
          <cell r="H307" t="str">
            <v>NO</v>
          </cell>
          <cell r="I307" t="str">
            <v>NO</v>
          </cell>
          <cell r="J307" t="str">
            <v>NO</v>
          </cell>
          <cell r="K307" t="str">
            <v>NO</v>
          </cell>
          <cell r="L307">
            <v>0</v>
          </cell>
          <cell r="M307">
            <v>0</v>
          </cell>
          <cell r="N307" t="str">
            <v>MEDTRONIC</v>
          </cell>
          <cell r="O307">
            <v>0</v>
          </cell>
          <cell r="P307">
            <v>0</v>
          </cell>
          <cell r="Q307">
            <v>0</v>
          </cell>
          <cell r="R307">
            <v>0</v>
          </cell>
          <cell r="S307">
            <v>0</v>
          </cell>
          <cell r="T307">
            <v>0</v>
          </cell>
          <cell r="U307">
            <v>0</v>
          </cell>
        </row>
        <row r="308">
          <cell r="A308">
            <v>2036</v>
          </cell>
          <cell r="B308" t="str">
            <v>SILK BLACK 4-0 45CM (1) SC-20 183T</v>
          </cell>
          <cell r="C308" t="str">
            <v>UNIDAD</v>
          </cell>
          <cell r="D308">
            <v>144</v>
          </cell>
          <cell r="E308">
            <v>144</v>
          </cell>
          <cell r="F308" t="str">
            <v>INSTRUMENTACION</v>
          </cell>
          <cell r="G308" t="str">
            <v xml:space="preserve">INSTRUMENTACION </v>
          </cell>
          <cell r="H308" t="str">
            <v>NO</v>
          </cell>
          <cell r="I308" t="str">
            <v>NO</v>
          </cell>
          <cell r="J308" t="str">
            <v>NO</v>
          </cell>
          <cell r="K308" t="str">
            <v>NO</v>
          </cell>
          <cell r="L308">
            <v>0</v>
          </cell>
          <cell r="M308">
            <v>0</v>
          </cell>
          <cell r="N308" t="str">
            <v>MEDTRONIC</v>
          </cell>
          <cell r="O308" t="str">
            <v>CAJA X 36</v>
          </cell>
          <cell r="P308" t="str">
            <v>III</v>
          </cell>
          <cell r="Q308" t="str">
            <v>2016DM-0000213-R2</v>
          </cell>
          <cell r="R308">
            <v>46319</v>
          </cell>
          <cell r="S308">
            <v>10500</v>
          </cell>
          <cell r="T308">
            <v>0</v>
          </cell>
          <cell r="U308">
            <v>10500</v>
          </cell>
        </row>
        <row r="309">
          <cell r="A309">
            <v>2037</v>
          </cell>
          <cell r="B309" t="str">
            <v>SILK* BLACK 2-0 45CM (1) SC-26 185T</v>
          </cell>
          <cell r="C309" t="str">
            <v>UNIDAD</v>
          </cell>
          <cell r="D309">
            <v>456</v>
          </cell>
          <cell r="E309">
            <v>456</v>
          </cell>
          <cell r="F309" t="str">
            <v>INSTRUMENTACION</v>
          </cell>
          <cell r="G309" t="str">
            <v xml:space="preserve">INSTRUMENTACION </v>
          </cell>
          <cell r="H309" t="str">
            <v>NO</v>
          </cell>
          <cell r="I309" t="str">
            <v>NO</v>
          </cell>
          <cell r="J309" t="str">
            <v>NO</v>
          </cell>
          <cell r="K309" t="str">
            <v>NO</v>
          </cell>
          <cell r="L309">
            <v>0</v>
          </cell>
          <cell r="M309">
            <v>0</v>
          </cell>
          <cell r="N309" t="str">
            <v>MEDTRONIC</v>
          </cell>
          <cell r="O309" t="str">
            <v>CAJA X 36</v>
          </cell>
          <cell r="P309" t="str">
            <v>III</v>
          </cell>
          <cell r="Q309" t="str">
            <v>2016DM-0000213-R2</v>
          </cell>
          <cell r="R309">
            <v>46319</v>
          </cell>
          <cell r="S309">
            <v>10500</v>
          </cell>
          <cell r="T309">
            <v>0</v>
          </cell>
          <cell r="U309">
            <v>10500</v>
          </cell>
        </row>
        <row r="310">
          <cell r="A310">
            <v>2038</v>
          </cell>
          <cell r="B310" t="str">
            <v>SILK* BLACK 3-0 45CM (1) SC-24 184T</v>
          </cell>
          <cell r="C310" t="str">
            <v>UNIDAD</v>
          </cell>
          <cell r="D310">
            <v>240</v>
          </cell>
          <cell r="E310">
            <v>240</v>
          </cell>
          <cell r="F310" t="str">
            <v>INSTRUMENTACION</v>
          </cell>
          <cell r="G310" t="str">
            <v xml:space="preserve">INSTRUMENTACION </v>
          </cell>
          <cell r="H310" t="str">
            <v>NO</v>
          </cell>
          <cell r="I310" t="str">
            <v>NO</v>
          </cell>
          <cell r="J310" t="str">
            <v>NO</v>
          </cell>
          <cell r="K310" t="str">
            <v>NO</v>
          </cell>
          <cell r="L310">
            <v>0</v>
          </cell>
          <cell r="M310">
            <v>0</v>
          </cell>
          <cell r="N310" t="str">
            <v>MEDTRONIC</v>
          </cell>
          <cell r="O310" t="str">
            <v>CAJA X 36</v>
          </cell>
          <cell r="P310" t="str">
            <v>III</v>
          </cell>
          <cell r="Q310" t="str">
            <v>2016DM-0000213-R2</v>
          </cell>
          <cell r="R310">
            <v>46319</v>
          </cell>
          <cell r="S310">
            <v>10500</v>
          </cell>
          <cell r="T310">
            <v>0</v>
          </cell>
          <cell r="U310">
            <v>10500</v>
          </cell>
        </row>
        <row r="311">
          <cell r="A311">
            <v>2039</v>
          </cell>
          <cell r="B311" t="str">
            <v>SILK* BLACK 7-0 45CM (2) TG140-8  7733G</v>
          </cell>
          <cell r="C311" t="str">
            <v>UNIDAD</v>
          </cell>
          <cell r="D311">
            <v>72</v>
          </cell>
          <cell r="E311">
            <v>72</v>
          </cell>
          <cell r="F311" t="str">
            <v>INSTRUMENTACION</v>
          </cell>
          <cell r="G311" t="str">
            <v xml:space="preserve">INSTRUMENTACION </v>
          </cell>
          <cell r="H311" t="str">
            <v>NO</v>
          </cell>
          <cell r="I311" t="str">
            <v>NO</v>
          </cell>
          <cell r="J311" t="str">
            <v>NO</v>
          </cell>
          <cell r="K311" t="str">
            <v>NO</v>
          </cell>
          <cell r="L311">
            <v>0</v>
          </cell>
          <cell r="M311">
            <v>0</v>
          </cell>
          <cell r="N311" t="str">
            <v>MEDTRONIC</v>
          </cell>
          <cell r="O311" t="str">
            <v>CAJA X 36</v>
          </cell>
          <cell r="P311" t="str">
            <v>III</v>
          </cell>
          <cell r="Q311" t="str">
            <v>2016DM-0000213-R2</v>
          </cell>
          <cell r="R311">
            <v>46319</v>
          </cell>
          <cell r="S311">
            <v>10500</v>
          </cell>
          <cell r="T311">
            <v>0</v>
          </cell>
          <cell r="U311">
            <v>10500</v>
          </cell>
        </row>
        <row r="312">
          <cell r="A312">
            <v>2213</v>
          </cell>
          <cell r="B312" t="str">
            <v>SUTUR MONOFILAMENTO ABSORBIB DE GLICONAT 3/0 AGUJA REVERSO CORTAN 3/8 CIRCULO 19-20MM HRA 70(MONOSY)</v>
          </cell>
          <cell r="C312" t="str">
            <v>UNIDAD</v>
          </cell>
          <cell r="D312">
            <v>144</v>
          </cell>
          <cell r="E312">
            <v>144</v>
          </cell>
          <cell r="F312" t="str">
            <v>INSTRUMENTACION</v>
          </cell>
          <cell r="G312" t="str">
            <v xml:space="preserve">INSTRUMENTACION </v>
          </cell>
          <cell r="H312" t="str">
            <v>NO</v>
          </cell>
          <cell r="I312" t="str">
            <v>NO</v>
          </cell>
          <cell r="J312" t="str">
            <v>NO</v>
          </cell>
          <cell r="K312" t="str">
            <v>NO</v>
          </cell>
          <cell r="L312">
            <v>0</v>
          </cell>
          <cell r="M312">
            <v>0</v>
          </cell>
          <cell r="N312" t="str">
            <v>MEDTRONIC</v>
          </cell>
          <cell r="O312">
            <v>0</v>
          </cell>
          <cell r="P312">
            <v>0</v>
          </cell>
          <cell r="Q312">
            <v>0</v>
          </cell>
          <cell r="R312">
            <v>0</v>
          </cell>
          <cell r="S312">
            <v>0</v>
          </cell>
          <cell r="T312">
            <v>0</v>
          </cell>
          <cell r="U312">
            <v>0</v>
          </cell>
        </row>
        <row r="313">
          <cell r="A313">
            <v>2215</v>
          </cell>
          <cell r="B313" t="str">
            <v>SUTURA 40  MONOFILAMENTO DE POLIDIOXANONA 1AGUJA REDONDA 1/2 DE 70 MM HEBRA 240 -250 CM(Z881G)</v>
          </cell>
          <cell r="C313" t="str">
            <v>UNIDAD</v>
          </cell>
          <cell r="D313">
            <v>72</v>
          </cell>
          <cell r="E313">
            <v>72</v>
          </cell>
          <cell r="F313" t="str">
            <v>INSTRUMENTACION</v>
          </cell>
          <cell r="G313" t="str">
            <v xml:space="preserve">INSTRUMENTACION </v>
          </cell>
          <cell r="H313" t="str">
            <v>NO</v>
          </cell>
          <cell r="I313" t="str">
            <v>NO</v>
          </cell>
          <cell r="J313" t="str">
            <v>NO</v>
          </cell>
          <cell r="K313" t="str">
            <v>NO</v>
          </cell>
          <cell r="L313">
            <v>0</v>
          </cell>
          <cell r="M313">
            <v>0</v>
          </cell>
          <cell r="N313" t="str">
            <v>MEDTRONIC</v>
          </cell>
          <cell r="O313" t="str">
            <v>CAJA X 36</v>
          </cell>
          <cell r="P313" t="str">
            <v>III</v>
          </cell>
          <cell r="Q313" t="str">
            <v>2016DM-000260-R3</v>
          </cell>
          <cell r="R313">
            <v>46023</v>
          </cell>
          <cell r="S313">
            <v>38000</v>
          </cell>
          <cell r="T313">
            <v>0</v>
          </cell>
          <cell r="U313">
            <v>38000</v>
          </cell>
        </row>
        <row r="314">
          <cell r="A314">
            <v>2216</v>
          </cell>
          <cell r="B314" t="str">
            <v>SUTURA ABSORBIBLE DE CATGUT CROMICO  3/0 AGUJA CURVA REDONDA  1/2 CIRCULO  DE 15-17 HEBRA DE 70-75CM</v>
          </cell>
          <cell r="C314" t="str">
            <v>SOBRE</v>
          </cell>
          <cell r="D314">
            <v>12</v>
          </cell>
          <cell r="E314">
            <v>12</v>
          </cell>
          <cell r="F314" t="str">
            <v>INSTRUMENTACION</v>
          </cell>
          <cell r="G314" t="str">
            <v xml:space="preserve">INSTRUMENTACION </v>
          </cell>
          <cell r="H314" t="str">
            <v>NO</v>
          </cell>
          <cell r="I314" t="str">
            <v>NO</v>
          </cell>
          <cell r="J314" t="str">
            <v>NO</v>
          </cell>
          <cell r="K314" t="str">
            <v>NO</v>
          </cell>
          <cell r="L314">
            <v>0</v>
          </cell>
          <cell r="M314">
            <v>0</v>
          </cell>
          <cell r="N314" t="str">
            <v>MEDTRONIC</v>
          </cell>
          <cell r="O314" t="str">
            <v>CAJA X 36</v>
          </cell>
          <cell r="P314" t="str">
            <v>III</v>
          </cell>
          <cell r="Q314" t="str">
            <v>2011DM-0000833-R1</v>
          </cell>
          <cell r="R314">
            <v>44579</v>
          </cell>
          <cell r="S314">
            <v>9500</v>
          </cell>
          <cell r="T314">
            <v>0</v>
          </cell>
          <cell r="U314">
            <v>9500</v>
          </cell>
        </row>
        <row r="315">
          <cell r="A315">
            <v>2217</v>
          </cell>
          <cell r="B315" t="str">
            <v xml:space="preserve">SUTURA ABSORBIBLE DE CATGUT CROMICO  3/0 AGUJA CURVA REDONDA  1/2 CIRCULO  DE 34-36 HEBRA DE 70-75CM </v>
          </cell>
          <cell r="C315" t="str">
            <v>SOBRE</v>
          </cell>
          <cell r="D315">
            <v>12</v>
          </cell>
          <cell r="E315">
            <v>12</v>
          </cell>
          <cell r="F315" t="str">
            <v>INSTRUMENTACION</v>
          </cell>
          <cell r="G315" t="str">
            <v xml:space="preserve">INSTRUMENTACION </v>
          </cell>
          <cell r="H315" t="str">
            <v>NO</v>
          </cell>
          <cell r="I315" t="str">
            <v>NO</v>
          </cell>
          <cell r="J315" t="str">
            <v>NO</v>
          </cell>
          <cell r="K315" t="str">
            <v>NO</v>
          </cell>
          <cell r="L315">
            <v>0</v>
          </cell>
          <cell r="M315">
            <v>0</v>
          </cell>
          <cell r="N315" t="str">
            <v>MEDTRONIC</v>
          </cell>
          <cell r="O315" t="str">
            <v>CAJA X 36</v>
          </cell>
          <cell r="P315" t="str">
            <v>III</v>
          </cell>
          <cell r="Q315" t="str">
            <v>2011DM-0000833-R1</v>
          </cell>
          <cell r="R315">
            <v>44579</v>
          </cell>
          <cell r="S315">
            <v>9500</v>
          </cell>
          <cell r="T315">
            <v>0</v>
          </cell>
          <cell r="U315">
            <v>9500</v>
          </cell>
        </row>
        <row r="316">
          <cell r="A316">
            <v>2218</v>
          </cell>
          <cell r="B316" t="str">
            <v>SUTURA ABSORBIBLE DE CATGUT CROMICO 0 AGUJA REDONDA 1/2 CIRCULO 24-26 MM HEBRA 70-75CM</v>
          </cell>
          <cell r="C316" t="str">
            <v>SOBRE</v>
          </cell>
          <cell r="D316">
            <v>36</v>
          </cell>
          <cell r="E316">
            <v>264</v>
          </cell>
          <cell r="F316" t="str">
            <v>INSTRUMENTACION</v>
          </cell>
          <cell r="G316" t="str">
            <v xml:space="preserve">INSTRUMENTACION </v>
          </cell>
          <cell r="H316" t="str">
            <v>NO</v>
          </cell>
          <cell r="I316" t="str">
            <v>NO</v>
          </cell>
          <cell r="J316" t="str">
            <v>NO</v>
          </cell>
          <cell r="K316" t="str">
            <v>NO</v>
          </cell>
          <cell r="L316">
            <v>0</v>
          </cell>
          <cell r="M316">
            <v>0</v>
          </cell>
          <cell r="N316" t="str">
            <v>MEDTRONIC</v>
          </cell>
          <cell r="O316" t="str">
            <v>CAJA X 36</v>
          </cell>
          <cell r="P316" t="str">
            <v>III</v>
          </cell>
          <cell r="Q316" t="str">
            <v>2011DM-0000833-R1</v>
          </cell>
          <cell r="R316">
            <v>44579</v>
          </cell>
          <cell r="S316">
            <v>9500</v>
          </cell>
          <cell r="T316">
            <v>0</v>
          </cell>
          <cell r="U316">
            <v>9500</v>
          </cell>
        </row>
        <row r="317">
          <cell r="A317">
            <v>2219</v>
          </cell>
          <cell r="B317" t="str">
            <v>SUTURA ABSORBIBLE DE CATGUT CROMICO 0 AGUJA REDONDA 1/2 CIRCULO 34-37 MM HEBRA 90 CM</v>
          </cell>
          <cell r="C317" t="str">
            <v>SOBRE</v>
          </cell>
          <cell r="D317">
            <v>240</v>
          </cell>
          <cell r="E317">
            <v>240</v>
          </cell>
          <cell r="F317" t="str">
            <v>INSTRUMENTACION</v>
          </cell>
          <cell r="G317" t="str">
            <v xml:space="preserve">INSTRUMENTACION </v>
          </cell>
          <cell r="H317" t="str">
            <v>NO</v>
          </cell>
          <cell r="I317" t="str">
            <v>NO</v>
          </cell>
          <cell r="J317" t="str">
            <v>NO</v>
          </cell>
          <cell r="K317" t="str">
            <v>NO</v>
          </cell>
          <cell r="L317">
            <v>0</v>
          </cell>
          <cell r="M317">
            <v>0</v>
          </cell>
          <cell r="N317" t="str">
            <v>MEDTRONIC</v>
          </cell>
          <cell r="O317" t="str">
            <v>CAJA X 36</v>
          </cell>
          <cell r="P317" t="str">
            <v>III</v>
          </cell>
          <cell r="Q317" t="str">
            <v>2011DM-0000833-R1</v>
          </cell>
          <cell r="R317">
            <v>44579</v>
          </cell>
          <cell r="S317">
            <v>9500</v>
          </cell>
          <cell r="T317">
            <v>0</v>
          </cell>
          <cell r="U317">
            <v>9500</v>
          </cell>
        </row>
        <row r="318">
          <cell r="A318">
            <v>2220</v>
          </cell>
          <cell r="B318" t="str">
            <v>SUTURA ABSORBIBLE DE CATGUT CROMICO 1 AGUJA REDONDA 1/2CIRCULO 34-37 MM HEBRA 70-75CM</v>
          </cell>
          <cell r="C318" t="str">
            <v>SOBRE</v>
          </cell>
          <cell r="D318">
            <v>48</v>
          </cell>
          <cell r="E318">
            <v>720</v>
          </cell>
          <cell r="F318" t="str">
            <v>INSTRUMENTACION</v>
          </cell>
          <cell r="G318" t="str">
            <v xml:space="preserve">INSTRUMENTACION </v>
          </cell>
          <cell r="H318" t="str">
            <v>NO</v>
          </cell>
          <cell r="I318" t="str">
            <v>NO</v>
          </cell>
          <cell r="J318" t="str">
            <v>NO</v>
          </cell>
          <cell r="K318" t="str">
            <v>NO</v>
          </cell>
          <cell r="L318">
            <v>0</v>
          </cell>
          <cell r="M318">
            <v>0</v>
          </cell>
          <cell r="N318" t="str">
            <v>MEDTRONIC</v>
          </cell>
          <cell r="O318" t="str">
            <v>CAJA X 36</v>
          </cell>
          <cell r="P318" t="str">
            <v>III</v>
          </cell>
          <cell r="Q318" t="str">
            <v>2011DM-0000833-R1</v>
          </cell>
          <cell r="R318">
            <v>44579</v>
          </cell>
          <cell r="S318">
            <v>9500</v>
          </cell>
          <cell r="T318">
            <v>0</v>
          </cell>
          <cell r="U318">
            <v>9500</v>
          </cell>
        </row>
        <row r="319">
          <cell r="A319">
            <v>2221</v>
          </cell>
          <cell r="B319" t="str">
            <v>SUTURA ABSORBIBLE DE CATGUT CROMICO 1 AGUJA REDONDA 1/2CIRCULO 34-37 MM HEBRA 90CM</v>
          </cell>
          <cell r="C319" t="str">
            <v>SOBRE</v>
          </cell>
          <cell r="D319">
            <v>240</v>
          </cell>
          <cell r="E319">
            <v>204</v>
          </cell>
          <cell r="F319" t="str">
            <v>INSTRUMENTACION</v>
          </cell>
          <cell r="G319" t="str">
            <v xml:space="preserve">INSTRUMENTACION </v>
          </cell>
          <cell r="H319" t="str">
            <v>NO</v>
          </cell>
          <cell r="I319" t="str">
            <v>NO</v>
          </cell>
          <cell r="J319" t="str">
            <v>NO</v>
          </cell>
          <cell r="K319" t="str">
            <v>NO</v>
          </cell>
          <cell r="L319">
            <v>0</v>
          </cell>
          <cell r="M319">
            <v>0</v>
          </cell>
          <cell r="N319" t="str">
            <v>MEDTRONIC</v>
          </cell>
          <cell r="O319" t="str">
            <v>CAJA X 36</v>
          </cell>
          <cell r="P319" t="str">
            <v>III</v>
          </cell>
          <cell r="Q319" t="str">
            <v>2011DM-0000833-R1</v>
          </cell>
          <cell r="R319">
            <v>44579</v>
          </cell>
          <cell r="S319">
            <v>9500</v>
          </cell>
          <cell r="T319">
            <v>0</v>
          </cell>
          <cell r="U319">
            <v>9500</v>
          </cell>
        </row>
        <row r="320">
          <cell r="A320">
            <v>2222</v>
          </cell>
          <cell r="B320" t="str">
            <v>SUTURA ABSORBIBLE DE CATGUT CROMICO 2/0 AGUJA REDONDA 1/2 CIRCULO 24- 26 MM  HEBRA 70-75CM</v>
          </cell>
          <cell r="C320" t="str">
            <v>SOBRE</v>
          </cell>
          <cell r="D320">
            <v>456</v>
          </cell>
          <cell r="E320">
            <v>456</v>
          </cell>
          <cell r="F320" t="str">
            <v>INSTRUMENTACION</v>
          </cell>
          <cell r="G320" t="str">
            <v xml:space="preserve">INSTRUMENTACION </v>
          </cell>
          <cell r="H320" t="str">
            <v>NO</v>
          </cell>
          <cell r="I320" t="str">
            <v>NO</v>
          </cell>
          <cell r="J320" t="str">
            <v>NO</v>
          </cell>
          <cell r="K320" t="str">
            <v>NO</v>
          </cell>
          <cell r="L320">
            <v>0</v>
          </cell>
          <cell r="M320">
            <v>0</v>
          </cell>
          <cell r="N320" t="str">
            <v>MEDTRONIC</v>
          </cell>
          <cell r="O320" t="str">
            <v>CAJA X 36</v>
          </cell>
          <cell r="P320" t="str">
            <v>III</v>
          </cell>
          <cell r="Q320" t="str">
            <v>2011DM-0000833-R1</v>
          </cell>
          <cell r="R320">
            <v>44579</v>
          </cell>
          <cell r="S320">
            <v>9500</v>
          </cell>
          <cell r="T320">
            <v>0</v>
          </cell>
          <cell r="U320">
            <v>9500</v>
          </cell>
        </row>
        <row r="321">
          <cell r="A321">
            <v>2223</v>
          </cell>
          <cell r="B321" t="str">
            <v>SUTURA ABSORBIBLE DE CATGUT CROMICO 2/0 CURVA REDONDA 1/2 CIRCULO  DE 34-36 HEBRA DE 90CM</v>
          </cell>
          <cell r="C321" t="str">
            <v>SOBRE</v>
          </cell>
          <cell r="D321">
            <v>304</v>
          </cell>
          <cell r="E321">
            <v>304</v>
          </cell>
          <cell r="F321" t="str">
            <v>INSTRUMENTACION</v>
          </cell>
          <cell r="G321" t="str">
            <v xml:space="preserve">INSTRUMENTACION </v>
          </cell>
          <cell r="H321" t="str">
            <v>NO</v>
          </cell>
          <cell r="I321" t="str">
            <v>NO</v>
          </cell>
          <cell r="J321" t="str">
            <v>NO</v>
          </cell>
          <cell r="K321" t="str">
            <v>NO</v>
          </cell>
          <cell r="L321">
            <v>0</v>
          </cell>
          <cell r="M321">
            <v>0</v>
          </cell>
          <cell r="N321" t="str">
            <v>MEDTRONIC</v>
          </cell>
          <cell r="O321" t="str">
            <v>CAJA X 36</v>
          </cell>
          <cell r="P321" t="str">
            <v>III</v>
          </cell>
          <cell r="Q321" t="str">
            <v>2011DM-0000833-R1</v>
          </cell>
          <cell r="R321">
            <v>44579</v>
          </cell>
          <cell r="S321">
            <v>9500</v>
          </cell>
          <cell r="T321">
            <v>0</v>
          </cell>
          <cell r="U321">
            <v>9500</v>
          </cell>
        </row>
        <row r="322">
          <cell r="A322">
            <v>2224</v>
          </cell>
          <cell r="B322" t="str">
            <v>SUTURA ABSORBIBLE DE CATGUT CROMICO 2/0 CURVA REDONDA 1/2 CIRCULO  DE 37 HEBRA DE 70-75CM</v>
          </cell>
          <cell r="C322" t="str">
            <v>SOBRE</v>
          </cell>
          <cell r="D322">
            <v>36</v>
          </cell>
          <cell r="E322">
            <v>36</v>
          </cell>
          <cell r="F322" t="str">
            <v>INSTRUMENTACION</v>
          </cell>
          <cell r="G322" t="str">
            <v xml:space="preserve">INSTRUMENTACION </v>
          </cell>
          <cell r="H322" t="str">
            <v>NO</v>
          </cell>
          <cell r="I322" t="str">
            <v>NO</v>
          </cell>
          <cell r="J322" t="str">
            <v>NO</v>
          </cell>
          <cell r="K322" t="str">
            <v>NO</v>
          </cell>
          <cell r="L322">
            <v>0</v>
          </cell>
          <cell r="M322">
            <v>0</v>
          </cell>
          <cell r="N322" t="str">
            <v>MEDTRONIC</v>
          </cell>
          <cell r="O322" t="str">
            <v>CAJA X 36</v>
          </cell>
          <cell r="P322" t="str">
            <v>III</v>
          </cell>
          <cell r="Q322" t="str">
            <v>2011DM-0000833-R1</v>
          </cell>
          <cell r="R322">
            <v>44579</v>
          </cell>
          <cell r="S322">
            <v>9500</v>
          </cell>
          <cell r="T322">
            <v>0</v>
          </cell>
          <cell r="U322">
            <v>9500</v>
          </cell>
        </row>
        <row r="323">
          <cell r="A323">
            <v>2225</v>
          </cell>
          <cell r="B323" t="str">
            <v>SUTURA ABSORBIBLE DE CATGUT CROMICO 3/0  AGUJA REDONDA 1/2 CIRCULO 24-26 MM  HEBRA 70-75CM</v>
          </cell>
          <cell r="C323" t="str">
            <v>SOBRE</v>
          </cell>
          <cell r="D323">
            <v>82</v>
          </cell>
          <cell r="E323">
            <v>82</v>
          </cell>
          <cell r="F323" t="str">
            <v>INSTRUMENTACION</v>
          </cell>
          <cell r="G323" t="str">
            <v xml:space="preserve">INSTRUMENTACION </v>
          </cell>
          <cell r="H323" t="str">
            <v>NO</v>
          </cell>
          <cell r="I323" t="str">
            <v>NO</v>
          </cell>
          <cell r="J323" t="str">
            <v>NO</v>
          </cell>
          <cell r="K323" t="str">
            <v>NO</v>
          </cell>
          <cell r="L323">
            <v>0</v>
          </cell>
          <cell r="M323">
            <v>0</v>
          </cell>
          <cell r="N323" t="str">
            <v>MEDTRONIC</v>
          </cell>
          <cell r="O323" t="str">
            <v>CAJA X 36</v>
          </cell>
          <cell r="P323" t="str">
            <v>III</v>
          </cell>
          <cell r="Q323" t="str">
            <v>2011DM-0000833-R1</v>
          </cell>
          <cell r="R323">
            <v>44579</v>
          </cell>
          <cell r="S323">
            <v>9500</v>
          </cell>
          <cell r="T323">
            <v>0</v>
          </cell>
          <cell r="U323">
            <v>9500</v>
          </cell>
        </row>
        <row r="324">
          <cell r="A324">
            <v>2226</v>
          </cell>
          <cell r="B324" t="str">
            <v>SUTURA ABSORBIBLE DE CATGUT CROMICO 4/0 AGUJA REDONDA 1/2 CIRCULO 15- 17 MM  HEBRA 70-75CM</v>
          </cell>
          <cell r="C324" t="str">
            <v>SOBRE</v>
          </cell>
          <cell r="D324">
            <v>57</v>
          </cell>
          <cell r="E324">
            <v>57</v>
          </cell>
          <cell r="F324" t="str">
            <v>INSTRUMENTACION</v>
          </cell>
          <cell r="G324" t="str">
            <v xml:space="preserve">INSTRUMENTACION </v>
          </cell>
          <cell r="H324" t="str">
            <v>NO</v>
          </cell>
          <cell r="I324" t="str">
            <v>NO</v>
          </cell>
          <cell r="J324" t="str">
            <v>NO</v>
          </cell>
          <cell r="K324" t="str">
            <v>NO</v>
          </cell>
          <cell r="L324">
            <v>0</v>
          </cell>
          <cell r="M324">
            <v>0</v>
          </cell>
          <cell r="N324" t="str">
            <v>MEDTRONIC</v>
          </cell>
          <cell r="O324" t="str">
            <v>CAJA X 36</v>
          </cell>
          <cell r="P324" t="str">
            <v>III</v>
          </cell>
          <cell r="Q324" t="str">
            <v>2011DM-0000833-R1</v>
          </cell>
          <cell r="R324">
            <v>44579</v>
          </cell>
          <cell r="S324">
            <v>9500</v>
          </cell>
          <cell r="T324">
            <v>0</v>
          </cell>
          <cell r="U324">
            <v>9500</v>
          </cell>
        </row>
        <row r="325">
          <cell r="A325">
            <v>2227</v>
          </cell>
          <cell r="B325" t="str">
            <v>SUTURA ABSORBIBLE DE CATGUT CROMICO 4/0 AGUJA REDONDA 1/2 CIRCULO 24- 26 MM  HEBRA 70-75CM</v>
          </cell>
          <cell r="C325" t="str">
            <v>SOBRE</v>
          </cell>
          <cell r="D325">
            <v>24</v>
          </cell>
          <cell r="E325">
            <v>24</v>
          </cell>
          <cell r="F325" t="str">
            <v>INSTRUMENTACION</v>
          </cell>
          <cell r="G325" t="str">
            <v xml:space="preserve">INSTRUMENTACION </v>
          </cell>
          <cell r="H325" t="str">
            <v>NO</v>
          </cell>
          <cell r="I325" t="str">
            <v>NO</v>
          </cell>
          <cell r="J325" t="str">
            <v>NO</v>
          </cell>
          <cell r="K325" t="str">
            <v>NO</v>
          </cell>
          <cell r="L325">
            <v>0</v>
          </cell>
          <cell r="M325">
            <v>0</v>
          </cell>
          <cell r="N325" t="str">
            <v>MEDTRONIC</v>
          </cell>
          <cell r="O325" t="str">
            <v>CAJA X 36</v>
          </cell>
          <cell r="P325" t="str">
            <v>III</v>
          </cell>
          <cell r="Q325" t="str">
            <v>2011DM-0000833-R1</v>
          </cell>
          <cell r="R325">
            <v>44579</v>
          </cell>
          <cell r="S325">
            <v>9500</v>
          </cell>
          <cell r="T325">
            <v>0</v>
          </cell>
          <cell r="U325">
            <v>9500</v>
          </cell>
        </row>
        <row r="326">
          <cell r="A326">
            <v>2228</v>
          </cell>
          <cell r="B326" t="str">
            <v>SUTURA ABSORBIBLE DE CATGUT CROMICO 5/0 AGUJA REDONDA 1/2 CIRCULO 15- 17 MM  HEBRA 70-75CM</v>
          </cell>
          <cell r="C326" t="str">
            <v>SOBRE</v>
          </cell>
          <cell r="D326">
            <v>36</v>
          </cell>
          <cell r="E326">
            <v>36</v>
          </cell>
          <cell r="F326" t="str">
            <v>INSTRUMENTACION</v>
          </cell>
          <cell r="G326" t="str">
            <v xml:space="preserve">INSTRUMENTACION </v>
          </cell>
          <cell r="H326" t="str">
            <v>NO</v>
          </cell>
          <cell r="I326" t="str">
            <v>NO</v>
          </cell>
          <cell r="J326" t="str">
            <v>NO</v>
          </cell>
          <cell r="K326" t="str">
            <v>NO</v>
          </cell>
          <cell r="L326">
            <v>0</v>
          </cell>
          <cell r="M326">
            <v>0</v>
          </cell>
          <cell r="N326" t="str">
            <v>MEDTRONIC</v>
          </cell>
          <cell r="O326" t="str">
            <v>CAJA X 36</v>
          </cell>
          <cell r="P326" t="str">
            <v>III</v>
          </cell>
          <cell r="Q326" t="str">
            <v>2011DM-0000833-R1</v>
          </cell>
          <cell r="R326">
            <v>44579</v>
          </cell>
          <cell r="S326">
            <v>9500</v>
          </cell>
          <cell r="T326">
            <v>0</v>
          </cell>
          <cell r="U326">
            <v>9500</v>
          </cell>
        </row>
        <row r="327">
          <cell r="A327">
            <v>2230</v>
          </cell>
          <cell r="B327" t="str">
            <v>SUTURA DE POLIESTER TRENZADO 5/0  DOBLE AGUJA 1/2 CIRCULO 5.5MM, ESPATULADA HEBRA DE 30CM</v>
          </cell>
          <cell r="C327" t="str">
            <v>UNIDAD</v>
          </cell>
          <cell r="D327">
            <v>12</v>
          </cell>
          <cell r="E327">
            <v>12</v>
          </cell>
          <cell r="F327" t="str">
            <v>INSTRUMENTACION</v>
          </cell>
          <cell r="G327" t="str">
            <v xml:space="preserve">INSTRUMENTACION </v>
          </cell>
          <cell r="H327" t="str">
            <v>NO</v>
          </cell>
          <cell r="I327" t="str">
            <v>NO</v>
          </cell>
          <cell r="J327" t="str">
            <v>NO</v>
          </cell>
          <cell r="K327" t="str">
            <v>NO</v>
          </cell>
          <cell r="L327">
            <v>0</v>
          </cell>
          <cell r="M327">
            <v>0</v>
          </cell>
          <cell r="N327" t="str">
            <v>MEDTRONIC</v>
          </cell>
          <cell r="O327" t="str">
            <v>CAJA X 36</v>
          </cell>
          <cell r="P327" t="str">
            <v>III</v>
          </cell>
          <cell r="Q327" t="str">
            <v>2011DM-0000833-R1</v>
          </cell>
          <cell r="R327">
            <v>44579</v>
          </cell>
          <cell r="S327">
            <v>22800</v>
          </cell>
          <cell r="T327">
            <v>0</v>
          </cell>
          <cell r="U327">
            <v>22800</v>
          </cell>
        </row>
        <row r="328">
          <cell r="A328">
            <v>2231</v>
          </cell>
          <cell r="B328" t="str">
            <v>SUTURA DE POLIESTER TRENZADO 6/0  DOBLE AGUJA 1/2 CIRCULO 5.5MM, ESPATULADA HEBRA DE 30CM</v>
          </cell>
          <cell r="C328" t="str">
            <v>UNIDAD</v>
          </cell>
          <cell r="D328">
            <v>12</v>
          </cell>
          <cell r="E328">
            <v>12</v>
          </cell>
          <cell r="F328" t="str">
            <v>INSTRUMENTACION</v>
          </cell>
          <cell r="G328" t="str">
            <v xml:space="preserve">INSTRUMENTACION </v>
          </cell>
          <cell r="H328" t="str">
            <v>NO</v>
          </cell>
          <cell r="I328" t="str">
            <v>NO</v>
          </cell>
          <cell r="J328" t="str">
            <v>NO</v>
          </cell>
          <cell r="K328" t="str">
            <v>NO</v>
          </cell>
          <cell r="L328">
            <v>0</v>
          </cell>
          <cell r="M328">
            <v>0</v>
          </cell>
          <cell r="N328" t="str">
            <v>MEDTRONIC</v>
          </cell>
          <cell r="O328" t="str">
            <v>CAJA X 36</v>
          </cell>
          <cell r="P328" t="str">
            <v>III</v>
          </cell>
          <cell r="Q328" t="str">
            <v>2011DM-0000833-R1</v>
          </cell>
          <cell r="R328">
            <v>44579</v>
          </cell>
          <cell r="S328">
            <v>22800</v>
          </cell>
          <cell r="T328">
            <v>0</v>
          </cell>
          <cell r="U328">
            <v>22800</v>
          </cell>
        </row>
        <row r="329">
          <cell r="A329">
            <v>2232</v>
          </cell>
          <cell r="B329" t="str">
            <v>SUTURA DISPOSITIVO DE CONTROL DE TEJIDOS SIN NUDOS CALIBRE 2/0 COMPUESTO DE POLIDIOXANONA AGUJA CURVA REVERSO CORTANTE 36MM  1/2 CIRCULO   HEBRA DE 30CM X 30CM BIDIRECCIONAL</v>
          </cell>
          <cell r="C329" t="str">
            <v>SOBRE</v>
          </cell>
          <cell r="D329">
            <v>12</v>
          </cell>
          <cell r="E329">
            <v>12</v>
          </cell>
          <cell r="F329" t="str">
            <v>INSTRUMENTACION</v>
          </cell>
          <cell r="G329" t="str">
            <v xml:space="preserve">INSTRUMENTACION </v>
          </cell>
          <cell r="H329" t="str">
            <v>NO</v>
          </cell>
          <cell r="I329" t="str">
            <v>NO</v>
          </cell>
          <cell r="J329" t="str">
            <v>NO</v>
          </cell>
          <cell r="K329" t="str">
            <v>NO</v>
          </cell>
          <cell r="L329">
            <v>0</v>
          </cell>
          <cell r="M329">
            <v>0</v>
          </cell>
          <cell r="N329" t="str">
            <v>MEDTRONIC</v>
          </cell>
          <cell r="O329" t="str">
            <v>CAJA X 12</v>
          </cell>
          <cell r="P329" t="str">
            <v>III</v>
          </cell>
          <cell r="Q329">
            <v>0</v>
          </cell>
          <cell r="R329">
            <v>0</v>
          </cell>
          <cell r="S329">
            <v>93000</v>
          </cell>
          <cell r="T329">
            <v>0</v>
          </cell>
          <cell r="U329">
            <v>93000</v>
          </cell>
        </row>
        <row r="330">
          <cell r="A330">
            <v>2233</v>
          </cell>
          <cell r="B330" t="str">
            <v>SUTURA EN ACERO QUIRUGICO PARA ESTERNON CALIBRE 2 AGUJA PUNTA TROCAR DE 45-48MM 1/2 CIRCULO 4 ALAMBRES X LONGITUD DE 45CM</v>
          </cell>
          <cell r="C330" t="str">
            <v xml:space="preserve">SOBRE </v>
          </cell>
          <cell r="D330">
            <v>12</v>
          </cell>
          <cell r="E330">
            <v>12</v>
          </cell>
          <cell r="F330" t="str">
            <v>INSTRUMENTACION</v>
          </cell>
          <cell r="G330" t="str">
            <v xml:space="preserve">INSTRUMENTACION </v>
          </cell>
          <cell r="H330" t="str">
            <v>NO</v>
          </cell>
          <cell r="I330" t="str">
            <v>NO</v>
          </cell>
          <cell r="J330" t="str">
            <v>NO</v>
          </cell>
          <cell r="K330" t="str">
            <v>NO</v>
          </cell>
          <cell r="L330">
            <v>0</v>
          </cell>
          <cell r="M330">
            <v>0</v>
          </cell>
          <cell r="N330" t="str">
            <v>MEDTRONIC</v>
          </cell>
          <cell r="O330" t="str">
            <v>CAJA X 12</v>
          </cell>
          <cell r="P330" t="str">
            <v>III</v>
          </cell>
          <cell r="Q330" t="str">
            <v>2017DM-0000559-R1</v>
          </cell>
          <cell r="R330">
            <v>46405</v>
          </cell>
          <cell r="S330">
            <v>57000</v>
          </cell>
          <cell r="T330">
            <v>0</v>
          </cell>
          <cell r="U330">
            <v>57000</v>
          </cell>
        </row>
        <row r="331">
          <cell r="A331">
            <v>2234</v>
          </cell>
          <cell r="B331" t="str">
            <v>SUTURA EN ACERO QUIRUGICO PARA ESTERNON CALIBRE 5 AGUJA PUNTA TROCAR DE 45-48MM 1/2 CIRCULO 4 ALAMBRES X LONGITUD DE 45 CM</v>
          </cell>
          <cell r="C331" t="str">
            <v>SOBRE</v>
          </cell>
          <cell r="D331">
            <v>60</v>
          </cell>
          <cell r="E331">
            <v>60</v>
          </cell>
          <cell r="F331" t="str">
            <v>INSTRUMENTACION</v>
          </cell>
          <cell r="G331" t="str">
            <v xml:space="preserve">INSTRUMENTACION </v>
          </cell>
          <cell r="H331" t="str">
            <v>NO</v>
          </cell>
          <cell r="I331" t="str">
            <v>NO</v>
          </cell>
          <cell r="J331" t="str">
            <v>NO</v>
          </cell>
          <cell r="K331" t="str">
            <v>NO</v>
          </cell>
          <cell r="L331">
            <v>0</v>
          </cell>
          <cell r="M331">
            <v>0</v>
          </cell>
          <cell r="N331" t="str">
            <v>MEDTRONIC</v>
          </cell>
          <cell r="O331" t="str">
            <v>CAJA X 12</v>
          </cell>
          <cell r="P331" t="str">
            <v>III</v>
          </cell>
          <cell r="Q331" t="str">
            <v>2017DM-0000559-R1</v>
          </cell>
          <cell r="R331">
            <v>46405</v>
          </cell>
          <cell r="S331">
            <v>57000</v>
          </cell>
          <cell r="T331">
            <v>0</v>
          </cell>
          <cell r="U331">
            <v>57000</v>
          </cell>
        </row>
        <row r="332">
          <cell r="A332">
            <v>2235</v>
          </cell>
          <cell r="B332" t="str">
            <v>SUTURA MONOFILAMENTO ABSOR D POLIDIOXANONA ANTIBACTERIAL 1 AGUJA REDON 1/2 CIRCULO 70MM HEBR/LOOP</v>
          </cell>
          <cell r="C332" t="str">
            <v>UNIDAD</v>
          </cell>
          <cell r="D332">
            <v>12</v>
          </cell>
          <cell r="E332">
            <v>72</v>
          </cell>
          <cell r="F332" t="str">
            <v>INSTRUMENTACION</v>
          </cell>
          <cell r="G332" t="str">
            <v xml:space="preserve">INSTRUMENTACION </v>
          </cell>
          <cell r="H332" t="str">
            <v>NO</v>
          </cell>
          <cell r="I332" t="str">
            <v>NO</v>
          </cell>
          <cell r="J332" t="str">
            <v>NO</v>
          </cell>
          <cell r="K332" t="str">
            <v>NO</v>
          </cell>
          <cell r="L332">
            <v>0</v>
          </cell>
          <cell r="M332">
            <v>0</v>
          </cell>
          <cell r="N332" t="str">
            <v>MEDTRONIC</v>
          </cell>
          <cell r="O332" t="str">
            <v>CAJA X 36</v>
          </cell>
          <cell r="P332" t="str">
            <v>III</v>
          </cell>
          <cell r="Q332" t="str">
            <v>2016DM-000260-R3</v>
          </cell>
          <cell r="R332">
            <v>46023</v>
          </cell>
          <cell r="S332">
            <v>38000</v>
          </cell>
          <cell r="T332">
            <v>0</v>
          </cell>
          <cell r="U332">
            <v>38000</v>
          </cell>
        </row>
        <row r="333">
          <cell r="A333">
            <v>2236</v>
          </cell>
          <cell r="B333" t="str">
            <v>SUTURA MONOFILAMENTO ABSORBIBLE DE GLICONATO 3/0 AGUJA REVERSO CORTANTE 3/8 CIRCULO 19-20MM HEBRA 70-75CM</v>
          </cell>
          <cell r="C333" t="str">
            <v>SOBRE</v>
          </cell>
          <cell r="D333">
            <v>60</v>
          </cell>
          <cell r="E333">
            <v>60</v>
          </cell>
          <cell r="F333" t="str">
            <v>INSTRUMENTACION</v>
          </cell>
          <cell r="G333" t="str">
            <v xml:space="preserve">INSTRUMENTACION </v>
          </cell>
          <cell r="H333" t="str">
            <v>NO</v>
          </cell>
          <cell r="I333" t="str">
            <v>NO</v>
          </cell>
          <cell r="J333" t="str">
            <v>NO</v>
          </cell>
          <cell r="K333" t="str">
            <v>NO</v>
          </cell>
          <cell r="L333">
            <v>0</v>
          </cell>
          <cell r="M333">
            <v>0</v>
          </cell>
          <cell r="N333" t="str">
            <v>MEDTRONIC</v>
          </cell>
          <cell r="O333" t="str">
            <v>CAJA X 36</v>
          </cell>
          <cell r="P333" t="str">
            <v>III</v>
          </cell>
          <cell r="Q333" t="str">
            <v>2016DM-000260-R3</v>
          </cell>
          <cell r="R333">
            <v>46023</v>
          </cell>
          <cell r="S333">
            <v>38000</v>
          </cell>
          <cell r="T333">
            <v>0</v>
          </cell>
          <cell r="U333">
            <v>38000</v>
          </cell>
        </row>
        <row r="334">
          <cell r="A334">
            <v>2237</v>
          </cell>
          <cell r="B334" t="str">
            <v>SUTURA MONOFILAMENTO ABSORBIBLE DE POLIDIOXANONA  0 AGUJA REDONDA 1/2 CIRCULO 34-37MM HEBRA 90CM</v>
          </cell>
          <cell r="C334" t="str">
            <v>SOBRE</v>
          </cell>
          <cell r="D334">
            <v>12</v>
          </cell>
          <cell r="E334">
            <v>12</v>
          </cell>
          <cell r="F334" t="str">
            <v>INSTRUMENTACION</v>
          </cell>
          <cell r="G334" t="str">
            <v xml:space="preserve">INSTRUMENTACION </v>
          </cell>
          <cell r="H334" t="str">
            <v>NO</v>
          </cell>
          <cell r="I334" t="str">
            <v>NO</v>
          </cell>
          <cell r="J334" t="str">
            <v>NO</v>
          </cell>
          <cell r="K334" t="str">
            <v>NO</v>
          </cell>
          <cell r="L334">
            <v>0</v>
          </cell>
          <cell r="M334">
            <v>0</v>
          </cell>
          <cell r="N334" t="str">
            <v>MEDTRONIC</v>
          </cell>
          <cell r="O334" t="str">
            <v>CAJA X 36</v>
          </cell>
          <cell r="P334" t="str">
            <v>III</v>
          </cell>
          <cell r="Q334" t="str">
            <v>2016DM-000260-R3</v>
          </cell>
          <cell r="R334">
            <v>46023</v>
          </cell>
          <cell r="S334">
            <v>38000</v>
          </cell>
          <cell r="T334">
            <v>0</v>
          </cell>
          <cell r="U334">
            <v>38000</v>
          </cell>
        </row>
        <row r="335">
          <cell r="A335">
            <v>2248</v>
          </cell>
          <cell r="B335" t="str">
            <v>SUTURA MONOFILAMENTO ABSORBIBLE DE POLIGLECAPRONE 4/0  AGUJA REVERSO CORTANTE 3/8 CIRCULO 19-20MM HEBRA 70-75CM</v>
          </cell>
          <cell r="C335" t="str">
            <v>SOBRE</v>
          </cell>
          <cell r="D335">
            <v>12</v>
          </cell>
          <cell r="E335">
            <v>180</v>
          </cell>
          <cell r="F335" t="str">
            <v>INSTRUMENTACION</v>
          </cell>
          <cell r="G335" t="str">
            <v xml:space="preserve">INSTRUMENTACION </v>
          </cell>
          <cell r="H335" t="str">
            <v>NO</v>
          </cell>
          <cell r="I335" t="str">
            <v>NO</v>
          </cell>
          <cell r="J335" t="str">
            <v>NO</v>
          </cell>
          <cell r="K335" t="str">
            <v>NO</v>
          </cell>
          <cell r="L335">
            <v>0</v>
          </cell>
          <cell r="M335">
            <v>0</v>
          </cell>
          <cell r="N335" t="str">
            <v>MEDTRONIC</v>
          </cell>
          <cell r="O335" t="str">
            <v>CAJA X 36</v>
          </cell>
          <cell r="P335" t="str">
            <v>III</v>
          </cell>
          <cell r="Q335" t="str">
            <v>2016DM-000260-R3</v>
          </cell>
          <cell r="R335">
            <v>46023</v>
          </cell>
          <cell r="S335">
            <v>38000</v>
          </cell>
          <cell r="T335">
            <v>0</v>
          </cell>
          <cell r="U335">
            <v>38000</v>
          </cell>
        </row>
        <row r="336">
          <cell r="A336">
            <v>2249</v>
          </cell>
          <cell r="B336" t="str">
            <v>SUTURA MONOFILAMENTO ABSORBIBLE DE POLIGLECAPRONE 5/0 AGUJA REVERSO CORTANTE 3/8 CIRCULO 16-19MM HEBRA 45CM</v>
          </cell>
          <cell r="C336" t="str">
            <v>SOBRE</v>
          </cell>
          <cell r="D336">
            <v>24</v>
          </cell>
          <cell r="E336">
            <v>24</v>
          </cell>
          <cell r="F336" t="str">
            <v>INSTRUMENTACION</v>
          </cell>
          <cell r="G336" t="str">
            <v xml:space="preserve">INSTRUMENTACION </v>
          </cell>
          <cell r="H336" t="str">
            <v>NO</v>
          </cell>
          <cell r="I336" t="str">
            <v>NO</v>
          </cell>
          <cell r="J336" t="str">
            <v>NO</v>
          </cell>
          <cell r="K336" t="str">
            <v>NO</v>
          </cell>
          <cell r="L336">
            <v>0</v>
          </cell>
          <cell r="M336">
            <v>0</v>
          </cell>
          <cell r="N336" t="str">
            <v>MEDTRONIC</v>
          </cell>
          <cell r="O336" t="str">
            <v>CAJA X 36</v>
          </cell>
          <cell r="P336" t="str">
            <v>III</v>
          </cell>
          <cell r="Q336" t="str">
            <v>2016DM-000260-R3</v>
          </cell>
          <cell r="R336">
            <v>46023</v>
          </cell>
          <cell r="S336">
            <v>38000</v>
          </cell>
          <cell r="T336">
            <v>0</v>
          </cell>
          <cell r="U336">
            <v>38000</v>
          </cell>
        </row>
        <row r="337">
          <cell r="A337">
            <v>2251</v>
          </cell>
          <cell r="B337" t="str">
            <v>SUTURA NO ABSORBIBLE  DE POLIPROPILENO 3/0 DOBLE AGUJA CORTANTE</v>
          </cell>
          <cell r="C337" t="str">
            <v>UNIDAD</v>
          </cell>
          <cell r="D337">
            <v>96</v>
          </cell>
          <cell r="E337">
            <v>96</v>
          </cell>
          <cell r="F337" t="str">
            <v xml:space="preserve">INSTRUMENTACION </v>
          </cell>
          <cell r="G337" t="str">
            <v>INSTRUMENTACION</v>
          </cell>
          <cell r="H337" t="str">
            <v>NO</v>
          </cell>
          <cell r="I337" t="str">
            <v>NO</v>
          </cell>
          <cell r="J337" t="str">
            <v>NO</v>
          </cell>
          <cell r="K337" t="str">
            <v>NO</v>
          </cell>
          <cell r="L337">
            <v>0</v>
          </cell>
          <cell r="M337">
            <v>0</v>
          </cell>
          <cell r="N337" t="str">
            <v>MEDTRONIC</v>
          </cell>
          <cell r="O337" t="str">
            <v>CAJA X 36</v>
          </cell>
          <cell r="P337" t="str">
            <v>III</v>
          </cell>
          <cell r="Q337" t="str">
            <v>2016DM-000260-R3</v>
          </cell>
          <cell r="R337">
            <v>46023</v>
          </cell>
          <cell r="S337">
            <v>38000</v>
          </cell>
          <cell r="T337">
            <v>0</v>
          </cell>
          <cell r="U337">
            <v>38000</v>
          </cell>
        </row>
        <row r="338">
          <cell r="A338">
            <v>2252</v>
          </cell>
          <cell r="B338" t="str">
            <v>SUTURA NO ABSORBIBLE DE NYLON MONOFILAMENTO NEGRO 10/0 DOBLE AGUJA ESPATULADA 3/8 CIRCULO 6-7MM HEBRA 30CM</v>
          </cell>
          <cell r="C338" t="str">
            <v>SOBRE</v>
          </cell>
          <cell r="D338">
            <v>36</v>
          </cell>
          <cell r="E338">
            <v>36</v>
          </cell>
          <cell r="F338" t="str">
            <v>INSTRUMENTACION</v>
          </cell>
          <cell r="G338" t="str">
            <v xml:space="preserve">INSTRUMENTACION </v>
          </cell>
          <cell r="H338" t="str">
            <v>NO</v>
          </cell>
          <cell r="I338" t="str">
            <v>NO</v>
          </cell>
          <cell r="J338" t="str">
            <v>NO</v>
          </cell>
          <cell r="K338" t="str">
            <v>NO</v>
          </cell>
          <cell r="L338">
            <v>0</v>
          </cell>
          <cell r="M338">
            <v>0</v>
          </cell>
          <cell r="N338" t="str">
            <v>MEDTRONIC</v>
          </cell>
          <cell r="O338" t="str">
            <v>CAJA X 12</v>
          </cell>
          <cell r="P338" t="str">
            <v>III</v>
          </cell>
          <cell r="Q338" t="str">
            <v>2015DM-0003571-R1</v>
          </cell>
          <cell r="R338">
            <v>46023</v>
          </cell>
          <cell r="S338">
            <v>8600</v>
          </cell>
          <cell r="T338">
            <v>0</v>
          </cell>
          <cell r="U338">
            <v>8600</v>
          </cell>
        </row>
        <row r="339">
          <cell r="A339">
            <v>2253</v>
          </cell>
          <cell r="B339" t="str">
            <v>SUTURA NO ABSORBIBLE DE NYLON MONOFILAMENTO NEGRO 8/0  AGUJA REDONDA 3/8 CIRCULO 6-7MM  HEBRA 13CM</v>
          </cell>
          <cell r="C339" t="str">
            <v>SOBRE</v>
          </cell>
          <cell r="D339">
            <v>36</v>
          </cell>
          <cell r="E339">
            <v>36</v>
          </cell>
          <cell r="F339" t="str">
            <v>INSTRUMENTACION</v>
          </cell>
          <cell r="G339" t="str">
            <v xml:space="preserve">INSTRUMENTACION </v>
          </cell>
          <cell r="H339" t="str">
            <v>NO</v>
          </cell>
          <cell r="I339" t="str">
            <v>NO</v>
          </cell>
          <cell r="J339" t="str">
            <v>NO</v>
          </cell>
          <cell r="K339" t="str">
            <v>NO</v>
          </cell>
          <cell r="L339">
            <v>0</v>
          </cell>
          <cell r="M339">
            <v>0</v>
          </cell>
          <cell r="N339" t="str">
            <v>MEDTRONIC</v>
          </cell>
          <cell r="O339" t="str">
            <v>CAJA X 12</v>
          </cell>
          <cell r="P339" t="str">
            <v>III</v>
          </cell>
          <cell r="Q339" t="str">
            <v>2015DM-0003571-R1</v>
          </cell>
          <cell r="R339">
            <v>46023</v>
          </cell>
          <cell r="S339">
            <v>8600</v>
          </cell>
          <cell r="T339">
            <v>0</v>
          </cell>
          <cell r="U339">
            <v>8600</v>
          </cell>
        </row>
        <row r="340">
          <cell r="A340">
            <v>2254</v>
          </cell>
          <cell r="B340" t="str">
            <v>SUTURA NO ABSORBIBLE DE NYLON MONOFILAMENTO NEGRO 8/0  AGUJA REDONDA W2808</v>
          </cell>
          <cell r="C340" t="str">
            <v>UNIDAD</v>
          </cell>
          <cell r="D340">
            <v>48</v>
          </cell>
          <cell r="E340">
            <v>48</v>
          </cell>
          <cell r="F340" t="str">
            <v xml:space="preserve">INSTRUMENTACION </v>
          </cell>
          <cell r="G340" t="str">
            <v>INSTRUMENTACION</v>
          </cell>
          <cell r="H340" t="str">
            <v>NO</v>
          </cell>
          <cell r="I340" t="str">
            <v>NO</v>
          </cell>
          <cell r="J340" t="str">
            <v>NO</v>
          </cell>
          <cell r="K340" t="str">
            <v>NO</v>
          </cell>
          <cell r="L340">
            <v>0</v>
          </cell>
          <cell r="M340">
            <v>0</v>
          </cell>
          <cell r="N340" t="str">
            <v>MEDTRONIC</v>
          </cell>
          <cell r="O340" t="str">
            <v>CAJA X 12</v>
          </cell>
          <cell r="P340" t="str">
            <v>III</v>
          </cell>
          <cell r="Q340" t="str">
            <v>2015DM-0003571-R1</v>
          </cell>
          <cell r="R340">
            <v>46023</v>
          </cell>
          <cell r="S340">
            <v>8600</v>
          </cell>
          <cell r="T340">
            <v>0</v>
          </cell>
          <cell r="U340">
            <v>8600</v>
          </cell>
        </row>
        <row r="341">
          <cell r="A341">
            <v>2255</v>
          </cell>
          <cell r="B341" t="str">
            <v>SUTURA NO ABSORBIBLE DE NYLON MONOFILAMENTO NEGRO 9/0 DOBLE AGUJA ESPATULADA 3/8 CIRCULO 6--7 MM HEBRA 30CM</v>
          </cell>
          <cell r="C341" t="str">
            <v>SOBRE</v>
          </cell>
          <cell r="D341">
            <v>72</v>
          </cell>
          <cell r="E341">
            <v>72</v>
          </cell>
          <cell r="F341" t="str">
            <v>INSTRUMENTACION</v>
          </cell>
          <cell r="G341" t="str">
            <v xml:space="preserve">INSTRUMENTACION </v>
          </cell>
          <cell r="H341" t="str">
            <v>NO</v>
          </cell>
          <cell r="I341" t="str">
            <v>NO</v>
          </cell>
          <cell r="J341" t="str">
            <v>NO</v>
          </cell>
          <cell r="K341" t="str">
            <v>NO</v>
          </cell>
          <cell r="L341">
            <v>0</v>
          </cell>
          <cell r="M341">
            <v>0</v>
          </cell>
          <cell r="N341" t="str">
            <v>MEDTRONIC</v>
          </cell>
          <cell r="O341" t="str">
            <v>CAJA X 12</v>
          </cell>
          <cell r="P341" t="str">
            <v>III</v>
          </cell>
          <cell r="Q341" t="str">
            <v>2015DM-0003571-R1</v>
          </cell>
          <cell r="R341">
            <v>46023</v>
          </cell>
          <cell r="S341">
            <v>8600</v>
          </cell>
          <cell r="T341">
            <v>0</v>
          </cell>
          <cell r="U341">
            <v>8600</v>
          </cell>
        </row>
        <row r="342">
          <cell r="A342">
            <v>2256</v>
          </cell>
          <cell r="B342" t="str">
            <v>SUTURA NO ABSORBIBLE DE POLIESTER 0 RECUBIERTO CON POLIBUTILATO AGUJA REFORZADA REDONDA 1/2 CIRCULO 24-26 MM HEBRA 70-75CM</v>
          </cell>
          <cell r="C342" t="str">
            <v>SOBRE</v>
          </cell>
          <cell r="D342">
            <v>48</v>
          </cell>
          <cell r="E342">
            <v>48</v>
          </cell>
          <cell r="F342" t="str">
            <v>INSTRUMENTACION</v>
          </cell>
          <cell r="G342" t="str">
            <v xml:space="preserve">INSTRUMENTACION </v>
          </cell>
          <cell r="H342" t="str">
            <v>NO</v>
          </cell>
          <cell r="I342" t="str">
            <v>NO</v>
          </cell>
          <cell r="J342" t="str">
            <v>NO</v>
          </cell>
          <cell r="K342" t="str">
            <v>NO</v>
          </cell>
          <cell r="L342">
            <v>0</v>
          </cell>
          <cell r="M342">
            <v>0</v>
          </cell>
          <cell r="N342" t="str">
            <v>MEDTRONIC</v>
          </cell>
          <cell r="O342" t="str">
            <v>CAJA X 36</v>
          </cell>
          <cell r="P342" t="str">
            <v>III</v>
          </cell>
          <cell r="Q342" t="str">
            <v>2011DM-0000833-R1</v>
          </cell>
          <cell r="R342">
            <v>44579</v>
          </cell>
          <cell r="S342">
            <v>22800</v>
          </cell>
          <cell r="T342">
            <v>0</v>
          </cell>
          <cell r="U342">
            <v>22800</v>
          </cell>
        </row>
        <row r="343">
          <cell r="A343">
            <v>2257</v>
          </cell>
          <cell r="B343" t="str">
            <v>SUTURA NO ABSORBIBLE DE POLIESTER 0 RECUBIERTO CON POLIBUTILATO AGUJA REFORZADA REDONDA 1/2 CIRCULO 34-37 MM HEBRA 70-75CM</v>
          </cell>
          <cell r="C343" t="str">
            <v>SOBRE</v>
          </cell>
          <cell r="D343">
            <v>158</v>
          </cell>
          <cell r="E343">
            <v>158</v>
          </cell>
          <cell r="F343" t="str">
            <v>INSTRUMENTACION</v>
          </cell>
          <cell r="G343" t="str">
            <v xml:space="preserve">INSTRUMENTACION </v>
          </cell>
          <cell r="H343" t="str">
            <v>NO</v>
          </cell>
          <cell r="I343" t="str">
            <v>NO</v>
          </cell>
          <cell r="J343" t="str">
            <v>NO</v>
          </cell>
          <cell r="K343" t="str">
            <v>NO</v>
          </cell>
          <cell r="L343">
            <v>0</v>
          </cell>
          <cell r="M343">
            <v>0</v>
          </cell>
          <cell r="N343" t="str">
            <v>MEDTRONIC</v>
          </cell>
          <cell r="O343" t="str">
            <v>CAJA X 36</v>
          </cell>
          <cell r="P343" t="str">
            <v>III</v>
          </cell>
          <cell r="Q343" t="str">
            <v>2011DM-0000833-R1</v>
          </cell>
          <cell r="R343">
            <v>44579</v>
          </cell>
          <cell r="S343">
            <v>22800</v>
          </cell>
          <cell r="T343">
            <v>0</v>
          </cell>
          <cell r="U343">
            <v>22800</v>
          </cell>
        </row>
        <row r="344">
          <cell r="A344">
            <v>2258</v>
          </cell>
          <cell r="B344" t="str">
            <v>SUTURA NO ABSORBIBLE DE POLIESTER 2/0 RECUBIERTO CON POLIBUTILATO  DOBLE AGUJA REDONDA 1/2 CIRCULO 17 MM  8 HEBRAS X 75CM (KIT VALVULA)  CON PLEDGET</v>
          </cell>
          <cell r="C344" t="str">
            <v>SOBRE</v>
          </cell>
          <cell r="D344">
            <v>12</v>
          </cell>
          <cell r="E344">
            <v>12</v>
          </cell>
          <cell r="F344" t="str">
            <v>INSTRUMENTACION</v>
          </cell>
          <cell r="G344" t="str">
            <v xml:space="preserve">INSTRUMENTACION </v>
          </cell>
          <cell r="H344" t="str">
            <v>NO</v>
          </cell>
          <cell r="I344" t="str">
            <v>NO</v>
          </cell>
          <cell r="J344" t="str">
            <v>NO</v>
          </cell>
          <cell r="K344" t="str">
            <v>NO</v>
          </cell>
          <cell r="L344">
            <v>0</v>
          </cell>
          <cell r="M344">
            <v>0</v>
          </cell>
          <cell r="N344" t="str">
            <v>MEDTRONIC</v>
          </cell>
          <cell r="O344" t="str">
            <v>CAJA X 36</v>
          </cell>
          <cell r="P344" t="str">
            <v>III</v>
          </cell>
          <cell r="Q344" t="str">
            <v>2011DM-0000833-R1</v>
          </cell>
          <cell r="R344">
            <v>44579</v>
          </cell>
          <cell r="S344">
            <v>22800</v>
          </cell>
          <cell r="T344">
            <v>0</v>
          </cell>
          <cell r="U344">
            <v>22800</v>
          </cell>
        </row>
        <row r="345">
          <cell r="A345">
            <v>2259</v>
          </cell>
          <cell r="B345" t="str">
            <v>SUTURA NO ABSORBIBLE DE POLIESTER 2/0 RECUBIERTO CON POLIBUTILATO AGUJA REFORZADA REDONDA 1/2 CIRCULO 24-26 MM HEBRA 70-75CM</v>
          </cell>
          <cell r="C345" t="str">
            <v>SOBRE</v>
          </cell>
          <cell r="D345">
            <v>48</v>
          </cell>
          <cell r="E345">
            <v>72</v>
          </cell>
          <cell r="F345" t="str">
            <v>INSTRUMENTACION</v>
          </cell>
          <cell r="G345" t="str">
            <v xml:space="preserve">INSTRUMENTACION </v>
          </cell>
          <cell r="H345" t="str">
            <v>NO</v>
          </cell>
          <cell r="I345" t="str">
            <v>NO</v>
          </cell>
          <cell r="J345" t="str">
            <v>NO</v>
          </cell>
          <cell r="K345" t="str">
            <v>NO</v>
          </cell>
          <cell r="L345">
            <v>0</v>
          </cell>
          <cell r="M345">
            <v>0</v>
          </cell>
          <cell r="N345" t="str">
            <v>MEDTRONIC</v>
          </cell>
          <cell r="O345" t="str">
            <v>CAJA X 36</v>
          </cell>
          <cell r="P345" t="str">
            <v>III</v>
          </cell>
          <cell r="Q345" t="str">
            <v>2011DM-0000833-R1</v>
          </cell>
          <cell r="R345">
            <v>44579</v>
          </cell>
          <cell r="S345">
            <v>22800</v>
          </cell>
          <cell r="T345">
            <v>0</v>
          </cell>
          <cell r="U345">
            <v>22800</v>
          </cell>
        </row>
        <row r="346">
          <cell r="A346">
            <v>2260</v>
          </cell>
          <cell r="B346" t="str">
            <v>SUTURA NO ABSORBIBLE DE POLIESTER 2/0 RECUBIERTO CON POLIBUTILATO- DOBLE AGUJA REDONDA 1/2 CIRCULO 17 MM  15X75CM (KIT VALVULA)  SIN PLEDGET</v>
          </cell>
          <cell r="C346" t="str">
            <v>SOBRE</v>
          </cell>
          <cell r="D346">
            <v>12</v>
          </cell>
          <cell r="E346">
            <v>12</v>
          </cell>
          <cell r="F346" t="str">
            <v>INSTRUMENTACION</v>
          </cell>
          <cell r="G346" t="str">
            <v xml:space="preserve">INSTRUMENTACION </v>
          </cell>
          <cell r="H346" t="str">
            <v>NO</v>
          </cell>
          <cell r="I346" t="str">
            <v>NO</v>
          </cell>
          <cell r="J346" t="str">
            <v>NO</v>
          </cell>
          <cell r="K346" t="str">
            <v>NO</v>
          </cell>
          <cell r="L346">
            <v>0</v>
          </cell>
          <cell r="M346">
            <v>0</v>
          </cell>
          <cell r="N346" t="str">
            <v>MEDTRONIC</v>
          </cell>
          <cell r="O346" t="str">
            <v>CAJA X 36</v>
          </cell>
          <cell r="P346" t="str">
            <v>III</v>
          </cell>
          <cell r="Q346" t="str">
            <v>2011DM-0000833-R1</v>
          </cell>
          <cell r="R346">
            <v>44579</v>
          </cell>
          <cell r="S346">
            <v>22800</v>
          </cell>
          <cell r="T346">
            <v>0</v>
          </cell>
          <cell r="U346">
            <v>22800</v>
          </cell>
        </row>
        <row r="347">
          <cell r="A347">
            <v>2261</v>
          </cell>
          <cell r="B347" t="str">
            <v>SUTURA NO ABSORBIBLE DE POLIESTER 2/0 RECUBIERTO CON POLIBUTILATO DOBLE AGUJA REDONDA 1/2 CIRCULO 22 MM 8X75 CM (KIT VALVULA)  CON PLEDGET</v>
          </cell>
          <cell r="C347" t="str">
            <v>SOBRE</v>
          </cell>
          <cell r="D347">
            <v>12</v>
          </cell>
          <cell r="E347">
            <v>12</v>
          </cell>
          <cell r="F347" t="str">
            <v>INSTRUMENTACION</v>
          </cell>
          <cell r="G347" t="str">
            <v xml:space="preserve">INSTRUMENTACION </v>
          </cell>
          <cell r="H347" t="str">
            <v>NO</v>
          </cell>
          <cell r="I347" t="str">
            <v>NO</v>
          </cell>
          <cell r="J347" t="str">
            <v>NO</v>
          </cell>
          <cell r="K347" t="str">
            <v>NO</v>
          </cell>
          <cell r="L347">
            <v>0</v>
          </cell>
          <cell r="M347">
            <v>0</v>
          </cell>
          <cell r="N347" t="str">
            <v>MEDTRONIC</v>
          </cell>
          <cell r="O347" t="str">
            <v>CAJA X 36</v>
          </cell>
          <cell r="P347" t="str">
            <v>III</v>
          </cell>
          <cell r="Q347" t="str">
            <v>2011DM-0000833-R1</v>
          </cell>
          <cell r="R347">
            <v>44579</v>
          </cell>
          <cell r="S347">
            <v>22800</v>
          </cell>
          <cell r="T347">
            <v>0</v>
          </cell>
          <cell r="U347">
            <v>22800</v>
          </cell>
        </row>
        <row r="348">
          <cell r="A348">
            <v>2262</v>
          </cell>
          <cell r="B348" t="str">
            <v>SUTURA NO ABSORBIBLE DE POLIESTER 2/0 RECUBIERTO CON POLIBUTILATO DOBLE AGUJA REDONDA 1/2 CIRCULO 22 MM 8X75 CM (KIT VALVULA)  SIN PLEDGET</v>
          </cell>
          <cell r="C348" t="str">
            <v>SOBRE</v>
          </cell>
          <cell r="D348">
            <v>36</v>
          </cell>
          <cell r="E348">
            <v>36</v>
          </cell>
          <cell r="F348" t="str">
            <v>INSTRUMENTACION</v>
          </cell>
          <cell r="G348" t="str">
            <v xml:space="preserve">INSTRUMENTACION </v>
          </cell>
          <cell r="H348" t="str">
            <v>NO</v>
          </cell>
          <cell r="I348" t="str">
            <v>NO</v>
          </cell>
          <cell r="J348" t="str">
            <v>NO</v>
          </cell>
          <cell r="K348" t="str">
            <v>NO</v>
          </cell>
          <cell r="L348">
            <v>0</v>
          </cell>
          <cell r="M348">
            <v>0</v>
          </cell>
          <cell r="N348" t="str">
            <v>MEDTRONIC</v>
          </cell>
          <cell r="O348" t="str">
            <v>CAJA X 36</v>
          </cell>
          <cell r="P348" t="str">
            <v>III</v>
          </cell>
          <cell r="Q348" t="str">
            <v>2011DM-0000833-R1</v>
          </cell>
          <cell r="R348">
            <v>44579</v>
          </cell>
          <cell r="S348">
            <v>22800</v>
          </cell>
          <cell r="T348">
            <v>0</v>
          </cell>
          <cell r="U348">
            <v>22800</v>
          </cell>
        </row>
        <row r="349">
          <cell r="A349">
            <v>2263</v>
          </cell>
          <cell r="B349" t="str">
            <v>SUTURA NO ABSORBIBLE DE POLIESTER 2/0 RECUBIERTO CON POLIBUTILATO DOBLE AGUJA REFORZADA REDONDA 1/2 CIRCULO 15-17MM HEBRA 70-75CM</v>
          </cell>
          <cell r="C349" t="str">
            <v>SOBRE</v>
          </cell>
          <cell r="D349">
            <v>12</v>
          </cell>
          <cell r="E349">
            <v>12</v>
          </cell>
          <cell r="F349" t="str">
            <v>INSTRUMENTACION</v>
          </cell>
          <cell r="G349" t="str">
            <v xml:space="preserve">INSTRUMENTACION </v>
          </cell>
          <cell r="H349" t="str">
            <v>NO</v>
          </cell>
          <cell r="I349" t="str">
            <v>NO</v>
          </cell>
          <cell r="J349" t="str">
            <v>NO</v>
          </cell>
          <cell r="K349" t="str">
            <v>NO</v>
          </cell>
          <cell r="L349">
            <v>0</v>
          </cell>
          <cell r="M349">
            <v>0</v>
          </cell>
          <cell r="N349" t="str">
            <v>MEDTRONIC</v>
          </cell>
          <cell r="O349" t="str">
            <v>CAJA X 36</v>
          </cell>
          <cell r="P349" t="str">
            <v>III</v>
          </cell>
          <cell r="Q349" t="str">
            <v>2011DM-0000833-R1</v>
          </cell>
          <cell r="R349">
            <v>44579</v>
          </cell>
          <cell r="S349">
            <v>22800</v>
          </cell>
          <cell r="T349">
            <v>0</v>
          </cell>
          <cell r="U349">
            <v>22800</v>
          </cell>
        </row>
        <row r="350">
          <cell r="A350">
            <v>2264</v>
          </cell>
          <cell r="B350" t="str">
            <v>SUTURA NO ABSORBIBLE DE POLIESTER 3/0 RECUBIERTO CON POLIBUTILATO DOBLE AGUJA REDONDA 1/2CIRCULO 15MM-17MM HEBA 75CM</v>
          </cell>
          <cell r="C350" t="str">
            <v>SOBRE</v>
          </cell>
          <cell r="D350">
            <v>6</v>
          </cell>
          <cell r="E350">
            <v>6</v>
          </cell>
          <cell r="F350" t="str">
            <v>INSTRUMENTACION</v>
          </cell>
          <cell r="G350" t="str">
            <v xml:space="preserve">INSTRUMENTACION </v>
          </cell>
          <cell r="H350" t="str">
            <v>NO</v>
          </cell>
          <cell r="I350" t="str">
            <v>NO</v>
          </cell>
          <cell r="J350" t="str">
            <v>NO</v>
          </cell>
          <cell r="K350" t="str">
            <v>NO</v>
          </cell>
          <cell r="L350">
            <v>0</v>
          </cell>
          <cell r="M350">
            <v>0</v>
          </cell>
          <cell r="N350" t="str">
            <v>MEDTRONIC</v>
          </cell>
          <cell r="O350" t="str">
            <v>CAJA X 36</v>
          </cell>
          <cell r="P350" t="str">
            <v>III</v>
          </cell>
          <cell r="Q350" t="str">
            <v>2011DM-0000833-R1</v>
          </cell>
          <cell r="R350">
            <v>44579</v>
          </cell>
          <cell r="S350">
            <v>22800</v>
          </cell>
          <cell r="T350">
            <v>0</v>
          </cell>
          <cell r="U350">
            <v>22800</v>
          </cell>
        </row>
        <row r="351">
          <cell r="A351">
            <v>2265</v>
          </cell>
          <cell r="B351" t="str">
            <v>SUTURA NO ABSORBIBLE DE POLIESTER 5/0 RECUBIERTO CON POLIBUTILATO DOBLE AGUJA REDONDA 1/2 CIRCULO 15MM-17MM  HEBRA 70 - 90CM</v>
          </cell>
          <cell r="C351" t="str">
            <v>SOBRE</v>
          </cell>
          <cell r="D351">
            <v>12</v>
          </cell>
          <cell r="E351">
            <v>12</v>
          </cell>
          <cell r="F351" t="str">
            <v>INSTRUMENTACION</v>
          </cell>
          <cell r="G351" t="str">
            <v xml:space="preserve">INSTRUMENTACION </v>
          </cell>
          <cell r="H351" t="str">
            <v>NO</v>
          </cell>
          <cell r="I351" t="str">
            <v>NO</v>
          </cell>
          <cell r="J351" t="str">
            <v>NO</v>
          </cell>
          <cell r="K351" t="str">
            <v>NO</v>
          </cell>
          <cell r="L351">
            <v>0</v>
          </cell>
          <cell r="M351">
            <v>0</v>
          </cell>
          <cell r="N351" t="str">
            <v>MEDTRONIC</v>
          </cell>
          <cell r="O351" t="str">
            <v>CAJA X 36</v>
          </cell>
          <cell r="P351" t="str">
            <v>III</v>
          </cell>
          <cell r="Q351" t="str">
            <v>2011DM-0000833-R1</v>
          </cell>
          <cell r="R351">
            <v>44579</v>
          </cell>
          <cell r="S351">
            <v>22800</v>
          </cell>
          <cell r="T351">
            <v>0</v>
          </cell>
          <cell r="U351">
            <v>22800</v>
          </cell>
        </row>
        <row r="352">
          <cell r="A352">
            <v>2266</v>
          </cell>
          <cell r="B352" t="str">
            <v>SUTURA NO ABSORBIBLE DE POLIESTER TRENZADO 2 RECUBIERTO CON POLIBUTILATO AGUJA CORTANTE 1/2 CIRCULO 20-22MM HEBRA 75CM</v>
          </cell>
          <cell r="C352" t="str">
            <v>SOBRE</v>
          </cell>
          <cell r="D352">
            <v>12</v>
          </cell>
          <cell r="E352">
            <v>12</v>
          </cell>
          <cell r="F352" t="str">
            <v>INSTRUMENTACION</v>
          </cell>
          <cell r="G352" t="str">
            <v xml:space="preserve">INSTRUMENTACION </v>
          </cell>
          <cell r="H352" t="str">
            <v>NO</v>
          </cell>
          <cell r="I352" t="str">
            <v>NO</v>
          </cell>
          <cell r="J352" t="str">
            <v>NO</v>
          </cell>
          <cell r="K352" t="str">
            <v>NO</v>
          </cell>
          <cell r="L352">
            <v>0</v>
          </cell>
          <cell r="M352">
            <v>0</v>
          </cell>
          <cell r="N352" t="str">
            <v>MEDTRONIC</v>
          </cell>
          <cell r="O352">
            <v>0</v>
          </cell>
          <cell r="P352">
            <v>0</v>
          </cell>
          <cell r="Q352">
            <v>0</v>
          </cell>
          <cell r="R352">
            <v>0</v>
          </cell>
          <cell r="S352">
            <v>0</v>
          </cell>
          <cell r="T352">
            <v>0</v>
          </cell>
          <cell r="U352">
            <v>0</v>
          </cell>
        </row>
        <row r="353">
          <cell r="A353">
            <v>2267</v>
          </cell>
          <cell r="B353" t="str">
            <v>SUTURA NO ABSORBIBLE DE POLIESTER TRENZADO RECUBIERTO CON POLIBUTILATO 5  AGUJA PUNTA DE DIAMANTE  1/2 CIRCULO 45-48MM 4 HEBRAS X 75CM</v>
          </cell>
          <cell r="C353" t="str">
            <v>SOBRE</v>
          </cell>
          <cell r="D353">
            <v>12</v>
          </cell>
          <cell r="E353">
            <v>12</v>
          </cell>
          <cell r="F353" t="str">
            <v>INSTRUMENTACION</v>
          </cell>
          <cell r="G353" t="str">
            <v xml:space="preserve">INSTRUMENTACION </v>
          </cell>
          <cell r="H353" t="str">
            <v>NO</v>
          </cell>
          <cell r="I353" t="str">
            <v>NO</v>
          </cell>
          <cell r="J353" t="str">
            <v>NO</v>
          </cell>
          <cell r="K353" t="str">
            <v>NO</v>
          </cell>
          <cell r="L353">
            <v>0</v>
          </cell>
          <cell r="M353">
            <v>0</v>
          </cell>
          <cell r="N353" t="str">
            <v>MEDTRONIC</v>
          </cell>
          <cell r="O353" t="str">
            <v>CAJA X 36</v>
          </cell>
          <cell r="P353" t="str">
            <v>III</v>
          </cell>
          <cell r="Q353" t="str">
            <v>2011DM-0000833-R1</v>
          </cell>
          <cell r="R353">
            <v>44579</v>
          </cell>
          <cell r="S353">
            <v>22800</v>
          </cell>
          <cell r="T353">
            <v>0</v>
          </cell>
          <cell r="U353">
            <v>22800</v>
          </cell>
        </row>
        <row r="354">
          <cell r="A354">
            <v>2268</v>
          </cell>
          <cell r="B354" t="str">
            <v>SUTURA NO ABSORBIBLE DE POLIPROPILENO 0 AGUJA REDONDA 1/2 CIRCULO 26- 27MM  HEBRA 75MM</v>
          </cell>
          <cell r="C354" t="str">
            <v>SOBRE</v>
          </cell>
          <cell r="D354">
            <v>48</v>
          </cell>
          <cell r="E354">
            <v>48</v>
          </cell>
          <cell r="F354" t="str">
            <v>INSTRUMENTACION</v>
          </cell>
          <cell r="G354" t="str">
            <v xml:space="preserve">INSTRUMENTACION </v>
          </cell>
          <cell r="H354" t="str">
            <v>NO</v>
          </cell>
          <cell r="I354" t="str">
            <v>NO</v>
          </cell>
          <cell r="J354" t="str">
            <v>NO</v>
          </cell>
          <cell r="K354" t="str">
            <v>NO</v>
          </cell>
          <cell r="L354">
            <v>0</v>
          </cell>
          <cell r="M354">
            <v>0</v>
          </cell>
          <cell r="N354" t="str">
            <v>MEDTRONIC</v>
          </cell>
          <cell r="O354" t="str">
            <v>CAJA X 36</v>
          </cell>
          <cell r="P354" t="str">
            <v>III</v>
          </cell>
          <cell r="Q354" t="str">
            <v>2016DM-000260-R3</v>
          </cell>
          <cell r="R354">
            <v>46023</v>
          </cell>
          <cell r="S354">
            <v>38000</v>
          </cell>
          <cell r="T354">
            <v>0</v>
          </cell>
          <cell r="U354">
            <v>38000</v>
          </cell>
        </row>
        <row r="355">
          <cell r="A355">
            <v>2269</v>
          </cell>
          <cell r="B355" t="str">
            <v>SUTURA NO ABSORBIBLE DE POLIPROPILENO 0 AGUJA REDONDA 1/2 CIRCULO 34 - 37MM  HEBRA 75CM</v>
          </cell>
          <cell r="C355" t="str">
            <v>SOBRE</v>
          </cell>
          <cell r="D355">
            <v>72</v>
          </cell>
          <cell r="E355">
            <v>384</v>
          </cell>
          <cell r="F355" t="str">
            <v>INSTRUMENTACION</v>
          </cell>
          <cell r="G355" t="str">
            <v xml:space="preserve">INSTRUMENTACION </v>
          </cell>
          <cell r="H355" t="str">
            <v>NO</v>
          </cell>
          <cell r="I355" t="str">
            <v>NO</v>
          </cell>
          <cell r="J355" t="str">
            <v>NO</v>
          </cell>
          <cell r="K355" t="str">
            <v>NO</v>
          </cell>
          <cell r="L355">
            <v>0</v>
          </cell>
          <cell r="M355">
            <v>0</v>
          </cell>
          <cell r="N355" t="str">
            <v>MEDTRONIC</v>
          </cell>
          <cell r="O355" t="str">
            <v>CAJA X 36</v>
          </cell>
          <cell r="P355" t="str">
            <v>III</v>
          </cell>
          <cell r="Q355" t="str">
            <v>2016DM-000260-R3</v>
          </cell>
          <cell r="R355">
            <v>46023</v>
          </cell>
          <cell r="S355">
            <v>38000</v>
          </cell>
          <cell r="T355">
            <v>0</v>
          </cell>
          <cell r="U355">
            <v>38000</v>
          </cell>
        </row>
        <row r="356">
          <cell r="A356">
            <v>2270</v>
          </cell>
          <cell r="B356" t="str">
            <v>SUTURA NO ABSORBIBLE DE POLIPROPILENO 1 AGUJA REDONDA 1/2 CIRCULO 34 -37MM  HEBRA 75CM</v>
          </cell>
          <cell r="C356" t="str">
            <v>SOBRE</v>
          </cell>
          <cell r="D356">
            <v>108</v>
          </cell>
          <cell r="E356">
            <v>108</v>
          </cell>
          <cell r="F356" t="str">
            <v>INSTRUMENTACION</v>
          </cell>
          <cell r="G356" t="str">
            <v xml:space="preserve">INSTRUMENTACION </v>
          </cell>
          <cell r="H356" t="str">
            <v>NO</v>
          </cell>
          <cell r="I356" t="str">
            <v>NO</v>
          </cell>
          <cell r="J356" t="str">
            <v>NO</v>
          </cell>
          <cell r="K356" t="str">
            <v>NO</v>
          </cell>
          <cell r="L356">
            <v>0</v>
          </cell>
          <cell r="M356">
            <v>0</v>
          </cell>
          <cell r="N356" t="str">
            <v>MEDTRONIC</v>
          </cell>
          <cell r="O356" t="str">
            <v>CAJA X 36</v>
          </cell>
          <cell r="P356" t="str">
            <v>III</v>
          </cell>
          <cell r="Q356" t="str">
            <v>2016DM-000260-R3</v>
          </cell>
          <cell r="R356">
            <v>46023</v>
          </cell>
          <cell r="S356">
            <v>38000</v>
          </cell>
          <cell r="T356">
            <v>0</v>
          </cell>
          <cell r="U356">
            <v>38000</v>
          </cell>
        </row>
        <row r="357">
          <cell r="A357">
            <v>2271</v>
          </cell>
          <cell r="B357" t="str">
            <v>SUTURA NO ABSORBIBLE DE POLIPROPILENO 2/0 AGUJA CORTANTE 3/8 CIRCULO  24-26 MM  HEBRA 45CM</v>
          </cell>
          <cell r="C357" t="str">
            <v>SOBRE</v>
          </cell>
          <cell r="D357">
            <v>300</v>
          </cell>
          <cell r="E357">
            <v>360</v>
          </cell>
          <cell r="F357" t="str">
            <v>INSTRUMENTACION</v>
          </cell>
          <cell r="G357" t="str">
            <v xml:space="preserve">INSTRUMENTACION </v>
          </cell>
          <cell r="H357" t="str">
            <v>NO</v>
          </cell>
          <cell r="I357" t="str">
            <v>NO</v>
          </cell>
          <cell r="J357" t="str">
            <v>NO</v>
          </cell>
          <cell r="K357" t="str">
            <v>NO</v>
          </cell>
          <cell r="L357">
            <v>0</v>
          </cell>
          <cell r="M357">
            <v>0</v>
          </cell>
          <cell r="N357" t="str">
            <v>MEDTRONIC</v>
          </cell>
          <cell r="O357" t="str">
            <v>CAJA X 36</v>
          </cell>
          <cell r="P357" t="str">
            <v>III</v>
          </cell>
          <cell r="Q357" t="str">
            <v>2016DM-000260-R3</v>
          </cell>
          <cell r="R357">
            <v>46023</v>
          </cell>
          <cell r="S357">
            <v>38000</v>
          </cell>
          <cell r="T357">
            <v>0</v>
          </cell>
          <cell r="U357">
            <v>38000</v>
          </cell>
        </row>
        <row r="358">
          <cell r="A358">
            <v>2272</v>
          </cell>
          <cell r="B358" t="str">
            <v>SUTURA NO ABSORBIBLE DE POLIPROPILENO 2/0 AGUJA CORTANTE 3/8 CIRCULO  24-26 MM  HEBRA 70-75CM</v>
          </cell>
          <cell r="C358" t="str">
            <v>SOBRE</v>
          </cell>
          <cell r="D358">
            <v>571</v>
          </cell>
          <cell r="E358">
            <v>571</v>
          </cell>
          <cell r="F358" t="str">
            <v>INSTRUMENTACION</v>
          </cell>
          <cell r="G358" t="str">
            <v xml:space="preserve">INSTRUMENTACION </v>
          </cell>
          <cell r="H358" t="str">
            <v>NO</v>
          </cell>
          <cell r="I358" t="str">
            <v>NO</v>
          </cell>
          <cell r="J358" t="str">
            <v>NO</v>
          </cell>
          <cell r="K358" t="str">
            <v>NO</v>
          </cell>
          <cell r="L358">
            <v>0</v>
          </cell>
          <cell r="M358">
            <v>0</v>
          </cell>
          <cell r="N358" t="str">
            <v>MEDTRONIC</v>
          </cell>
          <cell r="O358" t="str">
            <v>CAJA X 36</v>
          </cell>
          <cell r="P358" t="str">
            <v>III</v>
          </cell>
          <cell r="Q358" t="str">
            <v>2016DM-000260-R3</v>
          </cell>
          <cell r="R358">
            <v>46023</v>
          </cell>
          <cell r="S358">
            <v>38000</v>
          </cell>
          <cell r="T358">
            <v>0</v>
          </cell>
          <cell r="U358">
            <v>38000</v>
          </cell>
        </row>
        <row r="359">
          <cell r="A359">
            <v>2273</v>
          </cell>
          <cell r="B359" t="str">
            <v>SUTURA NO ABSORBIBLE DE POLIPROPILENO 2/0 AGUJA RECTA  58- 60MM*70 -75CM</v>
          </cell>
          <cell r="C359" t="str">
            <v>UNIDAD</v>
          </cell>
          <cell r="D359">
            <v>676</v>
          </cell>
          <cell r="E359">
            <v>864</v>
          </cell>
          <cell r="F359" t="str">
            <v>INSTRUMENTACION</v>
          </cell>
          <cell r="G359" t="str">
            <v xml:space="preserve">INSTRUMENTACION </v>
          </cell>
          <cell r="H359" t="str">
            <v>NO</v>
          </cell>
          <cell r="I359" t="str">
            <v>NO</v>
          </cell>
          <cell r="J359" t="str">
            <v>NO</v>
          </cell>
          <cell r="K359" t="str">
            <v>NO</v>
          </cell>
          <cell r="L359">
            <v>0</v>
          </cell>
          <cell r="M359">
            <v>0</v>
          </cell>
          <cell r="N359" t="str">
            <v>MEDTRONIC</v>
          </cell>
          <cell r="O359" t="str">
            <v>CAJA X 36</v>
          </cell>
          <cell r="P359" t="str">
            <v>III</v>
          </cell>
          <cell r="Q359" t="str">
            <v>2016DM-000260-R3</v>
          </cell>
          <cell r="R359">
            <v>46023</v>
          </cell>
          <cell r="S359">
            <v>38000</v>
          </cell>
          <cell r="T359">
            <v>0</v>
          </cell>
          <cell r="U359">
            <v>38000</v>
          </cell>
        </row>
        <row r="360">
          <cell r="A360">
            <v>2274</v>
          </cell>
          <cell r="B360" t="str">
            <v>SUTURA NO ABSORBIBLE DE POLIPROPILENO 2/0 AGUJA REDONDA 1/2 CIRCULO 34-37MM  HEBRA 70- 75CM</v>
          </cell>
          <cell r="C360" t="str">
            <v>SOBRE</v>
          </cell>
          <cell r="D360">
            <v>240</v>
          </cell>
          <cell r="E360">
            <v>240</v>
          </cell>
          <cell r="F360" t="str">
            <v>INSTRUMENTACION</v>
          </cell>
          <cell r="G360" t="str">
            <v xml:space="preserve">INSTRUMENTACION </v>
          </cell>
          <cell r="H360" t="str">
            <v>NO</v>
          </cell>
          <cell r="I360" t="str">
            <v>NO</v>
          </cell>
          <cell r="J360" t="str">
            <v>NO</v>
          </cell>
          <cell r="K360" t="str">
            <v>NO</v>
          </cell>
          <cell r="L360">
            <v>0</v>
          </cell>
          <cell r="M360">
            <v>0</v>
          </cell>
          <cell r="N360" t="str">
            <v>MEDTRONIC</v>
          </cell>
          <cell r="O360" t="str">
            <v>CAJA X 36</v>
          </cell>
          <cell r="P360" t="str">
            <v>III</v>
          </cell>
          <cell r="Q360" t="str">
            <v>2016DM-000260-R3</v>
          </cell>
          <cell r="R360">
            <v>46023</v>
          </cell>
          <cell r="S360">
            <v>38000</v>
          </cell>
          <cell r="T360">
            <v>0</v>
          </cell>
          <cell r="U360">
            <v>38000</v>
          </cell>
        </row>
        <row r="361">
          <cell r="A361">
            <v>2275</v>
          </cell>
          <cell r="B361" t="str">
            <v>SUTURA NO ABSORBIBLE DE POLIPROPILENO 2/0 AGUJA REDONDA 1/2 CIRCULO REFORZADA 24-26MM  HEBRA 70-75CM</v>
          </cell>
          <cell r="C361" t="str">
            <v>SOBRE</v>
          </cell>
          <cell r="D361">
            <v>36</v>
          </cell>
          <cell r="E361">
            <v>36</v>
          </cell>
          <cell r="F361" t="str">
            <v>INSTRUMENTACION</v>
          </cell>
          <cell r="G361" t="str">
            <v xml:space="preserve">INSTRUMENTACION </v>
          </cell>
          <cell r="H361" t="str">
            <v>NO</v>
          </cell>
          <cell r="I361" t="str">
            <v>NO</v>
          </cell>
          <cell r="J361" t="str">
            <v>NO</v>
          </cell>
          <cell r="K361" t="str">
            <v>NO</v>
          </cell>
          <cell r="L361">
            <v>0</v>
          </cell>
          <cell r="M361">
            <v>0</v>
          </cell>
          <cell r="N361" t="str">
            <v>MEDTRONIC</v>
          </cell>
          <cell r="O361" t="str">
            <v>CAJA X 36</v>
          </cell>
          <cell r="P361" t="str">
            <v>III</v>
          </cell>
          <cell r="Q361" t="str">
            <v>2016DM-000260-R3</v>
          </cell>
          <cell r="R361">
            <v>46023</v>
          </cell>
          <cell r="S361">
            <v>38000</v>
          </cell>
          <cell r="T361">
            <v>0</v>
          </cell>
          <cell r="U361">
            <v>38000</v>
          </cell>
        </row>
        <row r="362">
          <cell r="A362">
            <v>2276</v>
          </cell>
          <cell r="B362" t="str">
            <v>SUTURA NO ABSORBIBLE DE POLIPROPILENO 2/0 DOBLE AGUJA REDONDA 1/2 CIRCULO 24-26MM X 90 CM</v>
          </cell>
          <cell r="C362" t="str">
            <v>SOBRE</v>
          </cell>
          <cell r="D362">
            <v>24</v>
          </cell>
          <cell r="E362">
            <v>24</v>
          </cell>
          <cell r="F362" t="str">
            <v>INSTRUMENTACION</v>
          </cell>
          <cell r="G362" t="str">
            <v xml:space="preserve">INSTRUMENTACION </v>
          </cell>
          <cell r="H362" t="str">
            <v>NO</v>
          </cell>
          <cell r="I362" t="str">
            <v>NO</v>
          </cell>
          <cell r="J362" t="str">
            <v>NO</v>
          </cell>
          <cell r="K362" t="str">
            <v>NO</v>
          </cell>
          <cell r="L362">
            <v>0</v>
          </cell>
          <cell r="M362">
            <v>0</v>
          </cell>
          <cell r="N362" t="str">
            <v>MEDTRONIC</v>
          </cell>
          <cell r="O362" t="str">
            <v>CAJA X 36</v>
          </cell>
          <cell r="P362" t="str">
            <v>III</v>
          </cell>
          <cell r="Q362" t="str">
            <v>2016DM-000260-R3</v>
          </cell>
          <cell r="R362">
            <v>46023</v>
          </cell>
          <cell r="S362">
            <v>38000</v>
          </cell>
          <cell r="T362">
            <v>0</v>
          </cell>
          <cell r="U362">
            <v>38000</v>
          </cell>
        </row>
        <row r="363">
          <cell r="A363">
            <v>2277</v>
          </cell>
          <cell r="B363" t="str">
            <v>SUTURA NO ABSORBIBLE DE POLIPROPILENO 3/0  AGUJA RECTA 60MM HEBRA 70-75CM</v>
          </cell>
          <cell r="C363" t="str">
            <v>SOBRE</v>
          </cell>
          <cell r="D363">
            <v>36</v>
          </cell>
          <cell r="E363">
            <v>36</v>
          </cell>
          <cell r="F363" t="str">
            <v>INSTRUMENTACION</v>
          </cell>
          <cell r="G363" t="str">
            <v xml:space="preserve">INSTRUMENTACION </v>
          </cell>
          <cell r="H363" t="str">
            <v>NO</v>
          </cell>
          <cell r="I363" t="str">
            <v>NO</v>
          </cell>
          <cell r="J363" t="str">
            <v>NO</v>
          </cell>
          <cell r="K363" t="str">
            <v>NO</v>
          </cell>
          <cell r="L363">
            <v>0</v>
          </cell>
          <cell r="M363">
            <v>0</v>
          </cell>
          <cell r="N363" t="str">
            <v>MEDTRONIC</v>
          </cell>
          <cell r="O363" t="str">
            <v>CAJA X 36</v>
          </cell>
          <cell r="P363" t="str">
            <v>III</v>
          </cell>
          <cell r="Q363" t="str">
            <v>2016DM-000260-R3</v>
          </cell>
          <cell r="R363">
            <v>46023</v>
          </cell>
          <cell r="S363">
            <v>38000</v>
          </cell>
          <cell r="T363">
            <v>0</v>
          </cell>
          <cell r="U363">
            <v>38000</v>
          </cell>
        </row>
        <row r="364">
          <cell r="A364">
            <v>2278</v>
          </cell>
          <cell r="B364" t="str">
            <v>SUTURA NO ABSORBIBLE DE POLIPROPILENO 3/0  AGUJA RECTA X 75CM</v>
          </cell>
          <cell r="C364" t="str">
            <v>UNIDAD</v>
          </cell>
          <cell r="D364">
            <v>1188</v>
          </cell>
          <cell r="E364">
            <v>1188</v>
          </cell>
          <cell r="F364" t="str">
            <v>INSTRUMENTACION</v>
          </cell>
          <cell r="G364" t="str">
            <v xml:space="preserve">INSTRUMENTACION </v>
          </cell>
          <cell r="H364" t="str">
            <v>NO</v>
          </cell>
          <cell r="I364" t="str">
            <v>NO</v>
          </cell>
          <cell r="J364" t="str">
            <v>NO</v>
          </cell>
          <cell r="K364" t="str">
            <v>NO</v>
          </cell>
          <cell r="L364">
            <v>0</v>
          </cell>
          <cell r="M364">
            <v>0</v>
          </cell>
          <cell r="N364" t="str">
            <v>MEDTRONIC</v>
          </cell>
          <cell r="O364" t="str">
            <v>CAJA X 36</v>
          </cell>
          <cell r="P364" t="str">
            <v>III</v>
          </cell>
          <cell r="Q364" t="str">
            <v>2016DM-000260-R3</v>
          </cell>
          <cell r="R364">
            <v>46023</v>
          </cell>
          <cell r="S364">
            <v>38000</v>
          </cell>
          <cell r="T364">
            <v>0</v>
          </cell>
          <cell r="U364">
            <v>38000</v>
          </cell>
        </row>
        <row r="365">
          <cell r="A365">
            <v>2279</v>
          </cell>
          <cell r="B365" t="str">
            <v>SUTURA NO ABSORBIBLE DE POLIPROPILENO 3/0  AGUJA REDONDA1/2</v>
          </cell>
          <cell r="C365" t="str">
            <v>UNIDAD</v>
          </cell>
          <cell r="D365">
            <v>1680</v>
          </cell>
          <cell r="E365">
            <v>1680</v>
          </cell>
          <cell r="F365" t="str">
            <v>INSTRUMENTACION</v>
          </cell>
          <cell r="G365" t="str">
            <v xml:space="preserve">INSTRUMENTACION </v>
          </cell>
          <cell r="H365" t="str">
            <v>NO</v>
          </cell>
          <cell r="I365" t="str">
            <v>NO</v>
          </cell>
          <cell r="J365" t="str">
            <v>NO</v>
          </cell>
          <cell r="K365" t="str">
            <v>NO</v>
          </cell>
          <cell r="L365">
            <v>0</v>
          </cell>
          <cell r="M365">
            <v>0</v>
          </cell>
          <cell r="N365" t="str">
            <v>MEDTRONIC</v>
          </cell>
          <cell r="O365" t="str">
            <v>CAJA X 36</v>
          </cell>
          <cell r="P365" t="str">
            <v>III</v>
          </cell>
          <cell r="Q365" t="str">
            <v>2016DM-000260-R3</v>
          </cell>
          <cell r="R365">
            <v>46023</v>
          </cell>
          <cell r="S365">
            <v>38000</v>
          </cell>
          <cell r="T365">
            <v>0</v>
          </cell>
          <cell r="U365">
            <v>38000</v>
          </cell>
        </row>
        <row r="366">
          <cell r="A366">
            <v>2280</v>
          </cell>
          <cell r="B366" t="str">
            <v>SUTURA NO ABSORBIBLE DE POLIPROPILENO 3/0 AGUJA CORTANTE 3/8 CIRCULO  24 -26 MM  HEBRA 75 CM</v>
          </cell>
          <cell r="C366" t="str">
            <v>SOBRE</v>
          </cell>
          <cell r="D366">
            <v>727</v>
          </cell>
          <cell r="E366">
            <v>1368</v>
          </cell>
          <cell r="F366" t="str">
            <v>INSTRUMENTACION</v>
          </cell>
          <cell r="G366" t="str">
            <v xml:space="preserve">INSTRUMENTACION </v>
          </cell>
          <cell r="H366" t="str">
            <v>NO</v>
          </cell>
          <cell r="I366" t="str">
            <v>NO</v>
          </cell>
          <cell r="J366" t="str">
            <v>NO</v>
          </cell>
          <cell r="K366" t="str">
            <v>NO</v>
          </cell>
          <cell r="L366">
            <v>0</v>
          </cell>
          <cell r="M366">
            <v>0</v>
          </cell>
          <cell r="N366" t="str">
            <v>MEDTRONIC</v>
          </cell>
          <cell r="O366" t="str">
            <v>CAJA X 36</v>
          </cell>
          <cell r="P366" t="str">
            <v>III</v>
          </cell>
          <cell r="Q366" t="str">
            <v>2016DM-000260-R3</v>
          </cell>
          <cell r="R366">
            <v>46023</v>
          </cell>
          <cell r="S366">
            <v>38000</v>
          </cell>
          <cell r="T366">
            <v>0</v>
          </cell>
          <cell r="U366">
            <v>38000</v>
          </cell>
        </row>
        <row r="367">
          <cell r="A367">
            <v>2281</v>
          </cell>
          <cell r="B367" t="str">
            <v>SUTURA NO ABSORBIBLE DE POLIPROPILENO 3/0 DOBLE AGUJA REDONDA 1/2 CIRCULO 24 -27MM HEBRA 90CM</v>
          </cell>
          <cell r="C367" t="str">
            <v>SOBRE</v>
          </cell>
          <cell r="D367">
            <v>81</v>
          </cell>
          <cell r="E367">
            <v>36</v>
          </cell>
          <cell r="F367" t="str">
            <v>INSTRUMENTACION</v>
          </cell>
          <cell r="G367" t="str">
            <v xml:space="preserve">INSTRUMENTACION </v>
          </cell>
          <cell r="H367" t="str">
            <v>NO</v>
          </cell>
          <cell r="I367" t="str">
            <v>NO</v>
          </cell>
          <cell r="J367" t="str">
            <v>NO</v>
          </cell>
          <cell r="K367" t="str">
            <v>NO</v>
          </cell>
          <cell r="L367">
            <v>0</v>
          </cell>
          <cell r="M367">
            <v>0</v>
          </cell>
          <cell r="N367" t="str">
            <v>MEDTRONIC</v>
          </cell>
          <cell r="O367" t="str">
            <v>CAJA X 36</v>
          </cell>
          <cell r="P367" t="str">
            <v>III</v>
          </cell>
          <cell r="Q367" t="str">
            <v>2016DM-000260-R3</v>
          </cell>
          <cell r="R367">
            <v>46023</v>
          </cell>
          <cell r="S367">
            <v>38000</v>
          </cell>
          <cell r="T367">
            <v>0</v>
          </cell>
          <cell r="U367">
            <v>38000</v>
          </cell>
        </row>
        <row r="368">
          <cell r="A368">
            <v>2282</v>
          </cell>
          <cell r="B368" t="str">
            <v>SUTURA NO ABSORBIBLE DE POLIPROPILENO 4/0 AGUJA CORTANTE 3/8 CIRCULO  16MM  HEBRA 45CM</v>
          </cell>
          <cell r="C368" t="str">
            <v>SOBRE</v>
          </cell>
          <cell r="D368">
            <v>12</v>
          </cell>
          <cell r="E368">
            <v>1032</v>
          </cell>
          <cell r="F368" t="str">
            <v>INSTRUMENTACION</v>
          </cell>
          <cell r="G368" t="str">
            <v xml:space="preserve">INSTRUMENTACION </v>
          </cell>
          <cell r="H368" t="str">
            <v>NO</v>
          </cell>
          <cell r="I368" t="str">
            <v>NO</v>
          </cell>
          <cell r="J368" t="str">
            <v>NO</v>
          </cell>
          <cell r="K368" t="str">
            <v>NO</v>
          </cell>
          <cell r="L368">
            <v>0</v>
          </cell>
          <cell r="M368">
            <v>0</v>
          </cell>
          <cell r="N368" t="str">
            <v>MEDTRONIC</v>
          </cell>
          <cell r="O368" t="str">
            <v>CAJA X 36</v>
          </cell>
          <cell r="P368" t="str">
            <v>III</v>
          </cell>
          <cell r="Q368" t="str">
            <v>2016DM-000260-R3</v>
          </cell>
          <cell r="R368">
            <v>46023</v>
          </cell>
          <cell r="S368">
            <v>38000</v>
          </cell>
          <cell r="T368">
            <v>0</v>
          </cell>
          <cell r="U368">
            <v>38000</v>
          </cell>
        </row>
        <row r="369">
          <cell r="A369">
            <v>2283</v>
          </cell>
          <cell r="B369" t="str">
            <v>SUTURA NO ABSORBIBLE DE POLIPROPILENO 4/0 AGUJA CORTANTE 3/8 CIRCULO  19-20MM  HEBRA 45CM</v>
          </cell>
          <cell r="C369" t="str">
            <v>SOBRE</v>
          </cell>
          <cell r="D369">
            <v>428</v>
          </cell>
          <cell r="E369">
            <v>264</v>
          </cell>
          <cell r="F369" t="str">
            <v>INSTRUMENTACION</v>
          </cell>
          <cell r="G369" t="str">
            <v xml:space="preserve">INSTRUMENTACION </v>
          </cell>
          <cell r="H369" t="str">
            <v>NO</v>
          </cell>
          <cell r="I369" t="str">
            <v>NO</v>
          </cell>
          <cell r="J369" t="str">
            <v>NO</v>
          </cell>
          <cell r="K369" t="str">
            <v>NO</v>
          </cell>
          <cell r="L369">
            <v>0</v>
          </cell>
          <cell r="M369">
            <v>0</v>
          </cell>
          <cell r="N369" t="str">
            <v>MEDTRONIC</v>
          </cell>
          <cell r="O369" t="str">
            <v>CAJA X 36</v>
          </cell>
          <cell r="P369" t="str">
            <v>III</v>
          </cell>
          <cell r="Q369" t="str">
            <v>2016DM-000260-R3</v>
          </cell>
          <cell r="R369">
            <v>46023</v>
          </cell>
          <cell r="S369">
            <v>38000</v>
          </cell>
          <cell r="T369">
            <v>0</v>
          </cell>
          <cell r="U369">
            <v>38000</v>
          </cell>
        </row>
        <row r="370">
          <cell r="A370">
            <v>2284</v>
          </cell>
          <cell r="B370" t="str">
            <v>SUTURA NO ABSORBIBLE DE POLIPROPILENO 4/0 AGUJA CORTANTE 3/8 CIRCULO  19-20MM  HEBRA 70-75CM</v>
          </cell>
          <cell r="C370" t="str">
            <v>SOBRE</v>
          </cell>
          <cell r="D370">
            <v>428</v>
          </cell>
          <cell r="E370">
            <v>288</v>
          </cell>
          <cell r="F370" t="str">
            <v>INSTRUMENTACION</v>
          </cell>
          <cell r="G370" t="str">
            <v xml:space="preserve">INSTRUMENTACION </v>
          </cell>
          <cell r="H370" t="str">
            <v>NO</v>
          </cell>
          <cell r="I370" t="str">
            <v>NO</v>
          </cell>
          <cell r="J370" t="str">
            <v>NO</v>
          </cell>
          <cell r="K370" t="str">
            <v>NO</v>
          </cell>
          <cell r="L370">
            <v>0</v>
          </cell>
          <cell r="M370">
            <v>0</v>
          </cell>
          <cell r="N370" t="str">
            <v>MEDTRONIC</v>
          </cell>
          <cell r="O370" t="str">
            <v>CAJA X 36</v>
          </cell>
          <cell r="P370" t="str">
            <v>III</v>
          </cell>
          <cell r="Q370" t="str">
            <v>2016DM-000260-R3</v>
          </cell>
          <cell r="R370">
            <v>46023</v>
          </cell>
          <cell r="S370">
            <v>38000</v>
          </cell>
          <cell r="T370">
            <v>0</v>
          </cell>
          <cell r="U370">
            <v>38000</v>
          </cell>
        </row>
        <row r="371">
          <cell r="A371">
            <v>2285</v>
          </cell>
          <cell r="B371" t="str">
            <v>SUTURA NO ABSORBIBLE DE POLIPROPILENO 4/0 DOBLE AGUJA REDONDA 1/2 CIRCULO 15-17MM HEBRA 75CM</v>
          </cell>
          <cell r="C371" t="str">
            <v>UNIDAD</v>
          </cell>
          <cell r="D371">
            <v>24</v>
          </cell>
          <cell r="E371">
            <v>120</v>
          </cell>
          <cell r="F371" t="str">
            <v>INSTRUMENTACION</v>
          </cell>
          <cell r="G371" t="str">
            <v xml:space="preserve">INSTRUMENTACION </v>
          </cell>
          <cell r="H371" t="str">
            <v>NO</v>
          </cell>
          <cell r="I371" t="str">
            <v>NO</v>
          </cell>
          <cell r="J371" t="str">
            <v>NO</v>
          </cell>
          <cell r="K371" t="str">
            <v>NO</v>
          </cell>
          <cell r="L371">
            <v>0</v>
          </cell>
          <cell r="M371">
            <v>0</v>
          </cell>
          <cell r="N371" t="str">
            <v>MEDTRONIC</v>
          </cell>
          <cell r="O371" t="str">
            <v>CAJA X 36</v>
          </cell>
          <cell r="P371" t="str">
            <v>III</v>
          </cell>
          <cell r="Q371" t="str">
            <v>2016DM-000260-R3</v>
          </cell>
          <cell r="R371">
            <v>46023</v>
          </cell>
          <cell r="S371">
            <v>38000</v>
          </cell>
          <cell r="T371">
            <v>0</v>
          </cell>
          <cell r="U371">
            <v>38000</v>
          </cell>
        </row>
        <row r="372">
          <cell r="A372">
            <v>2286</v>
          </cell>
          <cell r="B372" t="str">
            <v>SUTURA NO ABSORBIBLE DE POLIPROPILENO 4/0 DOBLE AGUJA REDONDA 1/2 CIRCULO 15-17MM HEBRA 90CM</v>
          </cell>
          <cell r="C372" t="str">
            <v>SOBRE</v>
          </cell>
          <cell r="D372">
            <v>12</v>
          </cell>
          <cell r="E372">
            <v>72</v>
          </cell>
          <cell r="F372" t="str">
            <v>INSTRUMENTACION</v>
          </cell>
          <cell r="G372" t="str">
            <v xml:space="preserve">INSTRUMENTACION </v>
          </cell>
          <cell r="H372" t="str">
            <v>NO</v>
          </cell>
          <cell r="I372" t="str">
            <v>NO</v>
          </cell>
          <cell r="J372" t="str">
            <v>NO</v>
          </cell>
          <cell r="K372" t="str">
            <v>NO</v>
          </cell>
          <cell r="L372">
            <v>0</v>
          </cell>
          <cell r="M372">
            <v>0</v>
          </cell>
          <cell r="N372" t="str">
            <v>MEDTRONIC</v>
          </cell>
          <cell r="O372" t="str">
            <v>CAJA X 36</v>
          </cell>
          <cell r="P372" t="str">
            <v>III</v>
          </cell>
          <cell r="Q372" t="str">
            <v>2016DM-000260-R3</v>
          </cell>
          <cell r="R372">
            <v>46023</v>
          </cell>
          <cell r="S372">
            <v>38000</v>
          </cell>
          <cell r="T372">
            <v>0</v>
          </cell>
          <cell r="U372">
            <v>38000</v>
          </cell>
        </row>
        <row r="373">
          <cell r="A373">
            <v>2287</v>
          </cell>
          <cell r="B373" t="str">
            <v>SUTURA NO ABSORBIBLE DE POLIPROPILENO 4/0 DOBLE AGUJA REDONDA 1/2 CIRCULO 24-25MM HEBRA 90CM</v>
          </cell>
          <cell r="C373" t="str">
            <v>SOBRE</v>
          </cell>
          <cell r="D373">
            <v>12</v>
          </cell>
          <cell r="E373">
            <v>12</v>
          </cell>
          <cell r="F373" t="str">
            <v>INSTRUMENTACION</v>
          </cell>
          <cell r="G373" t="str">
            <v xml:space="preserve">INSTRUMENTACION </v>
          </cell>
          <cell r="H373" t="str">
            <v>NO</v>
          </cell>
          <cell r="I373" t="str">
            <v>NO</v>
          </cell>
          <cell r="J373" t="str">
            <v>NO</v>
          </cell>
          <cell r="K373" t="str">
            <v>NO</v>
          </cell>
          <cell r="L373">
            <v>0</v>
          </cell>
          <cell r="M373">
            <v>0</v>
          </cell>
          <cell r="N373" t="str">
            <v>MEDTRONIC</v>
          </cell>
          <cell r="O373" t="str">
            <v>CAJA X 36</v>
          </cell>
          <cell r="P373" t="str">
            <v>III</v>
          </cell>
          <cell r="Q373" t="str">
            <v>2016DM-000260-R3</v>
          </cell>
          <cell r="R373">
            <v>46023</v>
          </cell>
          <cell r="S373">
            <v>38000</v>
          </cell>
          <cell r="T373">
            <v>0</v>
          </cell>
          <cell r="U373">
            <v>38000</v>
          </cell>
        </row>
        <row r="374">
          <cell r="A374">
            <v>2288</v>
          </cell>
          <cell r="B374" t="str">
            <v>SUTURA NO ABSORBIBLE DE POLIPROPILENO 5/0 AGUJA CURVA CORTANTE 3/8 CIRCULO 15-16 MM HEBRA 45CM</v>
          </cell>
          <cell r="C374" t="str">
            <v>SOBRE</v>
          </cell>
          <cell r="D374">
            <v>120</v>
          </cell>
          <cell r="E374">
            <v>120</v>
          </cell>
          <cell r="F374" t="str">
            <v>INSTRUMENTACION</v>
          </cell>
          <cell r="G374" t="str">
            <v xml:space="preserve">INSTRUMENTACION </v>
          </cell>
          <cell r="H374" t="str">
            <v>NO</v>
          </cell>
          <cell r="I374" t="str">
            <v>NO</v>
          </cell>
          <cell r="J374" t="str">
            <v>NO</v>
          </cell>
          <cell r="K374" t="str">
            <v>NO</v>
          </cell>
          <cell r="L374">
            <v>0</v>
          </cell>
          <cell r="M374">
            <v>0</v>
          </cell>
          <cell r="N374" t="str">
            <v>MEDTRONIC</v>
          </cell>
          <cell r="O374" t="str">
            <v>CAJA X 36</v>
          </cell>
          <cell r="P374" t="str">
            <v>III</v>
          </cell>
          <cell r="Q374" t="str">
            <v>2016DM-000260-R3</v>
          </cell>
          <cell r="R374">
            <v>46023</v>
          </cell>
          <cell r="S374">
            <v>38000</v>
          </cell>
          <cell r="T374">
            <v>0</v>
          </cell>
          <cell r="U374">
            <v>38000</v>
          </cell>
        </row>
        <row r="375">
          <cell r="A375">
            <v>2289</v>
          </cell>
          <cell r="B375" t="str">
            <v>SUTURA NO ABSORBIBLE DE POLIPROPILENO 5/0 CURVA CORTANTE 3/8 CIRCULO DE 12-13MM HEBRA 45CM</v>
          </cell>
          <cell r="C375" t="str">
            <v>SOBRE</v>
          </cell>
          <cell r="D375">
            <v>12</v>
          </cell>
          <cell r="E375">
            <v>288</v>
          </cell>
          <cell r="F375" t="str">
            <v>INSTRUMENTACION</v>
          </cell>
          <cell r="G375" t="str">
            <v xml:space="preserve">INSTRUMENTACION </v>
          </cell>
          <cell r="H375" t="str">
            <v>NO</v>
          </cell>
          <cell r="I375" t="str">
            <v>NO</v>
          </cell>
          <cell r="J375" t="str">
            <v>NO</v>
          </cell>
          <cell r="K375" t="str">
            <v>NO</v>
          </cell>
          <cell r="L375">
            <v>0</v>
          </cell>
          <cell r="M375">
            <v>0</v>
          </cell>
          <cell r="N375" t="str">
            <v>MEDTRONIC</v>
          </cell>
          <cell r="O375" t="str">
            <v>CAJA X 36</v>
          </cell>
          <cell r="P375" t="str">
            <v>III</v>
          </cell>
          <cell r="Q375" t="str">
            <v>2016DM-000260-R3</v>
          </cell>
          <cell r="R375">
            <v>46023</v>
          </cell>
          <cell r="S375">
            <v>38000</v>
          </cell>
          <cell r="T375">
            <v>0</v>
          </cell>
          <cell r="U375">
            <v>38000</v>
          </cell>
        </row>
        <row r="376">
          <cell r="A376">
            <v>2290</v>
          </cell>
          <cell r="B376" t="str">
            <v>SUTURA NO ABSORBIBLE DE POLIPROPILENO 5/0 CURVA CORTANTE 3/8 CIRCULO DE 19-20MM HEBRA 45CM</v>
          </cell>
          <cell r="C376" t="str">
            <v>SOBRE</v>
          </cell>
          <cell r="D376">
            <v>115</v>
          </cell>
          <cell r="E376">
            <v>115</v>
          </cell>
          <cell r="F376" t="str">
            <v>INSTRUMENTACION</v>
          </cell>
          <cell r="G376" t="str">
            <v xml:space="preserve">INSTRUMENTACION </v>
          </cell>
          <cell r="H376" t="str">
            <v>NO</v>
          </cell>
          <cell r="I376" t="str">
            <v>NO</v>
          </cell>
          <cell r="J376" t="str">
            <v>NO</v>
          </cell>
          <cell r="K376" t="str">
            <v>NO</v>
          </cell>
          <cell r="L376">
            <v>0</v>
          </cell>
          <cell r="M376">
            <v>0</v>
          </cell>
          <cell r="N376" t="str">
            <v>MEDTRONIC</v>
          </cell>
          <cell r="O376" t="str">
            <v>CAJA X 36</v>
          </cell>
          <cell r="P376" t="str">
            <v>III</v>
          </cell>
          <cell r="Q376" t="str">
            <v>2016DM-000260-R3</v>
          </cell>
          <cell r="R376">
            <v>46023</v>
          </cell>
          <cell r="S376">
            <v>38000</v>
          </cell>
          <cell r="T376">
            <v>0</v>
          </cell>
          <cell r="U376">
            <v>38000</v>
          </cell>
        </row>
        <row r="377">
          <cell r="A377">
            <v>2291</v>
          </cell>
          <cell r="B377" t="str">
            <v>SUTURA NO ABSORBIBLE DE POLIPROPILENO 5/0 CURVA CORTANTE 3/8 CIRCULO DE 19-20MM HEBRA 70-75CM</v>
          </cell>
          <cell r="C377" t="str">
            <v>SOBRE</v>
          </cell>
          <cell r="D377">
            <v>100</v>
          </cell>
          <cell r="E377">
            <v>252</v>
          </cell>
          <cell r="F377" t="str">
            <v>INSTRUMENTACION</v>
          </cell>
          <cell r="G377" t="str">
            <v xml:space="preserve">INSTRUMENTACION </v>
          </cell>
          <cell r="H377" t="str">
            <v>NO</v>
          </cell>
          <cell r="I377" t="str">
            <v>NO</v>
          </cell>
          <cell r="J377" t="str">
            <v>NO</v>
          </cell>
          <cell r="K377" t="str">
            <v>NO</v>
          </cell>
          <cell r="L377">
            <v>0</v>
          </cell>
          <cell r="M377">
            <v>0</v>
          </cell>
          <cell r="N377" t="str">
            <v>MEDTRONIC</v>
          </cell>
          <cell r="O377" t="str">
            <v>CAJA X 36</v>
          </cell>
          <cell r="P377" t="str">
            <v>III</v>
          </cell>
          <cell r="Q377" t="str">
            <v>2016DM-000260-R3</v>
          </cell>
          <cell r="R377">
            <v>46023</v>
          </cell>
          <cell r="S377">
            <v>38000</v>
          </cell>
          <cell r="T377">
            <v>0</v>
          </cell>
          <cell r="U377">
            <v>38000</v>
          </cell>
        </row>
        <row r="378">
          <cell r="A378">
            <v>2292</v>
          </cell>
          <cell r="B378" t="str">
            <v>SUTURA NO ABSORBIBLE DE POLIPROPILENO 5/0 DOBLE AGUJA REDONDA 1/2 CIRCULO 15-17 MM HEBRA 70-75CM</v>
          </cell>
          <cell r="C378" t="str">
            <v>SOBRE</v>
          </cell>
          <cell r="D378">
            <v>48</v>
          </cell>
          <cell r="E378">
            <v>48</v>
          </cell>
          <cell r="F378" t="str">
            <v>INSTRUMENTACION</v>
          </cell>
          <cell r="G378" t="str">
            <v xml:space="preserve">INSTRUMENTACION </v>
          </cell>
          <cell r="H378" t="str">
            <v>NO</v>
          </cell>
          <cell r="I378" t="str">
            <v>NO</v>
          </cell>
          <cell r="J378" t="str">
            <v>NO</v>
          </cell>
          <cell r="K378" t="str">
            <v>NO</v>
          </cell>
          <cell r="L378">
            <v>0</v>
          </cell>
          <cell r="M378">
            <v>0</v>
          </cell>
          <cell r="N378" t="str">
            <v>MEDTRONIC</v>
          </cell>
          <cell r="O378" t="str">
            <v>CAJA X 36</v>
          </cell>
          <cell r="P378" t="str">
            <v>III</v>
          </cell>
          <cell r="Q378" t="str">
            <v>2016DM-000260-R3</v>
          </cell>
          <cell r="R378">
            <v>46023</v>
          </cell>
          <cell r="S378">
            <v>38000</v>
          </cell>
          <cell r="T378">
            <v>0</v>
          </cell>
          <cell r="U378">
            <v>38000</v>
          </cell>
        </row>
        <row r="379">
          <cell r="A379">
            <v>2296</v>
          </cell>
          <cell r="B379" t="str">
            <v>SUTURA NO ABSORBIBLE DE POLIPROPILENO 7/0 DOBLE AGUJA REDONDA 3/8 CIRCULO 12-13MM HEBRA  60CM</v>
          </cell>
          <cell r="C379" t="str">
            <v>SOBRE</v>
          </cell>
          <cell r="D379">
            <v>12</v>
          </cell>
          <cell r="E379">
            <v>12</v>
          </cell>
          <cell r="F379" t="str">
            <v>INSTRUMENTACION</v>
          </cell>
          <cell r="G379" t="str">
            <v xml:space="preserve">INSTRUMENTACION </v>
          </cell>
          <cell r="H379" t="str">
            <v>NO</v>
          </cell>
          <cell r="I379" t="str">
            <v>NO</v>
          </cell>
          <cell r="J379" t="str">
            <v>NO</v>
          </cell>
          <cell r="K379" t="str">
            <v>NO</v>
          </cell>
          <cell r="L379">
            <v>0</v>
          </cell>
          <cell r="M379">
            <v>0</v>
          </cell>
          <cell r="N379" t="str">
            <v>MEDTRONIC</v>
          </cell>
          <cell r="O379" t="str">
            <v>CAJA X 36</v>
          </cell>
          <cell r="P379" t="str">
            <v>III</v>
          </cell>
          <cell r="Q379" t="str">
            <v>2016DM-000260-R3</v>
          </cell>
          <cell r="R379">
            <v>46023</v>
          </cell>
          <cell r="S379">
            <v>38000</v>
          </cell>
          <cell r="T379">
            <v>0</v>
          </cell>
          <cell r="U379">
            <v>38000</v>
          </cell>
        </row>
        <row r="380">
          <cell r="A380">
            <v>2297</v>
          </cell>
          <cell r="B380" t="str">
            <v>SUTURA NO ABSORBIBLE DE POLIPROPILENO 7/0 DOBLE AGUJA REDONDA 3/8 CIRCULO 9-10 MM HEBRA  60-75CM</v>
          </cell>
          <cell r="C380" t="str">
            <v>SOBRE</v>
          </cell>
          <cell r="D380">
            <v>10</v>
          </cell>
          <cell r="E380">
            <v>10</v>
          </cell>
          <cell r="F380" t="str">
            <v>INSTRUMENTACION</v>
          </cell>
          <cell r="G380" t="str">
            <v xml:space="preserve">INSTRUMENTACION </v>
          </cell>
          <cell r="H380" t="str">
            <v>NO</v>
          </cell>
          <cell r="I380" t="str">
            <v>NO</v>
          </cell>
          <cell r="J380" t="str">
            <v>NO</v>
          </cell>
          <cell r="K380" t="str">
            <v>NO</v>
          </cell>
          <cell r="L380">
            <v>0</v>
          </cell>
          <cell r="M380">
            <v>0</v>
          </cell>
          <cell r="N380" t="str">
            <v>MEDTRONIC</v>
          </cell>
          <cell r="O380" t="str">
            <v>CAJA X 36</v>
          </cell>
          <cell r="P380" t="str">
            <v>III</v>
          </cell>
          <cell r="Q380" t="str">
            <v>2016DM-000260-R3</v>
          </cell>
          <cell r="R380">
            <v>46023</v>
          </cell>
          <cell r="S380">
            <v>38000</v>
          </cell>
          <cell r="T380">
            <v>0</v>
          </cell>
          <cell r="U380">
            <v>38000</v>
          </cell>
        </row>
        <row r="381">
          <cell r="A381">
            <v>2298</v>
          </cell>
          <cell r="B381" t="str">
            <v>SUTURA NO ABSORBIBLE NYLON NEGRO TRENZADO CALIBRE 4/0 AGUJA REDONDA 1/2 CIRCULO 13MM KIT DE 8 HEBRAS 45CM</v>
          </cell>
          <cell r="C381" t="str">
            <v>SOBRE</v>
          </cell>
          <cell r="D381">
            <v>24</v>
          </cell>
          <cell r="E381">
            <v>24</v>
          </cell>
          <cell r="F381" t="str">
            <v>INSTRUMENTACION</v>
          </cell>
          <cell r="G381" t="str">
            <v xml:space="preserve">INSTRUMENTACION </v>
          </cell>
          <cell r="H381" t="str">
            <v>NO</v>
          </cell>
          <cell r="I381" t="str">
            <v>NO</v>
          </cell>
          <cell r="J381" t="str">
            <v>NO</v>
          </cell>
          <cell r="K381" t="str">
            <v>NO</v>
          </cell>
          <cell r="L381">
            <v>0</v>
          </cell>
          <cell r="M381">
            <v>0</v>
          </cell>
          <cell r="N381" t="str">
            <v>MEDTRONIC</v>
          </cell>
          <cell r="O381" t="str">
            <v>CAJA X 12</v>
          </cell>
          <cell r="P381" t="str">
            <v>III</v>
          </cell>
          <cell r="Q381" t="str">
            <v>2015DM-0003571-R1</v>
          </cell>
          <cell r="R381">
            <v>46023</v>
          </cell>
          <cell r="S381">
            <v>8600</v>
          </cell>
          <cell r="T381">
            <v>0</v>
          </cell>
          <cell r="U381">
            <v>8600</v>
          </cell>
        </row>
        <row r="382">
          <cell r="A382">
            <v>2299</v>
          </cell>
          <cell r="B382" t="str">
            <v>SUTURA NO ABSORBIBLE SEDA NEGRA TRENZADA 0 AGUJA  CURVA REDONDA 1/2 CIRCULO 34MM-37 MM HEBRA 70- 75CM</v>
          </cell>
          <cell r="C382" t="str">
            <v>SOBRE</v>
          </cell>
          <cell r="D382">
            <v>16</v>
          </cell>
          <cell r="E382">
            <v>216</v>
          </cell>
          <cell r="F382" t="str">
            <v>INSTRUMENTACION</v>
          </cell>
          <cell r="G382" t="str">
            <v xml:space="preserve">INSTRUMENTACION </v>
          </cell>
          <cell r="H382" t="str">
            <v>NO</v>
          </cell>
          <cell r="I382" t="str">
            <v>NO</v>
          </cell>
          <cell r="J382" t="str">
            <v>NO</v>
          </cell>
          <cell r="K382" t="str">
            <v>NO</v>
          </cell>
          <cell r="L382">
            <v>0</v>
          </cell>
          <cell r="M382">
            <v>0</v>
          </cell>
          <cell r="N382" t="str">
            <v>MEDTRONIC</v>
          </cell>
          <cell r="O382" t="str">
            <v>CAJA X 36</v>
          </cell>
          <cell r="P382" t="str">
            <v>III</v>
          </cell>
          <cell r="Q382" t="str">
            <v>2016DM-0000213-R2</v>
          </cell>
          <cell r="R382">
            <v>46319</v>
          </cell>
          <cell r="S382">
            <v>10500</v>
          </cell>
          <cell r="T382">
            <v>0</v>
          </cell>
          <cell r="U382">
            <v>10500</v>
          </cell>
        </row>
        <row r="383">
          <cell r="A383">
            <v>2300</v>
          </cell>
          <cell r="B383" t="str">
            <v>SUTURA NO ABSORBIBLE SEDA NEGRA TRENZADA 0 AGUJA REDONDA 1/2 CIRCULO 24-26MM HEBRA 70- 75CM</v>
          </cell>
          <cell r="C383" t="str">
            <v>SOBRE</v>
          </cell>
          <cell r="D383">
            <v>48</v>
          </cell>
          <cell r="E383">
            <v>48</v>
          </cell>
          <cell r="F383" t="str">
            <v>INSTRUMENTACION</v>
          </cell>
          <cell r="G383" t="str">
            <v xml:space="preserve">INSTRUMENTACION </v>
          </cell>
          <cell r="H383" t="str">
            <v>NO</v>
          </cell>
          <cell r="I383" t="str">
            <v>NO</v>
          </cell>
          <cell r="J383" t="str">
            <v>NO</v>
          </cell>
          <cell r="K383" t="str">
            <v>NO</v>
          </cell>
          <cell r="L383">
            <v>0</v>
          </cell>
          <cell r="M383">
            <v>0</v>
          </cell>
          <cell r="N383" t="str">
            <v>MEDTRONIC</v>
          </cell>
          <cell r="O383" t="str">
            <v>CAJA X 36</v>
          </cell>
          <cell r="P383" t="str">
            <v>III</v>
          </cell>
          <cell r="Q383" t="str">
            <v>2016DM-0000213-R2</v>
          </cell>
          <cell r="R383">
            <v>46319</v>
          </cell>
          <cell r="S383">
            <v>10500</v>
          </cell>
          <cell r="T383">
            <v>0</v>
          </cell>
          <cell r="U383">
            <v>10500</v>
          </cell>
        </row>
        <row r="384">
          <cell r="A384">
            <v>2301</v>
          </cell>
          <cell r="B384" t="str">
            <v>SUTURA NO ABSORBIBLE SEDA NEGRA TRENZADA 0 PRECORTADA 10-12 HEBRAS 75 CM</v>
          </cell>
          <cell r="C384" t="str">
            <v>SOBRE</v>
          </cell>
          <cell r="D384">
            <v>72</v>
          </cell>
          <cell r="E384">
            <v>144</v>
          </cell>
          <cell r="F384" t="str">
            <v>INSTRUMENTACION</v>
          </cell>
          <cell r="G384" t="str">
            <v xml:space="preserve">INSTRUMENTACION </v>
          </cell>
          <cell r="H384" t="str">
            <v>NO</v>
          </cell>
          <cell r="I384" t="str">
            <v>NO</v>
          </cell>
          <cell r="J384" t="str">
            <v>NO</v>
          </cell>
          <cell r="K384" t="str">
            <v>NO</v>
          </cell>
          <cell r="L384">
            <v>0</v>
          </cell>
          <cell r="M384">
            <v>0</v>
          </cell>
          <cell r="N384" t="str">
            <v>MEDTRONIC</v>
          </cell>
          <cell r="O384" t="str">
            <v>CAJA X 36</v>
          </cell>
          <cell r="P384" t="str">
            <v>III</v>
          </cell>
          <cell r="Q384" t="str">
            <v>2016DM-0000213-R2</v>
          </cell>
          <cell r="R384">
            <v>46319</v>
          </cell>
          <cell r="S384">
            <v>10500</v>
          </cell>
          <cell r="T384">
            <v>0</v>
          </cell>
          <cell r="U384">
            <v>8500</v>
          </cell>
        </row>
        <row r="385">
          <cell r="A385">
            <v>2302</v>
          </cell>
          <cell r="B385" t="str">
            <v>SUTURA NO ABSORBIBLE SEDA NEGRA TRENZADA 1 PRECORTADA 10 -12 HEBRAS 75 CM</v>
          </cell>
          <cell r="C385" t="str">
            <v>SOBRE</v>
          </cell>
          <cell r="D385">
            <v>48</v>
          </cell>
          <cell r="E385">
            <v>48</v>
          </cell>
          <cell r="F385" t="str">
            <v>INSTRUMENTACION</v>
          </cell>
          <cell r="G385" t="str">
            <v xml:space="preserve">INSTRUMENTACION </v>
          </cell>
          <cell r="H385" t="str">
            <v>NO</v>
          </cell>
          <cell r="I385" t="str">
            <v>NO</v>
          </cell>
          <cell r="J385" t="str">
            <v>NO</v>
          </cell>
          <cell r="K385" t="str">
            <v>NO</v>
          </cell>
          <cell r="L385">
            <v>0</v>
          </cell>
          <cell r="M385">
            <v>0</v>
          </cell>
          <cell r="N385" t="str">
            <v>MEDTRONIC</v>
          </cell>
          <cell r="O385" t="str">
            <v>CAJA X 36</v>
          </cell>
          <cell r="P385" t="str">
            <v>III</v>
          </cell>
          <cell r="Q385" t="str">
            <v>2016DM-0000213-R2</v>
          </cell>
          <cell r="R385">
            <v>46319</v>
          </cell>
          <cell r="S385">
            <v>10500</v>
          </cell>
          <cell r="T385">
            <v>0</v>
          </cell>
          <cell r="U385">
            <v>8500</v>
          </cell>
        </row>
        <row r="386">
          <cell r="A386">
            <v>2303</v>
          </cell>
          <cell r="B386" t="str">
            <v>SUTURA NO ABSORBIBLE SEDA NEGRA TRENZADA 2/0  AGUJA REVERSO CORTANTE 3/8CIRCULO 24MM HEBRA 45CM</v>
          </cell>
          <cell r="C386" t="str">
            <v>SOBRE</v>
          </cell>
          <cell r="D386">
            <v>240</v>
          </cell>
          <cell r="E386">
            <v>240</v>
          </cell>
          <cell r="F386" t="str">
            <v>INSTRUMENTACION</v>
          </cell>
          <cell r="G386" t="str">
            <v xml:space="preserve">INSTRUMENTACION </v>
          </cell>
          <cell r="H386" t="str">
            <v>NO</v>
          </cell>
          <cell r="I386" t="str">
            <v>NO</v>
          </cell>
          <cell r="J386" t="str">
            <v>NO</v>
          </cell>
          <cell r="K386" t="str">
            <v>NO</v>
          </cell>
          <cell r="L386">
            <v>0</v>
          </cell>
          <cell r="M386">
            <v>0</v>
          </cell>
          <cell r="N386" t="str">
            <v>MEDTRONIC</v>
          </cell>
          <cell r="O386" t="str">
            <v>CAJA X 36</v>
          </cell>
          <cell r="P386" t="str">
            <v>III</v>
          </cell>
          <cell r="Q386" t="str">
            <v>2016DM-0000213-R2</v>
          </cell>
          <cell r="R386">
            <v>46319</v>
          </cell>
          <cell r="S386">
            <v>10500</v>
          </cell>
          <cell r="T386">
            <v>0</v>
          </cell>
          <cell r="U386">
            <v>10500</v>
          </cell>
        </row>
        <row r="387">
          <cell r="A387">
            <v>2304</v>
          </cell>
          <cell r="B387" t="str">
            <v>SUTURA NO ABSORBIBLE SEDA NEGRA TRENZADA 2/0 AGUJA RECTA 60MM HEBRA 70-75CM</v>
          </cell>
          <cell r="C387" t="str">
            <v>SOBRE</v>
          </cell>
          <cell r="D387">
            <v>360</v>
          </cell>
          <cell r="E387">
            <v>36</v>
          </cell>
          <cell r="F387" t="str">
            <v>INSTRUMENTACION</v>
          </cell>
          <cell r="G387" t="str">
            <v xml:space="preserve">INSTRUMENTACION </v>
          </cell>
          <cell r="H387" t="str">
            <v>NO</v>
          </cell>
          <cell r="I387" t="str">
            <v>NO</v>
          </cell>
          <cell r="J387" t="str">
            <v>NO</v>
          </cell>
          <cell r="K387" t="str">
            <v>NO</v>
          </cell>
          <cell r="L387">
            <v>0</v>
          </cell>
          <cell r="M387">
            <v>0</v>
          </cell>
          <cell r="N387" t="str">
            <v>MEDTRONIC</v>
          </cell>
          <cell r="O387" t="str">
            <v>CAJA X 36</v>
          </cell>
          <cell r="P387" t="str">
            <v>III</v>
          </cell>
          <cell r="Q387" t="str">
            <v>2016DM-0000213-R2</v>
          </cell>
          <cell r="R387">
            <v>46319</v>
          </cell>
          <cell r="S387">
            <v>10500</v>
          </cell>
          <cell r="T387">
            <v>0</v>
          </cell>
          <cell r="U387">
            <v>10500</v>
          </cell>
        </row>
        <row r="388">
          <cell r="A388">
            <v>2305</v>
          </cell>
          <cell r="B388" t="str">
            <v>SUTURA NO ABSORBIBLE SEDA NEGRA TRENZADA 2/0 AGUJA REDONDA 1/2 CIRCULO 24-26 MM HEBRA 70-75CM</v>
          </cell>
          <cell r="C388" t="str">
            <v>SOBRE</v>
          </cell>
          <cell r="D388">
            <v>120</v>
          </cell>
          <cell r="E388">
            <v>180</v>
          </cell>
          <cell r="F388" t="str">
            <v>INSTRUMENTACION</v>
          </cell>
          <cell r="G388" t="str">
            <v xml:space="preserve">INSTRUMENTACION </v>
          </cell>
          <cell r="H388" t="str">
            <v>NO</v>
          </cell>
          <cell r="I388" t="str">
            <v>NO</v>
          </cell>
          <cell r="J388" t="str">
            <v>NO</v>
          </cell>
          <cell r="K388" t="str">
            <v>NO</v>
          </cell>
          <cell r="L388">
            <v>0</v>
          </cell>
          <cell r="M388">
            <v>0</v>
          </cell>
          <cell r="N388" t="str">
            <v>MEDTRONIC</v>
          </cell>
          <cell r="O388" t="str">
            <v>CAJA X 36</v>
          </cell>
          <cell r="P388" t="str">
            <v>III</v>
          </cell>
          <cell r="Q388" t="str">
            <v>2016DM-0000213-R2</v>
          </cell>
          <cell r="R388">
            <v>46319</v>
          </cell>
          <cell r="S388">
            <v>10500</v>
          </cell>
          <cell r="T388">
            <v>0</v>
          </cell>
          <cell r="U388">
            <v>10500</v>
          </cell>
        </row>
        <row r="389">
          <cell r="A389">
            <v>2306</v>
          </cell>
          <cell r="B389" t="str">
            <v>SUTURA NO ABSORBIBLE SEDA NEGRA TRENZADA 2/0 AGUJA REVERSO CORTANTE 3/8 CIRCULO 24MM HEBRA  70-75</v>
          </cell>
          <cell r="C389" t="str">
            <v>SOBRE</v>
          </cell>
          <cell r="D389">
            <v>120</v>
          </cell>
          <cell r="E389">
            <v>120</v>
          </cell>
          <cell r="F389" t="str">
            <v>INSTRUMENTACION</v>
          </cell>
          <cell r="G389" t="str">
            <v xml:space="preserve">INSTRUMENTACION </v>
          </cell>
          <cell r="H389" t="str">
            <v>NO</v>
          </cell>
          <cell r="I389" t="str">
            <v>NO</v>
          </cell>
          <cell r="J389" t="str">
            <v>NO</v>
          </cell>
          <cell r="K389" t="str">
            <v>NO</v>
          </cell>
          <cell r="L389">
            <v>0</v>
          </cell>
          <cell r="M389">
            <v>0</v>
          </cell>
          <cell r="N389" t="str">
            <v>MEDTRONIC</v>
          </cell>
          <cell r="O389" t="str">
            <v>CAJA X 36</v>
          </cell>
          <cell r="P389" t="str">
            <v>III</v>
          </cell>
          <cell r="Q389" t="str">
            <v>2016DM-0000213-R2</v>
          </cell>
          <cell r="R389">
            <v>46319</v>
          </cell>
          <cell r="S389">
            <v>10500</v>
          </cell>
          <cell r="T389">
            <v>0</v>
          </cell>
          <cell r="U389">
            <v>10500</v>
          </cell>
        </row>
        <row r="390">
          <cell r="A390">
            <v>2307</v>
          </cell>
          <cell r="B390" t="str">
            <v>SUTURA NO ABSORBIBLE SEDA NEGRA TRENZADA 2/0 PRECORTADA 10-12 HEBRAS 75 CM</v>
          </cell>
          <cell r="C390" t="str">
            <v>SOBRE</v>
          </cell>
          <cell r="D390">
            <v>240</v>
          </cell>
          <cell r="E390">
            <v>120</v>
          </cell>
          <cell r="F390" t="str">
            <v>INSTRUMENTACION</v>
          </cell>
          <cell r="G390" t="str">
            <v xml:space="preserve">INSTRUMENTACION </v>
          </cell>
          <cell r="H390" t="str">
            <v>NO</v>
          </cell>
          <cell r="I390" t="str">
            <v>NO</v>
          </cell>
          <cell r="J390" t="str">
            <v>NO</v>
          </cell>
          <cell r="K390" t="str">
            <v>NO</v>
          </cell>
          <cell r="L390">
            <v>0</v>
          </cell>
          <cell r="M390">
            <v>0</v>
          </cell>
          <cell r="N390" t="str">
            <v>MEDTRONIC</v>
          </cell>
          <cell r="O390" t="str">
            <v>CAJA X 36</v>
          </cell>
          <cell r="P390" t="str">
            <v>III</v>
          </cell>
          <cell r="Q390" t="str">
            <v>2016DM-0000213-R2</v>
          </cell>
          <cell r="R390">
            <v>46319</v>
          </cell>
          <cell r="S390">
            <v>10500</v>
          </cell>
          <cell r="T390">
            <v>0</v>
          </cell>
          <cell r="U390">
            <v>8500</v>
          </cell>
        </row>
        <row r="391">
          <cell r="A391">
            <v>2308</v>
          </cell>
          <cell r="B391" t="str">
            <v>SUTURA NO ABSORBIBLE SEDA NEGRA TRENZADA 3/0  AGUJA REVERSO CORTANTE 3/8CIRCULO 24MM HEBRA 45CM</v>
          </cell>
          <cell r="C391" t="str">
            <v>SOBRE</v>
          </cell>
          <cell r="D391">
            <v>72</v>
          </cell>
          <cell r="E391">
            <v>72</v>
          </cell>
          <cell r="F391" t="str">
            <v>INSTRUMENTACION</v>
          </cell>
          <cell r="G391" t="str">
            <v xml:space="preserve">INSTRUMENTACION </v>
          </cell>
          <cell r="H391" t="str">
            <v>NO</v>
          </cell>
          <cell r="I391" t="str">
            <v>NO</v>
          </cell>
          <cell r="J391" t="str">
            <v>NO</v>
          </cell>
          <cell r="K391" t="str">
            <v>NO</v>
          </cell>
          <cell r="L391">
            <v>0</v>
          </cell>
          <cell r="M391">
            <v>0</v>
          </cell>
          <cell r="N391" t="str">
            <v>MEDTRONIC</v>
          </cell>
          <cell r="O391" t="str">
            <v>CAJA X 36</v>
          </cell>
          <cell r="P391" t="str">
            <v>III</v>
          </cell>
          <cell r="Q391" t="str">
            <v>2016DM-0000213-R2</v>
          </cell>
          <cell r="R391">
            <v>46319</v>
          </cell>
          <cell r="S391">
            <v>10500</v>
          </cell>
          <cell r="T391">
            <v>0</v>
          </cell>
          <cell r="U391">
            <v>10500</v>
          </cell>
        </row>
        <row r="392">
          <cell r="A392">
            <v>2309</v>
          </cell>
          <cell r="B392" t="str">
            <v>SUTURA NO ABSORBIBLE SEDA NEGRA TRENZADA 3/0  AGUJA REVERSO CORTANTE 3/8CIRCULO 24MM HEBRA 75CM</v>
          </cell>
          <cell r="C392" t="str">
            <v>SOBRE</v>
          </cell>
          <cell r="D392">
            <v>48</v>
          </cell>
          <cell r="E392">
            <v>48</v>
          </cell>
          <cell r="F392" t="str">
            <v>INSTRUMENTACION</v>
          </cell>
          <cell r="G392" t="str">
            <v xml:space="preserve">INSTRUMENTACION </v>
          </cell>
          <cell r="H392" t="str">
            <v>NO</v>
          </cell>
          <cell r="I392" t="str">
            <v>NO</v>
          </cell>
          <cell r="J392" t="str">
            <v>NO</v>
          </cell>
          <cell r="K392" t="str">
            <v>NO</v>
          </cell>
          <cell r="L392">
            <v>0</v>
          </cell>
          <cell r="M392">
            <v>0</v>
          </cell>
          <cell r="N392" t="str">
            <v>MEDTRONIC</v>
          </cell>
          <cell r="O392" t="str">
            <v>CAJA X 36</v>
          </cell>
          <cell r="P392" t="str">
            <v>III</v>
          </cell>
          <cell r="Q392" t="str">
            <v>2016DM-0000213-R2</v>
          </cell>
          <cell r="R392">
            <v>46319</v>
          </cell>
          <cell r="S392">
            <v>10500</v>
          </cell>
          <cell r="T392">
            <v>0</v>
          </cell>
          <cell r="U392">
            <v>10500</v>
          </cell>
        </row>
        <row r="393">
          <cell r="A393">
            <v>2310</v>
          </cell>
          <cell r="B393" t="str">
            <v>SUTURA NO ABSORBIBLE SEDA NEGRA TRENZADA 3/0 AGUJA RECTA 60MM HEBRA 70-75CM</v>
          </cell>
          <cell r="C393" t="str">
            <v>SOBRE</v>
          </cell>
          <cell r="D393">
            <v>120</v>
          </cell>
          <cell r="E393">
            <v>120</v>
          </cell>
          <cell r="F393" t="str">
            <v>INSTRUMENTACION</v>
          </cell>
          <cell r="G393" t="str">
            <v xml:space="preserve">INSTRUMENTACION </v>
          </cell>
          <cell r="H393" t="str">
            <v>NO</v>
          </cell>
          <cell r="I393" t="str">
            <v>NO</v>
          </cell>
          <cell r="J393" t="str">
            <v>NO</v>
          </cell>
          <cell r="K393" t="str">
            <v>NO</v>
          </cell>
          <cell r="L393">
            <v>0</v>
          </cell>
          <cell r="M393">
            <v>0</v>
          </cell>
          <cell r="N393" t="str">
            <v>MEDTRONIC</v>
          </cell>
          <cell r="O393" t="str">
            <v>CAJA X 36</v>
          </cell>
          <cell r="P393" t="str">
            <v>III</v>
          </cell>
          <cell r="Q393" t="str">
            <v>2016DM-0000213-R2</v>
          </cell>
          <cell r="R393">
            <v>46319</v>
          </cell>
          <cell r="S393">
            <v>10500</v>
          </cell>
          <cell r="T393">
            <v>0</v>
          </cell>
          <cell r="U393">
            <v>10500</v>
          </cell>
        </row>
        <row r="394">
          <cell r="A394">
            <v>2311</v>
          </cell>
          <cell r="B394" t="str">
            <v>SUTURA NO ABSORBIBLE SEDA NEGRA TRENZADA 3/0 AGUJA REDONDA 1/2 CIRCULO 15-17MM HEBRA70- 75CM</v>
          </cell>
          <cell r="C394" t="str">
            <v>SOBRE</v>
          </cell>
          <cell r="D394">
            <v>24</v>
          </cell>
          <cell r="E394">
            <v>24</v>
          </cell>
          <cell r="F394" t="str">
            <v>INSTRUMENTACION</v>
          </cell>
          <cell r="G394" t="str">
            <v xml:space="preserve">INSTRUMENTACION </v>
          </cell>
          <cell r="H394" t="str">
            <v>NO</v>
          </cell>
          <cell r="I394" t="str">
            <v>NO</v>
          </cell>
          <cell r="J394" t="str">
            <v>NO</v>
          </cell>
          <cell r="K394" t="str">
            <v>NO</v>
          </cell>
          <cell r="L394">
            <v>0</v>
          </cell>
          <cell r="M394">
            <v>0</v>
          </cell>
          <cell r="N394" t="str">
            <v>MEDTRONIC</v>
          </cell>
          <cell r="O394" t="str">
            <v>CAJA X 36</v>
          </cell>
          <cell r="P394" t="str">
            <v>III</v>
          </cell>
          <cell r="Q394" t="str">
            <v>2016DM-0000213-R2</v>
          </cell>
          <cell r="R394">
            <v>46319</v>
          </cell>
          <cell r="S394">
            <v>10500</v>
          </cell>
          <cell r="T394">
            <v>0</v>
          </cell>
          <cell r="U394">
            <v>10500</v>
          </cell>
        </row>
        <row r="395">
          <cell r="A395">
            <v>2312</v>
          </cell>
          <cell r="B395" t="str">
            <v>SUTURA NO ABSORBIBLE SEDA NEGRA TRENZADA 3/0 AGUJA REDONDA 1/2 CIRCULO 24-26MM HEBRA70- 75CM</v>
          </cell>
          <cell r="C395" t="str">
            <v>SOBRE</v>
          </cell>
          <cell r="D395">
            <v>48</v>
          </cell>
          <cell r="E395">
            <v>720</v>
          </cell>
          <cell r="F395" t="str">
            <v>INSTRUMENTACION</v>
          </cell>
          <cell r="G395" t="str">
            <v xml:space="preserve">INSTRUMENTACION </v>
          </cell>
          <cell r="H395" t="str">
            <v>NO</v>
          </cell>
          <cell r="I395" t="str">
            <v>NO</v>
          </cell>
          <cell r="J395" t="str">
            <v>NO</v>
          </cell>
          <cell r="K395" t="str">
            <v>NO</v>
          </cell>
          <cell r="L395">
            <v>0</v>
          </cell>
          <cell r="M395">
            <v>0</v>
          </cell>
          <cell r="N395" t="str">
            <v>MEDTRONIC</v>
          </cell>
          <cell r="O395" t="str">
            <v>CAJA X 36</v>
          </cell>
          <cell r="P395" t="str">
            <v>III</v>
          </cell>
          <cell r="Q395" t="str">
            <v>2016DM-0000213-R2</v>
          </cell>
          <cell r="R395">
            <v>46319</v>
          </cell>
          <cell r="S395">
            <v>10500</v>
          </cell>
          <cell r="T395">
            <v>0</v>
          </cell>
          <cell r="U395">
            <v>10500</v>
          </cell>
        </row>
        <row r="396">
          <cell r="A396">
            <v>2313</v>
          </cell>
          <cell r="B396" t="str">
            <v>SUTURA NO ABSORBIBLE SEDA NEGRA TRENZADA 3/0 CURVA CORTANTE 3/8 CIRCULO 19MM HEBRA 45 CM</v>
          </cell>
          <cell r="C396" t="str">
            <v>SOBRE</v>
          </cell>
          <cell r="D396">
            <v>57</v>
          </cell>
          <cell r="E396">
            <v>57</v>
          </cell>
          <cell r="F396" t="str">
            <v>INSTRUMENTACION</v>
          </cell>
          <cell r="G396" t="str">
            <v xml:space="preserve">INSTRUMENTACION </v>
          </cell>
          <cell r="H396" t="str">
            <v>NO</v>
          </cell>
          <cell r="I396" t="str">
            <v>NO</v>
          </cell>
          <cell r="J396" t="str">
            <v>NO</v>
          </cell>
          <cell r="K396" t="str">
            <v>NO</v>
          </cell>
          <cell r="L396">
            <v>0</v>
          </cell>
          <cell r="M396">
            <v>0</v>
          </cell>
          <cell r="N396" t="str">
            <v>MEDTRONIC</v>
          </cell>
          <cell r="O396" t="str">
            <v>CAJA X 36</v>
          </cell>
          <cell r="P396" t="str">
            <v>III</v>
          </cell>
          <cell r="Q396" t="str">
            <v>2016DM-0000213-R2</v>
          </cell>
          <cell r="R396">
            <v>46319</v>
          </cell>
          <cell r="S396">
            <v>10500</v>
          </cell>
          <cell r="T396">
            <v>0</v>
          </cell>
          <cell r="U396">
            <v>10500</v>
          </cell>
        </row>
        <row r="397">
          <cell r="A397">
            <v>2314</v>
          </cell>
          <cell r="B397" t="str">
            <v>SUTURA NO ABSORBIBLE SEDA NEGRA TRENZADA 3/0 PRECORTADA 10 HEBRAS 75 CM</v>
          </cell>
          <cell r="C397" t="str">
            <v>SOBRE</v>
          </cell>
          <cell r="D397">
            <v>48</v>
          </cell>
          <cell r="E397">
            <v>240</v>
          </cell>
          <cell r="F397" t="str">
            <v>INSTRUMENTACION</v>
          </cell>
          <cell r="G397" t="str">
            <v xml:space="preserve">INSTRUMENTACION </v>
          </cell>
          <cell r="H397" t="str">
            <v>NO</v>
          </cell>
          <cell r="I397" t="str">
            <v>NO</v>
          </cell>
          <cell r="J397" t="str">
            <v>NO</v>
          </cell>
          <cell r="K397" t="str">
            <v>NO</v>
          </cell>
          <cell r="L397">
            <v>0</v>
          </cell>
          <cell r="M397">
            <v>0</v>
          </cell>
          <cell r="N397" t="str">
            <v>MEDTRONIC</v>
          </cell>
          <cell r="O397" t="str">
            <v>CAJA X 36</v>
          </cell>
          <cell r="P397" t="str">
            <v>III</v>
          </cell>
          <cell r="Q397" t="str">
            <v>2016DM-0000213-R2</v>
          </cell>
          <cell r="R397">
            <v>46319</v>
          </cell>
          <cell r="S397">
            <v>10500</v>
          </cell>
          <cell r="T397">
            <v>0</v>
          </cell>
          <cell r="U397">
            <v>8500</v>
          </cell>
        </row>
        <row r="398">
          <cell r="A398">
            <v>2367</v>
          </cell>
          <cell r="B398" t="str">
            <v>TIJERA  PARA TECNOLOGIA ULTRASONIDO CIRUGIA ABIERTA DE 18CM</v>
          </cell>
          <cell r="C398" t="str">
            <v>UNIDAD</v>
          </cell>
          <cell r="D398">
            <v>2</v>
          </cell>
          <cell r="E398">
            <v>2</v>
          </cell>
          <cell r="F398" t="str">
            <v>INSTRUMENTACION</v>
          </cell>
          <cell r="G398" t="str">
            <v xml:space="preserve">INSTRUMENTACION </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row>
        <row r="399">
          <cell r="A399">
            <v>2368</v>
          </cell>
          <cell r="B399" t="str">
            <v xml:space="preserve">TIJERA CURVA FOCUS FCS9 </v>
          </cell>
          <cell r="C399" t="str">
            <v>UNIDAD</v>
          </cell>
          <cell r="D399">
            <v>1</v>
          </cell>
          <cell r="E399">
            <v>1</v>
          </cell>
          <cell r="F399" t="str">
            <v>INSTRUMENTACION</v>
          </cell>
          <cell r="G399" t="str">
            <v xml:space="preserve">INSTRUMENTACION </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row>
        <row r="400">
          <cell r="A400">
            <v>2369</v>
          </cell>
          <cell r="B400" t="str">
            <v xml:space="preserve">TIJERA DESECHABLE DE 5 MM X 35 MM UNIDAD    </v>
          </cell>
          <cell r="C400" t="str">
            <v>UNIDAD</v>
          </cell>
          <cell r="D400">
            <v>3</v>
          </cell>
          <cell r="E400">
            <v>3</v>
          </cell>
          <cell r="F400" t="str">
            <v>INSTRUMENTACION</v>
          </cell>
          <cell r="G400" t="str">
            <v xml:space="preserve">INSTRUMENTACION </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row>
        <row r="401">
          <cell r="A401">
            <v>2370</v>
          </cell>
          <cell r="B401" t="str">
            <v>TIJERA DESECHABLE LAPAROSCOPIA GRASPER  5 MM X 35 CM EPIX REF C4130</v>
          </cell>
          <cell r="C401" t="str">
            <v>UNIDAD</v>
          </cell>
          <cell r="D401">
            <v>3</v>
          </cell>
          <cell r="E401">
            <v>3</v>
          </cell>
          <cell r="F401" t="str">
            <v>INSTRUMENTACION</v>
          </cell>
          <cell r="G401" t="str">
            <v xml:space="preserve">INSTRUMENTACION </v>
          </cell>
          <cell r="H401">
            <v>0</v>
          </cell>
          <cell r="I401">
            <v>0</v>
          </cell>
          <cell r="J401">
            <v>0</v>
          </cell>
          <cell r="K401">
            <v>0</v>
          </cell>
          <cell r="L401" t="str">
            <v xml:space="preserve">REQUIERE CONSOLA SUMINISTRADA POR EL PROVEEDOR </v>
          </cell>
          <cell r="M401">
            <v>0</v>
          </cell>
          <cell r="N401" t="str">
            <v>SI</v>
          </cell>
          <cell r="O401">
            <v>0</v>
          </cell>
          <cell r="P401">
            <v>0</v>
          </cell>
          <cell r="Q401">
            <v>0</v>
          </cell>
          <cell r="R401">
            <v>0</v>
          </cell>
          <cell r="S401">
            <v>0</v>
          </cell>
          <cell r="T401">
            <v>0</v>
          </cell>
          <cell r="U401">
            <v>0</v>
          </cell>
        </row>
        <row r="402">
          <cell r="A402">
            <v>2371</v>
          </cell>
          <cell r="B402" t="str">
            <v>TIJERA LAPARASCOPICA  HARMONIC 5MM X 36 CM REF HAR36</v>
          </cell>
          <cell r="C402" t="str">
            <v>UNIDAD</v>
          </cell>
          <cell r="D402">
            <v>10</v>
          </cell>
          <cell r="E402">
            <v>10</v>
          </cell>
          <cell r="F402" t="str">
            <v>INSTRUMENTACION</v>
          </cell>
          <cell r="G402" t="str">
            <v xml:space="preserve">INSTRUMENTACION </v>
          </cell>
          <cell r="H402">
            <v>0</v>
          </cell>
          <cell r="I402">
            <v>0</v>
          </cell>
          <cell r="J402">
            <v>0</v>
          </cell>
          <cell r="K402">
            <v>0</v>
          </cell>
          <cell r="L402" t="str">
            <v xml:space="preserve">REQUIERE CONSOLA SUMINISTRADA POR EL PROVEEDOR </v>
          </cell>
          <cell r="M402">
            <v>0</v>
          </cell>
          <cell r="N402" t="str">
            <v>SI</v>
          </cell>
          <cell r="O402">
            <v>0</v>
          </cell>
          <cell r="P402">
            <v>0</v>
          </cell>
          <cell r="Q402">
            <v>0</v>
          </cell>
          <cell r="R402">
            <v>0</v>
          </cell>
          <cell r="S402">
            <v>0</v>
          </cell>
          <cell r="T402">
            <v>0</v>
          </cell>
          <cell r="U402">
            <v>0</v>
          </cell>
        </row>
        <row r="403">
          <cell r="A403">
            <v>2372</v>
          </cell>
          <cell r="B403" t="str">
            <v>TIJERA LAPARASCOPICA HARMONIC  FOCOS + 9 CM REF HAR9F</v>
          </cell>
          <cell r="C403" t="str">
            <v>UNIDAD</v>
          </cell>
          <cell r="D403">
            <v>3</v>
          </cell>
          <cell r="E403">
            <v>3</v>
          </cell>
          <cell r="F403" t="str">
            <v>INSTRUMENTACION</v>
          </cell>
          <cell r="G403" t="str">
            <v xml:space="preserve">INSTRUMENTACION </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row>
        <row r="404">
          <cell r="A404">
            <v>2373</v>
          </cell>
          <cell r="B404" t="str">
            <v>TIJERA PARA LAPAROSCOPIA, DESCARTABLE, ROTACION 360°, LONGITUD 350 - 360 MM, MANGO ERGONOMICO, CON CONECCION MONOPOLAR</v>
          </cell>
          <cell r="C404" t="str">
            <v>UNIDAD</v>
          </cell>
          <cell r="D404">
            <v>5</v>
          </cell>
          <cell r="E404">
            <v>5</v>
          </cell>
          <cell r="F404" t="str">
            <v>INSTRUMENTACION</v>
          </cell>
          <cell r="G404" t="str">
            <v xml:space="preserve">INSTRUMENTACION </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row>
        <row r="405">
          <cell r="A405">
            <v>2374</v>
          </cell>
          <cell r="B405" t="str">
            <v>TIJERA PARA ULTRASONIDO LAPAROSCOPICA 5MM ULTIMA GENERACION</v>
          </cell>
          <cell r="C405" t="str">
            <v>UNIDAD</v>
          </cell>
          <cell r="D405">
            <v>1</v>
          </cell>
          <cell r="E405">
            <v>1</v>
          </cell>
          <cell r="F405" t="str">
            <v>INSTRUMENTACION</v>
          </cell>
          <cell r="G405" t="str">
            <v xml:space="preserve">INSTRUMENTACION </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row>
        <row r="406">
          <cell r="A406">
            <v>2375</v>
          </cell>
          <cell r="B406" t="str">
            <v>TIJERA PARA UNTRASONIDO  PARA CIRUGIA ABIERTA 9CM ULTIMA GENERACION</v>
          </cell>
          <cell r="C406" t="str">
            <v>UNIDAD</v>
          </cell>
          <cell r="D406">
            <v>1</v>
          </cell>
          <cell r="E406">
            <v>1</v>
          </cell>
          <cell r="F406" t="str">
            <v>INSTRUMENTACION</v>
          </cell>
          <cell r="G406" t="str">
            <v xml:space="preserve">INSTRUMENTACION </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row>
        <row r="407">
          <cell r="A407">
            <v>2376</v>
          </cell>
          <cell r="B407" t="str">
            <v xml:space="preserve">TIJERA TECNOLOGIA ULTRASONICO LAPAROSCOPIA DE 23CM </v>
          </cell>
          <cell r="C407" t="str">
            <v>UNIDAD</v>
          </cell>
          <cell r="D407">
            <v>2</v>
          </cell>
          <cell r="E407">
            <v>2</v>
          </cell>
          <cell r="F407" t="str">
            <v>INSTRUMENTACION</v>
          </cell>
          <cell r="G407" t="str">
            <v xml:space="preserve">INSTRUMENTACION </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row>
        <row r="408">
          <cell r="A408">
            <v>2377</v>
          </cell>
          <cell r="B408" t="str">
            <v>TIJERA TECNOLOGIA ULTRASONICO LAPAROSCOPIA DE 36 CM</v>
          </cell>
          <cell r="C408" t="str">
            <v>UNIDAD</v>
          </cell>
          <cell r="D408">
            <v>2</v>
          </cell>
          <cell r="E408">
            <v>2</v>
          </cell>
          <cell r="F408" t="str">
            <v>INSTRUMENTACION</v>
          </cell>
          <cell r="G408" t="str">
            <v xml:space="preserve">INSTRUMENTACION </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row>
        <row r="409">
          <cell r="A409">
            <v>2378</v>
          </cell>
          <cell r="B409" t="str">
            <v>TIJERA TECNOLOGIA ULTRASONICO PARA CABEZA Y CUELLO DE 9 CM</v>
          </cell>
          <cell r="C409" t="str">
            <v>UNIDAD</v>
          </cell>
          <cell r="D409">
            <v>1</v>
          </cell>
          <cell r="E409">
            <v>1</v>
          </cell>
          <cell r="F409" t="str">
            <v>INSTRUMENTACION</v>
          </cell>
          <cell r="G409" t="str">
            <v xml:space="preserve">INSTRUMENTACION </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row>
        <row r="410">
          <cell r="A410">
            <v>2393</v>
          </cell>
          <cell r="B410" t="str">
            <v>TOT CINTA_MALLA INCONTINENCIA URINARIA FEMENINA TRANSOBTURADOR - OBTRIX HALO SITEMA SLING</v>
          </cell>
          <cell r="C410" t="str">
            <v>UNIDAD</v>
          </cell>
          <cell r="D410">
            <v>12</v>
          </cell>
          <cell r="E410">
            <v>12</v>
          </cell>
          <cell r="F410" t="str">
            <v>INSTRUMENTACION</v>
          </cell>
          <cell r="G410" t="str">
            <v xml:space="preserve">INSTRUMENTACION </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row>
        <row r="411">
          <cell r="A411">
            <v>2315</v>
          </cell>
          <cell r="B411" t="str">
            <v>SUTURA NO ABSORBIBLE SEDA NEGRA TRENZADA 4/0 AGUJA REDONDA 1/2 CIRCULO 24-26MM HEBRA 75CM</v>
          </cell>
          <cell r="C411" t="str">
            <v>SOBRE</v>
          </cell>
          <cell r="D411">
            <v>36</v>
          </cell>
          <cell r="E411">
            <v>36</v>
          </cell>
          <cell r="F411" t="str">
            <v>INSTRUMENTACION</v>
          </cell>
          <cell r="G411" t="str">
            <v xml:space="preserve">INSTRUMENTACION </v>
          </cell>
          <cell r="H411" t="str">
            <v>NO</v>
          </cell>
          <cell r="I411" t="str">
            <v>NO</v>
          </cell>
          <cell r="J411" t="str">
            <v>NO</v>
          </cell>
          <cell r="K411" t="str">
            <v>NO</v>
          </cell>
          <cell r="L411">
            <v>0</v>
          </cell>
          <cell r="M411">
            <v>0</v>
          </cell>
          <cell r="N411" t="str">
            <v>MEDTRONIC</v>
          </cell>
          <cell r="O411" t="str">
            <v>CAJA X 36</v>
          </cell>
          <cell r="P411" t="str">
            <v>III</v>
          </cell>
          <cell r="Q411" t="str">
            <v>2016DM-0000213-R2</v>
          </cell>
          <cell r="R411">
            <v>46319</v>
          </cell>
          <cell r="S411">
            <v>10500</v>
          </cell>
          <cell r="T411">
            <v>0</v>
          </cell>
          <cell r="U411">
            <v>10500</v>
          </cell>
        </row>
        <row r="412">
          <cell r="A412">
            <v>2316</v>
          </cell>
          <cell r="B412" t="str">
            <v>SUTURA NO ABSORBIBLE SEDA NEGRA TRENZADA 4/0 CURVA CORTANTE 3/8 CIRCULO 16MM HEBRA 45 CM</v>
          </cell>
          <cell r="C412" t="str">
            <v>SOBRE</v>
          </cell>
          <cell r="D412">
            <v>36</v>
          </cell>
          <cell r="E412">
            <v>36</v>
          </cell>
          <cell r="F412" t="str">
            <v>INSTRUMENTACION</v>
          </cell>
          <cell r="G412" t="str">
            <v xml:space="preserve">INSTRUMENTACION </v>
          </cell>
          <cell r="H412" t="str">
            <v>NO</v>
          </cell>
          <cell r="I412" t="str">
            <v>NO</v>
          </cell>
          <cell r="J412" t="str">
            <v>NO</v>
          </cell>
          <cell r="K412" t="str">
            <v>NO</v>
          </cell>
          <cell r="L412">
            <v>0</v>
          </cell>
          <cell r="M412">
            <v>0</v>
          </cell>
          <cell r="N412" t="str">
            <v>MEDTRONIC</v>
          </cell>
          <cell r="O412" t="str">
            <v>CAJA X 36</v>
          </cell>
          <cell r="P412" t="str">
            <v>III</v>
          </cell>
          <cell r="Q412" t="str">
            <v>2016DM-0000213-R2</v>
          </cell>
          <cell r="R412">
            <v>46319</v>
          </cell>
          <cell r="S412">
            <v>10500</v>
          </cell>
          <cell r="T412">
            <v>0</v>
          </cell>
          <cell r="U412">
            <v>10500</v>
          </cell>
        </row>
        <row r="413">
          <cell r="A413">
            <v>2408</v>
          </cell>
          <cell r="B413" t="str">
            <v>TROCAR 12 MM X 100 MM (CON DOS CAMISAS Y UN PUNZON SIN CUCHILLA) CON SITEMA DE FIJACION AVANZADA</v>
          </cell>
          <cell r="C413" t="str">
            <v>KIT</v>
          </cell>
          <cell r="D413">
            <v>12</v>
          </cell>
          <cell r="E413">
            <v>12</v>
          </cell>
          <cell r="F413" t="str">
            <v>INSTRUMENTACION</v>
          </cell>
          <cell r="G413" t="str">
            <v xml:space="preserve">INSTRUMENTACION </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row>
        <row r="414">
          <cell r="A414">
            <v>2410</v>
          </cell>
          <cell r="B414" t="str">
            <v>TROCAR 12 MM X 100 MM (CON UNA CAMISAS Y UN PUNZON SIN CUCHILLA) CON SISTEMA DE FIJACION AVANZADA</v>
          </cell>
          <cell r="C414" t="str">
            <v>UNIDAD</v>
          </cell>
          <cell r="D414">
            <v>12</v>
          </cell>
          <cell r="E414">
            <v>12</v>
          </cell>
          <cell r="F414" t="str">
            <v>INSTRUMENTACION</v>
          </cell>
          <cell r="G414" t="str">
            <v xml:space="preserve">INSTRUMENTACION </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row>
        <row r="415">
          <cell r="A415">
            <v>2412</v>
          </cell>
          <cell r="B415" t="str">
            <v>TROCAR 5MM X 100 MM (CON UNA CAMISAS Y UN PUNZON CON CUCHILLA) CON SISTEMA DE FIJACION AVANZADA</v>
          </cell>
          <cell r="C415" t="str">
            <v>UNIDAD</v>
          </cell>
          <cell r="D415">
            <v>80</v>
          </cell>
          <cell r="E415">
            <v>80</v>
          </cell>
          <cell r="F415" t="str">
            <v>INSTRUMENTACION</v>
          </cell>
          <cell r="G415" t="str">
            <v xml:space="preserve">INSTRUMENTACION </v>
          </cell>
          <cell r="H415">
            <v>0</v>
          </cell>
          <cell r="I415">
            <v>0</v>
          </cell>
          <cell r="J415">
            <v>0</v>
          </cell>
          <cell r="K415">
            <v>0</v>
          </cell>
          <cell r="L415">
            <v>0</v>
          </cell>
          <cell r="M415">
            <v>0</v>
          </cell>
          <cell r="N415" t="str">
            <v>SI</v>
          </cell>
          <cell r="O415">
            <v>0</v>
          </cell>
          <cell r="P415">
            <v>0</v>
          </cell>
          <cell r="Q415">
            <v>0</v>
          </cell>
          <cell r="R415">
            <v>0</v>
          </cell>
          <cell r="S415">
            <v>0</v>
          </cell>
          <cell r="T415">
            <v>0</v>
          </cell>
          <cell r="U415">
            <v>0</v>
          </cell>
        </row>
        <row r="416">
          <cell r="A416">
            <v>2415</v>
          </cell>
          <cell r="B416" t="str">
            <v>TROCAR DE 12 MM CON PUNTA DILATADORA CON CUCHILLA LONGITUD 100MM KIT 2 CAMISAS ESTABILIZADORA 1 TROCAR</v>
          </cell>
          <cell r="C416" t="str">
            <v>UNIDAD</v>
          </cell>
          <cell r="D416">
            <v>2</v>
          </cell>
          <cell r="E416">
            <v>2</v>
          </cell>
          <cell r="F416" t="str">
            <v>INSTRUMENTACION</v>
          </cell>
          <cell r="G416" t="str">
            <v xml:space="preserve">INSTRUMENTACION </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row>
        <row r="417">
          <cell r="A417">
            <v>2416</v>
          </cell>
          <cell r="B417" t="str">
            <v xml:space="preserve">TROCAR DE 12 MM OPTICO SIN CUCHILLA CAMISA ESTABILIZADORA LONGITUD 100MM </v>
          </cell>
          <cell r="C417" t="str">
            <v>UNIDAD</v>
          </cell>
          <cell r="D417">
            <v>12</v>
          </cell>
          <cell r="E417">
            <v>12</v>
          </cell>
          <cell r="F417" t="str">
            <v>INSTRUMENTACION</v>
          </cell>
          <cell r="G417" t="str">
            <v xml:space="preserve">INSTRUMENTACION </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row>
        <row r="418">
          <cell r="A418">
            <v>2417</v>
          </cell>
          <cell r="B418" t="str">
            <v>TROCAR DE 5 MM CON PUNTA DILATADORA CON CUCHILLA LONGITUD 100MM KIT 2 CAMISAS ESTABILIZADORA 1 TROCAR</v>
          </cell>
          <cell r="C418" t="str">
            <v>UNIDAD</v>
          </cell>
          <cell r="D418">
            <v>12</v>
          </cell>
          <cell r="E418">
            <v>12</v>
          </cell>
          <cell r="F418" t="str">
            <v>INSTRUMENTACION</v>
          </cell>
          <cell r="G418" t="str">
            <v xml:space="preserve">INSTRUMENTACION </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row>
        <row r="419">
          <cell r="A419">
            <v>2418</v>
          </cell>
          <cell r="B419" t="str">
            <v>TROCAR DE 5 MM OPTICO SIN CUCHILLA CAMISAS ESTABILIZADORA LONGITUD 100MM</v>
          </cell>
          <cell r="C419" t="str">
            <v>UNIDAD</v>
          </cell>
          <cell r="D419">
            <v>2</v>
          </cell>
          <cell r="E419">
            <v>20</v>
          </cell>
          <cell r="F419" t="str">
            <v>INSTRUMENTACION</v>
          </cell>
          <cell r="G419" t="str">
            <v xml:space="preserve">INSTRUMENTACION </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row>
        <row r="420">
          <cell r="A420">
            <v>2421</v>
          </cell>
          <cell r="B420" t="str">
            <v>TROCAR OPTICO 15 MM X 100 MM(CON UNA CAMISAS Y UN PUNZON SIN CUCHILLA) CON SISTEMA DE FIJACION AVANZADA</v>
          </cell>
          <cell r="C420" t="str">
            <v>UNIDAD</v>
          </cell>
          <cell r="D420">
            <v>10</v>
          </cell>
          <cell r="E420">
            <v>10</v>
          </cell>
          <cell r="F420" t="str">
            <v>INSTRUMENTACION</v>
          </cell>
          <cell r="G420" t="str">
            <v xml:space="preserve">INSTRUMENTACION </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row>
        <row r="421">
          <cell r="A421">
            <v>2423</v>
          </cell>
          <cell r="B421" t="str">
            <v>TROCAR ROMO DE HASSAN DE 11MM CON VALVULA AUTOMATICA- PUNZON ROMO PARA TROCAR DE HASSAM</v>
          </cell>
          <cell r="C421" t="str">
            <v>UNIDAD</v>
          </cell>
          <cell r="D421">
            <v>12</v>
          </cell>
          <cell r="E421">
            <v>12</v>
          </cell>
          <cell r="F421" t="str">
            <v>INSTRUMENTACION</v>
          </cell>
          <cell r="G421" t="str">
            <v xml:space="preserve">INSTRUMENTACION </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row>
        <row r="422">
          <cell r="A422">
            <v>2424</v>
          </cell>
          <cell r="B422" t="str">
            <v>TROCAR SISTEMA UNICO PUERTO CON LLAVE DE INSUFLACION Y OTRA DE EVACUACION DE HUMO, CON UN DISPOSITIVO RETRACTOR Y TRES CANULAS DE 5/10  MM Y UNA CÁNULA 5/12  MM</v>
          </cell>
          <cell r="C422" t="str">
            <v>UNIDAD</v>
          </cell>
          <cell r="D422">
            <v>1</v>
          </cell>
          <cell r="E422">
            <v>1</v>
          </cell>
          <cell r="F422" t="str">
            <v>INSTRUMENTACION</v>
          </cell>
          <cell r="G422" t="str">
            <v xml:space="preserve">INSTRUMENTACION </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row>
        <row r="423">
          <cell r="A423">
            <v>2425</v>
          </cell>
          <cell r="B423" t="str">
            <v xml:space="preserve">TROCAR TORAXICO RIGIDO 10/12 MM                                                 </v>
          </cell>
          <cell r="C423" t="str">
            <v>UNIDAD</v>
          </cell>
          <cell r="D423">
            <v>2</v>
          </cell>
          <cell r="E423">
            <v>18</v>
          </cell>
          <cell r="F423" t="str">
            <v>INSTRUMENTACION</v>
          </cell>
          <cell r="G423" t="str">
            <v xml:space="preserve">INSTRUMENTACION </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row>
        <row r="424">
          <cell r="A424">
            <v>2437</v>
          </cell>
          <cell r="B424" t="str">
            <v>TUBO DE SUCCION SILICONADO TRANSPARENTE X 2 METROS, ESTERIL  SIN CANULA DE SUCCION YANCAWER</v>
          </cell>
          <cell r="C424" t="str">
            <v>UNIDAD</v>
          </cell>
          <cell r="D424">
            <v>100</v>
          </cell>
          <cell r="E424">
            <v>100</v>
          </cell>
          <cell r="F424" t="str">
            <v>INSTRUMENTACION</v>
          </cell>
          <cell r="G424" t="str">
            <v xml:space="preserve">INSTRUMENTACION </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row>
        <row r="425">
          <cell r="A425">
            <v>2438</v>
          </cell>
          <cell r="B425" t="str">
            <v>TUBO DE SUCCION SILICONADO TRANSPARENTE X 3M ESTERIL  CON CANULA DE SUCCION YANCAWER TRANSPARENTE CON EMPATES"</v>
          </cell>
          <cell r="C425" t="str">
            <v>UNIDAD</v>
          </cell>
          <cell r="D425">
            <v>50</v>
          </cell>
          <cell r="E425">
            <v>50</v>
          </cell>
          <cell r="F425" t="str">
            <v>INSTRUMENTACION</v>
          </cell>
          <cell r="G425" t="str">
            <v xml:space="preserve">INSTRUMENTACION </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row>
        <row r="426">
          <cell r="A426">
            <v>2502</v>
          </cell>
          <cell r="B426" t="str">
            <v>TUBO SUCCION SILICO 3MTS +CANULA YANKAWE</v>
          </cell>
          <cell r="C426" t="str">
            <v>UNIDAD</v>
          </cell>
          <cell r="D426">
            <v>220</v>
          </cell>
          <cell r="E426">
            <v>220</v>
          </cell>
          <cell r="F426" t="str">
            <v>INSTRUMENTACION</v>
          </cell>
          <cell r="G426" t="str">
            <v xml:space="preserve">INSTRUMENTACION </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row>
        <row r="427">
          <cell r="A427">
            <v>2503</v>
          </cell>
          <cell r="B427" t="str">
            <v>TUBO SUCCION X 2 MTS ESTERIL</v>
          </cell>
          <cell r="C427" t="str">
            <v>UNIDAD</v>
          </cell>
          <cell r="D427">
            <v>1000</v>
          </cell>
          <cell r="E427">
            <v>1000</v>
          </cell>
          <cell r="F427" t="str">
            <v>INSTRUMENTACION</v>
          </cell>
          <cell r="G427" t="str">
            <v xml:space="preserve">INSTRUMENTACION </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row>
        <row r="428">
          <cell r="A428">
            <v>2564</v>
          </cell>
          <cell r="B428" t="str">
            <v xml:space="preserve">VESTIDO  DE MAYO ANTIFLUIDOS PARA PESONAL QUIRURGICO CON BOLSILLOS CON CAUCHO TALLAS M, L, XL                                                                   </v>
          </cell>
          <cell r="C428" t="str">
            <v>UNIDAD</v>
          </cell>
          <cell r="D428">
            <v>400</v>
          </cell>
          <cell r="E428">
            <v>400</v>
          </cell>
          <cell r="F428" t="str">
            <v>INSTRUMENTACION</v>
          </cell>
          <cell r="G428" t="str">
            <v xml:space="preserve">INSTRUMENTACION </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row>
        <row r="429">
          <cell r="A429">
            <v>2565</v>
          </cell>
          <cell r="B429" t="str">
            <v>VESTIDO QUIRURGICO COMPUESTO DE PANTALON Y BLUSA DESECHABLE</v>
          </cell>
          <cell r="C429" t="str">
            <v>UNIDAD</v>
          </cell>
          <cell r="D429">
            <v>200</v>
          </cell>
          <cell r="E429">
            <v>150</v>
          </cell>
          <cell r="F429" t="str">
            <v>INSTRUMENTACION</v>
          </cell>
          <cell r="G429" t="str">
            <v xml:space="preserve">INSTRUMENTACION </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row>
        <row r="430">
          <cell r="A430">
            <v>2566</v>
          </cell>
          <cell r="B430" t="str">
            <v>ACIDO POLIGLICOLICO RAPID 4-0 70CM 1RB UROL VR2140G</v>
          </cell>
          <cell r="C430" t="str">
            <v>UNIDAD</v>
          </cell>
          <cell r="D430">
            <v>60</v>
          </cell>
          <cell r="E430">
            <v>60</v>
          </cell>
          <cell r="F430" t="str">
            <v>INSTRUMENTACION</v>
          </cell>
          <cell r="G430" t="str">
            <v xml:space="preserve">INSTRUMENTACION </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row>
        <row r="431">
          <cell r="A431">
            <v>2317</v>
          </cell>
          <cell r="B431" t="str">
            <v>SUTURA NO ABSORBIBLE SEDA NEGRA TRENZADA 4/0 CURVA CORTANTE 3/8 CIRCULO 19MM HEBRA 45 CM</v>
          </cell>
          <cell r="C431" t="str">
            <v>SOBRE</v>
          </cell>
          <cell r="D431">
            <v>36</v>
          </cell>
          <cell r="E431">
            <v>36</v>
          </cell>
          <cell r="F431" t="str">
            <v>INSTRUMENTACION</v>
          </cell>
          <cell r="G431" t="str">
            <v xml:space="preserve">INSTRUMENTACION </v>
          </cell>
          <cell r="H431" t="str">
            <v>NO</v>
          </cell>
          <cell r="I431" t="str">
            <v>NO</v>
          </cell>
          <cell r="J431" t="str">
            <v>NO</v>
          </cell>
          <cell r="K431" t="str">
            <v>NO</v>
          </cell>
          <cell r="L431">
            <v>0</v>
          </cell>
          <cell r="M431">
            <v>0</v>
          </cell>
          <cell r="N431" t="str">
            <v>MEDTRONIC</v>
          </cell>
          <cell r="O431" t="str">
            <v>CAJA X 36</v>
          </cell>
          <cell r="P431" t="str">
            <v>III</v>
          </cell>
          <cell r="Q431" t="str">
            <v>2016DM-0000213-R2</v>
          </cell>
          <cell r="R431">
            <v>46319</v>
          </cell>
          <cell r="S431">
            <v>10500</v>
          </cell>
          <cell r="T431">
            <v>0</v>
          </cell>
          <cell r="U431">
            <v>10500</v>
          </cell>
        </row>
        <row r="432">
          <cell r="A432">
            <v>2318</v>
          </cell>
          <cell r="B432" t="str">
            <v>SUTURA NO ABSORBIBLE SEDA NEGRA TRENZADA 4/0 CURVA CORTANTE 3/8 CIRCULO 24MM HEBRA 70-75 CM</v>
          </cell>
          <cell r="C432" t="str">
            <v>SOBRE</v>
          </cell>
          <cell r="D432">
            <v>24</v>
          </cell>
          <cell r="E432">
            <v>24</v>
          </cell>
          <cell r="F432" t="str">
            <v>INSTRUMENTACION</v>
          </cell>
          <cell r="G432" t="str">
            <v xml:space="preserve">INSTRUMENTACION </v>
          </cell>
          <cell r="H432" t="str">
            <v>NO</v>
          </cell>
          <cell r="I432" t="str">
            <v>NO</v>
          </cell>
          <cell r="J432" t="str">
            <v>NO</v>
          </cell>
          <cell r="K432" t="str">
            <v>NO</v>
          </cell>
          <cell r="L432">
            <v>0</v>
          </cell>
          <cell r="M432">
            <v>0</v>
          </cell>
          <cell r="N432" t="str">
            <v>MEDTRONIC</v>
          </cell>
          <cell r="O432" t="str">
            <v>CAJA X 36</v>
          </cell>
          <cell r="P432" t="str">
            <v>III</v>
          </cell>
          <cell r="Q432" t="str">
            <v>2016DM-0000213-R2</v>
          </cell>
          <cell r="R432">
            <v>46319</v>
          </cell>
          <cell r="S432">
            <v>10500</v>
          </cell>
          <cell r="T432">
            <v>0</v>
          </cell>
          <cell r="U432">
            <v>10500</v>
          </cell>
        </row>
        <row r="433">
          <cell r="A433">
            <v>2319</v>
          </cell>
          <cell r="B433" t="str">
            <v>SUTURA NO ABSORBIBLE SEDA NEGRA TRENZADA 4/0 PRECORTADA 10-12 HEBRAS 75 CM</v>
          </cell>
          <cell r="C433" t="str">
            <v>SOBRE</v>
          </cell>
          <cell r="D433">
            <v>36</v>
          </cell>
          <cell r="E433">
            <v>36</v>
          </cell>
          <cell r="F433" t="str">
            <v>INSTRUMENTACION</v>
          </cell>
          <cell r="G433" t="str">
            <v xml:space="preserve">INSTRUMENTACION </v>
          </cell>
          <cell r="H433" t="str">
            <v>NO</v>
          </cell>
          <cell r="I433" t="str">
            <v>NO</v>
          </cell>
          <cell r="J433" t="str">
            <v>NO</v>
          </cell>
          <cell r="K433" t="str">
            <v>NO</v>
          </cell>
          <cell r="L433">
            <v>0</v>
          </cell>
          <cell r="M433">
            <v>0</v>
          </cell>
          <cell r="N433" t="str">
            <v>MEDTRONIC</v>
          </cell>
          <cell r="O433" t="str">
            <v>CAJA X 36</v>
          </cell>
          <cell r="P433" t="str">
            <v>III</v>
          </cell>
          <cell r="Q433" t="str">
            <v>2016DM-0000213-R2</v>
          </cell>
          <cell r="R433">
            <v>46319</v>
          </cell>
          <cell r="S433">
            <v>10500</v>
          </cell>
          <cell r="T433">
            <v>0</v>
          </cell>
          <cell r="U433">
            <v>8500</v>
          </cell>
        </row>
        <row r="434">
          <cell r="A434">
            <v>2320</v>
          </cell>
          <cell r="B434" t="str">
            <v>SUTURA NO ABSORBIBLE SEDA NEGRA TRENZADA 5/0 AGUJA REDONDA 1/2 CIRCULO 15-17 MM HEBRA 75CM</v>
          </cell>
          <cell r="C434" t="str">
            <v>SOBRE</v>
          </cell>
          <cell r="D434">
            <v>36</v>
          </cell>
          <cell r="E434">
            <v>36</v>
          </cell>
          <cell r="F434" t="str">
            <v>INSTRUMENTACION</v>
          </cell>
          <cell r="G434" t="str">
            <v xml:space="preserve">INSTRUMENTACION </v>
          </cell>
          <cell r="H434" t="str">
            <v>NO</v>
          </cell>
          <cell r="I434" t="str">
            <v>NO</v>
          </cell>
          <cell r="J434" t="str">
            <v>NO</v>
          </cell>
          <cell r="K434" t="str">
            <v>NO</v>
          </cell>
          <cell r="L434">
            <v>0</v>
          </cell>
          <cell r="M434">
            <v>0</v>
          </cell>
          <cell r="N434" t="str">
            <v>MEDTRONIC</v>
          </cell>
          <cell r="O434" t="str">
            <v>CAJA X 36</v>
          </cell>
          <cell r="P434" t="str">
            <v>III</v>
          </cell>
          <cell r="Q434" t="str">
            <v>2016DM-0000213-R2</v>
          </cell>
          <cell r="R434">
            <v>46319</v>
          </cell>
          <cell r="S434">
            <v>10500</v>
          </cell>
          <cell r="T434">
            <v>0</v>
          </cell>
          <cell r="U434">
            <v>10500</v>
          </cell>
        </row>
        <row r="435">
          <cell r="A435">
            <v>2321</v>
          </cell>
          <cell r="B435" t="str">
            <v>SUTURA NO ABSORBIBLE SEDA NEGRA TRENZADA 5/0 CURVA CORTANTE 3/8 CIRCULO DE 20MM HEBRA 45 CM</v>
          </cell>
          <cell r="C435" t="str">
            <v>SOBRE</v>
          </cell>
          <cell r="D435">
            <v>36</v>
          </cell>
          <cell r="E435">
            <v>36</v>
          </cell>
          <cell r="F435" t="str">
            <v>INSTRUMENTACION</v>
          </cell>
          <cell r="G435" t="str">
            <v xml:space="preserve">INSTRUMENTACION </v>
          </cell>
          <cell r="H435" t="str">
            <v>NO</v>
          </cell>
          <cell r="I435" t="str">
            <v>NO</v>
          </cell>
          <cell r="J435" t="str">
            <v>NO</v>
          </cell>
          <cell r="K435" t="str">
            <v>NO</v>
          </cell>
          <cell r="L435">
            <v>0</v>
          </cell>
          <cell r="M435">
            <v>0</v>
          </cell>
          <cell r="N435" t="str">
            <v>MEDTRONIC</v>
          </cell>
          <cell r="O435" t="str">
            <v>CAJA X 36</v>
          </cell>
          <cell r="P435" t="str">
            <v>III</v>
          </cell>
          <cell r="Q435" t="str">
            <v>2016DM-0000213-R2</v>
          </cell>
          <cell r="R435">
            <v>46319</v>
          </cell>
          <cell r="S435">
            <v>10500</v>
          </cell>
          <cell r="T435">
            <v>0</v>
          </cell>
          <cell r="U435">
            <v>10500</v>
          </cell>
        </row>
        <row r="436">
          <cell r="A436">
            <v>2322</v>
          </cell>
          <cell r="B436" t="str">
            <v>SUTURA NO ABSORBIBLE SEDA NEGRA TRENZADA 5/0 CURVA CORTANTE DE 16MM HEBRA 45 CM</v>
          </cell>
          <cell r="C436" t="str">
            <v>SOBRE</v>
          </cell>
          <cell r="D436">
            <v>36</v>
          </cell>
          <cell r="E436">
            <v>36</v>
          </cell>
          <cell r="F436" t="str">
            <v>INSTRUMENTACION</v>
          </cell>
          <cell r="G436" t="str">
            <v xml:space="preserve">INSTRUMENTACION </v>
          </cell>
          <cell r="H436" t="str">
            <v>NO</v>
          </cell>
          <cell r="I436" t="str">
            <v>NO</v>
          </cell>
          <cell r="J436" t="str">
            <v>NO</v>
          </cell>
          <cell r="K436" t="str">
            <v>NO</v>
          </cell>
          <cell r="L436">
            <v>0</v>
          </cell>
          <cell r="M436">
            <v>0</v>
          </cell>
          <cell r="N436" t="str">
            <v>MEDTRONIC</v>
          </cell>
          <cell r="O436" t="str">
            <v>CAJA X 36</v>
          </cell>
          <cell r="P436" t="str">
            <v>III</v>
          </cell>
          <cell r="Q436" t="str">
            <v>2016DM-0000213-R2</v>
          </cell>
          <cell r="R436">
            <v>46319</v>
          </cell>
          <cell r="S436">
            <v>10500</v>
          </cell>
          <cell r="T436">
            <v>0</v>
          </cell>
          <cell r="U436">
            <v>10500</v>
          </cell>
        </row>
        <row r="437">
          <cell r="A437">
            <v>2323</v>
          </cell>
          <cell r="B437" t="str">
            <v>SUTURA NO ABSORBIBLE SEDA NEGRA TRENZADA 6/0  AGUJA REVERSO CORTANTE 3/8CIRCULO 12MM HEBRA 45CM</v>
          </cell>
          <cell r="C437" t="str">
            <v>SOBRE</v>
          </cell>
          <cell r="D437">
            <v>12</v>
          </cell>
          <cell r="E437">
            <v>12</v>
          </cell>
          <cell r="F437" t="str">
            <v>INSTRUMENTACION</v>
          </cell>
          <cell r="G437" t="str">
            <v xml:space="preserve">INSTRUMENTACION </v>
          </cell>
          <cell r="H437" t="str">
            <v>NO</v>
          </cell>
          <cell r="I437" t="str">
            <v>NO</v>
          </cell>
          <cell r="J437" t="str">
            <v>NO</v>
          </cell>
          <cell r="K437" t="str">
            <v>NO</v>
          </cell>
          <cell r="L437">
            <v>0</v>
          </cell>
          <cell r="M437">
            <v>0</v>
          </cell>
          <cell r="N437" t="str">
            <v>MEDTRONIC</v>
          </cell>
          <cell r="O437" t="str">
            <v>CAJA X 36</v>
          </cell>
          <cell r="P437" t="str">
            <v>III</v>
          </cell>
          <cell r="Q437" t="str">
            <v>2016DM-0000213-R2</v>
          </cell>
          <cell r="R437">
            <v>46319</v>
          </cell>
          <cell r="S437">
            <v>10500</v>
          </cell>
          <cell r="T437">
            <v>0</v>
          </cell>
          <cell r="U437">
            <v>10500</v>
          </cell>
        </row>
        <row r="438">
          <cell r="A438">
            <v>2324</v>
          </cell>
          <cell r="B438" t="str">
            <v>SUTURA NO ABSORBIBLE SEDA NEGRA TRENZADA 6/0  AGUJA REVERSO CORTANTE 3/8CIRCULO 16MM HEBRA 45CM</v>
          </cell>
          <cell r="C438" t="str">
            <v>SOBRE</v>
          </cell>
          <cell r="D438">
            <v>12</v>
          </cell>
          <cell r="E438">
            <v>12</v>
          </cell>
          <cell r="F438" t="str">
            <v>INSTRUMENTACION</v>
          </cell>
          <cell r="G438" t="str">
            <v xml:space="preserve">INSTRUMENTACION </v>
          </cell>
          <cell r="H438" t="str">
            <v>NO</v>
          </cell>
          <cell r="I438" t="str">
            <v>NO</v>
          </cell>
          <cell r="J438" t="str">
            <v>NO</v>
          </cell>
          <cell r="K438" t="str">
            <v>NO</v>
          </cell>
          <cell r="L438">
            <v>0</v>
          </cell>
          <cell r="M438">
            <v>0</v>
          </cell>
          <cell r="N438" t="str">
            <v>MEDTRONIC</v>
          </cell>
          <cell r="O438" t="str">
            <v>CAJA X 36</v>
          </cell>
          <cell r="P438" t="str">
            <v>III</v>
          </cell>
          <cell r="Q438" t="str">
            <v>2016DM-0000213-R2</v>
          </cell>
          <cell r="R438">
            <v>46319</v>
          </cell>
          <cell r="S438">
            <v>10500</v>
          </cell>
          <cell r="T438">
            <v>0</v>
          </cell>
          <cell r="U438">
            <v>10500</v>
          </cell>
        </row>
        <row r="439">
          <cell r="A439">
            <v>2325</v>
          </cell>
          <cell r="B439" t="str">
            <v>SUTURA PARA EL TRATAMIENTO YU PREVENCION DE EVENTRACIONES, CON HILO DE HACER RECUERTO DE 1.3 DE DAMETRO, 2 AGUJAS CORTE TRIANGULAR 3/8, 100 MM</v>
          </cell>
          <cell r="C439" t="str">
            <v>SOBRE</v>
          </cell>
          <cell r="D439">
            <v>12</v>
          </cell>
          <cell r="E439">
            <v>12</v>
          </cell>
          <cell r="F439" t="str">
            <v>INSTRUMENTACION</v>
          </cell>
          <cell r="G439" t="str">
            <v xml:space="preserve">INSTRUMENTACION </v>
          </cell>
          <cell r="H439" t="str">
            <v>NO</v>
          </cell>
          <cell r="I439" t="str">
            <v>NO</v>
          </cell>
          <cell r="J439" t="str">
            <v>NO</v>
          </cell>
          <cell r="K439" t="str">
            <v>NO</v>
          </cell>
          <cell r="L439">
            <v>0</v>
          </cell>
          <cell r="M439">
            <v>0</v>
          </cell>
          <cell r="N439" t="str">
            <v>MEDTRONIC</v>
          </cell>
          <cell r="O439">
            <v>0</v>
          </cell>
          <cell r="P439">
            <v>0</v>
          </cell>
          <cell r="Q439">
            <v>0</v>
          </cell>
          <cell r="R439">
            <v>0</v>
          </cell>
          <cell r="S439">
            <v>0</v>
          </cell>
          <cell r="T439">
            <v>0</v>
          </cell>
          <cell r="U439">
            <v>0</v>
          </cell>
        </row>
        <row r="440">
          <cell r="A440">
            <v>2326</v>
          </cell>
          <cell r="B440" t="str">
            <v>SUTURA QUIRURGICA (NYLON) 3/0 20-26 MM 45-75 CM</v>
          </cell>
          <cell r="C440" t="str">
            <v>SOBRE</v>
          </cell>
          <cell r="D440">
            <v>5</v>
          </cell>
          <cell r="E440">
            <v>5</v>
          </cell>
          <cell r="F440" t="str">
            <v>INSTRUMENTACION</v>
          </cell>
          <cell r="G440" t="str">
            <v xml:space="preserve">INSTRUMENTACION </v>
          </cell>
          <cell r="H440" t="str">
            <v>NO</v>
          </cell>
          <cell r="I440" t="str">
            <v>NO</v>
          </cell>
          <cell r="J440" t="str">
            <v>NO</v>
          </cell>
          <cell r="K440" t="str">
            <v>NO</v>
          </cell>
          <cell r="L440">
            <v>0</v>
          </cell>
          <cell r="M440">
            <v>0</v>
          </cell>
          <cell r="N440" t="str">
            <v>MEDTRONIC</v>
          </cell>
          <cell r="O440" t="str">
            <v>CAJA X 12</v>
          </cell>
          <cell r="P440" t="str">
            <v>III</v>
          </cell>
          <cell r="Q440" t="str">
            <v>2015DM-0003571-R1</v>
          </cell>
          <cell r="R440">
            <v>46023</v>
          </cell>
          <cell r="S440">
            <v>8600</v>
          </cell>
          <cell r="T440">
            <v>0</v>
          </cell>
          <cell r="U440">
            <v>8600</v>
          </cell>
        </row>
        <row r="441">
          <cell r="A441">
            <v>790</v>
          </cell>
          <cell r="B441" t="str">
            <v>CLIP DE RANEY</v>
          </cell>
          <cell r="C441" t="str">
            <v>UNIDAD</v>
          </cell>
          <cell r="D441">
            <v>200</v>
          </cell>
          <cell r="E441">
            <v>200</v>
          </cell>
          <cell r="F441" t="str">
            <v xml:space="preserve">INSTRUMENTACION </v>
          </cell>
          <cell r="G441" t="str">
            <v>INSTRUMENTACION</v>
          </cell>
          <cell r="H441" t="str">
            <v>SI</v>
          </cell>
          <cell r="I441">
            <v>0</v>
          </cell>
          <cell r="J441">
            <v>0</v>
          </cell>
          <cell r="K441">
            <v>0</v>
          </cell>
          <cell r="L441">
            <v>0</v>
          </cell>
          <cell r="M441">
            <v>0</v>
          </cell>
          <cell r="N441">
            <v>0</v>
          </cell>
          <cell r="O441">
            <v>0</v>
          </cell>
          <cell r="P441">
            <v>0</v>
          </cell>
          <cell r="Q441">
            <v>0</v>
          </cell>
          <cell r="R441">
            <v>0</v>
          </cell>
          <cell r="S441">
            <v>0</v>
          </cell>
          <cell r="T441">
            <v>0</v>
          </cell>
          <cell r="U441">
            <v>0</v>
          </cell>
        </row>
        <row r="442">
          <cell r="A442">
            <v>791</v>
          </cell>
          <cell r="B442" t="str">
            <v>CLIP PARA LIGADURA EN TITANIO TAMAÑO MEDIANO/GRANDE</v>
          </cell>
          <cell r="C442" t="str">
            <v>UNIDAD</v>
          </cell>
          <cell r="D442">
            <v>80</v>
          </cell>
          <cell r="E442">
            <v>80</v>
          </cell>
          <cell r="F442" t="str">
            <v xml:space="preserve">INSTRUMENTACION </v>
          </cell>
          <cell r="G442" t="str">
            <v>INSTRUMENTACION</v>
          </cell>
          <cell r="H442" t="str">
            <v>SI</v>
          </cell>
          <cell r="I442">
            <v>0</v>
          </cell>
          <cell r="J442">
            <v>0</v>
          </cell>
          <cell r="K442">
            <v>0</v>
          </cell>
          <cell r="L442" t="str">
            <v>REQUIERE PINZA PARA UTILIZACION</v>
          </cell>
          <cell r="M442">
            <v>0</v>
          </cell>
          <cell r="N442" t="str">
            <v>SI</v>
          </cell>
          <cell r="O442">
            <v>0</v>
          </cell>
          <cell r="P442">
            <v>0</v>
          </cell>
          <cell r="Q442">
            <v>0</v>
          </cell>
          <cell r="R442">
            <v>0</v>
          </cell>
          <cell r="S442">
            <v>0</v>
          </cell>
          <cell r="T442">
            <v>0</v>
          </cell>
          <cell r="U442">
            <v>0</v>
          </cell>
        </row>
        <row r="443">
          <cell r="A443">
            <v>792</v>
          </cell>
          <cell r="B443" t="str">
            <v>CLIP TITANIUM EXTRA LT-300</v>
          </cell>
          <cell r="C443" t="str">
            <v>UNIDAD</v>
          </cell>
          <cell r="D443">
            <v>144</v>
          </cell>
          <cell r="E443">
            <v>144</v>
          </cell>
          <cell r="F443" t="str">
            <v>INSTRUMENTACION</v>
          </cell>
          <cell r="G443" t="str">
            <v>INSTRUMENTACION</v>
          </cell>
          <cell r="H443" t="str">
            <v>SI</v>
          </cell>
          <cell r="I443">
            <v>0</v>
          </cell>
          <cell r="J443">
            <v>0</v>
          </cell>
          <cell r="K443">
            <v>0</v>
          </cell>
          <cell r="L443" t="str">
            <v>REQUIERE PINZA PARA UTILIZACION</v>
          </cell>
          <cell r="M443">
            <v>0</v>
          </cell>
          <cell r="N443" t="str">
            <v>SI</v>
          </cell>
          <cell r="O443">
            <v>0</v>
          </cell>
          <cell r="P443">
            <v>0</v>
          </cell>
          <cell r="Q443">
            <v>0</v>
          </cell>
          <cell r="R443">
            <v>0</v>
          </cell>
          <cell r="S443">
            <v>0</v>
          </cell>
          <cell r="T443">
            <v>0</v>
          </cell>
          <cell r="U443">
            <v>0</v>
          </cell>
        </row>
        <row r="444">
          <cell r="A444">
            <v>793</v>
          </cell>
          <cell r="B444" t="str">
            <v>CLIPS DE TITANIO MEDIANO LT 300</v>
          </cell>
          <cell r="C444" t="str">
            <v>UNIDAD</v>
          </cell>
          <cell r="D444">
            <v>180</v>
          </cell>
          <cell r="E444">
            <v>180</v>
          </cell>
          <cell r="F444" t="str">
            <v>INSTRUMENTACION</v>
          </cell>
          <cell r="G444" t="str">
            <v>INSTRUMENTACION</v>
          </cell>
          <cell r="H444" t="str">
            <v>SI</v>
          </cell>
          <cell r="I444">
            <v>0</v>
          </cell>
          <cell r="J444">
            <v>0</v>
          </cell>
          <cell r="K444">
            <v>0</v>
          </cell>
          <cell r="L444" t="str">
            <v>REQUIERE PINZA PARA UTILIZACION</v>
          </cell>
          <cell r="M444">
            <v>0</v>
          </cell>
          <cell r="N444" t="str">
            <v>SI</v>
          </cell>
          <cell r="O444">
            <v>0</v>
          </cell>
          <cell r="P444">
            <v>0</v>
          </cell>
          <cell r="Q444">
            <v>0</v>
          </cell>
          <cell r="R444">
            <v>0</v>
          </cell>
          <cell r="S444">
            <v>0</v>
          </cell>
          <cell r="T444">
            <v>0</v>
          </cell>
          <cell r="U444">
            <v>0</v>
          </cell>
        </row>
        <row r="445">
          <cell r="A445">
            <v>794</v>
          </cell>
          <cell r="B445" t="str">
            <v>CLIPS DE TITANIO TAMAÑO MED/GRANDE - VERDE CJA X 18</v>
          </cell>
          <cell r="C445" t="str">
            <v>UNIDAD</v>
          </cell>
          <cell r="D445">
            <v>72</v>
          </cell>
          <cell r="E445">
            <v>72</v>
          </cell>
          <cell r="F445" t="str">
            <v>INSTRUMENTACION</v>
          </cell>
          <cell r="G445" t="str">
            <v>INSTRUMENTACION</v>
          </cell>
          <cell r="H445" t="str">
            <v>SI</v>
          </cell>
          <cell r="I445">
            <v>0</v>
          </cell>
          <cell r="J445">
            <v>0</v>
          </cell>
          <cell r="K445">
            <v>0</v>
          </cell>
          <cell r="L445" t="str">
            <v>REQUIERE PINZA PARA UTILIZACION</v>
          </cell>
          <cell r="M445">
            <v>0</v>
          </cell>
          <cell r="N445" t="str">
            <v>SI</v>
          </cell>
          <cell r="O445">
            <v>0</v>
          </cell>
          <cell r="P445">
            <v>0</v>
          </cell>
          <cell r="Q445">
            <v>0</v>
          </cell>
          <cell r="R445">
            <v>0</v>
          </cell>
          <cell r="S445">
            <v>0</v>
          </cell>
          <cell r="T445">
            <v>0</v>
          </cell>
          <cell r="U445">
            <v>0</v>
          </cell>
        </row>
        <row r="446">
          <cell r="A446">
            <v>795</v>
          </cell>
          <cell r="B446" t="str">
            <v>CLIPS DE TITANIO TAMAÑO PEQUEÑO - AZUL CJA X 36</v>
          </cell>
          <cell r="C446" t="str">
            <v>UNIDAD</v>
          </cell>
          <cell r="D446">
            <v>72</v>
          </cell>
          <cell r="E446">
            <v>72</v>
          </cell>
          <cell r="F446" t="str">
            <v>INSTRUMENTACION</v>
          </cell>
          <cell r="G446" t="str">
            <v>INSTRUMENTACION</v>
          </cell>
          <cell r="H446" t="str">
            <v>SI</v>
          </cell>
          <cell r="I446">
            <v>0</v>
          </cell>
          <cell r="J446">
            <v>0</v>
          </cell>
          <cell r="K446">
            <v>0</v>
          </cell>
          <cell r="L446" t="str">
            <v>REQUIERE PINZA PARA UTILIZACION</v>
          </cell>
          <cell r="M446">
            <v>0</v>
          </cell>
          <cell r="N446" t="str">
            <v>SI</v>
          </cell>
          <cell r="O446">
            <v>0</v>
          </cell>
          <cell r="P446">
            <v>0</v>
          </cell>
          <cell r="Q446">
            <v>0</v>
          </cell>
          <cell r="R446">
            <v>0</v>
          </cell>
          <cell r="S446">
            <v>0</v>
          </cell>
          <cell r="T446">
            <v>0</v>
          </cell>
          <cell r="U446">
            <v>0</v>
          </cell>
        </row>
        <row r="447">
          <cell r="A447">
            <v>796</v>
          </cell>
          <cell r="B447" t="str">
            <v>Clips estandar para clipaje de aneurisma cerebral en titanio recto -curvo - semicurvo- en bayoneta - angulado de 5 mm en adelante</v>
          </cell>
          <cell r="C447" t="str">
            <v>UNIDAD</v>
          </cell>
          <cell r="D447">
            <v>2</v>
          </cell>
          <cell r="E447">
            <v>2</v>
          </cell>
          <cell r="F447" t="str">
            <v>INSTRUMENTACION</v>
          </cell>
          <cell r="G447" t="str">
            <v>INSTRUMENTACION</v>
          </cell>
          <cell r="H447" t="str">
            <v>SI</v>
          </cell>
          <cell r="I447">
            <v>0</v>
          </cell>
          <cell r="J447">
            <v>0</v>
          </cell>
          <cell r="K447">
            <v>0</v>
          </cell>
          <cell r="L447">
            <v>0</v>
          </cell>
          <cell r="M447">
            <v>0</v>
          </cell>
          <cell r="N447">
            <v>0</v>
          </cell>
          <cell r="O447">
            <v>0</v>
          </cell>
          <cell r="P447">
            <v>0</v>
          </cell>
          <cell r="Q447">
            <v>0</v>
          </cell>
          <cell r="R447">
            <v>0</v>
          </cell>
          <cell r="S447">
            <v>0</v>
          </cell>
          <cell r="T447">
            <v>0</v>
          </cell>
          <cell r="U447">
            <v>0</v>
          </cell>
        </row>
        <row r="448">
          <cell r="A448">
            <v>797</v>
          </cell>
          <cell r="B448" t="str">
            <v>CLIPS HEMO LOK MORADO REF 544240</v>
          </cell>
          <cell r="C448" t="str">
            <v>UNIDAD</v>
          </cell>
          <cell r="D448">
            <v>336</v>
          </cell>
          <cell r="E448">
            <v>336</v>
          </cell>
          <cell r="F448" t="str">
            <v xml:space="preserve">INSTRUMENTACION </v>
          </cell>
          <cell r="G448" t="str">
            <v>INSTRUMENTACION</v>
          </cell>
          <cell r="H448" t="str">
            <v>SI</v>
          </cell>
          <cell r="I448">
            <v>0</v>
          </cell>
          <cell r="J448">
            <v>0</v>
          </cell>
          <cell r="K448">
            <v>0</v>
          </cell>
          <cell r="L448" t="str">
            <v>REQUIERE PINZA PARA UTILIZACION</v>
          </cell>
          <cell r="M448">
            <v>0</v>
          </cell>
          <cell r="N448" t="str">
            <v>SI</v>
          </cell>
          <cell r="O448">
            <v>0</v>
          </cell>
          <cell r="P448">
            <v>0</v>
          </cell>
          <cell r="Q448">
            <v>0</v>
          </cell>
          <cell r="R448">
            <v>0</v>
          </cell>
          <cell r="S448">
            <v>0</v>
          </cell>
          <cell r="T448">
            <v>0</v>
          </cell>
          <cell r="U448">
            <v>0</v>
          </cell>
        </row>
        <row r="449">
          <cell r="A449">
            <v>1113</v>
          </cell>
          <cell r="B449" t="str">
            <v>GANCHO DE HOOK COMPATIBLE CON ELCABLE MONOPOLAR</v>
          </cell>
          <cell r="C449" t="str">
            <v xml:space="preserve">UNIDAD    </v>
          </cell>
          <cell r="D449">
            <v>6</v>
          </cell>
          <cell r="E449">
            <v>2</v>
          </cell>
          <cell r="F449" t="str">
            <v xml:space="preserve">INSTRUMENTACION </v>
          </cell>
          <cell r="G449" t="str">
            <v>INSTRUMENTACION</v>
          </cell>
          <cell r="H449" t="str">
            <v>SI</v>
          </cell>
          <cell r="I449">
            <v>0</v>
          </cell>
          <cell r="J449" t="str">
            <v>COMPATIBLE CON OLYMPUS- STORZ-TEKNO</v>
          </cell>
          <cell r="K449" t="str">
            <v>COMPATIBLE CON EQUIPO PROPIO DE WOLF-STORZ-UCHIPHARMA</v>
          </cell>
          <cell r="L449">
            <v>0</v>
          </cell>
          <cell r="M449">
            <v>0</v>
          </cell>
          <cell r="N449" t="str">
            <v>SI</v>
          </cell>
          <cell r="O449">
            <v>0</v>
          </cell>
          <cell r="P449">
            <v>0</v>
          </cell>
          <cell r="Q449">
            <v>0</v>
          </cell>
          <cell r="R449">
            <v>0</v>
          </cell>
          <cell r="S449">
            <v>0</v>
          </cell>
          <cell r="T449">
            <v>0</v>
          </cell>
          <cell r="U449">
            <v>0</v>
          </cell>
        </row>
        <row r="450">
          <cell r="A450">
            <v>1433</v>
          </cell>
          <cell r="B450" t="str">
            <v>LIGACLIP DE TITANIO TAMAÑO MEDIANO CON RANURAS TRANSVERSALES Y LATERALES CARRIL POR 6 CLIP</v>
          </cell>
          <cell r="C450" t="str">
            <v>UNIDAD</v>
          </cell>
          <cell r="D450">
            <v>20</v>
          </cell>
          <cell r="E450">
            <v>20</v>
          </cell>
          <cell r="F450" t="str">
            <v>INSTRUMENTACION</v>
          </cell>
          <cell r="G450" t="str">
            <v>INSTRUMENTACION</v>
          </cell>
          <cell r="H450" t="str">
            <v>SI-PINZAS</v>
          </cell>
          <cell r="I450">
            <v>0</v>
          </cell>
          <cell r="J450">
            <v>0</v>
          </cell>
          <cell r="K450">
            <v>0</v>
          </cell>
          <cell r="L450" t="str">
            <v>REQUIERE PINZA SUMINISTRADA POR PROVEEDOR DEL INSUMO</v>
          </cell>
          <cell r="M450">
            <v>0</v>
          </cell>
          <cell r="N450" t="str">
            <v>SI</v>
          </cell>
          <cell r="O450">
            <v>0</v>
          </cell>
          <cell r="P450">
            <v>0</v>
          </cell>
          <cell r="Q450">
            <v>0</v>
          </cell>
          <cell r="R450">
            <v>0</v>
          </cell>
          <cell r="S450">
            <v>0</v>
          </cell>
          <cell r="T450">
            <v>0</v>
          </cell>
          <cell r="U450">
            <v>0</v>
          </cell>
        </row>
        <row r="451">
          <cell r="A451">
            <v>1434</v>
          </cell>
          <cell r="B451" t="str">
            <v>LIGACLIP DE TITANIUM MEDIANO-GRANDE</v>
          </cell>
          <cell r="C451" t="str">
            <v>UNIDAD</v>
          </cell>
          <cell r="D451">
            <v>10</v>
          </cell>
          <cell r="E451">
            <v>10</v>
          </cell>
          <cell r="F451" t="str">
            <v>INSTRUMENTACION</v>
          </cell>
          <cell r="G451" t="str">
            <v>INSTRUMENTACION</v>
          </cell>
          <cell r="H451" t="str">
            <v>SI-PINZAS</v>
          </cell>
          <cell r="I451">
            <v>0</v>
          </cell>
          <cell r="J451">
            <v>0</v>
          </cell>
          <cell r="K451">
            <v>0</v>
          </cell>
          <cell r="L451" t="str">
            <v>REQUIERE PINZA SUMINISTRADA POR PROVEEDOR DEL INSUMO</v>
          </cell>
          <cell r="M451">
            <v>0</v>
          </cell>
          <cell r="N451" t="str">
            <v>SI</v>
          </cell>
          <cell r="O451">
            <v>0</v>
          </cell>
          <cell r="P451">
            <v>0</v>
          </cell>
          <cell r="Q451">
            <v>0</v>
          </cell>
          <cell r="R451">
            <v>0</v>
          </cell>
          <cell r="S451">
            <v>0</v>
          </cell>
          <cell r="T451">
            <v>0</v>
          </cell>
          <cell r="U451">
            <v>0</v>
          </cell>
        </row>
        <row r="452">
          <cell r="A452">
            <v>1435</v>
          </cell>
          <cell r="B452" t="str">
            <v xml:space="preserve">LIGACLIP PARA LIGADURA EN POLIMERO NO ABSORBIBLE  TAMAÑO M (CIERRE DE VASOS DE 2-7CM) CARTUCHO POR 6 UNIDADES (HEM-O-LOCK) </v>
          </cell>
          <cell r="C452" t="str">
            <v>UNIDAD</v>
          </cell>
          <cell r="D452">
            <v>5</v>
          </cell>
          <cell r="E452">
            <v>5</v>
          </cell>
          <cell r="F452" t="str">
            <v>INSTRUMENTACION</v>
          </cell>
          <cell r="G452" t="str">
            <v>INSTRUMENTACION</v>
          </cell>
          <cell r="H452" t="str">
            <v>SI-PINZAS</v>
          </cell>
          <cell r="I452">
            <v>0</v>
          </cell>
          <cell r="J452">
            <v>0</v>
          </cell>
          <cell r="K452">
            <v>0</v>
          </cell>
          <cell r="L452" t="str">
            <v>REQUIERE PINZA SUMINISTRADA POR PROVEEDOR DEL INSUMO</v>
          </cell>
          <cell r="M452">
            <v>0</v>
          </cell>
          <cell r="N452" t="str">
            <v>SI</v>
          </cell>
          <cell r="O452">
            <v>0</v>
          </cell>
          <cell r="P452">
            <v>0</v>
          </cell>
          <cell r="Q452">
            <v>0</v>
          </cell>
          <cell r="R452">
            <v>0</v>
          </cell>
          <cell r="S452">
            <v>0</v>
          </cell>
          <cell r="T452">
            <v>0</v>
          </cell>
          <cell r="U452">
            <v>0</v>
          </cell>
        </row>
        <row r="453">
          <cell r="A453">
            <v>1436</v>
          </cell>
          <cell r="B453" t="str">
            <v xml:space="preserve">LIGACLIP PARA LIGADURA EN POLIMERO NO ABSORBIBLE  TAMAÑO ML (CIERRE DE VASOS DE 3-10 CM ) CARTUCHO POR 6 UNIDADES (HEM-O-LOCK) </v>
          </cell>
          <cell r="C453" t="str">
            <v>UNIDAD</v>
          </cell>
          <cell r="D453">
            <v>5</v>
          </cell>
          <cell r="E453">
            <v>5</v>
          </cell>
          <cell r="F453" t="str">
            <v>INSTRUMENTACION</v>
          </cell>
          <cell r="G453" t="str">
            <v>INSTRUMENTACION</v>
          </cell>
          <cell r="H453" t="str">
            <v>SI-PINZAS</v>
          </cell>
          <cell r="I453">
            <v>0</v>
          </cell>
          <cell r="J453">
            <v>0</v>
          </cell>
          <cell r="K453">
            <v>0</v>
          </cell>
          <cell r="L453" t="str">
            <v>REQUIERE PINZA SUMINISTRADA POR PROVEEDOR DEL INSUMO</v>
          </cell>
          <cell r="M453">
            <v>0</v>
          </cell>
          <cell r="N453" t="str">
            <v>SI</v>
          </cell>
          <cell r="O453">
            <v>0</v>
          </cell>
          <cell r="P453">
            <v>0</v>
          </cell>
          <cell r="Q453">
            <v>0</v>
          </cell>
          <cell r="R453">
            <v>0</v>
          </cell>
          <cell r="S453">
            <v>0</v>
          </cell>
          <cell r="T453">
            <v>0</v>
          </cell>
          <cell r="U453">
            <v>0</v>
          </cell>
        </row>
        <row r="454">
          <cell r="A454">
            <v>1437</v>
          </cell>
          <cell r="B454" t="str">
            <v>LIGACLIP PARA LIGADURA EN POLIMERO NO ABSORBIBLE TAMAÑO L (CIERRE DE VASOS DE 5-13CM) CARTUCHO POR 6 UNIDADES (HEM-O-LOCK)</v>
          </cell>
          <cell r="C454" t="str">
            <v>UNIDAD</v>
          </cell>
          <cell r="D454">
            <v>5</v>
          </cell>
          <cell r="E454">
            <v>5</v>
          </cell>
          <cell r="F454" t="str">
            <v>INSTRUMENTACION</v>
          </cell>
          <cell r="G454" t="str">
            <v>INSTRUMENTACION</v>
          </cell>
          <cell r="H454" t="str">
            <v>SI-PINZAS</v>
          </cell>
          <cell r="I454">
            <v>0</v>
          </cell>
          <cell r="J454">
            <v>0</v>
          </cell>
          <cell r="K454">
            <v>0</v>
          </cell>
          <cell r="L454" t="str">
            <v>REQUIERE PINZA SUMINISTRADA POR PROVEEDOR DEL INSUMO</v>
          </cell>
          <cell r="M454">
            <v>0</v>
          </cell>
          <cell r="N454" t="str">
            <v>SI</v>
          </cell>
          <cell r="O454">
            <v>0</v>
          </cell>
          <cell r="P454">
            <v>0</v>
          </cell>
          <cell r="Q454">
            <v>0</v>
          </cell>
          <cell r="R454">
            <v>0</v>
          </cell>
          <cell r="S454">
            <v>0</v>
          </cell>
          <cell r="T454">
            <v>0</v>
          </cell>
          <cell r="U454">
            <v>0</v>
          </cell>
        </row>
        <row r="455">
          <cell r="A455">
            <v>1438</v>
          </cell>
          <cell r="B455" t="str">
            <v xml:space="preserve">LIGACLIP PARA LIGADURA EN POLIMERO NO ABSORBIBLE TAMAÑO XL (CIERRE DE VASOS DE7-16CM CARTUCHO POR 6 UNIDADES (HEM-O-LOCK) </v>
          </cell>
          <cell r="C455" t="str">
            <v>UNIDAD</v>
          </cell>
          <cell r="D455">
            <v>5</v>
          </cell>
          <cell r="E455">
            <v>5</v>
          </cell>
          <cell r="F455" t="str">
            <v>INSTRUMENTACION</v>
          </cell>
          <cell r="G455" t="str">
            <v>INSTRUMENTACION</v>
          </cell>
          <cell r="H455" t="str">
            <v>SI-PINZAS</v>
          </cell>
          <cell r="I455">
            <v>0</v>
          </cell>
          <cell r="J455">
            <v>0</v>
          </cell>
          <cell r="K455">
            <v>0</v>
          </cell>
          <cell r="L455" t="str">
            <v>REQUIERE PINZA SUMINISTRADA POR PROVEEDOR DEL INSUMO</v>
          </cell>
          <cell r="M455">
            <v>0</v>
          </cell>
          <cell r="N455" t="str">
            <v>SI</v>
          </cell>
          <cell r="O455">
            <v>0</v>
          </cell>
          <cell r="P455">
            <v>0</v>
          </cell>
          <cell r="Q455">
            <v>0</v>
          </cell>
          <cell r="R455">
            <v>0</v>
          </cell>
          <cell r="S455">
            <v>0</v>
          </cell>
          <cell r="T455">
            <v>0</v>
          </cell>
          <cell r="U455">
            <v>0</v>
          </cell>
        </row>
        <row r="456">
          <cell r="A456">
            <v>1774</v>
          </cell>
          <cell r="B456" t="str">
            <v>PINZA APLICADORA DE LIGACLIP PARA LAPAROSCOPIA CON CLIP MEDIUM-LARG CON 20 HEMOCLIP DE 10  MM DESCARTABLE</v>
          </cell>
          <cell r="C456" t="str">
            <v>UNIDAD</v>
          </cell>
          <cell r="D456">
            <v>1</v>
          </cell>
          <cell r="E456">
            <v>1</v>
          </cell>
          <cell r="F456" t="str">
            <v>INSTRUMENTACION</v>
          </cell>
          <cell r="G456" t="str">
            <v>INSTRUMENTACION</v>
          </cell>
          <cell r="H456" t="str">
            <v>SI</v>
          </cell>
          <cell r="I456">
            <v>0</v>
          </cell>
          <cell r="J456">
            <v>0</v>
          </cell>
          <cell r="K456">
            <v>0</v>
          </cell>
          <cell r="L456">
            <v>0</v>
          </cell>
          <cell r="M456">
            <v>0</v>
          </cell>
          <cell r="N456">
            <v>0</v>
          </cell>
          <cell r="O456">
            <v>0</v>
          </cell>
          <cell r="P456">
            <v>0</v>
          </cell>
          <cell r="Q456">
            <v>0</v>
          </cell>
          <cell r="R456">
            <v>0</v>
          </cell>
          <cell r="S456">
            <v>0</v>
          </cell>
          <cell r="T456">
            <v>0</v>
          </cell>
          <cell r="U456">
            <v>0</v>
          </cell>
        </row>
        <row r="457">
          <cell r="A457">
            <v>2343</v>
          </cell>
          <cell r="B457" t="str">
            <v>SUTURA SINTETICA ABSORBIBLE DE ACIDO POLIGLICOLICO ANTIBACTERIAL  3/0  AGUJA CURVA REDONDA 1/2 CIRCULO  19 - 22 HEBRA DE 70-75 CM</v>
          </cell>
          <cell r="C457" t="str">
            <v>SOBRE</v>
          </cell>
          <cell r="D457">
            <v>36</v>
          </cell>
          <cell r="E457">
            <v>36</v>
          </cell>
          <cell r="F457" t="str">
            <v>INSTRUMENTACION</v>
          </cell>
          <cell r="G457" t="str">
            <v xml:space="preserve">INSTRUMENTACION </v>
          </cell>
          <cell r="H457" t="str">
            <v>NO</v>
          </cell>
          <cell r="I457" t="str">
            <v>NO</v>
          </cell>
          <cell r="J457" t="str">
            <v>NO</v>
          </cell>
          <cell r="K457" t="str">
            <v>NO</v>
          </cell>
          <cell r="L457">
            <v>0</v>
          </cell>
          <cell r="M457">
            <v>0</v>
          </cell>
          <cell r="N457" t="str">
            <v>MEDTRONIC</v>
          </cell>
          <cell r="O457">
            <v>0</v>
          </cell>
          <cell r="P457">
            <v>0</v>
          </cell>
          <cell r="Q457">
            <v>0</v>
          </cell>
          <cell r="R457">
            <v>0</v>
          </cell>
          <cell r="S457">
            <v>0</v>
          </cell>
          <cell r="T457">
            <v>0</v>
          </cell>
          <cell r="U457">
            <v>0</v>
          </cell>
        </row>
        <row r="458">
          <cell r="A458">
            <v>2204</v>
          </cell>
          <cell r="B458" t="str">
            <v>STOQUINETA ESTERIL DE 4 PULGADAS</v>
          </cell>
          <cell r="C458" t="str">
            <v>UNIDAD</v>
          </cell>
          <cell r="D458">
            <v>40</v>
          </cell>
          <cell r="E458">
            <v>40</v>
          </cell>
          <cell r="F458" t="str">
            <v>INSTRUMENTACION</v>
          </cell>
          <cell r="G458" t="str">
            <v>INSTRUMENTACION</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row>
        <row r="459">
          <cell r="A459">
            <v>2205</v>
          </cell>
          <cell r="B459" t="str">
            <v>STOQUINETA ESTERIL DE 6 PULGADAS</v>
          </cell>
          <cell r="C459" t="str">
            <v>UNIDAD</v>
          </cell>
          <cell r="D459">
            <v>30</v>
          </cell>
          <cell r="E459">
            <v>30</v>
          </cell>
          <cell r="F459" t="str">
            <v>INSTRUMENTACION</v>
          </cell>
          <cell r="G459" t="str">
            <v>INSTRUMENTACION</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row>
        <row r="460">
          <cell r="A460">
            <v>156</v>
          </cell>
          <cell r="B460" t="str">
            <v>APLICADOR MULTIPLE 5MM DESCARTABLE, DE CLIP MEDIANO LARGO POR 15- 20 CLIP DE 5MM DE DIAMETRO</v>
          </cell>
          <cell r="C460" t="str">
            <v>UNIDAD</v>
          </cell>
          <cell r="D460">
            <v>1</v>
          </cell>
          <cell r="E460">
            <v>2</v>
          </cell>
          <cell r="F460" t="str">
            <v>INSTRUMENTACION</v>
          </cell>
          <cell r="G460" t="str">
            <v>INSTRUMENTACION</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row>
        <row r="461">
          <cell r="A461">
            <v>724</v>
          </cell>
          <cell r="B461" t="str">
            <v>CERVIX-SET HEBRA X CERCLAJE DE</v>
          </cell>
          <cell r="C461" t="str">
            <v>UNIDAD</v>
          </cell>
          <cell r="D461">
            <v>30</v>
          </cell>
          <cell r="E461">
            <v>30</v>
          </cell>
          <cell r="F461" t="str">
            <v>INSTRUMENTACION</v>
          </cell>
          <cell r="G461" t="str">
            <v>INSTRUMENTACION</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row>
        <row r="462">
          <cell r="A462">
            <v>731</v>
          </cell>
          <cell r="B462" t="str">
            <v>CINTA DE COLAGENO ABSORBIBLE - SOBRE</v>
          </cell>
          <cell r="C462" t="str">
            <v xml:space="preserve">SOBRE </v>
          </cell>
          <cell r="D462">
            <v>3</v>
          </cell>
          <cell r="E462">
            <v>3</v>
          </cell>
          <cell r="F462" t="str">
            <v>INSTRUMENTACION</v>
          </cell>
          <cell r="G462" t="str">
            <v>INSTRUMENTACION</v>
          </cell>
          <cell r="H462">
            <v>0</v>
          </cell>
          <cell r="I462">
            <v>0</v>
          </cell>
          <cell r="J462">
            <v>0</v>
          </cell>
          <cell r="K462">
            <v>0</v>
          </cell>
          <cell r="L462">
            <v>0</v>
          </cell>
          <cell r="M462">
            <v>0</v>
          </cell>
          <cell r="N462">
            <v>0</v>
          </cell>
          <cell r="O462">
            <v>0</v>
          </cell>
          <cell r="P462">
            <v>0</v>
          </cell>
          <cell r="Q462">
            <v>0</v>
          </cell>
          <cell r="R462">
            <v>0</v>
          </cell>
          <cell r="S462">
            <v>0</v>
          </cell>
          <cell r="T462">
            <v>0</v>
          </cell>
          <cell r="U462">
            <v>0</v>
          </cell>
        </row>
        <row r="463">
          <cell r="A463">
            <v>745</v>
          </cell>
          <cell r="B463" t="str">
            <v>CINTA UMBILICAL DE ALGODON DOS TIRAS 0.30 X 45CM</v>
          </cell>
          <cell r="C463" t="str">
            <v>SOBRE</v>
          </cell>
          <cell r="D463">
            <v>20</v>
          </cell>
          <cell r="E463">
            <v>20</v>
          </cell>
          <cell r="F463" t="str">
            <v>INSTRUMENTACION</v>
          </cell>
          <cell r="G463" t="str">
            <v>INSTRUMENTACION</v>
          </cell>
          <cell r="H463">
            <v>0</v>
          </cell>
          <cell r="I463">
            <v>0</v>
          </cell>
          <cell r="J463">
            <v>0</v>
          </cell>
          <cell r="K463">
            <v>0</v>
          </cell>
          <cell r="L463">
            <v>0</v>
          </cell>
          <cell r="M463">
            <v>0</v>
          </cell>
          <cell r="N463">
            <v>0</v>
          </cell>
          <cell r="O463">
            <v>0</v>
          </cell>
          <cell r="P463">
            <v>0</v>
          </cell>
          <cell r="Q463">
            <v>0</v>
          </cell>
          <cell r="R463">
            <v>0</v>
          </cell>
          <cell r="S463">
            <v>0</v>
          </cell>
          <cell r="T463">
            <v>0</v>
          </cell>
          <cell r="U463">
            <v>0</v>
          </cell>
        </row>
        <row r="464">
          <cell r="A464">
            <v>848</v>
          </cell>
          <cell r="B464" t="str">
            <v>CUCHILLA LARINGE, DIAMETRO Ø 3.5mm, 22cm ESTERIL</v>
          </cell>
          <cell r="C464" t="str">
            <v>UNIDAD</v>
          </cell>
          <cell r="D464">
            <v>1</v>
          </cell>
          <cell r="E464">
            <v>1</v>
          </cell>
          <cell r="F464" t="str">
            <v>INSTRUMENTACION</v>
          </cell>
          <cell r="G464" t="str">
            <v>INSTRUMENTACION</v>
          </cell>
          <cell r="H464">
            <v>0</v>
          </cell>
          <cell r="I464">
            <v>0</v>
          </cell>
          <cell r="J464">
            <v>0</v>
          </cell>
          <cell r="K464">
            <v>0</v>
          </cell>
          <cell r="L464">
            <v>0</v>
          </cell>
          <cell r="M464">
            <v>0</v>
          </cell>
          <cell r="N464">
            <v>0</v>
          </cell>
          <cell r="O464">
            <v>0</v>
          </cell>
          <cell r="P464">
            <v>0</v>
          </cell>
          <cell r="Q464">
            <v>0</v>
          </cell>
          <cell r="R464">
            <v>0</v>
          </cell>
          <cell r="S464">
            <v>0</v>
          </cell>
          <cell r="T464">
            <v>0</v>
          </cell>
          <cell r="U464">
            <v>0</v>
          </cell>
        </row>
        <row r="465">
          <cell r="A465">
            <v>849</v>
          </cell>
          <cell r="B465" t="str">
            <v>CUCHILLA LARINGE, DIAMETRO Ø 3.5mm, 27cm ESTERIL</v>
          </cell>
          <cell r="C465" t="str">
            <v>UNIDAD</v>
          </cell>
          <cell r="D465">
            <v>1</v>
          </cell>
          <cell r="E465">
            <v>1</v>
          </cell>
          <cell r="F465" t="str">
            <v>INSTRUMENTACION</v>
          </cell>
          <cell r="G465" t="str">
            <v>INSTRUMENTACION</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row>
        <row r="466">
          <cell r="A466">
            <v>851</v>
          </cell>
          <cell r="B466" t="str">
            <v>CUCHILLAS ADENOIDE 40°, Ø 4mm, CERRADAS DOBLE, CONVEXA, ESTERIL</v>
          </cell>
          <cell r="C466" t="str">
            <v>UNIDAD</v>
          </cell>
          <cell r="D466">
            <v>1</v>
          </cell>
          <cell r="E466">
            <v>1</v>
          </cell>
          <cell r="F466" t="str">
            <v>INSTRUMENTACION</v>
          </cell>
          <cell r="G466" t="str">
            <v>INSTRUMENTACION</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row>
        <row r="467">
          <cell r="A467">
            <v>915</v>
          </cell>
          <cell r="B467" t="str">
            <v>ELECTRODO DE CORTE  MONOPOLAR REDONDO ASA</v>
          </cell>
          <cell r="C467" t="str">
            <v>UNIDAD</v>
          </cell>
          <cell r="D467">
            <v>20</v>
          </cell>
          <cell r="E467">
            <v>20</v>
          </cell>
          <cell r="F467" t="str">
            <v>INSTRUMENTACION</v>
          </cell>
          <cell r="G467" t="str">
            <v>INSTRUMENTACION</v>
          </cell>
          <cell r="H467">
            <v>0</v>
          </cell>
          <cell r="I467">
            <v>0</v>
          </cell>
          <cell r="J467">
            <v>0</v>
          </cell>
          <cell r="K467">
            <v>0</v>
          </cell>
          <cell r="L467">
            <v>0</v>
          </cell>
          <cell r="M467">
            <v>0</v>
          </cell>
          <cell r="N467">
            <v>0</v>
          </cell>
          <cell r="O467">
            <v>0</v>
          </cell>
          <cell r="P467">
            <v>0</v>
          </cell>
          <cell r="Q467">
            <v>0</v>
          </cell>
          <cell r="R467">
            <v>0</v>
          </cell>
          <cell r="S467">
            <v>0</v>
          </cell>
          <cell r="T467">
            <v>0</v>
          </cell>
          <cell r="U467">
            <v>0</v>
          </cell>
        </row>
        <row r="468">
          <cell r="A468">
            <v>926</v>
          </cell>
          <cell r="B468" t="str">
            <v>ELECTRODO PARA ELECTROBISTURI TIPO PALA CORTA DE 5MM DESECHABLE</v>
          </cell>
          <cell r="C468" t="str">
            <v>UNIDAD</v>
          </cell>
          <cell r="D468">
            <v>10</v>
          </cell>
          <cell r="E468">
            <v>10</v>
          </cell>
          <cell r="F468" t="str">
            <v>INSTRUMENTACION</v>
          </cell>
          <cell r="G468" t="str">
            <v>INSTRUMENTACION</v>
          </cell>
          <cell r="H468">
            <v>0</v>
          </cell>
          <cell r="I468">
            <v>0</v>
          </cell>
          <cell r="J468">
            <v>0</v>
          </cell>
          <cell r="K468">
            <v>0</v>
          </cell>
          <cell r="L468">
            <v>0</v>
          </cell>
          <cell r="M468">
            <v>0</v>
          </cell>
          <cell r="N468">
            <v>0</v>
          </cell>
          <cell r="O468">
            <v>0</v>
          </cell>
          <cell r="P468">
            <v>0</v>
          </cell>
          <cell r="Q468">
            <v>0</v>
          </cell>
          <cell r="R468">
            <v>0</v>
          </cell>
          <cell r="S468">
            <v>0</v>
          </cell>
          <cell r="T468">
            <v>0</v>
          </cell>
          <cell r="U468">
            <v>0</v>
          </cell>
        </row>
        <row r="469">
          <cell r="A469">
            <v>1070</v>
          </cell>
          <cell r="B469" t="str">
            <v>FILTRO DESECHABLE PARA INSUFLADOR PARA TORRE LAPAROSCOPIA STRIKER</v>
          </cell>
          <cell r="C469" t="str">
            <v>UNIDAD</v>
          </cell>
          <cell r="D469">
            <v>48</v>
          </cell>
          <cell r="E469">
            <v>48</v>
          </cell>
          <cell r="F469" t="str">
            <v>INSTRUMENTACION</v>
          </cell>
          <cell r="G469" t="str">
            <v>INSTRUMENTACION</v>
          </cell>
          <cell r="H469" t="str">
            <v>EQUIPO PROPIO</v>
          </cell>
          <cell r="I469" t="str">
            <v>SI</v>
          </cell>
          <cell r="J469">
            <v>0</v>
          </cell>
          <cell r="K469">
            <v>0</v>
          </cell>
          <cell r="L469">
            <v>0</v>
          </cell>
          <cell r="M469">
            <v>0</v>
          </cell>
          <cell r="N469">
            <v>0</v>
          </cell>
          <cell r="O469">
            <v>0</v>
          </cell>
          <cell r="P469">
            <v>0</v>
          </cell>
          <cell r="Q469">
            <v>0</v>
          </cell>
          <cell r="R469">
            <v>0</v>
          </cell>
          <cell r="S469">
            <v>0</v>
          </cell>
          <cell r="T469">
            <v>0</v>
          </cell>
          <cell r="U469">
            <v>0</v>
          </cell>
        </row>
        <row r="470">
          <cell r="A470">
            <v>1071</v>
          </cell>
          <cell r="B470" t="str">
            <v>FILTRO DESECHABLE PARA INSUFLADOR PARA TORRE LAPAROSCOPIA TEKNO</v>
          </cell>
          <cell r="C470" t="str">
            <v>UNIDAD</v>
          </cell>
          <cell r="D470">
            <v>2</v>
          </cell>
          <cell r="E470">
            <v>2</v>
          </cell>
          <cell r="F470" t="str">
            <v>INSTRUMENTACION</v>
          </cell>
          <cell r="G470" t="str">
            <v>INSTRUMENTACION</v>
          </cell>
          <cell r="H470" t="str">
            <v>EQUIPO PROPIO</v>
          </cell>
          <cell r="I470" t="str">
            <v>SI</v>
          </cell>
          <cell r="J470">
            <v>0</v>
          </cell>
          <cell r="K470">
            <v>0</v>
          </cell>
          <cell r="L470">
            <v>0</v>
          </cell>
          <cell r="M470">
            <v>0</v>
          </cell>
          <cell r="N470">
            <v>0</v>
          </cell>
          <cell r="O470">
            <v>0</v>
          </cell>
          <cell r="P470">
            <v>0</v>
          </cell>
          <cell r="Q470">
            <v>0</v>
          </cell>
          <cell r="R470">
            <v>0</v>
          </cell>
          <cell r="S470">
            <v>0</v>
          </cell>
          <cell r="T470">
            <v>0</v>
          </cell>
          <cell r="U470">
            <v>0</v>
          </cell>
        </row>
        <row r="471">
          <cell r="A471">
            <v>1141</v>
          </cell>
          <cell r="B471" t="str">
            <v>GRAPADORA CIRCULAR 25 MM CON AJUSTE DE ALTURA DE GRAPA DE 1,0MM A 2,5 MM</v>
          </cell>
          <cell r="C471" t="str">
            <v>UNIDAD</v>
          </cell>
          <cell r="D471">
            <v>1</v>
          </cell>
          <cell r="E471">
            <v>1</v>
          </cell>
          <cell r="F471" t="str">
            <v>INSTRUMENTACION</v>
          </cell>
          <cell r="G471" t="str">
            <v>INSTRUMENTACION</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row>
        <row r="472">
          <cell r="A472">
            <v>1143</v>
          </cell>
          <cell r="B472" t="str">
            <v>GRAPADORA CIRCULAR CURV CORT 21MM CDH21A</v>
          </cell>
          <cell r="C472" t="str">
            <v>UNIDAD</v>
          </cell>
          <cell r="D472">
            <v>3</v>
          </cell>
          <cell r="E472">
            <v>3</v>
          </cell>
          <cell r="F472" t="str">
            <v>INSTRUMENTACION</v>
          </cell>
          <cell r="G472" t="str">
            <v>INSTRUMENTACION</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row>
        <row r="473">
          <cell r="A473">
            <v>1404</v>
          </cell>
          <cell r="B473" t="str">
            <v>KIT TROCAR  DE PUNTA DILATADORA DE 12MM (2 CANULAS, 1 OBTURADOR)</v>
          </cell>
          <cell r="C473" t="str">
            <v>UNIDAD</v>
          </cell>
          <cell r="D473">
            <v>5</v>
          </cell>
          <cell r="E473">
            <v>5</v>
          </cell>
          <cell r="F473" t="str">
            <v>INSTRUMENTACION</v>
          </cell>
          <cell r="G473" t="str">
            <v>INSTRUMENTACION</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row>
        <row r="474">
          <cell r="A474">
            <v>1406</v>
          </cell>
          <cell r="B474" t="str">
            <v>kit valvulas hidrocefalia autorregulable (incluye cateter venticular y peritoneal)</v>
          </cell>
          <cell r="C474" t="str">
            <v>KIT</v>
          </cell>
          <cell r="D474">
            <v>1</v>
          </cell>
          <cell r="E474">
            <v>1</v>
          </cell>
          <cell r="F474" t="str">
            <v>INSTRUMENTACION</v>
          </cell>
          <cell r="G474" t="str">
            <v>INSTRUMENTACION</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row>
        <row r="475">
          <cell r="A475">
            <v>1407</v>
          </cell>
          <cell r="B475" t="str">
            <v>kit valvulas hidrocefalia presion fija neonatal (incluye cateter venticular y peritoneal)</v>
          </cell>
          <cell r="C475" t="str">
            <v>KIT</v>
          </cell>
          <cell r="D475">
            <v>1</v>
          </cell>
          <cell r="E475">
            <v>1</v>
          </cell>
          <cell r="F475" t="str">
            <v>INSTRUMENTACION</v>
          </cell>
          <cell r="G475" t="str">
            <v>INSTRUMENTACION</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row>
        <row r="476">
          <cell r="A476">
            <v>1417</v>
          </cell>
          <cell r="B476" t="str">
            <v>kitvalvulas hidrocefalia presion fija adulto (incluye cateter venticular y peritoneal)</v>
          </cell>
          <cell r="C476" t="str">
            <v>KIT</v>
          </cell>
          <cell r="D476">
            <v>1</v>
          </cell>
          <cell r="E476">
            <v>1</v>
          </cell>
          <cell r="F476" t="str">
            <v>INSTRUMENTACION</v>
          </cell>
          <cell r="G476" t="str">
            <v>INSTRUMENTACION</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row>
        <row r="477">
          <cell r="A477">
            <v>1524</v>
          </cell>
          <cell r="B477" t="str">
            <v xml:space="preserve">MANGO REPROCESABLE  PARA LITOTRIPTORES MECANICOS DESECHABLES </v>
          </cell>
          <cell r="C477" t="str">
            <v>UNIDAD</v>
          </cell>
          <cell r="D477">
            <v>1</v>
          </cell>
          <cell r="E477">
            <v>1</v>
          </cell>
          <cell r="F477" t="str">
            <v>INSTRUMENTACION</v>
          </cell>
          <cell r="G477" t="str">
            <v>INSTRUMENTACION</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row>
        <row r="478">
          <cell r="A478">
            <v>1530</v>
          </cell>
          <cell r="B478" t="str">
            <v>MANOMETO INSULADOR PARA DILATADOR DE BALON DESECHABLE</v>
          </cell>
          <cell r="C478" t="str">
            <v>UNIDAD</v>
          </cell>
          <cell r="D478">
            <v>1</v>
          </cell>
          <cell r="E478">
            <v>1</v>
          </cell>
          <cell r="F478" t="str">
            <v>INSTRUMENTACION</v>
          </cell>
          <cell r="G478" t="str">
            <v>INSTRUMENTACION</v>
          </cell>
          <cell r="H478">
            <v>0</v>
          </cell>
          <cell r="I478">
            <v>0</v>
          </cell>
          <cell r="J478">
            <v>0</v>
          </cell>
          <cell r="K478">
            <v>0</v>
          </cell>
          <cell r="L478">
            <v>0</v>
          </cell>
          <cell r="M478">
            <v>0</v>
          </cell>
          <cell r="N478">
            <v>0</v>
          </cell>
          <cell r="O478">
            <v>0</v>
          </cell>
          <cell r="P478">
            <v>0</v>
          </cell>
          <cell r="Q478">
            <v>0</v>
          </cell>
          <cell r="R478">
            <v>0</v>
          </cell>
          <cell r="S478">
            <v>0</v>
          </cell>
          <cell r="T478">
            <v>0</v>
          </cell>
          <cell r="U478">
            <v>0</v>
          </cell>
        </row>
        <row r="479">
          <cell r="A479">
            <v>1776</v>
          </cell>
          <cell r="B479" t="str">
            <v>PINZA BIOPSIA COLONOSCOPIA DESECHABLE</v>
          </cell>
          <cell r="C479" t="str">
            <v>UNIDAD</v>
          </cell>
          <cell r="D479">
            <v>1</v>
          </cell>
          <cell r="E479">
            <v>1</v>
          </cell>
          <cell r="F479" t="str">
            <v xml:space="preserve">INSTRUMENTACION </v>
          </cell>
          <cell r="G479" t="str">
            <v>INSTRUMENTACION</v>
          </cell>
          <cell r="H479">
            <v>0</v>
          </cell>
          <cell r="I479">
            <v>0</v>
          </cell>
          <cell r="J479">
            <v>0</v>
          </cell>
          <cell r="K479">
            <v>0</v>
          </cell>
          <cell r="L479">
            <v>0</v>
          </cell>
          <cell r="M479">
            <v>0</v>
          </cell>
          <cell r="N479">
            <v>0</v>
          </cell>
          <cell r="O479">
            <v>0</v>
          </cell>
          <cell r="P479">
            <v>0</v>
          </cell>
          <cell r="Q479">
            <v>0</v>
          </cell>
          <cell r="R479">
            <v>0</v>
          </cell>
          <cell r="S479">
            <v>0</v>
          </cell>
          <cell r="T479">
            <v>0</v>
          </cell>
          <cell r="U479">
            <v>0</v>
          </cell>
        </row>
        <row r="480">
          <cell r="A480">
            <v>1777</v>
          </cell>
          <cell r="B480" t="str">
            <v>PINZA BIOPSIA COLONOSCOPIA REUTILIZABLE LONGITUD 230 A 240 CM. DIAMETRO DE 2,3 – 2,4 MM, SIN ESTILETE</v>
          </cell>
          <cell r="C480" t="str">
            <v>UNIDAD</v>
          </cell>
          <cell r="D480">
            <v>1</v>
          </cell>
          <cell r="E480">
            <v>1</v>
          </cell>
          <cell r="F480" t="str">
            <v xml:space="preserve">INSTRUMENTACION </v>
          </cell>
          <cell r="G480" t="str">
            <v>INSTRUMENTACION</v>
          </cell>
          <cell r="H480">
            <v>0</v>
          </cell>
          <cell r="I480">
            <v>0</v>
          </cell>
          <cell r="J480">
            <v>0</v>
          </cell>
          <cell r="K480">
            <v>0</v>
          </cell>
          <cell r="L480">
            <v>0</v>
          </cell>
          <cell r="M480">
            <v>0</v>
          </cell>
          <cell r="N480">
            <v>0</v>
          </cell>
          <cell r="O480">
            <v>0</v>
          </cell>
          <cell r="P480">
            <v>0</v>
          </cell>
          <cell r="Q480">
            <v>0</v>
          </cell>
          <cell r="R480">
            <v>0</v>
          </cell>
          <cell r="S480">
            <v>0</v>
          </cell>
          <cell r="T480">
            <v>0</v>
          </cell>
          <cell r="U480">
            <v>0</v>
          </cell>
        </row>
        <row r="481">
          <cell r="A481">
            <v>1778</v>
          </cell>
          <cell r="B481" t="str">
            <v>PINZA BIOPSIA GASTROSCOPIA DESECHABLE</v>
          </cell>
          <cell r="C481" t="str">
            <v>UNIDAD</v>
          </cell>
          <cell r="D481">
            <v>1</v>
          </cell>
          <cell r="E481">
            <v>1</v>
          </cell>
          <cell r="F481" t="str">
            <v xml:space="preserve">INSTRUMENTACION </v>
          </cell>
          <cell r="G481" t="str">
            <v>INSTRUMENTACION</v>
          </cell>
          <cell r="H481">
            <v>0</v>
          </cell>
          <cell r="I481">
            <v>0</v>
          </cell>
          <cell r="J481">
            <v>0</v>
          </cell>
          <cell r="K481">
            <v>0</v>
          </cell>
          <cell r="L481">
            <v>0</v>
          </cell>
          <cell r="M481">
            <v>0</v>
          </cell>
          <cell r="N481">
            <v>0</v>
          </cell>
          <cell r="O481">
            <v>0</v>
          </cell>
          <cell r="P481">
            <v>0</v>
          </cell>
          <cell r="Q481">
            <v>0</v>
          </cell>
          <cell r="R481">
            <v>0</v>
          </cell>
          <cell r="S481">
            <v>0</v>
          </cell>
          <cell r="T481">
            <v>0</v>
          </cell>
          <cell r="U481">
            <v>0</v>
          </cell>
        </row>
        <row r="482">
          <cell r="A482">
            <v>1812</v>
          </cell>
          <cell r="B482" t="str">
            <v>PINZAS BIOPSIA 2,0 DESECHABLE</v>
          </cell>
          <cell r="C482" t="str">
            <v>UNIDAD</v>
          </cell>
          <cell r="D482">
            <v>1</v>
          </cell>
          <cell r="E482">
            <v>1</v>
          </cell>
          <cell r="F482" t="str">
            <v xml:space="preserve">INSTRUMENTACION </v>
          </cell>
          <cell r="G482" t="str">
            <v>INSTRUMENTACION</v>
          </cell>
          <cell r="H482">
            <v>0</v>
          </cell>
          <cell r="I482">
            <v>0</v>
          </cell>
          <cell r="J482">
            <v>0</v>
          </cell>
          <cell r="K482">
            <v>0</v>
          </cell>
          <cell r="L482">
            <v>0</v>
          </cell>
          <cell r="M482">
            <v>0</v>
          </cell>
          <cell r="N482">
            <v>0</v>
          </cell>
          <cell r="O482">
            <v>0</v>
          </cell>
          <cell r="P482">
            <v>0</v>
          </cell>
          <cell r="Q482">
            <v>0</v>
          </cell>
          <cell r="R482">
            <v>0</v>
          </cell>
          <cell r="S482">
            <v>0</v>
          </cell>
          <cell r="T482">
            <v>0</v>
          </cell>
          <cell r="U482">
            <v>0</v>
          </cell>
        </row>
        <row r="483">
          <cell r="A483">
            <v>2056</v>
          </cell>
          <cell r="B483" t="str">
            <v>SISTEMA DE IRRIGACION SUCCIOIN 5 MM X 33 CM</v>
          </cell>
          <cell r="C483" t="str">
            <v>UNIDAD</v>
          </cell>
          <cell r="D483">
            <v>32</v>
          </cell>
          <cell r="E483">
            <v>4</v>
          </cell>
          <cell r="F483" t="str">
            <v xml:space="preserve">INSTRUMENTACION </v>
          </cell>
          <cell r="G483" t="str">
            <v>INSTRUMENTACION</v>
          </cell>
          <cell r="H483">
            <v>0</v>
          </cell>
          <cell r="I483">
            <v>0</v>
          </cell>
          <cell r="J483">
            <v>0</v>
          </cell>
          <cell r="K483">
            <v>0</v>
          </cell>
          <cell r="L483">
            <v>0</v>
          </cell>
          <cell r="M483">
            <v>0</v>
          </cell>
          <cell r="N483">
            <v>0</v>
          </cell>
          <cell r="O483">
            <v>0</v>
          </cell>
          <cell r="P483">
            <v>0</v>
          </cell>
          <cell r="Q483">
            <v>0</v>
          </cell>
          <cell r="R483">
            <v>0</v>
          </cell>
          <cell r="S483">
            <v>0</v>
          </cell>
          <cell r="T483">
            <v>0</v>
          </cell>
          <cell r="U483">
            <v>0</v>
          </cell>
        </row>
        <row r="484">
          <cell r="A484">
            <v>2250</v>
          </cell>
          <cell r="B484" t="str">
            <v>SUTURA NO ABSORBIBL D POLIPROPI 7/0 C/V DOBLE AGUJA REDONDA 3/8 CIRCULO 12-13MM HB  60CM</v>
          </cell>
          <cell r="C484" t="str">
            <v>UNIDAD</v>
          </cell>
          <cell r="D484">
            <v>24</v>
          </cell>
          <cell r="E484">
            <v>24</v>
          </cell>
          <cell r="F484" t="str">
            <v xml:space="preserve">INSTRUMENTACION </v>
          </cell>
          <cell r="G484" t="str">
            <v>INSTRUMENTACION</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row>
        <row r="485">
          <cell r="A485">
            <v>2405</v>
          </cell>
          <cell r="B485" t="str">
            <v>TRIPA QUIRÚRGICA CRÓMICO 0 AGUJA CURVA  REDONDA ROMA ½ CÍRCULO 65 MM 70-75 CM PARA HÍGADO</v>
          </cell>
          <cell r="C485" t="str">
            <v>SOBRE</v>
          </cell>
          <cell r="D485">
            <v>16</v>
          </cell>
          <cell r="E485">
            <v>16</v>
          </cell>
          <cell r="F485" t="str">
            <v>INSTRUMENTACION</v>
          </cell>
          <cell r="G485" t="str">
            <v xml:space="preserve">INSTRUMENTACION </v>
          </cell>
          <cell r="H485" t="str">
            <v>NO</v>
          </cell>
          <cell r="I485" t="str">
            <v>NO</v>
          </cell>
          <cell r="J485" t="str">
            <v>NO</v>
          </cell>
          <cell r="K485" t="str">
            <v>NO</v>
          </cell>
          <cell r="L485">
            <v>0</v>
          </cell>
          <cell r="M485">
            <v>0</v>
          </cell>
          <cell r="N485" t="str">
            <v>MEDTRONIC</v>
          </cell>
          <cell r="O485">
            <v>0</v>
          </cell>
          <cell r="P485">
            <v>0</v>
          </cell>
          <cell r="Q485">
            <v>0</v>
          </cell>
          <cell r="R485">
            <v>0</v>
          </cell>
          <cell r="S485">
            <v>0</v>
          </cell>
          <cell r="T485">
            <v>0</v>
          </cell>
          <cell r="U485">
            <v>0</v>
          </cell>
        </row>
        <row r="486">
          <cell r="A486">
            <v>2406</v>
          </cell>
          <cell r="B486" t="str">
            <v>TRIPA QUIRÚRGICA CRÓMICO 4/0 AGUJA CURVA REDONDA ½ CÍRCULO  17 MM  60-75 CM RB1</v>
          </cell>
          <cell r="C486" t="str">
            <v>SOBRE</v>
          </cell>
          <cell r="D486">
            <v>58</v>
          </cell>
          <cell r="E486">
            <v>58</v>
          </cell>
          <cell r="F486" t="str">
            <v>INSTRUMENTACION</v>
          </cell>
          <cell r="G486" t="str">
            <v xml:space="preserve">INSTRUMENTACION </v>
          </cell>
          <cell r="H486" t="str">
            <v>NO</v>
          </cell>
          <cell r="I486" t="str">
            <v>NO</v>
          </cell>
          <cell r="J486" t="str">
            <v>NO</v>
          </cell>
          <cell r="K486" t="str">
            <v>NO</v>
          </cell>
          <cell r="L486">
            <v>0</v>
          </cell>
          <cell r="M486">
            <v>0</v>
          </cell>
          <cell r="N486" t="str">
            <v>MEDTRONIC</v>
          </cell>
          <cell r="O486">
            <v>0</v>
          </cell>
          <cell r="P486">
            <v>0</v>
          </cell>
          <cell r="Q486">
            <v>0</v>
          </cell>
          <cell r="R486">
            <v>0</v>
          </cell>
          <cell r="S486">
            <v>0</v>
          </cell>
          <cell r="T486">
            <v>0</v>
          </cell>
          <cell r="U486">
            <v>0</v>
          </cell>
        </row>
        <row r="487">
          <cell r="A487">
            <v>2436</v>
          </cell>
          <cell r="B487" t="str">
            <v>TUBO DE IRRIGACION SUCCION CON ELECTRODO TIPO   GANCHO DE 5MM COMPATIBLE CON MANGO IRRIGACION SUCCION</v>
          </cell>
          <cell r="C487" t="str">
            <v>UNIDAD</v>
          </cell>
          <cell r="D487">
            <v>1</v>
          </cell>
          <cell r="E487">
            <v>1</v>
          </cell>
          <cell r="F487" t="str">
            <v xml:space="preserve">INSTRUMENTACION </v>
          </cell>
          <cell r="G487" t="str">
            <v>INSTRUMENTACION</v>
          </cell>
          <cell r="H487">
            <v>0</v>
          </cell>
          <cell r="I487">
            <v>0</v>
          </cell>
          <cell r="J487">
            <v>0</v>
          </cell>
          <cell r="K487">
            <v>0</v>
          </cell>
          <cell r="L487">
            <v>0</v>
          </cell>
          <cell r="M487">
            <v>0</v>
          </cell>
          <cell r="N487">
            <v>0</v>
          </cell>
          <cell r="O487">
            <v>0</v>
          </cell>
          <cell r="P487">
            <v>0</v>
          </cell>
          <cell r="Q487">
            <v>0</v>
          </cell>
          <cell r="R487">
            <v>0</v>
          </cell>
          <cell r="S487">
            <v>0</v>
          </cell>
          <cell r="T487">
            <v>0</v>
          </cell>
          <cell r="U487">
            <v>0</v>
          </cell>
        </row>
        <row r="488">
          <cell r="A488">
            <v>2524</v>
          </cell>
          <cell r="B488" t="str">
            <v>UNIDAD DE INSUFLACION DE ALTO FLUJO Y ACCESORIOS PARA TORRE DE LAPAROSCOPIA OLYMPUS</v>
          </cell>
          <cell r="C488" t="str">
            <v>UNIDAD</v>
          </cell>
          <cell r="D488">
            <v>1</v>
          </cell>
          <cell r="E488">
            <v>1</v>
          </cell>
          <cell r="F488" t="str">
            <v xml:space="preserve">INSTRUMENTACION </v>
          </cell>
          <cell r="G488" t="str">
            <v>INSTRUMENTACION</v>
          </cell>
          <cell r="H488" t="str">
            <v>SI</v>
          </cell>
          <cell r="I488">
            <v>0</v>
          </cell>
          <cell r="J488">
            <v>0</v>
          </cell>
          <cell r="K488">
            <v>0</v>
          </cell>
          <cell r="L488">
            <v>0</v>
          </cell>
          <cell r="M488">
            <v>0</v>
          </cell>
          <cell r="N488">
            <v>0</v>
          </cell>
          <cell r="O488">
            <v>0</v>
          </cell>
          <cell r="P488">
            <v>0</v>
          </cell>
          <cell r="Q488">
            <v>0</v>
          </cell>
          <cell r="R488">
            <v>0</v>
          </cell>
          <cell r="S488">
            <v>0</v>
          </cell>
          <cell r="T488">
            <v>0</v>
          </cell>
          <cell r="U488">
            <v>0</v>
          </cell>
        </row>
        <row r="489">
          <cell r="A489">
            <v>822</v>
          </cell>
          <cell r="B489" t="str">
            <v>CONECTOR DE TITANIO DUO</v>
          </cell>
          <cell r="C489" t="str">
            <v>UNIDAD</v>
          </cell>
          <cell r="D489">
            <v>1</v>
          </cell>
          <cell r="E489">
            <v>1</v>
          </cell>
          <cell r="F489" t="str">
            <v xml:space="preserve">INSTRUMENTACION </v>
          </cell>
          <cell r="G489" t="str">
            <v>INSTRUMENTACION</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row>
        <row r="490">
          <cell r="A490">
            <v>826</v>
          </cell>
          <cell r="B490" t="str">
            <v xml:space="preserve">Conector recto metálico en T </v>
          </cell>
          <cell r="C490" t="str">
            <v>UNIDAD</v>
          </cell>
          <cell r="D490">
            <v>1</v>
          </cell>
          <cell r="E490">
            <v>1</v>
          </cell>
          <cell r="F490" t="str">
            <v xml:space="preserve">INSTRUMENTACION </v>
          </cell>
          <cell r="G490" t="str">
            <v>INSTRUMENTACION</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row>
        <row r="491">
          <cell r="A491">
            <v>827</v>
          </cell>
          <cell r="B491" t="str">
            <v>Conector recto metálico en Y</v>
          </cell>
          <cell r="C491" t="str">
            <v>UNIDAD</v>
          </cell>
          <cell r="D491">
            <v>1</v>
          </cell>
          <cell r="E491">
            <v>1</v>
          </cell>
          <cell r="F491" t="str">
            <v xml:space="preserve">INSTRUMENTACION </v>
          </cell>
          <cell r="G491" t="str">
            <v>INSTRUMENTACION</v>
          </cell>
          <cell r="H491">
            <v>0</v>
          </cell>
          <cell r="I491">
            <v>0</v>
          </cell>
          <cell r="J491">
            <v>0</v>
          </cell>
          <cell r="K491">
            <v>0</v>
          </cell>
          <cell r="L491">
            <v>0</v>
          </cell>
          <cell r="M491">
            <v>0</v>
          </cell>
          <cell r="N491">
            <v>0</v>
          </cell>
          <cell r="O491">
            <v>0</v>
          </cell>
          <cell r="P491">
            <v>0</v>
          </cell>
          <cell r="Q491">
            <v>0</v>
          </cell>
          <cell r="R491">
            <v>0</v>
          </cell>
          <cell r="S491">
            <v>0</v>
          </cell>
          <cell r="T491">
            <v>0</v>
          </cell>
          <cell r="U491">
            <v>0</v>
          </cell>
        </row>
        <row r="492">
          <cell r="A492">
            <v>1142</v>
          </cell>
          <cell r="B492" t="str">
            <v xml:space="preserve">GRAPADORA CIRCULAR 29 MM CURVA +/- 2 MM  </v>
          </cell>
          <cell r="C492" t="str">
            <v>UNIDAD</v>
          </cell>
          <cell r="D492">
            <v>1</v>
          </cell>
          <cell r="E492">
            <v>1</v>
          </cell>
          <cell r="F492" t="str">
            <v xml:space="preserve">INSTRUMENTACION </v>
          </cell>
          <cell r="G492" t="str">
            <v>INSTRUMENTACION</v>
          </cell>
          <cell r="H492">
            <v>0</v>
          </cell>
          <cell r="I492">
            <v>0</v>
          </cell>
          <cell r="J492">
            <v>0</v>
          </cell>
          <cell r="K492">
            <v>0</v>
          </cell>
          <cell r="L492">
            <v>0</v>
          </cell>
          <cell r="M492">
            <v>0</v>
          </cell>
          <cell r="N492">
            <v>0</v>
          </cell>
          <cell r="O492">
            <v>0</v>
          </cell>
          <cell r="P492">
            <v>0</v>
          </cell>
          <cell r="Q492">
            <v>0</v>
          </cell>
          <cell r="R492">
            <v>0</v>
          </cell>
          <cell r="S492">
            <v>0</v>
          </cell>
          <cell r="T492">
            <v>0</v>
          </cell>
          <cell r="U492">
            <v>0</v>
          </cell>
        </row>
        <row r="493">
          <cell r="A493">
            <v>1380</v>
          </cell>
          <cell r="B493" t="str">
            <v>KIT O PAQUETE HEMORROIDAL, LO COMPONE: SUTURA CIRCULAR, ANOSCOPIO, SEPARADOR, DILATADOR, PASAHILOS Y GRAPADORA HEMORROIDAL CALIBRE 33MM.</v>
          </cell>
          <cell r="C493" t="str">
            <v>KIT</v>
          </cell>
          <cell r="D493">
            <v>1</v>
          </cell>
          <cell r="E493">
            <v>1</v>
          </cell>
          <cell r="F493" t="str">
            <v xml:space="preserve">INSTRUMENTACION </v>
          </cell>
          <cell r="G493" t="str">
            <v>INSTRUMENTACION</v>
          </cell>
          <cell r="H493">
            <v>0</v>
          </cell>
          <cell r="I493">
            <v>0</v>
          </cell>
          <cell r="J493">
            <v>0</v>
          </cell>
          <cell r="K493">
            <v>0</v>
          </cell>
          <cell r="L493">
            <v>0</v>
          </cell>
          <cell r="M493">
            <v>0</v>
          </cell>
          <cell r="N493">
            <v>0</v>
          </cell>
          <cell r="O493">
            <v>0</v>
          </cell>
          <cell r="P493">
            <v>0</v>
          </cell>
          <cell r="Q493">
            <v>0</v>
          </cell>
          <cell r="R493">
            <v>0</v>
          </cell>
          <cell r="S493">
            <v>0</v>
          </cell>
          <cell r="T493">
            <v>0</v>
          </cell>
          <cell r="U493">
            <v>0</v>
          </cell>
        </row>
        <row r="494">
          <cell r="A494">
            <v>2435</v>
          </cell>
          <cell r="B494" t="str">
            <v>TUBO DE IRRIGACION SUCCION CON ELECTRODO TIPO   ESPATULA DE 5MM COMPATIBLE CON MANGO IRRIGACION SUCCION</v>
          </cell>
          <cell r="C494" t="str">
            <v>UNIDAD</v>
          </cell>
          <cell r="D494">
            <v>5</v>
          </cell>
          <cell r="E494">
            <v>5</v>
          </cell>
          <cell r="F494" t="str">
            <v xml:space="preserve">INSTRUMENTACION </v>
          </cell>
          <cell r="G494" t="str">
            <v>INSTRUMENTACION</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row>
      </sheetData>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sheetData sheetId="4">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t="str">
            <v>NUEVO</v>
          </cell>
          <cell r="B2" t="str">
            <v xml:space="preserve">ACEITE PARA INSTRUMENTAL DE LAPAROSCOPIA 200.532 COMPATIBLE CON INSTRUMENTAL WOLF Y STORZ </v>
          </cell>
          <cell r="C2" t="str">
            <v>UNIDAD</v>
          </cell>
          <cell r="D2">
            <v>20</v>
          </cell>
          <cell r="E2">
            <v>20</v>
          </cell>
          <cell r="F2" t="str">
            <v>ESTERILIZACION</v>
          </cell>
          <cell r="G2" t="str">
            <v xml:space="preserve">ESTERILIZACION </v>
          </cell>
          <cell r="K2" t="str">
            <v>EQUIPOS STORZ Y WOLF</v>
          </cell>
          <cell r="M2" t="str">
            <v>SI</v>
          </cell>
          <cell r="N2" t="str">
            <v>RICHARD WOLF</v>
          </cell>
          <cell r="O2">
            <v>1</v>
          </cell>
          <cell r="P2" t="str">
            <v>I</v>
          </cell>
          <cell r="Q2" t="str">
            <v>2010DM-0005209</v>
          </cell>
          <cell r="R2" t="str">
            <v>FEBRERO 3 DE 2020</v>
          </cell>
          <cell r="S2">
            <v>43512</v>
          </cell>
          <cell r="T2">
            <v>8267.2800000000007</v>
          </cell>
          <cell r="U2">
            <v>51779.28</v>
          </cell>
        </row>
        <row r="3">
          <cell r="A3" t="str">
            <v>NUEVO</v>
          </cell>
          <cell r="B3" t="str">
            <v>AGENTE ESTERILIZANTE PARA OXIDO DE ETILENO STERIVAC</v>
          </cell>
          <cell r="C3" t="str">
            <v>UNIDAD</v>
          </cell>
          <cell r="D3">
            <v>30</v>
          </cell>
          <cell r="E3">
            <v>30</v>
          </cell>
          <cell r="F3" t="str">
            <v>ESTERILIZACION</v>
          </cell>
          <cell r="G3" t="str">
            <v xml:space="preserve">ESTERILIZACION </v>
          </cell>
          <cell r="K3" t="str">
            <v>STERIVAC 3M</v>
          </cell>
          <cell r="M3" t="str">
            <v>NO</v>
          </cell>
        </row>
        <row r="4">
          <cell r="A4">
            <v>35</v>
          </cell>
          <cell r="B4" t="str">
            <v>AGUA DESMINERALIZADA</v>
          </cell>
          <cell r="C4" t="str">
            <v>GALON</v>
          </cell>
          <cell r="D4">
            <v>60</v>
          </cell>
          <cell r="E4">
            <v>60</v>
          </cell>
          <cell r="F4" t="str">
            <v>ESTERILIZACION</v>
          </cell>
          <cell r="G4" t="str">
            <v xml:space="preserve">ESTERILIZACION </v>
          </cell>
          <cell r="M4" t="str">
            <v>SI</v>
          </cell>
        </row>
        <row r="5">
          <cell r="A5">
            <v>36</v>
          </cell>
          <cell r="B5" t="str">
            <v>AGUA DESTILADA (DESIONIZADA-MICROFILTRADA- ESTERILIZADA, PARA SER UTILIZADA EN: PREPARACIÓN DE SOLUCIONES, ESTERILIZACIÓN Y LIMPIEZA DE MATERIAL QUIRUGICO, APARATOS AUTOCLAVES, LAVADO DE MATERIAL DE LABORATORIO, REACTIVOS BIOANALITICOS, REACTIVOS QUÍMICOS Y REACTIVOS MÉDICOS.)</v>
          </cell>
          <cell r="C5" t="str">
            <v>GALON</v>
          </cell>
          <cell r="D5">
            <v>80</v>
          </cell>
          <cell r="E5">
            <v>80</v>
          </cell>
          <cell r="F5" t="str">
            <v>ESTERILIZACION</v>
          </cell>
          <cell r="G5" t="str">
            <v xml:space="preserve">ESTERILIZACION </v>
          </cell>
          <cell r="M5" t="str">
            <v>SI</v>
          </cell>
        </row>
        <row r="6">
          <cell r="A6">
            <v>149</v>
          </cell>
          <cell r="B6" t="str">
            <v>ALGODON EN TORUNDA BOLSA X 500 GRS</v>
          </cell>
          <cell r="C6" t="str">
            <v>UNIDAD</v>
          </cell>
          <cell r="D6">
            <v>100</v>
          </cell>
          <cell r="E6">
            <v>100</v>
          </cell>
          <cell r="F6" t="str">
            <v>ESTERILIZACION</v>
          </cell>
          <cell r="G6" t="str">
            <v xml:space="preserve">ESTERILIZACION </v>
          </cell>
          <cell r="M6" t="str">
            <v>SI</v>
          </cell>
        </row>
        <row r="7">
          <cell r="A7">
            <v>150</v>
          </cell>
          <cell r="B7" t="str">
            <v>ALGODON TIPO HOSPITALARIO EN ROLLO X 500 GR</v>
          </cell>
          <cell r="C7" t="str">
            <v>ROLLO</v>
          </cell>
          <cell r="D7">
            <v>460</v>
          </cell>
          <cell r="E7">
            <v>460</v>
          </cell>
          <cell r="F7" t="str">
            <v>ESTERILIZACION</v>
          </cell>
          <cell r="G7" t="str">
            <v xml:space="preserve">ESTERILIZACION </v>
          </cell>
          <cell r="M7" t="str">
            <v>SI</v>
          </cell>
        </row>
        <row r="8">
          <cell r="A8" t="str">
            <v>NUEVO</v>
          </cell>
          <cell r="B8" t="str">
            <v>ALOJAMIENTO DE SILICONA PARA CESTAS DE INSTRUMENTAL  MARCA WOLF REF 8584.9501</v>
          </cell>
          <cell r="C8" t="str">
            <v>UNIDAD</v>
          </cell>
          <cell r="D8">
            <v>5</v>
          </cell>
          <cell r="E8">
            <v>5</v>
          </cell>
          <cell r="F8" t="str">
            <v>ESTERILIZACION</v>
          </cell>
          <cell r="G8" t="str">
            <v xml:space="preserve">ESTERILIZACION </v>
          </cell>
          <cell r="K8" t="str">
            <v>EQUIPOS WOLF</v>
          </cell>
          <cell r="M8" t="str">
            <v>SI</v>
          </cell>
          <cell r="N8" t="str">
            <v>RICHARD WOLF</v>
          </cell>
          <cell r="O8">
            <v>1</v>
          </cell>
          <cell r="P8" t="str">
            <v>I</v>
          </cell>
          <cell r="Q8" t="str">
            <v>2010DM-0005209</v>
          </cell>
          <cell r="R8" t="str">
            <v>FEBRERO 3 DE 2020</v>
          </cell>
          <cell r="S8">
            <v>68376</v>
          </cell>
          <cell r="T8">
            <v>12991.44</v>
          </cell>
          <cell r="U8">
            <v>81367.44</v>
          </cell>
        </row>
        <row r="9">
          <cell r="A9" t="str">
            <v>NUEVO</v>
          </cell>
          <cell r="B9" t="str">
            <v xml:space="preserve">ANILLOS EN O  DE REPUESTO PARA TROCARES MARCA WOLF REFERENCIA 8923,951 BOLSA </v>
          </cell>
          <cell r="C9" t="str">
            <v>BOLSA</v>
          </cell>
          <cell r="D9">
            <v>15</v>
          </cell>
          <cell r="E9">
            <v>15</v>
          </cell>
          <cell r="F9" t="str">
            <v>ESTERILIZACION</v>
          </cell>
          <cell r="G9" t="str">
            <v xml:space="preserve">ESTERILIZACION </v>
          </cell>
          <cell r="M9" t="str">
            <v>SI</v>
          </cell>
          <cell r="N9" t="str">
            <v>RICHARD WOLF</v>
          </cell>
          <cell r="O9">
            <v>10</v>
          </cell>
          <cell r="P9" t="str">
            <v>I</v>
          </cell>
          <cell r="Q9" t="str">
            <v>2010DM-0005209</v>
          </cell>
          <cell r="R9" t="str">
            <v>FEBRERO 3 DE 2020</v>
          </cell>
          <cell r="S9">
            <v>136752</v>
          </cell>
          <cell r="T9">
            <v>25982.880000000001</v>
          </cell>
          <cell r="U9">
            <v>162734.88</v>
          </cell>
        </row>
        <row r="10">
          <cell r="A10">
            <v>155</v>
          </cell>
          <cell r="B10" t="str">
            <v>APLICADOR CON BASE DE MADERA Y PUNTA DE ALGODÓN</v>
          </cell>
          <cell r="C10" t="str">
            <v>UNIDAD</v>
          </cell>
          <cell r="D10">
            <v>13500</v>
          </cell>
          <cell r="E10">
            <v>13500</v>
          </cell>
          <cell r="F10" t="str">
            <v>ESTERILIZACION</v>
          </cell>
          <cell r="G10" t="str">
            <v xml:space="preserve">ESTERILIZACION </v>
          </cell>
          <cell r="M10" t="str">
            <v>SI</v>
          </cell>
        </row>
        <row r="11">
          <cell r="A11">
            <v>269</v>
          </cell>
          <cell r="B11" t="str">
            <v>BATA  ESTERIL DESECHABLE ANTIFLUIDOS  MANGA LARGA PUÑO RESORTADO TALLA: S,M,L .</v>
          </cell>
          <cell r="C11" t="str">
            <v>UNIDAD</v>
          </cell>
          <cell r="D11">
            <v>2000</v>
          </cell>
          <cell r="E11">
            <v>2000</v>
          </cell>
          <cell r="F11" t="str">
            <v>ESTERILIZACION</v>
          </cell>
          <cell r="G11" t="str">
            <v xml:space="preserve">ESTERILIZACION </v>
          </cell>
          <cell r="M11" t="str">
            <v>SI</v>
          </cell>
        </row>
        <row r="12">
          <cell r="A12">
            <v>267</v>
          </cell>
          <cell r="B12" t="str">
            <v xml:space="preserve">BATA DE CIRUJANO ESTÉRIL DESCARTABLE: TELA NO TEJIDA DE 35 GRAMOS  AZUL QUIRURGICO DE 132 CM DE LARGO X 152 DE ANCHO CON 6  A 8 TIRAS DE AMARRE, PUÑOS RESORTADOS DE 8 A 6 CM DE LARGO  100% EN ALGODÓN </v>
          </cell>
          <cell r="C12" t="str">
            <v>UNIDAD</v>
          </cell>
          <cell r="D12">
            <v>1668</v>
          </cell>
          <cell r="E12">
            <v>1668</v>
          </cell>
          <cell r="F12" t="str">
            <v>ESTERILIZACION</v>
          </cell>
          <cell r="G12" t="str">
            <v xml:space="preserve">ESTERILIZACION </v>
          </cell>
          <cell r="M12" t="str">
            <v>SI</v>
          </cell>
        </row>
        <row r="13">
          <cell r="A13">
            <v>271</v>
          </cell>
          <cell r="B13" t="str">
            <v>BATA NO ESTERIL DESECHABLE ANTIFLUIDOS  MANGA LARGA PUÑO RESORTADO TALLA: S,M,L , COMPATIBLE PARA ESTERILIZAR EN SISTEMA DE VAPOR, CON TARJETA DE TRANSFERENCIA</v>
          </cell>
          <cell r="C13" t="str">
            <v>UNIDAD</v>
          </cell>
          <cell r="D13">
            <v>1080</v>
          </cell>
          <cell r="E13">
            <v>1080</v>
          </cell>
          <cell r="F13" t="str">
            <v>ESTERILIZACION</v>
          </cell>
          <cell r="G13" t="str">
            <v xml:space="preserve">ESTERILIZACION </v>
          </cell>
          <cell r="M13" t="str">
            <v>SI</v>
          </cell>
        </row>
        <row r="14">
          <cell r="A14">
            <v>268</v>
          </cell>
          <cell r="B14" t="str">
            <v>BATA NO ESTERIL DESECHABLE ANTIFLUIDOS  MANGA LARGA PUÑO RESORTADO TALLA: S,M,L , COMPATIBLE PARA ESTERILIZAR EN SISTEMA DE VAPOR.</v>
          </cell>
          <cell r="C14" t="str">
            <v>UNIDAD</v>
          </cell>
          <cell r="D14">
            <v>10000</v>
          </cell>
          <cell r="E14">
            <v>10000</v>
          </cell>
          <cell r="F14" t="str">
            <v>ESTERILIZACION</v>
          </cell>
          <cell r="G14" t="str">
            <v xml:space="preserve">ESTERILIZACION </v>
          </cell>
          <cell r="M14" t="str">
            <v>SI</v>
          </cell>
        </row>
        <row r="15">
          <cell r="A15">
            <v>273</v>
          </cell>
          <cell r="B15" t="str">
            <v>BATON MEDICO MANGA LARGA DESECHABLE 35 GR Y PANTALON CON RESORTE EN LA CINTURA- EL PANTALON DEBE LLEVAR SESGO Y TIRAS EN LA CINTURA</v>
          </cell>
          <cell r="C15" t="str">
            <v>UNIDAD</v>
          </cell>
          <cell r="D15">
            <v>1200</v>
          </cell>
          <cell r="E15">
            <v>1200</v>
          </cell>
          <cell r="F15" t="str">
            <v>ESTERILIZACION</v>
          </cell>
          <cell r="G15" t="str">
            <v xml:space="preserve">ESTERILIZACION </v>
          </cell>
          <cell r="M15" t="str">
            <v>SI</v>
          </cell>
        </row>
        <row r="16">
          <cell r="A16">
            <v>277</v>
          </cell>
          <cell r="B16" t="str">
            <v>BOLSA AUTOSELLABLE PARA ESTERILIZACION 70*260 mm (CAJA * 200 UN)</v>
          </cell>
          <cell r="C16" t="str">
            <v>UNIDAD</v>
          </cell>
          <cell r="D16">
            <v>10</v>
          </cell>
          <cell r="E16">
            <v>10</v>
          </cell>
          <cell r="F16" t="str">
            <v>ESTERILIZACION</v>
          </cell>
          <cell r="G16" t="str">
            <v xml:space="preserve">ESTERILIZACION </v>
          </cell>
          <cell r="M16" t="str">
            <v>SI</v>
          </cell>
        </row>
        <row r="17">
          <cell r="A17">
            <v>278</v>
          </cell>
          <cell r="B17" t="str">
            <v>BOLSA AUTOSELLABLE PARA ESTERILIZACION DE 190 * 360 mm (CAJA * 200 UN)</v>
          </cell>
          <cell r="C17" t="str">
            <v>UNIDAD</v>
          </cell>
          <cell r="D17">
            <v>9</v>
          </cell>
          <cell r="E17">
            <v>9</v>
          </cell>
          <cell r="F17" t="str">
            <v>ESTERILIZACION</v>
          </cell>
          <cell r="G17" t="str">
            <v xml:space="preserve">ESTERILIZACION </v>
          </cell>
          <cell r="M17" t="str">
            <v>SI</v>
          </cell>
        </row>
        <row r="18">
          <cell r="A18">
            <v>279</v>
          </cell>
          <cell r="B18" t="str">
            <v>BOLSA AUTOSELLABLE PARA ESTERILIZACION DE 90 MM X 260 MM</v>
          </cell>
          <cell r="C18" t="str">
            <v>UNIDAD</v>
          </cell>
          <cell r="D18">
            <v>170</v>
          </cell>
          <cell r="E18">
            <v>170</v>
          </cell>
          <cell r="F18" t="str">
            <v>ESTERILIZACION</v>
          </cell>
          <cell r="G18" t="str">
            <v xml:space="preserve">ESTERILIZACION </v>
          </cell>
          <cell r="M18" t="str">
            <v>SI</v>
          </cell>
        </row>
        <row r="19">
          <cell r="A19">
            <v>280</v>
          </cell>
          <cell r="B19" t="str">
            <v>BOLSA AUTOSELLANTE 135X283MMX200U.REF.EST</v>
          </cell>
          <cell r="C19" t="str">
            <v>UNIDAD</v>
          </cell>
          <cell r="D19">
            <v>12</v>
          </cell>
          <cell r="E19">
            <v>12</v>
          </cell>
          <cell r="F19" t="str">
            <v>ESTERILIZACION</v>
          </cell>
          <cell r="G19" t="str">
            <v xml:space="preserve">ESTERILIZACION </v>
          </cell>
          <cell r="M19" t="str">
            <v>SI</v>
          </cell>
        </row>
        <row r="20">
          <cell r="A20">
            <v>281</v>
          </cell>
          <cell r="B20" t="str">
            <v>BOLSA AUTOSELLANTE ESTERILIZAR 39 X 90 MM</v>
          </cell>
          <cell r="C20" t="str">
            <v>UNIDAD</v>
          </cell>
          <cell r="D20">
            <v>24</v>
          </cell>
          <cell r="E20">
            <v>24</v>
          </cell>
          <cell r="F20" t="str">
            <v>ESTERILIZACION</v>
          </cell>
          <cell r="G20" t="str">
            <v xml:space="preserve">ESTERILIZACION </v>
          </cell>
          <cell r="M20" t="str">
            <v>SI</v>
          </cell>
        </row>
        <row r="21">
          <cell r="A21">
            <v>294</v>
          </cell>
          <cell r="B21" t="str">
            <v>BOLSA PARA ESTERILIZACION EN VAPOR AUTO SELLABLE GRADO MEDICO 57 MM X 130 MM</v>
          </cell>
          <cell r="C21" t="str">
            <v>UNIDAD</v>
          </cell>
          <cell r="D21">
            <v>100</v>
          </cell>
          <cell r="E21">
            <v>100</v>
          </cell>
          <cell r="F21" t="str">
            <v>ESTERILIZACION</v>
          </cell>
          <cell r="G21" t="str">
            <v xml:space="preserve">ESTERILIZACION </v>
          </cell>
          <cell r="H21" t="str">
            <v>SI</v>
          </cell>
          <cell r="M21" t="str">
            <v>SI</v>
          </cell>
        </row>
        <row r="22">
          <cell r="A22">
            <v>295</v>
          </cell>
          <cell r="B22" t="str">
            <v>BOLSA PARA ESTERILIZAR 150 MMX 200 MM</v>
          </cell>
          <cell r="C22" t="str">
            <v>UNIDAD</v>
          </cell>
          <cell r="D22">
            <v>24</v>
          </cell>
          <cell r="E22">
            <v>24</v>
          </cell>
          <cell r="F22" t="str">
            <v>ESTERILIZACION</v>
          </cell>
          <cell r="G22" t="str">
            <v xml:space="preserve">ESTERILIZACION </v>
          </cell>
          <cell r="M22" t="str">
            <v>SI</v>
          </cell>
        </row>
        <row r="23">
          <cell r="A23">
            <v>373</v>
          </cell>
          <cell r="B23" t="str">
            <v>CAMPO FENESTRADO EN U, ESTERIL, DE 15 X 95CM  COBERTURA PERINEAL CON ABERTURA DE 200 X 250CM CON REFUERZO DE 100 X 175CM</v>
          </cell>
          <cell r="C23" t="str">
            <v>UNIDAD</v>
          </cell>
          <cell r="D23">
            <v>14</v>
          </cell>
          <cell r="E23">
            <v>14</v>
          </cell>
          <cell r="F23" t="str">
            <v>ESTERILIZACION</v>
          </cell>
          <cell r="G23" t="str">
            <v xml:space="preserve">ESTERILIZACION </v>
          </cell>
          <cell r="M23" t="str">
            <v>SI</v>
          </cell>
        </row>
        <row r="24">
          <cell r="A24">
            <v>374</v>
          </cell>
          <cell r="B24" t="str">
            <v>CAMPO QUIRUGICO FENESTRADO DE 150 X (170 - 200) CM ESTERIL</v>
          </cell>
          <cell r="C24" t="str">
            <v>UNIDAD</v>
          </cell>
          <cell r="D24">
            <v>20</v>
          </cell>
          <cell r="E24">
            <v>20</v>
          </cell>
          <cell r="F24" t="str">
            <v>ESTERILIZACION</v>
          </cell>
          <cell r="G24" t="str">
            <v xml:space="preserve">ESTERILIZACION </v>
          </cell>
          <cell r="M24" t="str">
            <v>SI</v>
          </cell>
        </row>
        <row r="25">
          <cell r="A25">
            <v>375</v>
          </cell>
          <cell r="B25" t="str">
            <v>CAMPO QUIRUGICO FENESTRADO DE 225 X 280  CM ESTERIL</v>
          </cell>
          <cell r="C25" t="str">
            <v>UNIDAD</v>
          </cell>
          <cell r="D25">
            <v>14</v>
          </cell>
          <cell r="E25">
            <v>14</v>
          </cell>
          <cell r="F25" t="str">
            <v>ESTERILIZACION</v>
          </cell>
          <cell r="G25" t="str">
            <v xml:space="preserve">ESTERILIZACION </v>
          </cell>
          <cell r="M25" t="str">
            <v>SI</v>
          </cell>
        </row>
        <row r="26">
          <cell r="A26">
            <v>376</v>
          </cell>
          <cell r="B26" t="str">
            <v>CAMPO QUIRUGICO FENESTRADO DE 45 X 45 CM ESTERIL CON OJO</v>
          </cell>
          <cell r="C26" t="str">
            <v>UNIDAD</v>
          </cell>
          <cell r="D26">
            <v>50</v>
          </cell>
          <cell r="E26">
            <v>50</v>
          </cell>
          <cell r="F26" t="str">
            <v>ESTERILIZACION</v>
          </cell>
          <cell r="G26" t="str">
            <v xml:space="preserve">ESTERILIZACION </v>
          </cell>
          <cell r="M26" t="str">
            <v>SI</v>
          </cell>
        </row>
        <row r="27">
          <cell r="A27">
            <v>377</v>
          </cell>
          <cell r="B27" t="str">
            <v>CAMPO QUIRUGICO FENESTRADO DE 60 X 50 CM ESTERIL</v>
          </cell>
          <cell r="C27" t="str">
            <v>UNIDAD</v>
          </cell>
          <cell r="D27">
            <v>31</v>
          </cell>
          <cell r="E27">
            <v>31</v>
          </cell>
          <cell r="F27" t="str">
            <v>ESTERILIZACION</v>
          </cell>
          <cell r="G27" t="str">
            <v xml:space="preserve">ESTERILIZACION </v>
          </cell>
          <cell r="M27" t="str">
            <v>SI</v>
          </cell>
        </row>
        <row r="28">
          <cell r="A28">
            <v>379</v>
          </cell>
          <cell r="B28" t="str">
            <v>CAMPOS QUIRURGICOS DESECHABLES  PARA LA MESA DE MAYO, MATERIAL S.M.S. X 30 GRS</v>
          </cell>
          <cell r="C28" t="str">
            <v>UNIDAD</v>
          </cell>
          <cell r="D28">
            <v>20</v>
          </cell>
          <cell r="E28">
            <v>20</v>
          </cell>
          <cell r="F28" t="str">
            <v>ESTERILIZACION</v>
          </cell>
          <cell r="G28" t="str">
            <v xml:space="preserve">ESTERILIZACION </v>
          </cell>
          <cell r="M28" t="str">
            <v>SI</v>
          </cell>
        </row>
        <row r="29">
          <cell r="A29">
            <v>496</v>
          </cell>
          <cell r="B29" t="str">
            <v>CASSET STERRAD X 5 CICLOS CAJAX 5 PEROXIDO DE HIDROGENO</v>
          </cell>
          <cell r="C29" t="str">
            <v>CAJA</v>
          </cell>
          <cell r="D29">
            <v>15</v>
          </cell>
          <cell r="E29">
            <v>15</v>
          </cell>
          <cell r="F29" t="str">
            <v>ESTERILIZACION</v>
          </cell>
          <cell r="G29" t="str">
            <v xml:space="preserve">ESTERILIZACION </v>
          </cell>
          <cell r="I29" t="str">
            <v>EQUIPO DE ESTERILIZACION STERRAD PEROXIDO DE HIDROGENO</v>
          </cell>
          <cell r="M29" t="str">
            <v>NA</v>
          </cell>
        </row>
        <row r="30">
          <cell r="A30" t="str">
            <v>NUEVO</v>
          </cell>
          <cell r="B30" t="str">
            <v>CAUCHOS PARA CESTAS DE LENTES DE LAPAROSCOPIA MARCA WOLF BOLSA</v>
          </cell>
          <cell r="C30" t="str">
            <v>BOLSA</v>
          </cell>
          <cell r="D30">
            <v>9</v>
          </cell>
          <cell r="E30">
            <v>9</v>
          </cell>
          <cell r="F30" t="str">
            <v>ESTERILIZACION</v>
          </cell>
          <cell r="G30" t="str">
            <v xml:space="preserve">ESTERILIZACION </v>
          </cell>
          <cell r="M30" t="str">
            <v>SI</v>
          </cell>
          <cell r="N30" t="str">
            <v>RICHARD WOLF</v>
          </cell>
          <cell r="O30">
            <v>20</v>
          </cell>
          <cell r="P30" t="str">
            <v>I</v>
          </cell>
          <cell r="Q30" t="str">
            <v>2010DM-0005209</v>
          </cell>
          <cell r="R30" t="str">
            <v>FEBRERO 3 DE 2020</v>
          </cell>
          <cell r="S30">
            <v>127872</v>
          </cell>
          <cell r="T30">
            <v>24295.68</v>
          </cell>
          <cell r="U30">
            <v>152167.67999999999</v>
          </cell>
        </row>
        <row r="31">
          <cell r="A31" t="str">
            <v>NUEVO</v>
          </cell>
          <cell r="B31" t="str">
            <v xml:space="preserve">CEPILLO PARA LIMPIEZA DE CAMISAS LAPAROSCOPIA </v>
          </cell>
          <cell r="C31" t="str">
            <v>UNIDAD</v>
          </cell>
          <cell r="D31">
            <v>90</v>
          </cell>
          <cell r="E31">
            <v>90</v>
          </cell>
          <cell r="F31" t="str">
            <v>ESTERILIZACION</v>
          </cell>
          <cell r="G31" t="str">
            <v xml:space="preserve">ESTERILIZACION </v>
          </cell>
          <cell r="M31" t="str">
            <v>SI</v>
          </cell>
          <cell r="N31" t="str">
            <v>RICHARD WOLF</v>
          </cell>
          <cell r="O31">
            <v>1</v>
          </cell>
          <cell r="P31" t="str">
            <v>I</v>
          </cell>
          <cell r="Q31" t="str">
            <v>2010DM-0005209</v>
          </cell>
          <cell r="R31" t="str">
            <v>FEBRERO 3 DE 2020</v>
          </cell>
          <cell r="S31">
            <v>264624</v>
          </cell>
          <cell r="T31">
            <v>50278.559999999998</v>
          </cell>
          <cell r="U31">
            <v>314902.56</v>
          </cell>
        </row>
        <row r="32">
          <cell r="A32" t="str">
            <v>NUEVO</v>
          </cell>
          <cell r="B32" t="str">
            <v xml:space="preserve">CEPILLOS DE LIMPIEZA PARA INSTRUMENTAL ENDOSCOPICO  REF 86.90 </v>
          </cell>
          <cell r="C32" t="str">
            <v>UNIDAD</v>
          </cell>
          <cell r="D32">
            <v>28</v>
          </cell>
          <cell r="E32">
            <v>28</v>
          </cell>
          <cell r="F32" t="str">
            <v>ESTERILIZACION</v>
          </cell>
          <cell r="G32" t="str">
            <v xml:space="preserve">ESTERILIZACION </v>
          </cell>
          <cell r="M32" t="str">
            <v>SI</v>
          </cell>
          <cell r="N32" t="str">
            <v>RICHARD WOLF</v>
          </cell>
          <cell r="O32">
            <v>1</v>
          </cell>
          <cell r="P32" t="str">
            <v>I</v>
          </cell>
          <cell r="Q32" t="str">
            <v>2010DM-0005209</v>
          </cell>
          <cell r="R32" t="str">
            <v>FEBRERO 3 DE 2020</v>
          </cell>
          <cell r="S32">
            <v>41736</v>
          </cell>
          <cell r="T32">
            <v>7929.84</v>
          </cell>
          <cell r="U32">
            <v>49665.84</v>
          </cell>
        </row>
        <row r="33">
          <cell r="A33" t="str">
            <v>NUEVO</v>
          </cell>
          <cell r="B33" t="str">
            <v xml:space="preserve">CEPILLOS PARA FIBROBRONCOSCOPIO 9 MM COMPATIBLE CON MARCA OLYMPUS </v>
          </cell>
          <cell r="C33" t="str">
            <v>UNIDAD</v>
          </cell>
          <cell r="D33">
            <v>50</v>
          </cell>
          <cell r="E33">
            <v>50</v>
          </cell>
          <cell r="F33" t="str">
            <v>ESTERILIZACION</v>
          </cell>
          <cell r="G33" t="str">
            <v xml:space="preserve">ESTERILIZACION </v>
          </cell>
          <cell r="M33" t="str">
            <v>SI</v>
          </cell>
          <cell r="N33" t="str">
            <v>RICHARD WOLF</v>
          </cell>
          <cell r="O33">
            <v>10</v>
          </cell>
          <cell r="P33" t="str">
            <v>I</v>
          </cell>
          <cell r="Q33" t="str">
            <v>2010DM-0005209</v>
          </cell>
          <cell r="R33" t="str">
            <v>FEBRERO 3 DE 2020</v>
          </cell>
          <cell r="S33">
            <v>180264</v>
          </cell>
          <cell r="T33">
            <v>34250.160000000003</v>
          </cell>
          <cell r="U33">
            <v>214514.16</v>
          </cell>
        </row>
        <row r="34">
          <cell r="A34" t="str">
            <v>NUEVO</v>
          </cell>
          <cell r="B34" t="str">
            <v>CINTA  DE IMPRESIÓN PARA SELLADORA HAWO REFERENCIA 6.813.104</v>
          </cell>
          <cell r="C34" t="str">
            <v>UNIDAD</v>
          </cell>
          <cell r="D34">
            <v>27</v>
          </cell>
          <cell r="E34">
            <v>27</v>
          </cell>
          <cell r="F34" t="str">
            <v>ESTERILIZACION</v>
          </cell>
          <cell r="G34" t="str">
            <v xml:space="preserve">ESTERILIZACION </v>
          </cell>
          <cell r="K34" t="str">
            <v>SELLADORA HAWO</v>
          </cell>
          <cell r="M34" t="str">
            <v>SI</v>
          </cell>
        </row>
        <row r="35">
          <cell r="A35">
            <v>728</v>
          </cell>
          <cell r="B35" t="str">
            <v>CINTA AUTOADHESIVA DE CONTROL QUIMICO  PARA  VAPOR LIBRE DE PLOMO</v>
          </cell>
          <cell r="C35" t="str">
            <v>ROLLO</v>
          </cell>
          <cell r="D35">
            <v>175</v>
          </cell>
          <cell r="E35">
            <v>175</v>
          </cell>
          <cell r="F35" t="str">
            <v>ESTERILIZACION</v>
          </cell>
          <cell r="G35" t="str">
            <v xml:space="preserve">ESTERILIZACION </v>
          </cell>
          <cell r="I35" t="str">
            <v xml:space="preserve">SOPORTE PARA CINTA </v>
          </cell>
          <cell r="M35" t="str">
            <v>NA</v>
          </cell>
        </row>
        <row r="36">
          <cell r="A36">
            <v>732</v>
          </cell>
          <cell r="B36" t="str">
            <v>CINTA DE CONTROL EXTERNO PARA ESTERILIZACION A GAS (ETO)</v>
          </cell>
          <cell r="C36" t="str">
            <v>UNIDAD</v>
          </cell>
          <cell r="D36">
            <v>9</v>
          </cell>
          <cell r="E36">
            <v>9</v>
          </cell>
          <cell r="F36" t="str">
            <v>ESTERILIZACION</v>
          </cell>
          <cell r="G36" t="str">
            <v xml:space="preserve">ESTERILIZACION </v>
          </cell>
          <cell r="I36" t="str">
            <v xml:space="preserve">SOPORTE PARA CINTA </v>
          </cell>
          <cell r="M36" t="str">
            <v>NA</v>
          </cell>
        </row>
        <row r="37">
          <cell r="A37">
            <v>733</v>
          </cell>
          <cell r="B37" t="str">
            <v>CINTA DE CONTROL EXTERNO PARA ESTERILIZACION CON PEROXIDO DE HIDROGENO - ROLLO</v>
          </cell>
          <cell r="C37" t="str">
            <v>ROLLO</v>
          </cell>
          <cell r="D37">
            <v>27</v>
          </cell>
          <cell r="E37">
            <v>27</v>
          </cell>
          <cell r="F37" t="str">
            <v>ESTERILIZACION</v>
          </cell>
          <cell r="G37" t="str">
            <v xml:space="preserve">ESTERILIZACION </v>
          </cell>
          <cell r="I37" t="str">
            <v xml:space="preserve">SOPORTE PARA CINTA </v>
          </cell>
          <cell r="M37" t="str">
            <v>NA</v>
          </cell>
        </row>
        <row r="38">
          <cell r="A38">
            <v>735</v>
          </cell>
          <cell r="B38" t="str">
            <v>CINTA EN ROLLO PARA MARCAR INSTRUMENTAL (GAMA DE COLORES)</v>
          </cell>
          <cell r="C38" t="str">
            <v>ROLLO</v>
          </cell>
          <cell r="D38">
            <v>38</v>
          </cell>
          <cell r="F38" t="str">
            <v>ESTERILIZACION</v>
          </cell>
          <cell r="G38" t="str">
            <v xml:space="preserve">ESTERILIZACION </v>
          </cell>
          <cell r="M38" t="str">
            <v>NA</v>
          </cell>
        </row>
        <row r="39">
          <cell r="A39">
            <v>740</v>
          </cell>
          <cell r="B39" t="str">
            <v>CINTA PARA IMPRESORA DE MAQUINA DE ETIQUETADO (VAPOR, OXIDO DE ETILENO Y PEROXIDO DE HIDROGENO)</v>
          </cell>
          <cell r="C39" t="str">
            <v>UNIDAD</v>
          </cell>
          <cell r="D39">
            <v>26</v>
          </cell>
          <cell r="E39">
            <v>26</v>
          </cell>
          <cell r="F39" t="str">
            <v>ESTERILIZACION</v>
          </cell>
          <cell r="G39" t="str">
            <v xml:space="preserve">ESTERILIZACION </v>
          </cell>
          <cell r="H39" t="str">
            <v xml:space="preserve">EQUIPO PARA ETIQUETADO E IMPRESIÓN  DE ROTULOS PARA EQUIPOS A ESTERILIZAR </v>
          </cell>
          <cell r="I39" t="str">
            <v xml:space="preserve">EQUIPO PARA ETIQUETADO E IMPRESIÓN  DE ROTULOS PARA EQUIPOS A ESTERILIZAR </v>
          </cell>
          <cell r="M39" t="str">
            <v>NA</v>
          </cell>
        </row>
        <row r="40">
          <cell r="A40">
            <v>817</v>
          </cell>
          <cell r="B40" t="str">
            <v>COMPRESA TEJIDA   EN GASA 100% ALGODÓN DE 4 PLIEGUES ESTERIL 45CM X 45CM INDICADOR RADIOPACO LIBRE DE LATEX X 5 UNIDADES</v>
          </cell>
          <cell r="C40" t="str">
            <v>PAQUETE X 5</v>
          </cell>
          <cell r="D40">
            <v>17200</v>
          </cell>
          <cell r="E40">
            <v>17200</v>
          </cell>
          <cell r="F40" t="str">
            <v>ESTERILIZACION</v>
          </cell>
          <cell r="G40" t="str">
            <v xml:space="preserve">ESTERILIZACION </v>
          </cell>
          <cell r="M40" t="str">
            <v>SI</v>
          </cell>
        </row>
        <row r="41">
          <cell r="A41">
            <v>819</v>
          </cell>
          <cell r="B41" t="str">
            <v>COMPRESA TEJIDA   EN GASA 100% ALGODÓN DE 4 PLIEGUES ESTERIL 45CM X 45CM SIN  INDICADOR RADIOPACO  X 2 UNIDADES</v>
          </cell>
          <cell r="C41" t="str">
            <v>UNIDAD</v>
          </cell>
          <cell r="D41">
            <v>10000</v>
          </cell>
          <cell r="E41">
            <v>10000</v>
          </cell>
          <cell r="F41" t="str">
            <v>ESTERILIZACION</v>
          </cell>
          <cell r="G41" t="str">
            <v xml:space="preserve">ESTERILIZACION </v>
          </cell>
          <cell r="M41" t="str">
            <v>SI</v>
          </cell>
        </row>
        <row r="42">
          <cell r="A42">
            <v>818</v>
          </cell>
          <cell r="B42" t="str">
            <v xml:space="preserve">COMPRESA TEJIDA   EN GASA 100% ALGODÓN DE 4 PLIEGUES NO ESTERIL 45CM X 45CM  CON INDICADOR RADIOPACO LIBRE DE LATEX </v>
          </cell>
          <cell r="C42" t="str">
            <v>UNIDAD</v>
          </cell>
          <cell r="D42">
            <v>13000</v>
          </cell>
          <cell r="E42">
            <v>13000</v>
          </cell>
          <cell r="F42" t="str">
            <v>ESTERILIZACION</v>
          </cell>
          <cell r="G42" t="str">
            <v xml:space="preserve">ESTERILIZACION </v>
          </cell>
          <cell r="M42" t="str">
            <v>SI</v>
          </cell>
        </row>
        <row r="43">
          <cell r="A43">
            <v>831</v>
          </cell>
          <cell r="B43" t="str">
            <v>COTONOIDE 1*3 in (25 * 76 mm) SOBRE *10</v>
          </cell>
          <cell r="C43" t="str">
            <v>UNIDAD</v>
          </cell>
          <cell r="D43">
            <v>450</v>
          </cell>
          <cell r="E43">
            <v>450</v>
          </cell>
          <cell r="F43" t="str">
            <v>ESTERILIZACION</v>
          </cell>
          <cell r="G43" t="str">
            <v xml:space="preserve">ESTERILIZACION </v>
          </cell>
        </row>
        <row r="44">
          <cell r="A44">
            <v>832</v>
          </cell>
          <cell r="B44" t="str">
            <v>COTONOIDE 1/2 * 1 in (13*25 mm) SOBRE * 10</v>
          </cell>
          <cell r="C44" t="str">
            <v>UNIDAD</v>
          </cell>
          <cell r="D44">
            <v>450</v>
          </cell>
          <cell r="E44">
            <v>450</v>
          </cell>
          <cell r="F44" t="str">
            <v>ESTERILIZACION</v>
          </cell>
          <cell r="G44" t="str">
            <v xml:space="preserve">ESTERILIZACION </v>
          </cell>
        </row>
        <row r="45">
          <cell r="A45">
            <v>833</v>
          </cell>
          <cell r="B45" t="str">
            <v>COTONOIDE 1/2 * 1/2 in (12*12mm) SOBRE * 10</v>
          </cell>
          <cell r="C45" t="str">
            <v>UNIDAD</v>
          </cell>
          <cell r="D45">
            <v>450</v>
          </cell>
          <cell r="E45">
            <v>450</v>
          </cell>
          <cell r="F45" t="str">
            <v>ESTERILIZACION</v>
          </cell>
          <cell r="G45" t="str">
            <v xml:space="preserve">ESTERILIZACION </v>
          </cell>
        </row>
        <row r="46">
          <cell r="A46">
            <v>834</v>
          </cell>
          <cell r="B46" t="str">
            <v>COTONOIDE 1/2 * 3 in (13*76 mm) SOBRE * 10</v>
          </cell>
          <cell r="C46" t="str">
            <v>UNIDAD</v>
          </cell>
          <cell r="D46">
            <v>450</v>
          </cell>
          <cell r="E46">
            <v>450</v>
          </cell>
          <cell r="F46" t="str">
            <v>ESTERILIZACION</v>
          </cell>
          <cell r="G46" t="str">
            <v xml:space="preserve">ESTERILIZACION </v>
          </cell>
        </row>
        <row r="47">
          <cell r="A47">
            <v>835</v>
          </cell>
          <cell r="B47" t="str">
            <v>COTONOIDE 1/2 -1 -1/2 in (13*38mm) SOBRE * 10</v>
          </cell>
          <cell r="C47" t="str">
            <v>UNIDAD</v>
          </cell>
          <cell r="D47">
            <v>450</v>
          </cell>
          <cell r="E47">
            <v>450</v>
          </cell>
          <cell r="F47" t="str">
            <v>ESTERILIZACION</v>
          </cell>
          <cell r="G47" t="str">
            <v xml:space="preserve">ESTERILIZACION </v>
          </cell>
        </row>
        <row r="48">
          <cell r="A48">
            <v>836</v>
          </cell>
          <cell r="B48" t="str">
            <v>COTONOIDE 12 X 12 MM, MAS O MENOS 5MM DE CONTORNO (ESPONJA QUIRURGICA)</v>
          </cell>
          <cell r="C48" t="str">
            <v>SOBRE</v>
          </cell>
          <cell r="D48">
            <v>200</v>
          </cell>
          <cell r="E48">
            <v>200</v>
          </cell>
          <cell r="F48" t="str">
            <v>ESTERILIZACION</v>
          </cell>
          <cell r="G48" t="str">
            <v xml:space="preserve">ESTERILIZACION </v>
          </cell>
        </row>
        <row r="49">
          <cell r="A49">
            <v>837</v>
          </cell>
          <cell r="B49" t="str">
            <v>COTONOIDE 12 X 25 MM, MAS O MENOS 5MM DE CONTORNO ((ESPONJA QUIRURGICA)</v>
          </cell>
          <cell r="C49" t="str">
            <v>SOBRE</v>
          </cell>
          <cell r="D49">
            <v>300</v>
          </cell>
          <cell r="E49">
            <v>300</v>
          </cell>
          <cell r="F49" t="str">
            <v>ESTERILIZACION</v>
          </cell>
          <cell r="G49" t="str">
            <v xml:space="preserve">ESTERILIZACION </v>
          </cell>
        </row>
        <row r="50">
          <cell r="A50">
            <v>871</v>
          </cell>
          <cell r="B50" t="str">
            <v>DELANTAL PLASTICO  PARA CIRUGIA DESECHABLE</v>
          </cell>
          <cell r="C50" t="str">
            <v>UNIDAD</v>
          </cell>
          <cell r="D50">
            <v>460</v>
          </cell>
          <cell r="E50">
            <v>460</v>
          </cell>
          <cell r="F50" t="str">
            <v>ESTERILIZACION</v>
          </cell>
          <cell r="G50" t="str">
            <v xml:space="preserve">ESTERILIZACION </v>
          </cell>
          <cell r="M50" t="str">
            <v>SI</v>
          </cell>
        </row>
        <row r="51">
          <cell r="A51">
            <v>873</v>
          </cell>
          <cell r="B51" t="str">
            <v xml:space="preserve">DESINCRUSTANTE REMOVEDOR DE OXIDO  CORROSION Y MANCHAS  PARA INSTRUMENTAL QUIRURGICO COMPATIBLE CON INSTRUMENTAL  DE OFTALMOLOGIA </v>
          </cell>
          <cell r="C51" t="str">
            <v>GALON</v>
          </cell>
          <cell r="D51">
            <v>18</v>
          </cell>
          <cell r="E51">
            <v>18</v>
          </cell>
          <cell r="F51" t="str">
            <v>ESTERILIZACION</v>
          </cell>
          <cell r="G51" t="str">
            <v xml:space="preserve">ESTERILIZACION </v>
          </cell>
          <cell r="M51" t="str">
            <v>NO</v>
          </cell>
        </row>
        <row r="52">
          <cell r="A52">
            <v>874</v>
          </cell>
          <cell r="B52" t="str">
            <v>DESINFECTANTE DE ALTO NIVEL CON  ORTOFTALDEHIDO  EN SOLUCIÓN GALON X 3750 CC - 5000 CC</v>
          </cell>
          <cell r="C52" t="str">
            <v>UNIDAD</v>
          </cell>
          <cell r="D52">
            <v>50</v>
          </cell>
          <cell r="E52">
            <v>50</v>
          </cell>
          <cell r="F52" t="str">
            <v>ESTERILIZACION</v>
          </cell>
          <cell r="G52" t="str">
            <v xml:space="preserve">ESTERILIZACION </v>
          </cell>
        </row>
        <row r="53">
          <cell r="A53">
            <v>1292</v>
          </cell>
          <cell r="B53" t="str">
            <v xml:space="preserve">DETERGENTE  MULTIENZIMATICO PARA  INSTRUMENTAL QUIRURGICO   CON ENZIMAS PROTEOLICAS , DE BAJA ESPUMA , PH NEUTRO , BIODEGRADABLE . GALON </v>
          </cell>
          <cell r="C53" t="str">
            <v>GALON</v>
          </cell>
          <cell r="D53">
            <v>95</v>
          </cell>
          <cell r="E53">
            <v>95</v>
          </cell>
          <cell r="F53" t="str">
            <v>ESTERILIZACION</v>
          </cell>
          <cell r="G53" t="str">
            <v xml:space="preserve">ESTERILIZACION </v>
          </cell>
          <cell r="I53" t="str">
            <v xml:space="preserve">LAVADORA ULTRASONICA USS SIMON BOLIVAR , CALLE 80 Y  SUBA </v>
          </cell>
          <cell r="K53" t="str">
            <v xml:space="preserve">REQUIERE COMPATIBILIDAD CON EQUIPO TERMODESINFECTOR MATHACHANA </v>
          </cell>
          <cell r="M53" t="str">
            <v>SI</v>
          </cell>
        </row>
        <row r="54">
          <cell r="A54">
            <v>889</v>
          </cell>
          <cell r="B54" t="str">
            <v>DETERGENTE  MULTIENZIMATICO PARA  INSTRUMENTAL QUIRURGICO   CON ENZIMAS PROTEOLICAS , DE BAJA ESPUMA , PH NEUTRO , BIODEGRADABLE . LITRO</v>
          </cell>
          <cell r="C54" t="str">
            <v>UNIDAD</v>
          </cell>
          <cell r="D54">
            <v>70</v>
          </cell>
          <cell r="E54">
            <v>70</v>
          </cell>
          <cell r="F54" t="str">
            <v>ESTERILIZACION</v>
          </cell>
          <cell r="G54" t="str">
            <v xml:space="preserve">ESTERILIZACION </v>
          </cell>
        </row>
        <row r="55">
          <cell r="A55">
            <v>894</v>
          </cell>
          <cell r="B55" t="str">
            <v>DETERGENTE POLIENZIMATICO BIODEGRADABLE EN GEL O ESPUMA COMO PRETRATAMIENTO DE TRANSPORTE INSTRUMENTAL PARA LA DEGRADACION DE MATERIA ORGANICA</v>
          </cell>
          <cell r="C55" t="str">
            <v>500ML</v>
          </cell>
          <cell r="D55">
            <v>120</v>
          </cell>
          <cell r="E55">
            <v>120</v>
          </cell>
          <cell r="F55" t="str">
            <v>ESTERILIZACION</v>
          </cell>
          <cell r="G55" t="str">
            <v xml:space="preserve">ESTERILIZACION </v>
          </cell>
        </row>
        <row r="56">
          <cell r="A56">
            <v>1113</v>
          </cell>
          <cell r="B56" t="str">
            <v>ELECTRODO LAPAROSCOPICO  TIPO   GANCHO DE HOOK ANGULACION 90 GRADOS  (CAMISA E INSERTO )  REUSABLE PARA  SISTEMA MONOPOLAR</v>
          </cell>
          <cell r="C56" t="str">
            <v xml:space="preserve">UNIDAD    </v>
          </cell>
          <cell r="D56">
            <v>16</v>
          </cell>
          <cell r="E56">
            <v>16</v>
          </cell>
          <cell r="F56" t="str">
            <v>ESTERILIZACION</v>
          </cell>
          <cell r="G56" t="str">
            <v xml:space="preserve">ESTERILIZACION </v>
          </cell>
          <cell r="H56" t="str">
            <v>SI</v>
          </cell>
          <cell r="J56" t="str">
            <v>SI</v>
          </cell>
          <cell r="K56" t="str">
            <v>SI / CON EQUIPOS WOLF Y STORZ</v>
          </cell>
          <cell r="M56" t="str">
            <v>SI</v>
          </cell>
          <cell r="N56" t="str">
            <v>RICHARD WOLF</v>
          </cell>
          <cell r="O56">
            <v>1</v>
          </cell>
          <cell r="P56" t="str">
            <v>I</v>
          </cell>
          <cell r="Q56" t="str">
            <v>2010DM-0005209</v>
          </cell>
          <cell r="R56" t="str">
            <v>FEBRERO 3 DE 2020</v>
          </cell>
          <cell r="S56">
            <v>1047840</v>
          </cell>
          <cell r="T56">
            <v>199089.6</v>
          </cell>
          <cell r="U56">
            <v>1246929.5999999999</v>
          </cell>
        </row>
        <row r="57">
          <cell r="A57">
            <v>1031</v>
          </cell>
          <cell r="B57" t="str">
            <v>ELECTRODO LAPAROSCOPICO  TIPO  ESPATULA (CAMISA E INSERTO )  REUSABLE PARA  SISTEMA MONOPOLAR</v>
          </cell>
          <cell r="C57" t="str">
            <v>UNIDAD</v>
          </cell>
          <cell r="D57">
            <v>8</v>
          </cell>
          <cell r="E57">
            <v>8</v>
          </cell>
          <cell r="F57" t="str">
            <v>ESTERILIZACION</v>
          </cell>
          <cell r="G57" t="str">
            <v xml:space="preserve">ESTERILIZACION </v>
          </cell>
          <cell r="K57" t="str">
            <v>SI / CON RICHARD WILF Y STORZ</v>
          </cell>
          <cell r="M57" t="str">
            <v>SI</v>
          </cell>
          <cell r="N57" t="str">
            <v>RICHARD WOLF</v>
          </cell>
          <cell r="O57">
            <v>1</v>
          </cell>
          <cell r="P57" t="str">
            <v>I</v>
          </cell>
          <cell r="Q57" t="str">
            <v>2010DM-0005209</v>
          </cell>
          <cell r="R57" t="str">
            <v>FEBRERO 3 DE 2020</v>
          </cell>
          <cell r="S57">
            <v>905760</v>
          </cell>
          <cell r="T57">
            <v>172094.4</v>
          </cell>
          <cell r="U57">
            <v>1077854.3999999999</v>
          </cell>
        </row>
        <row r="58">
          <cell r="A58" t="str">
            <v>NUEVO</v>
          </cell>
          <cell r="B58" t="str">
            <v>ELECTRODO PARA ELECTROBISTURI TIPO PALA 20 cm DESECHABLE</v>
          </cell>
          <cell r="D58">
            <v>60</v>
          </cell>
          <cell r="E58">
            <v>60</v>
          </cell>
          <cell r="F58" t="str">
            <v>ESTERILIZACION</v>
          </cell>
          <cell r="G58" t="str">
            <v xml:space="preserve">ESTERILIZACION </v>
          </cell>
        </row>
        <row r="59">
          <cell r="A59" t="str">
            <v>NUEVO</v>
          </cell>
          <cell r="B59" t="str">
            <v>ELECTRODO PARA ELECTROBISTURI TIPO PALA CORTA DE 5mm DESECHABLE</v>
          </cell>
          <cell r="D59">
            <v>50</v>
          </cell>
          <cell r="E59">
            <v>50</v>
          </cell>
          <cell r="F59" t="str">
            <v>ESTERILIZACION</v>
          </cell>
          <cell r="G59" t="str">
            <v xml:space="preserve">ESTERILIZACION </v>
          </cell>
          <cell r="N59" t="str">
            <v>KLS MARTIN</v>
          </cell>
          <cell r="O59">
            <v>1</v>
          </cell>
          <cell r="P59" t="str">
            <v>IIB</v>
          </cell>
          <cell r="Q59" t="str">
            <v>2018EBC-0001412-R1</v>
          </cell>
          <cell r="R59" t="str">
            <v>JULIO 13 DE 2028</v>
          </cell>
          <cell r="S59">
            <v>90457</v>
          </cell>
          <cell r="T59">
            <v>17186.830000000002</v>
          </cell>
          <cell r="U59">
            <v>107643.83</v>
          </cell>
        </row>
        <row r="60">
          <cell r="A60">
            <v>933</v>
          </cell>
          <cell r="B60" t="str">
            <v>EMPAQUE PARA ESTERILIZACION GRADO MEDICO ENTRE 60 Y 70GR/M2 DE  100 MM X 200M</v>
          </cell>
          <cell r="C60" t="str">
            <v>ROLLO</v>
          </cell>
          <cell r="D60">
            <v>72</v>
          </cell>
          <cell r="E60">
            <v>72</v>
          </cell>
          <cell r="F60" t="str">
            <v>ESTERILIZACION</v>
          </cell>
          <cell r="G60" t="str">
            <v xml:space="preserve">ESTERILIZACION </v>
          </cell>
          <cell r="H60" t="str">
            <v>SELLADORA DE PAPEL GRADO MEDICO SEGÚN NECESIDAD INSTITUCIONAL</v>
          </cell>
          <cell r="I60" t="str">
            <v>SELLADORA DE PAPEL GRADO MEDICO SEGÚN NECESIDAD INSTITUCIONAL</v>
          </cell>
          <cell r="M60" t="str">
            <v>NO</v>
          </cell>
        </row>
        <row r="61">
          <cell r="A61">
            <v>934</v>
          </cell>
          <cell r="B61" t="str">
            <v>EMPAQUE PARA ESTERILIZACION GRADO MEDICO ENTRE 60 Y 70GR/M2 DE  100MM X 5MM X 100M (FUELLE)</v>
          </cell>
          <cell r="C61" t="str">
            <v>ROLLO</v>
          </cell>
          <cell r="D61">
            <v>45</v>
          </cell>
          <cell r="E61">
            <v>45</v>
          </cell>
          <cell r="F61" t="str">
            <v>ESTERILIZACION</v>
          </cell>
          <cell r="G61" t="str">
            <v xml:space="preserve">ESTERILIZACION </v>
          </cell>
          <cell r="H61" t="str">
            <v>SELLADORA DE PAPEL GRADO MEDICO SEGÚN NECESIDAD INSTITUCIONAL</v>
          </cell>
          <cell r="I61" t="str">
            <v>SELLADORA DE PAPEL GRADO MEDICO SEGÚN NECESIDAD INSTITUCIONAL</v>
          </cell>
          <cell r="M61" t="str">
            <v>NO</v>
          </cell>
        </row>
        <row r="62">
          <cell r="A62">
            <v>935</v>
          </cell>
          <cell r="B62" t="str">
            <v>EMPAQUE PARA ESTERILIZACION GRADO MEDICO ENTRE 60 Y 70GR/M2 DE  125MMX 200M</v>
          </cell>
          <cell r="C62" t="str">
            <v>ROLLO</v>
          </cell>
          <cell r="D62">
            <v>54</v>
          </cell>
          <cell r="E62">
            <v>54</v>
          </cell>
          <cell r="F62" t="str">
            <v>ESTERILIZACION</v>
          </cell>
          <cell r="G62" t="str">
            <v xml:space="preserve">ESTERILIZACION </v>
          </cell>
          <cell r="H62" t="str">
            <v>SELLADORA DE PAPEL GRADO MEDICO SEGÚN NECESIDAD INSTITUCIONAL</v>
          </cell>
          <cell r="I62" t="str">
            <v>SELLADORA DE PAPEL GRADO MEDICO SEGÚN NECESIDAD INSTITUCIONAL</v>
          </cell>
          <cell r="M62" t="str">
            <v>NO</v>
          </cell>
        </row>
        <row r="63">
          <cell r="A63">
            <v>936</v>
          </cell>
          <cell r="B63" t="str">
            <v xml:space="preserve">EMPAQUE PARA ESTERILIZACION GRADO MEDICO ENTRE 60 Y 70GR/M2 DE  150 MM X 200M </v>
          </cell>
          <cell r="C63" t="str">
            <v>ROLLO</v>
          </cell>
          <cell r="D63">
            <v>50</v>
          </cell>
          <cell r="E63">
            <v>50</v>
          </cell>
          <cell r="F63" t="str">
            <v>ESTERILIZACION</v>
          </cell>
          <cell r="G63" t="str">
            <v xml:space="preserve">ESTERILIZACION </v>
          </cell>
          <cell r="H63" t="str">
            <v>SI</v>
          </cell>
          <cell r="I63" t="str">
            <v>SOPORTE PARA ROLLO DE PAPEL</v>
          </cell>
          <cell r="J63" t="str">
            <v>SELLADORA DE PAPEL GRADO MEDICO SEGÚN NECESIDAD INSTITUCIONAL</v>
          </cell>
          <cell r="K63" t="str">
            <v>SELLADORA DE PAPEL GRADO MEDICO SEGÚN NECESIDAD INSTITUCIONAL</v>
          </cell>
          <cell r="M63" t="str">
            <v>NO</v>
          </cell>
        </row>
        <row r="64">
          <cell r="A64">
            <v>937</v>
          </cell>
          <cell r="B64" t="str">
            <v>EMPAQUE PARA ESTERILIZACION GRADO MEDICO ENTRE 60 Y 70GR/M2 DE  150MMX 5MMX 100M(FUELLE)</v>
          </cell>
          <cell r="C64" t="str">
            <v>ROLLO</v>
          </cell>
          <cell r="D64">
            <v>50</v>
          </cell>
          <cell r="E64">
            <v>50</v>
          </cell>
          <cell r="F64" t="str">
            <v>ESTERILIZACION</v>
          </cell>
          <cell r="G64" t="str">
            <v xml:space="preserve">ESTERILIZACION </v>
          </cell>
          <cell r="H64" t="str">
            <v>SELLADORA DE PAPEL GRADO MEDICO SEGÚN NECESIDAD INSTITUCIONAL</v>
          </cell>
          <cell r="I64" t="str">
            <v>SELLADORA DE PAPEL GRADO MEDICO SEGÚN NECESIDAD INSTITUCIONAL</v>
          </cell>
          <cell r="M64" t="str">
            <v>NO</v>
          </cell>
        </row>
        <row r="65">
          <cell r="A65">
            <v>938</v>
          </cell>
          <cell r="B65" t="str">
            <v xml:space="preserve">EMPAQUE PARA ESTERILIZACION GRADO MEDICO ENTRE 60 Y 70GR/M2 DE  200 MM X 200M, TRES INDICADORES </v>
          </cell>
          <cell r="C65" t="str">
            <v>ROLLO</v>
          </cell>
          <cell r="D65">
            <v>63</v>
          </cell>
          <cell r="E65">
            <v>63</v>
          </cell>
          <cell r="F65" t="str">
            <v>ESTERILIZACION</v>
          </cell>
          <cell r="G65" t="str">
            <v xml:space="preserve">ESTERILIZACION </v>
          </cell>
          <cell r="H65" t="str">
            <v>SI</v>
          </cell>
          <cell r="I65" t="str">
            <v>SOPORTE PARA ROLLO DE PAPEL</v>
          </cell>
          <cell r="J65" t="str">
            <v>SELLADORA DE PAPEL GRADO MEDICO SEGÚN NECESIDAD INSTITUCIONAL</v>
          </cell>
          <cell r="K65" t="str">
            <v>SELLADORA DE PAPEL GRADO MEDICO SEGÚN NECESIDAD INSTITUCIONAL</v>
          </cell>
          <cell r="M65" t="str">
            <v>NO</v>
          </cell>
        </row>
        <row r="66">
          <cell r="A66">
            <v>939</v>
          </cell>
          <cell r="B66" t="str">
            <v>EMPAQUE PARA ESTERILIZACION GRADO MEDICO ENTRE 60 Y 70GR/M2 DE  200MMX 5MMX 100M(FUELLE)</v>
          </cell>
          <cell r="C66" t="str">
            <v>ROLLO</v>
          </cell>
          <cell r="D66">
            <v>50</v>
          </cell>
          <cell r="E66">
            <v>50</v>
          </cell>
          <cell r="F66" t="str">
            <v>ESTERILIZACION</v>
          </cell>
          <cell r="G66" t="str">
            <v xml:space="preserve">ESTERILIZACION </v>
          </cell>
          <cell r="H66" t="str">
            <v>SELLADORA DE PAPEL GRADO MEDICO SEGÚN NECESIDAD INSTITUCIONAL</v>
          </cell>
          <cell r="I66" t="str">
            <v>SELLADORA DE PAPEL GRADO MEDICO SEGÚN NECESIDAD INSTITUCIONAL</v>
          </cell>
          <cell r="M66" t="str">
            <v>NO</v>
          </cell>
        </row>
        <row r="67">
          <cell r="A67">
            <v>940</v>
          </cell>
          <cell r="B67" t="str">
            <v>EMPAQUE PARA ESTERILIZACION GRADO MEDICO ENTRE 60 Y 70GR/M2 DE  250 MM X 200M</v>
          </cell>
          <cell r="C67" t="str">
            <v>ROLLO</v>
          </cell>
          <cell r="D67">
            <v>50</v>
          </cell>
          <cell r="E67">
            <v>50</v>
          </cell>
          <cell r="F67" t="str">
            <v>ESTERILIZACION</v>
          </cell>
          <cell r="G67" t="str">
            <v xml:space="preserve">ESTERILIZACION </v>
          </cell>
          <cell r="H67" t="str">
            <v>SI</v>
          </cell>
          <cell r="I67" t="str">
            <v>SOPORTE PARA ROLLO DE PAPEL</v>
          </cell>
          <cell r="J67" t="str">
            <v>SELLADORA DE PAPEL GRADO MEDICO SEGÚN NECESIDAD INSTITUCIONAL</v>
          </cell>
          <cell r="K67" t="str">
            <v>SELLADORA DE PAPEL GRADO MEDICO SEGÚN NECESIDAD INSTITUCIONAL</v>
          </cell>
          <cell r="M67" t="str">
            <v>NO</v>
          </cell>
        </row>
        <row r="68">
          <cell r="A68">
            <v>941</v>
          </cell>
          <cell r="B68" t="str">
            <v>EMPAQUE PARA ESTERILIZACION GRADO MEDICO ENTRE 60 Y 70GR/M2 DE  250MMX 5MMX 100M(FUELLE)</v>
          </cell>
          <cell r="C68" t="str">
            <v>ROLLO</v>
          </cell>
          <cell r="D68">
            <v>41</v>
          </cell>
          <cell r="E68">
            <v>41</v>
          </cell>
          <cell r="F68" t="str">
            <v>ESTERILIZACION</v>
          </cell>
          <cell r="G68" t="str">
            <v xml:space="preserve">ESTERILIZACION </v>
          </cell>
          <cell r="H68" t="str">
            <v>SI</v>
          </cell>
          <cell r="I68" t="str">
            <v>SOPORTE PARA ROLLO DE PAPEL</v>
          </cell>
          <cell r="J68" t="str">
            <v>SELLADORA DE PAPEL GRADO MEDICO SEGÚN NECESIDAD INSTITUCIONAL</v>
          </cell>
          <cell r="K68" t="str">
            <v>SELLADORA DE PAPEL GRADO MEDICO SEGÚN NECESIDAD INSTITUCIONAL</v>
          </cell>
          <cell r="M68" t="str">
            <v>NO</v>
          </cell>
        </row>
        <row r="69">
          <cell r="A69">
            <v>942</v>
          </cell>
          <cell r="B69" t="str">
            <v>EMPAQUE PARA ESTERILIZACION GRADO MEDICO ENTRE 60 Y 70GR/M2 DE  300MMX 5MMX 100M(FUELLE)</v>
          </cell>
          <cell r="C69" t="str">
            <v>ROLLO</v>
          </cell>
          <cell r="D69">
            <v>45</v>
          </cell>
          <cell r="E69">
            <v>45</v>
          </cell>
          <cell r="F69" t="str">
            <v>ESTERILIZACION</v>
          </cell>
          <cell r="G69" t="str">
            <v xml:space="preserve">ESTERILIZACION </v>
          </cell>
          <cell r="H69" t="str">
            <v>SI</v>
          </cell>
          <cell r="I69" t="str">
            <v>SOPORTE PARA ROLLO DE PAPEL</v>
          </cell>
          <cell r="J69" t="str">
            <v>SELLADORA DE PAPEL GRADO MEDICO SEGÚN NECESIDAD INSTITUCIONAL</v>
          </cell>
          <cell r="K69" t="str">
            <v>SELLADORA DE PAPEL GRADO MEDICO SEGÚN NECESIDAD INSTITUCIONAL</v>
          </cell>
          <cell r="M69" t="str">
            <v>NO</v>
          </cell>
        </row>
        <row r="70">
          <cell r="A70">
            <v>943</v>
          </cell>
          <cell r="B70" t="str">
            <v>EMPAQUE PARA ESTERILIZACION GRADO MEDICO ENTRE 60 Y 70GR/M2 DE  350 MM X 200M</v>
          </cell>
          <cell r="C70" t="str">
            <v>ROLLO</v>
          </cell>
          <cell r="D70">
            <v>41</v>
          </cell>
          <cell r="E70">
            <v>41</v>
          </cell>
          <cell r="F70" t="str">
            <v>ESTERILIZACION</v>
          </cell>
          <cell r="G70" t="str">
            <v xml:space="preserve">ESTERILIZACION </v>
          </cell>
          <cell r="H70" t="str">
            <v>SI</v>
          </cell>
          <cell r="I70" t="str">
            <v>SOPORTE PARA ROLLO DE PAPEL</v>
          </cell>
          <cell r="J70" t="str">
            <v>SELLADORA DE PAPEL GRADO MEDICO SEGÚN NECESIDAD INSTITUCIONAL</v>
          </cell>
          <cell r="K70" t="str">
            <v>SELLADORA DE PAPEL GRADO MEDICO SEGÚN NECESIDAD INSTITUCIONAL</v>
          </cell>
          <cell r="M70" t="str">
            <v>NO</v>
          </cell>
        </row>
        <row r="71">
          <cell r="A71">
            <v>944</v>
          </cell>
          <cell r="B71" t="str">
            <v xml:space="preserve">EMPAQUE PARA ESTERILIZACION GRADO MEDICO ENTRE 60 Y 70GR/M2 DE  50 MM X 200M, TRES INDICADORES </v>
          </cell>
          <cell r="C71" t="str">
            <v>ROLLO</v>
          </cell>
          <cell r="D71">
            <v>36</v>
          </cell>
          <cell r="E71">
            <v>36</v>
          </cell>
          <cell r="F71" t="str">
            <v>ESTERILIZACION</v>
          </cell>
          <cell r="G71" t="str">
            <v xml:space="preserve">ESTERILIZACION </v>
          </cell>
          <cell r="H71" t="str">
            <v>SELLADORA DE PAPEL GRADO MEDICO SEGÚN NECESIDAD INSTITUCIONAL</v>
          </cell>
          <cell r="I71" t="str">
            <v>SELLADORA DE PAPEL GRADO MEDICO SEGÚN NECESIDAD INSTITUCIONAL</v>
          </cell>
          <cell r="M71" t="str">
            <v>NO</v>
          </cell>
        </row>
        <row r="72">
          <cell r="A72">
            <v>945</v>
          </cell>
          <cell r="B72" t="str">
            <v>EMPAQUE PARA ESTERILIZACION GRADO MEDICO ENTRE 60 Y 70GR/M2 DE  75 MM X 200M</v>
          </cell>
          <cell r="C72" t="str">
            <v>ROLLO</v>
          </cell>
          <cell r="D72">
            <v>45</v>
          </cell>
          <cell r="E72">
            <v>45</v>
          </cell>
          <cell r="F72" t="str">
            <v>ESTERILIZACION</v>
          </cell>
          <cell r="G72" t="str">
            <v xml:space="preserve">ESTERILIZACION </v>
          </cell>
          <cell r="H72" t="str">
            <v>SELLADORA DE PAPEL GRADO MEDICO SEGÚN NECESIDAD INSTITUCIONAL</v>
          </cell>
          <cell r="I72" t="str">
            <v>SELLADORA DE PAPEL GRADO MEDICO SEGÚN NECESIDAD INSTITUCIONAL</v>
          </cell>
          <cell r="M72" t="str">
            <v>NO</v>
          </cell>
        </row>
        <row r="73">
          <cell r="A73">
            <v>946</v>
          </cell>
          <cell r="B73" t="str">
            <v xml:space="preserve">EMPAQUE PARA ESTERILIZACION GRADO MEDICO ENTRE 60 Y 70GR/M2 DE 300 MM X 200M, TRES INDICADORES </v>
          </cell>
          <cell r="C73" t="str">
            <v>ROLLO</v>
          </cell>
          <cell r="D73">
            <v>50</v>
          </cell>
          <cell r="E73">
            <v>50</v>
          </cell>
          <cell r="F73" t="str">
            <v>ESTERILIZACION</v>
          </cell>
          <cell r="G73" t="str">
            <v xml:space="preserve">ESTERILIZACION </v>
          </cell>
          <cell r="H73" t="str">
            <v>SI</v>
          </cell>
          <cell r="I73" t="str">
            <v>SOPORTE PARA ROLLO DE PAPEL</v>
          </cell>
          <cell r="J73" t="str">
            <v>SELLADORA DE PAPEL GRADO MEDICO SEGÚN NECESIDAD INSTITUCIONAL</v>
          </cell>
          <cell r="K73" t="str">
            <v>SELLADORA DE PAPEL GRADO MEDICO SEGÚN NECESIDAD INSTITUCIONAL</v>
          </cell>
          <cell r="M73" t="str">
            <v>NO</v>
          </cell>
        </row>
        <row r="74">
          <cell r="A74">
            <v>948</v>
          </cell>
          <cell r="B74" t="str">
            <v>EMPAQUE PARA ESTERILIZACION PARA PEROXIDO DE HIDROGENO CON INDICADOR QUIMICO 70 - 100 M X 150 MM 55 HASTA 75 GR</v>
          </cell>
          <cell r="C74" t="str">
            <v>ROLLO</v>
          </cell>
          <cell r="D74">
            <v>32</v>
          </cell>
          <cell r="E74">
            <v>32</v>
          </cell>
          <cell r="F74" t="str">
            <v>ESTERILIZACION</v>
          </cell>
          <cell r="G74" t="str">
            <v xml:space="preserve">ESTERILIZACION </v>
          </cell>
          <cell r="H74" t="str">
            <v>SELLADORA DE PAPEL GRADO MEDICO SEGÚN NECESIDAD INSTITUCIONAL</v>
          </cell>
          <cell r="I74" t="str">
            <v>SELLADORA DE PAPEL GRADO MEDICO SEGÚN NECESIDAD INSTITUCIONAL</v>
          </cell>
          <cell r="M74" t="str">
            <v>NO</v>
          </cell>
        </row>
        <row r="75">
          <cell r="A75">
            <v>949</v>
          </cell>
          <cell r="B75" t="str">
            <v>EMPAQUE PARA ESTERILIZACION PARA PEROXIDO DE HIDROGENO CON INDICADOR QUIMICO 70 - 100 M X 350 MM 55  HASTA 75 GR</v>
          </cell>
          <cell r="C75" t="str">
            <v>ROLLO</v>
          </cell>
          <cell r="D75">
            <v>18</v>
          </cell>
          <cell r="E75">
            <v>18</v>
          </cell>
          <cell r="F75" t="str">
            <v>ESTERILIZACION</v>
          </cell>
          <cell r="G75" t="str">
            <v xml:space="preserve">ESTERILIZACION </v>
          </cell>
          <cell r="H75" t="str">
            <v>SI</v>
          </cell>
          <cell r="I75" t="str">
            <v>SOPORTE PARA ROLLO DE PAPEL</v>
          </cell>
          <cell r="M75" t="str">
            <v>NO</v>
          </cell>
        </row>
        <row r="76">
          <cell r="A76">
            <v>950</v>
          </cell>
          <cell r="B76" t="str">
            <v>EMPAQUE PARA ESTERILIZACION PARA PEROXIDO DE HIDROGENO CON INDICADOR QUIMICO 70 - 100 M X 75 MM 55 HASTA 75 GR</v>
          </cell>
          <cell r="C76" t="str">
            <v>ROLLO</v>
          </cell>
          <cell r="D76">
            <v>27</v>
          </cell>
          <cell r="E76">
            <v>27</v>
          </cell>
          <cell r="F76" t="str">
            <v>ESTERILIZACION</v>
          </cell>
          <cell r="G76" t="str">
            <v xml:space="preserve">ESTERILIZACION </v>
          </cell>
          <cell r="H76" t="str">
            <v>SI</v>
          </cell>
          <cell r="M76" t="str">
            <v>NO</v>
          </cell>
        </row>
        <row r="77">
          <cell r="A77">
            <v>951</v>
          </cell>
          <cell r="B77" t="str">
            <v>EMPAQUE PARA ESTERILIZACION PARA PEROXIDO DE HIDROGENO CON INDICADOR QUIMICO 70 A 100M X 10CM 55  HASTA 75 GR.</v>
          </cell>
          <cell r="C77" t="str">
            <v>ROLLO</v>
          </cell>
          <cell r="D77">
            <v>23</v>
          </cell>
          <cell r="E77">
            <v>23</v>
          </cell>
          <cell r="F77" t="str">
            <v>ESTERILIZACION</v>
          </cell>
          <cell r="G77" t="str">
            <v xml:space="preserve">ESTERILIZACION </v>
          </cell>
          <cell r="H77" t="str">
            <v>SI</v>
          </cell>
          <cell r="M77" t="str">
            <v>NO</v>
          </cell>
        </row>
        <row r="78">
          <cell r="A78">
            <v>952</v>
          </cell>
          <cell r="B78" t="str">
            <v>EMPAQUE PARA ESTERILIZACION PARA PEROXIDO DE HIDROGENO CON INDICADOR QUIMICO 70 A 100M X 20CM 55 HASTA 75 GR</v>
          </cell>
          <cell r="C78" t="str">
            <v>ROLLO</v>
          </cell>
          <cell r="D78">
            <v>27</v>
          </cell>
          <cell r="E78">
            <v>27</v>
          </cell>
          <cell r="F78" t="str">
            <v>ESTERILIZACION</v>
          </cell>
          <cell r="G78" t="str">
            <v xml:space="preserve">ESTERILIZACION </v>
          </cell>
          <cell r="H78" t="str">
            <v>SI</v>
          </cell>
          <cell r="M78" t="str">
            <v>NO</v>
          </cell>
        </row>
        <row r="79">
          <cell r="A79">
            <v>953</v>
          </cell>
          <cell r="B79" t="str">
            <v>EMPAQUE PARA ESTERILIZACION PARA PEROXIDO DE HIDROGENO CON INDICADOR QUIMICO 70 A 100M X 25CM 55  HASTA 75 GR</v>
          </cell>
          <cell r="C79" t="str">
            <v>ROLLO</v>
          </cell>
          <cell r="D79">
            <v>27</v>
          </cell>
          <cell r="E79">
            <v>27</v>
          </cell>
          <cell r="F79" t="str">
            <v>ESTERILIZACION</v>
          </cell>
          <cell r="G79" t="str">
            <v xml:space="preserve">ESTERILIZACION </v>
          </cell>
          <cell r="H79" t="str">
            <v>SI</v>
          </cell>
          <cell r="I79" t="str">
            <v>SOPORTE PARA ROLLO DE PAPEL</v>
          </cell>
          <cell r="M79" t="str">
            <v>NO</v>
          </cell>
        </row>
        <row r="80">
          <cell r="A80">
            <v>954</v>
          </cell>
          <cell r="B80" t="str">
            <v>EMPAQUE TIPO BOLSA MIXTA PARA ESTERILIZAR CON AUTOSELLADO DE POLIESTER 10X25 CM MAS O MENOS 1CM</v>
          </cell>
          <cell r="C80" t="str">
            <v>CAJA X 200</v>
          </cell>
          <cell r="D80">
            <v>387</v>
          </cell>
          <cell r="E80">
            <v>387</v>
          </cell>
          <cell r="F80" t="str">
            <v>ESTERILIZACION</v>
          </cell>
          <cell r="G80" t="str">
            <v xml:space="preserve">ESTERILIZACION </v>
          </cell>
          <cell r="H80" t="str">
            <v>SI</v>
          </cell>
          <cell r="M80" t="str">
            <v>SI</v>
          </cell>
        </row>
        <row r="81">
          <cell r="A81">
            <v>955</v>
          </cell>
          <cell r="B81" t="str">
            <v xml:space="preserve">EMPAQUE TIPO BOLSA MIXTA PARA ESTERILIZAR CON AUTOSELLADO DE POLIESTER DE  20X33 CM MAS O MENOS 1CM </v>
          </cell>
          <cell r="C81" t="str">
            <v>CAJA X 200</v>
          </cell>
          <cell r="D81">
            <v>383</v>
          </cell>
          <cell r="E81">
            <v>383</v>
          </cell>
          <cell r="F81" t="str">
            <v>ESTERILIZACION</v>
          </cell>
          <cell r="G81" t="str">
            <v xml:space="preserve">ESTERILIZACION </v>
          </cell>
          <cell r="H81" t="str">
            <v>SI</v>
          </cell>
          <cell r="M81" t="str">
            <v>SI</v>
          </cell>
        </row>
        <row r="82">
          <cell r="A82">
            <v>956</v>
          </cell>
          <cell r="B82" t="str">
            <v>EMPAQUE TIPO BOLSA MIXTA PARA ESTERILIZAR CON AUTO-SELLADO DE POLIESTER DE 57 MM X 130 MM MAS O MENOS 1 CM</v>
          </cell>
          <cell r="C82" t="str">
            <v>CAJA X 200</v>
          </cell>
          <cell r="D82">
            <v>383</v>
          </cell>
          <cell r="E82">
            <v>383</v>
          </cell>
          <cell r="F82" t="str">
            <v>ESTERILIZACION</v>
          </cell>
          <cell r="G82" t="str">
            <v xml:space="preserve">ESTERILIZACION </v>
          </cell>
          <cell r="H82" t="str">
            <v>SI</v>
          </cell>
          <cell r="M82" t="str">
            <v>SI</v>
          </cell>
        </row>
        <row r="83">
          <cell r="A83">
            <v>957</v>
          </cell>
          <cell r="B83" t="str">
            <v>EMPAQUE TIPO BOLSA MIXTA PARA ESTERILIZAR CON AUTO-SELLADO DE POLIESTER DE 5X7CM, MAS O MENOS 1CM - CAJA X 200</v>
          </cell>
          <cell r="C83" t="str">
            <v>CAJA X 200</v>
          </cell>
          <cell r="D83">
            <v>12</v>
          </cell>
          <cell r="E83">
            <v>12</v>
          </cell>
          <cell r="F83" t="str">
            <v>ESTERILIZACION</v>
          </cell>
          <cell r="G83" t="str">
            <v xml:space="preserve">ESTERILIZACION </v>
          </cell>
          <cell r="H83" t="str">
            <v>SI</v>
          </cell>
          <cell r="M83" t="str">
            <v>SI</v>
          </cell>
        </row>
        <row r="84">
          <cell r="A84">
            <v>958</v>
          </cell>
          <cell r="B84" t="str">
            <v>EMPAQUE TIPO BOLSA MIXTA PARA ESTERILIZAR CON AUTO-SELLADO POLIESTER DE 7 CM X  28 CM MAS O MENOS 1CM</v>
          </cell>
          <cell r="C84" t="str">
            <v>CAJA X 200</v>
          </cell>
          <cell r="D84">
            <v>383</v>
          </cell>
          <cell r="E84">
            <v>383</v>
          </cell>
          <cell r="F84" t="str">
            <v>ESTERILIZACION</v>
          </cell>
          <cell r="G84" t="str">
            <v xml:space="preserve">ESTERILIZACION </v>
          </cell>
          <cell r="H84" t="str">
            <v>SI</v>
          </cell>
          <cell r="M84" t="str">
            <v>SI</v>
          </cell>
        </row>
        <row r="85">
          <cell r="A85">
            <v>959</v>
          </cell>
          <cell r="B85" t="str">
            <v>EMPAQUE TIPO BOLSA MIXTA PARA ESTERILIZAR CONAUTO-SELLADO DE POLIESTER  13 CMS X 25 CMS, MAS O MENOS 1CM</v>
          </cell>
          <cell r="C85" t="str">
            <v>CAJA X 200</v>
          </cell>
          <cell r="D85">
            <v>383</v>
          </cell>
          <cell r="E85">
            <v>383</v>
          </cell>
          <cell r="F85" t="str">
            <v>ESTERILIZACION</v>
          </cell>
          <cell r="G85" t="str">
            <v xml:space="preserve">ESTERILIZACION </v>
          </cell>
          <cell r="H85" t="str">
            <v>SI</v>
          </cell>
          <cell r="M85" t="str">
            <v>SI</v>
          </cell>
        </row>
        <row r="86">
          <cell r="A86">
            <v>971</v>
          </cell>
          <cell r="B86" t="str">
            <v>ENVOLVEDERA DE TELA NO TEJIDA, CON FIBRAS SINTETICAS DE POLIPROPILENO TRES CAPAS  48 A 60 GR  100 CM X 100 CM</v>
          </cell>
          <cell r="C86" t="str">
            <v>CAJA POR UNIDAD O ROLLO</v>
          </cell>
          <cell r="D86">
            <v>644</v>
          </cell>
          <cell r="E86">
            <v>644</v>
          </cell>
          <cell r="F86" t="str">
            <v>ESTERILIZACION</v>
          </cell>
          <cell r="G86" t="str">
            <v xml:space="preserve">ESTERILIZACION </v>
          </cell>
          <cell r="H86" t="str">
            <v>SOPORTE PARA PLIEGO DE PAPEL DE ACUERDO A NECESIDAD INSTITUCIONAL</v>
          </cell>
          <cell r="I86" t="str">
            <v>SOPORTE PARA PLIEGO DE PAPEL DE ACUERDO A NECESIDAD INSTITUCIONAL</v>
          </cell>
          <cell r="M86" t="str">
            <v>NO</v>
          </cell>
        </row>
        <row r="87">
          <cell r="A87">
            <v>972</v>
          </cell>
          <cell r="B87" t="str">
            <v>ENVOLVEDERA DE TELA NO TEJIDA, CON FIBRAS SINTETICAS DE POLIPROPILENO TRES CAPAS  48 A 60 GR  50 CM X50 CM</v>
          </cell>
          <cell r="C87" t="str">
            <v>UNIDAD</v>
          </cell>
          <cell r="D87">
            <v>147</v>
          </cell>
          <cell r="E87">
            <v>147</v>
          </cell>
          <cell r="F87" t="str">
            <v>ESTERILIZACION</v>
          </cell>
          <cell r="G87" t="str">
            <v xml:space="preserve">ESTERILIZACION </v>
          </cell>
          <cell r="H87" t="str">
            <v>SOPORTE PARA PLIEGO DE PAPEL DE ACUERDO A NECESIDAD INSTITUCIONAL</v>
          </cell>
          <cell r="I87" t="str">
            <v>SOPORTE PARA PLIEGO DE PAPEL DE ACUERDO A NECESIDAD INSTITUCIONAL</v>
          </cell>
          <cell r="M87" t="str">
            <v>NO</v>
          </cell>
        </row>
        <row r="88">
          <cell r="A88">
            <v>973</v>
          </cell>
          <cell r="B88" t="str">
            <v>ENVOLVEDERA DE TELA NO TEJIDAS FIBRAS SINTETICAS DE POLIPROPILENO 48 A 60 GR  75 CM X 75 CM</v>
          </cell>
          <cell r="C88" t="str">
            <v>CAJA POR UNIDAD O ROLLO</v>
          </cell>
          <cell r="D88">
            <v>139</v>
          </cell>
          <cell r="E88">
            <v>139</v>
          </cell>
          <cell r="F88" t="str">
            <v>ESTERILIZACION</v>
          </cell>
          <cell r="G88" t="str">
            <v xml:space="preserve">ESTERILIZACION </v>
          </cell>
          <cell r="H88" t="str">
            <v>SOPORTE PARA PLIEGO DE PAPEL DE ACUERDO A NECESIDAD INSTITUCIONAL</v>
          </cell>
          <cell r="I88" t="str">
            <v>SOPORTE PARA PLIEGO DE PAPEL DE ACUERDO A NECESIDAD INSTITUCIONAL</v>
          </cell>
          <cell r="M88" t="str">
            <v>NO</v>
          </cell>
        </row>
        <row r="89">
          <cell r="A89">
            <v>974</v>
          </cell>
          <cell r="B89" t="str">
            <v>ENVOLVEDERA DE TELA NO TEJIDAS, FIBRAS SINTETICAS DE POLIPROPILENO TRES CAPAS 48 A 60 GR  120 CMX 120 CM</v>
          </cell>
          <cell r="C89" t="str">
            <v>CAJA POR UNIDAD O ROLLO</v>
          </cell>
          <cell r="D89">
            <v>72</v>
          </cell>
          <cell r="E89">
            <v>72</v>
          </cell>
          <cell r="F89" t="str">
            <v>ESTERILIZACION</v>
          </cell>
          <cell r="G89" t="str">
            <v xml:space="preserve">ESTERILIZACION </v>
          </cell>
          <cell r="H89" t="str">
            <v>SOPORTE PARA PLIEGO DE PAPEL DE ACUERDO A NECESIDAD INSTITUCIONAL</v>
          </cell>
          <cell r="I89" t="str">
            <v>SOPORTE PARA PLIEGO DE PAPEL DE ACUERDO A NECESIDAD INSTITUCIONAL</v>
          </cell>
          <cell r="M89" t="str">
            <v>NO</v>
          </cell>
        </row>
        <row r="90">
          <cell r="A90">
            <v>975</v>
          </cell>
          <cell r="B90" t="str">
            <v>ENVOLVEDERA DE TELA NO TEJIDAS, FIBRAS SINTETICAS DE POLIPROPILENO TRES CAPAS 48 A 60 GR  130 CMX 150 CM</v>
          </cell>
          <cell r="C90" t="str">
            <v>CAJA POR UNIDAD O ROLLO</v>
          </cell>
          <cell r="D90">
            <v>18</v>
          </cell>
          <cell r="E90">
            <v>18</v>
          </cell>
          <cell r="F90" t="str">
            <v>ESTERILIZACION</v>
          </cell>
          <cell r="G90" t="str">
            <v xml:space="preserve">ESTERILIZACION </v>
          </cell>
          <cell r="I90" t="str">
            <v>SOPORTE PARA PLIEGO DE PAPEL DE ACUERDO A NECESIDAD INSTITUCIONAL</v>
          </cell>
          <cell r="J90" t="str">
            <v>SOPORTE PARA PLIEGO DE PAPEL DE ACUERDO A NECESIDAD INSTITUCIONAL</v>
          </cell>
          <cell r="M90" t="str">
            <v>NO</v>
          </cell>
        </row>
        <row r="91">
          <cell r="A91">
            <v>1042</v>
          </cell>
          <cell r="B91" t="str">
            <v xml:space="preserve">ESTOQUINETA DE ALGODON TUBULAR  3 X 25 YARDAS                                                           </v>
          </cell>
          <cell r="C91" t="str">
            <v>ROLLO</v>
          </cell>
          <cell r="D91">
            <v>50</v>
          </cell>
          <cell r="E91">
            <v>50</v>
          </cell>
          <cell r="F91" t="str">
            <v>ESTERILIZACION</v>
          </cell>
          <cell r="G91" t="str">
            <v xml:space="preserve">ESTERILIZACION </v>
          </cell>
        </row>
        <row r="92">
          <cell r="A92">
            <v>1652</v>
          </cell>
          <cell r="B92" t="str">
            <v>FILTRO REUTILIZABLE PARA CONTENEDORES CON BARRERA BIOLOGICA TIPO  KLS MARTIN  TAPA AZUL</v>
          </cell>
          <cell r="C92" t="str">
            <v>UNIDAD</v>
          </cell>
          <cell r="D92">
            <v>100</v>
          </cell>
          <cell r="E92">
            <v>100</v>
          </cell>
          <cell r="F92" t="str">
            <v>ESTERILIZACION</v>
          </cell>
          <cell r="G92" t="str">
            <v xml:space="preserve">ESTERILIZACION </v>
          </cell>
          <cell r="J92" t="str">
            <v>SI</v>
          </cell>
          <cell r="M92" t="str">
            <v>SI</v>
          </cell>
        </row>
        <row r="93">
          <cell r="A93">
            <v>1112</v>
          </cell>
          <cell r="B93" t="str">
            <v>FUNDA PROTECTORA DE CABLES VIDEO</v>
          </cell>
          <cell r="C93" t="str">
            <v xml:space="preserve">UNIDAD    </v>
          </cell>
          <cell r="D93">
            <v>216</v>
          </cell>
          <cell r="E93">
            <v>216</v>
          </cell>
          <cell r="F93" t="str">
            <v>ESTERILIZACION</v>
          </cell>
          <cell r="G93" t="str">
            <v xml:space="preserve">ESTERILIZACION </v>
          </cell>
          <cell r="M93" t="str">
            <v>SI</v>
          </cell>
        </row>
        <row r="94">
          <cell r="A94">
            <v>1123</v>
          </cell>
          <cell r="B94" t="str">
            <v>GASA 100% ALGODÓN TEJIDA 12 PLIEGUES ESTERIL CON INDICADOR RADIOPACO 10 x 10 cm (SOBRE X 5)</v>
          </cell>
          <cell r="C94" t="str">
            <v>UNIDAD</v>
          </cell>
          <cell r="D94">
            <v>4050</v>
          </cell>
          <cell r="E94">
            <v>4050</v>
          </cell>
          <cell r="F94" t="str">
            <v>ESTERILIZACION</v>
          </cell>
          <cell r="G94" t="str">
            <v xml:space="preserve">ESTERILIZACION </v>
          </cell>
          <cell r="M94" t="str">
            <v>SI</v>
          </cell>
        </row>
        <row r="95">
          <cell r="A95">
            <v>1116</v>
          </cell>
          <cell r="B95" t="str">
            <v>GASA 100% ALGODÓN TEJIDA 8 PLIEGUES ESTERIL SIN  INDICADOR RADIOPACO 7.5 * 7.5 cm (SOBRE X 3)</v>
          </cell>
          <cell r="C95" t="str">
            <v>SOBRE</v>
          </cell>
          <cell r="D95">
            <v>43800</v>
          </cell>
          <cell r="E95">
            <v>43800</v>
          </cell>
          <cell r="F95" t="str">
            <v>ESTERILIZACION</v>
          </cell>
          <cell r="G95" t="str">
            <v xml:space="preserve">ESTERILIZACION </v>
          </cell>
          <cell r="M95" t="str">
            <v>SI</v>
          </cell>
        </row>
        <row r="96">
          <cell r="A96">
            <v>1117</v>
          </cell>
          <cell r="B96" t="str">
            <v>GASA 100% ALGODÓN TEJIDA 8 PLIEGUES ESTERIL SIN  INDICADOR RADIOPACO 7.5 * 7.5 cm (SOBRE X 5)</v>
          </cell>
          <cell r="C96" t="str">
            <v>SOBRE</v>
          </cell>
          <cell r="D96">
            <v>9000</v>
          </cell>
          <cell r="E96">
            <v>9000</v>
          </cell>
          <cell r="F96" t="str">
            <v>ESTERILIZACION</v>
          </cell>
          <cell r="G96" t="str">
            <v xml:space="preserve">ESTERILIZACION </v>
          </cell>
          <cell r="M96" t="str">
            <v>SI</v>
          </cell>
        </row>
        <row r="97">
          <cell r="A97" t="str">
            <v>NUEVO</v>
          </cell>
          <cell r="B97" t="str">
            <v>GASA PRECORTADA NO ESTERIL NO TEJIDA 8 PLIEGUES 7.5 X 7.5CM</v>
          </cell>
          <cell r="C97" t="str">
            <v>PAQUETE * 200</v>
          </cell>
          <cell r="D97">
            <v>13800</v>
          </cell>
          <cell r="E97">
            <v>13800</v>
          </cell>
          <cell r="F97" t="str">
            <v>ESTERILIZACION</v>
          </cell>
          <cell r="G97" t="str">
            <v xml:space="preserve">ESTERILIZACION </v>
          </cell>
          <cell r="M97" t="str">
            <v>SI</v>
          </cell>
        </row>
        <row r="98">
          <cell r="A98">
            <v>1124</v>
          </cell>
          <cell r="B98" t="str">
            <v xml:space="preserve">GASA TEJIDA NO ESTERIL TIPO HOSPITALARIO ROLLO 0.90 X 90 MTRS  ANCHO 45 CM                                                                          </v>
          </cell>
          <cell r="C98" t="str">
            <v>ROLLO</v>
          </cell>
          <cell r="D98">
            <v>527</v>
          </cell>
          <cell r="E98">
            <v>527</v>
          </cell>
          <cell r="F98" t="str">
            <v>ESTERILIZACION</v>
          </cell>
          <cell r="G98" t="str">
            <v xml:space="preserve">ESTERILIZACION </v>
          </cell>
          <cell r="I98" t="str">
            <v xml:space="preserve">CORTADORA DE GASA USS SIMON BOLIVAR , CALLE 80 Y SUBA  </v>
          </cell>
          <cell r="M98" t="str">
            <v>SI</v>
          </cell>
        </row>
        <row r="99">
          <cell r="A99">
            <v>1178</v>
          </cell>
          <cell r="B99" t="str">
            <v>GUANTES DE NITRILO INDUSTRIALES  8</v>
          </cell>
          <cell r="C99" t="str">
            <v>PAR</v>
          </cell>
          <cell r="D99">
            <v>40</v>
          </cell>
          <cell r="E99">
            <v>40</v>
          </cell>
          <cell r="F99" t="str">
            <v>ESTERILIZACION</v>
          </cell>
          <cell r="G99" t="str">
            <v xml:space="preserve">ESTERILIZACION </v>
          </cell>
        </row>
        <row r="100">
          <cell r="A100">
            <v>1177</v>
          </cell>
          <cell r="B100" t="str">
            <v>GUANTES DE NITRILO INDUSTRIALES 6.5 / 7</v>
          </cell>
          <cell r="C100" t="str">
            <v>PAR</v>
          </cell>
          <cell r="D100">
            <v>90</v>
          </cell>
          <cell r="E100">
            <v>90</v>
          </cell>
          <cell r="F100" t="str">
            <v>ESTERILIZACION</v>
          </cell>
          <cell r="G100" t="str">
            <v xml:space="preserve">ESTERILIZACION </v>
          </cell>
        </row>
        <row r="101">
          <cell r="A101" t="str">
            <v>NUEVO</v>
          </cell>
          <cell r="B101" t="str">
            <v>GUANTES DE NITRILO TEXTURIZADO  , CON PUÑO EXTRALARGO 380 MM - 420 MM TALLA S, M ,L,XL</v>
          </cell>
          <cell r="C101" t="str">
            <v>UNIDAD</v>
          </cell>
          <cell r="D101">
            <v>175</v>
          </cell>
          <cell r="E101">
            <v>175</v>
          </cell>
          <cell r="F101" t="str">
            <v>ESTERILIZACION</v>
          </cell>
          <cell r="G101" t="str">
            <v xml:space="preserve">ESTERILIZACION </v>
          </cell>
          <cell r="M101" t="str">
            <v>SI</v>
          </cell>
        </row>
        <row r="102">
          <cell r="A102">
            <v>1222</v>
          </cell>
          <cell r="B102" t="str">
            <v xml:space="preserve">HISOPOS PARA LUMINOMETRIA </v>
          </cell>
          <cell r="C102" t="str">
            <v>UNIDAD</v>
          </cell>
          <cell r="D102">
            <v>340</v>
          </cell>
          <cell r="F102" t="str">
            <v>ESTERILIZACION</v>
          </cell>
          <cell r="G102" t="str">
            <v xml:space="preserve">ESTERILIZACION </v>
          </cell>
          <cell r="I102" t="str">
            <v xml:space="preserve">EQUIPO PARA LECTURA DE HISOPOS DE LUMINOMETRIA </v>
          </cell>
        </row>
        <row r="103">
          <cell r="A103">
            <v>1239</v>
          </cell>
          <cell r="B103" t="str">
            <v>INDICADOR BIOLOGICO A VAPOR DE LECTURA RAPIDA DE 24 MINUTOS.</v>
          </cell>
          <cell r="C103" t="str">
            <v>CAJA * 50</v>
          </cell>
          <cell r="D103">
            <v>40</v>
          </cell>
          <cell r="F103" t="str">
            <v>ESTERILIZACION</v>
          </cell>
          <cell r="G103" t="str">
            <v xml:space="preserve">ESTERILIZACION </v>
          </cell>
          <cell r="H103" t="str">
            <v xml:space="preserve">INCUBADORAS COMPATIBLE CON EL INDICADOR BIOLOGICO DE ACUERDO A NECESIDAD INSTITUCIONAL </v>
          </cell>
          <cell r="I103" t="str">
            <v xml:space="preserve">INCUBADORAS COMPATIBLE CON EL INDICADOR BIOLOGICO DE ACUERDO A NECESIDAD INSTITUCIONAL </v>
          </cell>
          <cell r="M103" t="str">
            <v>NO</v>
          </cell>
        </row>
        <row r="104">
          <cell r="A104" t="str">
            <v>NUEVO</v>
          </cell>
          <cell r="B104" t="str">
            <v xml:space="preserve">INDICADOR BIOLOGICO OXIDO DE ETILENO </v>
          </cell>
          <cell r="C104" t="str">
            <v xml:space="preserve">CAJA </v>
          </cell>
          <cell r="D104">
            <v>3</v>
          </cell>
          <cell r="E104">
            <v>3</v>
          </cell>
          <cell r="F104" t="str">
            <v>ESTERILIZACION</v>
          </cell>
          <cell r="G104" t="str">
            <v xml:space="preserve">ESTERILIZACION </v>
          </cell>
          <cell r="H104" t="str">
            <v>INCUBADORA COMPATIBLE CON EL INDICADOR BIOLOGICO</v>
          </cell>
          <cell r="I104" t="str">
            <v>INCUBADORA COMPATIBLE CON EL INDICADOR BIOLOGICO</v>
          </cell>
          <cell r="M104" t="str">
            <v>NO</v>
          </cell>
        </row>
        <row r="105">
          <cell r="A105">
            <v>1244</v>
          </cell>
          <cell r="B105" t="str">
            <v xml:space="preserve">INDICADOR BIOLOGICO PARA PEROXIDO DE HIDROGENO LECTURA RAPIDA 30 MINUTOS </v>
          </cell>
          <cell r="C105" t="str">
            <v>CAJA *30</v>
          </cell>
          <cell r="D105">
            <v>6</v>
          </cell>
          <cell r="E105">
            <v>6</v>
          </cell>
          <cell r="F105" t="str">
            <v>ESTERILIZACION</v>
          </cell>
          <cell r="G105" t="str">
            <v xml:space="preserve">ESTERILIZACION </v>
          </cell>
          <cell r="H105" t="str">
            <v xml:space="preserve">INCUBADORA COMPATIBLE CON EL INDICADOR BIOLOGICO DE ACUERDO A NECESIDAD INSTITUCIONAL </v>
          </cell>
          <cell r="I105" t="str">
            <v xml:space="preserve">INCUBADORA COMPATIBLE CON EL INDICADOR BIOLOGICO DE ACUERDO A NECESIDAD INSTITUCIONAL </v>
          </cell>
          <cell r="M105" t="str">
            <v>NO</v>
          </cell>
        </row>
        <row r="106">
          <cell r="A106">
            <v>1245</v>
          </cell>
          <cell r="B106" t="str">
            <v xml:space="preserve">INDICADOR BIOLOGICO PARA VAPOR LECTURA RAPIDA A 1 HORA  CAJA * 50
</v>
          </cell>
          <cell r="C106" t="str">
            <v>CAJA X 50</v>
          </cell>
          <cell r="D106">
            <v>35</v>
          </cell>
          <cell r="F106" t="str">
            <v>ESTERILIZACION</v>
          </cell>
          <cell r="G106" t="str">
            <v xml:space="preserve">ESTERILIZACION </v>
          </cell>
          <cell r="H106" t="str">
            <v xml:space="preserve">INCUBADORAS COMPATIBLES CON EL INDICADOR BIOLOGICO DE ACUERDO A NECESIDAD INSTITUCIONAL </v>
          </cell>
          <cell r="I106" t="str">
            <v xml:space="preserve">INCUBADORAS COMPATIBLES CON EL INDICADOR BIOLOGICO DE ACUERDO A NECESIDAD INSTITUCIONAL </v>
          </cell>
          <cell r="M106" t="str">
            <v>NO</v>
          </cell>
        </row>
        <row r="107">
          <cell r="A107">
            <v>1246</v>
          </cell>
          <cell r="B107" t="str">
            <v>INDICADOR CONTROL BIOLOGICO DE VAPOR  AMPOLLA LECTURA RAPIDA 30 MINUTOS PARA AUTOCLAVE GRAVITACIONAL UNIDADE DE MEDIDA POR UNIDAD</v>
          </cell>
          <cell r="C107" t="str">
            <v>CAJA * 50</v>
          </cell>
          <cell r="D107">
            <v>6</v>
          </cell>
          <cell r="F107" t="str">
            <v>ESTERILIZACION</v>
          </cell>
          <cell r="G107" t="str">
            <v xml:space="preserve">ESTERILIZACION </v>
          </cell>
          <cell r="H107" t="str">
            <v xml:space="preserve">INCUBADORAS COMPATIBLE CON EL INDICADOR BIOLOGICO DE ACUERDO A NECESIDAD INSTITUCIONAL </v>
          </cell>
          <cell r="I107" t="str">
            <v xml:space="preserve">INCUBADORAS COMPATIBLE CON EL INDICADOR BIOLOGICO DE ACUERDO A NECESIDAD INSTITUCIONAL </v>
          </cell>
          <cell r="M107" t="str">
            <v>NO</v>
          </cell>
        </row>
        <row r="108">
          <cell r="A108">
            <v>1247</v>
          </cell>
          <cell r="B108" t="str">
            <v>INDICADOR CONTROL QUIMICO CLASE  IV -
TIRAS INDICADORAS PARA VAPOR POR UNIDAD</v>
          </cell>
          <cell r="C108" t="str">
            <v>UNIDAD</v>
          </cell>
          <cell r="D108">
            <v>409</v>
          </cell>
          <cell r="F108" t="str">
            <v>ESTERILIZACION</v>
          </cell>
          <cell r="G108" t="str">
            <v xml:space="preserve">ESTERILIZACION </v>
          </cell>
          <cell r="M108" t="str">
            <v>NO</v>
          </cell>
        </row>
        <row r="109">
          <cell r="A109">
            <v>1248</v>
          </cell>
          <cell r="B109" t="str">
            <v>INDICADOR QUIMICO A VAPOR CLASE 5 X 250T</v>
          </cell>
          <cell r="C109" t="str">
            <v xml:space="preserve">PAQUETE </v>
          </cell>
          <cell r="D109">
            <v>112</v>
          </cell>
          <cell r="E109">
            <v>112</v>
          </cell>
          <cell r="F109" t="str">
            <v>ESTERILIZACION</v>
          </cell>
          <cell r="G109" t="str">
            <v xml:space="preserve">ESTERILIZACION </v>
          </cell>
          <cell r="M109" t="str">
            <v>NO</v>
          </cell>
        </row>
        <row r="110">
          <cell r="A110">
            <v>1250</v>
          </cell>
          <cell r="B110" t="str">
            <v>INDICADOR QUIMICO PARA ESTERILIZACION CON OXIDO DE ETILENO   X 200 A 250 TIRAS POR PAQUETE O CAJA</v>
          </cell>
          <cell r="C110" t="str">
            <v xml:space="preserve">PAQUETE O CAJA </v>
          </cell>
          <cell r="D110">
            <v>9</v>
          </cell>
          <cell r="E110">
            <v>9</v>
          </cell>
          <cell r="F110" t="str">
            <v>ESTERILIZACION</v>
          </cell>
          <cell r="G110" t="str">
            <v xml:space="preserve">ESTERILIZACION </v>
          </cell>
          <cell r="M110" t="str">
            <v>NO</v>
          </cell>
        </row>
        <row r="111">
          <cell r="A111">
            <v>1299</v>
          </cell>
          <cell r="B111" t="str">
            <v xml:space="preserve">JERINGA ASEPTO PLASTICA  ESTERIL                                                                      </v>
          </cell>
          <cell r="C111" t="str">
            <v>UNIDAD</v>
          </cell>
          <cell r="D111">
            <v>50</v>
          </cell>
          <cell r="E111">
            <v>50</v>
          </cell>
          <cell r="F111" t="str">
            <v>ESTERILIZACION</v>
          </cell>
          <cell r="G111" t="str">
            <v xml:space="preserve">ESTERILIZACION </v>
          </cell>
        </row>
        <row r="112">
          <cell r="A112">
            <v>1337</v>
          </cell>
          <cell r="B112" t="str">
            <v>KIT DE CEPILLOS   PARA LAVADO MANUAL DE INSTRUMENTAL (GRANDE Y PEQUEÑO)</v>
          </cell>
          <cell r="C112" t="str">
            <v>UNIDAD</v>
          </cell>
          <cell r="D112">
            <v>100</v>
          </cell>
          <cell r="E112">
            <v>100</v>
          </cell>
          <cell r="F112" t="str">
            <v>ESTERILIZACION</v>
          </cell>
          <cell r="G112" t="str">
            <v xml:space="preserve">ESTERILIZACION </v>
          </cell>
          <cell r="M112" t="str">
            <v>SI</v>
          </cell>
        </row>
        <row r="113">
          <cell r="A113">
            <v>1338</v>
          </cell>
          <cell r="B113" t="str">
            <v>KIT DE CEPILLOS DE LIMPIEZA CON CERDAS DE NYLON ANTIMICROBIANAS DE CANULA DE SICCIÓN (11FR)</v>
          </cell>
          <cell r="C113" t="str">
            <v>KIT</v>
          </cell>
          <cell r="D113">
            <v>136</v>
          </cell>
          <cell r="F113" t="str">
            <v>ESTERILIZACION</v>
          </cell>
          <cell r="G113" t="str">
            <v xml:space="preserve">ESTERILIZACION </v>
          </cell>
          <cell r="M113" t="str">
            <v>SI</v>
          </cell>
        </row>
        <row r="114">
          <cell r="A114">
            <v>1339</v>
          </cell>
          <cell r="B114" t="str">
            <v>KIT DE CEPILLOS DE LIMPIEZA CON CERDAS DE NYLON ANTIMICROBIANAS DE CANULA DE SICCIÓN (12FR)</v>
          </cell>
          <cell r="C114" t="str">
            <v>KIT</v>
          </cell>
          <cell r="D114">
            <v>90</v>
          </cell>
          <cell r="F114" t="str">
            <v>ESTERILIZACION</v>
          </cell>
          <cell r="G114" t="str">
            <v xml:space="preserve">ESTERILIZACION </v>
          </cell>
          <cell r="M114" t="str">
            <v>SI</v>
          </cell>
        </row>
        <row r="115">
          <cell r="A115">
            <v>1340</v>
          </cell>
          <cell r="B115" t="str">
            <v>KIT DE CEPILLOS DE LIMPIEZA CON CERDAS DE NYLON ANTIMICROBIANAS DE MASCARAS LARINGEAS (CEPILLADO DE VARIAS MEDIDAS CON CEPILLO DE DOBLE PUNTA)</v>
          </cell>
          <cell r="C115" t="str">
            <v>KIT</v>
          </cell>
          <cell r="D115">
            <v>12</v>
          </cell>
          <cell r="F115" t="str">
            <v>ESTERILIZACION</v>
          </cell>
          <cell r="G115" t="str">
            <v xml:space="preserve">ESTERILIZACION </v>
          </cell>
          <cell r="M115" t="str">
            <v>SI</v>
          </cell>
        </row>
        <row r="116">
          <cell r="A116">
            <v>1341</v>
          </cell>
          <cell r="B116" t="str">
            <v>KIT DE CEPILLOS DE LIMPIEZA CON CERDAS DE NYLON ANTIMICROBIANAS PARA REAMER ACETABULARES (EXTREMO CIRCULAR 44 MM * EXTREMO RECTO 8 MM)</v>
          </cell>
          <cell r="C116" t="str">
            <v>KIT</v>
          </cell>
          <cell r="D116">
            <v>5</v>
          </cell>
          <cell r="F116" t="str">
            <v>ESTERILIZACION</v>
          </cell>
          <cell r="G116" t="str">
            <v xml:space="preserve">ESTERILIZACION </v>
          </cell>
          <cell r="M116" t="str">
            <v>SI</v>
          </cell>
        </row>
        <row r="117">
          <cell r="A117">
            <v>1343</v>
          </cell>
          <cell r="B117" t="str">
            <v>KIT DE CEPILLOS DE LIMPIEZA CON CERDAS DE NYLON ANTIMICROBIANAS PARA REAMER DE HUESO (7MM)</v>
          </cell>
          <cell r="C117" t="str">
            <v>KIT</v>
          </cell>
          <cell r="D117">
            <v>7</v>
          </cell>
          <cell r="E117">
            <v>7</v>
          </cell>
          <cell r="F117" t="str">
            <v>ESTERILIZACION</v>
          </cell>
          <cell r="G117" t="str">
            <v xml:space="preserve">ESTERILIZACION </v>
          </cell>
          <cell r="M117" t="str">
            <v>SI</v>
          </cell>
        </row>
        <row r="118">
          <cell r="A118">
            <v>1344</v>
          </cell>
          <cell r="B118" t="str">
            <v>KIT DE CEPILLOS DE LIMPIEZA DE AUTOCLAVE (2 CEPILLOS 8 DE LARGO 1 MANGO PARA CEPILLO) CON CERDAS DE NYLON ANTIMICROBIANAS</v>
          </cell>
          <cell r="C118" t="str">
            <v>KIT</v>
          </cell>
          <cell r="D118">
            <v>102</v>
          </cell>
          <cell r="E118">
            <v>102</v>
          </cell>
          <cell r="F118" t="str">
            <v>ESTERILIZACION</v>
          </cell>
          <cell r="G118" t="str">
            <v xml:space="preserve">ESTERILIZACION </v>
          </cell>
          <cell r="M118" t="str">
            <v>SI</v>
          </cell>
        </row>
        <row r="119">
          <cell r="A119">
            <v>1345</v>
          </cell>
          <cell r="B119" t="str">
            <v>KIT DE CEPILLOS DE LIMPIEZA REUTILIZABLES CON CERDAS DE NYLON ANTIMICROBIANAS PARA Fibrobroncoscopio</v>
          </cell>
          <cell r="C119" t="str">
            <v>UNIDAD</v>
          </cell>
          <cell r="D119">
            <v>74</v>
          </cell>
          <cell r="E119">
            <v>74</v>
          </cell>
          <cell r="F119" t="str">
            <v>ESTERILIZACION</v>
          </cell>
          <cell r="G119" t="str">
            <v xml:space="preserve">ESTERILIZACION </v>
          </cell>
          <cell r="M119" t="str">
            <v>SI</v>
          </cell>
          <cell r="N119" t="str">
            <v>RICHARD WOLF</v>
          </cell>
          <cell r="O119">
            <v>1</v>
          </cell>
          <cell r="P119" t="str">
            <v>I</v>
          </cell>
          <cell r="Q119" t="str">
            <v>2010DM-0005209</v>
          </cell>
          <cell r="R119" t="str">
            <v>FEBRERO 3 DE 2020</v>
          </cell>
          <cell r="S119">
            <v>435120</v>
          </cell>
          <cell r="T119">
            <v>82672.800000000003</v>
          </cell>
          <cell r="U119">
            <v>517792.8</v>
          </cell>
        </row>
        <row r="120">
          <cell r="A120" t="str">
            <v>NUEVO</v>
          </cell>
          <cell r="B120" t="str">
            <v xml:space="preserve">KIT DE CEPILLOS PARA LIMPIEZA DE INSERTOS DE LAPAROSCOPIA </v>
          </cell>
          <cell r="C120" t="str">
            <v>UNIDAD</v>
          </cell>
          <cell r="D120">
            <v>100</v>
          </cell>
          <cell r="E120">
            <v>100</v>
          </cell>
          <cell r="F120" t="str">
            <v>ESTERILIZACION</v>
          </cell>
          <cell r="G120" t="str">
            <v xml:space="preserve">ESTERILIZACION </v>
          </cell>
          <cell r="M120" t="str">
            <v>SI</v>
          </cell>
          <cell r="N120" t="str">
            <v>RICHARD WOLF</v>
          </cell>
          <cell r="O120">
            <v>1</v>
          </cell>
          <cell r="P120" t="str">
            <v>I</v>
          </cell>
          <cell r="Q120" t="str">
            <v>2010DM-0005209</v>
          </cell>
          <cell r="R120" t="str">
            <v>FEBRERO 3 DE 2020</v>
          </cell>
          <cell r="S120">
            <v>26640</v>
          </cell>
          <cell r="T120">
            <v>5061.6000000000004</v>
          </cell>
          <cell r="U120">
            <v>31701.599999999999</v>
          </cell>
        </row>
        <row r="121">
          <cell r="A121">
            <v>1350</v>
          </cell>
          <cell r="B121" t="str">
            <v>KIT DE IMPRESORA PARA INCUBADORA DE LECTURA RAPIDA PARA VAPOR</v>
          </cell>
          <cell r="C121" t="str">
            <v>KIT</v>
          </cell>
          <cell r="D121">
            <v>106</v>
          </cell>
          <cell r="F121" t="str">
            <v>ESTERILIZACION</v>
          </cell>
          <cell r="G121" t="str">
            <v xml:space="preserve">ESTERILIZACION </v>
          </cell>
          <cell r="M121" t="str">
            <v>SI</v>
          </cell>
        </row>
        <row r="122">
          <cell r="A122" t="str">
            <v>NUEVO</v>
          </cell>
          <cell r="B122" t="str">
            <v xml:space="preserve">KIT DE LUBRICANTE PARA SET DE LAPAROSCOPIA  COMPATIBLE CON MARCA WOLF Y STORZ </v>
          </cell>
          <cell r="C122" t="str">
            <v>KIT</v>
          </cell>
          <cell r="D122">
            <v>16</v>
          </cell>
          <cell r="E122">
            <v>16</v>
          </cell>
          <cell r="F122" t="str">
            <v>ESTERILIZACION</v>
          </cell>
          <cell r="G122" t="str">
            <v xml:space="preserve">ESTERILIZACION </v>
          </cell>
          <cell r="M122" t="str">
            <v>SI</v>
          </cell>
        </row>
        <row r="123">
          <cell r="A123" t="str">
            <v>NUEVO</v>
          </cell>
          <cell r="B123" t="str">
            <v xml:space="preserve">KIT MANTENIMIENTO SISTEMA PEROXIDO DE HIDROGENO </v>
          </cell>
          <cell r="C123" t="str">
            <v>KIT</v>
          </cell>
          <cell r="D123">
            <v>5</v>
          </cell>
          <cell r="E123">
            <v>5</v>
          </cell>
          <cell r="F123" t="str">
            <v>ESTERILIZACION</v>
          </cell>
          <cell r="G123" t="str">
            <v xml:space="preserve">ESTERILIZACION </v>
          </cell>
          <cell r="I123" t="str">
            <v>EQUIPO DE ESTERILIZACION STERRAD - PEROXIDO DE HIDROGENO</v>
          </cell>
          <cell r="M123" t="str">
            <v>NO</v>
          </cell>
        </row>
        <row r="124">
          <cell r="A124">
            <v>1456</v>
          </cell>
          <cell r="B124" t="str">
            <v xml:space="preserve">LUBRICANTE DE INSTRUMENTO E INHIBIDOR DE OXIDO   NO GRASOSO, NO TOXICO, SIN COMPONENTE DE SILICONA , COMPATIBLE EN PROCESOS DE VAPOR , GALON </v>
          </cell>
          <cell r="C124" t="str">
            <v xml:space="preserve">GALON </v>
          </cell>
          <cell r="D124">
            <v>38</v>
          </cell>
          <cell r="E124">
            <v>38</v>
          </cell>
          <cell r="F124" t="str">
            <v>ESTERILIZACION</v>
          </cell>
          <cell r="G124" t="str">
            <v xml:space="preserve">ESTERILIZACION </v>
          </cell>
          <cell r="M124" t="str">
            <v>NO</v>
          </cell>
        </row>
        <row r="125">
          <cell r="A125">
            <v>1455</v>
          </cell>
          <cell r="B125" t="str">
            <v>LUBRICANTE DE INSTRUMENTO E INHIBIDOR DE OXIDO  NO GRASOSO, NO TOXICO, SIN COMPONENTE DE SILICONA , COMPATIBLE EN PROCESOS DE VAPOR , 750  A1000 CC</v>
          </cell>
          <cell r="C125" t="str">
            <v>UNIDAD</v>
          </cell>
          <cell r="D125">
            <v>82</v>
          </cell>
          <cell r="E125">
            <v>82</v>
          </cell>
          <cell r="F125" t="str">
            <v>ESTERILIZACION</v>
          </cell>
          <cell r="G125" t="str">
            <v xml:space="preserve">ESTERILIZACION </v>
          </cell>
          <cell r="M125" t="str">
            <v>NO</v>
          </cell>
        </row>
        <row r="126">
          <cell r="A126">
            <v>1535</v>
          </cell>
          <cell r="B126" t="str">
            <v>MARCADORES NO TOXICOS PARA ESTERILIZACION</v>
          </cell>
          <cell r="C126" t="str">
            <v>UNIDAD</v>
          </cell>
          <cell r="D126">
            <v>77</v>
          </cell>
          <cell r="E126">
            <v>77</v>
          </cell>
          <cell r="F126" t="str">
            <v>ESTERILIZACION</v>
          </cell>
          <cell r="G126" t="str">
            <v xml:space="preserve">ESTERILIZACION </v>
          </cell>
          <cell r="M126" t="str">
            <v>SI</v>
          </cell>
        </row>
        <row r="127">
          <cell r="A127">
            <v>1596</v>
          </cell>
          <cell r="B127" t="str">
            <v>MECHA GINECOLOGIA ESTERIL EN GASA 100% ALGODÓN , PRECORTADA , CON ELEMENTO RADIOPACO</v>
          </cell>
          <cell r="C127" t="str">
            <v>UNIDAD</v>
          </cell>
          <cell r="D127">
            <v>2385</v>
          </cell>
          <cell r="E127">
            <v>2385</v>
          </cell>
          <cell r="F127" t="str">
            <v>ESTERILIZACION</v>
          </cell>
          <cell r="G127" t="str">
            <v xml:space="preserve">ESTERILIZACION </v>
          </cell>
          <cell r="M127" t="str">
            <v>SI</v>
          </cell>
        </row>
        <row r="128">
          <cell r="A128">
            <v>1597</v>
          </cell>
          <cell r="B128" t="str">
            <v xml:space="preserve">MECHA NASAL  ESTERIL EN GASA 100% ALGODÓN , PRECORTADA </v>
          </cell>
          <cell r="C128" t="str">
            <v>UNIDAD</v>
          </cell>
          <cell r="D128">
            <v>1000</v>
          </cell>
          <cell r="E128">
            <v>1000</v>
          </cell>
          <cell r="F128" t="str">
            <v>ESTERILIZACION</v>
          </cell>
          <cell r="G128" t="str">
            <v xml:space="preserve">ESTERILIZACION </v>
          </cell>
          <cell r="M128" t="str">
            <v>SI</v>
          </cell>
        </row>
        <row r="129">
          <cell r="A129">
            <v>1651</v>
          </cell>
          <cell r="B129" t="str">
            <v xml:space="preserve">PAPEL CREPADO 1 GENERACION PARA ESTERILIZACION 50-54CM X100MT AZUL/VERDE </v>
          </cell>
          <cell r="C129" t="str">
            <v xml:space="preserve">ROLLO </v>
          </cell>
          <cell r="D129">
            <v>80</v>
          </cell>
          <cell r="E129">
            <v>80</v>
          </cell>
          <cell r="F129" t="str">
            <v>ESTERILIZACION</v>
          </cell>
          <cell r="G129" t="str">
            <v xml:space="preserve">ESTERILIZACION </v>
          </cell>
          <cell r="I129" t="str">
            <v xml:space="preserve">SOPORTES PARA ROLLO DE ACUERDO A NECESIDAD INSTITUCIONAL </v>
          </cell>
          <cell r="M129" t="str">
            <v>NO</v>
          </cell>
        </row>
        <row r="130">
          <cell r="A130">
            <v>1667</v>
          </cell>
          <cell r="B130" t="str">
            <v xml:space="preserve">PAPEL GRADO MEDICO PARA ESTERILIZACION EN VAPOR ROLLO DE 38 A 40 CM X 200MT, TRES INDICADORES </v>
          </cell>
          <cell r="C130" t="str">
            <v>ROLLO</v>
          </cell>
          <cell r="D130">
            <v>30</v>
          </cell>
          <cell r="E130">
            <v>30</v>
          </cell>
          <cell r="F130" t="str">
            <v>ESTERILIZACION</v>
          </cell>
          <cell r="G130" t="str">
            <v xml:space="preserve">ESTERILIZACION </v>
          </cell>
          <cell r="H130" t="str">
            <v>SELLADORA DE PAPEL GRADO MEDICO SEGÚN NECESIDAD INSTITUCIONAL</v>
          </cell>
          <cell r="I130" t="str">
            <v>SELLADORA DE PAPEL GRADO MEDICO SEGÚN NECESIDAD INSTITUCIONAL</v>
          </cell>
          <cell r="J130" t="str">
            <v>SELLADORA DE PAPEL GRADO MEDICO SEGÚN NECESIDAD INSTITUCIONAL</v>
          </cell>
          <cell r="K130" t="str">
            <v>SELLADORA DE PAPEL GRADO MEDICO SEGÚN NECESIDAD INSTITUCIONAL</v>
          </cell>
          <cell r="M130" t="str">
            <v>NO</v>
          </cell>
        </row>
        <row r="131">
          <cell r="A131">
            <v>1668</v>
          </cell>
          <cell r="B131" t="str">
            <v>PAPEL KRAFT 54 X 100 CMS.</v>
          </cell>
          <cell r="C131" t="str">
            <v>ROLLO</v>
          </cell>
          <cell r="D131">
            <v>1</v>
          </cell>
          <cell r="E131">
            <v>1</v>
          </cell>
          <cell r="F131" t="str">
            <v>ESTERILIZACION</v>
          </cell>
          <cell r="G131" t="str">
            <v xml:space="preserve">ESTERILIZACION </v>
          </cell>
        </row>
        <row r="132">
          <cell r="A132">
            <v>1729</v>
          </cell>
          <cell r="B132" t="str">
            <v>PAQUETE DE CIRUGIA GENERAL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FUNDA PARA MESA DE MAYO 60 X 136  CMS CON REFUERZO  DE MATERIAL ABSORBENTE DE 50 A 55 CMS;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4 CAMPOS DE PIEL CON ADHESIVO 80 X 70  CMS; 1 SABANA QUIRURGICA 145 X 200  CMS; 1 CAMPO QUIRUGICO FENESTRADO CON ABSORBENTE 182 X 200  CMS,  EL FENESTRADO DE 10  CMS X 30  CMS CON ADHESIVO PARA SU FIJACION Y SUJETADORES PARA TUBO DE SUCCION Y LAPIZ DE ELECTRO-BISTURI.; 1 CAMPO DE PIEL SIN ADHESIVO DE 70 X 80  CMS; 1 BOLSA PARA SUTURAS 17 X 18  CMS) EMPAQUETADO EL CONTENIDO EN BOLSA GRADO MEDICO INTRAFIL. (LAS MEDIDAS SON APROXIMADAS, CON INDICADOR DEL SISTEMA DE ESTERILIZACION Y LISTADO DE CONTENIDO)</v>
          </cell>
          <cell r="C132" t="str">
            <v>UNIDAD</v>
          </cell>
          <cell r="D132">
            <v>1800</v>
          </cell>
          <cell r="E132">
            <v>1800</v>
          </cell>
          <cell r="F132" t="str">
            <v>ESTERILIZACION</v>
          </cell>
          <cell r="G132" t="str">
            <v xml:space="preserve">ESTERILIZACION </v>
          </cell>
          <cell r="M132" t="str">
            <v>SI</v>
          </cell>
        </row>
        <row r="133">
          <cell r="A133">
            <v>1730</v>
          </cell>
          <cell r="B133" t="str">
            <v>PAQUETE PARA PARTO: PAQUETE DE TELA NO TEJIDA GRADO MEDICO ESTERIL, CUYO MATERIAL DEBE DE SER PERMEABLE REPELENTE A LA PENETRACION DE LIQUIDOS Y FLUIDOS, DE COLOR ANTIREFLEJANTE,NO TRANSPARANTE, ANTIESTATICA, RESISTENTE A LA TENSION EN USO NORMA,L LIBRE DE LATEX Y DE PELUSA NO FAMABLE: CONTENIDO:1- ENVOLVEDERA O CUBIERTAS  PARA MESA DE RIÑON O MEDIA LUNA DE 110  CMS  X  160  CMS, 1 BATA QUIRURGICA DE 132 DE LARGO X 150 DE ANCHO CON 4 TIRAS DE AMARRE EN LA PARTE POSTERIOR PUÑOS RESORTADOS DE 8 A 10 CMS DE LARGO 100% EN ALGODON, CON TOALLA PARA SECADO DE MANOS EN TELA ABSORBENTE DE 45 X45 CMS, 3 CAMPOS AUXILIARES  DE 80 X 95 CMS CON ADHESIVO PARA SU FIJACION, 1 CAMPO AUXILIAR SIN ADHESIVO 2 POLAINAS GINECOLOGICAS O PIERNERAS DE 100 CM DE LARGO X 90  CMS  EMPAQUETADO EL CONTENIDO EN BOLSA GRADO MEDICO INTRAFIL..(LAS MEDIDAS SON APROXIMADAS CON INDICADOR DEL SISTEMA DE ESTERILIZACION Y LISTADO DE CONTENIDO)</v>
          </cell>
          <cell r="C133" t="str">
            <v>UNIDAD</v>
          </cell>
          <cell r="D133">
            <v>120</v>
          </cell>
          <cell r="E133">
            <v>244</v>
          </cell>
          <cell r="F133" t="str">
            <v xml:space="preserve">ESTERILIZACION </v>
          </cell>
          <cell r="G133" t="str">
            <v xml:space="preserve">ESTERILIZACION </v>
          </cell>
          <cell r="H133" t="str">
            <v>SI</v>
          </cell>
        </row>
        <row r="134">
          <cell r="A134" t="str">
            <v>NUEVO</v>
          </cell>
          <cell r="B134" t="str">
            <v>PAQUETE DE PEQUEÑA CIRUGIA :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ENVOLVEDERA DE 160 X 110   CMS ;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1 CAMPO DE OJO 70 X 80 CM CON ADHESIVO  ,  1 SABANA QUIRURGICA 145 X 200  CMS.; 4 CAMPO DE PIEL CON ADHESIVO DE 70 X 80  CMS. 1 FUNDA PARA MESA DE MAYO 60 X 136  CMS CON REFUERZO  DE MATERIAL ABSORBENTE DE 50 A 55 CMS  (LAS MEDIDAS SON APROXIMADAS, CON INDICADOR DEL SISTEMA DE ESTERILIZACION Y LISTADO DE CONTENIDO)</v>
          </cell>
          <cell r="C134" t="str">
            <v>UNIDAD</v>
          </cell>
          <cell r="D134">
            <v>450</v>
          </cell>
          <cell r="E134">
            <v>450</v>
          </cell>
          <cell r="F134" t="str">
            <v>ESTERILIZACION</v>
          </cell>
          <cell r="G134" t="str">
            <v xml:space="preserve">ESTERILIZACION </v>
          </cell>
          <cell r="M134" t="str">
            <v>SI</v>
          </cell>
        </row>
        <row r="135">
          <cell r="A135">
            <v>1253</v>
          </cell>
          <cell r="B135" t="str">
            <v>PAQUETE DE PRUEBA  BOWIE AND DICK PRE ENSAMBLADO</v>
          </cell>
          <cell r="C135" t="str">
            <v xml:space="preserve">UNIDAD    </v>
          </cell>
          <cell r="D135">
            <v>400</v>
          </cell>
          <cell r="E135">
            <v>400</v>
          </cell>
          <cell r="F135" t="str">
            <v>ESTERILIZACION</v>
          </cell>
          <cell r="G135" t="str">
            <v xml:space="preserve">ESTERILIZACION </v>
          </cell>
          <cell r="M135" t="str">
            <v>SI</v>
          </cell>
        </row>
        <row r="136">
          <cell r="A136" t="str">
            <v>NUEVO</v>
          </cell>
          <cell r="B136" t="str">
            <v>PAQUETE PARA PASO DE CATETER:  PAQUETE DE TELA NO TEJIDA GRADO MEDICO ESTERIL CUYO MATERIAL DEBE DE SER PERMEABLE, REPELENTE A LA PENETRACION DE LIQUIDOS Y FLUIDOS, DE COLOR ANTIREFLEJANTE, NO TRANSPARANTE, ANTIESTATICA, RESISTENTE A LA TENSION EN USO NORMA, LIBRE DE LATEX Y DE PELUSA NO FAMABLE: CONTENIDO: EMPAQUE PAPEL GRADO MEDICO; 1 ENVOLVEDERA DE 160 X 110   CMS ;   ; 1 BATA QUIRURGICA CON MANGAS REFORZADAS DE 132 DE LARGO X 150 DE ANCHO CON 8 TIRAS DE AMARRE EN LA PARTE POSTERIOR PUÑOS RESORTADOS DE 8 A 10 CMS DE LARGO 100% EN ALGODÓN, CON TARJETA DE TRANFERENCIA  CON TOALLA PARA SECADO DE MANOS EN TELA ABSORBENTE DE 45 X45 CMS;  1 SABANA Q 110 X 150  CMS 1 CAMPO DE OJO CON ADHESIVO 70 X 80  CM,    (LAS MEDIDAS SON APROXIMADAS, CON INDICADOR DEL SISTEMA DE ESTERILIZACION Y LISTADO DE CONTENIDO)</v>
          </cell>
          <cell r="C136" t="str">
            <v>UNIDAD</v>
          </cell>
          <cell r="D136">
            <v>605</v>
          </cell>
          <cell r="E136">
            <v>605</v>
          </cell>
          <cell r="F136" t="str">
            <v>ESTERILIZACION</v>
          </cell>
          <cell r="G136" t="str">
            <v xml:space="preserve">ESTERILIZACION </v>
          </cell>
          <cell r="M136" t="str">
            <v>SI</v>
          </cell>
        </row>
        <row r="137">
          <cell r="A137">
            <v>1731</v>
          </cell>
          <cell r="B137" t="str">
            <v>PAQUETE QUIRURGICO COMPLETO PARA CIRUGIA ORTOPEDICA DE ALTA COMPLEJIDAD CONSTA DE :5 TOALLAS DE MANOS;5 BATAS QUIRURGICAS 1,20 X 1,45 MTS; 1 TOALLA DE MANOS; 1 FUNDA DE MAYO 1,30 X 0,60 MTS CON REFUERZO ANTIFLUIDO 0,60X0,60 MTS;1 CAMPO QUIRURGICO DE 080 X 0,80 MTS; 1 INDICADOR QUIMICO; 1 CAMPO QUIRURGICO DE 0,80 X 0,80 MTS; 1 SABANA PLANA 2,10 X 1,60 MTS; 1 SABANA PLANA ANTIFLUIDO 2,00 X 1,60 MTS;1 CAMPO QUIRURGICO 2,10 X 3,20 MTS REFUERZO ABSORBENTE DE 0,80 X 0,40 MTS FENESTRE 0,30X 010 MTS;  1 ENVOLVEDERA 2,10 X 1,60 MTS; 1 ENVOLVEDERA 1,60 X 1,05 MTS</v>
          </cell>
          <cell r="C137" t="str">
            <v>UNIDAD</v>
          </cell>
          <cell r="D137">
            <v>60</v>
          </cell>
          <cell r="E137">
            <v>60</v>
          </cell>
          <cell r="F137" t="str">
            <v>ESTERILIZACION</v>
          </cell>
          <cell r="G137" t="str">
            <v xml:space="preserve">ESTERILIZACION </v>
          </cell>
          <cell r="M137" t="str">
            <v>SI</v>
          </cell>
        </row>
        <row r="138">
          <cell r="A138">
            <v>1732</v>
          </cell>
          <cell r="B138" t="str">
            <v>PAQUETE PARA CARDIOVASCULAR  PAQUETE DE TELA NO TEJIDA GRADO MEDICO ESTERIL CUYO MATERIAL DEBE DE SER PERMEABLE REPELENTE A LA PENETRACION DE LIQUIDOS Y FLUIDOS, DE COLOR ANTIREFLEJANTE,NO TRANSPARANTE, ANTIESTATICA RESISTENTE A LA TENSION EN USO NORMAL LIBRE DE LATEX Y DE PELUSA NO FAMABLE, CON PROPIEDADES HIDROFILICAS: CONTENIDO: (1) COBERTURA PARA MESA DE RESERVA DE 200X 260CM CON ABSORBENTE DE 75X 240CM, (1) CUBIERTA DE MES A DE 150CM X180CM CON ABSORBENTE DE 75 X 100CM (2) FUNDA PARA MESA DE MAYO 80X 150 APROX CON REFUERZO ABSORBENTE DE 65 X 80CM APROX., (1) CAMPO OPERATORIO CARDIOVASCULAR 200/300X 340CM CON DOS APERTURAS (FENESTRADO) DE 40 X 325CM APROX. Y DE 17X107CM,CON PELICULA TRANSPERENTEE ADHESIVA Y CINTAS ADHESIVAS PARA SUJETAR TUBOS TIPO VELCRO  (1) CAMPO ABIERTO EN U DE 15 X 95CM COBERTURA PERINEAL CON ADHESIVO DE 200X 260CM Y REFUERZO DE 100 X 175CM (3) CAMPOS DE PIEL DE100 X 100CM CON ADHESIVO, (2) CAMPO PARA PIE 36X28CM (1) SABANA DE 150 X 190CM, (1) BOLSA PARA DESFIBRILADOR 30X 40CM APROX,  (3) BATAS QUIRÚRGICAS TALLA L, (1) BATA QUIRÚRGICA TALLA XL CON SECAMANOS.(LAS MEDIDAS SON APROXIMADAS CON INDICADOR DE SISTEMA DE ESTERILIZACION Y LISTADO DE CONTENIDO)</v>
          </cell>
          <cell r="C138" t="str">
            <v>PAQUETE</v>
          </cell>
          <cell r="D138">
            <v>1</v>
          </cell>
          <cell r="E138">
            <v>1</v>
          </cell>
          <cell r="F138" t="str">
            <v>ESTERILIZACION</v>
          </cell>
          <cell r="G138" t="str">
            <v xml:space="preserve">ESTERILIZACION </v>
          </cell>
          <cell r="M138" t="str">
            <v>SI</v>
          </cell>
        </row>
        <row r="139">
          <cell r="A139">
            <v>1768</v>
          </cell>
          <cell r="B139" t="str">
            <v>PERA DE SUCCION CON CANULA DESECHABLE</v>
          </cell>
          <cell r="C139" t="str">
            <v>UNIDAD</v>
          </cell>
          <cell r="D139">
            <v>20</v>
          </cell>
          <cell r="E139">
            <v>20</v>
          </cell>
          <cell r="F139" t="str">
            <v>ESTERILIZACION</v>
          </cell>
          <cell r="G139" t="str">
            <v xml:space="preserve">ESTERILIZACION </v>
          </cell>
        </row>
        <row r="140">
          <cell r="A140" t="str">
            <v>NUEVO</v>
          </cell>
          <cell r="B140" t="str">
            <v xml:space="preserve">PROTECTORES DE PUNTAS DIFERENTES MEDIDAS </v>
          </cell>
          <cell r="C140" t="str">
            <v>BOLSA</v>
          </cell>
          <cell r="D140">
            <v>26</v>
          </cell>
          <cell r="E140">
            <v>26</v>
          </cell>
          <cell r="F140" t="str">
            <v>ESTERILIZACION</v>
          </cell>
          <cell r="G140" t="str">
            <v xml:space="preserve">ESTERILIZACION </v>
          </cell>
          <cell r="M140" t="str">
            <v>SI</v>
          </cell>
        </row>
        <row r="141">
          <cell r="A141" t="str">
            <v>NUEVO</v>
          </cell>
          <cell r="B141" t="str">
            <v>REDUCTORES PARA INSTRUMENTAL DE LAPAROSCOPIA MARCA WOLF REFERENCIA 8923,802</v>
          </cell>
          <cell r="C141" t="str">
            <v>UNIDAD</v>
          </cell>
          <cell r="D141">
            <v>72</v>
          </cell>
          <cell r="E141">
            <v>72</v>
          </cell>
          <cell r="F141" t="str">
            <v>ESTERILIZACION</v>
          </cell>
          <cell r="G141" t="str">
            <v xml:space="preserve">ESTERILIZACION </v>
          </cell>
          <cell r="K141" t="str">
            <v>EQUIPOS WOLF</v>
          </cell>
          <cell r="M141" t="str">
            <v>SI</v>
          </cell>
          <cell r="N141" t="str">
            <v>RICHARD WOLF</v>
          </cell>
          <cell r="O141">
            <v>1</v>
          </cell>
          <cell r="P141" t="str">
            <v>I</v>
          </cell>
          <cell r="Q141" t="str">
            <v>2010DM-0005209</v>
          </cell>
          <cell r="R141" t="str">
            <v>FEBRERO 3 DE 2020</v>
          </cell>
          <cell r="S141">
            <v>220224</v>
          </cell>
          <cell r="T141">
            <v>41842.559999999998</v>
          </cell>
          <cell r="U141">
            <v>262066.56</v>
          </cell>
        </row>
        <row r="142">
          <cell r="A142">
            <v>1969</v>
          </cell>
          <cell r="B142" t="str">
            <v>ROLLO CON  FUELLE 38  X 8 CM X 100 METROS REF 2479</v>
          </cell>
          <cell r="C142" t="str">
            <v>UNIDAD</v>
          </cell>
          <cell r="D142">
            <v>20</v>
          </cell>
          <cell r="E142">
            <v>20</v>
          </cell>
          <cell r="F142" t="str">
            <v>ESTERILIZACION</v>
          </cell>
          <cell r="G142" t="str">
            <v xml:space="preserve">ESTERILIZACION </v>
          </cell>
          <cell r="H142" t="str">
            <v>SELLADORA DE PAPEL GRADO MEDICO SEGÚN NECESIDAD INSTITUCIONAL</v>
          </cell>
          <cell r="I142" t="str">
            <v>SELLADORA DE PAPEL GRADO MEDICO SEGÚN NECESIDAD INSTITUCIONAL</v>
          </cell>
          <cell r="M142" t="str">
            <v>NO</v>
          </cell>
        </row>
        <row r="143">
          <cell r="A143">
            <v>1970</v>
          </cell>
          <cell r="B143" t="str">
            <v>ROLLO DE 50CM X 100 MT TYVEK REF 2489</v>
          </cell>
          <cell r="C143" t="str">
            <v>UNIDAD</v>
          </cell>
          <cell r="D143">
            <v>1</v>
          </cell>
          <cell r="E143">
            <v>1</v>
          </cell>
          <cell r="F143" t="str">
            <v>ESTERILIZACION</v>
          </cell>
          <cell r="G143" t="str">
            <v xml:space="preserve">ESTERILIZACION </v>
          </cell>
          <cell r="H143" t="str">
            <v>SELLADORA DE PAPEL GRADO MEDICO SEGÚN NECESIDAD INSTITUCIONAL</v>
          </cell>
          <cell r="I143" t="str">
            <v>SELLADORA DE PAPEL GRADO MEDICO SEGÚN NECESIDAD INSTITUCIONAL</v>
          </cell>
          <cell r="M143" t="str">
            <v>NO</v>
          </cell>
        </row>
        <row r="144">
          <cell r="A144">
            <v>1971</v>
          </cell>
          <cell r="B144" t="str">
            <v>ROLLO DE GASA IMPREGNADA EN PARAFINA DE 1 METRO POR 15  CM DE ANCHO ESTERIL</v>
          </cell>
          <cell r="C144" t="str">
            <v>UNIDAD</v>
          </cell>
          <cell r="D144">
            <v>50</v>
          </cell>
          <cell r="E144">
            <v>50</v>
          </cell>
          <cell r="F144" t="str">
            <v>ESTERILIZACION</v>
          </cell>
          <cell r="G144" t="str">
            <v xml:space="preserve">ESTERILIZACION </v>
          </cell>
        </row>
        <row r="145">
          <cell r="A145">
            <v>1972</v>
          </cell>
          <cell r="B145" t="str">
            <v>ROLLO DE TELA SMS 0,52*100METROS</v>
          </cell>
          <cell r="C145" t="str">
            <v>UNIDAD</v>
          </cell>
          <cell r="D145">
            <v>50</v>
          </cell>
          <cell r="E145">
            <v>50</v>
          </cell>
          <cell r="F145" t="str">
            <v>ESTERILIZACION</v>
          </cell>
          <cell r="G145" t="str">
            <v xml:space="preserve">ESTERILIZACION </v>
          </cell>
        </row>
        <row r="146">
          <cell r="A146">
            <v>1973</v>
          </cell>
          <cell r="B146" t="str">
            <v>ROLLO ETIQUETADO DOCUM. PROCESOS ESTERILIZACIÓN DE VAPOR OXIDO ETILENO Y PERÓXIDO HIDRO</v>
          </cell>
          <cell r="C146" t="str">
            <v>UNIDAD</v>
          </cell>
          <cell r="D146">
            <v>3</v>
          </cell>
          <cell r="E146">
            <v>3</v>
          </cell>
          <cell r="F146" t="str">
            <v>ESTERILIZACION</v>
          </cell>
          <cell r="G146" t="str">
            <v xml:space="preserve">ESTERILIZACION </v>
          </cell>
          <cell r="H146" t="str">
            <v>SELLADORA DE PAPEL GRADO MEDICO SEGÚN NECESIDAD INSTITUCIONAL</v>
          </cell>
          <cell r="I146" t="str">
            <v>SELLADORA DE PAPEL GRADO MEDICO SEGÚN NECESIDAD INSTITUCIONAL</v>
          </cell>
        </row>
        <row r="147">
          <cell r="A147">
            <v>1975</v>
          </cell>
          <cell r="B147" t="str">
            <v>ROLLO PAPEL CREPADO 54CM X 100 REFS22541</v>
          </cell>
          <cell r="C147" t="str">
            <v>UNIDAD</v>
          </cell>
          <cell r="D147">
            <v>78</v>
          </cell>
          <cell r="E147">
            <v>78</v>
          </cell>
          <cell r="F147" t="str">
            <v>ESTERILIZACION</v>
          </cell>
          <cell r="G147" t="str">
            <v xml:space="preserve">ESTERILIZACION </v>
          </cell>
          <cell r="I147" t="str">
            <v>SOPORTE PARA ROLLO DE PAPEL</v>
          </cell>
          <cell r="M147" t="str">
            <v>NO</v>
          </cell>
        </row>
        <row r="148">
          <cell r="A148">
            <v>1987</v>
          </cell>
          <cell r="B148" t="str">
            <v>ROLLO PLANO 7.5 CM * 70 MTS TYVEK REF 2490</v>
          </cell>
          <cell r="C148" t="str">
            <v>UNIDAD</v>
          </cell>
          <cell r="D148">
            <v>6</v>
          </cell>
          <cell r="E148">
            <v>6</v>
          </cell>
          <cell r="F148" t="str">
            <v>ESTERILIZACION</v>
          </cell>
          <cell r="G148" t="str">
            <v xml:space="preserve">ESTERILIZACION </v>
          </cell>
          <cell r="H148" t="str">
            <v>SELLADORA DE PAPEL GRADO MEDICO SEGÚN NECESIDAD INSTITUCIONAL</v>
          </cell>
          <cell r="I148" t="str">
            <v>SELLADORA DE PAPEL GRADO MEDICO SEGÚN NECESIDAD INSTITUCIONAL</v>
          </cell>
          <cell r="M148" t="str">
            <v>NO</v>
          </cell>
        </row>
        <row r="149">
          <cell r="A149">
            <v>1991</v>
          </cell>
          <cell r="B149" t="str">
            <v>ROLLO TYVEK 20 0 X 70 METROS REF 2493</v>
          </cell>
          <cell r="C149" t="str">
            <v>UNIDAD</v>
          </cell>
          <cell r="D149">
            <v>5</v>
          </cell>
          <cell r="E149">
            <v>5</v>
          </cell>
          <cell r="F149" t="str">
            <v>ESTERILIZACION</v>
          </cell>
          <cell r="G149" t="str">
            <v xml:space="preserve">ESTERILIZACION </v>
          </cell>
          <cell r="H149" t="str">
            <v>SELLADORA DE PAPEL GRADO MEDICO SEGÚN NECESIDAD INSTITUCIONAL</v>
          </cell>
          <cell r="I149" t="str">
            <v>SELLADORA DE PAPEL GRADO MEDICO SEGÚN NECESIDAD INSTITUCIONAL</v>
          </cell>
          <cell r="M149" t="str">
            <v>NO</v>
          </cell>
        </row>
        <row r="150">
          <cell r="A150">
            <v>1992</v>
          </cell>
          <cell r="B150" t="str">
            <v>ROLLO TYVEK 25 X 70 METROS  REF 2494</v>
          </cell>
          <cell r="C150" t="str">
            <v>UNIDAD</v>
          </cell>
          <cell r="D150">
            <v>6</v>
          </cell>
          <cell r="E150">
            <v>6</v>
          </cell>
          <cell r="F150" t="str">
            <v>ESTERILIZACION</v>
          </cell>
          <cell r="G150" t="str">
            <v xml:space="preserve">ESTERILIZACION </v>
          </cell>
          <cell r="H150" t="str">
            <v>SELLADORA DE PAPEL GRADO MEDICO SEGÚN NECESIDAD INSTITUCIONAL</v>
          </cell>
          <cell r="I150" t="str">
            <v>SELLADORA DE PAPEL GRADO MEDICO SEGÚN NECESIDAD INSTITUCIONAL</v>
          </cell>
          <cell r="M150" t="str">
            <v>NO</v>
          </cell>
        </row>
        <row r="151">
          <cell r="A151">
            <v>1993</v>
          </cell>
          <cell r="B151" t="str">
            <v>ROLLO TYVEK 38 X 70 METROS REF 2496</v>
          </cell>
          <cell r="C151" t="str">
            <v>UNIDAD</v>
          </cell>
          <cell r="D151">
            <v>5</v>
          </cell>
          <cell r="E151">
            <v>5</v>
          </cell>
          <cell r="F151" t="str">
            <v>ESTERILIZACION</v>
          </cell>
          <cell r="G151" t="str">
            <v xml:space="preserve">ESTERILIZACION </v>
          </cell>
          <cell r="H151" t="str">
            <v>SELLADORA DE PAPEL GRADO MEDICO SEGÚN NECESIDAD INSTITUCIONAL</v>
          </cell>
          <cell r="I151" t="str">
            <v>SELLADORA DE PAPEL GRADO MEDICO SEGÚN NECESIDAD INSTITUCIONAL</v>
          </cell>
          <cell r="M151" t="str">
            <v>NO</v>
          </cell>
        </row>
        <row r="152">
          <cell r="A152" t="str">
            <v>NUEVO</v>
          </cell>
          <cell r="B152" t="str">
            <v>SABANAS ACCESORIAS DESECHABLES ESTERILES CON ADHESIVO</v>
          </cell>
          <cell r="C152" t="str">
            <v>UNIDAD</v>
          </cell>
          <cell r="D152">
            <v>195</v>
          </cell>
          <cell r="E152">
            <v>195</v>
          </cell>
          <cell r="F152" t="str">
            <v>ESTERILIZACION</v>
          </cell>
          <cell r="G152" t="str">
            <v xml:space="preserve">ESTERILIZACION </v>
          </cell>
          <cell r="M152" t="str">
            <v>SI</v>
          </cell>
        </row>
        <row r="153">
          <cell r="A153" t="str">
            <v>NUEVO</v>
          </cell>
          <cell r="B153" t="str">
            <v xml:space="preserve">SISTEMA DE ETIQUETADO Y DOCUMENTACIÓN PARA PROCESOS DE ESTERILIZACIÓN  PEROXIDO DE HIDROGENO, VAPOR Y ETO </v>
          </cell>
          <cell r="C153" t="str">
            <v>UNIDAD</v>
          </cell>
          <cell r="D153">
            <v>48</v>
          </cell>
          <cell r="E153">
            <v>48</v>
          </cell>
          <cell r="F153" t="str">
            <v>ESTERILIZACION</v>
          </cell>
          <cell r="G153" t="str">
            <v xml:space="preserve">ESTERILIZACION </v>
          </cell>
          <cell r="H153" t="str">
            <v>SELLADORA DE PAPEL GRADO MEDICO SEGÚN NECESIDAD INSTITUCIONAL</v>
          </cell>
          <cell r="I153" t="str">
            <v>SELLADORA DE PAPEL GRADO MEDICO SEGÚN NECESIDAD INSTITUCIONAL</v>
          </cell>
          <cell r="M153" t="str">
            <v>NO</v>
          </cell>
        </row>
        <row r="154">
          <cell r="A154">
            <v>2063</v>
          </cell>
          <cell r="B154" t="str">
            <v>SISTEMA DE TRATAMIENTO DE LIMPIEZA ESPUMOSA PARA AUTOCLAVE</v>
          </cell>
          <cell r="C154" t="str">
            <v>FRASCO</v>
          </cell>
          <cell r="D154">
            <v>92</v>
          </cell>
          <cell r="E154">
            <v>92</v>
          </cell>
          <cell r="F154" t="str">
            <v>ESTERILIZACION</v>
          </cell>
          <cell r="G154" t="str">
            <v xml:space="preserve">ESTERILIZACION </v>
          </cell>
          <cell r="M154" t="str">
            <v>NO</v>
          </cell>
        </row>
        <row r="155">
          <cell r="A155">
            <v>1046</v>
          </cell>
          <cell r="B155" t="str">
            <v>SISTEMA PARA TRATAMIENTO Y LIMPIEZA DE  AUTOCLAVES  650 ML CON DISPOSITIVO DE DISPENSACION</v>
          </cell>
          <cell r="C155" t="str">
            <v>UNIDAD</v>
          </cell>
          <cell r="D155">
            <v>15</v>
          </cell>
          <cell r="E155">
            <v>15</v>
          </cell>
          <cell r="F155" t="str">
            <v>ESTERILIZACION</v>
          </cell>
          <cell r="G155" t="str">
            <v xml:space="preserve">ESTERILIZACION </v>
          </cell>
          <cell r="M155" t="str">
            <v>NO</v>
          </cell>
        </row>
        <row r="156">
          <cell r="A156">
            <v>881</v>
          </cell>
          <cell r="B156" t="str">
            <v>SISTEMA PARA TRATAMIENTO Y LIMPIEZA DE  AUTOCLAVES - GALON</v>
          </cell>
          <cell r="C156" t="str">
            <v>GALON</v>
          </cell>
          <cell r="D156">
            <v>10</v>
          </cell>
          <cell r="E156">
            <v>10</v>
          </cell>
          <cell r="F156" t="str">
            <v>ESTERILIZACION</v>
          </cell>
          <cell r="G156" t="str">
            <v xml:space="preserve">ESTERILIZACION </v>
          </cell>
        </row>
        <row r="157">
          <cell r="A157">
            <v>2203</v>
          </cell>
          <cell r="B157" t="str">
            <v>STERRAD INDICATOR STRIP CAJA X 1000 TIRAS  REF 14100</v>
          </cell>
          <cell r="C157" t="str">
            <v xml:space="preserve">CAJA </v>
          </cell>
          <cell r="D157">
            <v>25</v>
          </cell>
          <cell r="E157">
            <v>25</v>
          </cell>
          <cell r="F157" t="str">
            <v>ESTERILIZACION</v>
          </cell>
          <cell r="G157" t="str">
            <v xml:space="preserve">ESTERILIZACION </v>
          </cell>
          <cell r="I157" t="str">
            <v xml:space="preserve">EQUIPO DE ESTERILIZACION STERRAD  PEROXIDO DE HIDROGENO  DOBLE PUERTA </v>
          </cell>
          <cell r="M157" t="str">
            <v>NO</v>
          </cell>
        </row>
        <row r="158">
          <cell r="A158" t="str">
            <v>NUEVO</v>
          </cell>
          <cell r="B158" t="str">
            <v>TAPON PARA CISTOSCOPIOS STORZ</v>
          </cell>
          <cell r="C158" t="str">
            <v>BOLSA</v>
          </cell>
          <cell r="D158">
            <v>28</v>
          </cell>
          <cell r="E158">
            <v>28</v>
          </cell>
          <cell r="F158" t="str">
            <v>ESTERILIZACION</v>
          </cell>
          <cell r="G158" t="str">
            <v xml:space="preserve">ESTERILIZACION </v>
          </cell>
          <cell r="K158" t="str">
            <v>EQUIPOS STORZ</v>
          </cell>
          <cell r="M158" t="str">
            <v>SI</v>
          </cell>
        </row>
        <row r="159">
          <cell r="A159" t="str">
            <v>NUEVO</v>
          </cell>
          <cell r="B159" t="str">
            <v>TAPON PARA CISTOSCOPIOS WOLF</v>
          </cell>
          <cell r="C159" t="str">
            <v>BOLSA</v>
          </cell>
          <cell r="D159">
            <v>27</v>
          </cell>
          <cell r="E159">
            <v>27</v>
          </cell>
          <cell r="F159" t="str">
            <v>ESTERILIZACION</v>
          </cell>
          <cell r="G159" t="str">
            <v xml:space="preserve">ESTERILIZACION </v>
          </cell>
          <cell r="K159" t="str">
            <v>EQUIPOS WOLF</v>
          </cell>
          <cell r="M159" t="str">
            <v>SI</v>
          </cell>
          <cell r="N159" t="str">
            <v>RICHARD WOLF</v>
          </cell>
          <cell r="O159">
            <v>1</v>
          </cell>
          <cell r="P159" t="str">
            <v>I</v>
          </cell>
          <cell r="Q159" t="str">
            <v>2010DM-0005209</v>
          </cell>
          <cell r="R159" t="str">
            <v>FEBRERO 3 DE 2020</v>
          </cell>
          <cell r="S159">
            <v>128760</v>
          </cell>
          <cell r="T159">
            <v>24464.400000000001</v>
          </cell>
          <cell r="U159">
            <v>153224.4</v>
          </cell>
        </row>
        <row r="160">
          <cell r="A160" t="str">
            <v>NUEVO</v>
          </cell>
          <cell r="B160" t="str">
            <v>TAPON PARA PINZA LIGACLIP  MARCA WOLF 8389.911</v>
          </cell>
          <cell r="C160" t="str">
            <v>BOLSA</v>
          </cell>
          <cell r="D160">
            <v>7</v>
          </cell>
          <cell r="E160">
            <v>7</v>
          </cell>
          <cell r="F160" t="str">
            <v>ESTERILIZACION</v>
          </cell>
          <cell r="G160" t="str">
            <v xml:space="preserve">ESTERILIZACION </v>
          </cell>
          <cell r="K160" t="str">
            <v>EQUIPOS WOLF</v>
          </cell>
          <cell r="M160" t="str">
            <v>SI</v>
          </cell>
          <cell r="N160" t="str">
            <v>RICHARD WOLF</v>
          </cell>
          <cell r="O160">
            <v>10</v>
          </cell>
          <cell r="P160" t="str">
            <v>I</v>
          </cell>
          <cell r="Q160" t="str">
            <v>2010DM-0005209</v>
          </cell>
          <cell r="R160" t="str">
            <v>FEBRERO 3 DE 2020</v>
          </cell>
          <cell r="S160">
            <v>212232</v>
          </cell>
          <cell r="T160">
            <v>40324.080000000002</v>
          </cell>
          <cell r="U160">
            <v>252556.08</v>
          </cell>
        </row>
        <row r="161">
          <cell r="A161" t="str">
            <v>NUEVO</v>
          </cell>
          <cell r="B161" t="str">
            <v>TAPON PARA PINZAS DE LAPAROSCOPIA KARL STORZ SERIAL  0123</v>
          </cell>
          <cell r="C161" t="str">
            <v>BOLSA</v>
          </cell>
          <cell r="D161">
            <v>7</v>
          </cell>
          <cell r="E161">
            <v>7</v>
          </cell>
          <cell r="F161" t="str">
            <v>ESTERILIZACION</v>
          </cell>
          <cell r="G161" t="str">
            <v xml:space="preserve">ESTERILIZACION </v>
          </cell>
          <cell r="K161" t="str">
            <v>EQUIPOS STORZ</v>
          </cell>
          <cell r="M161" t="str">
            <v>SI</v>
          </cell>
        </row>
        <row r="162">
          <cell r="A162" t="str">
            <v>NUEVO</v>
          </cell>
          <cell r="B162" t="str">
            <v>TAPON PARA PORTAAGUJAS MARCA WOLF 8393.941</v>
          </cell>
          <cell r="C162" t="str">
            <v>BOLSA</v>
          </cell>
          <cell r="D162">
            <v>7</v>
          </cell>
          <cell r="E162">
            <v>7</v>
          </cell>
          <cell r="F162" t="str">
            <v>ESTERILIZACION</v>
          </cell>
          <cell r="G162" t="str">
            <v xml:space="preserve">ESTERILIZACION </v>
          </cell>
          <cell r="K162" t="str">
            <v>EQUIPOS WOLF</v>
          </cell>
          <cell r="M162" t="str">
            <v>SI</v>
          </cell>
          <cell r="N162" t="str">
            <v>RICHARD WOLF</v>
          </cell>
          <cell r="O162">
            <v>10</v>
          </cell>
          <cell r="P162" t="str">
            <v>I</v>
          </cell>
          <cell r="Q162" t="str">
            <v>2010DM-0005209</v>
          </cell>
          <cell r="R162" t="str">
            <v>FEBRERO 3 DE 2020</v>
          </cell>
          <cell r="S162">
            <v>206016</v>
          </cell>
          <cell r="T162">
            <v>39143.040000000001</v>
          </cell>
          <cell r="U162">
            <v>245159.03999999998</v>
          </cell>
        </row>
        <row r="163">
          <cell r="A163" t="str">
            <v>NUEVO</v>
          </cell>
          <cell r="B163" t="str">
            <v xml:space="preserve">TAPONES DE ESTANQUEIDAD  DE GOMA PARA TROCARES  10-12 mm COMPATIBLES CON MARCA WOLF </v>
          </cell>
          <cell r="C163" t="str">
            <v>BOLSA</v>
          </cell>
          <cell r="D163">
            <v>72</v>
          </cell>
          <cell r="E163">
            <v>72</v>
          </cell>
          <cell r="F163" t="str">
            <v>ESTERILIZACION</v>
          </cell>
          <cell r="G163" t="str">
            <v xml:space="preserve">ESTERILIZACION </v>
          </cell>
          <cell r="K163" t="str">
            <v>EQUIPOS WOLF</v>
          </cell>
          <cell r="M163" t="str">
            <v>SI</v>
          </cell>
          <cell r="N163" t="str">
            <v>RICHARD WOLF</v>
          </cell>
          <cell r="O163">
            <v>10</v>
          </cell>
          <cell r="P163" t="str">
            <v>I</v>
          </cell>
          <cell r="Q163" t="str">
            <v>2010DM-0005209</v>
          </cell>
          <cell r="R163" t="str">
            <v>FEBRERO 3 DE 2020</v>
          </cell>
          <cell r="S163">
            <v>212232</v>
          </cell>
          <cell r="T163">
            <v>40324.080000000002</v>
          </cell>
          <cell r="U163">
            <v>252556.08</v>
          </cell>
        </row>
        <row r="164">
          <cell r="A164" t="str">
            <v>NUEVO</v>
          </cell>
          <cell r="B164" t="str">
            <v xml:space="preserve">TAPONES DE ESTANQUEIDAD  DE GOMA PARA TROCARES  9.5 MM-10.1 MM  COMPATIBLES CON MARCA KARL  STORZ 50/40 </v>
          </cell>
          <cell r="C164" t="str">
            <v>BOLSA</v>
          </cell>
          <cell r="D164">
            <v>72</v>
          </cell>
          <cell r="E164">
            <v>72</v>
          </cell>
          <cell r="F164" t="str">
            <v>ESTERILIZACION</v>
          </cell>
          <cell r="G164" t="str">
            <v xml:space="preserve">ESTERILIZACION </v>
          </cell>
          <cell r="K164" t="str">
            <v>EQUIPOS STORZ</v>
          </cell>
          <cell r="M164" t="str">
            <v>SI</v>
          </cell>
        </row>
        <row r="165">
          <cell r="A165" t="str">
            <v>NUEVO</v>
          </cell>
          <cell r="B165" t="str">
            <v xml:space="preserve">TAPONES DE ESTANQUEIDAD PARA TROCARES  3,4-5,1 MM   COMPATIBLES CON MARCA WOLF </v>
          </cell>
          <cell r="C165" t="str">
            <v>BOLSA</v>
          </cell>
          <cell r="D165">
            <v>45</v>
          </cell>
          <cell r="E165">
            <v>45</v>
          </cell>
          <cell r="F165" t="str">
            <v>ESTERILIZACION</v>
          </cell>
          <cell r="G165" t="str">
            <v xml:space="preserve">ESTERILIZACION </v>
          </cell>
          <cell r="K165" t="str">
            <v>EQUIPOS WOLF</v>
          </cell>
          <cell r="M165" t="str">
            <v>SI</v>
          </cell>
          <cell r="N165" t="str">
            <v>RICHARD WOLF</v>
          </cell>
          <cell r="O165">
            <v>10</v>
          </cell>
          <cell r="P165" t="str">
            <v>I</v>
          </cell>
          <cell r="Q165" t="str">
            <v>2010DM-0005209</v>
          </cell>
          <cell r="R165" t="str">
            <v>FEBRERO 3 DE 2020</v>
          </cell>
          <cell r="S165">
            <v>206016</v>
          </cell>
          <cell r="T165">
            <v>39143.040000000001</v>
          </cell>
          <cell r="U165">
            <v>245159.03999999998</v>
          </cell>
        </row>
        <row r="166">
          <cell r="A166" t="str">
            <v>NUEVO</v>
          </cell>
          <cell r="B166" t="str">
            <v>TAPONES DE ESTANQUEIDAD PARA TROCARES  5 MM  A 6 MM COMPATIBLES CON MARCA KARL  STORZ 60/40</v>
          </cell>
          <cell r="C166" t="str">
            <v>BOLSA</v>
          </cell>
          <cell r="D166">
            <v>45</v>
          </cell>
          <cell r="E166">
            <v>45</v>
          </cell>
          <cell r="F166" t="str">
            <v>ESTERILIZACION</v>
          </cell>
          <cell r="G166" t="str">
            <v xml:space="preserve">ESTERILIZACION </v>
          </cell>
          <cell r="K166" t="str">
            <v>EQUIPOS STORZ</v>
          </cell>
          <cell r="M166" t="str">
            <v>SI</v>
          </cell>
        </row>
        <row r="167">
          <cell r="A167">
            <v>2362</v>
          </cell>
          <cell r="B167" t="str">
            <v>TEST BOWIE &amp; DICK,   KIT DIARIO PRE-ENSAMBLADO PARA PRUEBA AUTOCLAVE DE PREVACIO</v>
          </cell>
          <cell r="C167" t="str">
            <v>UNIDAD</v>
          </cell>
          <cell r="D167">
            <v>100</v>
          </cell>
          <cell r="E167">
            <v>100</v>
          </cell>
          <cell r="F167" t="str">
            <v>ESTERILIZACION</v>
          </cell>
          <cell r="G167" t="str">
            <v xml:space="preserve">ESTERILIZACION </v>
          </cell>
        </row>
        <row r="168">
          <cell r="A168">
            <v>2363</v>
          </cell>
          <cell r="B168" t="str">
            <v>TEST BOWIE AND DICK PAQUETE X 100 HOJAS</v>
          </cell>
          <cell r="C168" t="str">
            <v>UNIDAD</v>
          </cell>
          <cell r="D168">
            <v>1600</v>
          </cell>
          <cell r="E168">
            <v>1600</v>
          </cell>
          <cell r="F168" t="str">
            <v>ESTERILIZACION</v>
          </cell>
          <cell r="G168" t="str">
            <v xml:space="preserve">ESTERILIZACION </v>
          </cell>
        </row>
        <row r="169">
          <cell r="A169">
            <v>2382</v>
          </cell>
          <cell r="B169" t="str">
            <v>TIRA INDICADORA  PARA CONTROL DE  CONCENTRACION DE  GLUTARALDEHIDO  Y /0 ORTOFTALDEHIDO COMPATIBLE CON ITEM 874</v>
          </cell>
          <cell r="C169" t="str">
            <v>UNIDAD</v>
          </cell>
          <cell r="D169">
            <v>600</v>
          </cell>
          <cell r="E169">
            <v>600</v>
          </cell>
          <cell r="F169" t="str">
            <v>ESTERILIZACION</v>
          </cell>
          <cell r="G169" t="str">
            <v xml:space="preserve">ESTERILIZACION </v>
          </cell>
          <cell r="I169" t="str">
            <v>REQUIERE SER COMPATIBLE CON EL ORTOFTALDEHIDO CONTRATADO</v>
          </cell>
          <cell r="M169" t="str">
            <v>SI</v>
          </cell>
        </row>
        <row r="170">
          <cell r="A170" t="str">
            <v>NUEVO</v>
          </cell>
          <cell r="B170" t="str">
            <v>TIRA QUIMICA DE CONTROL  DE EFECTIVIDAD DE LIMPIEZA DE LAVADO DE INSTRUMENTAL Y DISPOSITIVOS MEDICOS PARA MAQUINA ULTRASONICA</v>
          </cell>
          <cell r="C170" t="str">
            <v xml:space="preserve">CAJA </v>
          </cell>
          <cell r="D170">
            <v>18</v>
          </cell>
          <cell r="E170">
            <v>18</v>
          </cell>
          <cell r="F170" t="str">
            <v>ESTERILIZACION</v>
          </cell>
          <cell r="G170" t="str">
            <v xml:space="preserve">ESTERILIZACION </v>
          </cell>
          <cell r="M170" t="str">
            <v>NO</v>
          </cell>
        </row>
        <row r="171">
          <cell r="A171">
            <v>2386</v>
          </cell>
          <cell r="B171" t="str">
            <v>TIRAS INDICADOR QUIMICO A VAPOR X UNIDAD CLASE 4 LARG</v>
          </cell>
          <cell r="C171" t="str">
            <v>UNIDAD</v>
          </cell>
          <cell r="D171">
            <v>35500</v>
          </cell>
          <cell r="E171">
            <v>35500</v>
          </cell>
          <cell r="F171" t="str">
            <v>ESTERILIZACION</v>
          </cell>
          <cell r="G171" t="str">
            <v xml:space="preserve">ESTERILIZACION </v>
          </cell>
        </row>
        <row r="172">
          <cell r="A172">
            <v>2427</v>
          </cell>
          <cell r="B172" t="str">
            <v>TUBO  DE SUCCION SILICONADO TRANSPARENTE DIAMETRO 1.8 CM X 3 METROS ESTERIL CON EMPATES</v>
          </cell>
          <cell r="C172" t="str">
            <v>UNIDAD</v>
          </cell>
          <cell r="D172">
            <v>500</v>
          </cell>
          <cell r="E172">
            <v>500</v>
          </cell>
          <cell r="F172" t="str">
            <v>ESTERILIZACION</v>
          </cell>
          <cell r="G172" t="str">
            <v xml:space="preserve">ESTERILIZACION </v>
          </cell>
        </row>
        <row r="173">
          <cell r="A173">
            <v>2501</v>
          </cell>
          <cell r="B173" t="str">
            <v>TUBO SUCCION PVC TRANSPARENTE X 3 METROS  ESTERIL UNIDAD</v>
          </cell>
          <cell r="C173" t="str">
            <v>UNIDAD</v>
          </cell>
          <cell r="D173">
            <v>790</v>
          </cell>
          <cell r="E173">
            <v>790</v>
          </cell>
          <cell r="F173" t="str">
            <v>ESTERILIZACION</v>
          </cell>
          <cell r="G173" t="str">
            <v xml:space="preserve">ESTERILIZACION </v>
          </cell>
        </row>
        <row r="174">
          <cell r="A174">
            <v>2546</v>
          </cell>
          <cell r="B174" t="str">
            <v xml:space="preserve">VENDA DE GASA 3 X 5                                                                                 </v>
          </cell>
          <cell r="C174" t="str">
            <v>UNIDAD</v>
          </cell>
          <cell r="D174">
            <v>100</v>
          </cell>
          <cell r="E174">
            <v>100</v>
          </cell>
          <cell r="F174" t="str">
            <v>ESTERILIZACION</v>
          </cell>
          <cell r="G174" t="str">
            <v xml:space="preserve">ESTERILIZACION </v>
          </cell>
        </row>
        <row r="175">
          <cell r="A175">
            <v>2547</v>
          </cell>
          <cell r="B175" t="str">
            <v>VENDA DE GASA 4"X5</v>
          </cell>
          <cell r="C175" t="str">
            <v>UNIDAD</v>
          </cell>
          <cell r="D175">
            <v>100</v>
          </cell>
          <cell r="E175">
            <v>100</v>
          </cell>
          <cell r="F175" t="str">
            <v>ESTERILIZACION</v>
          </cell>
          <cell r="G175" t="str">
            <v xml:space="preserve">ESTERILIZACION </v>
          </cell>
        </row>
        <row r="176">
          <cell r="A176">
            <v>2548</v>
          </cell>
          <cell r="B176" t="str">
            <v>VENDA DE GASA 5"X5</v>
          </cell>
          <cell r="C176" t="str">
            <v>UNIDAD</v>
          </cell>
          <cell r="D176">
            <v>100</v>
          </cell>
          <cell r="E176">
            <v>100</v>
          </cell>
          <cell r="F176" t="str">
            <v>ESTERILIZACION</v>
          </cell>
          <cell r="G176" t="str">
            <v xml:space="preserve">ESTERILIZACION </v>
          </cell>
        </row>
        <row r="177">
          <cell r="A177">
            <v>2549</v>
          </cell>
          <cell r="B177" t="str">
            <v xml:space="preserve">VENDA DE GASA 6"X 5                                                                              </v>
          </cell>
          <cell r="C177" t="str">
            <v>UNIDAD</v>
          </cell>
          <cell r="D177">
            <v>100</v>
          </cell>
          <cell r="E177">
            <v>100</v>
          </cell>
          <cell r="F177" t="str">
            <v>ESTERILIZACION</v>
          </cell>
          <cell r="G177" t="str">
            <v xml:space="preserve">ESTERILIZACION </v>
          </cell>
        </row>
        <row r="178">
          <cell r="A178">
            <v>2617</v>
          </cell>
          <cell r="B178" t="str">
            <v>STOQUINETA ESTERIL DE 3 PULGADAS PRECORTADA</v>
          </cell>
          <cell r="C178" t="str">
            <v>UNIDAD</v>
          </cell>
          <cell r="D178">
            <v>50</v>
          </cell>
          <cell r="E178">
            <v>50</v>
          </cell>
          <cell r="F178" t="str">
            <v xml:space="preserve">ESTERILIZACION </v>
          </cell>
          <cell r="G178" t="str">
            <v xml:space="preserve">ESTERILIZACION </v>
          </cell>
        </row>
        <row r="179">
          <cell r="A179">
            <v>363</v>
          </cell>
          <cell r="B179" t="str">
            <v>CAJA RECOLECTORA DE CASSETTES STERRAD 100NX REF 20227</v>
          </cell>
          <cell r="C179" t="str">
            <v>UNIDAD</v>
          </cell>
          <cell r="D179">
            <v>80</v>
          </cell>
          <cell r="E179">
            <v>80</v>
          </cell>
          <cell r="F179" t="str">
            <v xml:space="preserve">ESTERILIZACION </v>
          </cell>
          <cell r="G179" t="str">
            <v xml:space="preserve">ESTERILIZACION </v>
          </cell>
        </row>
        <row r="180">
          <cell r="A180">
            <v>2433</v>
          </cell>
          <cell r="B180" t="str">
            <v>TUBO DE  SUCCION DE SILICONADO PARA SUCCIONADOR ROLLO X15 MT</v>
          </cell>
          <cell r="C180" t="str">
            <v>ROLLO</v>
          </cell>
          <cell r="D180">
            <v>24</v>
          </cell>
          <cell r="F180" t="str">
            <v xml:space="preserve">ESTERILIZACION </v>
          </cell>
          <cell r="G180" t="str">
            <v xml:space="preserve">ESTERILIZACION </v>
          </cell>
        </row>
        <row r="181">
          <cell r="A181">
            <v>352</v>
          </cell>
          <cell r="B181" t="str">
            <v xml:space="preserve">BULTOS DE SAL HIDROSAL ESPECIAL PARA SISTEMAS DESCALSIFICADORES O ABLANDADORES DDE AGUA. </v>
          </cell>
          <cell r="C181" t="str">
            <v>BULTO</v>
          </cell>
          <cell r="D181">
            <v>1</v>
          </cell>
          <cell r="F181" t="str">
            <v>ESTERILIZACION</v>
          </cell>
          <cell r="G181" t="str">
            <v xml:space="preserve">ESTERILIZACION </v>
          </cell>
        </row>
      </sheetData>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sheetData sheetId="4"/>
      <sheetData sheetId="5"/>
      <sheetData sheetId="6"/>
      <sheetData sheetId="7">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31</v>
          </cell>
          <cell r="B2" t="str">
            <v>ADAPTADOR CON EMPATE MACHO-MACHO</v>
          </cell>
          <cell r="C2" t="str">
            <v>UNIDAD</v>
          </cell>
          <cell r="D2">
            <v>5</v>
          </cell>
          <cell r="E2">
            <v>5</v>
          </cell>
          <cell r="F2" t="str">
            <v>ENFERMERIA</v>
          </cell>
          <cell r="G2" t="str">
            <v>ENFERMERIA</v>
          </cell>
          <cell r="H2">
            <v>0</v>
          </cell>
          <cell r="I2">
            <v>0</v>
          </cell>
          <cell r="J2">
            <v>0</v>
          </cell>
          <cell r="K2">
            <v>0</v>
          </cell>
          <cell r="L2">
            <v>0</v>
          </cell>
          <cell r="M2" t="str">
            <v>SI</v>
          </cell>
          <cell r="N2">
            <v>0</v>
          </cell>
          <cell r="O2">
            <v>0</v>
          </cell>
          <cell r="P2">
            <v>0</v>
          </cell>
          <cell r="Q2">
            <v>0</v>
          </cell>
          <cell r="R2">
            <v>0</v>
          </cell>
          <cell r="S2">
            <v>0</v>
          </cell>
          <cell r="T2">
            <v>0</v>
          </cell>
          <cell r="U2">
            <v>0</v>
          </cell>
        </row>
        <row r="3">
          <cell r="A3">
            <v>37</v>
          </cell>
          <cell r="B3" t="str">
            <v>AGUA OXIGENADA 10 VOL FRASCO X 120ML</v>
          </cell>
          <cell r="C3" t="str">
            <v>FRASCO * 120</v>
          </cell>
          <cell r="D3">
            <v>78</v>
          </cell>
          <cell r="E3">
            <v>78</v>
          </cell>
          <cell r="F3" t="str">
            <v>ENFERMERIA</v>
          </cell>
          <cell r="G3" t="str">
            <v>ENFERMERIA CLINICA DE HERIDAS</v>
          </cell>
          <cell r="H3">
            <v>0</v>
          </cell>
          <cell r="I3">
            <v>0</v>
          </cell>
          <cell r="J3">
            <v>0</v>
          </cell>
          <cell r="K3">
            <v>0</v>
          </cell>
          <cell r="L3">
            <v>0</v>
          </cell>
          <cell r="M3" t="str">
            <v>SI</v>
          </cell>
          <cell r="N3">
            <v>0</v>
          </cell>
          <cell r="O3">
            <v>0</v>
          </cell>
          <cell r="P3">
            <v>0</v>
          </cell>
          <cell r="Q3">
            <v>0</v>
          </cell>
          <cell r="R3">
            <v>0</v>
          </cell>
          <cell r="S3">
            <v>0</v>
          </cell>
          <cell r="T3">
            <v>0</v>
          </cell>
          <cell r="U3">
            <v>0</v>
          </cell>
        </row>
        <row r="4">
          <cell r="A4">
            <v>38</v>
          </cell>
          <cell r="B4" t="str">
            <v xml:space="preserve">AGUJA  HIPODERMICA  30 G </v>
          </cell>
          <cell r="C4" t="str">
            <v>UNIDAD</v>
          </cell>
          <cell r="D4">
            <v>100</v>
          </cell>
          <cell r="E4">
            <v>100</v>
          </cell>
          <cell r="F4" t="str">
            <v>ENFERMERIA</v>
          </cell>
          <cell r="G4" t="str">
            <v>ENFERMERIA</v>
          </cell>
          <cell r="H4">
            <v>0</v>
          </cell>
          <cell r="I4">
            <v>0</v>
          </cell>
          <cell r="J4">
            <v>0</v>
          </cell>
          <cell r="K4">
            <v>0</v>
          </cell>
          <cell r="L4">
            <v>0</v>
          </cell>
          <cell r="M4">
            <v>0</v>
          </cell>
          <cell r="N4">
            <v>0</v>
          </cell>
          <cell r="O4">
            <v>0</v>
          </cell>
          <cell r="P4">
            <v>0</v>
          </cell>
          <cell r="Q4">
            <v>0</v>
          </cell>
          <cell r="R4">
            <v>0</v>
          </cell>
          <cell r="S4">
            <v>0</v>
          </cell>
          <cell r="T4">
            <v>0</v>
          </cell>
          <cell r="U4">
            <v>0</v>
          </cell>
        </row>
        <row r="5">
          <cell r="A5">
            <v>63</v>
          </cell>
          <cell r="B5" t="str">
            <v>AGUJA HIPODERMICA  25G 5/8</v>
          </cell>
          <cell r="C5" t="str">
            <v>UNIDAD</v>
          </cell>
          <cell r="D5">
            <v>2000</v>
          </cell>
          <cell r="E5">
            <v>4985</v>
          </cell>
          <cell r="F5" t="str">
            <v>ENFERMERIA</v>
          </cell>
          <cell r="G5" t="str">
            <v>ENFERMERIA</v>
          </cell>
          <cell r="H5">
            <v>0</v>
          </cell>
          <cell r="I5">
            <v>0</v>
          </cell>
          <cell r="J5">
            <v>0</v>
          </cell>
          <cell r="K5">
            <v>0</v>
          </cell>
          <cell r="L5">
            <v>0</v>
          </cell>
          <cell r="M5" t="str">
            <v>SI</v>
          </cell>
          <cell r="N5">
            <v>0</v>
          </cell>
          <cell r="O5">
            <v>0</v>
          </cell>
          <cell r="P5">
            <v>0</v>
          </cell>
          <cell r="Q5">
            <v>0</v>
          </cell>
          <cell r="R5">
            <v>0</v>
          </cell>
          <cell r="S5">
            <v>0</v>
          </cell>
          <cell r="T5">
            <v>0</v>
          </cell>
          <cell r="U5">
            <v>0</v>
          </cell>
        </row>
        <row r="6">
          <cell r="A6">
            <v>64</v>
          </cell>
          <cell r="B6" t="str">
            <v>AGUJA HIPODERMICA 24 G X 1</v>
          </cell>
          <cell r="C6" t="str">
            <v>UNIDAD</v>
          </cell>
          <cell r="D6">
            <v>100</v>
          </cell>
          <cell r="E6">
            <v>100</v>
          </cell>
          <cell r="F6" t="str">
            <v>ENFERMERIA</v>
          </cell>
          <cell r="G6" t="str">
            <v>ENFERMERIA</v>
          </cell>
          <cell r="H6">
            <v>0</v>
          </cell>
          <cell r="I6">
            <v>0</v>
          </cell>
          <cell r="J6">
            <v>0</v>
          </cell>
          <cell r="K6">
            <v>0</v>
          </cell>
          <cell r="L6">
            <v>0</v>
          </cell>
          <cell r="M6" t="str">
            <v>SI</v>
          </cell>
          <cell r="N6">
            <v>0</v>
          </cell>
          <cell r="O6">
            <v>0</v>
          </cell>
          <cell r="P6">
            <v>0</v>
          </cell>
          <cell r="Q6">
            <v>0</v>
          </cell>
          <cell r="R6">
            <v>0</v>
          </cell>
          <cell r="S6">
            <v>0</v>
          </cell>
          <cell r="T6">
            <v>0</v>
          </cell>
          <cell r="U6">
            <v>0</v>
          </cell>
        </row>
        <row r="7">
          <cell r="A7">
            <v>65</v>
          </cell>
          <cell r="B7" t="str">
            <v>AGUJA HIPODERMICA 25G X 1</v>
          </cell>
          <cell r="C7" t="str">
            <v>UNIDAD</v>
          </cell>
          <cell r="D7">
            <v>1000</v>
          </cell>
          <cell r="E7">
            <v>1000</v>
          </cell>
          <cell r="F7" t="str">
            <v>ENFERMERIA</v>
          </cell>
          <cell r="G7" t="str">
            <v>ENFERMERIA</v>
          </cell>
          <cell r="H7">
            <v>0</v>
          </cell>
          <cell r="I7">
            <v>0</v>
          </cell>
          <cell r="J7">
            <v>0</v>
          </cell>
          <cell r="K7">
            <v>0</v>
          </cell>
          <cell r="L7">
            <v>0</v>
          </cell>
          <cell r="M7" t="str">
            <v>SI</v>
          </cell>
          <cell r="N7">
            <v>0</v>
          </cell>
          <cell r="O7">
            <v>0</v>
          </cell>
          <cell r="P7">
            <v>0</v>
          </cell>
          <cell r="Q7">
            <v>0</v>
          </cell>
          <cell r="R7">
            <v>0</v>
          </cell>
          <cell r="S7">
            <v>0</v>
          </cell>
          <cell r="T7">
            <v>0</v>
          </cell>
          <cell r="U7">
            <v>0</v>
          </cell>
        </row>
        <row r="8">
          <cell r="A8">
            <v>66</v>
          </cell>
          <cell r="B8" t="str">
            <v>AGUJA HIPODERMICA DESECHABLE 18G X 1 1/2</v>
          </cell>
          <cell r="C8" t="str">
            <v>UNIDAD</v>
          </cell>
          <cell r="D8">
            <v>12800</v>
          </cell>
          <cell r="E8">
            <v>12500</v>
          </cell>
          <cell r="F8" t="str">
            <v>ENFERMERIA</v>
          </cell>
          <cell r="G8" t="str">
            <v>ENFERMERIA</v>
          </cell>
          <cell r="H8">
            <v>0</v>
          </cell>
          <cell r="I8">
            <v>0</v>
          </cell>
          <cell r="J8">
            <v>0</v>
          </cell>
          <cell r="K8">
            <v>0</v>
          </cell>
          <cell r="L8">
            <v>0</v>
          </cell>
          <cell r="M8" t="str">
            <v>SI</v>
          </cell>
          <cell r="N8">
            <v>0</v>
          </cell>
          <cell r="O8">
            <v>0</v>
          </cell>
          <cell r="P8">
            <v>0</v>
          </cell>
          <cell r="Q8">
            <v>0</v>
          </cell>
          <cell r="R8">
            <v>0</v>
          </cell>
          <cell r="S8">
            <v>0</v>
          </cell>
          <cell r="T8">
            <v>0</v>
          </cell>
          <cell r="U8">
            <v>0</v>
          </cell>
        </row>
        <row r="9">
          <cell r="A9">
            <v>67</v>
          </cell>
          <cell r="B9" t="str">
            <v xml:space="preserve">AGUJA HIPODERMICA DESECHABLE 18G X 1” </v>
          </cell>
          <cell r="C9" t="str">
            <v>UNIDAD</v>
          </cell>
          <cell r="D9">
            <v>7900</v>
          </cell>
          <cell r="E9">
            <v>7900</v>
          </cell>
          <cell r="F9" t="str">
            <v>ENFERMERIA</v>
          </cell>
          <cell r="G9" t="str">
            <v>ENFERMERIA</v>
          </cell>
          <cell r="H9">
            <v>0</v>
          </cell>
          <cell r="I9">
            <v>0</v>
          </cell>
          <cell r="J9">
            <v>0</v>
          </cell>
          <cell r="K9">
            <v>0</v>
          </cell>
          <cell r="L9">
            <v>0</v>
          </cell>
          <cell r="M9" t="str">
            <v>SI</v>
          </cell>
          <cell r="N9">
            <v>0</v>
          </cell>
          <cell r="O9">
            <v>0</v>
          </cell>
          <cell r="P9">
            <v>0</v>
          </cell>
          <cell r="Q9">
            <v>0</v>
          </cell>
          <cell r="R9">
            <v>0</v>
          </cell>
          <cell r="S9">
            <v>0</v>
          </cell>
          <cell r="T9">
            <v>0</v>
          </cell>
          <cell r="U9">
            <v>0</v>
          </cell>
        </row>
        <row r="10">
          <cell r="A10">
            <v>68</v>
          </cell>
          <cell r="B10" t="str">
            <v>AGUJA HIPODERMICA DESECHABLE 19G X 1 1/2</v>
          </cell>
          <cell r="C10" t="str">
            <v>UNIDAD</v>
          </cell>
          <cell r="D10">
            <v>7800</v>
          </cell>
          <cell r="E10">
            <v>6900</v>
          </cell>
          <cell r="F10" t="str">
            <v>ENFERMERIA</v>
          </cell>
          <cell r="G10" t="str">
            <v>ENFERMERIA</v>
          </cell>
          <cell r="H10">
            <v>0</v>
          </cell>
          <cell r="I10">
            <v>0</v>
          </cell>
          <cell r="J10">
            <v>0</v>
          </cell>
          <cell r="K10">
            <v>0</v>
          </cell>
          <cell r="L10">
            <v>0</v>
          </cell>
          <cell r="M10" t="str">
            <v>SI</v>
          </cell>
          <cell r="N10">
            <v>0</v>
          </cell>
          <cell r="O10">
            <v>0</v>
          </cell>
          <cell r="P10">
            <v>0</v>
          </cell>
          <cell r="Q10">
            <v>0</v>
          </cell>
          <cell r="R10">
            <v>0</v>
          </cell>
          <cell r="S10">
            <v>0</v>
          </cell>
          <cell r="T10">
            <v>0</v>
          </cell>
          <cell r="U10">
            <v>0</v>
          </cell>
        </row>
        <row r="11">
          <cell r="A11">
            <v>69</v>
          </cell>
          <cell r="B11" t="str">
            <v>AGUJA HIPODERMICA DESECHABLE 19G X 1”</v>
          </cell>
          <cell r="C11" t="str">
            <v>UNIDAD</v>
          </cell>
          <cell r="D11">
            <v>1000</v>
          </cell>
          <cell r="E11">
            <v>1000</v>
          </cell>
          <cell r="F11" t="str">
            <v>ENFERMERIA</v>
          </cell>
          <cell r="G11" t="str">
            <v>ENFERMERIA</v>
          </cell>
          <cell r="H11">
            <v>0</v>
          </cell>
          <cell r="I11">
            <v>0</v>
          </cell>
          <cell r="J11">
            <v>0</v>
          </cell>
          <cell r="K11">
            <v>0</v>
          </cell>
          <cell r="L11">
            <v>0</v>
          </cell>
          <cell r="M11" t="str">
            <v>SI</v>
          </cell>
          <cell r="N11">
            <v>0</v>
          </cell>
          <cell r="O11">
            <v>0</v>
          </cell>
          <cell r="P11">
            <v>0</v>
          </cell>
          <cell r="Q11">
            <v>0</v>
          </cell>
          <cell r="R11">
            <v>0</v>
          </cell>
          <cell r="S11">
            <v>0</v>
          </cell>
          <cell r="T11">
            <v>0</v>
          </cell>
          <cell r="U11">
            <v>0</v>
          </cell>
        </row>
        <row r="12">
          <cell r="A12">
            <v>70</v>
          </cell>
          <cell r="B12" t="str">
            <v>AGUJA HIPODERMICA DESECHABLE 20G X 1 1/2</v>
          </cell>
          <cell r="C12" t="str">
            <v>UNIDAD</v>
          </cell>
          <cell r="D12">
            <v>2000</v>
          </cell>
          <cell r="E12">
            <v>1000</v>
          </cell>
          <cell r="F12" t="str">
            <v>ENFERMERIA</v>
          </cell>
          <cell r="G12" t="str">
            <v>ENFERMERIA</v>
          </cell>
          <cell r="H12">
            <v>0</v>
          </cell>
          <cell r="I12">
            <v>0</v>
          </cell>
          <cell r="J12">
            <v>0</v>
          </cell>
          <cell r="K12">
            <v>0</v>
          </cell>
          <cell r="L12">
            <v>0</v>
          </cell>
          <cell r="M12" t="str">
            <v>SI</v>
          </cell>
          <cell r="N12">
            <v>0</v>
          </cell>
          <cell r="O12">
            <v>0</v>
          </cell>
          <cell r="P12">
            <v>0</v>
          </cell>
          <cell r="Q12">
            <v>0</v>
          </cell>
          <cell r="R12">
            <v>0</v>
          </cell>
          <cell r="S12">
            <v>0</v>
          </cell>
          <cell r="T12">
            <v>0</v>
          </cell>
          <cell r="U12">
            <v>0</v>
          </cell>
        </row>
        <row r="13">
          <cell r="A13">
            <v>71</v>
          </cell>
          <cell r="B13" t="str">
            <v>AGUJA HIPODERMICA DESECHABLE 20G X 1”</v>
          </cell>
          <cell r="C13" t="str">
            <v>UNIDAD</v>
          </cell>
          <cell r="D13">
            <v>7197</v>
          </cell>
          <cell r="E13">
            <v>7197</v>
          </cell>
          <cell r="F13" t="str">
            <v>ENFERMERIA</v>
          </cell>
          <cell r="G13" t="str">
            <v>ENFERMERIA</v>
          </cell>
          <cell r="H13">
            <v>0</v>
          </cell>
          <cell r="I13">
            <v>0</v>
          </cell>
          <cell r="J13">
            <v>0</v>
          </cell>
          <cell r="K13">
            <v>0</v>
          </cell>
          <cell r="L13">
            <v>0</v>
          </cell>
          <cell r="M13" t="str">
            <v>SI</v>
          </cell>
          <cell r="N13">
            <v>0</v>
          </cell>
          <cell r="O13">
            <v>0</v>
          </cell>
          <cell r="P13">
            <v>0</v>
          </cell>
          <cell r="Q13">
            <v>0</v>
          </cell>
          <cell r="R13">
            <v>0</v>
          </cell>
          <cell r="S13">
            <v>0</v>
          </cell>
          <cell r="T13">
            <v>0</v>
          </cell>
          <cell r="U13">
            <v>0</v>
          </cell>
        </row>
        <row r="14">
          <cell r="A14">
            <v>72</v>
          </cell>
          <cell r="B14" t="str">
            <v>AGUJA HIPODERMICA DESECHABLE 21G X 1 1/2</v>
          </cell>
          <cell r="C14" t="str">
            <v>UNIDAD</v>
          </cell>
          <cell r="D14">
            <v>1000</v>
          </cell>
          <cell r="E14">
            <v>1000</v>
          </cell>
          <cell r="F14" t="str">
            <v>ENFERMERIA</v>
          </cell>
          <cell r="G14" t="str">
            <v>ENFERMERIA</v>
          </cell>
          <cell r="H14">
            <v>0</v>
          </cell>
          <cell r="I14">
            <v>0</v>
          </cell>
          <cell r="J14">
            <v>0</v>
          </cell>
          <cell r="K14">
            <v>0</v>
          </cell>
          <cell r="L14">
            <v>0</v>
          </cell>
          <cell r="M14" t="str">
            <v>SI</v>
          </cell>
          <cell r="N14">
            <v>0</v>
          </cell>
          <cell r="O14">
            <v>0</v>
          </cell>
          <cell r="P14">
            <v>0</v>
          </cell>
          <cell r="Q14">
            <v>0</v>
          </cell>
          <cell r="R14">
            <v>0</v>
          </cell>
          <cell r="S14">
            <v>0</v>
          </cell>
          <cell r="T14">
            <v>0</v>
          </cell>
          <cell r="U14">
            <v>0</v>
          </cell>
        </row>
        <row r="15">
          <cell r="A15">
            <v>73</v>
          </cell>
          <cell r="B15" t="str">
            <v>AGUJA HIPODERMICA DESECHABLE 21G X 1”</v>
          </cell>
          <cell r="C15" t="str">
            <v>UNIDAD</v>
          </cell>
          <cell r="D15">
            <v>1000</v>
          </cell>
          <cell r="E15">
            <v>1000</v>
          </cell>
          <cell r="F15" t="str">
            <v>ENFERMERIA</v>
          </cell>
          <cell r="G15" t="str">
            <v>ENFERMERIA</v>
          </cell>
          <cell r="H15">
            <v>0</v>
          </cell>
          <cell r="I15">
            <v>0</v>
          </cell>
          <cell r="J15">
            <v>0</v>
          </cell>
          <cell r="K15">
            <v>0</v>
          </cell>
          <cell r="L15">
            <v>0</v>
          </cell>
          <cell r="M15" t="str">
            <v>SI</v>
          </cell>
          <cell r="N15">
            <v>0</v>
          </cell>
          <cell r="O15">
            <v>0</v>
          </cell>
          <cell r="P15">
            <v>0</v>
          </cell>
          <cell r="Q15">
            <v>0</v>
          </cell>
          <cell r="R15">
            <v>0</v>
          </cell>
          <cell r="S15">
            <v>0</v>
          </cell>
          <cell r="T15">
            <v>0</v>
          </cell>
          <cell r="U15">
            <v>0</v>
          </cell>
        </row>
        <row r="16">
          <cell r="A16">
            <v>74</v>
          </cell>
          <cell r="B16" t="str">
            <v xml:space="preserve">AGUJA HIPODERMICA DESECHABLE 22G X 1 1/2                                                                           </v>
          </cell>
          <cell r="C16" t="str">
            <v>UNIDAD</v>
          </cell>
          <cell r="D16">
            <v>1000</v>
          </cell>
          <cell r="E16">
            <v>1000</v>
          </cell>
          <cell r="F16" t="str">
            <v>ENFERMERIA</v>
          </cell>
          <cell r="G16" t="str">
            <v>ENFERMERIA</v>
          </cell>
          <cell r="H16">
            <v>0</v>
          </cell>
          <cell r="I16">
            <v>0</v>
          </cell>
          <cell r="J16">
            <v>0</v>
          </cell>
          <cell r="K16">
            <v>0</v>
          </cell>
          <cell r="L16">
            <v>0</v>
          </cell>
          <cell r="M16" t="str">
            <v>SI</v>
          </cell>
          <cell r="N16">
            <v>0</v>
          </cell>
          <cell r="O16">
            <v>0</v>
          </cell>
          <cell r="P16">
            <v>0</v>
          </cell>
          <cell r="Q16">
            <v>0</v>
          </cell>
          <cell r="R16">
            <v>0</v>
          </cell>
          <cell r="S16">
            <v>0</v>
          </cell>
          <cell r="T16">
            <v>0</v>
          </cell>
          <cell r="U16">
            <v>0</v>
          </cell>
        </row>
        <row r="17">
          <cell r="A17">
            <v>75</v>
          </cell>
          <cell r="B17" t="str">
            <v xml:space="preserve">AGUJA HIPODERMICA DESECHABLE 23G X 1 1/2                                                                           </v>
          </cell>
          <cell r="C17" t="str">
            <v>UNIDAD</v>
          </cell>
          <cell r="D17">
            <v>8640</v>
          </cell>
          <cell r="E17">
            <v>8640</v>
          </cell>
          <cell r="F17" t="str">
            <v>ENFERMERIA</v>
          </cell>
          <cell r="G17" t="str">
            <v>ENFERMERIA</v>
          </cell>
          <cell r="H17">
            <v>0</v>
          </cell>
          <cell r="I17">
            <v>0</v>
          </cell>
          <cell r="J17">
            <v>0</v>
          </cell>
          <cell r="K17">
            <v>0</v>
          </cell>
          <cell r="L17">
            <v>0</v>
          </cell>
          <cell r="M17" t="str">
            <v>SI</v>
          </cell>
          <cell r="N17">
            <v>0</v>
          </cell>
          <cell r="O17">
            <v>0</v>
          </cell>
          <cell r="P17">
            <v>0</v>
          </cell>
          <cell r="Q17">
            <v>0</v>
          </cell>
          <cell r="R17">
            <v>0</v>
          </cell>
          <cell r="S17">
            <v>0</v>
          </cell>
          <cell r="T17">
            <v>0</v>
          </cell>
          <cell r="U17">
            <v>0</v>
          </cell>
        </row>
        <row r="18">
          <cell r="A18">
            <v>76</v>
          </cell>
          <cell r="B18" t="str">
            <v xml:space="preserve">AGUJA HIPODERMICA DESECHABLE 25G X 1 1/2                                                                           </v>
          </cell>
          <cell r="C18" t="str">
            <v>UNIDAD</v>
          </cell>
          <cell r="D18">
            <v>2000</v>
          </cell>
          <cell r="E18">
            <v>2000</v>
          </cell>
          <cell r="F18" t="str">
            <v>ENFERMERIA</v>
          </cell>
          <cell r="G18" t="str">
            <v>ENFERMERIA</v>
          </cell>
          <cell r="H18">
            <v>0</v>
          </cell>
          <cell r="I18">
            <v>0</v>
          </cell>
          <cell r="J18">
            <v>0</v>
          </cell>
          <cell r="K18">
            <v>0</v>
          </cell>
          <cell r="L18">
            <v>0</v>
          </cell>
          <cell r="M18" t="str">
            <v>SI</v>
          </cell>
          <cell r="N18">
            <v>0</v>
          </cell>
          <cell r="O18">
            <v>0</v>
          </cell>
          <cell r="P18">
            <v>0</v>
          </cell>
          <cell r="Q18">
            <v>0</v>
          </cell>
          <cell r="R18">
            <v>0</v>
          </cell>
          <cell r="S18">
            <v>0</v>
          </cell>
          <cell r="T18">
            <v>0</v>
          </cell>
          <cell r="U18">
            <v>0</v>
          </cell>
        </row>
        <row r="19">
          <cell r="A19">
            <v>77</v>
          </cell>
          <cell r="B19" t="str">
            <v>AGUJA HIPODERMICA DESECHABLE NO 16  X 1 1/2</v>
          </cell>
          <cell r="C19" t="str">
            <v xml:space="preserve">UNIDAD    </v>
          </cell>
          <cell r="D19">
            <v>1000</v>
          </cell>
          <cell r="E19">
            <v>1000</v>
          </cell>
          <cell r="F19" t="str">
            <v>ENFERMERIA</v>
          </cell>
          <cell r="G19" t="str">
            <v>ENFERMERIA</v>
          </cell>
          <cell r="H19">
            <v>0</v>
          </cell>
          <cell r="I19">
            <v>0</v>
          </cell>
          <cell r="J19">
            <v>0</v>
          </cell>
          <cell r="K19">
            <v>0</v>
          </cell>
          <cell r="L19">
            <v>0</v>
          </cell>
          <cell r="M19" t="str">
            <v>SI</v>
          </cell>
          <cell r="N19">
            <v>0</v>
          </cell>
          <cell r="O19">
            <v>0</v>
          </cell>
          <cell r="P19">
            <v>0</v>
          </cell>
          <cell r="Q19">
            <v>0</v>
          </cell>
          <cell r="R19">
            <v>0</v>
          </cell>
          <cell r="S19">
            <v>0</v>
          </cell>
          <cell r="T19">
            <v>0</v>
          </cell>
          <cell r="U19">
            <v>0</v>
          </cell>
        </row>
        <row r="20">
          <cell r="A20">
            <v>78</v>
          </cell>
          <cell r="B20" t="str">
            <v xml:space="preserve">AGUJA HIPODERMICA DESECHABLE Nº 23 G X 1 </v>
          </cell>
          <cell r="C20" t="str">
            <v>UNIDAD</v>
          </cell>
          <cell r="D20">
            <v>19700</v>
          </cell>
          <cell r="E20">
            <v>19700</v>
          </cell>
          <cell r="F20" t="str">
            <v>ENFERMERIA</v>
          </cell>
          <cell r="G20" t="str">
            <v>ENFERMERIA</v>
          </cell>
          <cell r="H20">
            <v>0</v>
          </cell>
          <cell r="I20">
            <v>0</v>
          </cell>
          <cell r="J20">
            <v>0</v>
          </cell>
          <cell r="K20">
            <v>0</v>
          </cell>
          <cell r="L20">
            <v>0</v>
          </cell>
          <cell r="M20" t="str">
            <v>SI</v>
          </cell>
          <cell r="N20">
            <v>0</v>
          </cell>
          <cell r="O20">
            <v>0</v>
          </cell>
          <cell r="P20">
            <v>0</v>
          </cell>
          <cell r="Q20">
            <v>0</v>
          </cell>
          <cell r="R20">
            <v>0</v>
          </cell>
          <cell r="S20">
            <v>0</v>
          </cell>
          <cell r="T20">
            <v>0</v>
          </cell>
          <cell r="U20">
            <v>0</v>
          </cell>
        </row>
        <row r="21">
          <cell r="A21">
            <v>79</v>
          </cell>
          <cell r="B21" t="str">
            <v>AGUJA HIPODERMICA DESECHABLE NO 24 X 1 1/2</v>
          </cell>
          <cell r="C21" t="str">
            <v xml:space="preserve">UNIDAD    </v>
          </cell>
          <cell r="D21">
            <v>100</v>
          </cell>
          <cell r="E21">
            <v>100</v>
          </cell>
          <cell r="F21" t="str">
            <v>ENFERMERIA</v>
          </cell>
          <cell r="G21" t="str">
            <v>ENFERMERIA</v>
          </cell>
          <cell r="H21">
            <v>0</v>
          </cell>
          <cell r="I21">
            <v>0</v>
          </cell>
          <cell r="J21">
            <v>0</v>
          </cell>
          <cell r="K21">
            <v>0</v>
          </cell>
          <cell r="L21">
            <v>0</v>
          </cell>
          <cell r="M21" t="str">
            <v>SI</v>
          </cell>
          <cell r="N21">
            <v>0</v>
          </cell>
          <cell r="O21">
            <v>0</v>
          </cell>
          <cell r="P21">
            <v>0</v>
          </cell>
          <cell r="Q21">
            <v>0</v>
          </cell>
          <cell r="R21">
            <v>0</v>
          </cell>
          <cell r="S21">
            <v>0</v>
          </cell>
          <cell r="T21">
            <v>0</v>
          </cell>
          <cell r="U21">
            <v>0</v>
          </cell>
        </row>
        <row r="22">
          <cell r="A22">
            <v>80</v>
          </cell>
          <cell r="B22" t="str">
            <v>AGUJA HIPODERMICA DESECHABLE NO 26 X 1 1/2</v>
          </cell>
          <cell r="C22" t="str">
            <v xml:space="preserve">UNIDAD    </v>
          </cell>
          <cell r="D22">
            <v>1000</v>
          </cell>
          <cell r="E22">
            <v>1000</v>
          </cell>
          <cell r="F22" t="str">
            <v>ENFERMERIA</v>
          </cell>
          <cell r="G22" t="str">
            <v>ENFERMERIA</v>
          </cell>
          <cell r="H22">
            <v>0</v>
          </cell>
          <cell r="I22">
            <v>0</v>
          </cell>
          <cell r="J22">
            <v>0</v>
          </cell>
          <cell r="K22">
            <v>0</v>
          </cell>
          <cell r="L22">
            <v>0</v>
          </cell>
          <cell r="M22" t="str">
            <v>SI</v>
          </cell>
          <cell r="N22">
            <v>0</v>
          </cell>
          <cell r="O22">
            <v>0</v>
          </cell>
          <cell r="P22">
            <v>0</v>
          </cell>
          <cell r="Q22">
            <v>0</v>
          </cell>
          <cell r="R22">
            <v>0</v>
          </cell>
          <cell r="S22">
            <v>0</v>
          </cell>
          <cell r="T22">
            <v>0</v>
          </cell>
          <cell r="U22">
            <v>0</v>
          </cell>
        </row>
        <row r="23">
          <cell r="A23">
            <v>81</v>
          </cell>
          <cell r="B23" t="str">
            <v>AGUJA HIPODERMICA DESECHABLE NO 27 X 1 1/2</v>
          </cell>
          <cell r="C23" t="str">
            <v xml:space="preserve">UNIDAD    </v>
          </cell>
          <cell r="D23">
            <v>1000</v>
          </cell>
          <cell r="E23">
            <v>1000</v>
          </cell>
          <cell r="F23" t="str">
            <v>ENFERMERIA</v>
          </cell>
          <cell r="G23" t="str">
            <v>ENFERMERIA</v>
          </cell>
          <cell r="H23">
            <v>0</v>
          </cell>
          <cell r="I23">
            <v>0</v>
          </cell>
          <cell r="J23">
            <v>0</v>
          </cell>
          <cell r="K23">
            <v>0</v>
          </cell>
          <cell r="L23">
            <v>0</v>
          </cell>
          <cell r="M23" t="str">
            <v>SI</v>
          </cell>
          <cell r="N23">
            <v>0</v>
          </cell>
          <cell r="O23">
            <v>0</v>
          </cell>
          <cell r="P23">
            <v>0</v>
          </cell>
          <cell r="Q23">
            <v>0</v>
          </cell>
          <cell r="R23">
            <v>0</v>
          </cell>
          <cell r="S23">
            <v>0</v>
          </cell>
          <cell r="T23">
            <v>0</v>
          </cell>
          <cell r="U23">
            <v>0</v>
          </cell>
        </row>
        <row r="24">
          <cell r="A24">
            <v>116</v>
          </cell>
          <cell r="B24" t="str">
            <v>AGUJA PARA PEN 31G X 5 MM</v>
          </cell>
          <cell r="C24" t="str">
            <v>UNIDAD</v>
          </cell>
          <cell r="D24">
            <v>100</v>
          </cell>
          <cell r="E24">
            <v>5700</v>
          </cell>
          <cell r="F24" t="str">
            <v>ENFERMERIA</v>
          </cell>
          <cell r="G24" t="str">
            <v>ENFERMERIA</v>
          </cell>
          <cell r="H24">
            <v>0</v>
          </cell>
          <cell r="I24">
            <v>0</v>
          </cell>
          <cell r="J24">
            <v>0</v>
          </cell>
          <cell r="K24">
            <v>0</v>
          </cell>
          <cell r="L24">
            <v>0</v>
          </cell>
          <cell r="M24" t="str">
            <v>SI</v>
          </cell>
          <cell r="N24">
            <v>0</v>
          </cell>
          <cell r="O24">
            <v>0</v>
          </cell>
          <cell r="P24">
            <v>0</v>
          </cell>
          <cell r="Q24">
            <v>0</v>
          </cell>
          <cell r="R24">
            <v>0</v>
          </cell>
          <cell r="S24">
            <v>0</v>
          </cell>
          <cell r="T24">
            <v>0</v>
          </cell>
          <cell r="U24">
            <v>0</v>
          </cell>
        </row>
        <row r="25">
          <cell r="A25">
            <v>117</v>
          </cell>
          <cell r="B25" t="str">
            <v>AGUJA PARA PEN 32G X 4 MM</v>
          </cell>
          <cell r="C25" t="str">
            <v>UNIDAD</v>
          </cell>
          <cell r="D25">
            <v>100</v>
          </cell>
          <cell r="E25">
            <v>1000</v>
          </cell>
          <cell r="F25" t="str">
            <v>ENFERMERIA</v>
          </cell>
          <cell r="G25" t="str">
            <v>ENFERMERIA</v>
          </cell>
          <cell r="H25">
            <v>0</v>
          </cell>
          <cell r="I25">
            <v>0</v>
          </cell>
          <cell r="J25">
            <v>0</v>
          </cell>
          <cell r="K25">
            <v>0</v>
          </cell>
          <cell r="L25">
            <v>0</v>
          </cell>
          <cell r="M25" t="str">
            <v>SI</v>
          </cell>
          <cell r="N25">
            <v>0</v>
          </cell>
          <cell r="O25">
            <v>0</v>
          </cell>
          <cell r="P25">
            <v>0</v>
          </cell>
          <cell r="Q25">
            <v>0</v>
          </cell>
          <cell r="R25">
            <v>0</v>
          </cell>
          <cell r="S25">
            <v>0</v>
          </cell>
          <cell r="T25">
            <v>0</v>
          </cell>
          <cell r="U25">
            <v>0</v>
          </cell>
        </row>
        <row r="26">
          <cell r="A26">
            <v>123</v>
          </cell>
          <cell r="B26" t="str">
            <v xml:space="preserve">AGUJA PERICRANEAL NO 18 MARIPOSA     </v>
          </cell>
          <cell r="C26" t="str">
            <v xml:space="preserve">UNIDAD    </v>
          </cell>
          <cell r="D26">
            <v>1</v>
          </cell>
          <cell r="E26">
            <v>1</v>
          </cell>
          <cell r="F26" t="str">
            <v>ENFERMERIA</v>
          </cell>
          <cell r="G26" t="str">
            <v>ENFERMERIA</v>
          </cell>
          <cell r="H26">
            <v>0</v>
          </cell>
          <cell r="I26">
            <v>0</v>
          </cell>
          <cell r="J26">
            <v>0</v>
          </cell>
          <cell r="K26">
            <v>0</v>
          </cell>
          <cell r="L26">
            <v>0</v>
          </cell>
          <cell r="M26" t="str">
            <v>SI</v>
          </cell>
          <cell r="N26">
            <v>0</v>
          </cell>
          <cell r="O26">
            <v>0</v>
          </cell>
          <cell r="P26">
            <v>0</v>
          </cell>
          <cell r="Q26">
            <v>0</v>
          </cell>
          <cell r="R26">
            <v>0</v>
          </cell>
          <cell r="S26">
            <v>0</v>
          </cell>
          <cell r="T26">
            <v>0</v>
          </cell>
          <cell r="U26">
            <v>0</v>
          </cell>
        </row>
        <row r="27">
          <cell r="A27">
            <v>124</v>
          </cell>
          <cell r="B27" t="str">
            <v xml:space="preserve">AGUJA PERICRANEAL NO 20 MARIPOSA     </v>
          </cell>
          <cell r="C27" t="str">
            <v xml:space="preserve">UNIDAD    </v>
          </cell>
          <cell r="D27">
            <v>10</v>
          </cell>
          <cell r="E27">
            <v>10</v>
          </cell>
          <cell r="F27" t="str">
            <v>ENFERMERIA</v>
          </cell>
          <cell r="G27" t="str">
            <v>ENFERMERIA</v>
          </cell>
          <cell r="H27">
            <v>0</v>
          </cell>
          <cell r="I27">
            <v>0</v>
          </cell>
          <cell r="J27">
            <v>0</v>
          </cell>
          <cell r="K27">
            <v>0</v>
          </cell>
          <cell r="L27">
            <v>0</v>
          </cell>
          <cell r="M27" t="str">
            <v>SI</v>
          </cell>
          <cell r="N27">
            <v>0</v>
          </cell>
          <cell r="O27">
            <v>0</v>
          </cell>
          <cell r="P27">
            <v>0</v>
          </cell>
          <cell r="Q27">
            <v>0</v>
          </cell>
          <cell r="R27">
            <v>0</v>
          </cell>
          <cell r="S27">
            <v>0</v>
          </cell>
          <cell r="T27">
            <v>0</v>
          </cell>
          <cell r="U27">
            <v>0</v>
          </cell>
        </row>
        <row r="28">
          <cell r="A28">
            <v>125</v>
          </cell>
          <cell r="B28" t="str">
            <v xml:space="preserve">AGUJA PERICRANEAL NO 21 MARIPOSA     </v>
          </cell>
          <cell r="C28" t="str">
            <v xml:space="preserve">UNIDAD    </v>
          </cell>
          <cell r="D28">
            <v>1</v>
          </cell>
          <cell r="E28">
            <v>1</v>
          </cell>
          <cell r="F28" t="str">
            <v>ENFERMERIA</v>
          </cell>
          <cell r="G28" t="str">
            <v>ENFERMERIA</v>
          </cell>
          <cell r="H28">
            <v>0</v>
          </cell>
          <cell r="I28">
            <v>0</v>
          </cell>
          <cell r="J28">
            <v>0</v>
          </cell>
          <cell r="K28">
            <v>0</v>
          </cell>
          <cell r="L28">
            <v>0</v>
          </cell>
          <cell r="M28" t="str">
            <v>SI</v>
          </cell>
          <cell r="N28">
            <v>0</v>
          </cell>
          <cell r="O28">
            <v>0</v>
          </cell>
          <cell r="P28">
            <v>0</v>
          </cell>
          <cell r="Q28">
            <v>0</v>
          </cell>
          <cell r="R28">
            <v>0</v>
          </cell>
          <cell r="S28">
            <v>0</v>
          </cell>
          <cell r="T28">
            <v>0</v>
          </cell>
          <cell r="U28">
            <v>0</v>
          </cell>
        </row>
        <row r="29">
          <cell r="A29">
            <v>126</v>
          </cell>
          <cell r="B29" t="str">
            <v xml:space="preserve">AGUJA PERICRANEAL NO 24 MARIPOSA     </v>
          </cell>
          <cell r="C29" t="str">
            <v xml:space="preserve">UNIDAD    </v>
          </cell>
          <cell r="D29">
            <v>1</v>
          </cell>
          <cell r="E29">
            <v>1</v>
          </cell>
          <cell r="F29" t="str">
            <v>ENFERMERIA</v>
          </cell>
          <cell r="G29" t="str">
            <v>ENFERMERIA</v>
          </cell>
          <cell r="H29">
            <v>0</v>
          </cell>
          <cell r="I29">
            <v>0</v>
          </cell>
          <cell r="J29">
            <v>0</v>
          </cell>
          <cell r="K29">
            <v>0</v>
          </cell>
          <cell r="L29">
            <v>0</v>
          </cell>
          <cell r="M29" t="str">
            <v>SI</v>
          </cell>
          <cell r="N29">
            <v>0</v>
          </cell>
          <cell r="O29">
            <v>0</v>
          </cell>
          <cell r="P29">
            <v>0</v>
          </cell>
          <cell r="Q29">
            <v>0</v>
          </cell>
          <cell r="R29">
            <v>0</v>
          </cell>
          <cell r="S29">
            <v>0</v>
          </cell>
          <cell r="T29">
            <v>0</v>
          </cell>
          <cell r="U29">
            <v>0</v>
          </cell>
        </row>
        <row r="30">
          <cell r="A30">
            <v>142</v>
          </cell>
          <cell r="B30" t="str">
            <v>ALCOHOL ETILICO 40% X 240 ML</v>
          </cell>
          <cell r="C30" t="str">
            <v>UNIDAD</v>
          </cell>
          <cell r="D30">
            <v>1</v>
          </cell>
          <cell r="E30">
            <v>1</v>
          </cell>
          <cell r="F30" t="str">
            <v>ENFERMERIA</v>
          </cell>
          <cell r="G30" t="str">
            <v>ENFERMERIA</v>
          </cell>
          <cell r="H30">
            <v>0</v>
          </cell>
          <cell r="I30">
            <v>0</v>
          </cell>
          <cell r="J30">
            <v>0</v>
          </cell>
          <cell r="K30">
            <v>0</v>
          </cell>
          <cell r="L30">
            <v>0</v>
          </cell>
          <cell r="M30" t="str">
            <v>SI</v>
          </cell>
          <cell r="N30">
            <v>0</v>
          </cell>
          <cell r="O30">
            <v>0</v>
          </cell>
          <cell r="P30">
            <v>0</v>
          </cell>
          <cell r="Q30">
            <v>0</v>
          </cell>
          <cell r="R30">
            <v>0</v>
          </cell>
          <cell r="S30">
            <v>0</v>
          </cell>
          <cell r="T30">
            <v>0</v>
          </cell>
          <cell r="U30">
            <v>0</v>
          </cell>
        </row>
        <row r="31">
          <cell r="A31">
            <v>158</v>
          </cell>
          <cell r="B31" t="str">
            <v>APOSITO "NO TEJIDO", CON ADHESIVO HIPOALERGÉNICO PARA HERIDAS POSOPERATORIAS 18 HASTA 22 CM X 8 HASTA 12 CM ESTERIL</v>
          </cell>
          <cell r="C31" t="str">
            <v>UNIDAD</v>
          </cell>
          <cell r="D31">
            <v>10</v>
          </cell>
          <cell r="E31">
            <v>25</v>
          </cell>
          <cell r="F31" t="str">
            <v>ENFERMERIA</v>
          </cell>
          <cell r="G31" t="str">
            <v>ENFERMERIA</v>
          </cell>
          <cell r="H31">
            <v>0</v>
          </cell>
          <cell r="I31">
            <v>0</v>
          </cell>
          <cell r="J31">
            <v>0</v>
          </cell>
          <cell r="K31">
            <v>0</v>
          </cell>
          <cell r="L31">
            <v>0</v>
          </cell>
          <cell r="M31" t="str">
            <v>SI</v>
          </cell>
          <cell r="N31">
            <v>0</v>
          </cell>
          <cell r="O31">
            <v>0</v>
          </cell>
          <cell r="P31">
            <v>0</v>
          </cell>
          <cell r="Q31">
            <v>0</v>
          </cell>
          <cell r="R31">
            <v>0</v>
          </cell>
          <cell r="S31">
            <v>3040</v>
          </cell>
          <cell r="T31">
            <v>0</v>
          </cell>
          <cell r="U31">
            <v>3040</v>
          </cell>
        </row>
        <row r="32">
          <cell r="A32">
            <v>159</v>
          </cell>
          <cell r="B32" t="str">
            <v>APOSITO "NO TEJIDO", CON ADHESIVO HIPOALERGÉNICO PARA HERIDAS POSOPERATORIAS 30 A 35 X 9 A 10CM.</v>
          </cell>
          <cell r="C32" t="str">
            <v>UNIDAD</v>
          </cell>
          <cell r="D32">
            <v>5</v>
          </cell>
          <cell r="E32">
            <v>25</v>
          </cell>
          <cell r="F32" t="str">
            <v>ENFERMERIA</v>
          </cell>
          <cell r="G32" t="str">
            <v>ENFERMERIA</v>
          </cell>
          <cell r="H32">
            <v>0</v>
          </cell>
          <cell r="I32">
            <v>0</v>
          </cell>
          <cell r="J32">
            <v>0</v>
          </cell>
          <cell r="K32">
            <v>0</v>
          </cell>
          <cell r="L32">
            <v>0</v>
          </cell>
          <cell r="M32" t="str">
            <v>SI</v>
          </cell>
          <cell r="N32">
            <v>0</v>
          </cell>
          <cell r="O32">
            <v>0</v>
          </cell>
          <cell r="P32">
            <v>0</v>
          </cell>
          <cell r="Q32">
            <v>0</v>
          </cell>
          <cell r="R32">
            <v>0</v>
          </cell>
          <cell r="S32">
            <v>0</v>
          </cell>
          <cell r="T32">
            <v>0</v>
          </cell>
          <cell r="U32">
            <v>0</v>
          </cell>
        </row>
        <row r="33">
          <cell r="A33">
            <v>160</v>
          </cell>
          <cell r="B33" t="str">
            <v>APOSITO 6 X 7 MAS O MENOS 2CM  CON REFUERZO INCORPORADO, Y CON TIRILLAS DE FIJACIÓN Y MARCACIÓN- USO PEDIATRICO</v>
          </cell>
          <cell r="C33" t="str">
            <v>UNIDAD</v>
          </cell>
          <cell r="D33">
            <v>600</v>
          </cell>
          <cell r="E33">
            <v>2500</v>
          </cell>
          <cell r="F33" t="str">
            <v>ENFERMERIA</v>
          </cell>
          <cell r="G33" t="str">
            <v>ENFERMERIA</v>
          </cell>
          <cell r="H33">
            <v>0</v>
          </cell>
          <cell r="I33">
            <v>0</v>
          </cell>
          <cell r="J33">
            <v>0</v>
          </cell>
          <cell r="K33">
            <v>0</v>
          </cell>
          <cell r="L33">
            <v>0</v>
          </cell>
          <cell r="M33" t="str">
            <v>SI</v>
          </cell>
          <cell r="N33">
            <v>0</v>
          </cell>
          <cell r="O33">
            <v>0</v>
          </cell>
          <cell r="P33">
            <v>0</v>
          </cell>
          <cell r="Q33">
            <v>0</v>
          </cell>
          <cell r="R33">
            <v>0</v>
          </cell>
          <cell r="S33">
            <v>1600</v>
          </cell>
          <cell r="T33">
            <v>0</v>
          </cell>
          <cell r="U33">
            <v>1600</v>
          </cell>
        </row>
        <row r="34">
          <cell r="A34">
            <v>167</v>
          </cell>
          <cell r="B34" t="str">
            <v xml:space="preserve">APOSITO ADHESIVO SUPER ABSORVENTE DE SILICONA CON ESPUMA DE POLIURETANO CON GRANOS ADSORBENTE DE 15X15 </v>
          </cell>
          <cell r="C34" t="str">
            <v>UNIDAD</v>
          </cell>
          <cell r="D34">
            <v>3</v>
          </cell>
          <cell r="E34">
            <v>50</v>
          </cell>
          <cell r="F34" t="str">
            <v>ENFERMERIA</v>
          </cell>
          <cell r="G34" t="str">
            <v>ENFERMERIA CLINICA DE HERIDAS</v>
          </cell>
          <cell r="H34">
            <v>0</v>
          </cell>
          <cell r="I34">
            <v>0</v>
          </cell>
          <cell r="J34">
            <v>0</v>
          </cell>
          <cell r="K34">
            <v>0</v>
          </cell>
          <cell r="L34">
            <v>0</v>
          </cell>
          <cell r="M34" t="str">
            <v>SI</v>
          </cell>
          <cell r="N34">
            <v>0</v>
          </cell>
          <cell r="O34">
            <v>0</v>
          </cell>
          <cell r="P34">
            <v>0</v>
          </cell>
          <cell r="Q34">
            <v>0</v>
          </cell>
          <cell r="R34">
            <v>0</v>
          </cell>
          <cell r="S34">
            <v>79636</v>
          </cell>
          <cell r="T34">
            <v>0</v>
          </cell>
          <cell r="U34">
            <v>79636</v>
          </cell>
        </row>
        <row r="35">
          <cell r="A35">
            <v>168</v>
          </cell>
          <cell r="B35" t="str">
            <v>APOSITO ANTMICROBIANO CON PLATA Y ALGINATO 10 X 10  CM</v>
          </cell>
          <cell r="C35" t="str">
            <v>UNIDAD</v>
          </cell>
          <cell r="D35">
            <v>30</v>
          </cell>
          <cell r="E35">
            <v>50</v>
          </cell>
          <cell r="F35" t="str">
            <v>ENFERMERIA</v>
          </cell>
          <cell r="G35" t="str">
            <v>ENFERMERIA CLINICA DE HERIDAS</v>
          </cell>
          <cell r="H35">
            <v>0</v>
          </cell>
          <cell r="I35">
            <v>0</v>
          </cell>
          <cell r="J35">
            <v>0</v>
          </cell>
          <cell r="K35">
            <v>0</v>
          </cell>
          <cell r="L35">
            <v>0</v>
          </cell>
          <cell r="M35" t="str">
            <v>SI</v>
          </cell>
          <cell r="N35">
            <v>0</v>
          </cell>
          <cell r="O35">
            <v>0</v>
          </cell>
          <cell r="P35">
            <v>0</v>
          </cell>
          <cell r="Q35">
            <v>0</v>
          </cell>
          <cell r="R35">
            <v>0</v>
          </cell>
          <cell r="S35">
            <v>45870.666666666664</v>
          </cell>
          <cell r="T35">
            <v>0</v>
          </cell>
          <cell r="U35">
            <v>45870.666666666664</v>
          </cell>
        </row>
        <row r="36">
          <cell r="A36">
            <v>170</v>
          </cell>
          <cell r="B36" t="str">
            <v>APOSITO COLOIDE ESTERIL CON MIEL ACTIVA DE LEPTOSPERNUM DE 10*12.5 HASTA 13CM</v>
          </cell>
          <cell r="C36" t="str">
            <v>UNIDAD</v>
          </cell>
          <cell r="D36">
            <v>5</v>
          </cell>
          <cell r="E36">
            <v>30</v>
          </cell>
          <cell r="F36" t="str">
            <v>ENFERMERIA</v>
          </cell>
          <cell r="G36" t="str">
            <v>ENFERMERIA CLINICA DE HERIDAS</v>
          </cell>
          <cell r="H36">
            <v>0</v>
          </cell>
          <cell r="I36">
            <v>0</v>
          </cell>
          <cell r="J36">
            <v>0</v>
          </cell>
          <cell r="K36">
            <v>0</v>
          </cell>
          <cell r="L36">
            <v>0</v>
          </cell>
          <cell r="M36" t="str">
            <v>SI</v>
          </cell>
          <cell r="N36">
            <v>0</v>
          </cell>
          <cell r="O36">
            <v>0</v>
          </cell>
          <cell r="P36">
            <v>0</v>
          </cell>
          <cell r="Q36">
            <v>0</v>
          </cell>
          <cell r="R36">
            <v>0</v>
          </cell>
          <cell r="S36">
            <v>0</v>
          </cell>
          <cell r="T36">
            <v>0</v>
          </cell>
          <cell r="U36">
            <v>0</v>
          </cell>
        </row>
        <row r="37">
          <cell r="A37">
            <v>171</v>
          </cell>
          <cell r="B37" t="str">
            <v xml:space="preserve">APOSITO CON HIDROCOLOIDE DELGADO 15 X 15  CM ESTERIL                                                                 </v>
          </cell>
          <cell r="C37" t="str">
            <v>UNIDAD</v>
          </cell>
          <cell r="D37">
            <v>5</v>
          </cell>
          <cell r="E37">
            <v>50</v>
          </cell>
          <cell r="F37" t="str">
            <v>ENFERMERIA</v>
          </cell>
          <cell r="G37" t="str">
            <v>ENFERMERIA CLINICA DE HERIDAS</v>
          </cell>
          <cell r="H37">
            <v>0</v>
          </cell>
          <cell r="I37">
            <v>0</v>
          </cell>
          <cell r="J37">
            <v>0</v>
          </cell>
          <cell r="K37">
            <v>0</v>
          </cell>
          <cell r="L37">
            <v>0</v>
          </cell>
          <cell r="M37" t="str">
            <v>SI</v>
          </cell>
          <cell r="N37">
            <v>0</v>
          </cell>
          <cell r="O37">
            <v>0</v>
          </cell>
          <cell r="P37">
            <v>0</v>
          </cell>
          <cell r="Q37">
            <v>0</v>
          </cell>
          <cell r="R37">
            <v>0</v>
          </cell>
          <cell r="S37">
            <v>28716</v>
          </cell>
          <cell r="T37">
            <v>0</v>
          </cell>
          <cell r="U37">
            <v>28716</v>
          </cell>
        </row>
        <row r="38">
          <cell r="A38">
            <v>172</v>
          </cell>
          <cell r="B38" t="str">
            <v xml:space="preserve">APOSITO CON HIDROCOLOIDE EN GEL 20 X 20  CM ESTERIL                                                                          </v>
          </cell>
          <cell r="C38" t="str">
            <v>UNIDAD</v>
          </cell>
          <cell r="D38">
            <v>10</v>
          </cell>
          <cell r="E38">
            <v>50</v>
          </cell>
          <cell r="F38" t="str">
            <v>ENFERMERIA</v>
          </cell>
          <cell r="G38" t="str">
            <v>ENFERMERIA CLINICA DE HERIDAS</v>
          </cell>
          <cell r="H38">
            <v>0</v>
          </cell>
          <cell r="I38">
            <v>0</v>
          </cell>
          <cell r="J38">
            <v>0</v>
          </cell>
          <cell r="K38">
            <v>0</v>
          </cell>
          <cell r="L38">
            <v>0</v>
          </cell>
          <cell r="M38" t="str">
            <v>SI</v>
          </cell>
          <cell r="N38">
            <v>0</v>
          </cell>
          <cell r="O38">
            <v>0</v>
          </cell>
          <cell r="P38">
            <v>0</v>
          </cell>
          <cell r="Q38">
            <v>0</v>
          </cell>
          <cell r="R38">
            <v>0</v>
          </cell>
          <cell r="S38">
            <v>84433.333333333328</v>
          </cell>
          <cell r="T38">
            <v>0</v>
          </cell>
          <cell r="U38">
            <v>84433.333333333328</v>
          </cell>
        </row>
        <row r="39">
          <cell r="A39">
            <v>173</v>
          </cell>
          <cell r="B39" t="str">
            <v>APOSITO CON HIDROCOLOIDE GRUESO ESTERIL 15 X 20 CM  HASTA 20X20CM</v>
          </cell>
          <cell r="C39" t="str">
            <v>UNIDAD</v>
          </cell>
          <cell r="D39">
            <v>5</v>
          </cell>
          <cell r="E39">
            <v>100</v>
          </cell>
          <cell r="F39" t="str">
            <v>ENFERMERIA</v>
          </cell>
          <cell r="G39" t="str">
            <v>ENFERMERIA CLINICA DE HERIDAS</v>
          </cell>
          <cell r="H39">
            <v>0</v>
          </cell>
          <cell r="I39">
            <v>0</v>
          </cell>
          <cell r="J39">
            <v>0</v>
          </cell>
          <cell r="K39">
            <v>0</v>
          </cell>
          <cell r="L39">
            <v>0</v>
          </cell>
          <cell r="M39" t="str">
            <v>SI</v>
          </cell>
          <cell r="N39">
            <v>0</v>
          </cell>
          <cell r="O39">
            <v>0</v>
          </cell>
          <cell r="P39">
            <v>0</v>
          </cell>
          <cell r="Q39">
            <v>0</v>
          </cell>
          <cell r="R39">
            <v>0</v>
          </cell>
          <cell r="S39">
            <v>69621.333333333328</v>
          </cell>
          <cell r="T39">
            <v>0</v>
          </cell>
          <cell r="U39">
            <v>69621.333333333328</v>
          </cell>
        </row>
        <row r="40">
          <cell r="A40">
            <v>174</v>
          </cell>
          <cell r="B40" t="str">
            <v>APOSITO DE ALGINATO DE CALCIO 10 X 10  CM.</v>
          </cell>
          <cell r="C40" t="str">
            <v>UNIDAD</v>
          </cell>
          <cell r="D40">
            <v>50</v>
          </cell>
          <cell r="E40">
            <v>50</v>
          </cell>
          <cell r="F40" t="str">
            <v>ENFERMERIA</v>
          </cell>
          <cell r="G40" t="str">
            <v>ENFERMERIA CLINICA DE HERIDAS</v>
          </cell>
          <cell r="H40">
            <v>0</v>
          </cell>
          <cell r="I40">
            <v>0</v>
          </cell>
          <cell r="J40">
            <v>0</v>
          </cell>
          <cell r="K40">
            <v>0</v>
          </cell>
          <cell r="L40">
            <v>0</v>
          </cell>
          <cell r="M40" t="str">
            <v>SI</v>
          </cell>
          <cell r="N40">
            <v>0</v>
          </cell>
          <cell r="O40">
            <v>0</v>
          </cell>
          <cell r="P40">
            <v>0</v>
          </cell>
          <cell r="Q40">
            <v>0</v>
          </cell>
          <cell r="R40">
            <v>0</v>
          </cell>
          <cell r="S40">
            <v>26805.333333333332</v>
          </cell>
          <cell r="T40">
            <v>0</v>
          </cell>
          <cell r="U40">
            <v>26805.333333333332</v>
          </cell>
        </row>
        <row r="41">
          <cell r="A41">
            <v>175</v>
          </cell>
          <cell r="B41" t="str">
            <v>APOSITO DE ALGINATO DE CALCIO CON MIEL ACTIVA DE LEPTOSPERNUM SOLIDO DE 5X20CM</v>
          </cell>
          <cell r="C41" t="str">
            <v>UNIDAD</v>
          </cell>
          <cell r="D41">
            <v>2</v>
          </cell>
          <cell r="E41">
            <v>50</v>
          </cell>
          <cell r="F41" t="str">
            <v>ENFERMERIA</v>
          </cell>
          <cell r="G41" t="str">
            <v>ENFERMERIA CLINICA DE HERIDAS</v>
          </cell>
          <cell r="H41">
            <v>0</v>
          </cell>
          <cell r="I41">
            <v>0</v>
          </cell>
          <cell r="J41">
            <v>0</v>
          </cell>
          <cell r="K41">
            <v>0</v>
          </cell>
          <cell r="L41">
            <v>0</v>
          </cell>
          <cell r="M41" t="str">
            <v>SI</v>
          </cell>
          <cell r="N41">
            <v>0</v>
          </cell>
          <cell r="O41">
            <v>0</v>
          </cell>
          <cell r="P41">
            <v>0</v>
          </cell>
          <cell r="Q41">
            <v>0</v>
          </cell>
          <cell r="R41">
            <v>0</v>
          </cell>
          <cell r="S41">
            <v>0</v>
          </cell>
          <cell r="T41">
            <v>0</v>
          </cell>
          <cell r="U41">
            <v>0</v>
          </cell>
        </row>
        <row r="42">
          <cell r="A42">
            <v>176</v>
          </cell>
          <cell r="B42" t="str">
            <v>APOSITO DE COLAGENO 6*8  CM  A 11.1 CM</v>
          </cell>
          <cell r="C42" t="str">
            <v>UNIDAD</v>
          </cell>
          <cell r="D42">
            <v>3</v>
          </cell>
          <cell r="E42">
            <v>3</v>
          </cell>
          <cell r="F42" t="str">
            <v>ENFERMERIA</v>
          </cell>
          <cell r="G42" t="str">
            <v>ENFERMERIA CLINICA DE HERIDAS</v>
          </cell>
          <cell r="H42">
            <v>0</v>
          </cell>
          <cell r="I42">
            <v>0</v>
          </cell>
          <cell r="J42">
            <v>0</v>
          </cell>
          <cell r="K42">
            <v>0</v>
          </cell>
          <cell r="L42">
            <v>0</v>
          </cell>
          <cell r="M42" t="str">
            <v>SI</v>
          </cell>
          <cell r="N42">
            <v>0</v>
          </cell>
          <cell r="O42">
            <v>0</v>
          </cell>
          <cell r="P42">
            <v>0</v>
          </cell>
          <cell r="Q42">
            <v>0</v>
          </cell>
          <cell r="R42">
            <v>0</v>
          </cell>
          <cell r="S42">
            <v>0</v>
          </cell>
          <cell r="T42">
            <v>0</v>
          </cell>
          <cell r="U42">
            <v>0</v>
          </cell>
        </row>
        <row r="43">
          <cell r="A43">
            <v>177</v>
          </cell>
          <cell r="B43" t="str">
            <v>APOSITO DE ESPUMA ANTIMICROBIANO 20 -22.5 X 20 - 22.5  CM</v>
          </cell>
          <cell r="C43" t="str">
            <v>UNIDAD</v>
          </cell>
          <cell r="D43">
            <v>3</v>
          </cell>
          <cell r="E43">
            <v>50</v>
          </cell>
          <cell r="F43" t="str">
            <v>ENFERMERIA</v>
          </cell>
          <cell r="G43" t="str">
            <v>ENFERMERIA CLINICA DE HERIDAS</v>
          </cell>
          <cell r="H43">
            <v>0</v>
          </cell>
          <cell r="I43">
            <v>0</v>
          </cell>
          <cell r="J43">
            <v>0</v>
          </cell>
          <cell r="K43">
            <v>0</v>
          </cell>
          <cell r="L43">
            <v>0</v>
          </cell>
          <cell r="M43" t="str">
            <v>SI</v>
          </cell>
          <cell r="N43">
            <v>0</v>
          </cell>
          <cell r="O43">
            <v>0</v>
          </cell>
          <cell r="P43">
            <v>0</v>
          </cell>
          <cell r="Q43">
            <v>0</v>
          </cell>
          <cell r="R43">
            <v>0</v>
          </cell>
          <cell r="S43">
            <v>120416</v>
          </cell>
          <cell r="T43">
            <v>0</v>
          </cell>
          <cell r="U43">
            <v>120416</v>
          </cell>
        </row>
        <row r="44">
          <cell r="A44">
            <v>178</v>
          </cell>
          <cell r="B44" t="str">
            <v>APOSITO DE ESPUMA GELIFICANTE 10 CM X 10 CM</v>
          </cell>
          <cell r="C44" t="str">
            <v xml:space="preserve">UNIDAD    </v>
          </cell>
          <cell r="D44">
            <v>5</v>
          </cell>
          <cell r="E44">
            <v>50</v>
          </cell>
          <cell r="F44" t="str">
            <v>ENFERMERIA</v>
          </cell>
          <cell r="G44" t="str">
            <v>ENFERMERIA CLINICA DE HERIDAS</v>
          </cell>
          <cell r="H44">
            <v>0</v>
          </cell>
          <cell r="I44">
            <v>0</v>
          </cell>
          <cell r="J44">
            <v>0</v>
          </cell>
          <cell r="K44">
            <v>0</v>
          </cell>
          <cell r="L44">
            <v>0</v>
          </cell>
          <cell r="M44" t="str">
            <v>SI</v>
          </cell>
          <cell r="N44">
            <v>0</v>
          </cell>
          <cell r="O44">
            <v>0</v>
          </cell>
          <cell r="P44">
            <v>0</v>
          </cell>
          <cell r="Q44">
            <v>0</v>
          </cell>
          <cell r="R44">
            <v>0</v>
          </cell>
          <cell r="S44">
            <v>37209.333333333336</v>
          </cell>
          <cell r="T44">
            <v>0</v>
          </cell>
          <cell r="U44">
            <v>37209.333333333336</v>
          </cell>
        </row>
        <row r="45">
          <cell r="A45">
            <v>179</v>
          </cell>
          <cell r="B45" t="str">
            <v>APOSITO DE GASA 15X20 CON BASE DE PARAFINA BLANDA + CLORHEXIDINA 0.5%</v>
          </cell>
          <cell r="C45" t="str">
            <v>UNIDAD</v>
          </cell>
          <cell r="D45">
            <v>10</v>
          </cell>
          <cell r="E45">
            <v>200</v>
          </cell>
          <cell r="F45" t="str">
            <v>ENFERMERIA</v>
          </cell>
          <cell r="G45" t="str">
            <v>ENFERMERIA CLINICA DE HERIDAS</v>
          </cell>
          <cell r="H45">
            <v>0</v>
          </cell>
          <cell r="I45">
            <v>0</v>
          </cell>
          <cell r="J45">
            <v>0</v>
          </cell>
          <cell r="K45">
            <v>0</v>
          </cell>
          <cell r="L45">
            <v>0</v>
          </cell>
          <cell r="M45" t="str">
            <v>SI</v>
          </cell>
          <cell r="N45">
            <v>0</v>
          </cell>
          <cell r="O45">
            <v>0</v>
          </cell>
          <cell r="P45">
            <v>0</v>
          </cell>
          <cell r="Q45">
            <v>0</v>
          </cell>
          <cell r="R45">
            <v>0</v>
          </cell>
          <cell r="S45">
            <v>0</v>
          </cell>
          <cell r="T45">
            <v>0</v>
          </cell>
          <cell r="U45">
            <v>0</v>
          </cell>
        </row>
        <row r="46">
          <cell r="A46">
            <v>180</v>
          </cell>
          <cell r="B46" t="str">
            <v xml:space="preserve">APOSITO DE HIDROCOLOIDE EN GEL TRANSPARENTE 10 X 10 CM                                                                             </v>
          </cell>
          <cell r="C46" t="str">
            <v>UNIDAD</v>
          </cell>
          <cell r="D46">
            <v>5</v>
          </cell>
          <cell r="E46">
            <v>100</v>
          </cell>
          <cell r="F46" t="str">
            <v>ENFERMERIA</v>
          </cell>
          <cell r="G46" t="str">
            <v>ENFERMERIA CLINICA DE HERIDAS</v>
          </cell>
          <cell r="H46">
            <v>0</v>
          </cell>
          <cell r="I46">
            <v>0</v>
          </cell>
          <cell r="J46">
            <v>0</v>
          </cell>
          <cell r="K46">
            <v>0</v>
          </cell>
          <cell r="L46">
            <v>0</v>
          </cell>
          <cell r="M46" t="str">
            <v>SI</v>
          </cell>
          <cell r="N46">
            <v>0</v>
          </cell>
          <cell r="O46">
            <v>0</v>
          </cell>
          <cell r="P46">
            <v>0</v>
          </cell>
          <cell r="Q46">
            <v>0</v>
          </cell>
          <cell r="R46">
            <v>0</v>
          </cell>
          <cell r="S46">
            <v>0</v>
          </cell>
          <cell r="T46">
            <v>0</v>
          </cell>
          <cell r="U46">
            <v>0</v>
          </cell>
        </row>
        <row r="47">
          <cell r="A47">
            <v>181</v>
          </cell>
          <cell r="B47" t="str">
            <v>APOSITO DE HIDROFIBRA CON FIBRA DE REFUERZO 10 CM X 10 CM</v>
          </cell>
          <cell r="C47" t="str">
            <v>UNIDAD</v>
          </cell>
          <cell r="D47">
            <v>5</v>
          </cell>
          <cell r="E47">
            <v>50</v>
          </cell>
          <cell r="F47" t="str">
            <v>ENFERMERIA</v>
          </cell>
          <cell r="G47" t="str">
            <v>ENFERMERIA CLINICA DE HERIDAS</v>
          </cell>
          <cell r="H47">
            <v>0</v>
          </cell>
          <cell r="I47">
            <v>0</v>
          </cell>
          <cell r="J47">
            <v>0</v>
          </cell>
          <cell r="K47">
            <v>0</v>
          </cell>
          <cell r="L47">
            <v>0</v>
          </cell>
          <cell r="M47" t="str">
            <v>SI</v>
          </cell>
          <cell r="N47">
            <v>0</v>
          </cell>
          <cell r="O47">
            <v>0</v>
          </cell>
          <cell r="P47">
            <v>0</v>
          </cell>
          <cell r="Q47">
            <v>0</v>
          </cell>
          <cell r="R47">
            <v>0</v>
          </cell>
          <cell r="S47">
            <v>38256</v>
          </cell>
          <cell r="T47">
            <v>0</v>
          </cell>
          <cell r="U47">
            <v>38256</v>
          </cell>
        </row>
        <row r="48">
          <cell r="A48">
            <v>182</v>
          </cell>
          <cell r="B48" t="str">
            <v>APOSITO DE HIDROFIBRA CON PLATA DE 20X30 CM</v>
          </cell>
          <cell r="C48" t="str">
            <v>UNIDAD</v>
          </cell>
          <cell r="D48">
            <v>5</v>
          </cell>
          <cell r="E48">
            <v>10</v>
          </cell>
          <cell r="F48" t="str">
            <v>ENFERMERIA</v>
          </cell>
          <cell r="G48" t="str">
            <v>ENFERMERIA CLINICA DE HERIDAS</v>
          </cell>
          <cell r="H48">
            <v>0</v>
          </cell>
          <cell r="I48">
            <v>0</v>
          </cell>
          <cell r="J48">
            <v>0</v>
          </cell>
          <cell r="K48">
            <v>0</v>
          </cell>
          <cell r="L48">
            <v>0</v>
          </cell>
          <cell r="M48" t="str">
            <v>SI</v>
          </cell>
          <cell r="N48">
            <v>0</v>
          </cell>
          <cell r="O48">
            <v>0</v>
          </cell>
          <cell r="P48">
            <v>0</v>
          </cell>
          <cell r="Q48">
            <v>0</v>
          </cell>
          <cell r="R48">
            <v>0</v>
          </cell>
          <cell r="S48">
            <v>176397.33333333334</v>
          </cell>
          <cell r="T48">
            <v>0</v>
          </cell>
          <cell r="U48">
            <v>176397.33333333334</v>
          </cell>
        </row>
        <row r="49">
          <cell r="A49">
            <v>183</v>
          </cell>
          <cell r="B49" t="str">
            <v>APOSITO DE HIDROFIBRA CON PLATA IONICA 15 X 15  CM</v>
          </cell>
          <cell r="C49" t="str">
            <v>UNIDAD</v>
          </cell>
          <cell r="D49">
            <v>5</v>
          </cell>
          <cell r="E49">
            <v>20</v>
          </cell>
          <cell r="F49" t="str">
            <v>ENFERMERIA</v>
          </cell>
          <cell r="G49" t="str">
            <v>ENFERMERIA CLINICA DE HERIDAS</v>
          </cell>
          <cell r="H49">
            <v>0</v>
          </cell>
          <cell r="I49">
            <v>0</v>
          </cell>
          <cell r="J49">
            <v>0</v>
          </cell>
          <cell r="K49">
            <v>0</v>
          </cell>
          <cell r="L49">
            <v>0</v>
          </cell>
          <cell r="M49" t="str">
            <v>SI</v>
          </cell>
          <cell r="N49">
            <v>0</v>
          </cell>
          <cell r="O49">
            <v>0</v>
          </cell>
          <cell r="P49">
            <v>0</v>
          </cell>
          <cell r="Q49">
            <v>0</v>
          </cell>
          <cell r="R49">
            <v>0</v>
          </cell>
          <cell r="S49">
            <v>91378.666666666672</v>
          </cell>
          <cell r="T49">
            <v>0</v>
          </cell>
          <cell r="U49">
            <v>91378.666666666672</v>
          </cell>
        </row>
        <row r="50">
          <cell r="A50">
            <v>193</v>
          </cell>
          <cell r="B50" t="str">
            <v>APOSITO ESTERIL DE ESPUMA DE HIDROFIBRA  15*20</v>
          </cell>
          <cell r="C50" t="str">
            <v>UNIDAD</v>
          </cell>
          <cell r="D50">
            <v>10</v>
          </cell>
          <cell r="E50">
            <v>50</v>
          </cell>
          <cell r="F50" t="str">
            <v>ENFERMERIA</v>
          </cell>
          <cell r="G50" t="str">
            <v>ENFERMERIA CLINICA DE HERIDAS</v>
          </cell>
          <cell r="H50">
            <v>0</v>
          </cell>
          <cell r="I50">
            <v>0</v>
          </cell>
          <cell r="J50">
            <v>0</v>
          </cell>
          <cell r="K50">
            <v>0</v>
          </cell>
          <cell r="L50">
            <v>0</v>
          </cell>
          <cell r="M50" t="str">
            <v>SI</v>
          </cell>
          <cell r="N50">
            <v>0</v>
          </cell>
          <cell r="O50">
            <v>0</v>
          </cell>
          <cell r="P50">
            <v>0</v>
          </cell>
          <cell r="Q50">
            <v>0</v>
          </cell>
          <cell r="R50">
            <v>0</v>
          </cell>
          <cell r="S50">
            <v>120861.33333333333</v>
          </cell>
          <cell r="T50">
            <v>0</v>
          </cell>
          <cell r="U50">
            <v>120861.33333333333</v>
          </cell>
        </row>
        <row r="51">
          <cell r="A51">
            <v>194</v>
          </cell>
          <cell r="B51" t="str">
            <v>APOSITO ESTERIL TRANSPARENTE 7X9 MAS O MENOS 2 CM CON REFUERZO INCORPORADO,  Y CON TIRILLAS DE FIJACIÓN Y MARCACIÓN - USO  ADULTO</v>
          </cell>
          <cell r="C51" t="str">
            <v>UNIDAD</v>
          </cell>
          <cell r="D51">
            <v>600</v>
          </cell>
          <cell r="E51">
            <v>1000</v>
          </cell>
          <cell r="F51" t="str">
            <v>ENFERMERIA</v>
          </cell>
          <cell r="G51" t="str">
            <v>ENFERMERIA UCI</v>
          </cell>
          <cell r="H51">
            <v>0</v>
          </cell>
          <cell r="I51">
            <v>0</v>
          </cell>
          <cell r="J51">
            <v>0</v>
          </cell>
          <cell r="K51">
            <v>0</v>
          </cell>
          <cell r="L51">
            <v>0</v>
          </cell>
          <cell r="M51" t="str">
            <v>SI</v>
          </cell>
          <cell r="N51">
            <v>0</v>
          </cell>
          <cell r="O51">
            <v>0</v>
          </cell>
          <cell r="P51">
            <v>0</v>
          </cell>
          <cell r="Q51">
            <v>0</v>
          </cell>
          <cell r="R51">
            <v>0</v>
          </cell>
          <cell r="S51">
            <v>1733.3333333333333</v>
          </cell>
          <cell r="T51">
            <v>0</v>
          </cell>
          <cell r="U51">
            <v>1733.3333333333333</v>
          </cell>
        </row>
        <row r="52">
          <cell r="A52">
            <v>195</v>
          </cell>
          <cell r="B52" t="str">
            <v>APOSITO ESTERIL TRASPARENTE 5 HASTA 6 CM X 5 HASTA 6 CM CON REFUERZO INCORPORADO, Y CON TIRILLAS DE FIJACIÓN Y MARCACIÓN. - USO NEONATAL</v>
          </cell>
          <cell r="C52" t="str">
            <v>UNIDAD</v>
          </cell>
          <cell r="D52">
            <v>600</v>
          </cell>
          <cell r="E52">
            <v>1000</v>
          </cell>
          <cell r="F52" t="str">
            <v>ENFERMERIA</v>
          </cell>
          <cell r="G52" t="str">
            <v>ENFERMERIA UCI</v>
          </cell>
          <cell r="H52">
            <v>0</v>
          </cell>
          <cell r="I52">
            <v>0</v>
          </cell>
          <cell r="J52">
            <v>0</v>
          </cell>
          <cell r="K52">
            <v>0</v>
          </cell>
          <cell r="L52">
            <v>0</v>
          </cell>
          <cell r="M52" t="str">
            <v>SI</v>
          </cell>
          <cell r="N52">
            <v>0</v>
          </cell>
          <cell r="O52">
            <v>0</v>
          </cell>
          <cell r="P52">
            <v>0</v>
          </cell>
          <cell r="Q52">
            <v>0</v>
          </cell>
          <cell r="R52">
            <v>0</v>
          </cell>
          <cell r="S52">
            <v>0</v>
          </cell>
          <cell r="T52">
            <v>0</v>
          </cell>
          <cell r="U52">
            <v>0</v>
          </cell>
        </row>
        <row r="53">
          <cell r="A53">
            <v>196</v>
          </cell>
          <cell r="B53" t="str">
            <v xml:space="preserve">APOSITO FIJACION DE CATETER 10 X 12 MAS O MENOS 2 CM- FIJACION DE CATETER CENTRAL  </v>
          </cell>
          <cell r="C53" t="str">
            <v xml:space="preserve">UNIDAD    </v>
          </cell>
          <cell r="D53">
            <v>200</v>
          </cell>
          <cell r="E53">
            <v>200</v>
          </cell>
          <cell r="F53" t="str">
            <v>ENFERMERIA</v>
          </cell>
          <cell r="G53" t="str">
            <v>ENFERMERIA UCI</v>
          </cell>
          <cell r="H53">
            <v>0</v>
          </cell>
          <cell r="I53">
            <v>0</v>
          </cell>
          <cell r="J53">
            <v>0</v>
          </cell>
          <cell r="K53">
            <v>0</v>
          </cell>
          <cell r="L53">
            <v>0</v>
          </cell>
          <cell r="M53" t="str">
            <v>SI</v>
          </cell>
          <cell r="N53">
            <v>0</v>
          </cell>
          <cell r="O53">
            <v>0</v>
          </cell>
          <cell r="P53">
            <v>0</v>
          </cell>
          <cell r="Q53">
            <v>0</v>
          </cell>
          <cell r="R53">
            <v>0</v>
          </cell>
          <cell r="S53">
            <v>5086.666666666667</v>
          </cell>
          <cell r="T53">
            <v>0</v>
          </cell>
          <cell r="U53">
            <v>5086.666666666667</v>
          </cell>
        </row>
        <row r="54">
          <cell r="A54">
            <v>199</v>
          </cell>
          <cell r="B54" t="str">
            <v>APOSITO HIDROCELULAR CON PLATA 17.5X17.5</v>
          </cell>
          <cell r="C54" t="str">
            <v>UNIDAD</v>
          </cell>
          <cell r="D54">
            <v>10</v>
          </cell>
          <cell r="E54">
            <v>10</v>
          </cell>
          <cell r="F54" t="str">
            <v>ENFERMERIA</v>
          </cell>
          <cell r="G54" t="str">
            <v>ENFERMERIA CLINICA DE HERIDAS</v>
          </cell>
          <cell r="H54">
            <v>0</v>
          </cell>
          <cell r="I54">
            <v>0</v>
          </cell>
          <cell r="J54">
            <v>0</v>
          </cell>
          <cell r="K54">
            <v>0</v>
          </cell>
          <cell r="L54">
            <v>0</v>
          </cell>
          <cell r="M54" t="str">
            <v>SI</v>
          </cell>
          <cell r="N54">
            <v>0</v>
          </cell>
          <cell r="O54">
            <v>0</v>
          </cell>
          <cell r="P54">
            <v>0</v>
          </cell>
          <cell r="Q54">
            <v>0</v>
          </cell>
          <cell r="R54">
            <v>0</v>
          </cell>
          <cell r="S54">
            <v>79537.333333333328</v>
          </cell>
          <cell r="T54">
            <v>0</v>
          </cell>
          <cell r="U54">
            <v>79537.333333333328</v>
          </cell>
        </row>
        <row r="55">
          <cell r="A55">
            <v>201</v>
          </cell>
          <cell r="B55" t="str">
            <v>APOSITO HIDROFIBRA 10 X 10 CON PLATA REFORZADO CON NYLON ANTIMICROBIANO ABSORBENTE</v>
          </cell>
          <cell r="C55" t="str">
            <v>UNIDAD</v>
          </cell>
          <cell r="D55">
            <v>2</v>
          </cell>
          <cell r="E55">
            <v>10</v>
          </cell>
          <cell r="F55" t="str">
            <v>ENFERMERIA</v>
          </cell>
          <cell r="G55" t="str">
            <v>ENFERMERIA CLINICA DE HERIDAS</v>
          </cell>
          <cell r="H55">
            <v>0</v>
          </cell>
          <cell r="I55">
            <v>0</v>
          </cell>
          <cell r="J55">
            <v>0</v>
          </cell>
          <cell r="K55">
            <v>0</v>
          </cell>
          <cell r="L55">
            <v>0</v>
          </cell>
          <cell r="M55" t="str">
            <v>SI</v>
          </cell>
          <cell r="N55">
            <v>0</v>
          </cell>
          <cell r="O55">
            <v>0</v>
          </cell>
          <cell r="P55">
            <v>0</v>
          </cell>
          <cell r="Q55">
            <v>0</v>
          </cell>
          <cell r="R55">
            <v>0</v>
          </cell>
          <cell r="S55">
            <v>45870.666666666664</v>
          </cell>
          <cell r="T55">
            <v>0</v>
          </cell>
          <cell r="U55">
            <v>45870.666666666664</v>
          </cell>
        </row>
        <row r="56">
          <cell r="A56">
            <v>203</v>
          </cell>
          <cell r="B56" t="str">
            <v>APOSITO HIDROFIBRA CON PLATA REFORZADO CON NYLON ANTIMICROBIANO ABSORBENTE 23X30CM(AQUACEL-QUEMADUR)</v>
          </cell>
          <cell r="C56" t="str">
            <v>UNIDAD</v>
          </cell>
          <cell r="D56">
            <v>2</v>
          </cell>
          <cell r="E56">
            <v>5</v>
          </cell>
          <cell r="F56" t="str">
            <v>ENFERMERIA</v>
          </cell>
          <cell r="G56" t="str">
            <v>ENFERMERIA CLINICA DE HERIDAS</v>
          </cell>
          <cell r="H56">
            <v>0</v>
          </cell>
          <cell r="I56">
            <v>0</v>
          </cell>
          <cell r="J56">
            <v>0</v>
          </cell>
          <cell r="K56">
            <v>0</v>
          </cell>
          <cell r="L56">
            <v>0</v>
          </cell>
          <cell r="M56" t="str">
            <v>SI</v>
          </cell>
          <cell r="N56">
            <v>0</v>
          </cell>
          <cell r="O56">
            <v>0</v>
          </cell>
          <cell r="P56">
            <v>0</v>
          </cell>
          <cell r="Q56">
            <v>0</v>
          </cell>
          <cell r="R56">
            <v>0</v>
          </cell>
          <cell r="S56">
            <v>221194.66666666666</v>
          </cell>
          <cell r="T56">
            <v>0</v>
          </cell>
          <cell r="U56">
            <v>221194.66666666666</v>
          </cell>
        </row>
        <row r="57">
          <cell r="A57">
            <v>205</v>
          </cell>
          <cell r="B57" t="str">
            <v xml:space="preserve">APOSITO NO TEJIDO IMPREGNADO DE PARAFINA GASA DE 10X10CM </v>
          </cell>
          <cell r="C57" t="str">
            <v>UINIDAD</v>
          </cell>
          <cell r="D57">
            <v>10</v>
          </cell>
          <cell r="E57">
            <v>50</v>
          </cell>
          <cell r="F57" t="str">
            <v>ENFERMERIA</v>
          </cell>
          <cell r="G57" t="str">
            <v>ENFERMERIA CLINICA DE HERIDAS</v>
          </cell>
          <cell r="H57">
            <v>0</v>
          </cell>
          <cell r="I57">
            <v>0</v>
          </cell>
          <cell r="J57">
            <v>0</v>
          </cell>
          <cell r="K57">
            <v>0</v>
          </cell>
          <cell r="L57">
            <v>0</v>
          </cell>
          <cell r="M57" t="str">
            <v>SI</v>
          </cell>
          <cell r="N57">
            <v>0</v>
          </cell>
          <cell r="O57">
            <v>0</v>
          </cell>
          <cell r="P57">
            <v>0</v>
          </cell>
          <cell r="Q57">
            <v>0</v>
          </cell>
          <cell r="R57">
            <v>0</v>
          </cell>
          <cell r="S57">
            <v>0</v>
          </cell>
          <cell r="T57">
            <v>0</v>
          </cell>
          <cell r="U57">
            <v>0</v>
          </cell>
        </row>
        <row r="58">
          <cell r="A58">
            <v>206</v>
          </cell>
          <cell r="B58" t="str">
            <v xml:space="preserve">APOSITO NO TEJIDO IMPREGNADO DE PARAFINA ROLLO DE 7X10CM </v>
          </cell>
          <cell r="C58" t="str">
            <v>UNIDAD</v>
          </cell>
          <cell r="D58">
            <v>5</v>
          </cell>
          <cell r="E58">
            <v>100</v>
          </cell>
          <cell r="F58" t="str">
            <v>ENFERMERIA</v>
          </cell>
          <cell r="G58" t="str">
            <v>ENFERMERIA CLINICA DE HERIDAS</v>
          </cell>
          <cell r="H58">
            <v>0</v>
          </cell>
          <cell r="I58">
            <v>0</v>
          </cell>
          <cell r="J58">
            <v>0</v>
          </cell>
          <cell r="K58">
            <v>0</v>
          </cell>
          <cell r="L58">
            <v>0</v>
          </cell>
          <cell r="M58" t="str">
            <v>SI</v>
          </cell>
          <cell r="N58">
            <v>0</v>
          </cell>
          <cell r="O58">
            <v>0</v>
          </cell>
          <cell r="P58">
            <v>0</v>
          </cell>
          <cell r="Q58">
            <v>0</v>
          </cell>
          <cell r="R58">
            <v>0</v>
          </cell>
          <cell r="S58">
            <v>0</v>
          </cell>
          <cell r="T58">
            <v>0</v>
          </cell>
          <cell r="U58">
            <v>0</v>
          </cell>
        </row>
        <row r="59">
          <cell r="A59">
            <v>208</v>
          </cell>
          <cell r="B59" t="str">
            <v>APOSITO OCLUSIVO HIDROCOLOIDE CON INDICADOR DE CAMBIO 15 X 15 CM +/- 3 CM</v>
          </cell>
          <cell r="C59" t="str">
            <v>UNIDAD</v>
          </cell>
          <cell r="D59">
            <v>10</v>
          </cell>
          <cell r="E59">
            <v>100</v>
          </cell>
          <cell r="F59" t="str">
            <v>ENFERMERIA</v>
          </cell>
          <cell r="G59" t="str">
            <v>ENFERMERIA CLINICA DE HERIDAS</v>
          </cell>
          <cell r="H59">
            <v>0</v>
          </cell>
          <cell r="I59">
            <v>0</v>
          </cell>
          <cell r="J59">
            <v>0</v>
          </cell>
          <cell r="K59">
            <v>0</v>
          </cell>
          <cell r="L59">
            <v>0</v>
          </cell>
          <cell r="M59" t="str">
            <v>SI</v>
          </cell>
          <cell r="N59">
            <v>0</v>
          </cell>
          <cell r="O59">
            <v>0</v>
          </cell>
          <cell r="P59">
            <v>0</v>
          </cell>
          <cell r="Q59">
            <v>0</v>
          </cell>
          <cell r="R59">
            <v>0</v>
          </cell>
          <cell r="S59">
            <v>51117.333333333336</v>
          </cell>
          <cell r="T59">
            <v>0</v>
          </cell>
          <cell r="U59">
            <v>51117.333333333336</v>
          </cell>
        </row>
        <row r="60">
          <cell r="A60">
            <v>212</v>
          </cell>
          <cell r="B60" t="str">
            <v>APOSITO PARA CUBRIR CATETER PEDIATRICO DE 10 CM X 12 CM  +/- 2 CM (con refuerzo incorporado de cinta adhesiva en la periferia y tirillas de fijación Para cateter central o PICC)</v>
          </cell>
          <cell r="C60" t="str">
            <v xml:space="preserve">UNIDAD    </v>
          </cell>
          <cell r="D60">
            <v>220</v>
          </cell>
          <cell r="E60">
            <v>220</v>
          </cell>
          <cell r="F60" t="str">
            <v>ENFERMERIA</v>
          </cell>
          <cell r="G60" t="str">
            <v>ENFERMERIA UCI</v>
          </cell>
          <cell r="H60">
            <v>0</v>
          </cell>
          <cell r="I60">
            <v>0</v>
          </cell>
          <cell r="J60">
            <v>0</v>
          </cell>
          <cell r="K60">
            <v>0</v>
          </cell>
          <cell r="L60">
            <v>0</v>
          </cell>
          <cell r="M60" t="str">
            <v>SI</v>
          </cell>
          <cell r="N60">
            <v>0</v>
          </cell>
          <cell r="O60">
            <v>0</v>
          </cell>
          <cell r="P60">
            <v>0</v>
          </cell>
          <cell r="Q60">
            <v>0</v>
          </cell>
          <cell r="R60">
            <v>0</v>
          </cell>
          <cell r="S60">
            <v>5086.666666666667</v>
          </cell>
          <cell r="T60">
            <v>0</v>
          </cell>
          <cell r="U60">
            <v>5086.666666666667</v>
          </cell>
        </row>
        <row r="61">
          <cell r="A61">
            <v>204</v>
          </cell>
          <cell r="B61" t="str">
            <v>APOSITO TRANSPARENTE 15 X 25 CM POSQUIRURGICO CON ALMOHADILLA ABSORBENTE</v>
          </cell>
          <cell r="C61" t="str">
            <v>UNIDAD</v>
          </cell>
          <cell r="D61">
            <v>50</v>
          </cell>
          <cell r="E61">
            <v>100</v>
          </cell>
          <cell r="F61" t="str">
            <v>ENFERMERIA</v>
          </cell>
          <cell r="G61" t="str">
            <v>ENFERMERIA</v>
          </cell>
          <cell r="H61">
            <v>0</v>
          </cell>
          <cell r="I61">
            <v>0</v>
          </cell>
          <cell r="J61">
            <v>0</v>
          </cell>
          <cell r="K61">
            <v>0</v>
          </cell>
          <cell r="L61">
            <v>0</v>
          </cell>
          <cell r="M61" t="str">
            <v>SI</v>
          </cell>
          <cell r="N61">
            <v>0</v>
          </cell>
          <cell r="O61">
            <v>0</v>
          </cell>
          <cell r="P61">
            <v>0</v>
          </cell>
          <cell r="Q61">
            <v>0</v>
          </cell>
          <cell r="R61">
            <v>0</v>
          </cell>
          <cell r="S61">
            <v>0</v>
          </cell>
          <cell r="T61">
            <v>0</v>
          </cell>
          <cell r="U61">
            <v>0</v>
          </cell>
        </row>
        <row r="62">
          <cell r="A62">
            <v>220</v>
          </cell>
          <cell r="B62" t="str">
            <v>APOSITO TRASPARENTE ESTERIL CON ALMOHADILLA ABSORBENTE 10X15 (+/- 1 CM)</v>
          </cell>
          <cell r="C62" t="str">
            <v>UNIDAD</v>
          </cell>
          <cell r="D62">
            <v>10</v>
          </cell>
          <cell r="E62">
            <v>10</v>
          </cell>
          <cell r="F62" t="str">
            <v>ENFERMERIA</v>
          </cell>
          <cell r="G62" t="str">
            <v>ENFERMERIA</v>
          </cell>
          <cell r="H62">
            <v>0</v>
          </cell>
          <cell r="I62">
            <v>0</v>
          </cell>
          <cell r="J62">
            <v>0</v>
          </cell>
          <cell r="K62">
            <v>0</v>
          </cell>
          <cell r="L62">
            <v>0</v>
          </cell>
          <cell r="M62" t="str">
            <v>SI</v>
          </cell>
          <cell r="N62">
            <v>0</v>
          </cell>
          <cell r="O62">
            <v>0</v>
          </cell>
          <cell r="P62">
            <v>0</v>
          </cell>
          <cell r="Q62">
            <v>0</v>
          </cell>
          <cell r="R62">
            <v>0</v>
          </cell>
          <cell r="S62">
            <v>0</v>
          </cell>
          <cell r="T62">
            <v>0</v>
          </cell>
          <cell r="U62">
            <v>0</v>
          </cell>
        </row>
        <row r="63">
          <cell r="A63">
            <v>222</v>
          </cell>
          <cell r="B63" t="str">
            <v>APOSITO TRASPARENTE ESTERIL CON ALMOHADILLA ABSORVENTE 7 HASTA 9 X 5 HASTA 7 CM</v>
          </cell>
          <cell r="C63" t="str">
            <v>UNIDAD</v>
          </cell>
          <cell r="D63">
            <v>50</v>
          </cell>
          <cell r="E63">
            <v>10</v>
          </cell>
          <cell r="F63" t="str">
            <v>ENFERMERIA</v>
          </cell>
          <cell r="G63" t="str">
            <v>ENFERMERIA</v>
          </cell>
          <cell r="H63">
            <v>0</v>
          </cell>
          <cell r="I63">
            <v>0</v>
          </cell>
          <cell r="J63">
            <v>0</v>
          </cell>
          <cell r="K63">
            <v>0</v>
          </cell>
          <cell r="L63">
            <v>0</v>
          </cell>
          <cell r="M63" t="str">
            <v>SI</v>
          </cell>
          <cell r="N63">
            <v>0</v>
          </cell>
          <cell r="O63">
            <v>0</v>
          </cell>
          <cell r="P63">
            <v>0</v>
          </cell>
          <cell r="Q63">
            <v>0</v>
          </cell>
          <cell r="R63">
            <v>0</v>
          </cell>
          <cell r="S63">
            <v>2266.6666666666665</v>
          </cell>
          <cell r="T63">
            <v>0</v>
          </cell>
          <cell r="U63">
            <v>2266.6666666666665</v>
          </cell>
        </row>
        <row r="64">
          <cell r="A64">
            <v>221</v>
          </cell>
          <cell r="B64" t="str">
            <v>APOSITO TRASPARENTE ESTERIL CON ALMOHADILLA ABSORVENTE 9 HASTA 12 CM X 10 HASTA 14 CM.</v>
          </cell>
          <cell r="C64" t="str">
            <v>UNIDAD</v>
          </cell>
          <cell r="D64">
            <v>5</v>
          </cell>
          <cell r="E64">
            <v>10</v>
          </cell>
          <cell r="F64" t="str">
            <v>ENFERMERIA</v>
          </cell>
          <cell r="G64" t="str">
            <v>ENFERMERIA</v>
          </cell>
          <cell r="H64">
            <v>0</v>
          </cell>
          <cell r="I64">
            <v>0</v>
          </cell>
          <cell r="J64">
            <v>0</v>
          </cell>
          <cell r="K64">
            <v>0</v>
          </cell>
          <cell r="L64">
            <v>0</v>
          </cell>
          <cell r="M64" t="str">
            <v>SI</v>
          </cell>
          <cell r="N64">
            <v>0</v>
          </cell>
          <cell r="O64">
            <v>0</v>
          </cell>
          <cell r="P64">
            <v>0</v>
          </cell>
          <cell r="Q64">
            <v>0</v>
          </cell>
          <cell r="R64">
            <v>0</v>
          </cell>
          <cell r="S64">
            <v>5105.333333333333</v>
          </cell>
          <cell r="T64">
            <v>0</v>
          </cell>
          <cell r="U64">
            <v>5105.333333333333</v>
          </cell>
        </row>
        <row r="65">
          <cell r="A65">
            <v>238</v>
          </cell>
          <cell r="B65" t="str">
            <v>BAJALENGUA DE PLASTICO</v>
          </cell>
          <cell r="C65" t="str">
            <v>UNIDAD</v>
          </cell>
          <cell r="D65">
            <v>3000</v>
          </cell>
          <cell r="E65">
            <v>5000</v>
          </cell>
          <cell r="F65" t="str">
            <v>ENFERMERIA</v>
          </cell>
          <cell r="G65" t="str">
            <v>ENFERMERIA</v>
          </cell>
          <cell r="H65">
            <v>0</v>
          </cell>
          <cell r="I65">
            <v>0</v>
          </cell>
          <cell r="J65">
            <v>0</v>
          </cell>
          <cell r="K65">
            <v>0</v>
          </cell>
          <cell r="L65">
            <v>0</v>
          </cell>
          <cell r="M65" t="str">
            <v>SI</v>
          </cell>
          <cell r="N65">
            <v>0</v>
          </cell>
          <cell r="O65">
            <v>0</v>
          </cell>
          <cell r="P65">
            <v>0</v>
          </cell>
          <cell r="Q65">
            <v>0</v>
          </cell>
          <cell r="R65">
            <v>0</v>
          </cell>
          <cell r="S65">
            <v>0</v>
          </cell>
          <cell r="T65">
            <v>0</v>
          </cell>
          <cell r="U65">
            <v>0</v>
          </cell>
        </row>
        <row r="66">
          <cell r="A66">
            <v>239</v>
          </cell>
          <cell r="B66" t="str">
            <v>BAJALENGUAS EN MADERA</v>
          </cell>
          <cell r="C66" t="str">
            <v>UNIDAD</v>
          </cell>
          <cell r="D66">
            <v>1500</v>
          </cell>
          <cell r="E66">
            <v>40000</v>
          </cell>
          <cell r="F66" t="str">
            <v>ENFERMERIA</v>
          </cell>
          <cell r="G66" t="str">
            <v>ENFERMERIA</v>
          </cell>
          <cell r="H66">
            <v>0</v>
          </cell>
          <cell r="I66">
            <v>0</v>
          </cell>
          <cell r="J66">
            <v>0</v>
          </cell>
          <cell r="K66">
            <v>0</v>
          </cell>
          <cell r="L66">
            <v>0</v>
          </cell>
          <cell r="M66" t="str">
            <v>SI</v>
          </cell>
          <cell r="N66">
            <v>0</v>
          </cell>
          <cell r="O66">
            <v>0</v>
          </cell>
          <cell r="P66">
            <v>0</v>
          </cell>
          <cell r="Q66">
            <v>0</v>
          </cell>
          <cell r="R66">
            <v>0</v>
          </cell>
          <cell r="S66">
            <v>0</v>
          </cell>
          <cell r="T66">
            <v>0</v>
          </cell>
          <cell r="U66">
            <v>0</v>
          </cell>
        </row>
        <row r="67">
          <cell r="A67">
            <v>255</v>
          </cell>
          <cell r="B67" t="str">
            <v>BARRERA BLANDA Y  BOLSA COLOSTOMIA NO 32</v>
          </cell>
          <cell r="C67" t="str">
            <v xml:space="preserve">UNIDAD    </v>
          </cell>
          <cell r="D67">
            <v>10</v>
          </cell>
          <cell r="E67">
            <v>50</v>
          </cell>
          <cell r="F67" t="str">
            <v>ENFERMERIA</v>
          </cell>
          <cell r="G67" t="str">
            <v>ENFERMERIA</v>
          </cell>
          <cell r="H67">
            <v>0</v>
          </cell>
          <cell r="I67">
            <v>0</v>
          </cell>
          <cell r="J67">
            <v>0</v>
          </cell>
          <cell r="K67">
            <v>0</v>
          </cell>
          <cell r="L67">
            <v>0</v>
          </cell>
          <cell r="M67" t="str">
            <v>SI</v>
          </cell>
          <cell r="N67">
            <v>0</v>
          </cell>
          <cell r="O67">
            <v>0</v>
          </cell>
          <cell r="P67">
            <v>0</v>
          </cell>
          <cell r="Q67">
            <v>0</v>
          </cell>
          <cell r="R67">
            <v>0</v>
          </cell>
          <cell r="S67">
            <v>20697.333333333332</v>
          </cell>
          <cell r="T67">
            <v>0</v>
          </cell>
          <cell r="U67">
            <v>20697.333333333332</v>
          </cell>
        </row>
        <row r="68">
          <cell r="A68">
            <v>256</v>
          </cell>
          <cell r="B68" t="str">
            <v>BARRERA BLANDA Y BOLSA COLOSTOMIA 45 MM</v>
          </cell>
          <cell r="C68" t="str">
            <v xml:space="preserve">UNIDAD    </v>
          </cell>
          <cell r="D68">
            <v>30</v>
          </cell>
          <cell r="E68">
            <v>50</v>
          </cell>
          <cell r="F68" t="str">
            <v>ENFERMERIA</v>
          </cell>
          <cell r="G68" t="str">
            <v>ENFERMERIA</v>
          </cell>
          <cell r="H68">
            <v>0</v>
          </cell>
          <cell r="I68">
            <v>0</v>
          </cell>
          <cell r="J68">
            <v>0</v>
          </cell>
          <cell r="K68">
            <v>0</v>
          </cell>
          <cell r="L68">
            <v>0</v>
          </cell>
          <cell r="M68" t="str">
            <v>SI</v>
          </cell>
          <cell r="N68">
            <v>0</v>
          </cell>
          <cell r="O68">
            <v>0</v>
          </cell>
          <cell r="P68">
            <v>0</v>
          </cell>
          <cell r="Q68">
            <v>0</v>
          </cell>
          <cell r="R68">
            <v>0</v>
          </cell>
          <cell r="S68">
            <v>25020</v>
          </cell>
          <cell r="T68">
            <v>0</v>
          </cell>
          <cell r="U68">
            <v>25020</v>
          </cell>
        </row>
        <row r="69">
          <cell r="A69">
            <v>257</v>
          </cell>
          <cell r="B69" t="str">
            <v>BARRERA BLANDA y BOLSA COLOSTOMIA No 57</v>
          </cell>
          <cell r="C69" t="str">
            <v xml:space="preserve">UNIDAD    </v>
          </cell>
          <cell r="D69">
            <v>36</v>
          </cell>
          <cell r="E69">
            <v>93</v>
          </cell>
          <cell r="F69" t="str">
            <v>ENFERMERIA</v>
          </cell>
          <cell r="G69" t="str">
            <v>ENFERMERIA</v>
          </cell>
          <cell r="H69">
            <v>0</v>
          </cell>
          <cell r="I69">
            <v>0</v>
          </cell>
          <cell r="J69">
            <v>0</v>
          </cell>
          <cell r="K69">
            <v>0</v>
          </cell>
          <cell r="L69">
            <v>0</v>
          </cell>
          <cell r="M69" t="str">
            <v>SI</v>
          </cell>
          <cell r="N69">
            <v>0</v>
          </cell>
          <cell r="O69">
            <v>0</v>
          </cell>
          <cell r="P69">
            <v>0</v>
          </cell>
          <cell r="Q69">
            <v>0</v>
          </cell>
          <cell r="R69">
            <v>0</v>
          </cell>
          <cell r="S69">
            <v>25020</v>
          </cell>
          <cell r="T69">
            <v>0</v>
          </cell>
          <cell r="U69">
            <v>25020</v>
          </cell>
        </row>
        <row r="70">
          <cell r="A70">
            <v>258</v>
          </cell>
          <cell r="B70" t="str">
            <v>BARRERA BLANDA Y BOLSA COLOSTOMIA NO 60</v>
          </cell>
          <cell r="C70" t="str">
            <v xml:space="preserve">UNIDAD    </v>
          </cell>
          <cell r="D70">
            <v>20</v>
          </cell>
          <cell r="E70">
            <v>20</v>
          </cell>
          <cell r="F70" t="str">
            <v>ENFERMERIA</v>
          </cell>
          <cell r="G70" t="str">
            <v>ENFERMERIA</v>
          </cell>
          <cell r="H70">
            <v>0</v>
          </cell>
          <cell r="I70">
            <v>0</v>
          </cell>
          <cell r="J70">
            <v>0</v>
          </cell>
          <cell r="K70">
            <v>0</v>
          </cell>
          <cell r="L70">
            <v>0</v>
          </cell>
          <cell r="M70" t="str">
            <v>SI</v>
          </cell>
          <cell r="N70">
            <v>0</v>
          </cell>
          <cell r="O70">
            <v>0</v>
          </cell>
          <cell r="P70">
            <v>0</v>
          </cell>
          <cell r="Q70">
            <v>0</v>
          </cell>
          <cell r="R70">
            <v>0</v>
          </cell>
          <cell r="S70">
            <v>0</v>
          </cell>
          <cell r="T70">
            <v>0</v>
          </cell>
          <cell r="U70">
            <v>0</v>
          </cell>
        </row>
        <row r="71">
          <cell r="A71">
            <v>259</v>
          </cell>
          <cell r="B71" t="str">
            <v>BARRERA BLANDA Y BOLSA PARA COLOSTOMIA 80MM</v>
          </cell>
          <cell r="C71" t="str">
            <v>UNIDAD</v>
          </cell>
          <cell r="D71">
            <v>10</v>
          </cell>
          <cell r="E71">
            <v>10</v>
          </cell>
          <cell r="F71" t="str">
            <v>ENFERMERIA</v>
          </cell>
          <cell r="G71" t="str">
            <v>ENFERMERIA</v>
          </cell>
          <cell r="H71">
            <v>0</v>
          </cell>
          <cell r="I71">
            <v>0</v>
          </cell>
          <cell r="J71">
            <v>0</v>
          </cell>
          <cell r="K71">
            <v>0</v>
          </cell>
          <cell r="L71">
            <v>0</v>
          </cell>
          <cell r="M71" t="str">
            <v>SI</v>
          </cell>
          <cell r="N71">
            <v>0</v>
          </cell>
          <cell r="O71">
            <v>0</v>
          </cell>
          <cell r="P71">
            <v>0</v>
          </cell>
          <cell r="Q71">
            <v>0</v>
          </cell>
          <cell r="R71">
            <v>0</v>
          </cell>
          <cell r="S71">
            <v>0</v>
          </cell>
          <cell r="T71">
            <v>0</v>
          </cell>
          <cell r="U71">
            <v>0</v>
          </cell>
        </row>
        <row r="72">
          <cell r="A72">
            <v>261</v>
          </cell>
          <cell r="B72" t="str">
            <v>BARRERA BLANDA Y BOLSA PARA COLOSTOMIA N° 70</v>
          </cell>
          <cell r="C72" t="str">
            <v>UNIDAD</v>
          </cell>
          <cell r="D72">
            <v>170</v>
          </cell>
          <cell r="E72">
            <v>110</v>
          </cell>
          <cell r="F72" t="str">
            <v>ENFERMERIA</v>
          </cell>
          <cell r="G72" t="str">
            <v>ENFERMERIA</v>
          </cell>
          <cell r="H72">
            <v>0</v>
          </cell>
          <cell r="I72">
            <v>0</v>
          </cell>
          <cell r="J72">
            <v>0</v>
          </cell>
          <cell r="K72">
            <v>0</v>
          </cell>
          <cell r="L72">
            <v>0</v>
          </cell>
          <cell r="M72" t="str">
            <v>SI</v>
          </cell>
          <cell r="N72">
            <v>0</v>
          </cell>
          <cell r="O72">
            <v>0</v>
          </cell>
          <cell r="P72">
            <v>0</v>
          </cell>
          <cell r="Q72">
            <v>0</v>
          </cell>
          <cell r="R72">
            <v>0</v>
          </cell>
          <cell r="S72">
            <v>25829.333333333332</v>
          </cell>
          <cell r="T72">
            <v>0</v>
          </cell>
          <cell r="U72">
            <v>25829.333333333332</v>
          </cell>
        </row>
        <row r="73">
          <cell r="A73">
            <v>262</v>
          </cell>
          <cell r="B73" t="str">
            <v xml:space="preserve">BARRERA BLANDA Y BOLSA PARA OSTOMIA X  38  MM                                                                         </v>
          </cell>
          <cell r="C73" t="str">
            <v>UNIDAD</v>
          </cell>
          <cell r="D73">
            <v>10</v>
          </cell>
          <cell r="E73">
            <v>70</v>
          </cell>
          <cell r="F73" t="str">
            <v>ENFERMERIA</v>
          </cell>
          <cell r="G73" t="str">
            <v>ENFERMERIA</v>
          </cell>
          <cell r="H73">
            <v>0</v>
          </cell>
          <cell r="I73">
            <v>0</v>
          </cell>
          <cell r="J73">
            <v>0</v>
          </cell>
          <cell r="K73">
            <v>0</v>
          </cell>
          <cell r="L73">
            <v>0</v>
          </cell>
          <cell r="M73" t="str">
            <v>SI</v>
          </cell>
          <cell r="N73">
            <v>0</v>
          </cell>
          <cell r="O73">
            <v>0</v>
          </cell>
          <cell r="P73">
            <v>0</v>
          </cell>
          <cell r="Q73">
            <v>0</v>
          </cell>
          <cell r="R73">
            <v>0</v>
          </cell>
          <cell r="S73">
            <v>25020</v>
          </cell>
          <cell r="T73">
            <v>0</v>
          </cell>
          <cell r="U73">
            <v>25020</v>
          </cell>
        </row>
        <row r="74">
          <cell r="A74">
            <v>252</v>
          </cell>
          <cell r="B74" t="str">
            <v>BARRERA CUTANEA NO IRRITANTE EN SPRAY </v>
          </cell>
          <cell r="C74" t="str">
            <v>UNIDAD</v>
          </cell>
          <cell r="D74">
            <v>30</v>
          </cell>
          <cell r="E74">
            <v>50</v>
          </cell>
          <cell r="F74" t="str">
            <v>ENFERMERIA</v>
          </cell>
          <cell r="G74" t="str">
            <v>ENFERMERIA</v>
          </cell>
          <cell r="H74">
            <v>0</v>
          </cell>
          <cell r="I74">
            <v>0</v>
          </cell>
          <cell r="J74">
            <v>0</v>
          </cell>
          <cell r="K74">
            <v>0</v>
          </cell>
          <cell r="L74">
            <v>0</v>
          </cell>
          <cell r="M74" t="str">
            <v>SI</v>
          </cell>
          <cell r="N74">
            <v>0</v>
          </cell>
          <cell r="O74">
            <v>0</v>
          </cell>
          <cell r="P74">
            <v>0</v>
          </cell>
          <cell r="Q74">
            <v>0</v>
          </cell>
          <cell r="R74">
            <v>0</v>
          </cell>
          <cell r="S74">
            <v>40585.333333333336</v>
          </cell>
          <cell r="T74">
            <v>0</v>
          </cell>
          <cell r="U74">
            <v>40585.333333333336</v>
          </cell>
        </row>
        <row r="75">
          <cell r="A75">
            <v>253</v>
          </cell>
          <cell r="B75" t="str">
            <v>BARRERA CUTANEA NO IRRITANTE EN TOALLA</v>
          </cell>
          <cell r="C75" t="str">
            <v>UNIDAD</v>
          </cell>
          <cell r="D75">
            <v>30</v>
          </cell>
          <cell r="E75">
            <v>4000</v>
          </cell>
          <cell r="F75" t="str">
            <v>ENFERMERIA</v>
          </cell>
          <cell r="G75" t="str">
            <v>ENFERMERIA</v>
          </cell>
          <cell r="H75">
            <v>0</v>
          </cell>
          <cell r="I75">
            <v>0</v>
          </cell>
          <cell r="J75">
            <v>0</v>
          </cell>
          <cell r="K75">
            <v>0</v>
          </cell>
          <cell r="L75">
            <v>0</v>
          </cell>
          <cell r="M75" t="str">
            <v>SI</v>
          </cell>
          <cell r="N75">
            <v>0</v>
          </cell>
          <cell r="O75">
            <v>0</v>
          </cell>
          <cell r="P75">
            <v>0</v>
          </cell>
          <cell r="Q75">
            <v>0</v>
          </cell>
          <cell r="R75">
            <v>0</v>
          </cell>
          <cell r="S75">
            <v>2533.3333333333335</v>
          </cell>
          <cell r="T75">
            <v>0</v>
          </cell>
          <cell r="U75">
            <v>2533.3333333333335</v>
          </cell>
        </row>
        <row r="76">
          <cell r="A76" t="str">
            <v>NUEVO</v>
          </cell>
          <cell r="B76" t="str">
            <v>BARRERA PROTECTORA DE PIEL MOLDEABLE CONVEXA CON COLLAR HIDROCOLOIDE FLEXIBLE 45MM CON BOLSA</v>
          </cell>
          <cell r="C76" t="str">
            <v>UNIDAD</v>
          </cell>
          <cell r="D76">
            <v>30</v>
          </cell>
          <cell r="E76">
            <v>30</v>
          </cell>
          <cell r="F76" t="str">
            <v>ENFERMERIA</v>
          </cell>
          <cell r="G76" t="str">
            <v>ENFERMERIA CLINICA DE HERIDAS</v>
          </cell>
          <cell r="H76">
            <v>0</v>
          </cell>
          <cell r="I76">
            <v>0</v>
          </cell>
          <cell r="J76">
            <v>0</v>
          </cell>
          <cell r="K76">
            <v>0</v>
          </cell>
          <cell r="L76">
            <v>0</v>
          </cell>
          <cell r="M76">
            <v>0</v>
          </cell>
          <cell r="N76">
            <v>0</v>
          </cell>
          <cell r="O76">
            <v>0</v>
          </cell>
          <cell r="P76">
            <v>0</v>
          </cell>
          <cell r="Q76">
            <v>0</v>
          </cell>
          <cell r="R76">
            <v>0</v>
          </cell>
          <cell r="S76">
            <v>30808</v>
          </cell>
          <cell r="T76">
            <v>0</v>
          </cell>
          <cell r="U76">
            <v>30808</v>
          </cell>
        </row>
        <row r="77">
          <cell r="A77" t="str">
            <v>NUEVO</v>
          </cell>
          <cell r="B77" t="str">
            <v>BARRERA PROTECTORA DE PIEL MOLDEABLE CONVEXA CON COLLAR HIDROCOLOIDE FLEXIBLE 57MM CON BOLSA</v>
          </cell>
          <cell r="C77" t="str">
            <v>UNIDAD</v>
          </cell>
          <cell r="D77">
            <v>30</v>
          </cell>
          <cell r="E77">
            <v>30</v>
          </cell>
          <cell r="F77" t="str">
            <v>ENFERMERIA</v>
          </cell>
          <cell r="G77" t="str">
            <v>ENFERMERIA CLINICA DE HERIDAS</v>
          </cell>
          <cell r="H77">
            <v>0</v>
          </cell>
          <cell r="I77">
            <v>0</v>
          </cell>
          <cell r="J77">
            <v>0</v>
          </cell>
          <cell r="K77">
            <v>0</v>
          </cell>
          <cell r="L77">
            <v>0</v>
          </cell>
          <cell r="M77">
            <v>0</v>
          </cell>
          <cell r="N77">
            <v>0</v>
          </cell>
          <cell r="O77">
            <v>0</v>
          </cell>
          <cell r="P77">
            <v>0</v>
          </cell>
          <cell r="Q77">
            <v>0</v>
          </cell>
          <cell r="R77">
            <v>0</v>
          </cell>
          <cell r="S77">
            <v>30808</v>
          </cell>
          <cell r="T77">
            <v>0</v>
          </cell>
          <cell r="U77">
            <v>30808</v>
          </cell>
        </row>
        <row r="78">
          <cell r="A78">
            <v>270</v>
          </cell>
          <cell r="B78" t="str">
            <v>BATA DESECHABLE PARA PACIENTE ADULTO MANGA CORTA</v>
          </cell>
          <cell r="C78" t="str">
            <v>UNIDAD</v>
          </cell>
          <cell r="D78">
            <v>3010</v>
          </cell>
          <cell r="E78">
            <v>30780</v>
          </cell>
          <cell r="F78" t="str">
            <v>ENFERMERIA</v>
          </cell>
          <cell r="G78" t="str">
            <v>ENFERMERIA</v>
          </cell>
          <cell r="H78">
            <v>0</v>
          </cell>
          <cell r="I78">
            <v>0</v>
          </cell>
          <cell r="J78">
            <v>0</v>
          </cell>
          <cell r="K78">
            <v>0</v>
          </cell>
          <cell r="L78">
            <v>0</v>
          </cell>
          <cell r="M78" t="str">
            <v>SI</v>
          </cell>
          <cell r="N78">
            <v>0</v>
          </cell>
          <cell r="O78">
            <v>0</v>
          </cell>
          <cell r="P78">
            <v>0</v>
          </cell>
          <cell r="Q78">
            <v>0</v>
          </cell>
          <cell r="R78">
            <v>0</v>
          </cell>
          <cell r="S78">
            <v>0</v>
          </cell>
          <cell r="T78">
            <v>0</v>
          </cell>
          <cell r="U78">
            <v>0</v>
          </cell>
        </row>
        <row r="79">
          <cell r="A79">
            <v>284</v>
          </cell>
          <cell r="B79" t="str">
            <v>BOLSA DE DRENAJE URINARIO ADULTO CON SISTEMA CERRRADO, SIN PUERTO PARA TOMA DE MUESTRA Y SIN  VALVULA ANTIREFLUJO Y CONECTOR UNIVERSAL.</v>
          </cell>
          <cell r="C79" t="str">
            <v>UNIDAD</v>
          </cell>
          <cell r="D79">
            <v>1350</v>
          </cell>
          <cell r="E79">
            <v>3780</v>
          </cell>
          <cell r="F79" t="str">
            <v>ENFERMERIA</v>
          </cell>
          <cell r="G79" t="str">
            <v>ENFERMERIA</v>
          </cell>
          <cell r="H79">
            <v>0</v>
          </cell>
          <cell r="I79">
            <v>0</v>
          </cell>
          <cell r="J79">
            <v>0</v>
          </cell>
          <cell r="K79">
            <v>0</v>
          </cell>
          <cell r="L79">
            <v>0</v>
          </cell>
          <cell r="M79" t="str">
            <v>SI</v>
          </cell>
          <cell r="N79">
            <v>0</v>
          </cell>
          <cell r="O79">
            <v>0</v>
          </cell>
          <cell r="P79">
            <v>0</v>
          </cell>
          <cell r="Q79">
            <v>0</v>
          </cell>
          <cell r="R79">
            <v>0</v>
          </cell>
          <cell r="S79">
            <v>0</v>
          </cell>
          <cell r="T79">
            <v>0</v>
          </cell>
          <cell r="U79">
            <v>0</v>
          </cell>
        </row>
        <row r="80">
          <cell r="A80">
            <v>285</v>
          </cell>
          <cell r="B80" t="str">
            <v>BOLSA DE DRENAJE URINARIO PEDIATRICO CON SISTEMA CERRRADO, SIN PUERTO PARA TOMA DE MUESTRA Y SIN  VALVULA ANTIREFLUJOY CONECTOR UNIVERSAL</v>
          </cell>
          <cell r="C80" t="str">
            <v>UNIDAD</v>
          </cell>
          <cell r="D80">
            <v>20</v>
          </cell>
          <cell r="E80">
            <v>20</v>
          </cell>
          <cell r="F80" t="str">
            <v>ENFERMERIA</v>
          </cell>
          <cell r="G80" t="str">
            <v>ENFERMERIA</v>
          </cell>
          <cell r="H80">
            <v>0</v>
          </cell>
          <cell r="I80">
            <v>0</v>
          </cell>
          <cell r="J80">
            <v>0</v>
          </cell>
          <cell r="K80">
            <v>0</v>
          </cell>
          <cell r="L80">
            <v>0</v>
          </cell>
          <cell r="M80" t="str">
            <v>SI</v>
          </cell>
          <cell r="N80">
            <v>0</v>
          </cell>
          <cell r="O80">
            <v>0</v>
          </cell>
          <cell r="P80">
            <v>0</v>
          </cell>
          <cell r="Q80">
            <v>0</v>
          </cell>
          <cell r="R80">
            <v>0</v>
          </cell>
          <cell r="S80">
            <v>0</v>
          </cell>
          <cell r="T80">
            <v>0</v>
          </cell>
          <cell r="U80">
            <v>0</v>
          </cell>
        </row>
        <row r="81">
          <cell r="A81">
            <v>286</v>
          </cell>
          <cell r="B81" t="str">
            <v xml:space="preserve">BOLSA DRENAJE UROSTOMIA 45MM </v>
          </cell>
          <cell r="C81" t="str">
            <v>UNIDAD</v>
          </cell>
          <cell r="D81">
            <v>45</v>
          </cell>
          <cell r="E81">
            <v>100</v>
          </cell>
          <cell r="F81" t="str">
            <v>ENFERMERIA</v>
          </cell>
          <cell r="G81" t="str">
            <v>ENFERMERIA</v>
          </cell>
          <cell r="H81">
            <v>0</v>
          </cell>
          <cell r="I81">
            <v>0</v>
          </cell>
          <cell r="J81">
            <v>0</v>
          </cell>
          <cell r="K81">
            <v>0</v>
          </cell>
          <cell r="L81">
            <v>0</v>
          </cell>
          <cell r="M81" t="str">
            <v>SI</v>
          </cell>
          <cell r="N81">
            <v>0</v>
          </cell>
          <cell r="O81">
            <v>0</v>
          </cell>
          <cell r="P81">
            <v>0</v>
          </cell>
          <cell r="Q81">
            <v>0</v>
          </cell>
          <cell r="R81">
            <v>0</v>
          </cell>
          <cell r="S81">
            <v>16666.666666666668</v>
          </cell>
          <cell r="T81">
            <v>0</v>
          </cell>
          <cell r="U81">
            <v>16666.666666666668</v>
          </cell>
        </row>
        <row r="82">
          <cell r="A82">
            <v>299</v>
          </cell>
          <cell r="B82" t="str">
            <v xml:space="preserve">BOLSA PARA OSTOMIA RECOLECTORA DRENABLE DE UNA SOLA PIEZA POST QUIRURGICA TALLA UNICA </v>
          </cell>
          <cell r="C82" t="str">
            <v>UNIDAD</v>
          </cell>
          <cell r="D82">
            <v>10</v>
          </cell>
          <cell r="E82">
            <v>100</v>
          </cell>
          <cell r="F82" t="str">
            <v>ENFERMERIA</v>
          </cell>
          <cell r="G82" t="str">
            <v>ENFERMERIA</v>
          </cell>
          <cell r="H82">
            <v>0</v>
          </cell>
          <cell r="I82">
            <v>0</v>
          </cell>
          <cell r="J82">
            <v>0</v>
          </cell>
          <cell r="K82">
            <v>0</v>
          </cell>
          <cell r="L82">
            <v>0</v>
          </cell>
          <cell r="M82">
            <v>0</v>
          </cell>
          <cell r="N82">
            <v>0</v>
          </cell>
          <cell r="O82">
            <v>0</v>
          </cell>
          <cell r="P82">
            <v>0</v>
          </cell>
          <cell r="Q82">
            <v>0</v>
          </cell>
          <cell r="R82">
            <v>0</v>
          </cell>
          <cell r="S82">
            <v>22774.666666666668</v>
          </cell>
          <cell r="T82">
            <v>0</v>
          </cell>
          <cell r="U82">
            <v>22774.666666666668</v>
          </cell>
        </row>
        <row r="83">
          <cell r="A83">
            <v>301</v>
          </cell>
          <cell r="B83" t="str">
            <v xml:space="preserve">BOLSA RECOLECTORA PARA MUESTRA DE ORINA PEDIATRICA </v>
          </cell>
          <cell r="C83" t="str">
            <v>UNIDAD</v>
          </cell>
          <cell r="D83">
            <v>50</v>
          </cell>
          <cell r="E83">
            <v>1500</v>
          </cell>
          <cell r="F83" t="str">
            <v>ENFERMERIA</v>
          </cell>
          <cell r="G83" t="str">
            <v>ENFERMERIA</v>
          </cell>
          <cell r="H83">
            <v>0</v>
          </cell>
          <cell r="I83">
            <v>0</v>
          </cell>
          <cell r="J83">
            <v>0</v>
          </cell>
          <cell r="K83">
            <v>0</v>
          </cell>
          <cell r="L83">
            <v>0</v>
          </cell>
          <cell r="M83" t="str">
            <v>SI</v>
          </cell>
          <cell r="N83">
            <v>0</v>
          </cell>
          <cell r="O83">
            <v>0</v>
          </cell>
          <cell r="P83">
            <v>0</v>
          </cell>
          <cell r="Q83">
            <v>0</v>
          </cell>
          <cell r="R83">
            <v>0</v>
          </cell>
          <cell r="S83">
            <v>0</v>
          </cell>
          <cell r="T83">
            <v>0</v>
          </cell>
          <cell r="U83">
            <v>0</v>
          </cell>
        </row>
        <row r="84">
          <cell r="A84">
            <v>305</v>
          </cell>
          <cell r="B84" t="str">
            <v>BOLSA SENCILLA PARA COLECCIÓN DE SANGRE</v>
          </cell>
          <cell r="C84" t="str">
            <v>UNIDAD</v>
          </cell>
          <cell r="D84">
            <v>5</v>
          </cell>
          <cell r="E84">
            <v>5</v>
          </cell>
          <cell r="F84" t="str">
            <v>ENFERMERIA</v>
          </cell>
          <cell r="G84" t="str">
            <v>ENFERMERIA URGENCIAS</v>
          </cell>
          <cell r="H84">
            <v>0</v>
          </cell>
          <cell r="I84">
            <v>0</v>
          </cell>
          <cell r="J84">
            <v>0</v>
          </cell>
          <cell r="K84">
            <v>0</v>
          </cell>
          <cell r="L84">
            <v>0</v>
          </cell>
          <cell r="M84">
            <v>0</v>
          </cell>
          <cell r="N84">
            <v>0</v>
          </cell>
          <cell r="O84">
            <v>0</v>
          </cell>
          <cell r="P84">
            <v>0</v>
          </cell>
          <cell r="Q84">
            <v>0</v>
          </cell>
          <cell r="R84">
            <v>0</v>
          </cell>
          <cell r="S84">
            <v>0</v>
          </cell>
          <cell r="T84">
            <v>0</v>
          </cell>
          <cell r="U84">
            <v>0</v>
          </cell>
        </row>
        <row r="85">
          <cell r="A85">
            <v>310</v>
          </cell>
          <cell r="B85" t="str">
            <v>BOMBA INSUFLADORA PARA SET DE FISTULA COLOPLAST</v>
          </cell>
          <cell r="C85" t="str">
            <v>UNIDAD</v>
          </cell>
          <cell r="D85">
            <v>1</v>
          </cell>
          <cell r="E85">
            <v>1</v>
          </cell>
          <cell r="F85" t="str">
            <v xml:space="preserve">ENFERMERIA </v>
          </cell>
          <cell r="G85" t="str">
            <v>ENFERMERIA CLINICA DE HERIDA</v>
          </cell>
          <cell r="H85">
            <v>0</v>
          </cell>
          <cell r="I85">
            <v>0</v>
          </cell>
          <cell r="J85">
            <v>0</v>
          </cell>
          <cell r="K85">
            <v>0</v>
          </cell>
          <cell r="L85">
            <v>0</v>
          </cell>
          <cell r="M85">
            <v>0</v>
          </cell>
          <cell r="N85">
            <v>0</v>
          </cell>
          <cell r="O85">
            <v>0</v>
          </cell>
          <cell r="P85">
            <v>0</v>
          </cell>
          <cell r="Q85">
            <v>0</v>
          </cell>
          <cell r="R85">
            <v>0</v>
          </cell>
          <cell r="S85">
            <v>0</v>
          </cell>
          <cell r="T85">
            <v>0</v>
          </cell>
          <cell r="U85">
            <v>0</v>
          </cell>
        </row>
        <row r="86">
          <cell r="A86">
            <v>347</v>
          </cell>
          <cell r="B86" t="str">
            <v>BRAZALETE DE IDENTIFICACION NEONATAL EN MATERIAL HIPOALERGENICO (PAPEL)</v>
          </cell>
          <cell r="C86" t="str">
            <v>UNIDAD</v>
          </cell>
          <cell r="D86">
            <v>300</v>
          </cell>
          <cell r="E86">
            <v>0</v>
          </cell>
          <cell r="F86" t="str">
            <v>ENFERMERIA</v>
          </cell>
          <cell r="G86" t="str">
            <v>SEGURIDAD DEL PACIENTE</v>
          </cell>
          <cell r="H86">
            <v>0</v>
          </cell>
          <cell r="I86">
            <v>0</v>
          </cell>
          <cell r="J86">
            <v>0</v>
          </cell>
          <cell r="K86">
            <v>0</v>
          </cell>
          <cell r="L86">
            <v>0</v>
          </cell>
          <cell r="M86">
            <v>0</v>
          </cell>
          <cell r="N86">
            <v>0</v>
          </cell>
          <cell r="O86">
            <v>0</v>
          </cell>
          <cell r="P86">
            <v>0</v>
          </cell>
          <cell r="Q86">
            <v>0</v>
          </cell>
          <cell r="R86">
            <v>0</v>
          </cell>
          <cell r="S86">
            <v>0</v>
          </cell>
          <cell r="T86">
            <v>0</v>
          </cell>
          <cell r="U86">
            <v>0</v>
          </cell>
        </row>
        <row r="87">
          <cell r="A87">
            <v>348</v>
          </cell>
          <cell r="B87" t="str">
            <v>BRAZALETE IDENTIFICACION ADULTOS  EN MATERIAL HIPOALERGENICO (PAPEL)</v>
          </cell>
          <cell r="C87" t="str">
            <v>UNIDAD</v>
          </cell>
          <cell r="D87">
            <v>4800</v>
          </cell>
          <cell r="E87">
            <v>0</v>
          </cell>
          <cell r="F87" t="str">
            <v>ENFERMERIA</v>
          </cell>
          <cell r="G87" t="str">
            <v>SEGURIDAD DEL PACIENTE</v>
          </cell>
          <cell r="H87">
            <v>0</v>
          </cell>
          <cell r="I87">
            <v>0</v>
          </cell>
          <cell r="J87">
            <v>0</v>
          </cell>
          <cell r="K87">
            <v>0</v>
          </cell>
          <cell r="L87">
            <v>0</v>
          </cell>
          <cell r="M87">
            <v>0</v>
          </cell>
          <cell r="N87">
            <v>0</v>
          </cell>
          <cell r="O87">
            <v>0</v>
          </cell>
          <cell r="P87">
            <v>0</v>
          </cell>
          <cell r="Q87">
            <v>0</v>
          </cell>
          <cell r="R87">
            <v>0</v>
          </cell>
          <cell r="S87">
            <v>0</v>
          </cell>
          <cell r="T87">
            <v>0</v>
          </cell>
          <cell r="U87">
            <v>0</v>
          </cell>
        </row>
        <row r="88">
          <cell r="A88">
            <v>349</v>
          </cell>
          <cell r="B88" t="str">
            <v>BRAZALETE IDENTIFICACION MADRE-E HIJO  EN MATERIAL HIPOALERGENICO (PAPEL)</v>
          </cell>
          <cell r="C88" t="str">
            <v>UNIDAD</v>
          </cell>
          <cell r="D88">
            <v>1300</v>
          </cell>
          <cell r="E88">
            <v>0</v>
          </cell>
          <cell r="F88" t="str">
            <v>ENFERMERIA</v>
          </cell>
          <cell r="G88" t="str">
            <v>SEGURIDAD DEL PACIENTE</v>
          </cell>
          <cell r="H88">
            <v>0</v>
          </cell>
          <cell r="I88">
            <v>0</v>
          </cell>
          <cell r="J88">
            <v>0</v>
          </cell>
          <cell r="K88">
            <v>0</v>
          </cell>
          <cell r="L88">
            <v>0</v>
          </cell>
          <cell r="M88">
            <v>0</v>
          </cell>
          <cell r="N88">
            <v>0</v>
          </cell>
          <cell r="O88">
            <v>0</v>
          </cell>
          <cell r="P88">
            <v>0</v>
          </cell>
          <cell r="Q88">
            <v>0</v>
          </cell>
          <cell r="R88">
            <v>0</v>
          </cell>
          <cell r="S88">
            <v>0</v>
          </cell>
          <cell r="T88">
            <v>0</v>
          </cell>
          <cell r="U88">
            <v>0</v>
          </cell>
        </row>
        <row r="89">
          <cell r="A89">
            <v>1528</v>
          </cell>
          <cell r="B89" t="str">
            <v>BRAZALETE IDENTIFICACION PARA PACIENTE NEONATO -NIÑA  EN MATERIAL HIPOALERGENICO (PAPEL)</v>
          </cell>
          <cell r="C89" t="str">
            <v>UNIDAD</v>
          </cell>
          <cell r="D89">
            <v>200</v>
          </cell>
          <cell r="E89">
            <v>0</v>
          </cell>
          <cell r="F89" t="str">
            <v>ENFERMERIA</v>
          </cell>
          <cell r="G89" t="str">
            <v>SEGURIDAD DEL PACIENTE</v>
          </cell>
          <cell r="H89">
            <v>0</v>
          </cell>
          <cell r="I89">
            <v>0</v>
          </cell>
          <cell r="J89">
            <v>0</v>
          </cell>
          <cell r="K89">
            <v>0</v>
          </cell>
          <cell r="L89">
            <v>0</v>
          </cell>
          <cell r="M89">
            <v>0</v>
          </cell>
          <cell r="N89">
            <v>0</v>
          </cell>
          <cell r="O89">
            <v>0</v>
          </cell>
          <cell r="P89">
            <v>0</v>
          </cell>
          <cell r="Q89">
            <v>0</v>
          </cell>
          <cell r="R89">
            <v>0</v>
          </cell>
          <cell r="S89">
            <v>0</v>
          </cell>
          <cell r="T89">
            <v>0</v>
          </cell>
          <cell r="U89">
            <v>0</v>
          </cell>
        </row>
        <row r="90">
          <cell r="A90">
            <v>1529</v>
          </cell>
          <cell r="B90" t="str">
            <v>BRAZALETE IDENTIFICACION PARA PACIENTE NEONATO -NIÑO EN MATERIAL HIPOALERGENICO (PAPEL)</v>
          </cell>
          <cell r="C90" t="str">
            <v>UNIDAD</v>
          </cell>
          <cell r="D90">
            <v>200</v>
          </cell>
          <cell r="E90">
            <v>0</v>
          </cell>
          <cell r="F90" t="str">
            <v>ENFERMERIA</v>
          </cell>
          <cell r="G90" t="str">
            <v>SEGURIDAD DEL PACIENTE</v>
          </cell>
          <cell r="H90">
            <v>0</v>
          </cell>
          <cell r="I90">
            <v>0</v>
          </cell>
          <cell r="J90">
            <v>0</v>
          </cell>
          <cell r="K90">
            <v>0</v>
          </cell>
          <cell r="L90">
            <v>0</v>
          </cell>
          <cell r="M90">
            <v>0</v>
          </cell>
          <cell r="N90">
            <v>0</v>
          </cell>
          <cell r="O90">
            <v>0</v>
          </cell>
          <cell r="P90">
            <v>0</v>
          </cell>
          <cell r="Q90">
            <v>0</v>
          </cell>
          <cell r="R90">
            <v>0</v>
          </cell>
          <cell r="S90">
            <v>0</v>
          </cell>
          <cell r="T90">
            <v>0</v>
          </cell>
          <cell r="U90">
            <v>0</v>
          </cell>
        </row>
        <row r="91">
          <cell r="A91">
            <v>350</v>
          </cell>
          <cell r="B91" t="str">
            <v xml:space="preserve">BRAZALETE IDENTIFICACION PEDIATRICO EN MATERIAL HIPOALERGENICO (PAPEL) </v>
          </cell>
          <cell r="C91" t="str">
            <v>UNIDAD</v>
          </cell>
          <cell r="D91">
            <v>2260</v>
          </cell>
          <cell r="E91">
            <v>0</v>
          </cell>
          <cell r="F91" t="str">
            <v>ENFERMERIA</v>
          </cell>
          <cell r="G91" t="str">
            <v>SEGURIDAD DEL PACIENTE</v>
          </cell>
          <cell r="H91">
            <v>0</v>
          </cell>
          <cell r="I91">
            <v>0</v>
          </cell>
          <cell r="J91">
            <v>0</v>
          </cell>
          <cell r="K91">
            <v>0</v>
          </cell>
          <cell r="L91">
            <v>0</v>
          </cell>
          <cell r="M91">
            <v>0</v>
          </cell>
          <cell r="N91">
            <v>0</v>
          </cell>
          <cell r="O91">
            <v>0</v>
          </cell>
          <cell r="P91">
            <v>0</v>
          </cell>
          <cell r="Q91">
            <v>0</v>
          </cell>
          <cell r="R91">
            <v>0</v>
          </cell>
          <cell r="S91">
            <v>0</v>
          </cell>
          <cell r="T91">
            <v>0</v>
          </cell>
          <cell r="U91">
            <v>0</v>
          </cell>
        </row>
        <row r="92">
          <cell r="A92">
            <v>351</v>
          </cell>
          <cell r="B92" t="str">
            <v>BRAZALETE IDENTIFICACION RIESGODE PACIENTE  EN MATERIAL HIPOALERGENICO (PAPEL)</v>
          </cell>
          <cell r="C92" t="str">
            <v>UNIDAD</v>
          </cell>
          <cell r="D92">
            <v>40</v>
          </cell>
          <cell r="E92">
            <v>0</v>
          </cell>
          <cell r="F92" t="str">
            <v>ENFERMERIA</v>
          </cell>
          <cell r="G92" t="str">
            <v>SEGURIDAD DEL PACIENTE</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353</v>
          </cell>
          <cell r="B93" t="str">
            <v xml:space="preserve">BURETA CON FILTRO DE AIRE, CAPACIDAD DE 150CM, PUNTO DE INYECCION PARA INFUSION INTERMITENTE ESTERILIZADOS CON OXIDO DE ETILENO DE PVC ATOXICO, FILTRO HIDROFOBICO.                                                                                       </v>
          </cell>
          <cell r="C93" t="str">
            <v>UNIDAD</v>
          </cell>
          <cell r="D93">
            <v>5710</v>
          </cell>
          <cell r="E93">
            <v>25400</v>
          </cell>
          <cell r="F93" t="str">
            <v>ENFERMERIA</v>
          </cell>
          <cell r="G93" t="str">
            <v>ENFERMERIA</v>
          </cell>
          <cell r="H93">
            <v>0</v>
          </cell>
          <cell r="I93">
            <v>0</v>
          </cell>
          <cell r="J93">
            <v>0</v>
          </cell>
          <cell r="K93">
            <v>0</v>
          </cell>
          <cell r="L93">
            <v>0</v>
          </cell>
          <cell r="M93" t="str">
            <v>SI</v>
          </cell>
          <cell r="N93">
            <v>0</v>
          </cell>
          <cell r="O93">
            <v>0</v>
          </cell>
          <cell r="P93">
            <v>0</v>
          </cell>
          <cell r="Q93">
            <v>0</v>
          </cell>
          <cell r="R93">
            <v>0</v>
          </cell>
          <cell r="S93">
            <v>0</v>
          </cell>
          <cell r="T93">
            <v>0</v>
          </cell>
          <cell r="U93">
            <v>0</v>
          </cell>
        </row>
        <row r="94">
          <cell r="A94">
            <v>360</v>
          </cell>
          <cell r="B94" t="str">
            <v>CAJA COPROLOGICA</v>
          </cell>
          <cell r="C94" t="str">
            <v>UNIDAD</v>
          </cell>
          <cell r="D94">
            <v>440</v>
          </cell>
          <cell r="E94">
            <v>3800</v>
          </cell>
          <cell r="F94" t="str">
            <v>ENFERMERIA</v>
          </cell>
          <cell r="G94" t="str">
            <v>ENFERMERIA</v>
          </cell>
          <cell r="H94">
            <v>0</v>
          </cell>
          <cell r="I94">
            <v>0</v>
          </cell>
          <cell r="J94">
            <v>0</v>
          </cell>
          <cell r="K94">
            <v>0</v>
          </cell>
          <cell r="L94">
            <v>0</v>
          </cell>
          <cell r="M94" t="str">
            <v>SI</v>
          </cell>
          <cell r="N94">
            <v>0</v>
          </cell>
          <cell r="O94">
            <v>0</v>
          </cell>
          <cell r="P94">
            <v>0</v>
          </cell>
          <cell r="Q94">
            <v>0</v>
          </cell>
          <cell r="R94">
            <v>0</v>
          </cell>
          <cell r="S94">
            <v>0</v>
          </cell>
          <cell r="T94">
            <v>0</v>
          </cell>
          <cell r="U94">
            <v>0</v>
          </cell>
        </row>
        <row r="95">
          <cell r="A95">
            <v>383</v>
          </cell>
          <cell r="B95" t="str">
            <v>CANDADO CARRO DE PAROCON NUMERO CONSECUTIVO</v>
          </cell>
          <cell r="C95" t="str">
            <v>UNIDAD</v>
          </cell>
          <cell r="D95">
            <v>400</v>
          </cell>
          <cell r="E95">
            <v>2450</v>
          </cell>
          <cell r="F95" t="str">
            <v>ENFERMERIA</v>
          </cell>
          <cell r="G95" t="str">
            <v>ENFERMERIA</v>
          </cell>
          <cell r="H95">
            <v>0</v>
          </cell>
          <cell r="I95">
            <v>0</v>
          </cell>
          <cell r="J95">
            <v>0</v>
          </cell>
          <cell r="K95">
            <v>0</v>
          </cell>
          <cell r="L95">
            <v>0</v>
          </cell>
          <cell r="M95" t="str">
            <v>SI</v>
          </cell>
          <cell r="N95">
            <v>0</v>
          </cell>
          <cell r="O95">
            <v>0</v>
          </cell>
          <cell r="P95">
            <v>0</v>
          </cell>
          <cell r="Q95">
            <v>0</v>
          </cell>
          <cell r="R95">
            <v>0</v>
          </cell>
          <cell r="S95">
            <v>0</v>
          </cell>
          <cell r="T95">
            <v>0</v>
          </cell>
          <cell r="U95">
            <v>0</v>
          </cell>
        </row>
        <row r="96">
          <cell r="A96">
            <v>479</v>
          </cell>
          <cell r="B96" t="str">
            <v>CANULA NASAL PARA OXIGENO ADULTO</v>
          </cell>
          <cell r="C96" t="str">
            <v>UNIDAD</v>
          </cell>
          <cell r="D96">
            <v>1852</v>
          </cell>
          <cell r="E96">
            <v>7250</v>
          </cell>
          <cell r="F96" t="str">
            <v>ENFERMERIA- TERAPIA R</v>
          </cell>
          <cell r="G96" t="str">
            <v>ENFERMERIA</v>
          </cell>
          <cell r="H96">
            <v>0</v>
          </cell>
          <cell r="I96">
            <v>0</v>
          </cell>
          <cell r="J96">
            <v>0</v>
          </cell>
          <cell r="K96">
            <v>0</v>
          </cell>
          <cell r="L96">
            <v>0</v>
          </cell>
          <cell r="M96" t="str">
            <v>SI</v>
          </cell>
          <cell r="N96">
            <v>0</v>
          </cell>
          <cell r="O96">
            <v>0</v>
          </cell>
          <cell r="P96">
            <v>0</v>
          </cell>
          <cell r="Q96">
            <v>0</v>
          </cell>
          <cell r="R96">
            <v>0</v>
          </cell>
          <cell r="S96">
            <v>0</v>
          </cell>
          <cell r="T96">
            <v>0</v>
          </cell>
          <cell r="U96">
            <v>0</v>
          </cell>
        </row>
        <row r="97">
          <cell r="A97">
            <v>516</v>
          </cell>
          <cell r="B97" t="str">
            <v>CATETER CABELLO DE ANGEL 28 FR</v>
          </cell>
          <cell r="C97" t="str">
            <v>UNIDAD</v>
          </cell>
          <cell r="D97">
            <v>2</v>
          </cell>
          <cell r="E97">
            <v>5</v>
          </cell>
          <cell r="F97" t="str">
            <v>ENFERMERIA</v>
          </cell>
          <cell r="G97" t="str">
            <v>ENFERMERIA- NEONATOS</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v>517</v>
          </cell>
          <cell r="B98" t="str">
            <v>CATETER CENTRAL DE INSERCION PERIFERICA 18G X 70  CM BILUMEN  5FR</v>
          </cell>
          <cell r="C98" t="str">
            <v>UNIDAD</v>
          </cell>
          <cell r="D98">
            <v>30</v>
          </cell>
          <cell r="E98">
            <v>20</v>
          </cell>
          <cell r="F98" t="str">
            <v>ENFERMERIA</v>
          </cell>
          <cell r="G98" t="str">
            <v>ENFERMERIA</v>
          </cell>
          <cell r="H98">
            <v>0</v>
          </cell>
          <cell r="I98">
            <v>0</v>
          </cell>
          <cell r="J98">
            <v>0</v>
          </cell>
          <cell r="K98">
            <v>0</v>
          </cell>
          <cell r="L98">
            <v>0</v>
          </cell>
          <cell r="M98" t="str">
            <v>SI</v>
          </cell>
          <cell r="N98">
            <v>0</v>
          </cell>
          <cell r="O98">
            <v>0</v>
          </cell>
          <cell r="P98">
            <v>0</v>
          </cell>
          <cell r="Q98">
            <v>0</v>
          </cell>
          <cell r="R98">
            <v>0</v>
          </cell>
          <cell r="S98">
            <v>0</v>
          </cell>
          <cell r="T98">
            <v>0</v>
          </cell>
          <cell r="U98">
            <v>0</v>
          </cell>
        </row>
        <row r="99">
          <cell r="A99">
            <v>518</v>
          </cell>
          <cell r="B99" t="str">
            <v>CATETER CENTRAL DE INSERCION PERIFERICA 20G X 70  CM BILUMEN  4FR</v>
          </cell>
          <cell r="C99" t="str">
            <v>UNIDAD</v>
          </cell>
          <cell r="D99">
            <v>3</v>
          </cell>
          <cell r="E99">
            <v>20</v>
          </cell>
          <cell r="F99" t="str">
            <v>ENFERMERIA</v>
          </cell>
          <cell r="G99" t="str">
            <v>ENFERMERIA</v>
          </cell>
          <cell r="H99">
            <v>0</v>
          </cell>
          <cell r="I99">
            <v>0</v>
          </cell>
          <cell r="J99">
            <v>0</v>
          </cell>
          <cell r="K99">
            <v>0</v>
          </cell>
          <cell r="L99">
            <v>0</v>
          </cell>
          <cell r="M99" t="str">
            <v>SI</v>
          </cell>
          <cell r="N99">
            <v>0</v>
          </cell>
          <cell r="O99">
            <v>0</v>
          </cell>
          <cell r="P99">
            <v>0</v>
          </cell>
          <cell r="Q99">
            <v>0</v>
          </cell>
          <cell r="R99">
            <v>0</v>
          </cell>
          <cell r="S99">
            <v>0</v>
          </cell>
          <cell r="T99">
            <v>0</v>
          </cell>
          <cell r="U99">
            <v>0</v>
          </cell>
        </row>
        <row r="100">
          <cell r="A100">
            <v>519</v>
          </cell>
          <cell r="B100" t="str">
            <v>CATETER CENTRAL DE INSERCIÓN PERIFÉRICA G-16X70 CM MONOLUMEN</v>
          </cell>
          <cell r="C100" t="str">
            <v>UNIDAD</v>
          </cell>
          <cell r="D100">
            <v>2</v>
          </cell>
          <cell r="E100">
            <v>2</v>
          </cell>
          <cell r="F100" t="str">
            <v>ENFERMERIA</v>
          </cell>
          <cell r="G100" t="str">
            <v>ENFERMERIA</v>
          </cell>
          <cell r="H100">
            <v>0</v>
          </cell>
          <cell r="I100">
            <v>0</v>
          </cell>
          <cell r="J100">
            <v>0</v>
          </cell>
          <cell r="K100">
            <v>0</v>
          </cell>
          <cell r="L100">
            <v>0</v>
          </cell>
          <cell r="M100" t="str">
            <v>SI</v>
          </cell>
          <cell r="N100">
            <v>0</v>
          </cell>
          <cell r="O100">
            <v>0</v>
          </cell>
          <cell r="P100">
            <v>0</v>
          </cell>
          <cell r="Q100">
            <v>0</v>
          </cell>
          <cell r="R100">
            <v>0</v>
          </cell>
          <cell r="S100">
            <v>0</v>
          </cell>
          <cell r="T100">
            <v>0</v>
          </cell>
          <cell r="U100">
            <v>0</v>
          </cell>
        </row>
        <row r="101">
          <cell r="A101">
            <v>520</v>
          </cell>
          <cell r="B101" t="str">
            <v>CATETER CENTRAL DE INSERCIÓN PERIFERICA RADIOPACO4 FR. BILUMEN</v>
          </cell>
          <cell r="C101" t="str">
            <v xml:space="preserve">UNIDAD    </v>
          </cell>
          <cell r="D101">
            <v>20</v>
          </cell>
          <cell r="E101">
            <v>20</v>
          </cell>
          <cell r="F101" t="str">
            <v>ENFERMERIA</v>
          </cell>
          <cell r="G101" t="str">
            <v>ENFERMERIA</v>
          </cell>
          <cell r="H101">
            <v>0</v>
          </cell>
          <cell r="I101">
            <v>0</v>
          </cell>
          <cell r="J101">
            <v>0</v>
          </cell>
          <cell r="K101">
            <v>0</v>
          </cell>
          <cell r="L101">
            <v>0</v>
          </cell>
          <cell r="M101" t="str">
            <v>SI</v>
          </cell>
          <cell r="N101">
            <v>0</v>
          </cell>
          <cell r="O101">
            <v>0</v>
          </cell>
          <cell r="P101">
            <v>0</v>
          </cell>
          <cell r="Q101">
            <v>0</v>
          </cell>
          <cell r="R101">
            <v>0</v>
          </cell>
          <cell r="S101">
            <v>0</v>
          </cell>
          <cell r="T101">
            <v>0</v>
          </cell>
          <cell r="U101">
            <v>0</v>
          </cell>
        </row>
        <row r="102">
          <cell r="A102">
            <v>524</v>
          </cell>
          <cell r="B102" t="str">
            <v>CATETER CENTRAL PERIFERICO RADIOPACO NO.14</v>
          </cell>
          <cell r="C102" t="str">
            <v xml:space="preserve">UNIDAD    </v>
          </cell>
          <cell r="D102">
            <v>10</v>
          </cell>
          <cell r="E102">
            <v>20</v>
          </cell>
          <cell r="F102" t="str">
            <v>ENFERMERIA</v>
          </cell>
          <cell r="G102" t="str">
            <v>ENFERMERIA</v>
          </cell>
          <cell r="H102">
            <v>0</v>
          </cell>
          <cell r="I102">
            <v>0</v>
          </cell>
          <cell r="J102">
            <v>0</v>
          </cell>
          <cell r="K102">
            <v>0</v>
          </cell>
          <cell r="L102">
            <v>0</v>
          </cell>
          <cell r="M102" t="str">
            <v>SI</v>
          </cell>
          <cell r="N102">
            <v>0</v>
          </cell>
          <cell r="O102">
            <v>0</v>
          </cell>
          <cell r="P102">
            <v>0</v>
          </cell>
          <cell r="Q102">
            <v>0</v>
          </cell>
          <cell r="R102">
            <v>0</v>
          </cell>
          <cell r="S102">
            <v>0</v>
          </cell>
          <cell r="T102">
            <v>0</v>
          </cell>
          <cell r="U102">
            <v>0</v>
          </cell>
        </row>
        <row r="103">
          <cell r="A103">
            <v>561</v>
          </cell>
          <cell r="B103" t="str">
            <v>CATETER EPICUTANEO 2FR 24G BILUMEN</v>
          </cell>
          <cell r="C103" t="str">
            <v>UNIDAD</v>
          </cell>
          <cell r="D103">
            <v>10</v>
          </cell>
          <cell r="E103">
            <v>5</v>
          </cell>
          <cell r="F103" t="str">
            <v>ENFERMERIA</v>
          </cell>
          <cell r="G103" t="str">
            <v>ENFERMERIA NEONATAL</v>
          </cell>
          <cell r="H103">
            <v>0</v>
          </cell>
          <cell r="I103">
            <v>0</v>
          </cell>
          <cell r="J103">
            <v>0</v>
          </cell>
          <cell r="K103">
            <v>0</v>
          </cell>
          <cell r="L103">
            <v>0</v>
          </cell>
          <cell r="M103" t="str">
            <v>SI</v>
          </cell>
          <cell r="N103">
            <v>0</v>
          </cell>
          <cell r="O103">
            <v>0</v>
          </cell>
          <cell r="P103">
            <v>0</v>
          </cell>
          <cell r="Q103">
            <v>0</v>
          </cell>
          <cell r="R103">
            <v>0</v>
          </cell>
          <cell r="S103">
            <v>0</v>
          </cell>
          <cell r="T103">
            <v>0</v>
          </cell>
          <cell r="U103">
            <v>0</v>
          </cell>
        </row>
        <row r="104">
          <cell r="A104">
            <v>562</v>
          </cell>
          <cell r="B104" t="str">
            <v>CATETER EPICUTANEO 2FR 24G MONOLUMEN</v>
          </cell>
          <cell r="C104" t="str">
            <v>UNIDAD</v>
          </cell>
          <cell r="D104">
            <v>66</v>
          </cell>
          <cell r="E104">
            <v>66</v>
          </cell>
          <cell r="F104" t="str">
            <v>ENFERMERIA</v>
          </cell>
          <cell r="G104" t="str">
            <v>ENFERMERIA NEONATAL - UCI PEDIATRICA</v>
          </cell>
          <cell r="H104">
            <v>0</v>
          </cell>
          <cell r="I104">
            <v>0</v>
          </cell>
          <cell r="J104">
            <v>0</v>
          </cell>
          <cell r="K104">
            <v>0</v>
          </cell>
          <cell r="L104">
            <v>0</v>
          </cell>
          <cell r="M104" t="str">
            <v>SI</v>
          </cell>
          <cell r="N104">
            <v>0</v>
          </cell>
          <cell r="O104">
            <v>0</v>
          </cell>
          <cell r="P104">
            <v>0</v>
          </cell>
          <cell r="Q104">
            <v>0</v>
          </cell>
          <cell r="R104">
            <v>0</v>
          </cell>
          <cell r="S104">
            <v>0</v>
          </cell>
          <cell r="T104">
            <v>0</v>
          </cell>
          <cell r="U104">
            <v>0</v>
          </cell>
        </row>
        <row r="105">
          <cell r="A105">
            <v>577</v>
          </cell>
          <cell r="B105" t="str">
            <v>CATETER INTRAVENOSO NO. 14 DE POLIURETANO SIN DISPOSITIVO DE SEGURIDAD- CORTO</v>
          </cell>
          <cell r="C105" t="str">
            <v>UNIDAD</v>
          </cell>
          <cell r="D105">
            <v>5</v>
          </cell>
          <cell r="E105">
            <v>1150</v>
          </cell>
          <cell r="F105" t="str">
            <v>ENFERMERIA</v>
          </cell>
          <cell r="G105" t="str">
            <v>ENFERMERIA</v>
          </cell>
          <cell r="H105">
            <v>0</v>
          </cell>
          <cell r="I105">
            <v>0</v>
          </cell>
          <cell r="J105">
            <v>0</v>
          </cell>
          <cell r="K105">
            <v>0</v>
          </cell>
          <cell r="L105">
            <v>0</v>
          </cell>
          <cell r="M105" t="str">
            <v>SI</v>
          </cell>
          <cell r="N105">
            <v>0</v>
          </cell>
          <cell r="O105">
            <v>0</v>
          </cell>
          <cell r="P105">
            <v>0</v>
          </cell>
          <cell r="Q105">
            <v>0</v>
          </cell>
          <cell r="R105">
            <v>0</v>
          </cell>
          <cell r="S105">
            <v>0</v>
          </cell>
          <cell r="T105">
            <v>0</v>
          </cell>
          <cell r="U105">
            <v>0</v>
          </cell>
        </row>
        <row r="106">
          <cell r="A106">
            <v>578</v>
          </cell>
          <cell r="B106" t="str">
            <v>CATETER INTRAVENOSO NO. 14 EN PILIURETANO, SIN  DISPOSITIVO DE SEGURIDAD - LARGO</v>
          </cell>
          <cell r="C106" t="str">
            <v>UNIDAD</v>
          </cell>
          <cell r="D106">
            <v>20</v>
          </cell>
          <cell r="E106">
            <v>50</v>
          </cell>
          <cell r="F106" t="str">
            <v>ENFERMERIA</v>
          </cell>
          <cell r="G106" t="str">
            <v>ENFERMERIA</v>
          </cell>
          <cell r="H106">
            <v>0</v>
          </cell>
          <cell r="I106">
            <v>0</v>
          </cell>
          <cell r="J106">
            <v>0</v>
          </cell>
          <cell r="K106">
            <v>0</v>
          </cell>
          <cell r="L106">
            <v>0</v>
          </cell>
          <cell r="M106" t="str">
            <v>SI</v>
          </cell>
          <cell r="N106">
            <v>0</v>
          </cell>
          <cell r="O106">
            <v>0</v>
          </cell>
          <cell r="P106">
            <v>0</v>
          </cell>
          <cell r="Q106">
            <v>0</v>
          </cell>
          <cell r="R106">
            <v>0</v>
          </cell>
          <cell r="S106">
            <v>0</v>
          </cell>
          <cell r="T106">
            <v>0</v>
          </cell>
          <cell r="U106">
            <v>0</v>
          </cell>
        </row>
        <row r="107">
          <cell r="A107">
            <v>579</v>
          </cell>
          <cell r="B107" t="str">
            <v>CATETER INTRAVENOSO NO. 14, EN PILIURETANO, , CON DISPOSITIVO DE SEGURIDAD PARA ACCIONAR MANUALMENTE CORTO</v>
          </cell>
          <cell r="C107" t="str">
            <v>UNIDAD</v>
          </cell>
          <cell r="D107">
            <v>600</v>
          </cell>
          <cell r="E107">
            <v>300</v>
          </cell>
          <cell r="F107" t="str">
            <v>ENFERMERIA</v>
          </cell>
          <cell r="G107" t="str">
            <v>ENFERMERIA</v>
          </cell>
          <cell r="H107">
            <v>0</v>
          </cell>
          <cell r="I107">
            <v>0</v>
          </cell>
          <cell r="J107">
            <v>0</v>
          </cell>
          <cell r="K107">
            <v>0</v>
          </cell>
          <cell r="L107">
            <v>0</v>
          </cell>
          <cell r="M107" t="str">
            <v>SI</v>
          </cell>
          <cell r="N107">
            <v>0</v>
          </cell>
          <cell r="O107">
            <v>0</v>
          </cell>
          <cell r="P107">
            <v>0</v>
          </cell>
          <cell r="Q107">
            <v>0</v>
          </cell>
          <cell r="R107">
            <v>0</v>
          </cell>
          <cell r="S107">
            <v>0</v>
          </cell>
          <cell r="T107">
            <v>0</v>
          </cell>
          <cell r="U107">
            <v>0</v>
          </cell>
        </row>
        <row r="108">
          <cell r="A108">
            <v>580</v>
          </cell>
          <cell r="B108" t="str">
            <v>CATETER INTRAVENOSO NO. 16 DE POLIURETANO SIN DISPOSITIVO DE SEGURIDAD -CORTO</v>
          </cell>
          <cell r="C108" t="str">
            <v>UNIDAD</v>
          </cell>
          <cell r="D108">
            <v>1100</v>
          </cell>
          <cell r="E108">
            <v>2000</v>
          </cell>
          <cell r="F108" t="str">
            <v>ENFERMERIA</v>
          </cell>
          <cell r="G108" t="str">
            <v>ENFERMERIA</v>
          </cell>
          <cell r="H108">
            <v>0</v>
          </cell>
          <cell r="I108">
            <v>0</v>
          </cell>
          <cell r="J108">
            <v>0</v>
          </cell>
          <cell r="K108">
            <v>0</v>
          </cell>
          <cell r="L108">
            <v>0</v>
          </cell>
          <cell r="M108" t="str">
            <v>SI</v>
          </cell>
          <cell r="N108">
            <v>0</v>
          </cell>
          <cell r="O108">
            <v>0</v>
          </cell>
          <cell r="P108">
            <v>0</v>
          </cell>
          <cell r="Q108">
            <v>0</v>
          </cell>
          <cell r="R108">
            <v>0</v>
          </cell>
          <cell r="S108">
            <v>0</v>
          </cell>
          <cell r="T108">
            <v>0</v>
          </cell>
          <cell r="U108">
            <v>0</v>
          </cell>
        </row>
        <row r="109">
          <cell r="A109">
            <v>581</v>
          </cell>
          <cell r="B109" t="str">
            <v>CATETER INTRAVENOSO NO. 16 EN PILIURETANO, SIN DISPOSITIVO DE SEGURIDAD - LARGO</v>
          </cell>
          <cell r="C109" t="str">
            <v>UNIDAD</v>
          </cell>
          <cell r="D109">
            <v>20</v>
          </cell>
          <cell r="E109">
            <v>50</v>
          </cell>
          <cell r="F109" t="str">
            <v>ENFERMERIA</v>
          </cell>
          <cell r="G109" t="str">
            <v>ENFERMERIA</v>
          </cell>
          <cell r="H109">
            <v>0</v>
          </cell>
          <cell r="I109">
            <v>0</v>
          </cell>
          <cell r="J109">
            <v>0</v>
          </cell>
          <cell r="K109">
            <v>0</v>
          </cell>
          <cell r="L109">
            <v>0</v>
          </cell>
          <cell r="M109" t="str">
            <v>SI</v>
          </cell>
          <cell r="N109">
            <v>0</v>
          </cell>
          <cell r="O109">
            <v>0</v>
          </cell>
          <cell r="P109">
            <v>0</v>
          </cell>
          <cell r="Q109">
            <v>0</v>
          </cell>
          <cell r="R109">
            <v>0</v>
          </cell>
          <cell r="S109">
            <v>0</v>
          </cell>
          <cell r="T109">
            <v>0</v>
          </cell>
          <cell r="U109">
            <v>0</v>
          </cell>
        </row>
        <row r="110">
          <cell r="A110">
            <v>582</v>
          </cell>
          <cell r="B110" t="str">
            <v>CATETER INTRAVENOSO NO. 16, EN PILIURETANO, , CON DISPOSITIVO DE SEGURIDAD PARA ACCIONAR MANUALMENTE CORTO</v>
          </cell>
          <cell r="C110" t="str">
            <v>UNIDAD</v>
          </cell>
          <cell r="D110">
            <v>600</v>
          </cell>
          <cell r="E110">
            <v>1000</v>
          </cell>
          <cell r="F110" t="str">
            <v>ENFERMERIA</v>
          </cell>
          <cell r="G110" t="str">
            <v>ENFERMERIA</v>
          </cell>
          <cell r="H110">
            <v>0</v>
          </cell>
          <cell r="I110">
            <v>0</v>
          </cell>
          <cell r="J110">
            <v>0</v>
          </cell>
          <cell r="K110">
            <v>0</v>
          </cell>
          <cell r="L110">
            <v>0</v>
          </cell>
          <cell r="M110" t="str">
            <v>SI</v>
          </cell>
          <cell r="N110">
            <v>0</v>
          </cell>
          <cell r="O110">
            <v>0</v>
          </cell>
          <cell r="P110">
            <v>0</v>
          </cell>
          <cell r="Q110">
            <v>0</v>
          </cell>
          <cell r="R110">
            <v>0</v>
          </cell>
          <cell r="S110">
            <v>0</v>
          </cell>
          <cell r="T110">
            <v>0</v>
          </cell>
          <cell r="U110">
            <v>0</v>
          </cell>
        </row>
        <row r="111">
          <cell r="A111">
            <v>583</v>
          </cell>
          <cell r="B111" t="str">
            <v>CATETER INTRAVENOSO NO. 18 DE POLIURETANO SIN DISPOSITIVO DE SEGURIDAD</v>
          </cell>
          <cell r="C111" t="str">
            <v>UNIDAD</v>
          </cell>
          <cell r="D111">
            <v>600</v>
          </cell>
          <cell r="E111">
            <v>11800</v>
          </cell>
          <cell r="F111" t="str">
            <v>ENFERMERIA</v>
          </cell>
          <cell r="G111" t="str">
            <v>ENFERMERIA</v>
          </cell>
          <cell r="H111">
            <v>0</v>
          </cell>
          <cell r="I111">
            <v>0</v>
          </cell>
          <cell r="J111">
            <v>0</v>
          </cell>
          <cell r="K111">
            <v>0</v>
          </cell>
          <cell r="L111">
            <v>0</v>
          </cell>
          <cell r="M111" t="str">
            <v>SI</v>
          </cell>
          <cell r="N111">
            <v>0</v>
          </cell>
          <cell r="O111">
            <v>0</v>
          </cell>
          <cell r="P111">
            <v>0</v>
          </cell>
          <cell r="Q111">
            <v>0</v>
          </cell>
          <cell r="R111">
            <v>0</v>
          </cell>
          <cell r="S111">
            <v>0</v>
          </cell>
          <cell r="T111">
            <v>0</v>
          </cell>
          <cell r="U111">
            <v>0</v>
          </cell>
        </row>
        <row r="112">
          <cell r="A112">
            <v>584</v>
          </cell>
          <cell r="B112" t="str">
            <v>CATETER INTRAVENOSO NO. 18, EN PILIURETANO, CON , CON DISPOSITIVO DE SEGURIDAD PARA ACCIONAR MANUALMENTE</v>
          </cell>
          <cell r="C112" t="str">
            <v>UNIDAD</v>
          </cell>
          <cell r="D112">
            <v>5110</v>
          </cell>
          <cell r="E112">
            <v>4500</v>
          </cell>
          <cell r="F112" t="str">
            <v>ENFERMERIA</v>
          </cell>
          <cell r="G112" t="str">
            <v>ENFERMERIA</v>
          </cell>
          <cell r="H112">
            <v>0</v>
          </cell>
          <cell r="I112">
            <v>0</v>
          </cell>
          <cell r="J112">
            <v>0</v>
          </cell>
          <cell r="K112">
            <v>0</v>
          </cell>
          <cell r="L112">
            <v>0</v>
          </cell>
          <cell r="M112" t="str">
            <v>SI</v>
          </cell>
          <cell r="N112">
            <v>0</v>
          </cell>
          <cell r="O112">
            <v>0</v>
          </cell>
          <cell r="P112">
            <v>0</v>
          </cell>
          <cell r="Q112">
            <v>0</v>
          </cell>
          <cell r="R112">
            <v>0</v>
          </cell>
          <cell r="S112">
            <v>0</v>
          </cell>
          <cell r="T112">
            <v>0</v>
          </cell>
          <cell r="U112">
            <v>0</v>
          </cell>
        </row>
        <row r="113">
          <cell r="A113">
            <v>585</v>
          </cell>
          <cell r="B113" t="str">
            <v>CATETER INTRAVENOSO NO. 20 DE POLIURETANO SIN DISPOSITIVO DE SEGURIDAD</v>
          </cell>
          <cell r="C113">
            <v>0</v>
          </cell>
          <cell r="D113">
            <v>400</v>
          </cell>
          <cell r="E113">
            <v>16450</v>
          </cell>
          <cell r="F113" t="str">
            <v>ENFERMERIA</v>
          </cell>
          <cell r="G113" t="str">
            <v>ENFERMERIA</v>
          </cell>
          <cell r="H113">
            <v>0</v>
          </cell>
          <cell r="I113">
            <v>0</v>
          </cell>
          <cell r="J113">
            <v>0</v>
          </cell>
          <cell r="K113">
            <v>0</v>
          </cell>
          <cell r="L113">
            <v>0</v>
          </cell>
          <cell r="M113" t="str">
            <v>SI</v>
          </cell>
          <cell r="N113">
            <v>0</v>
          </cell>
          <cell r="O113">
            <v>0</v>
          </cell>
          <cell r="P113">
            <v>0</v>
          </cell>
          <cell r="Q113">
            <v>0</v>
          </cell>
          <cell r="R113">
            <v>0</v>
          </cell>
          <cell r="S113">
            <v>0</v>
          </cell>
          <cell r="T113">
            <v>0</v>
          </cell>
          <cell r="U113">
            <v>0</v>
          </cell>
        </row>
        <row r="114">
          <cell r="A114">
            <v>586</v>
          </cell>
          <cell r="B114" t="str">
            <v>CATETER INTRAVENOSO NO. 20, EN PILIURETANO,, CON DISPOSITIVO DE SEGURIDAD PARA ACCIONAR MANUALMENTE</v>
          </cell>
          <cell r="C114" t="str">
            <v>UNIDAD</v>
          </cell>
          <cell r="D114">
            <v>5690</v>
          </cell>
          <cell r="E114">
            <v>6500</v>
          </cell>
          <cell r="F114" t="str">
            <v>ENFERMERIA</v>
          </cell>
          <cell r="G114" t="str">
            <v>ENFERMERIA</v>
          </cell>
          <cell r="H114">
            <v>0</v>
          </cell>
          <cell r="I114">
            <v>0</v>
          </cell>
          <cell r="J114">
            <v>0</v>
          </cell>
          <cell r="K114">
            <v>0</v>
          </cell>
          <cell r="L114">
            <v>0</v>
          </cell>
          <cell r="M114" t="str">
            <v>SI</v>
          </cell>
          <cell r="N114">
            <v>0</v>
          </cell>
          <cell r="O114">
            <v>0</v>
          </cell>
          <cell r="P114">
            <v>0</v>
          </cell>
          <cell r="Q114">
            <v>0</v>
          </cell>
          <cell r="R114">
            <v>0</v>
          </cell>
          <cell r="S114">
            <v>0</v>
          </cell>
          <cell r="T114">
            <v>0</v>
          </cell>
          <cell r="U114">
            <v>0</v>
          </cell>
        </row>
        <row r="115">
          <cell r="A115">
            <v>587</v>
          </cell>
          <cell r="B115" t="str">
            <v>CATETER INTRAVENOSO NO. 22 DE POLIURETANO SIN DISPOSITIVO DE SEGURIDAD</v>
          </cell>
          <cell r="C115" t="str">
            <v>UNIDAD</v>
          </cell>
          <cell r="D115">
            <v>2420</v>
          </cell>
          <cell r="E115">
            <v>4500</v>
          </cell>
          <cell r="F115" t="str">
            <v>ENFERMERIA</v>
          </cell>
          <cell r="G115" t="str">
            <v>ENFERMERIA</v>
          </cell>
          <cell r="H115">
            <v>0</v>
          </cell>
          <cell r="I115">
            <v>0</v>
          </cell>
          <cell r="J115">
            <v>0</v>
          </cell>
          <cell r="K115">
            <v>0</v>
          </cell>
          <cell r="L115">
            <v>0</v>
          </cell>
          <cell r="M115" t="str">
            <v>SI</v>
          </cell>
          <cell r="N115">
            <v>0</v>
          </cell>
          <cell r="O115">
            <v>0</v>
          </cell>
          <cell r="P115">
            <v>0</v>
          </cell>
          <cell r="Q115">
            <v>0</v>
          </cell>
          <cell r="R115">
            <v>0</v>
          </cell>
          <cell r="S115">
            <v>0</v>
          </cell>
          <cell r="T115">
            <v>0</v>
          </cell>
          <cell r="U115">
            <v>0</v>
          </cell>
        </row>
        <row r="116">
          <cell r="A116">
            <v>588</v>
          </cell>
          <cell r="B116" t="str">
            <v>CATETER INTRAVENOSO NO. 22, EN PILIURETANO, , CON DISPOSITIVO DE SEGURIDAD PARA ACCIONAR MANUALMENTE</v>
          </cell>
          <cell r="C116" t="str">
            <v>UNIDAD</v>
          </cell>
          <cell r="D116">
            <v>3000</v>
          </cell>
          <cell r="E116">
            <v>4300</v>
          </cell>
          <cell r="F116" t="str">
            <v>ENFERMERIA</v>
          </cell>
          <cell r="G116" t="str">
            <v>ENFERMERIA</v>
          </cell>
          <cell r="H116">
            <v>0</v>
          </cell>
          <cell r="I116">
            <v>0</v>
          </cell>
          <cell r="J116">
            <v>0</v>
          </cell>
          <cell r="K116">
            <v>0</v>
          </cell>
          <cell r="L116">
            <v>0</v>
          </cell>
          <cell r="M116" t="str">
            <v>SI</v>
          </cell>
          <cell r="N116">
            <v>0</v>
          </cell>
          <cell r="O116">
            <v>0</v>
          </cell>
          <cell r="P116">
            <v>0</v>
          </cell>
          <cell r="Q116">
            <v>0</v>
          </cell>
          <cell r="R116">
            <v>0</v>
          </cell>
          <cell r="S116">
            <v>0</v>
          </cell>
          <cell r="T116">
            <v>0</v>
          </cell>
          <cell r="U116">
            <v>0</v>
          </cell>
        </row>
        <row r="117">
          <cell r="A117">
            <v>589</v>
          </cell>
          <cell r="B117" t="str">
            <v>CATETER INTRAVENOSO NO. 24 DE POLIURETANO SIN DISPOSITIVO DE SEGURIDAD</v>
          </cell>
          <cell r="C117" t="str">
            <v>UNIDAD</v>
          </cell>
          <cell r="D117">
            <v>3200</v>
          </cell>
          <cell r="E117">
            <v>2000</v>
          </cell>
          <cell r="F117" t="str">
            <v>ENFERMERIA</v>
          </cell>
          <cell r="G117" t="str">
            <v>ENFERMERIA</v>
          </cell>
          <cell r="H117">
            <v>0</v>
          </cell>
          <cell r="I117">
            <v>0</v>
          </cell>
          <cell r="J117">
            <v>0</v>
          </cell>
          <cell r="K117">
            <v>0</v>
          </cell>
          <cell r="L117">
            <v>0</v>
          </cell>
          <cell r="M117" t="str">
            <v>SI</v>
          </cell>
          <cell r="N117">
            <v>0</v>
          </cell>
          <cell r="O117">
            <v>0</v>
          </cell>
          <cell r="P117">
            <v>0</v>
          </cell>
          <cell r="Q117">
            <v>0</v>
          </cell>
          <cell r="R117">
            <v>0</v>
          </cell>
          <cell r="S117">
            <v>0</v>
          </cell>
          <cell r="T117">
            <v>0</v>
          </cell>
          <cell r="U117">
            <v>0</v>
          </cell>
        </row>
        <row r="118">
          <cell r="A118">
            <v>590</v>
          </cell>
          <cell r="B118" t="str">
            <v>CATETER INTRAVENOSO NO. 24, EN PILIURETANO, , CON DISPOSITIVO DE SEGURIDAD PARA ACCIONAR MANUALMENTE- CORTO</v>
          </cell>
          <cell r="C118" t="str">
            <v>UNIDAD</v>
          </cell>
          <cell r="D118">
            <v>3000</v>
          </cell>
          <cell r="E118">
            <v>2900</v>
          </cell>
          <cell r="F118" t="str">
            <v>ENFERMERIA</v>
          </cell>
          <cell r="G118" t="str">
            <v>ENFERMERIA</v>
          </cell>
          <cell r="H118">
            <v>0</v>
          </cell>
          <cell r="I118">
            <v>0</v>
          </cell>
          <cell r="J118">
            <v>0</v>
          </cell>
          <cell r="K118">
            <v>0</v>
          </cell>
          <cell r="L118">
            <v>0</v>
          </cell>
          <cell r="M118" t="str">
            <v>SI</v>
          </cell>
          <cell r="N118">
            <v>0</v>
          </cell>
          <cell r="O118">
            <v>0</v>
          </cell>
          <cell r="P118">
            <v>0</v>
          </cell>
          <cell r="Q118">
            <v>0</v>
          </cell>
          <cell r="R118">
            <v>0</v>
          </cell>
          <cell r="S118">
            <v>0</v>
          </cell>
          <cell r="T118">
            <v>0</v>
          </cell>
          <cell r="U118">
            <v>0</v>
          </cell>
        </row>
        <row r="119">
          <cell r="A119">
            <v>2607</v>
          </cell>
          <cell r="B119" t="str">
            <v>CATETER INTRAVENOSO NO. 24G EN PILIURETANO, CON DISPOSITIVO DE SEGURIDAD PARA ACCIONAR MANUALMENTE- LARGO</v>
          </cell>
          <cell r="C119" t="str">
            <v>UNIDAD</v>
          </cell>
          <cell r="D119">
            <v>50</v>
          </cell>
          <cell r="E119">
            <v>50</v>
          </cell>
          <cell r="F119" t="str">
            <v>ENFERMERIA</v>
          </cell>
          <cell r="G119" t="str">
            <v>ENFERMERIA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t="str">
            <v>NUEVO</v>
          </cell>
          <cell r="B120" t="str">
            <v>CATETER INTRAVENOSO NO. 26 DE POLIURETANO SIN DISPOSITIVO DE SEGURIDAD</v>
          </cell>
          <cell r="C120" t="str">
            <v>UNIDAD</v>
          </cell>
          <cell r="D120">
            <v>100</v>
          </cell>
          <cell r="E120">
            <v>100</v>
          </cell>
          <cell r="F120" t="str">
            <v>ENFERMERIA</v>
          </cell>
          <cell r="G120" t="str">
            <v>ENFERMERIA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v>619</v>
          </cell>
          <cell r="B121" t="str">
            <v>CATETER PERIFERICO PEDIATRICO DOBLE LUMEN DE 2.6 FR X 50 CM CON KIT INSERCION SOBRE AGUJA</v>
          </cell>
          <cell r="C121" t="str">
            <v>UNIDAD</v>
          </cell>
          <cell r="D121">
            <v>1</v>
          </cell>
          <cell r="E121">
            <v>20</v>
          </cell>
          <cell r="F121" t="str">
            <v>ENFERMERIA</v>
          </cell>
          <cell r="G121" t="str">
            <v>ENFERMERIA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v>641</v>
          </cell>
          <cell r="B122" t="str">
            <v>CATETER SET DE CATETERIZACION ARTERIAL NO.20 G X 8  CM</v>
          </cell>
          <cell r="C122" t="str">
            <v>UNIDAD</v>
          </cell>
          <cell r="D122">
            <v>2</v>
          </cell>
          <cell r="E122">
            <v>5</v>
          </cell>
          <cell r="F122" t="str">
            <v>ENFERMERIA</v>
          </cell>
          <cell r="G122" t="str">
            <v>ENFERMERIA</v>
          </cell>
          <cell r="H122">
            <v>0</v>
          </cell>
          <cell r="I122">
            <v>0</v>
          </cell>
          <cell r="J122">
            <v>0</v>
          </cell>
          <cell r="K122">
            <v>0</v>
          </cell>
          <cell r="L122">
            <v>0</v>
          </cell>
          <cell r="M122" t="str">
            <v>SI</v>
          </cell>
          <cell r="N122">
            <v>0</v>
          </cell>
          <cell r="O122">
            <v>0</v>
          </cell>
          <cell r="P122">
            <v>0</v>
          </cell>
          <cell r="Q122">
            <v>0</v>
          </cell>
          <cell r="R122">
            <v>0</v>
          </cell>
          <cell r="S122">
            <v>0</v>
          </cell>
          <cell r="T122">
            <v>0</v>
          </cell>
          <cell r="U122">
            <v>0</v>
          </cell>
        </row>
        <row r="123">
          <cell r="A123">
            <v>642</v>
          </cell>
          <cell r="B123" t="str">
            <v>CATETER SET DE CATETERIZACION ARTERIAL NO.22 G X 8  CM</v>
          </cell>
          <cell r="C123" t="str">
            <v>UNIDAD</v>
          </cell>
          <cell r="D123">
            <v>1</v>
          </cell>
          <cell r="E123">
            <v>5</v>
          </cell>
          <cell r="F123" t="str">
            <v>ENFERMERIA</v>
          </cell>
          <cell r="G123" t="str">
            <v>ENFERMERIA</v>
          </cell>
          <cell r="H123">
            <v>0</v>
          </cell>
          <cell r="I123">
            <v>0</v>
          </cell>
          <cell r="J123">
            <v>0</v>
          </cell>
          <cell r="K123">
            <v>0</v>
          </cell>
          <cell r="L123">
            <v>0</v>
          </cell>
          <cell r="M123" t="str">
            <v>SI</v>
          </cell>
          <cell r="N123">
            <v>0</v>
          </cell>
          <cell r="O123">
            <v>0</v>
          </cell>
          <cell r="P123">
            <v>0</v>
          </cell>
          <cell r="Q123">
            <v>0</v>
          </cell>
          <cell r="R123">
            <v>0</v>
          </cell>
          <cell r="S123">
            <v>0</v>
          </cell>
          <cell r="T123">
            <v>0</v>
          </cell>
          <cell r="U123">
            <v>0</v>
          </cell>
        </row>
        <row r="124">
          <cell r="A124">
            <v>672</v>
          </cell>
          <cell r="B124" t="str">
            <v>CATETER UMBILICAL 2.5</v>
          </cell>
          <cell r="C124" t="str">
            <v>UNIDAD</v>
          </cell>
          <cell r="D124">
            <v>10</v>
          </cell>
          <cell r="E124">
            <v>10</v>
          </cell>
          <cell r="F124" t="str">
            <v>ENFERMERIA</v>
          </cell>
          <cell r="G124" t="str">
            <v>ENFERMERIA NEONATAL - PEDIATRIA</v>
          </cell>
          <cell r="H124">
            <v>0</v>
          </cell>
          <cell r="I124">
            <v>0</v>
          </cell>
          <cell r="J124">
            <v>0</v>
          </cell>
          <cell r="K124">
            <v>0</v>
          </cell>
          <cell r="L124">
            <v>0</v>
          </cell>
          <cell r="M124" t="str">
            <v>SI</v>
          </cell>
          <cell r="N124">
            <v>0</v>
          </cell>
          <cell r="O124">
            <v>0</v>
          </cell>
          <cell r="P124">
            <v>0</v>
          </cell>
          <cell r="Q124">
            <v>0</v>
          </cell>
          <cell r="R124">
            <v>0</v>
          </cell>
          <cell r="S124">
            <v>0</v>
          </cell>
          <cell r="T124">
            <v>0</v>
          </cell>
          <cell r="U124">
            <v>0</v>
          </cell>
        </row>
        <row r="125">
          <cell r="A125">
            <v>673</v>
          </cell>
          <cell r="B125" t="str">
            <v>CATETER UMBILICAL 3.0</v>
          </cell>
          <cell r="C125" t="str">
            <v xml:space="preserve">UNIDAD    </v>
          </cell>
          <cell r="D125">
            <v>10</v>
          </cell>
          <cell r="E125">
            <v>10</v>
          </cell>
          <cell r="F125" t="str">
            <v>ENFERMERIA</v>
          </cell>
          <cell r="G125" t="str">
            <v>ENFERMERIA NEONATAL - PEDIATRIA</v>
          </cell>
          <cell r="H125">
            <v>0</v>
          </cell>
          <cell r="I125">
            <v>0</v>
          </cell>
          <cell r="J125">
            <v>0</v>
          </cell>
          <cell r="K125">
            <v>0</v>
          </cell>
          <cell r="L125">
            <v>0</v>
          </cell>
          <cell r="M125" t="str">
            <v>SI</v>
          </cell>
          <cell r="N125">
            <v>0</v>
          </cell>
          <cell r="O125">
            <v>0</v>
          </cell>
          <cell r="P125">
            <v>0</v>
          </cell>
          <cell r="Q125">
            <v>0</v>
          </cell>
          <cell r="R125">
            <v>0</v>
          </cell>
          <cell r="S125">
            <v>0</v>
          </cell>
          <cell r="T125">
            <v>0</v>
          </cell>
          <cell r="U125">
            <v>0</v>
          </cell>
        </row>
        <row r="126">
          <cell r="A126">
            <v>504</v>
          </cell>
          <cell r="B126" t="str">
            <v>CATETER UMBILICAL 3.5</v>
          </cell>
          <cell r="C126" t="str">
            <v>UNIDAD</v>
          </cell>
          <cell r="D126">
            <v>15</v>
          </cell>
          <cell r="E126">
            <v>15</v>
          </cell>
          <cell r="F126" t="str">
            <v>ENFERMERIA</v>
          </cell>
          <cell r="G126" t="str">
            <v>ENFERMERIA NEONATAL</v>
          </cell>
          <cell r="H126">
            <v>0</v>
          </cell>
          <cell r="I126">
            <v>0</v>
          </cell>
          <cell r="J126">
            <v>0</v>
          </cell>
          <cell r="K126">
            <v>0</v>
          </cell>
          <cell r="L126">
            <v>0</v>
          </cell>
          <cell r="M126" t="str">
            <v>SI</v>
          </cell>
          <cell r="N126">
            <v>0</v>
          </cell>
          <cell r="O126">
            <v>0</v>
          </cell>
          <cell r="P126">
            <v>0</v>
          </cell>
          <cell r="Q126">
            <v>0</v>
          </cell>
          <cell r="R126">
            <v>0</v>
          </cell>
          <cell r="S126">
            <v>0</v>
          </cell>
          <cell r="T126">
            <v>0</v>
          </cell>
          <cell r="U126">
            <v>0</v>
          </cell>
        </row>
        <row r="127">
          <cell r="A127">
            <v>670</v>
          </cell>
          <cell r="B127" t="str">
            <v>CATETER UMBILICAL 4.0</v>
          </cell>
          <cell r="C127" t="str">
            <v>UNIDAD</v>
          </cell>
          <cell r="D127">
            <v>10</v>
          </cell>
          <cell r="E127">
            <v>20</v>
          </cell>
          <cell r="F127" t="str">
            <v>ENFERMERIA</v>
          </cell>
          <cell r="G127" t="str">
            <v>ENFERMERIA NEONATAL - PEDIATRIA</v>
          </cell>
          <cell r="H127">
            <v>0</v>
          </cell>
          <cell r="I127">
            <v>0</v>
          </cell>
          <cell r="J127">
            <v>0</v>
          </cell>
          <cell r="K127">
            <v>0</v>
          </cell>
          <cell r="L127">
            <v>0</v>
          </cell>
          <cell r="M127" t="str">
            <v>SI</v>
          </cell>
          <cell r="N127">
            <v>0</v>
          </cell>
          <cell r="O127">
            <v>0</v>
          </cell>
          <cell r="P127">
            <v>0</v>
          </cell>
          <cell r="Q127">
            <v>0</v>
          </cell>
          <cell r="R127">
            <v>0</v>
          </cell>
          <cell r="S127">
            <v>0</v>
          </cell>
          <cell r="T127">
            <v>0</v>
          </cell>
          <cell r="U127">
            <v>0</v>
          </cell>
        </row>
        <row r="128">
          <cell r="A128">
            <v>509</v>
          </cell>
          <cell r="B128" t="str">
            <v>CATETER UMBILICAL 4.5</v>
          </cell>
          <cell r="C128" t="str">
            <v>UNIDAD</v>
          </cell>
          <cell r="D128">
            <v>10</v>
          </cell>
          <cell r="E128">
            <v>60</v>
          </cell>
          <cell r="F128" t="str">
            <v>ENFERMERIA</v>
          </cell>
          <cell r="G128" t="str">
            <v>ENFERMERIA NEONATAL</v>
          </cell>
          <cell r="H128">
            <v>0</v>
          </cell>
          <cell r="I128">
            <v>0</v>
          </cell>
          <cell r="J128">
            <v>0</v>
          </cell>
          <cell r="K128">
            <v>0</v>
          </cell>
          <cell r="L128">
            <v>0</v>
          </cell>
          <cell r="M128" t="str">
            <v>SI</v>
          </cell>
          <cell r="N128">
            <v>0</v>
          </cell>
          <cell r="O128">
            <v>0</v>
          </cell>
          <cell r="P128">
            <v>0</v>
          </cell>
          <cell r="Q128">
            <v>0</v>
          </cell>
          <cell r="R128">
            <v>0</v>
          </cell>
          <cell r="S128">
            <v>0</v>
          </cell>
          <cell r="T128">
            <v>0</v>
          </cell>
          <cell r="U128">
            <v>0</v>
          </cell>
        </row>
        <row r="129">
          <cell r="A129">
            <v>510</v>
          </cell>
          <cell r="B129" t="str">
            <v>CATETER UMBILICAL 5.0</v>
          </cell>
          <cell r="C129" t="str">
            <v>UNIDAD</v>
          </cell>
          <cell r="D129">
            <v>10</v>
          </cell>
          <cell r="E129">
            <v>80</v>
          </cell>
          <cell r="F129" t="str">
            <v>ENFERMERIA</v>
          </cell>
          <cell r="G129" t="str">
            <v>ENFERMERIA NEONATAL</v>
          </cell>
          <cell r="H129">
            <v>0</v>
          </cell>
          <cell r="I129">
            <v>0</v>
          </cell>
          <cell r="J129">
            <v>0</v>
          </cell>
          <cell r="K129">
            <v>0</v>
          </cell>
          <cell r="L129">
            <v>0</v>
          </cell>
          <cell r="M129" t="str">
            <v>SI</v>
          </cell>
          <cell r="N129">
            <v>0</v>
          </cell>
          <cell r="O129">
            <v>0</v>
          </cell>
          <cell r="P129">
            <v>0</v>
          </cell>
          <cell r="Q129">
            <v>0</v>
          </cell>
          <cell r="R129">
            <v>0</v>
          </cell>
          <cell r="S129">
            <v>0</v>
          </cell>
          <cell r="T129">
            <v>0</v>
          </cell>
          <cell r="U129">
            <v>0</v>
          </cell>
        </row>
        <row r="130">
          <cell r="A130">
            <v>727</v>
          </cell>
          <cell r="B130" t="str">
            <v>CINTA ADHESIVA TRASPARENTE NO ESTERIL EN ROLLO 10X10</v>
          </cell>
          <cell r="C130" t="str">
            <v xml:space="preserve">CAJA </v>
          </cell>
          <cell r="D130">
            <v>60</v>
          </cell>
          <cell r="E130">
            <v>60</v>
          </cell>
          <cell r="F130" t="str">
            <v>ENFERMERIA</v>
          </cell>
          <cell r="G130" t="str">
            <v>ENFERMERIA</v>
          </cell>
          <cell r="H130">
            <v>0</v>
          </cell>
          <cell r="I130">
            <v>0</v>
          </cell>
          <cell r="J130">
            <v>0</v>
          </cell>
          <cell r="K130">
            <v>0</v>
          </cell>
          <cell r="L130">
            <v>0</v>
          </cell>
          <cell r="M130" t="str">
            <v>SI</v>
          </cell>
          <cell r="N130">
            <v>0</v>
          </cell>
          <cell r="O130">
            <v>0</v>
          </cell>
          <cell r="P130">
            <v>0</v>
          </cell>
          <cell r="Q130">
            <v>0</v>
          </cell>
          <cell r="R130">
            <v>0</v>
          </cell>
          <cell r="S130">
            <v>0</v>
          </cell>
          <cell r="T130">
            <v>0</v>
          </cell>
          <cell r="U130">
            <v>0</v>
          </cell>
        </row>
        <row r="131">
          <cell r="A131">
            <v>789</v>
          </cell>
          <cell r="B131" t="str">
            <v>CLAMP UMBILICAL</v>
          </cell>
          <cell r="C131" t="str">
            <v>UNIDAD</v>
          </cell>
          <cell r="D131">
            <v>180</v>
          </cell>
          <cell r="E131">
            <v>1000</v>
          </cell>
          <cell r="F131" t="str">
            <v>ENFERMERIA</v>
          </cell>
          <cell r="G131" t="str">
            <v>ENFERMERIA SALA DE PARTOS</v>
          </cell>
          <cell r="H131">
            <v>0</v>
          </cell>
          <cell r="I131">
            <v>0</v>
          </cell>
          <cell r="J131">
            <v>0</v>
          </cell>
          <cell r="K131">
            <v>0</v>
          </cell>
          <cell r="L131">
            <v>0</v>
          </cell>
          <cell r="M131" t="str">
            <v>SI</v>
          </cell>
          <cell r="N131">
            <v>0</v>
          </cell>
          <cell r="O131">
            <v>0</v>
          </cell>
          <cell r="P131">
            <v>0</v>
          </cell>
          <cell r="Q131">
            <v>0</v>
          </cell>
          <cell r="R131">
            <v>0</v>
          </cell>
          <cell r="S131">
            <v>0</v>
          </cell>
          <cell r="T131">
            <v>0</v>
          </cell>
          <cell r="U131">
            <v>0</v>
          </cell>
        </row>
        <row r="132">
          <cell r="A132">
            <v>821</v>
          </cell>
          <cell r="B132" t="str">
            <v>CONDONES-PRESERVATIVOS LATEX</v>
          </cell>
          <cell r="C132" t="str">
            <v>UNIDAD</v>
          </cell>
          <cell r="D132">
            <v>13645</v>
          </cell>
          <cell r="E132">
            <v>24500</v>
          </cell>
          <cell r="F132" t="str">
            <v>ENFERMERIA</v>
          </cell>
          <cell r="G132" t="str">
            <v>ENFERMERIA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824</v>
          </cell>
          <cell r="B133" t="str">
            <v xml:space="preserve">CONECTOR LIBRE DE AGUJA </v>
          </cell>
          <cell r="C133" t="str">
            <v>UNIDAD</v>
          </cell>
          <cell r="D133">
            <v>2640</v>
          </cell>
          <cell r="E133">
            <v>2000</v>
          </cell>
          <cell r="F133" t="str">
            <v>ENFERMERIA</v>
          </cell>
          <cell r="G133" t="str">
            <v>ENFERMERIA</v>
          </cell>
          <cell r="H133">
            <v>0</v>
          </cell>
          <cell r="I133">
            <v>0</v>
          </cell>
          <cell r="J133">
            <v>0</v>
          </cell>
          <cell r="K133">
            <v>0</v>
          </cell>
          <cell r="L133">
            <v>0</v>
          </cell>
          <cell r="M133" t="str">
            <v>SI</v>
          </cell>
          <cell r="N133">
            <v>0</v>
          </cell>
          <cell r="O133">
            <v>0</v>
          </cell>
          <cell r="P133">
            <v>0</v>
          </cell>
          <cell r="Q133">
            <v>0</v>
          </cell>
          <cell r="R133">
            <v>0</v>
          </cell>
          <cell r="S133">
            <v>0</v>
          </cell>
          <cell r="T133">
            <v>0</v>
          </cell>
          <cell r="U133">
            <v>0</v>
          </cell>
        </row>
        <row r="134">
          <cell r="A134">
            <v>845</v>
          </cell>
          <cell r="B134" t="str">
            <v>CREMA PROTECTORA CUTANEA CON OXIDO DE ZINC PARA PREVENCION LESIONES POR PRESION. 10%</v>
          </cell>
          <cell r="C134" t="str">
            <v>UNIDAD</v>
          </cell>
          <cell r="D134">
            <v>30</v>
          </cell>
          <cell r="E134">
            <v>48</v>
          </cell>
          <cell r="F134" t="str">
            <v>ENFERMERIA</v>
          </cell>
          <cell r="G134" t="str">
            <v>ENFERMERIA CLINICA DE HERIDAS</v>
          </cell>
          <cell r="H134">
            <v>0</v>
          </cell>
          <cell r="I134">
            <v>0</v>
          </cell>
          <cell r="J134">
            <v>0</v>
          </cell>
          <cell r="K134">
            <v>0</v>
          </cell>
          <cell r="L134">
            <v>0</v>
          </cell>
          <cell r="M134" t="str">
            <v>SI</v>
          </cell>
          <cell r="N134">
            <v>0</v>
          </cell>
          <cell r="O134">
            <v>0</v>
          </cell>
          <cell r="P134">
            <v>0</v>
          </cell>
          <cell r="Q134">
            <v>0</v>
          </cell>
          <cell r="R134">
            <v>0</v>
          </cell>
          <cell r="S134">
            <v>0</v>
          </cell>
          <cell r="T134">
            <v>0</v>
          </cell>
          <cell r="U134">
            <v>0</v>
          </cell>
        </row>
        <row r="135">
          <cell r="A135">
            <v>866</v>
          </cell>
          <cell r="B135" t="str">
            <v>CUELLO DE PHILADELPHIA LARGE X UNIDAD</v>
          </cell>
          <cell r="C135" t="str">
            <v>UNIDAD</v>
          </cell>
          <cell r="D135">
            <v>10</v>
          </cell>
          <cell r="E135">
            <v>200</v>
          </cell>
          <cell r="F135" t="str">
            <v>ENFERMERIA</v>
          </cell>
          <cell r="G135" t="str">
            <v>ENFERMERIA URGENCIAS</v>
          </cell>
          <cell r="H135">
            <v>0</v>
          </cell>
          <cell r="I135">
            <v>0</v>
          </cell>
          <cell r="J135">
            <v>0</v>
          </cell>
          <cell r="K135">
            <v>0</v>
          </cell>
          <cell r="L135">
            <v>0</v>
          </cell>
          <cell r="M135">
            <v>0</v>
          </cell>
          <cell r="N135">
            <v>0</v>
          </cell>
          <cell r="O135">
            <v>0</v>
          </cell>
          <cell r="P135">
            <v>0</v>
          </cell>
          <cell r="Q135">
            <v>0</v>
          </cell>
          <cell r="R135">
            <v>0</v>
          </cell>
          <cell r="S135">
            <v>16100</v>
          </cell>
          <cell r="T135">
            <v>0</v>
          </cell>
          <cell r="U135">
            <v>16100</v>
          </cell>
        </row>
        <row r="136">
          <cell r="A136">
            <v>867</v>
          </cell>
          <cell r="B136" t="str">
            <v>CUELLO DE PHILADELPHIA MEDIUM X UNIDAD</v>
          </cell>
          <cell r="C136" t="str">
            <v>UNIDAD</v>
          </cell>
          <cell r="D136">
            <v>10</v>
          </cell>
          <cell r="E136">
            <v>284</v>
          </cell>
          <cell r="F136" t="str">
            <v>ENFERMERIA</v>
          </cell>
          <cell r="G136" t="str">
            <v>ENFERMERIA URGENCIAS</v>
          </cell>
          <cell r="H136">
            <v>0</v>
          </cell>
          <cell r="I136">
            <v>0</v>
          </cell>
          <cell r="J136">
            <v>0</v>
          </cell>
          <cell r="K136">
            <v>0</v>
          </cell>
          <cell r="L136">
            <v>0</v>
          </cell>
          <cell r="M136">
            <v>0</v>
          </cell>
          <cell r="N136">
            <v>0</v>
          </cell>
          <cell r="O136">
            <v>0</v>
          </cell>
          <cell r="P136">
            <v>0</v>
          </cell>
          <cell r="Q136">
            <v>0</v>
          </cell>
          <cell r="R136">
            <v>0</v>
          </cell>
          <cell r="S136">
            <v>16100</v>
          </cell>
          <cell r="T136">
            <v>0</v>
          </cell>
          <cell r="U136">
            <v>16100</v>
          </cell>
        </row>
        <row r="137">
          <cell r="A137">
            <v>868</v>
          </cell>
          <cell r="B137" t="str">
            <v>CUELLO DE PHILADELPHIA SMALL X UNIDAD</v>
          </cell>
          <cell r="C137" t="str">
            <v>UNIDAD</v>
          </cell>
          <cell r="D137">
            <v>10</v>
          </cell>
          <cell r="E137">
            <v>297</v>
          </cell>
          <cell r="F137" t="str">
            <v>ENFERMERIA</v>
          </cell>
          <cell r="G137" t="str">
            <v>ENFERMERIA URGENCIAS</v>
          </cell>
          <cell r="H137">
            <v>0</v>
          </cell>
          <cell r="I137">
            <v>0</v>
          </cell>
          <cell r="J137">
            <v>0</v>
          </cell>
          <cell r="K137">
            <v>0</v>
          </cell>
          <cell r="L137">
            <v>0</v>
          </cell>
          <cell r="M137">
            <v>0</v>
          </cell>
          <cell r="N137">
            <v>0</v>
          </cell>
          <cell r="O137">
            <v>0</v>
          </cell>
          <cell r="P137">
            <v>0</v>
          </cell>
          <cell r="Q137">
            <v>0</v>
          </cell>
          <cell r="R137">
            <v>0</v>
          </cell>
          <cell r="S137">
            <v>14784</v>
          </cell>
          <cell r="T137">
            <v>0</v>
          </cell>
          <cell r="U137">
            <v>14784</v>
          </cell>
        </row>
        <row r="138">
          <cell r="A138">
            <v>870</v>
          </cell>
          <cell r="B138" t="str">
            <v>CURITA CIRCULAR</v>
          </cell>
          <cell r="C138" t="str">
            <v>UNIDAD</v>
          </cell>
          <cell r="D138">
            <v>95800</v>
          </cell>
          <cell r="E138">
            <v>95800</v>
          </cell>
          <cell r="F138" t="str">
            <v>ENFERMERIA</v>
          </cell>
          <cell r="G138" t="str">
            <v>ENFERMERIA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row>
        <row r="139">
          <cell r="A139">
            <v>898</v>
          </cell>
          <cell r="B139" t="str">
            <v>DISPOSITIVO INTRAOSEO AUTOMATICO ADULTO</v>
          </cell>
          <cell r="C139" t="str">
            <v>UNIDAD</v>
          </cell>
          <cell r="D139">
            <v>2</v>
          </cell>
          <cell r="E139">
            <v>2</v>
          </cell>
          <cell r="F139" t="str">
            <v xml:space="preserve">ENFERMERIA </v>
          </cell>
          <cell r="G139" t="str">
            <v>ENFERMERIA URGENCIAS</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row>
        <row r="140">
          <cell r="A140">
            <v>899</v>
          </cell>
          <cell r="B140" t="str">
            <v>DISPOSITIVO INTRAOSEO AUTOMATICO PEDIATRICA</v>
          </cell>
          <cell r="C140" t="str">
            <v>UNIDAD</v>
          </cell>
          <cell r="D140">
            <v>2</v>
          </cell>
          <cell r="E140">
            <v>2</v>
          </cell>
          <cell r="F140" t="str">
            <v xml:space="preserve">ENFERMERIA </v>
          </cell>
          <cell r="G140" t="str">
            <v>ENFERMERIA URGENCIAS</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row>
        <row r="141">
          <cell r="A141">
            <v>901</v>
          </cell>
          <cell r="B141" t="str">
            <v>DISPOSITIVO INTRAUTERINO T DE COBRE</v>
          </cell>
          <cell r="C141" t="str">
            <v>UNIDAD</v>
          </cell>
          <cell r="D141">
            <v>10</v>
          </cell>
          <cell r="E141">
            <v>10</v>
          </cell>
          <cell r="F141" t="str">
            <v>ENFERMERIA</v>
          </cell>
          <cell r="G141" t="str">
            <v>ENFERMERIA SALA DE PARTOS</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row>
        <row r="142">
          <cell r="A142">
            <v>912</v>
          </cell>
          <cell r="B142" t="str">
            <v>ELECTRODO ADULTO CON GEL SOLIDO BASE MICROPOROSO SUABE DURABLES, ADHESIVO HIPOALERGENIGO</v>
          </cell>
          <cell r="C142" t="str">
            <v>UNIDAD</v>
          </cell>
          <cell r="D142">
            <v>9930</v>
          </cell>
          <cell r="E142">
            <v>8000</v>
          </cell>
          <cell r="F142" t="str">
            <v>ENFERMERIA</v>
          </cell>
          <cell r="G142" t="str">
            <v>ENFERMERIA</v>
          </cell>
          <cell r="H142">
            <v>0</v>
          </cell>
          <cell r="I142">
            <v>0</v>
          </cell>
          <cell r="J142">
            <v>0</v>
          </cell>
          <cell r="K142">
            <v>0</v>
          </cell>
          <cell r="L142">
            <v>0</v>
          </cell>
          <cell r="M142" t="str">
            <v>SI</v>
          </cell>
          <cell r="N142">
            <v>0</v>
          </cell>
          <cell r="O142">
            <v>0</v>
          </cell>
          <cell r="P142">
            <v>0</v>
          </cell>
          <cell r="Q142">
            <v>0</v>
          </cell>
          <cell r="R142">
            <v>0</v>
          </cell>
          <cell r="S142">
            <v>0</v>
          </cell>
          <cell r="T142">
            <v>0</v>
          </cell>
          <cell r="U142">
            <v>0</v>
          </cell>
        </row>
        <row r="143">
          <cell r="A143">
            <v>922</v>
          </cell>
          <cell r="B143" t="str">
            <v>ELECTRODO NEONATAL CON GEL SOLIDO BASE MICROPOROSO SUAVE DURABLES, ADHESIVO HIPOALERGENIGO</v>
          </cell>
          <cell r="C143" t="str">
            <v>UNIDAD</v>
          </cell>
          <cell r="D143">
            <v>800</v>
          </cell>
          <cell r="E143">
            <v>500</v>
          </cell>
          <cell r="F143" t="str">
            <v>ENFERMERIA</v>
          </cell>
          <cell r="G143" t="str">
            <v>ENFERMERIA</v>
          </cell>
          <cell r="H143">
            <v>0</v>
          </cell>
          <cell r="I143">
            <v>0</v>
          </cell>
          <cell r="J143">
            <v>0</v>
          </cell>
          <cell r="K143">
            <v>0</v>
          </cell>
          <cell r="L143">
            <v>0</v>
          </cell>
          <cell r="M143" t="str">
            <v>SI</v>
          </cell>
          <cell r="N143">
            <v>0</v>
          </cell>
          <cell r="O143">
            <v>0</v>
          </cell>
          <cell r="P143">
            <v>0</v>
          </cell>
          <cell r="Q143">
            <v>0</v>
          </cell>
          <cell r="R143">
            <v>0</v>
          </cell>
          <cell r="S143">
            <v>0</v>
          </cell>
          <cell r="T143">
            <v>0</v>
          </cell>
          <cell r="U143">
            <v>0</v>
          </cell>
        </row>
        <row r="144">
          <cell r="A144">
            <v>929</v>
          </cell>
          <cell r="B144" t="str">
            <v xml:space="preserve">ELECTRODO PEDIATRICO CON GEL SOLIDO BASE MICROPOROSO SUAVE DURABLES, ADHESIVO HIPOALERGENIGO                                                              </v>
          </cell>
          <cell r="C144" t="str">
            <v>UNIDAD</v>
          </cell>
          <cell r="D144">
            <v>4300</v>
          </cell>
          <cell r="E144">
            <v>11500</v>
          </cell>
          <cell r="F144" t="str">
            <v>ENFERMERIA</v>
          </cell>
          <cell r="G144" t="str">
            <v>ENFERMERIA</v>
          </cell>
          <cell r="H144">
            <v>0</v>
          </cell>
          <cell r="I144">
            <v>0</v>
          </cell>
          <cell r="J144">
            <v>0</v>
          </cell>
          <cell r="K144">
            <v>0</v>
          </cell>
          <cell r="L144">
            <v>0</v>
          </cell>
          <cell r="M144" t="str">
            <v>SI</v>
          </cell>
          <cell r="N144">
            <v>0</v>
          </cell>
          <cell r="O144">
            <v>0</v>
          </cell>
          <cell r="P144">
            <v>0</v>
          </cell>
          <cell r="Q144">
            <v>0</v>
          </cell>
          <cell r="R144">
            <v>0</v>
          </cell>
          <cell r="S144">
            <v>0</v>
          </cell>
          <cell r="T144">
            <v>0</v>
          </cell>
          <cell r="U144">
            <v>0</v>
          </cell>
        </row>
        <row r="145">
          <cell r="A145">
            <v>986</v>
          </cell>
          <cell r="B145" t="str">
            <v>EQUIPO DE ADMINISTRACION DE GLOBULOS ROJOS CON FILTRO DESLEUCOCITADOR</v>
          </cell>
          <cell r="C145" t="str">
            <v>UNIDAD</v>
          </cell>
          <cell r="D145">
            <v>50</v>
          </cell>
          <cell r="E145">
            <v>400</v>
          </cell>
          <cell r="F145" t="str">
            <v>ENFERMERIA</v>
          </cell>
          <cell r="G145" t="str">
            <v>ENFERMERIA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988</v>
          </cell>
          <cell r="B146" t="str">
            <v>EQUIPO DE EXTENSION MICROTUBO  (EQUIPO DE EXTENSION MICROTUBO CON CONECTOR LIBRE DE AGUJAS) ADULTO</v>
          </cell>
          <cell r="C146" t="str">
            <v>UNIDAD</v>
          </cell>
          <cell r="D146">
            <v>100</v>
          </cell>
          <cell r="E146">
            <v>200</v>
          </cell>
          <cell r="F146" t="str">
            <v>ENFERMERIA</v>
          </cell>
          <cell r="G146" t="str">
            <v>ENFERMERIA</v>
          </cell>
          <cell r="H146">
            <v>0</v>
          </cell>
          <cell r="I146">
            <v>0</v>
          </cell>
          <cell r="J146">
            <v>0</v>
          </cell>
          <cell r="K146">
            <v>0</v>
          </cell>
          <cell r="L146">
            <v>0</v>
          </cell>
          <cell r="M146" t="str">
            <v>SI</v>
          </cell>
          <cell r="N146">
            <v>0</v>
          </cell>
          <cell r="O146">
            <v>0</v>
          </cell>
          <cell r="P146">
            <v>0</v>
          </cell>
          <cell r="Q146">
            <v>0</v>
          </cell>
          <cell r="R146">
            <v>0</v>
          </cell>
          <cell r="S146">
            <v>0</v>
          </cell>
          <cell r="T146">
            <v>0</v>
          </cell>
          <cell r="U146">
            <v>0</v>
          </cell>
        </row>
        <row r="147">
          <cell r="A147">
            <v>989</v>
          </cell>
          <cell r="B147" t="str">
            <v>EQUIPO DE EXTENSION MICROTUBO  (EQUIPO DE EXTENSION MICROTUBO CON CONECTOR LIBRE DE AGUJAS) PEDIATRCO</v>
          </cell>
          <cell r="C147" t="str">
            <v>UNIDAD</v>
          </cell>
          <cell r="D147">
            <v>100</v>
          </cell>
          <cell r="E147">
            <v>200</v>
          </cell>
          <cell r="F147" t="str">
            <v>ENFERMERIA</v>
          </cell>
          <cell r="G147" t="str">
            <v>ENFERMERIA</v>
          </cell>
          <cell r="H147">
            <v>0</v>
          </cell>
          <cell r="I147">
            <v>0</v>
          </cell>
          <cell r="J147">
            <v>0</v>
          </cell>
          <cell r="K147">
            <v>0</v>
          </cell>
          <cell r="L147">
            <v>0</v>
          </cell>
          <cell r="M147" t="str">
            <v>SI</v>
          </cell>
          <cell r="N147">
            <v>0</v>
          </cell>
          <cell r="O147">
            <v>0</v>
          </cell>
          <cell r="P147">
            <v>0</v>
          </cell>
          <cell r="Q147">
            <v>0</v>
          </cell>
          <cell r="R147">
            <v>0</v>
          </cell>
          <cell r="S147">
            <v>0</v>
          </cell>
          <cell r="T147">
            <v>0</v>
          </cell>
          <cell r="U147">
            <v>0</v>
          </cell>
        </row>
        <row r="148">
          <cell r="A148">
            <v>991</v>
          </cell>
          <cell r="B148" t="str">
            <v>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v>
          </cell>
          <cell r="C148" t="str">
            <v>UNIDAD</v>
          </cell>
          <cell r="D148">
            <v>5292</v>
          </cell>
          <cell r="E148">
            <v>14800</v>
          </cell>
          <cell r="F148" t="str">
            <v>ENFERMERIA</v>
          </cell>
          <cell r="G148" t="str">
            <v>ENFERMERIA</v>
          </cell>
          <cell r="H148">
            <v>0</v>
          </cell>
          <cell r="I148">
            <v>0</v>
          </cell>
          <cell r="J148">
            <v>0</v>
          </cell>
          <cell r="K148">
            <v>0</v>
          </cell>
          <cell r="L148">
            <v>0</v>
          </cell>
          <cell r="M148" t="str">
            <v>SI</v>
          </cell>
          <cell r="N148">
            <v>0</v>
          </cell>
          <cell r="O148">
            <v>0</v>
          </cell>
          <cell r="P148">
            <v>0</v>
          </cell>
          <cell r="Q148">
            <v>0</v>
          </cell>
          <cell r="R148">
            <v>0</v>
          </cell>
          <cell r="S148">
            <v>0</v>
          </cell>
          <cell r="T148">
            <v>0</v>
          </cell>
          <cell r="U148">
            <v>0</v>
          </cell>
        </row>
        <row r="149">
          <cell r="A149">
            <v>992</v>
          </cell>
          <cell r="B149" t="str">
            <v xml:space="preserve">EQUIPO DE MICROGOTEO PARA ADMINISTRACIÓN DE SOLUCIONES INTRAVENOSAS                                                                                   </v>
          </cell>
          <cell r="C149" t="str">
            <v>UNIDAD</v>
          </cell>
          <cell r="D149">
            <v>300</v>
          </cell>
          <cell r="E149">
            <v>300</v>
          </cell>
          <cell r="F149" t="str">
            <v>ENFERMERIA</v>
          </cell>
          <cell r="G149" t="str">
            <v>ENFERMERIA</v>
          </cell>
          <cell r="H149">
            <v>0</v>
          </cell>
          <cell r="I149">
            <v>0</v>
          </cell>
          <cell r="J149">
            <v>0</v>
          </cell>
          <cell r="K149">
            <v>0</v>
          </cell>
          <cell r="L149">
            <v>0</v>
          </cell>
          <cell r="M149" t="str">
            <v>SI</v>
          </cell>
          <cell r="N149">
            <v>0</v>
          </cell>
          <cell r="O149">
            <v>0</v>
          </cell>
          <cell r="P149">
            <v>0</v>
          </cell>
          <cell r="Q149">
            <v>0</v>
          </cell>
          <cell r="R149">
            <v>0</v>
          </cell>
          <cell r="S149">
            <v>0</v>
          </cell>
          <cell r="T149">
            <v>0</v>
          </cell>
          <cell r="U149">
            <v>0</v>
          </cell>
        </row>
        <row r="150">
          <cell r="A150">
            <v>993</v>
          </cell>
          <cell r="B150" t="str">
            <v>EQUIPO DE PRESION VENOSA CENTRAL</v>
          </cell>
          <cell r="C150" t="str">
            <v>UNIDAD</v>
          </cell>
          <cell r="D150">
            <v>50</v>
          </cell>
          <cell r="E150">
            <v>100</v>
          </cell>
          <cell r="F150" t="str">
            <v>ENFERMERIA</v>
          </cell>
          <cell r="G150" t="str">
            <v>ENFERMERIA</v>
          </cell>
          <cell r="H150">
            <v>0</v>
          </cell>
          <cell r="I150">
            <v>0</v>
          </cell>
          <cell r="J150">
            <v>0</v>
          </cell>
          <cell r="K150">
            <v>0</v>
          </cell>
          <cell r="L150">
            <v>0</v>
          </cell>
          <cell r="M150" t="str">
            <v>SI</v>
          </cell>
          <cell r="N150">
            <v>0</v>
          </cell>
          <cell r="O150">
            <v>0</v>
          </cell>
          <cell r="P150">
            <v>0</v>
          </cell>
          <cell r="Q150">
            <v>0</v>
          </cell>
          <cell r="R150">
            <v>0</v>
          </cell>
          <cell r="S150">
            <v>0</v>
          </cell>
          <cell r="T150">
            <v>0</v>
          </cell>
          <cell r="U150">
            <v>0</v>
          </cell>
        </row>
        <row r="151">
          <cell r="A151">
            <v>1005</v>
          </cell>
          <cell r="B151" t="str">
            <v xml:space="preserve">EQUIPO PARA ADMINISTRACION DE SOLUCIONES FOTOSENSIBLE PARA BOMBA DE INFUSION </v>
          </cell>
          <cell r="C151" t="str">
            <v>UNIDAD</v>
          </cell>
          <cell r="D151">
            <v>590</v>
          </cell>
          <cell r="E151">
            <v>590</v>
          </cell>
          <cell r="F151" t="str">
            <v>ENFERMERIA</v>
          </cell>
          <cell r="G151" t="str">
            <v>ENFERMERIA</v>
          </cell>
          <cell r="H151" t="str">
            <v>SI</v>
          </cell>
          <cell r="I151">
            <v>0</v>
          </cell>
          <cell r="J151">
            <v>0</v>
          </cell>
          <cell r="K151">
            <v>0</v>
          </cell>
          <cell r="L151">
            <v>0</v>
          </cell>
          <cell r="M151" t="str">
            <v>SI</v>
          </cell>
          <cell r="N151">
            <v>0</v>
          </cell>
          <cell r="O151">
            <v>0</v>
          </cell>
          <cell r="P151">
            <v>0</v>
          </cell>
          <cell r="Q151">
            <v>0</v>
          </cell>
          <cell r="R151">
            <v>0</v>
          </cell>
          <cell r="S151">
            <v>0</v>
          </cell>
          <cell r="T151">
            <v>0</v>
          </cell>
          <cell r="U151">
            <v>0</v>
          </cell>
        </row>
        <row r="152">
          <cell r="A152">
            <v>1006</v>
          </cell>
          <cell r="B152" t="str">
            <v>EQUIPO PARA ADMINISTRACION DE SOLUCIONES PARA BOMBA DE INFUSION</v>
          </cell>
          <cell r="C152" t="str">
            <v>UNIDAD</v>
          </cell>
          <cell r="D152">
            <v>6500</v>
          </cell>
          <cell r="E152">
            <v>6500</v>
          </cell>
          <cell r="F152" t="str">
            <v>ENFERMERIA</v>
          </cell>
          <cell r="G152" t="str">
            <v>ENFERMERIA</v>
          </cell>
          <cell r="H152" t="str">
            <v>SI</v>
          </cell>
          <cell r="I152">
            <v>0</v>
          </cell>
          <cell r="J152">
            <v>0</v>
          </cell>
          <cell r="K152">
            <v>0</v>
          </cell>
          <cell r="L152">
            <v>0</v>
          </cell>
          <cell r="M152" t="str">
            <v>SI</v>
          </cell>
          <cell r="N152">
            <v>0</v>
          </cell>
          <cell r="O152">
            <v>0</v>
          </cell>
          <cell r="P152">
            <v>0</v>
          </cell>
          <cell r="Q152">
            <v>0</v>
          </cell>
          <cell r="R152">
            <v>0</v>
          </cell>
          <cell r="S152">
            <v>0</v>
          </cell>
          <cell r="T152">
            <v>0</v>
          </cell>
          <cell r="U152">
            <v>0</v>
          </cell>
        </row>
        <row r="153">
          <cell r="A153" t="str">
            <v>NUEVO</v>
          </cell>
          <cell r="B153" t="str">
            <v>EQUIPO PARA TRANSFUSION DE PLAQUETAS</v>
          </cell>
          <cell r="C153" t="str">
            <v>UNIDAD</v>
          </cell>
          <cell r="D153">
            <v>50</v>
          </cell>
          <cell r="E153">
            <v>50</v>
          </cell>
          <cell r="F153" t="str">
            <v>ENFERMERIA</v>
          </cell>
          <cell r="G153" t="str">
            <v>ENFERMERIA</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row>
        <row r="154">
          <cell r="A154">
            <v>1010</v>
          </cell>
          <cell r="B154" t="str">
            <v xml:space="preserve">EQUIPO PARA TRANSFUSION O ADMINISTRACIÓN DE SANGRE                                                              </v>
          </cell>
          <cell r="C154" t="str">
            <v>UNIDAD</v>
          </cell>
          <cell r="D154">
            <v>80</v>
          </cell>
          <cell r="E154">
            <v>700</v>
          </cell>
          <cell r="F154" t="str">
            <v>ENFERMERIA</v>
          </cell>
          <cell r="G154" t="str">
            <v>ENFERMERIA</v>
          </cell>
          <cell r="H154">
            <v>0</v>
          </cell>
          <cell r="I154">
            <v>0</v>
          </cell>
          <cell r="J154">
            <v>0</v>
          </cell>
          <cell r="K154">
            <v>0</v>
          </cell>
          <cell r="L154">
            <v>0</v>
          </cell>
          <cell r="M154" t="str">
            <v>SI</v>
          </cell>
          <cell r="N154">
            <v>0</v>
          </cell>
          <cell r="O154">
            <v>0</v>
          </cell>
          <cell r="P154">
            <v>0</v>
          </cell>
          <cell r="Q154">
            <v>0</v>
          </cell>
          <cell r="R154">
            <v>0</v>
          </cell>
          <cell r="S154">
            <v>0</v>
          </cell>
          <cell r="T154">
            <v>0</v>
          </cell>
          <cell r="U154">
            <v>0</v>
          </cell>
        </row>
        <row r="155">
          <cell r="A155">
            <v>1011</v>
          </cell>
          <cell r="B155" t="str">
            <v>EQUIPO PERICRANEAL 18 G</v>
          </cell>
          <cell r="C155" t="str">
            <v>UNIDAD</v>
          </cell>
          <cell r="D155">
            <v>5</v>
          </cell>
          <cell r="E155">
            <v>5</v>
          </cell>
          <cell r="F155" t="str">
            <v>ENFERMERIA</v>
          </cell>
          <cell r="G155" t="str">
            <v>ENFERMERIA</v>
          </cell>
          <cell r="H155">
            <v>0</v>
          </cell>
          <cell r="I155">
            <v>0</v>
          </cell>
          <cell r="J155">
            <v>0</v>
          </cell>
          <cell r="K155">
            <v>0</v>
          </cell>
          <cell r="L155">
            <v>0</v>
          </cell>
          <cell r="M155" t="str">
            <v>SI</v>
          </cell>
          <cell r="N155">
            <v>0</v>
          </cell>
          <cell r="O155">
            <v>0</v>
          </cell>
          <cell r="P155">
            <v>0</v>
          </cell>
          <cell r="Q155">
            <v>0</v>
          </cell>
          <cell r="R155">
            <v>0</v>
          </cell>
          <cell r="S155">
            <v>0</v>
          </cell>
          <cell r="T155">
            <v>0</v>
          </cell>
          <cell r="U155">
            <v>0</v>
          </cell>
        </row>
        <row r="156">
          <cell r="A156">
            <v>1012</v>
          </cell>
          <cell r="B156" t="str">
            <v>EQUIPO PERICRANEAL 20 G</v>
          </cell>
          <cell r="C156" t="str">
            <v>UNIDAD</v>
          </cell>
          <cell r="D156">
            <v>5</v>
          </cell>
          <cell r="E156">
            <v>5</v>
          </cell>
          <cell r="F156" t="str">
            <v>ENFERMERIA</v>
          </cell>
          <cell r="G156" t="str">
            <v>ENFERMERIA</v>
          </cell>
          <cell r="H156">
            <v>0</v>
          </cell>
          <cell r="I156">
            <v>0</v>
          </cell>
          <cell r="J156">
            <v>0</v>
          </cell>
          <cell r="K156">
            <v>0</v>
          </cell>
          <cell r="L156">
            <v>0</v>
          </cell>
          <cell r="M156" t="str">
            <v>SI</v>
          </cell>
          <cell r="N156">
            <v>0</v>
          </cell>
          <cell r="O156">
            <v>0</v>
          </cell>
          <cell r="P156">
            <v>0</v>
          </cell>
          <cell r="Q156">
            <v>0</v>
          </cell>
          <cell r="R156">
            <v>0</v>
          </cell>
          <cell r="S156">
            <v>0</v>
          </cell>
          <cell r="T156">
            <v>0</v>
          </cell>
          <cell r="U156">
            <v>0</v>
          </cell>
        </row>
        <row r="157">
          <cell r="A157">
            <v>1013</v>
          </cell>
          <cell r="B157" t="str">
            <v>EQUIPO PERICRANEAL 21 G</v>
          </cell>
          <cell r="C157" t="str">
            <v>UNIDAD</v>
          </cell>
          <cell r="D157">
            <v>5</v>
          </cell>
          <cell r="E157">
            <v>5</v>
          </cell>
          <cell r="F157" t="str">
            <v>ENFERMERIA</v>
          </cell>
          <cell r="G157" t="str">
            <v>ENFERMERIA</v>
          </cell>
          <cell r="H157">
            <v>0</v>
          </cell>
          <cell r="I157">
            <v>0</v>
          </cell>
          <cell r="J157">
            <v>0</v>
          </cell>
          <cell r="K157">
            <v>0</v>
          </cell>
          <cell r="L157">
            <v>0</v>
          </cell>
          <cell r="M157" t="str">
            <v>SI</v>
          </cell>
          <cell r="N157">
            <v>0</v>
          </cell>
          <cell r="O157">
            <v>0</v>
          </cell>
          <cell r="P157">
            <v>0</v>
          </cell>
          <cell r="Q157">
            <v>0</v>
          </cell>
          <cell r="R157">
            <v>0</v>
          </cell>
          <cell r="S157">
            <v>0</v>
          </cell>
          <cell r="T157">
            <v>0</v>
          </cell>
          <cell r="U157">
            <v>0</v>
          </cell>
        </row>
        <row r="158">
          <cell r="A158">
            <v>1018</v>
          </cell>
          <cell r="B158" t="str">
            <v>ESPARADRAPO ANTIALERGICO 1 PULGADA</v>
          </cell>
          <cell r="C158" t="str">
            <v>ROLLO</v>
          </cell>
          <cell r="D158">
            <v>30</v>
          </cell>
          <cell r="E158">
            <v>30</v>
          </cell>
          <cell r="F158" t="str">
            <v>ENFERMERIA</v>
          </cell>
          <cell r="G158" t="str">
            <v>ENFERMERIA</v>
          </cell>
          <cell r="H158">
            <v>0</v>
          </cell>
          <cell r="I158">
            <v>0</v>
          </cell>
          <cell r="J158">
            <v>0</v>
          </cell>
          <cell r="K158">
            <v>0</v>
          </cell>
          <cell r="L158">
            <v>0</v>
          </cell>
          <cell r="M158" t="str">
            <v>SI</v>
          </cell>
          <cell r="N158">
            <v>0</v>
          </cell>
          <cell r="O158">
            <v>0</v>
          </cell>
          <cell r="P158">
            <v>0</v>
          </cell>
          <cell r="Q158">
            <v>0</v>
          </cell>
          <cell r="R158">
            <v>0</v>
          </cell>
          <cell r="S158">
            <v>1610.6666666666667</v>
          </cell>
          <cell r="T158">
            <v>0</v>
          </cell>
          <cell r="U158">
            <v>1610.6666666666667</v>
          </cell>
        </row>
        <row r="159">
          <cell r="A159">
            <v>1019</v>
          </cell>
          <cell r="B159" t="str">
            <v>ESPARADRAPO DE  TELA VARIOS TAMAÑOS</v>
          </cell>
          <cell r="C159" t="str">
            <v>UNIDAD</v>
          </cell>
          <cell r="D159">
            <v>50</v>
          </cell>
          <cell r="E159">
            <v>50</v>
          </cell>
          <cell r="F159" t="str">
            <v>ENFERMERIA</v>
          </cell>
          <cell r="G159" t="str">
            <v>ENFERMERIA</v>
          </cell>
          <cell r="H159">
            <v>0</v>
          </cell>
          <cell r="I159">
            <v>0</v>
          </cell>
          <cell r="J159">
            <v>0</v>
          </cell>
          <cell r="K159">
            <v>0</v>
          </cell>
          <cell r="L159">
            <v>0</v>
          </cell>
          <cell r="M159" t="str">
            <v>SI</v>
          </cell>
          <cell r="N159">
            <v>0</v>
          </cell>
          <cell r="O159">
            <v>0</v>
          </cell>
          <cell r="P159">
            <v>0</v>
          </cell>
          <cell r="Q159">
            <v>0</v>
          </cell>
          <cell r="R159">
            <v>0</v>
          </cell>
          <cell r="S159">
            <v>0</v>
          </cell>
          <cell r="T159">
            <v>0</v>
          </cell>
          <cell r="U159">
            <v>0</v>
          </cell>
        </row>
        <row r="160">
          <cell r="A160">
            <v>1020</v>
          </cell>
          <cell r="B160" t="str">
            <v>ESPARADRAPO DE PAPEL COLOR PIEL  HIPOALERGICO 2,5 CM X 9 METROS HASTA 10 METROS</v>
          </cell>
          <cell r="C160" t="str">
            <v>UNIDAD</v>
          </cell>
          <cell r="D160">
            <v>120</v>
          </cell>
          <cell r="E160">
            <v>120</v>
          </cell>
          <cell r="F160" t="str">
            <v>ENFERMERIA</v>
          </cell>
          <cell r="G160" t="str">
            <v>ENFERMERIA</v>
          </cell>
          <cell r="H160">
            <v>0</v>
          </cell>
          <cell r="I160">
            <v>0</v>
          </cell>
          <cell r="J160">
            <v>0</v>
          </cell>
          <cell r="K160">
            <v>0</v>
          </cell>
          <cell r="L160">
            <v>0</v>
          </cell>
          <cell r="M160" t="str">
            <v>SI</v>
          </cell>
          <cell r="N160">
            <v>0</v>
          </cell>
          <cell r="O160">
            <v>0</v>
          </cell>
          <cell r="P160">
            <v>0</v>
          </cell>
          <cell r="Q160">
            <v>0</v>
          </cell>
          <cell r="R160">
            <v>0</v>
          </cell>
          <cell r="S160">
            <v>3221.3333333333335</v>
          </cell>
          <cell r="T160">
            <v>0</v>
          </cell>
          <cell r="U160">
            <v>3221.3333333333335</v>
          </cell>
        </row>
        <row r="161">
          <cell r="A161">
            <v>1021</v>
          </cell>
          <cell r="B161" t="str">
            <v>ESPARADRAPO DE RAYON MICROPOROSO HIPOALERGÉNICO 2 X 10 YARDAS</v>
          </cell>
          <cell r="C161" t="str">
            <v>UNIDAD</v>
          </cell>
          <cell r="D161">
            <v>5</v>
          </cell>
          <cell r="E161">
            <v>216</v>
          </cell>
          <cell r="F161" t="str">
            <v>ENFERMERIA</v>
          </cell>
          <cell r="G161" t="str">
            <v>ENFERMERIA</v>
          </cell>
          <cell r="H161">
            <v>0</v>
          </cell>
          <cell r="I161">
            <v>0</v>
          </cell>
          <cell r="J161">
            <v>0</v>
          </cell>
          <cell r="K161">
            <v>0</v>
          </cell>
          <cell r="L161">
            <v>0</v>
          </cell>
          <cell r="M161" t="str">
            <v>SI</v>
          </cell>
          <cell r="N161">
            <v>0</v>
          </cell>
          <cell r="O161">
            <v>0</v>
          </cell>
          <cell r="P161">
            <v>0</v>
          </cell>
          <cell r="Q161">
            <v>0</v>
          </cell>
          <cell r="R161">
            <v>0</v>
          </cell>
          <cell r="S161">
            <v>3221.3333333333335</v>
          </cell>
          <cell r="T161">
            <v>0</v>
          </cell>
          <cell r="U161">
            <v>3221.3333333333335</v>
          </cell>
        </row>
        <row r="162">
          <cell r="A162">
            <v>1022</v>
          </cell>
          <cell r="B162" t="str">
            <v>ESPARADRAPO DE TELA TIPO HOSPITALARIO TUBO + 5 ROLLOS</v>
          </cell>
          <cell r="C162" t="str">
            <v>UNIDAD</v>
          </cell>
          <cell r="D162">
            <v>200</v>
          </cell>
          <cell r="E162">
            <v>839</v>
          </cell>
          <cell r="F162" t="str">
            <v>ENFERMERIA</v>
          </cell>
          <cell r="G162" t="str">
            <v>ENFERMERIA</v>
          </cell>
          <cell r="H162">
            <v>0</v>
          </cell>
          <cell r="I162">
            <v>0</v>
          </cell>
          <cell r="J162">
            <v>0</v>
          </cell>
          <cell r="K162">
            <v>0</v>
          </cell>
          <cell r="L162">
            <v>0</v>
          </cell>
          <cell r="M162" t="str">
            <v>SI</v>
          </cell>
          <cell r="N162">
            <v>0</v>
          </cell>
          <cell r="O162">
            <v>0</v>
          </cell>
          <cell r="P162">
            <v>0</v>
          </cell>
          <cell r="Q162">
            <v>0</v>
          </cell>
          <cell r="R162">
            <v>0</v>
          </cell>
          <cell r="S162">
            <v>0</v>
          </cell>
          <cell r="T162">
            <v>0</v>
          </cell>
          <cell r="U162">
            <v>0</v>
          </cell>
        </row>
        <row r="163">
          <cell r="A163">
            <v>2355</v>
          </cell>
          <cell r="B163" t="str">
            <v xml:space="preserve">ESPARADRAPO TELA SIN TEJER AUTOADHESIVO- 15 X 10 </v>
          </cell>
          <cell r="C163" t="str">
            <v>CAJA</v>
          </cell>
          <cell r="D163">
            <v>155</v>
          </cell>
          <cell r="E163">
            <v>155</v>
          </cell>
          <cell r="F163" t="str">
            <v>ENFERMERIA</v>
          </cell>
          <cell r="G163" t="str">
            <v>ENFERMERIA</v>
          </cell>
          <cell r="H163">
            <v>0</v>
          </cell>
          <cell r="I163">
            <v>0</v>
          </cell>
          <cell r="J163">
            <v>0</v>
          </cell>
          <cell r="K163">
            <v>0</v>
          </cell>
          <cell r="L163">
            <v>0</v>
          </cell>
          <cell r="M163" t="str">
            <v>SI</v>
          </cell>
          <cell r="N163">
            <v>0</v>
          </cell>
          <cell r="O163">
            <v>0</v>
          </cell>
          <cell r="P163">
            <v>0</v>
          </cell>
          <cell r="Q163">
            <v>0</v>
          </cell>
          <cell r="R163">
            <v>0</v>
          </cell>
          <cell r="S163">
            <v>22666.666666666668</v>
          </cell>
          <cell r="T163">
            <v>0</v>
          </cell>
          <cell r="U163">
            <v>22666.666666666668</v>
          </cell>
        </row>
        <row r="164">
          <cell r="A164">
            <v>2357</v>
          </cell>
          <cell r="B164" t="str">
            <v>ESPARADRAPO TELA SIN TEJER AUTOADHESIVO-10 CM X 10 M</v>
          </cell>
          <cell r="C164" t="str">
            <v>CAJA X ROLLO</v>
          </cell>
          <cell r="D164">
            <v>71</v>
          </cell>
          <cell r="E164">
            <v>744</v>
          </cell>
          <cell r="F164" t="str">
            <v>ENFERMERIA</v>
          </cell>
          <cell r="G164" t="str">
            <v>ENFERMERIA</v>
          </cell>
          <cell r="H164">
            <v>0</v>
          </cell>
          <cell r="I164">
            <v>0</v>
          </cell>
          <cell r="J164">
            <v>0</v>
          </cell>
          <cell r="K164">
            <v>0</v>
          </cell>
          <cell r="L164">
            <v>0</v>
          </cell>
          <cell r="M164" t="str">
            <v>SI</v>
          </cell>
          <cell r="N164">
            <v>0</v>
          </cell>
          <cell r="O164">
            <v>0</v>
          </cell>
          <cell r="P164">
            <v>0</v>
          </cell>
          <cell r="Q164">
            <v>0</v>
          </cell>
          <cell r="R164">
            <v>0</v>
          </cell>
          <cell r="S164">
            <v>14666.666666666666</v>
          </cell>
          <cell r="T164">
            <v>0</v>
          </cell>
          <cell r="U164">
            <v>14666.666666666666</v>
          </cell>
        </row>
        <row r="165">
          <cell r="A165" t="str">
            <v>NUEVO</v>
          </cell>
          <cell r="B165" t="str">
            <v>ESPARADRAPO TELA SIN TEJER AUTOADHESIVO-10 X 10 TRANSPARENTE</v>
          </cell>
          <cell r="C165" t="str">
            <v>CAJA X ROLLO</v>
          </cell>
          <cell r="D165">
            <v>200</v>
          </cell>
          <cell r="E165">
            <v>200</v>
          </cell>
          <cell r="F165" t="str">
            <v>ENFERMERIA</v>
          </cell>
          <cell r="G165" t="str">
            <v>ENFERMERIA</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row>
        <row r="166">
          <cell r="A166">
            <v>2356</v>
          </cell>
          <cell r="B166" t="str">
            <v xml:space="preserve">ESPARADRAPO TELA SIN TEJER AUTOADHESIVO--5 X 10 </v>
          </cell>
          <cell r="C166" t="str">
            <v>ROLLO</v>
          </cell>
          <cell r="D166">
            <v>24</v>
          </cell>
          <cell r="E166">
            <v>24</v>
          </cell>
          <cell r="F166" t="str">
            <v>ENFERMERIA</v>
          </cell>
          <cell r="G166" t="str">
            <v>ENFERMERIA</v>
          </cell>
          <cell r="H166">
            <v>0</v>
          </cell>
          <cell r="I166">
            <v>0</v>
          </cell>
          <cell r="J166">
            <v>0</v>
          </cell>
          <cell r="K166">
            <v>0</v>
          </cell>
          <cell r="L166">
            <v>0</v>
          </cell>
          <cell r="M166" t="str">
            <v>SI</v>
          </cell>
          <cell r="N166">
            <v>0</v>
          </cell>
          <cell r="O166">
            <v>0</v>
          </cell>
          <cell r="P166">
            <v>0</v>
          </cell>
          <cell r="Q166">
            <v>0</v>
          </cell>
          <cell r="R166">
            <v>0</v>
          </cell>
          <cell r="S166">
            <v>8666.6666666666661</v>
          </cell>
          <cell r="T166">
            <v>0</v>
          </cell>
          <cell r="U166">
            <v>8666.6666666666661</v>
          </cell>
        </row>
        <row r="167">
          <cell r="A167">
            <v>1034</v>
          </cell>
          <cell r="B167" t="str">
            <v>ESPECULO VAGINAL DESECHABLE TALLA  M</v>
          </cell>
          <cell r="C167" t="str">
            <v>UNIDAD</v>
          </cell>
          <cell r="D167">
            <v>300</v>
          </cell>
          <cell r="E167">
            <v>2500</v>
          </cell>
          <cell r="F167" t="str">
            <v>ENFERMERIA</v>
          </cell>
          <cell r="G167" t="str">
            <v>ENFERMERIA BAJA COMPLEJIDAD</v>
          </cell>
          <cell r="H167">
            <v>0</v>
          </cell>
          <cell r="I167">
            <v>0</v>
          </cell>
          <cell r="J167">
            <v>0</v>
          </cell>
          <cell r="K167">
            <v>0</v>
          </cell>
          <cell r="L167">
            <v>0</v>
          </cell>
          <cell r="M167" t="str">
            <v>SI</v>
          </cell>
          <cell r="N167">
            <v>0</v>
          </cell>
          <cell r="O167">
            <v>0</v>
          </cell>
          <cell r="P167">
            <v>0</v>
          </cell>
          <cell r="Q167">
            <v>0</v>
          </cell>
          <cell r="R167">
            <v>0</v>
          </cell>
          <cell r="S167">
            <v>0</v>
          </cell>
          <cell r="T167">
            <v>0</v>
          </cell>
          <cell r="U167">
            <v>0</v>
          </cell>
        </row>
        <row r="168">
          <cell r="A168">
            <v>1035</v>
          </cell>
          <cell r="B168" t="str">
            <v>ESPECULO VAGINAL DESECHABLE TALLA  S</v>
          </cell>
          <cell r="C168" t="str">
            <v>UNIDAD</v>
          </cell>
          <cell r="D168">
            <v>200</v>
          </cell>
          <cell r="E168">
            <v>200</v>
          </cell>
          <cell r="F168" t="str">
            <v>ENFERMERIA</v>
          </cell>
          <cell r="G168" t="str">
            <v>ENFERMERIA BAJA COMPLEJIDAD</v>
          </cell>
          <cell r="H168">
            <v>0</v>
          </cell>
          <cell r="I168">
            <v>0</v>
          </cell>
          <cell r="J168">
            <v>0</v>
          </cell>
          <cell r="K168">
            <v>0</v>
          </cell>
          <cell r="L168">
            <v>0</v>
          </cell>
          <cell r="M168" t="str">
            <v>SI</v>
          </cell>
          <cell r="N168">
            <v>0</v>
          </cell>
          <cell r="O168">
            <v>0</v>
          </cell>
          <cell r="P168">
            <v>0</v>
          </cell>
          <cell r="Q168">
            <v>0</v>
          </cell>
          <cell r="R168">
            <v>0</v>
          </cell>
          <cell r="S168">
            <v>0</v>
          </cell>
          <cell r="T168">
            <v>0</v>
          </cell>
          <cell r="U168">
            <v>0</v>
          </cell>
        </row>
        <row r="169">
          <cell r="A169">
            <v>1043</v>
          </cell>
          <cell r="B169" t="str">
            <v>EXTENSION  ANESTESIA PEDIATRICA</v>
          </cell>
          <cell r="C169" t="str">
            <v>UNIDAD</v>
          </cell>
          <cell r="D169">
            <v>2200</v>
          </cell>
          <cell r="E169">
            <v>4525</v>
          </cell>
          <cell r="F169" t="str">
            <v>ENFERMERIA</v>
          </cell>
          <cell r="G169" t="str">
            <v>ENFERMERIA</v>
          </cell>
          <cell r="H169">
            <v>0</v>
          </cell>
          <cell r="I169">
            <v>0</v>
          </cell>
          <cell r="J169">
            <v>0</v>
          </cell>
          <cell r="K169">
            <v>0</v>
          </cell>
          <cell r="L169">
            <v>0</v>
          </cell>
          <cell r="M169" t="str">
            <v>SI</v>
          </cell>
          <cell r="N169">
            <v>0</v>
          </cell>
          <cell r="O169">
            <v>0</v>
          </cell>
          <cell r="P169">
            <v>0</v>
          </cell>
          <cell r="Q169">
            <v>0</v>
          </cell>
          <cell r="R169">
            <v>0</v>
          </cell>
          <cell r="S169">
            <v>0</v>
          </cell>
          <cell r="T169">
            <v>0</v>
          </cell>
          <cell r="U169">
            <v>0</v>
          </cell>
        </row>
        <row r="170">
          <cell r="A170">
            <v>1043</v>
          </cell>
          <cell r="B170" t="str">
            <v>EXTENSION  ANESTESIA PEDIATRICA</v>
          </cell>
          <cell r="C170" t="str">
            <v>UNIDAD</v>
          </cell>
          <cell r="D170">
            <v>2200</v>
          </cell>
          <cell r="E170">
            <v>4525</v>
          </cell>
          <cell r="F170" t="str">
            <v>ENFERMERIA</v>
          </cell>
          <cell r="G170" t="str">
            <v>ENFERMERIA</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row>
        <row r="171">
          <cell r="A171">
            <v>1044</v>
          </cell>
          <cell r="B171" t="str">
            <v>EXTENSION DE ANESTESIA ADULTO</v>
          </cell>
          <cell r="C171" t="str">
            <v>UNIDAD</v>
          </cell>
          <cell r="D171">
            <v>3752</v>
          </cell>
          <cell r="E171">
            <v>14800</v>
          </cell>
          <cell r="F171" t="str">
            <v>ENFERMERIA</v>
          </cell>
          <cell r="G171" t="str">
            <v>ENFERMERIA</v>
          </cell>
          <cell r="H171">
            <v>0</v>
          </cell>
          <cell r="I171">
            <v>0</v>
          </cell>
          <cell r="J171">
            <v>0</v>
          </cell>
          <cell r="K171">
            <v>0</v>
          </cell>
          <cell r="L171">
            <v>0</v>
          </cell>
          <cell r="M171" t="str">
            <v>SI</v>
          </cell>
          <cell r="N171">
            <v>0</v>
          </cell>
          <cell r="O171">
            <v>0</v>
          </cell>
          <cell r="P171">
            <v>0</v>
          </cell>
          <cell r="Q171">
            <v>0</v>
          </cell>
          <cell r="R171">
            <v>0</v>
          </cell>
          <cell r="S171">
            <v>0</v>
          </cell>
          <cell r="T171">
            <v>0</v>
          </cell>
          <cell r="U171">
            <v>0</v>
          </cell>
        </row>
        <row r="172">
          <cell r="A172">
            <v>1059</v>
          </cell>
          <cell r="B172" t="str">
            <v>FIJADOR PARA CITOLOGIA</v>
          </cell>
          <cell r="C172" t="str">
            <v>UNIDAD</v>
          </cell>
          <cell r="D172">
            <v>11</v>
          </cell>
          <cell r="E172">
            <v>50</v>
          </cell>
          <cell r="F172" t="str">
            <v>ENFERMERIA</v>
          </cell>
          <cell r="G172" t="str">
            <v>ENFERMERIA</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row>
        <row r="173">
          <cell r="A173">
            <v>1087</v>
          </cell>
          <cell r="B173" t="str">
            <v>FILTRO PARA LÍNEA IV DE 0,2 MICRAS PARA ADULTO</v>
          </cell>
          <cell r="C173" t="str">
            <v>UNIDAD</v>
          </cell>
          <cell r="D173">
            <v>10</v>
          </cell>
          <cell r="E173">
            <v>10</v>
          </cell>
          <cell r="F173" t="str">
            <v>ENFERMERIA</v>
          </cell>
          <cell r="G173" t="str">
            <v>ENFERMERIA</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row>
        <row r="174">
          <cell r="A174">
            <v>1088</v>
          </cell>
          <cell r="B174" t="str">
            <v>FILTRO PARA LÍNEA IV DE 0,2 MICRAS PARA NEONATO</v>
          </cell>
          <cell r="C174" t="str">
            <v>UNIDAD</v>
          </cell>
          <cell r="D174">
            <v>10</v>
          </cell>
          <cell r="E174">
            <v>10</v>
          </cell>
          <cell r="F174" t="str">
            <v>ENFERMERIA</v>
          </cell>
          <cell r="G174" t="str">
            <v>ENFERMERIA</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row>
        <row r="175">
          <cell r="A175">
            <v>1106</v>
          </cell>
          <cell r="B175" t="str">
            <v>FRASCO PARA RECOLECCION MUESTRA DE ORINA</v>
          </cell>
          <cell r="C175" t="str">
            <v xml:space="preserve">UNIDAD    </v>
          </cell>
          <cell r="D175">
            <v>5880</v>
          </cell>
          <cell r="E175">
            <v>11000</v>
          </cell>
          <cell r="F175" t="str">
            <v>ENFERMERIA</v>
          </cell>
          <cell r="G175" t="str">
            <v>ENFERMERIA</v>
          </cell>
          <cell r="H175">
            <v>0</v>
          </cell>
          <cell r="I175">
            <v>0</v>
          </cell>
          <cell r="J175">
            <v>0</v>
          </cell>
          <cell r="K175">
            <v>0</v>
          </cell>
          <cell r="L175">
            <v>0</v>
          </cell>
          <cell r="M175" t="str">
            <v>SI</v>
          </cell>
          <cell r="N175">
            <v>0</v>
          </cell>
          <cell r="O175">
            <v>0</v>
          </cell>
          <cell r="P175">
            <v>0</v>
          </cell>
          <cell r="Q175">
            <v>0</v>
          </cell>
          <cell r="R175">
            <v>0</v>
          </cell>
          <cell r="S175">
            <v>0</v>
          </cell>
          <cell r="T175">
            <v>0</v>
          </cell>
          <cell r="U175">
            <v>0</v>
          </cell>
        </row>
        <row r="176">
          <cell r="A176">
            <v>1119</v>
          </cell>
          <cell r="B176" t="str">
            <v>GASA NO TEJIDA DE POLIESTER BLANCA, CARA RECUBIERTA  POR ADHESIVO HIPOALERGENICO Y OTRA CARA RECUBIETA DE PAPEL IMPRESO SILICONADO ELASTICO 10X15</v>
          </cell>
          <cell r="C176" t="str">
            <v>CAJA</v>
          </cell>
          <cell r="D176">
            <v>600</v>
          </cell>
          <cell r="E176">
            <v>600</v>
          </cell>
          <cell r="F176" t="str">
            <v>ENFERMERIA</v>
          </cell>
          <cell r="G176" t="str">
            <v>ENFERMERIA</v>
          </cell>
          <cell r="H176">
            <v>0</v>
          </cell>
          <cell r="I176">
            <v>0</v>
          </cell>
          <cell r="J176">
            <v>0</v>
          </cell>
          <cell r="K176">
            <v>0</v>
          </cell>
          <cell r="L176">
            <v>0</v>
          </cell>
          <cell r="M176" t="str">
            <v>SI</v>
          </cell>
          <cell r="N176">
            <v>0</v>
          </cell>
          <cell r="O176">
            <v>0</v>
          </cell>
          <cell r="P176">
            <v>0</v>
          </cell>
          <cell r="Q176">
            <v>0</v>
          </cell>
          <cell r="R176">
            <v>0</v>
          </cell>
          <cell r="S176">
            <v>0</v>
          </cell>
          <cell r="T176">
            <v>0</v>
          </cell>
          <cell r="U176">
            <v>0</v>
          </cell>
        </row>
        <row r="177">
          <cell r="A177">
            <v>1126</v>
          </cell>
          <cell r="B177" t="str">
            <v>GEL HIDRATANTE CON AGINATO DE CALCIO Y ÁCIDO BORICO PARA HERIDAS DERMICAS TUBO 85 GR</v>
          </cell>
          <cell r="C177" t="str">
            <v>UNIDAD</v>
          </cell>
          <cell r="D177">
            <v>2</v>
          </cell>
          <cell r="E177">
            <v>30</v>
          </cell>
          <cell r="F177" t="str">
            <v>ENFERMERIA</v>
          </cell>
          <cell r="G177" t="str">
            <v>ENFERMERIA CLINICA DE HERIDAS</v>
          </cell>
          <cell r="H177">
            <v>0</v>
          </cell>
          <cell r="I177">
            <v>0</v>
          </cell>
          <cell r="J177">
            <v>0</v>
          </cell>
          <cell r="K177">
            <v>0</v>
          </cell>
          <cell r="L177">
            <v>0</v>
          </cell>
          <cell r="M177" t="str">
            <v>SI</v>
          </cell>
          <cell r="N177">
            <v>0</v>
          </cell>
          <cell r="O177">
            <v>0</v>
          </cell>
          <cell r="P177">
            <v>0</v>
          </cell>
          <cell r="Q177">
            <v>0</v>
          </cell>
          <cell r="R177">
            <v>0</v>
          </cell>
          <cell r="S177">
            <v>75033.333333333328</v>
          </cell>
          <cell r="T177">
            <v>0</v>
          </cell>
          <cell r="U177">
            <v>75033.333333333328</v>
          </cell>
        </row>
        <row r="178">
          <cell r="A178">
            <v>1158</v>
          </cell>
          <cell r="B178" t="str">
            <v>GUANTE DE EXAMEN EN LATEX TALLA XS</v>
          </cell>
          <cell r="C178" t="str">
            <v>UNIDAD</v>
          </cell>
          <cell r="D178">
            <v>1000</v>
          </cell>
          <cell r="E178">
            <v>1000</v>
          </cell>
          <cell r="F178" t="str">
            <v>ENFERMERIA</v>
          </cell>
          <cell r="G178" t="str">
            <v>ENFERMERIA</v>
          </cell>
          <cell r="H178">
            <v>0</v>
          </cell>
          <cell r="I178">
            <v>0</v>
          </cell>
          <cell r="J178">
            <v>0</v>
          </cell>
          <cell r="K178">
            <v>0</v>
          </cell>
          <cell r="L178">
            <v>0</v>
          </cell>
          <cell r="M178" t="str">
            <v>SI</v>
          </cell>
          <cell r="N178">
            <v>0</v>
          </cell>
          <cell r="O178">
            <v>0</v>
          </cell>
          <cell r="P178">
            <v>0</v>
          </cell>
          <cell r="Q178">
            <v>0</v>
          </cell>
          <cell r="R178">
            <v>0</v>
          </cell>
          <cell r="S178">
            <v>0</v>
          </cell>
          <cell r="T178">
            <v>0</v>
          </cell>
          <cell r="U178">
            <v>0</v>
          </cell>
        </row>
        <row r="179">
          <cell r="A179">
            <v>1160</v>
          </cell>
          <cell r="B179" t="str">
            <v>GUANTE EXAMEN  TALLA L</v>
          </cell>
          <cell r="C179" t="str">
            <v>UNIDAD</v>
          </cell>
          <cell r="D179">
            <v>10620</v>
          </cell>
          <cell r="E179">
            <v>5600</v>
          </cell>
          <cell r="F179" t="str">
            <v>ENFERMERIA</v>
          </cell>
          <cell r="G179" t="str">
            <v>ENFERMERIA</v>
          </cell>
          <cell r="H179">
            <v>0</v>
          </cell>
          <cell r="I179">
            <v>0</v>
          </cell>
          <cell r="J179">
            <v>0</v>
          </cell>
          <cell r="K179">
            <v>0</v>
          </cell>
          <cell r="L179">
            <v>0</v>
          </cell>
          <cell r="M179" t="str">
            <v>SI</v>
          </cell>
          <cell r="N179">
            <v>0</v>
          </cell>
          <cell r="O179">
            <v>0</v>
          </cell>
          <cell r="P179">
            <v>0</v>
          </cell>
          <cell r="Q179">
            <v>0</v>
          </cell>
          <cell r="R179">
            <v>0</v>
          </cell>
          <cell r="S179">
            <v>0</v>
          </cell>
          <cell r="T179">
            <v>0</v>
          </cell>
          <cell r="U179">
            <v>0</v>
          </cell>
        </row>
        <row r="180">
          <cell r="A180">
            <v>1161</v>
          </cell>
          <cell r="B180" t="str">
            <v>GUANTE EXAMEN  TALLA M</v>
          </cell>
          <cell r="C180" t="str">
            <v>UNIDAD</v>
          </cell>
          <cell r="D180">
            <v>147084</v>
          </cell>
          <cell r="E180">
            <v>5200</v>
          </cell>
          <cell r="F180" t="str">
            <v>ENFERMERIA</v>
          </cell>
          <cell r="G180" t="str">
            <v>ENFERMERIA</v>
          </cell>
          <cell r="H180">
            <v>0</v>
          </cell>
          <cell r="I180">
            <v>0</v>
          </cell>
          <cell r="J180">
            <v>0</v>
          </cell>
          <cell r="K180">
            <v>0</v>
          </cell>
          <cell r="L180">
            <v>0</v>
          </cell>
          <cell r="M180" t="str">
            <v>SI</v>
          </cell>
          <cell r="N180">
            <v>0</v>
          </cell>
          <cell r="O180">
            <v>0</v>
          </cell>
          <cell r="P180">
            <v>0</v>
          </cell>
          <cell r="Q180">
            <v>0</v>
          </cell>
          <cell r="R180">
            <v>0</v>
          </cell>
          <cell r="S180">
            <v>0</v>
          </cell>
          <cell r="T180">
            <v>0</v>
          </cell>
          <cell r="U180">
            <v>0</v>
          </cell>
        </row>
        <row r="181">
          <cell r="A181">
            <v>1162</v>
          </cell>
          <cell r="B181" t="str">
            <v>GUANTE EXAMEN  TALLA S</v>
          </cell>
          <cell r="C181" t="str">
            <v>UNIDAD</v>
          </cell>
          <cell r="D181">
            <v>192648</v>
          </cell>
          <cell r="E181">
            <v>5560</v>
          </cell>
          <cell r="F181" t="str">
            <v>ENFERMERIA</v>
          </cell>
          <cell r="G181" t="str">
            <v>ENFERMERIA</v>
          </cell>
          <cell r="H181">
            <v>0</v>
          </cell>
          <cell r="I181">
            <v>0</v>
          </cell>
          <cell r="J181">
            <v>0</v>
          </cell>
          <cell r="K181">
            <v>0</v>
          </cell>
          <cell r="L181">
            <v>0</v>
          </cell>
          <cell r="M181" t="str">
            <v>SI</v>
          </cell>
          <cell r="N181">
            <v>0</v>
          </cell>
          <cell r="O181">
            <v>0</v>
          </cell>
          <cell r="P181">
            <v>0</v>
          </cell>
          <cell r="Q181">
            <v>0</v>
          </cell>
          <cell r="R181">
            <v>0</v>
          </cell>
          <cell r="S181">
            <v>0</v>
          </cell>
          <cell r="T181">
            <v>0</v>
          </cell>
          <cell r="U181">
            <v>0</v>
          </cell>
        </row>
        <row r="182">
          <cell r="A182" t="str">
            <v>NUEVO</v>
          </cell>
          <cell r="B182" t="str">
            <v>GUANTES DE NITRILO  TALLA  L</v>
          </cell>
          <cell r="C182" t="str">
            <v>UNIDAD</v>
          </cell>
          <cell r="D182">
            <v>200</v>
          </cell>
          <cell r="E182">
            <v>200</v>
          </cell>
          <cell r="F182" t="str">
            <v>ENFERMERIA</v>
          </cell>
          <cell r="G182" t="str">
            <v>ENFERMERIA</v>
          </cell>
          <cell r="H182">
            <v>0</v>
          </cell>
          <cell r="I182">
            <v>0</v>
          </cell>
          <cell r="J182">
            <v>0</v>
          </cell>
          <cell r="K182">
            <v>0</v>
          </cell>
          <cell r="L182">
            <v>0</v>
          </cell>
          <cell r="M182" t="str">
            <v>SI</v>
          </cell>
          <cell r="N182">
            <v>0</v>
          </cell>
          <cell r="O182">
            <v>0</v>
          </cell>
          <cell r="P182">
            <v>0</v>
          </cell>
          <cell r="Q182">
            <v>0</v>
          </cell>
          <cell r="R182">
            <v>0</v>
          </cell>
          <cell r="S182">
            <v>0</v>
          </cell>
          <cell r="T182">
            <v>0</v>
          </cell>
          <cell r="U182">
            <v>0</v>
          </cell>
        </row>
        <row r="183">
          <cell r="A183" t="str">
            <v>NUEVO</v>
          </cell>
          <cell r="B183" t="str">
            <v>GUANTES DE NITRILO TALLA M</v>
          </cell>
          <cell r="C183" t="str">
            <v>UNIDAD</v>
          </cell>
          <cell r="D183">
            <v>200</v>
          </cell>
          <cell r="E183">
            <v>200</v>
          </cell>
          <cell r="F183" t="str">
            <v>ENFERMERIA</v>
          </cell>
          <cell r="G183" t="str">
            <v>ENFERMERIA</v>
          </cell>
          <cell r="H183">
            <v>0</v>
          </cell>
          <cell r="I183">
            <v>0</v>
          </cell>
          <cell r="J183">
            <v>0</v>
          </cell>
          <cell r="K183">
            <v>0</v>
          </cell>
          <cell r="L183">
            <v>0</v>
          </cell>
          <cell r="M183" t="str">
            <v>SI</v>
          </cell>
          <cell r="N183">
            <v>0</v>
          </cell>
          <cell r="O183">
            <v>0</v>
          </cell>
          <cell r="P183">
            <v>0</v>
          </cell>
          <cell r="Q183">
            <v>0</v>
          </cell>
          <cell r="R183">
            <v>0</v>
          </cell>
          <cell r="S183">
            <v>0</v>
          </cell>
          <cell r="T183">
            <v>0</v>
          </cell>
          <cell r="U183">
            <v>0</v>
          </cell>
        </row>
        <row r="184">
          <cell r="A184" t="str">
            <v>NUEVO</v>
          </cell>
          <cell r="B184" t="str">
            <v>GUANTES DE NITRILO TALLA S</v>
          </cell>
          <cell r="C184" t="str">
            <v>UNIDAD</v>
          </cell>
          <cell r="D184">
            <v>200</v>
          </cell>
          <cell r="E184">
            <v>200</v>
          </cell>
          <cell r="F184" t="str">
            <v>ENFERMERIA</v>
          </cell>
          <cell r="G184" t="str">
            <v>ENFERMERIA</v>
          </cell>
          <cell r="H184">
            <v>0</v>
          </cell>
          <cell r="I184">
            <v>0</v>
          </cell>
          <cell r="J184">
            <v>0</v>
          </cell>
          <cell r="K184">
            <v>0</v>
          </cell>
          <cell r="L184">
            <v>0</v>
          </cell>
          <cell r="M184" t="str">
            <v>SI</v>
          </cell>
          <cell r="N184">
            <v>0</v>
          </cell>
          <cell r="O184">
            <v>0</v>
          </cell>
          <cell r="P184">
            <v>0</v>
          </cell>
          <cell r="Q184">
            <v>0</v>
          </cell>
          <cell r="R184">
            <v>0</v>
          </cell>
          <cell r="S184">
            <v>0</v>
          </cell>
          <cell r="T184">
            <v>0</v>
          </cell>
          <cell r="U184">
            <v>0</v>
          </cell>
        </row>
        <row r="185">
          <cell r="A185">
            <v>1179</v>
          </cell>
          <cell r="B185" t="str">
            <v>GUANTES DE VINILO TALLA  L</v>
          </cell>
          <cell r="C185" t="str">
            <v>UNIDAD</v>
          </cell>
          <cell r="D185">
            <v>500</v>
          </cell>
          <cell r="E185">
            <v>40</v>
          </cell>
          <cell r="F185" t="str">
            <v>ENFERMERIA</v>
          </cell>
          <cell r="G185" t="str">
            <v>ENFERMERIA</v>
          </cell>
          <cell r="H185">
            <v>0</v>
          </cell>
          <cell r="I185">
            <v>0</v>
          </cell>
          <cell r="J185">
            <v>0</v>
          </cell>
          <cell r="K185">
            <v>0</v>
          </cell>
          <cell r="L185">
            <v>0</v>
          </cell>
          <cell r="M185" t="str">
            <v>SI</v>
          </cell>
          <cell r="N185">
            <v>0</v>
          </cell>
          <cell r="O185">
            <v>0</v>
          </cell>
          <cell r="P185">
            <v>0</v>
          </cell>
          <cell r="Q185">
            <v>0</v>
          </cell>
          <cell r="R185">
            <v>0</v>
          </cell>
          <cell r="S185">
            <v>0</v>
          </cell>
          <cell r="T185">
            <v>0</v>
          </cell>
          <cell r="U185">
            <v>0</v>
          </cell>
        </row>
        <row r="186">
          <cell r="A186">
            <v>1180</v>
          </cell>
          <cell r="B186" t="str">
            <v>GUANTES DE VINILO TALLA M</v>
          </cell>
          <cell r="C186" t="str">
            <v>UNIDAD</v>
          </cell>
          <cell r="D186">
            <v>500</v>
          </cell>
          <cell r="E186">
            <v>230</v>
          </cell>
          <cell r="F186" t="str">
            <v>ENFERMERIA</v>
          </cell>
          <cell r="G186" t="str">
            <v>ENFERMERIA</v>
          </cell>
          <cell r="H186">
            <v>0</v>
          </cell>
          <cell r="I186">
            <v>0</v>
          </cell>
          <cell r="J186">
            <v>0</v>
          </cell>
          <cell r="K186">
            <v>0</v>
          </cell>
          <cell r="L186">
            <v>0</v>
          </cell>
          <cell r="M186" t="str">
            <v>SI</v>
          </cell>
          <cell r="N186">
            <v>0</v>
          </cell>
          <cell r="O186">
            <v>0</v>
          </cell>
          <cell r="P186">
            <v>0</v>
          </cell>
          <cell r="Q186">
            <v>0</v>
          </cell>
          <cell r="R186">
            <v>0</v>
          </cell>
          <cell r="S186">
            <v>0</v>
          </cell>
          <cell r="T186">
            <v>0</v>
          </cell>
          <cell r="U186">
            <v>0</v>
          </cell>
        </row>
        <row r="187">
          <cell r="A187">
            <v>1181</v>
          </cell>
          <cell r="B187" t="str">
            <v>GUANTES DE VINILO TALLA S</v>
          </cell>
          <cell r="C187" t="str">
            <v>UNIDAD</v>
          </cell>
          <cell r="D187">
            <v>500</v>
          </cell>
          <cell r="E187">
            <v>540</v>
          </cell>
          <cell r="F187" t="str">
            <v>ENFERMERIA</v>
          </cell>
          <cell r="G187" t="str">
            <v>ENFERMERIA</v>
          </cell>
          <cell r="H187">
            <v>0</v>
          </cell>
          <cell r="I187">
            <v>0</v>
          </cell>
          <cell r="J187">
            <v>0</v>
          </cell>
          <cell r="K187">
            <v>0</v>
          </cell>
          <cell r="L187">
            <v>0</v>
          </cell>
          <cell r="M187" t="str">
            <v>SI</v>
          </cell>
          <cell r="N187">
            <v>0</v>
          </cell>
          <cell r="O187">
            <v>0</v>
          </cell>
          <cell r="P187">
            <v>0</v>
          </cell>
          <cell r="Q187">
            <v>0</v>
          </cell>
          <cell r="R187">
            <v>0</v>
          </cell>
          <cell r="S187">
            <v>0</v>
          </cell>
          <cell r="T187">
            <v>0</v>
          </cell>
          <cell r="U187">
            <v>0</v>
          </cell>
        </row>
        <row r="188">
          <cell r="A188">
            <v>1217</v>
          </cell>
          <cell r="B188" t="str">
            <v xml:space="preserve">HIDROGEL ESTERIL TUBO X 30 GR  +/- 5 GR.                                                                        </v>
          </cell>
          <cell r="C188" t="str">
            <v>UNIDAD</v>
          </cell>
          <cell r="D188">
            <v>10</v>
          </cell>
          <cell r="E188">
            <v>100</v>
          </cell>
          <cell r="F188" t="str">
            <v>ENFERMERIA</v>
          </cell>
          <cell r="G188" t="str">
            <v>ENFERMERIA CLINICA DE HERIDAS</v>
          </cell>
          <cell r="H188">
            <v>0</v>
          </cell>
          <cell r="I188">
            <v>0</v>
          </cell>
          <cell r="J188">
            <v>0</v>
          </cell>
          <cell r="K188">
            <v>0</v>
          </cell>
          <cell r="L188">
            <v>0</v>
          </cell>
          <cell r="M188" t="str">
            <v>SI</v>
          </cell>
          <cell r="N188">
            <v>0</v>
          </cell>
          <cell r="O188">
            <v>0</v>
          </cell>
          <cell r="P188">
            <v>0</v>
          </cell>
          <cell r="Q188">
            <v>0</v>
          </cell>
          <cell r="R188">
            <v>0</v>
          </cell>
          <cell r="S188">
            <v>57738.666666666664</v>
          </cell>
          <cell r="T188">
            <v>0</v>
          </cell>
          <cell r="U188">
            <v>57738.666666666664</v>
          </cell>
        </row>
        <row r="189">
          <cell r="A189">
            <v>1234</v>
          </cell>
          <cell r="B189" t="str">
            <v>HUMIDIFICADOR PLASTICO</v>
          </cell>
          <cell r="C189" t="str">
            <v>UNIDAD</v>
          </cell>
          <cell r="D189">
            <v>3000</v>
          </cell>
          <cell r="E189">
            <v>5450</v>
          </cell>
          <cell r="F189" t="str">
            <v>ENFERMERIA</v>
          </cell>
          <cell r="G189" t="str">
            <v>ENFERMERIA</v>
          </cell>
          <cell r="H189">
            <v>0</v>
          </cell>
          <cell r="I189">
            <v>0</v>
          </cell>
          <cell r="J189">
            <v>0</v>
          </cell>
          <cell r="K189">
            <v>0</v>
          </cell>
          <cell r="L189">
            <v>0</v>
          </cell>
          <cell r="M189" t="str">
            <v>SI</v>
          </cell>
          <cell r="N189">
            <v>0</v>
          </cell>
          <cell r="O189">
            <v>0</v>
          </cell>
          <cell r="P189">
            <v>0</v>
          </cell>
          <cell r="Q189">
            <v>0</v>
          </cell>
          <cell r="R189">
            <v>0</v>
          </cell>
          <cell r="S189">
            <v>0</v>
          </cell>
          <cell r="T189">
            <v>0</v>
          </cell>
          <cell r="U189">
            <v>0</v>
          </cell>
        </row>
        <row r="190">
          <cell r="A190">
            <v>1271</v>
          </cell>
          <cell r="B190" t="str">
            <v>INMOVILIZADOR MIEMBROS INFERIORES Y SUPERIORES PACIENTE PSIQUIATRICO ADULTO (PAR)</v>
          </cell>
          <cell r="C190" t="str">
            <v>PAR</v>
          </cell>
          <cell r="D190">
            <v>10</v>
          </cell>
          <cell r="E190">
            <v>50</v>
          </cell>
          <cell r="F190" t="str">
            <v>ENFERMERIA</v>
          </cell>
          <cell r="G190" t="str">
            <v>ENFERMERIA</v>
          </cell>
          <cell r="H190">
            <v>0</v>
          </cell>
          <cell r="I190">
            <v>0</v>
          </cell>
          <cell r="J190">
            <v>0</v>
          </cell>
          <cell r="K190">
            <v>0</v>
          </cell>
          <cell r="L190">
            <v>0</v>
          </cell>
          <cell r="M190" t="str">
            <v>SI</v>
          </cell>
          <cell r="N190">
            <v>0</v>
          </cell>
          <cell r="O190">
            <v>0</v>
          </cell>
          <cell r="P190">
            <v>0</v>
          </cell>
          <cell r="Q190">
            <v>0</v>
          </cell>
          <cell r="R190">
            <v>0</v>
          </cell>
          <cell r="S190">
            <v>0</v>
          </cell>
          <cell r="T190">
            <v>0</v>
          </cell>
          <cell r="U190">
            <v>0</v>
          </cell>
        </row>
        <row r="191">
          <cell r="A191">
            <v>1272</v>
          </cell>
          <cell r="B191" t="str">
            <v>INMOVILIZADOR MIEMBROS INFERIORES Y SUPERIORES PACIENTE PSIQUIATRICO PEDIATRICO (PAR)</v>
          </cell>
          <cell r="C191" t="str">
            <v>PAR</v>
          </cell>
          <cell r="D191">
            <v>5</v>
          </cell>
          <cell r="E191">
            <v>50</v>
          </cell>
          <cell r="F191" t="str">
            <v>ENFERMERIA</v>
          </cell>
          <cell r="G191" t="str">
            <v>ENFERMERIA</v>
          </cell>
          <cell r="H191">
            <v>0</v>
          </cell>
          <cell r="I191">
            <v>0</v>
          </cell>
          <cell r="J191">
            <v>0</v>
          </cell>
          <cell r="K191">
            <v>0</v>
          </cell>
          <cell r="L191">
            <v>0</v>
          </cell>
          <cell r="M191" t="str">
            <v>SI</v>
          </cell>
          <cell r="N191">
            <v>0</v>
          </cell>
          <cell r="O191">
            <v>0</v>
          </cell>
          <cell r="P191">
            <v>0</v>
          </cell>
          <cell r="Q191">
            <v>0</v>
          </cell>
          <cell r="R191">
            <v>0</v>
          </cell>
          <cell r="S191">
            <v>0</v>
          </cell>
          <cell r="T191">
            <v>0</v>
          </cell>
          <cell r="U191">
            <v>0</v>
          </cell>
        </row>
        <row r="192">
          <cell r="A192">
            <v>1273</v>
          </cell>
          <cell r="B192" t="str">
            <v>INMOVILIZADOR PARA PACIENTE KIT COMPLETO (TORAX, MIEMBROS INFERIORES, MIEMBROS SUPERIORES, CERVICAL)</v>
          </cell>
          <cell r="C192" t="str">
            <v>UNIDAD</v>
          </cell>
          <cell r="D192">
            <v>16</v>
          </cell>
          <cell r="E192">
            <v>30</v>
          </cell>
          <cell r="F192" t="str">
            <v>ENFERMERIA</v>
          </cell>
          <cell r="G192" t="str">
            <v>ENFERMERIA</v>
          </cell>
          <cell r="H192">
            <v>0</v>
          </cell>
          <cell r="I192">
            <v>0</v>
          </cell>
          <cell r="J192">
            <v>0</v>
          </cell>
          <cell r="K192">
            <v>0</v>
          </cell>
          <cell r="L192">
            <v>0</v>
          </cell>
          <cell r="M192" t="str">
            <v>SI</v>
          </cell>
          <cell r="N192">
            <v>0</v>
          </cell>
          <cell r="O192">
            <v>0</v>
          </cell>
          <cell r="P192">
            <v>0</v>
          </cell>
          <cell r="Q192">
            <v>0</v>
          </cell>
          <cell r="R192">
            <v>0</v>
          </cell>
          <cell r="S192">
            <v>0</v>
          </cell>
          <cell r="T192">
            <v>0</v>
          </cell>
          <cell r="U192">
            <v>0</v>
          </cell>
        </row>
        <row r="193">
          <cell r="A193">
            <v>1274</v>
          </cell>
          <cell r="B193" t="str">
            <v>INMOVILIZADOR TORAX ADULTO PACIENTE PSIQUIATRICO</v>
          </cell>
          <cell r="C193" t="str">
            <v>UNIDAD</v>
          </cell>
          <cell r="D193">
            <v>10</v>
          </cell>
          <cell r="E193">
            <v>50</v>
          </cell>
          <cell r="F193" t="str">
            <v>ENFERMERIA</v>
          </cell>
          <cell r="G193" t="str">
            <v>ENFERMERIA</v>
          </cell>
          <cell r="H193">
            <v>0</v>
          </cell>
          <cell r="I193">
            <v>0</v>
          </cell>
          <cell r="J193">
            <v>0</v>
          </cell>
          <cell r="K193">
            <v>0</v>
          </cell>
          <cell r="L193">
            <v>0</v>
          </cell>
          <cell r="M193" t="str">
            <v>SI</v>
          </cell>
          <cell r="N193">
            <v>0</v>
          </cell>
          <cell r="O193">
            <v>0</v>
          </cell>
          <cell r="P193">
            <v>0</v>
          </cell>
          <cell r="Q193">
            <v>0</v>
          </cell>
          <cell r="R193">
            <v>0</v>
          </cell>
          <cell r="S193">
            <v>0</v>
          </cell>
          <cell r="T193">
            <v>0</v>
          </cell>
          <cell r="U193">
            <v>0</v>
          </cell>
        </row>
        <row r="194">
          <cell r="A194">
            <v>1295</v>
          </cell>
          <cell r="B194" t="str">
            <v>JERINGA  27 G X1 1/2</v>
          </cell>
          <cell r="C194" t="str">
            <v>UNIDAD</v>
          </cell>
          <cell r="D194">
            <v>2000</v>
          </cell>
          <cell r="E194">
            <v>2000</v>
          </cell>
          <cell r="F194" t="str">
            <v>ENFERMERIA</v>
          </cell>
          <cell r="G194" t="str">
            <v>ENFERMERIA</v>
          </cell>
          <cell r="H194">
            <v>0</v>
          </cell>
          <cell r="I194">
            <v>0</v>
          </cell>
          <cell r="J194">
            <v>0</v>
          </cell>
          <cell r="K194">
            <v>0</v>
          </cell>
          <cell r="L194">
            <v>0</v>
          </cell>
          <cell r="M194" t="str">
            <v>SI</v>
          </cell>
          <cell r="N194">
            <v>0</v>
          </cell>
          <cell r="O194">
            <v>0</v>
          </cell>
          <cell r="P194">
            <v>0</v>
          </cell>
          <cell r="Q194">
            <v>0</v>
          </cell>
          <cell r="R194">
            <v>0</v>
          </cell>
          <cell r="S194">
            <v>0</v>
          </cell>
          <cell r="T194">
            <v>0</v>
          </cell>
          <cell r="U194">
            <v>0</v>
          </cell>
        </row>
        <row r="195">
          <cell r="A195">
            <v>1296</v>
          </cell>
          <cell r="B195" t="str">
            <v>JERINGA 0.3 ML C/A 31G X 6MM (INSULINA)</v>
          </cell>
          <cell r="C195" t="str">
            <v>UNIDAD</v>
          </cell>
          <cell r="D195">
            <v>300</v>
          </cell>
          <cell r="E195">
            <v>300</v>
          </cell>
          <cell r="F195" t="str">
            <v>ENFERMERIA</v>
          </cell>
          <cell r="G195" t="str">
            <v>ENFERMERIA</v>
          </cell>
          <cell r="H195">
            <v>0</v>
          </cell>
          <cell r="I195">
            <v>0</v>
          </cell>
          <cell r="J195">
            <v>0</v>
          </cell>
          <cell r="K195">
            <v>0</v>
          </cell>
          <cell r="L195">
            <v>0</v>
          </cell>
          <cell r="M195" t="str">
            <v>SI</v>
          </cell>
          <cell r="N195">
            <v>0</v>
          </cell>
          <cell r="O195">
            <v>0</v>
          </cell>
          <cell r="P195">
            <v>0</v>
          </cell>
          <cell r="Q195">
            <v>0</v>
          </cell>
          <cell r="R195">
            <v>0</v>
          </cell>
          <cell r="S195">
            <v>0</v>
          </cell>
          <cell r="T195">
            <v>0</v>
          </cell>
          <cell r="U195">
            <v>0</v>
          </cell>
        </row>
        <row r="196">
          <cell r="A196">
            <v>1297</v>
          </cell>
          <cell r="B196" t="str">
            <v>JERINGA 0.5 ML C/A 31G X 6MM (INSULINA)</v>
          </cell>
          <cell r="C196" t="str">
            <v>UNIDAD</v>
          </cell>
          <cell r="D196">
            <v>300</v>
          </cell>
          <cell r="E196">
            <v>300</v>
          </cell>
          <cell r="F196" t="str">
            <v>ENFERMERIA</v>
          </cell>
          <cell r="G196" t="str">
            <v>ENFERMERIA</v>
          </cell>
          <cell r="H196">
            <v>0</v>
          </cell>
          <cell r="I196">
            <v>0</v>
          </cell>
          <cell r="J196">
            <v>0</v>
          </cell>
          <cell r="K196">
            <v>0</v>
          </cell>
          <cell r="L196">
            <v>0</v>
          </cell>
          <cell r="M196" t="str">
            <v>SI</v>
          </cell>
          <cell r="N196">
            <v>0</v>
          </cell>
          <cell r="O196">
            <v>0</v>
          </cell>
          <cell r="P196">
            <v>0</v>
          </cell>
          <cell r="Q196">
            <v>0</v>
          </cell>
          <cell r="R196">
            <v>0</v>
          </cell>
          <cell r="S196">
            <v>0</v>
          </cell>
          <cell r="T196">
            <v>0</v>
          </cell>
          <cell r="U196">
            <v>0</v>
          </cell>
        </row>
        <row r="197">
          <cell r="A197">
            <v>1302</v>
          </cell>
          <cell r="B197" t="str">
            <v>JERINGA DE TRES PARTES DE 3 CM 23G X 1´´ 25 X 0.62 MM.</v>
          </cell>
          <cell r="C197" t="str">
            <v>UNIDAD</v>
          </cell>
          <cell r="D197">
            <v>20</v>
          </cell>
          <cell r="E197">
            <v>20</v>
          </cell>
          <cell r="F197" t="str">
            <v>ENFERMERIA</v>
          </cell>
          <cell r="G197" t="str">
            <v>ENFERMERIA</v>
          </cell>
          <cell r="H197">
            <v>0</v>
          </cell>
          <cell r="I197">
            <v>0</v>
          </cell>
          <cell r="J197">
            <v>0</v>
          </cell>
          <cell r="K197">
            <v>0</v>
          </cell>
          <cell r="L197">
            <v>0</v>
          </cell>
          <cell r="M197" t="str">
            <v>SI</v>
          </cell>
          <cell r="N197">
            <v>0</v>
          </cell>
          <cell r="O197">
            <v>0</v>
          </cell>
          <cell r="P197">
            <v>0</v>
          </cell>
          <cell r="Q197">
            <v>0</v>
          </cell>
          <cell r="R197">
            <v>0</v>
          </cell>
          <cell r="S197">
            <v>0</v>
          </cell>
          <cell r="T197">
            <v>0</v>
          </cell>
          <cell r="U197">
            <v>0</v>
          </cell>
        </row>
        <row r="198">
          <cell r="A198">
            <v>1303</v>
          </cell>
          <cell r="B198" t="str">
            <v>JERINGA DES 3 ML 3P C/A 21 G X 1 1/2</v>
          </cell>
          <cell r="C198" t="str">
            <v>UNIDAD</v>
          </cell>
          <cell r="D198">
            <v>2500</v>
          </cell>
          <cell r="E198">
            <v>2500</v>
          </cell>
          <cell r="F198" t="str">
            <v>ENFERMERIA</v>
          </cell>
          <cell r="G198" t="str">
            <v>ENFERMERIA</v>
          </cell>
          <cell r="H198">
            <v>0</v>
          </cell>
          <cell r="I198">
            <v>0</v>
          </cell>
          <cell r="J198">
            <v>0</v>
          </cell>
          <cell r="K198">
            <v>0</v>
          </cell>
          <cell r="L198">
            <v>0</v>
          </cell>
          <cell r="M198" t="str">
            <v>SI</v>
          </cell>
          <cell r="N198">
            <v>0</v>
          </cell>
          <cell r="O198">
            <v>0</v>
          </cell>
          <cell r="P198">
            <v>0</v>
          </cell>
          <cell r="Q198">
            <v>0</v>
          </cell>
          <cell r="R198">
            <v>0</v>
          </cell>
          <cell r="S198">
            <v>0</v>
          </cell>
          <cell r="T198">
            <v>0</v>
          </cell>
          <cell r="U198">
            <v>0</v>
          </cell>
        </row>
        <row r="199">
          <cell r="A199">
            <v>1304</v>
          </cell>
          <cell r="B199" t="str">
            <v>JERINGA DESC 1CC INSULINA C/AGUJA 27GX1</v>
          </cell>
          <cell r="C199" t="str">
            <v>UNIDAD</v>
          </cell>
          <cell r="D199">
            <v>19000</v>
          </cell>
          <cell r="E199">
            <v>19000</v>
          </cell>
          <cell r="F199" t="str">
            <v>ENFERMERIA</v>
          </cell>
          <cell r="G199" t="str">
            <v>ENFERMERIA</v>
          </cell>
          <cell r="H199">
            <v>0</v>
          </cell>
          <cell r="I199">
            <v>0</v>
          </cell>
          <cell r="J199">
            <v>0</v>
          </cell>
          <cell r="K199">
            <v>0</v>
          </cell>
          <cell r="L199">
            <v>0</v>
          </cell>
          <cell r="M199" t="str">
            <v>SI</v>
          </cell>
          <cell r="N199">
            <v>0</v>
          </cell>
          <cell r="O199">
            <v>0</v>
          </cell>
          <cell r="P199">
            <v>0</v>
          </cell>
          <cell r="Q199">
            <v>0</v>
          </cell>
          <cell r="R199">
            <v>0</v>
          </cell>
          <cell r="S199">
            <v>0</v>
          </cell>
          <cell r="T199">
            <v>0</v>
          </cell>
          <cell r="U199">
            <v>0</v>
          </cell>
        </row>
        <row r="200">
          <cell r="A200">
            <v>1305</v>
          </cell>
          <cell r="B200" t="str">
            <v>JERINGA DESECHABLE  3 ML 3P C/A 21 G X 1 1/2</v>
          </cell>
          <cell r="C200" t="str">
            <v>UNIDAD</v>
          </cell>
          <cell r="D200">
            <v>2000</v>
          </cell>
          <cell r="E200">
            <v>2000</v>
          </cell>
          <cell r="F200" t="str">
            <v>ENFERMERIA</v>
          </cell>
          <cell r="G200" t="str">
            <v>ENFERMERIA</v>
          </cell>
          <cell r="H200">
            <v>0</v>
          </cell>
          <cell r="I200">
            <v>0</v>
          </cell>
          <cell r="J200">
            <v>0</v>
          </cell>
          <cell r="K200">
            <v>0</v>
          </cell>
          <cell r="L200">
            <v>0</v>
          </cell>
          <cell r="M200" t="str">
            <v>SI</v>
          </cell>
          <cell r="N200">
            <v>0</v>
          </cell>
          <cell r="O200">
            <v>0</v>
          </cell>
          <cell r="P200">
            <v>0</v>
          </cell>
          <cell r="Q200">
            <v>0</v>
          </cell>
          <cell r="R200">
            <v>0</v>
          </cell>
          <cell r="S200">
            <v>0</v>
          </cell>
          <cell r="T200">
            <v>0</v>
          </cell>
          <cell r="U200">
            <v>0</v>
          </cell>
        </row>
        <row r="201">
          <cell r="A201">
            <v>1306</v>
          </cell>
          <cell r="B201" t="str">
            <v>JERINGA DESECHABLE 1CC INSULINA C/AGUJA 27GX1/2</v>
          </cell>
          <cell r="C201" t="str">
            <v>UNIDAD</v>
          </cell>
          <cell r="D201">
            <v>11000</v>
          </cell>
          <cell r="E201">
            <v>11000</v>
          </cell>
          <cell r="F201" t="str">
            <v>ENFERMERIA</v>
          </cell>
          <cell r="G201" t="str">
            <v>ENFERMERIA</v>
          </cell>
          <cell r="H201">
            <v>0</v>
          </cell>
          <cell r="I201">
            <v>0</v>
          </cell>
          <cell r="J201">
            <v>0</v>
          </cell>
          <cell r="K201">
            <v>0</v>
          </cell>
          <cell r="L201">
            <v>0</v>
          </cell>
          <cell r="M201" t="str">
            <v>SI</v>
          </cell>
          <cell r="N201">
            <v>0</v>
          </cell>
          <cell r="O201">
            <v>0</v>
          </cell>
          <cell r="P201">
            <v>0</v>
          </cell>
          <cell r="Q201">
            <v>0</v>
          </cell>
          <cell r="R201">
            <v>0</v>
          </cell>
          <cell r="S201">
            <v>0</v>
          </cell>
          <cell r="T201">
            <v>0</v>
          </cell>
          <cell r="U201">
            <v>0</v>
          </cell>
        </row>
        <row r="202">
          <cell r="A202">
            <v>1307</v>
          </cell>
          <cell r="B202" t="str">
            <v>JERINGA DESECHABLE 3 ML AGUJA 23G *1</v>
          </cell>
          <cell r="C202" t="str">
            <v>UNIDAD</v>
          </cell>
          <cell r="D202">
            <v>22600</v>
          </cell>
          <cell r="E202">
            <v>22600</v>
          </cell>
          <cell r="F202" t="str">
            <v>ENFERMERIA</v>
          </cell>
          <cell r="G202" t="str">
            <v>ENFERMERIA</v>
          </cell>
          <cell r="H202">
            <v>0</v>
          </cell>
          <cell r="I202">
            <v>0</v>
          </cell>
          <cell r="J202">
            <v>0</v>
          </cell>
          <cell r="K202">
            <v>0</v>
          </cell>
          <cell r="L202">
            <v>0</v>
          </cell>
          <cell r="M202" t="str">
            <v>SI</v>
          </cell>
          <cell r="N202">
            <v>0</v>
          </cell>
          <cell r="O202">
            <v>0</v>
          </cell>
          <cell r="P202">
            <v>0</v>
          </cell>
          <cell r="Q202">
            <v>0</v>
          </cell>
          <cell r="R202">
            <v>0</v>
          </cell>
          <cell r="S202">
            <v>0</v>
          </cell>
          <cell r="T202">
            <v>0</v>
          </cell>
          <cell r="U202">
            <v>0</v>
          </cell>
        </row>
        <row r="203">
          <cell r="A203">
            <v>1308</v>
          </cell>
          <cell r="B203" t="str">
            <v xml:space="preserve">JERINGA DESECHABLE DE 3 PARTES 1 ML INSULINA                                                                      </v>
          </cell>
          <cell r="C203" t="str">
            <v>UNIDAD</v>
          </cell>
          <cell r="D203">
            <v>21520</v>
          </cell>
          <cell r="E203">
            <v>15000</v>
          </cell>
          <cell r="F203" t="str">
            <v>ENFERMERIA</v>
          </cell>
          <cell r="G203" t="str">
            <v>ENFERMERIA</v>
          </cell>
          <cell r="H203">
            <v>0</v>
          </cell>
          <cell r="I203">
            <v>0</v>
          </cell>
          <cell r="J203">
            <v>0</v>
          </cell>
          <cell r="K203">
            <v>0</v>
          </cell>
          <cell r="L203">
            <v>0</v>
          </cell>
          <cell r="M203" t="str">
            <v>SI</v>
          </cell>
          <cell r="N203">
            <v>0</v>
          </cell>
          <cell r="O203">
            <v>0</v>
          </cell>
          <cell r="P203">
            <v>0</v>
          </cell>
          <cell r="Q203">
            <v>0</v>
          </cell>
          <cell r="R203">
            <v>0</v>
          </cell>
          <cell r="S203">
            <v>0</v>
          </cell>
          <cell r="T203">
            <v>0</v>
          </cell>
          <cell r="U203">
            <v>0</v>
          </cell>
        </row>
        <row r="204">
          <cell r="A204">
            <v>1309</v>
          </cell>
          <cell r="B204" t="str">
            <v>JERINGA DESECHABLE DE 3 PARTES 10 ML</v>
          </cell>
          <cell r="C204" t="str">
            <v>UNIDAD</v>
          </cell>
          <cell r="D204">
            <v>85900</v>
          </cell>
          <cell r="E204">
            <v>234900</v>
          </cell>
          <cell r="F204" t="str">
            <v>ENFERMERIA</v>
          </cell>
          <cell r="G204" t="str">
            <v>ENFERMERIA</v>
          </cell>
          <cell r="H204">
            <v>0</v>
          </cell>
          <cell r="I204">
            <v>0</v>
          </cell>
          <cell r="J204">
            <v>0</v>
          </cell>
          <cell r="K204">
            <v>0</v>
          </cell>
          <cell r="L204">
            <v>0</v>
          </cell>
          <cell r="M204" t="str">
            <v>SI</v>
          </cell>
          <cell r="N204">
            <v>0</v>
          </cell>
          <cell r="O204">
            <v>0</v>
          </cell>
          <cell r="P204">
            <v>0</v>
          </cell>
          <cell r="Q204">
            <v>0</v>
          </cell>
          <cell r="R204">
            <v>0</v>
          </cell>
          <cell r="S204">
            <v>0</v>
          </cell>
          <cell r="T204">
            <v>0</v>
          </cell>
          <cell r="U204">
            <v>0</v>
          </cell>
        </row>
        <row r="205">
          <cell r="A205">
            <v>1310</v>
          </cell>
          <cell r="B205" t="str">
            <v>JERINGA DESECHABLE DE 3 PARTES 20 ML</v>
          </cell>
          <cell r="C205" t="str">
            <v>UNIDAD</v>
          </cell>
          <cell r="D205">
            <v>12000</v>
          </cell>
          <cell r="E205">
            <v>9100</v>
          </cell>
          <cell r="F205" t="str">
            <v>ENFERMERIA</v>
          </cell>
          <cell r="G205" t="str">
            <v>ENFERMERIA</v>
          </cell>
          <cell r="H205">
            <v>0</v>
          </cell>
          <cell r="I205">
            <v>0</v>
          </cell>
          <cell r="J205">
            <v>0</v>
          </cell>
          <cell r="K205">
            <v>0</v>
          </cell>
          <cell r="L205">
            <v>0</v>
          </cell>
          <cell r="M205" t="str">
            <v>SI</v>
          </cell>
          <cell r="N205">
            <v>0</v>
          </cell>
          <cell r="O205">
            <v>0</v>
          </cell>
          <cell r="P205">
            <v>0</v>
          </cell>
          <cell r="Q205">
            <v>0</v>
          </cell>
          <cell r="R205">
            <v>0</v>
          </cell>
          <cell r="S205">
            <v>0</v>
          </cell>
          <cell r="T205">
            <v>0</v>
          </cell>
          <cell r="U205">
            <v>0</v>
          </cell>
        </row>
        <row r="206">
          <cell r="A206">
            <v>1311</v>
          </cell>
          <cell r="B206" t="str">
            <v>JERINGA DESECHABLE DE 3 PARTES 5 ML</v>
          </cell>
          <cell r="C206" t="str">
            <v>UNIDAD</v>
          </cell>
          <cell r="D206">
            <v>42000</v>
          </cell>
          <cell r="E206">
            <v>74800</v>
          </cell>
          <cell r="F206" t="str">
            <v>ENFERMERIA</v>
          </cell>
          <cell r="G206" t="str">
            <v>ENFERMERIA</v>
          </cell>
          <cell r="H206">
            <v>0</v>
          </cell>
          <cell r="I206">
            <v>0</v>
          </cell>
          <cell r="J206">
            <v>0</v>
          </cell>
          <cell r="K206">
            <v>0</v>
          </cell>
          <cell r="L206">
            <v>0</v>
          </cell>
          <cell r="M206" t="str">
            <v>SI</v>
          </cell>
          <cell r="N206">
            <v>0</v>
          </cell>
          <cell r="O206">
            <v>0</v>
          </cell>
          <cell r="P206">
            <v>0</v>
          </cell>
          <cell r="Q206">
            <v>0</v>
          </cell>
          <cell r="R206">
            <v>0</v>
          </cell>
          <cell r="S206">
            <v>0</v>
          </cell>
          <cell r="T206">
            <v>0</v>
          </cell>
          <cell r="U206">
            <v>0</v>
          </cell>
        </row>
        <row r="207">
          <cell r="A207">
            <v>1312</v>
          </cell>
          <cell r="B207" t="str">
            <v>JERINGA DESECHABLE DE 3 PARTES 50 ML</v>
          </cell>
          <cell r="C207" t="str">
            <v>UNIDAD</v>
          </cell>
          <cell r="D207">
            <v>200</v>
          </cell>
          <cell r="E207">
            <v>684</v>
          </cell>
          <cell r="F207" t="str">
            <v>ENFERMERIA</v>
          </cell>
          <cell r="G207" t="str">
            <v>ENFERMERIA</v>
          </cell>
          <cell r="H207">
            <v>0</v>
          </cell>
          <cell r="I207">
            <v>0</v>
          </cell>
          <cell r="J207">
            <v>0</v>
          </cell>
          <cell r="K207">
            <v>0</v>
          </cell>
          <cell r="L207">
            <v>0</v>
          </cell>
          <cell r="M207" t="str">
            <v>SI</v>
          </cell>
          <cell r="N207">
            <v>0</v>
          </cell>
          <cell r="O207">
            <v>0</v>
          </cell>
          <cell r="P207">
            <v>0</v>
          </cell>
          <cell r="Q207">
            <v>0</v>
          </cell>
          <cell r="R207">
            <v>0</v>
          </cell>
          <cell r="S207">
            <v>0</v>
          </cell>
          <cell r="T207">
            <v>0</v>
          </cell>
          <cell r="U207">
            <v>0</v>
          </cell>
        </row>
        <row r="208">
          <cell r="A208">
            <v>1313</v>
          </cell>
          <cell r="B208" t="str">
            <v>JERINGA DESECHABLE DE 3 PARTES 60 ML SISTEMA LUER LOOK</v>
          </cell>
          <cell r="C208" t="str">
            <v>UNIDAD</v>
          </cell>
          <cell r="D208">
            <v>20</v>
          </cell>
          <cell r="E208">
            <v>20</v>
          </cell>
          <cell r="F208" t="str">
            <v>ENFERMERIA</v>
          </cell>
          <cell r="G208" t="str">
            <v>ENFERMERIA</v>
          </cell>
          <cell r="H208">
            <v>0</v>
          </cell>
          <cell r="I208">
            <v>0</v>
          </cell>
          <cell r="J208">
            <v>0</v>
          </cell>
          <cell r="K208">
            <v>0</v>
          </cell>
          <cell r="L208">
            <v>0</v>
          </cell>
          <cell r="M208" t="str">
            <v>SI</v>
          </cell>
          <cell r="N208">
            <v>0</v>
          </cell>
          <cell r="O208">
            <v>0</v>
          </cell>
          <cell r="P208">
            <v>0</v>
          </cell>
          <cell r="Q208">
            <v>0</v>
          </cell>
          <cell r="R208">
            <v>0</v>
          </cell>
          <cell r="S208">
            <v>0</v>
          </cell>
          <cell r="T208">
            <v>0</v>
          </cell>
          <cell r="U208">
            <v>0</v>
          </cell>
        </row>
        <row r="209">
          <cell r="A209">
            <v>1314</v>
          </cell>
          <cell r="B209" t="str">
            <v>JERINGA DESECHABLE DE 60 ML PUNTA DE CATETER TRESPAR</v>
          </cell>
          <cell r="C209" t="str">
            <v>UNIDAD</v>
          </cell>
          <cell r="D209">
            <v>30</v>
          </cell>
          <cell r="E209">
            <v>200</v>
          </cell>
          <cell r="F209" t="str">
            <v>ENFERMERIA</v>
          </cell>
          <cell r="G209" t="str">
            <v>ENFERMERIA</v>
          </cell>
          <cell r="H209">
            <v>0</v>
          </cell>
          <cell r="I209">
            <v>0</v>
          </cell>
          <cell r="J209">
            <v>0</v>
          </cell>
          <cell r="K209">
            <v>0</v>
          </cell>
          <cell r="L209">
            <v>0</v>
          </cell>
          <cell r="M209" t="str">
            <v>SI</v>
          </cell>
          <cell r="N209">
            <v>0</v>
          </cell>
          <cell r="O209">
            <v>0</v>
          </cell>
          <cell r="P209">
            <v>0</v>
          </cell>
          <cell r="Q209">
            <v>0</v>
          </cell>
          <cell r="R209">
            <v>0</v>
          </cell>
          <cell r="S209">
            <v>0</v>
          </cell>
          <cell r="T209">
            <v>0</v>
          </cell>
          <cell r="U209">
            <v>0</v>
          </cell>
        </row>
        <row r="210">
          <cell r="A210">
            <v>1317</v>
          </cell>
          <cell r="B210" t="str">
            <v>JERINGAS X 10CC LIBRE DE LATEX</v>
          </cell>
          <cell r="C210" t="str">
            <v>UNIDAD</v>
          </cell>
          <cell r="D210">
            <v>100</v>
          </cell>
          <cell r="E210">
            <v>100</v>
          </cell>
          <cell r="F210" t="str">
            <v>ENFERMERIA</v>
          </cell>
          <cell r="G210" t="str">
            <v>ENFERMERIA</v>
          </cell>
          <cell r="H210">
            <v>0</v>
          </cell>
          <cell r="I210">
            <v>0</v>
          </cell>
          <cell r="J210">
            <v>0</v>
          </cell>
          <cell r="K210">
            <v>0</v>
          </cell>
          <cell r="L210">
            <v>0</v>
          </cell>
          <cell r="M210" t="str">
            <v>SI</v>
          </cell>
          <cell r="N210">
            <v>0</v>
          </cell>
          <cell r="O210">
            <v>0</v>
          </cell>
          <cell r="P210">
            <v>0</v>
          </cell>
          <cell r="Q210">
            <v>0</v>
          </cell>
          <cell r="R210">
            <v>0</v>
          </cell>
          <cell r="S210">
            <v>0</v>
          </cell>
          <cell r="T210">
            <v>0</v>
          </cell>
          <cell r="U210">
            <v>0</v>
          </cell>
        </row>
        <row r="211">
          <cell r="A211">
            <v>1318</v>
          </cell>
          <cell r="B211" t="str">
            <v>JERINGAS X 20CC LIBRE DE LATEX</v>
          </cell>
          <cell r="C211" t="str">
            <v>UNIDAD</v>
          </cell>
          <cell r="D211">
            <v>10</v>
          </cell>
          <cell r="E211">
            <v>10</v>
          </cell>
          <cell r="F211" t="str">
            <v>ENFERMERIA</v>
          </cell>
          <cell r="G211" t="str">
            <v>ENFERMERIA</v>
          </cell>
          <cell r="H211">
            <v>0</v>
          </cell>
          <cell r="I211">
            <v>0</v>
          </cell>
          <cell r="J211">
            <v>0</v>
          </cell>
          <cell r="K211">
            <v>0</v>
          </cell>
          <cell r="L211">
            <v>0</v>
          </cell>
          <cell r="M211" t="str">
            <v>SI</v>
          </cell>
          <cell r="N211">
            <v>0</v>
          </cell>
          <cell r="O211">
            <v>0</v>
          </cell>
          <cell r="P211">
            <v>0</v>
          </cell>
          <cell r="Q211">
            <v>0</v>
          </cell>
          <cell r="R211">
            <v>0</v>
          </cell>
          <cell r="S211">
            <v>0</v>
          </cell>
          <cell r="T211">
            <v>0</v>
          </cell>
          <cell r="U211">
            <v>0</v>
          </cell>
        </row>
        <row r="212">
          <cell r="A212">
            <v>1319</v>
          </cell>
          <cell r="B212" t="str">
            <v>JERINGAS X 5CC LIBRE DE LATEX</v>
          </cell>
          <cell r="C212" t="str">
            <v>UNIDAD</v>
          </cell>
          <cell r="D212">
            <v>20</v>
          </cell>
          <cell r="E212">
            <v>20</v>
          </cell>
          <cell r="F212" t="str">
            <v>ENFERMERIA</v>
          </cell>
          <cell r="G212" t="str">
            <v>ENFERMERIA</v>
          </cell>
          <cell r="H212">
            <v>0</v>
          </cell>
          <cell r="I212">
            <v>0</v>
          </cell>
          <cell r="J212">
            <v>0</v>
          </cell>
          <cell r="K212">
            <v>0</v>
          </cell>
          <cell r="L212">
            <v>0</v>
          </cell>
          <cell r="M212" t="str">
            <v>SI</v>
          </cell>
          <cell r="N212">
            <v>0</v>
          </cell>
          <cell r="O212">
            <v>0</v>
          </cell>
          <cell r="P212">
            <v>0</v>
          </cell>
          <cell r="Q212">
            <v>0</v>
          </cell>
          <cell r="R212">
            <v>0</v>
          </cell>
          <cell r="S212">
            <v>0</v>
          </cell>
          <cell r="T212">
            <v>0</v>
          </cell>
          <cell r="U212">
            <v>0</v>
          </cell>
        </row>
        <row r="213">
          <cell r="A213">
            <v>1358</v>
          </cell>
          <cell r="B213" t="str">
            <v>KIT DE SUJECION DE PACIENTE KIT COMPUESTO POR SUJETADOR DE TORAX, SUJETADOR DE MUÑECA Y SUJETADOR DE TOBILLO, PARA PACIENTES AGITADOS INTRAHOSPITALARIOS</v>
          </cell>
          <cell r="C213" t="str">
            <v>KIT</v>
          </cell>
          <cell r="D213">
            <v>10</v>
          </cell>
          <cell r="E213">
            <v>20</v>
          </cell>
          <cell r="F213" t="str">
            <v>ENFERMERIA</v>
          </cell>
          <cell r="G213" t="str">
            <v>ENFERMERIA</v>
          </cell>
          <cell r="H213">
            <v>0</v>
          </cell>
          <cell r="I213">
            <v>0</v>
          </cell>
          <cell r="J213">
            <v>0</v>
          </cell>
          <cell r="K213">
            <v>0</v>
          </cell>
          <cell r="L213">
            <v>0</v>
          </cell>
          <cell r="M213" t="str">
            <v>SI</v>
          </cell>
          <cell r="N213">
            <v>0</v>
          </cell>
          <cell r="O213">
            <v>0</v>
          </cell>
          <cell r="P213">
            <v>0</v>
          </cell>
          <cell r="Q213">
            <v>0</v>
          </cell>
          <cell r="R213">
            <v>0</v>
          </cell>
          <cell r="S213">
            <v>0</v>
          </cell>
          <cell r="T213">
            <v>0</v>
          </cell>
          <cell r="U213">
            <v>0</v>
          </cell>
        </row>
        <row r="214">
          <cell r="A214">
            <v>1371</v>
          </cell>
          <cell r="B214" t="str">
            <v>KIT HEMOFILTRACION ADULTO</v>
          </cell>
          <cell r="C214" t="str">
            <v>UNIDAD</v>
          </cell>
          <cell r="D214">
            <v>4</v>
          </cell>
          <cell r="E214">
            <v>0</v>
          </cell>
          <cell r="F214" t="str">
            <v>ENFERMERIA</v>
          </cell>
          <cell r="G214" t="str">
            <v>ENFERMERIA UCI - UNIDAD RENAL</v>
          </cell>
          <cell r="H214" t="str">
            <v>SI</v>
          </cell>
          <cell r="I214">
            <v>0</v>
          </cell>
          <cell r="J214">
            <v>0</v>
          </cell>
          <cell r="K214">
            <v>0</v>
          </cell>
          <cell r="L214" t="str">
            <v xml:space="preserve">Debe especificar que elementos componene  el KIT </v>
          </cell>
          <cell r="M214" t="str">
            <v>SI</v>
          </cell>
          <cell r="N214">
            <v>0</v>
          </cell>
          <cell r="O214">
            <v>0</v>
          </cell>
          <cell r="P214">
            <v>0</v>
          </cell>
          <cell r="Q214">
            <v>0</v>
          </cell>
          <cell r="R214">
            <v>0</v>
          </cell>
          <cell r="S214">
            <v>0</v>
          </cell>
          <cell r="T214">
            <v>0</v>
          </cell>
          <cell r="U214">
            <v>0</v>
          </cell>
        </row>
        <row r="215">
          <cell r="A215">
            <v>1372</v>
          </cell>
          <cell r="B215" t="str">
            <v xml:space="preserve">KIT HEMOFILTRACION PEDIATRICA </v>
          </cell>
          <cell r="C215" t="str">
            <v>UNIDAD</v>
          </cell>
          <cell r="D215">
            <v>2</v>
          </cell>
          <cell r="E215">
            <v>0</v>
          </cell>
          <cell r="F215" t="str">
            <v>ENFERMERIA</v>
          </cell>
          <cell r="G215" t="str">
            <v>ENFERMERIA UCI - UNIDAD RENAL</v>
          </cell>
          <cell r="H215" t="str">
            <v>SI</v>
          </cell>
          <cell r="I215">
            <v>0</v>
          </cell>
          <cell r="J215">
            <v>0</v>
          </cell>
          <cell r="K215">
            <v>0</v>
          </cell>
          <cell r="L215" t="str">
            <v xml:space="preserve">Debe especificar que elementos componene  el KIT </v>
          </cell>
          <cell r="M215" t="str">
            <v>SI</v>
          </cell>
          <cell r="N215">
            <v>0</v>
          </cell>
          <cell r="O215">
            <v>0</v>
          </cell>
          <cell r="P215">
            <v>0</v>
          </cell>
          <cell r="Q215">
            <v>0</v>
          </cell>
          <cell r="R215">
            <v>0</v>
          </cell>
          <cell r="S215">
            <v>0</v>
          </cell>
          <cell r="T215">
            <v>0</v>
          </cell>
          <cell r="U215">
            <v>0</v>
          </cell>
        </row>
        <row r="216">
          <cell r="A216">
            <v>1386</v>
          </cell>
          <cell r="B216" t="str">
            <v xml:space="preserve">KIT PARA TOMA DE MUESTRAS - ABUSO SEXUAL  DE ACUERDO A LEY 1146/2007 Y RESOLUCION 459/2012  </v>
          </cell>
          <cell r="C216" t="str">
            <v>UNIDAD</v>
          </cell>
          <cell r="D216">
            <v>2</v>
          </cell>
          <cell r="E216">
            <v>2</v>
          </cell>
          <cell r="F216" t="str">
            <v>ENFERMERIA</v>
          </cell>
          <cell r="G216" t="str">
            <v>ENFERMERIA URGENCIAS</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row>
        <row r="217">
          <cell r="A217">
            <v>1444</v>
          </cell>
          <cell r="B217" t="str">
            <v>LINEA DE TRANSFERENCIA PARA DIALISIS PERITONEAL</v>
          </cell>
          <cell r="C217" t="str">
            <v>UNIDAD</v>
          </cell>
          <cell r="D217">
            <v>10</v>
          </cell>
          <cell r="E217">
            <v>10</v>
          </cell>
          <cell r="F217" t="str">
            <v>ENFERMERIA</v>
          </cell>
          <cell r="G217" t="str">
            <v>ENFERMERIA</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row>
        <row r="218">
          <cell r="A218">
            <v>1448</v>
          </cell>
          <cell r="B218" t="str">
            <v>LINEAS DE MUESTREO NEONATAL</v>
          </cell>
          <cell r="C218" t="str">
            <v>UNIDAD</v>
          </cell>
          <cell r="D218">
            <v>5</v>
          </cell>
          <cell r="E218">
            <v>5</v>
          </cell>
          <cell r="F218" t="str">
            <v>ENFERMERIA</v>
          </cell>
          <cell r="G218" t="str">
            <v>ENFERMERIA</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row>
        <row r="219">
          <cell r="A219">
            <v>1454</v>
          </cell>
          <cell r="B219" t="str">
            <v>LLAVE DE TRES VIAS</v>
          </cell>
          <cell r="C219" t="str">
            <v>UNIDAD</v>
          </cell>
          <cell r="D219">
            <v>3000</v>
          </cell>
          <cell r="E219">
            <v>10700</v>
          </cell>
          <cell r="F219" t="str">
            <v>ENFERMERIA</v>
          </cell>
          <cell r="G219" t="str">
            <v>ENFERMERIA</v>
          </cell>
          <cell r="H219">
            <v>0</v>
          </cell>
          <cell r="I219">
            <v>0</v>
          </cell>
          <cell r="J219">
            <v>0</v>
          </cell>
          <cell r="K219">
            <v>0</v>
          </cell>
          <cell r="L219">
            <v>0</v>
          </cell>
          <cell r="M219" t="str">
            <v>SI</v>
          </cell>
          <cell r="N219">
            <v>0</v>
          </cell>
          <cell r="O219">
            <v>0</v>
          </cell>
          <cell r="P219">
            <v>0</v>
          </cell>
          <cell r="Q219">
            <v>0</v>
          </cell>
          <cell r="R219">
            <v>0</v>
          </cell>
          <cell r="S219">
            <v>0</v>
          </cell>
          <cell r="T219">
            <v>0</v>
          </cell>
          <cell r="U219">
            <v>0</v>
          </cell>
        </row>
        <row r="220">
          <cell r="A220">
            <v>1531</v>
          </cell>
          <cell r="B220" t="str">
            <v xml:space="preserve">MANTA TERMICA DE CALENTAMIENTO ACTIVO POR AIRE </v>
          </cell>
          <cell r="C220" t="str">
            <v>UNIDAD</v>
          </cell>
          <cell r="D220">
            <v>2</v>
          </cell>
          <cell r="E220">
            <v>2</v>
          </cell>
          <cell r="F220" t="str">
            <v>ENFERMERIA</v>
          </cell>
          <cell r="G220" t="str">
            <v>ENFERMERIA</v>
          </cell>
          <cell r="H220">
            <v>0</v>
          </cell>
          <cell r="I220">
            <v>0</v>
          </cell>
          <cell r="J220">
            <v>0</v>
          </cell>
          <cell r="K220">
            <v>0</v>
          </cell>
          <cell r="L220">
            <v>0</v>
          </cell>
          <cell r="M220" t="str">
            <v>SI</v>
          </cell>
          <cell r="N220">
            <v>0</v>
          </cell>
          <cell r="O220">
            <v>0</v>
          </cell>
          <cell r="P220">
            <v>0</v>
          </cell>
          <cell r="Q220">
            <v>0</v>
          </cell>
          <cell r="R220">
            <v>0</v>
          </cell>
          <cell r="S220">
            <v>0</v>
          </cell>
          <cell r="T220">
            <v>0</v>
          </cell>
          <cell r="U220">
            <v>0</v>
          </cell>
        </row>
        <row r="221">
          <cell r="A221">
            <v>1532</v>
          </cell>
          <cell r="B221" t="str">
            <v>MANTA TERMICA DESECHABLE</v>
          </cell>
          <cell r="C221" t="str">
            <v>UNIDAD</v>
          </cell>
          <cell r="D221">
            <v>10</v>
          </cell>
          <cell r="E221">
            <v>20</v>
          </cell>
          <cell r="F221" t="str">
            <v>ENFERMERIA</v>
          </cell>
          <cell r="G221" t="str">
            <v>ENFERMERIA</v>
          </cell>
          <cell r="H221">
            <v>0</v>
          </cell>
          <cell r="I221">
            <v>0</v>
          </cell>
          <cell r="J221">
            <v>0</v>
          </cell>
          <cell r="K221">
            <v>0</v>
          </cell>
          <cell r="L221">
            <v>0</v>
          </cell>
          <cell r="M221" t="str">
            <v>SI</v>
          </cell>
          <cell r="N221">
            <v>0</v>
          </cell>
          <cell r="O221">
            <v>0</v>
          </cell>
          <cell r="P221">
            <v>0</v>
          </cell>
          <cell r="Q221">
            <v>0</v>
          </cell>
          <cell r="R221">
            <v>0</v>
          </cell>
          <cell r="S221">
            <v>0</v>
          </cell>
          <cell r="T221">
            <v>0</v>
          </cell>
          <cell r="U221">
            <v>0</v>
          </cell>
        </row>
        <row r="222">
          <cell r="A222">
            <v>1533</v>
          </cell>
          <cell r="B222" t="str">
            <v>MAQUINA DE RASURAR</v>
          </cell>
          <cell r="C222" t="str">
            <v>UNIDAD</v>
          </cell>
          <cell r="D222">
            <v>50</v>
          </cell>
          <cell r="E222">
            <v>50</v>
          </cell>
          <cell r="F222" t="str">
            <v>ENFERMERIA</v>
          </cell>
          <cell r="G222" t="str">
            <v>ENFERMERIA</v>
          </cell>
          <cell r="H222">
            <v>0</v>
          </cell>
          <cell r="I222">
            <v>0</v>
          </cell>
          <cell r="J222">
            <v>0</v>
          </cell>
          <cell r="K222">
            <v>0</v>
          </cell>
          <cell r="L222">
            <v>0</v>
          </cell>
          <cell r="M222" t="str">
            <v>SI</v>
          </cell>
          <cell r="N222">
            <v>0</v>
          </cell>
          <cell r="O222">
            <v>0</v>
          </cell>
          <cell r="P222">
            <v>0</v>
          </cell>
          <cell r="Q222">
            <v>0</v>
          </cell>
          <cell r="R222">
            <v>0</v>
          </cell>
          <cell r="S222">
            <v>0</v>
          </cell>
          <cell r="T222">
            <v>0</v>
          </cell>
          <cell r="U222">
            <v>0</v>
          </cell>
        </row>
        <row r="223">
          <cell r="A223">
            <v>1635</v>
          </cell>
          <cell r="B223" t="str">
            <v>PAÑAL BASIC TALLA  L</v>
          </cell>
          <cell r="C223" t="str">
            <v>UNIDAD</v>
          </cell>
          <cell r="D223">
            <v>315</v>
          </cell>
          <cell r="E223">
            <v>315</v>
          </cell>
          <cell r="F223" t="str">
            <v>ENFERMERIA</v>
          </cell>
          <cell r="G223" t="str">
            <v>ENFERMERIA</v>
          </cell>
          <cell r="H223">
            <v>0</v>
          </cell>
          <cell r="I223">
            <v>0</v>
          </cell>
          <cell r="J223">
            <v>0</v>
          </cell>
          <cell r="K223">
            <v>0</v>
          </cell>
          <cell r="L223">
            <v>0</v>
          </cell>
          <cell r="M223" t="str">
            <v>SI</v>
          </cell>
          <cell r="N223">
            <v>0</v>
          </cell>
          <cell r="O223">
            <v>0</v>
          </cell>
          <cell r="P223">
            <v>0</v>
          </cell>
          <cell r="Q223">
            <v>0</v>
          </cell>
          <cell r="R223">
            <v>0</v>
          </cell>
          <cell r="S223">
            <v>0</v>
          </cell>
          <cell r="T223">
            <v>0</v>
          </cell>
          <cell r="U223">
            <v>0</v>
          </cell>
        </row>
        <row r="224">
          <cell r="A224">
            <v>1636</v>
          </cell>
          <cell r="B224" t="str">
            <v>PAÑAL DESECHABLE ADULTO TALLA (L) TENA</v>
          </cell>
          <cell r="C224" t="str">
            <v>UNIDAD</v>
          </cell>
          <cell r="D224">
            <v>356</v>
          </cell>
          <cell r="E224">
            <v>1000</v>
          </cell>
          <cell r="F224" t="str">
            <v>ENFERMERIA</v>
          </cell>
          <cell r="G224" t="str">
            <v>ENFERMERIA</v>
          </cell>
          <cell r="H224">
            <v>0</v>
          </cell>
          <cell r="I224">
            <v>0</v>
          </cell>
          <cell r="J224">
            <v>0</v>
          </cell>
          <cell r="K224">
            <v>0</v>
          </cell>
          <cell r="L224">
            <v>0</v>
          </cell>
          <cell r="M224" t="str">
            <v>SI</v>
          </cell>
          <cell r="N224">
            <v>0</v>
          </cell>
          <cell r="O224">
            <v>0</v>
          </cell>
          <cell r="P224">
            <v>0</v>
          </cell>
          <cell r="Q224">
            <v>0</v>
          </cell>
          <cell r="R224">
            <v>0</v>
          </cell>
          <cell r="S224">
            <v>0</v>
          </cell>
          <cell r="T224">
            <v>0</v>
          </cell>
          <cell r="U224">
            <v>0</v>
          </cell>
        </row>
        <row r="225">
          <cell r="A225">
            <v>1637</v>
          </cell>
          <cell r="B225" t="str">
            <v>PAÑAL DESECHABLE ADULTO TALLA L</v>
          </cell>
          <cell r="C225" t="str">
            <v>UNIDAD</v>
          </cell>
          <cell r="D225">
            <v>272</v>
          </cell>
          <cell r="E225">
            <v>1000</v>
          </cell>
          <cell r="F225" t="str">
            <v>ENFERMERIA</v>
          </cell>
          <cell r="G225" t="str">
            <v>ENFERMERIA</v>
          </cell>
          <cell r="H225">
            <v>0</v>
          </cell>
          <cell r="I225">
            <v>0</v>
          </cell>
          <cell r="J225">
            <v>0</v>
          </cell>
          <cell r="K225">
            <v>0</v>
          </cell>
          <cell r="L225">
            <v>0</v>
          </cell>
          <cell r="M225" t="str">
            <v>SI</v>
          </cell>
          <cell r="N225">
            <v>0</v>
          </cell>
          <cell r="O225">
            <v>0</v>
          </cell>
          <cell r="P225">
            <v>0</v>
          </cell>
          <cell r="Q225">
            <v>0</v>
          </cell>
          <cell r="R225">
            <v>0</v>
          </cell>
          <cell r="S225">
            <v>0</v>
          </cell>
          <cell r="T225">
            <v>0</v>
          </cell>
          <cell r="U225">
            <v>0</v>
          </cell>
        </row>
        <row r="226">
          <cell r="A226">
            <v>1638</v>
          </cell>
          <cell r="B226" t="str">
            <v>PAÑAL DESECHABLE ADULTO TALLA M</v>
          </cell>
          <cell r="C226" t="str">
            <v>UNIDAD</v>
          </cell>
          <cell r="D226">
            <v>124</v>
          </cell>
          <cell r="E226">
            <v>1000</v>
          </cell>
          <cell r="F226" t="str">
            <v>ENFERMERIA</v>
          </cell>
          <cell r="G226" t="str">
            <v>ENFERMERIA</v>
          </cell>
          <cell r="H226">
            <v>0</v>
          </cell>
          <cell r="I226">
            <v>0</v>
          </cell>
          <cell r="J226">
            <v>0</v>
          </cell>
          <cell r="K226">
            <v>0</v>
          </cell>
          <cell r="L226">
            <v>0</v>
          </cell>
          <cell r="M226" t="str">
            <v>SI</v>
          </cell>
          <cell r="N226">
            <v>0</v>
          </cell>
          <cell r="O226">
            <v>0</v>
          </cell>
          <cell r="P226">
            <v>0</v>
          </cell>
          <cell r="Q226">
            <v>0</v>
          </cell>
          <cell r="R226">
            <v>0</v>
          </cell>
          <cell r="S226">
            <v>0</v>
          </cell>
          <cell r="T226">
            <v>0</v>
          </cell>
          <cell r="U226">
            <v>0</v>
          </cell>
        </row>
        <row r="227">
          <cell r="A227">
            <v>1639</v>
          </cell>
          <cell r="B227" t="str">
            <v>PAÑAL DESECHABLE NIÑO</v>
          </cell>
          <cell r="C227" t="str">
            <v>UNIDAD</v>
          </cell>
          <cell r="D227">
            <v>2</v>
          </cell>
          <cell r="E227">
            <v>2</v>
          </cell>
          <cell r="F227" t="str">
            <v>ENFERMERIA</v>
          </cell>
          <cell r="G227" t="str">
            <v>ENFERMERIA</v>
          </cell>
          <cell r="H227">
            <v>0</v>
          </cell>
          <cell r="I227">
            <v>0</v>
          </cell>
          <cell r="J227">
            <v>0</v>
          </cell>
          <cell r="K227">
            <v>0</v>
          </cell>
          <cell r="L227">
            <v>0</v>
          </cell>
          <cell r="M227" t="str">
            <v>SI</v>
          </cell>
          <cell r="N227">
            <v>0</v>
          </cell>
          <cell r="O227">
            <v>0</v>
          </cell>
          <cell r="P227">
            <v>0</v>
          </cell>
          <cell r="Q227">
            <v>0</v>
          </cell>
          <cell r="R227">
            <v>0</v>
          </cell>
          <cell r="S227">
            <v>0</v>
          </cell>
          <cell r="T227">
            <v>0</v>
          </cell>
          <cell r="U227">
            <v>0</v>
          </cell>
        </row>
        <row r="228">
          <cell r="A228">
            <v>1640</v>
          </cell>
          <cell r="B228" t="str">
            <v>PAÑAL DESECHABLE TIPO PANTY - GRANDE</v>
          </cell>
          <cell r="C228" t="str">
            <v>UNIDAD</v>
          </cell>
          <cell r="D228">
            <v>180</v>
          </cell>
          <cell r="E228">
            <v>180</v>
          </cell>
          <cell r="F228" t="str">
            <v>ENFERMERIA</v>
          </cell>
          <cell r="G228" t="str">
            <v>ENFERMERIA</v>
          </cell>
          <cell r="H228">
            <v>0</v>
          </cell>
          <cell r="I228">
            <v>0</v>
          </cell>
          <cell r="J228">
            <v>0</v>
          </cell>
          <cell r="K228">
            <v>0</v>
          </cell>
          <cell r="L228">
            <v>0</v>
          </cell>
          <cell r="M228" t="str">
            <v>SI</v>
          </cell>
          <cell r="N228">
            <v>0</v>
          </cell>
          <cell r="O228">
            <v>0</v>
          </cell>
          <cell r="P228">
            <v>0</v>
          </cell>
          <cell r="Q228">
            <v>0</v>
          </cell>
          <cell r="R228">
            <v>0</v>
          </cell>
          <cell r="S228">
            <v>0</v>
          </cell>
          <cell r="T228">
            <v>0</v>
          </cell>
          <cell r="U228">
            <v>0</v>
          </cell>
        </row>
        <row r="229">
          <cell r="A229">
            <v>1641</v>
          </cell>
          <cell r="B229" t="str">
            <v>PAÑAL ETAPA 5</v>
          </cell>
          <cell r="C229" t="str">
            <v>UNIDAD</v>
          </cell>
          <cell r="D229">
            <v>36</v>
          </cell>
          <cell r="E229">
            <v>36</v>
          </cell>
          <cell r="F229" t="str">
            <v>ENFERMERIA</v>
          </cell>
          <cell r="G229" t="str">
            <v>ENFERMERIA</v>
          </cell>
          <cell r="H229">
            <v>0</v>
          </cell>
          <cell r="I229">
            <v>0</v>
          </cell>
          <cell r="J229">
            <v>0</v>
          </cell>
          <cell r="K229">
            <v>0</v>
          </cell>
          <cell r="L229">
            <v>0</v>
          </cell>
          <cell r="M229" t="str">
            <v>SI</v>
          </cell>
          <cell r="N229">
            <v>0</v>
          </cell>
          <cell r="O229">
            <v>0</v>
          </cell>
          <cell r="P229">
            <v>0</v>
          </cell>
          <cell r="Q229">
            <v>0</v>
          </cell>
          <cell r="R229">
            <v>0</v>
          </cell>
          <cell r="S229">
            <v>0</v>
          </cell>
          <cell r="T229">
            <v>0</v>
          </cell>
          <cell r="U229">
            <v>0</v>
          </cell>
        </row>
        <row r="230">
          <cell r="A230">
            <v>1642</v>
          </cell>
          <cell r="B230" t="str">
            <v>PAÑAL SLIP TALLA L</v>
          </cell>
          <cell r="C230" t="str">
            <v>UNIDAD</v>
          </cell>
          <cell r="D230">
            <v>1215</v>
          </cell>
          <cell r="E230">
            <v>1215</v>
          </cell>
          <cell r="F230" t="str">
            <v>ENFERMERIA</v>
          </cell>
          <cell r="G230" t="str">
            <v>ENFERMERIA</v>
          </cell>
          <cell r="H230">
            <v>0</v>
          </cell>
          <cell r="I230">
            <v>0</v>
          </cell>
          <cell r="J230">
            <v>0</v>
          </cell>
          <cell r="K230">
            <v>0</v>
          </cell>
          <cell r="L230">
            <v>0</v>
          </cell>
          <cell r="M230" t="str">
            <v>SI</v>
          </cell>
          <cell r="N230">
            <v>0</v>
          </cell>
          <cell r="O230">
            <v>0</v>
          </cell>
          <cell r="P230">
            <v>0</v>
          </cell>
          <cell r="Q230">
            <v>0</v>
          </cell>
          <cell r="R230">
            <v>0</v>
          </cell>
          <cell r="S230">
            <v>0</v>
          </cell>
          <cell r="T230">
            <v>0</v>
          </cell>
          <cell r="U230">
            <v>0</v>
          </cell>
        </row>
        <row r="231">
          <cell r="A231">
            <v>1643</v>
          </cell>
          <cell r="B231" t="str">
            <v>PAÑALES TENA TALLA XL</v>
          </cell>
          <cell r="C231" t="str">
            <v>UNIDAD</v>
          </cell>
          <cell r="D231">
            <v>198</v>
          </cell>
          <cell r="E231">
            <v>198</v>
          </cell>
          <cell r="F231" t="str">
            <v>ENFERMERIA</v>
          </cell>
          <cell r="G231" t="str">
            <v>ENFERMERIA</v>
          </cell>
          <cell r="H231">
            <v>0</v>
          </cell>
          <cell r="I231">
            <v>0</v>
          </cell>
          <cell r="J231">
            <v>0</v>
          </cell>
          <cell r="K231">
            <v>0</v>
          </cell>
          <cell r="L231">
            <v>0</v>
          </cell>
          <cell r="M231" t="str">
            <v>SI</v>
          </cell>
          <cell r="N231">
            <v>0</v>
          </cell>
          <cell r="O231">
            <v>0</v>
          </cell>
          <cell r="P231">
            <v>0</v>
          </cell>
          <cell r="Q231">
            <v>0</v>
          </cell>
          <cell r="R231">
            <v>0</v>
          </cell>
          <cell r="S231">
            <v>0</v>
          </cell>
          <cell r="T231">
            <v>0</v>
          </cell>
          <cell r="U231">
            <v>0</v>
          </cell>
        </row>
        <row r="232">
          <cell r="A232">
            <v>1646</v>
          </cell>
          <cell r="B232" t="str">
            <v>PAÑITOS HUMEDOS</v>
          </cell>
          <cell r="C232" t="str">
            <v>PAQUETE</v>
          </cell>
          <cell r="D232">
            <v>3</v>
          </cell>
          <cell r="E232">
            <v>700</v>
          </cell>
          <cell r="F232" t="str">
            <v>ENFERMERIA</v>
          </cell>
          <cell r="G232" t="str">
            <v>ENFERMERIA</v>
          </cell>
          <cell r="H232">
            <v>0</v>
          </cell>
          <cell r="I232">
            <v>0</v>
          </cell>
          <cell r="J232">
            <v>0</v>
          </cell>
          <cell r="K232">
            <v>0</v>
          </cell>
          <cell r="L232">
            <v>0</v>
          </cell>
          <cell r="M232" t="str">
            <v>SI</v>
          </cell>
          <cell r="N232">
            <v>0</v>
          </cell>
          <cell r="O232">
            <v>0</v>
          </cell>
          <cell r="P232">
            <v>0</v>
          </cell>
          <cell r="Q232">
            <v>0</v>
          </cell>
          <cell r="R232">
            <v>0</v>
          </cell>
          <cell r="S232">
            <v>0</v>
          </cell>
          <cell r="T232">
            <v>0</v>
          </cell>
          <cell r="U232">
            <v>0</v>
          </cell>
        </row>
        <row r="233">
          <cell r="A233">
            <v>1754</v>
          </cell>
          <cell r="B233" t="str">
            <v>PASTA CON MIEL ACTIVA DE LEPTOSPERNUM AL 100% TUBO * 42.5 HASTA 45 GR</v>
          </cell>
          <cell r="C233" t="str">
            <v>UNIDAD</v>
          </cell>
          <cell r="D233">
            <v>30</v>
          </cell>
          <cell r="E233">
            <v>30</v>
          </cell>
          <cell r="F233" t="str">
            <v>ENFERMERIA</v>
          </cell>
          <cell r="G233" t="str">
            <v>ENFERMERIA CLINICA DE HERIDAS</v>
          </cell>
          <cell r="H233">
            <v>0</v>
          </cell>
          <cell r="I233">
            <v>0</v>
          </cell>
          <cell r="J233">
            <v>0</v>
          </cell>
          <cell r="K233">
            <v>0</v>
          </cell>
          <cell r="L233">
            <v>0</v>
          </cell>
          <cell r="M233" t="str">
            <v>SI</v>
          </cell>
          <cell r="N233">
            <v>0</v>
          </cell>
          <cell r="O233">
            <v>0</v>
          </cell>
          <cell r="P233">
            <v>0</v>
          </cell>
          <cell r="Q233">
            <v>0</v>
          </cell>
          <cell r="R233">
            <v>0</v>
          </cell>
          <cell r="S233">
            <v>0</v>
          </cell>
          <cell r="T233">
            <v>0</v>
          </cell>
          <cell r="U233">
            <v>0</v>
          </cell>
        </row>
        <row r="234">
          <cell r="A234">
            <v>1755</v>
          </cell>
          <cell r="B234" t="str">
            <v>PASTA PROTECTORA DE PIEL PARA ESTOMAS</v>
          </cell>
          <cell r="C234" t="str">
            <v>UNIDAD</v>
          </cell>
          <cell r="D234">
            <v>5</v>
          </cell>
          <cell r="E234">
            <v>100</v>
          </cell>
          <cell r="F234" t="str">
            <v>ENFERMERIA</v>
          </cell>
          <cell r="G234" t="str">
            <v>ENFERMERIA CLINICA DE HERIDAS</v>
          </cell>
          <cell r="H234">
            <v>0</v>
          </cell>
          <cell r="I234">
            <v>0</v>
          </cell>
          <cell r="J234">
            <v>0</v>
          </cell>
          <cell r="K234">
            <v>0</v>
          </cell>
          <cell r="L234">
            <v>0</v>
          </cell>
          <cell r="M234" t="str">
            <v>SI</v>
          </cell>
          <cell r="N234">
            <v>0</v>
          </cell>
          <cell r="O234">
            <v>0</v>
          </cell>
          <cell r="P234">
            <v>0</v>
          </cell>
          <cell r="Q234">
            <v>0</v>
          </cell>
          <cell r="R234">
            <v>0</v>
          </cell>
          <cell r="S234">
            <v>58157.333333333336</v>
          </cell>
          <cell r="T234">
            <v>0</v>
          </cell>
          <cell r="U234">
            <v>58157.333333333336</v>
          </cell>
        </row>
        <row r="235">
          <cell r="A235">
            <v>1764</v>
          </cell>
          <cell r="B235" t="str">
            <v>PELÍCULA SUAVE DE TEJIDO SIN TEJER PARA RETENCION EN  ROLLO DE 10  CM X 10 M - CINTA ADHESIVA DE USO MÉDICO</v>
          </cell>
          <cell r="C235" t="str">
            <v>UNIDAD</v>
          </cell>
          <cell r="D235">
            <v>70</v>
          </cell>
          <cell r="E235">
            <v>70</v>
          </cell>
          <cell r="F235" t="str">
            <v>ENFERMERIA</v>
          </cell>
          <cell r="G235" t="str">
            <v>ENFERMERIA</v>
          </cell>
          <cell r="H235">
            <v>0</v>
          </cell>
          <cell r="I235">
            <v>0</v>
          </cell>
          <cell r="J235">
            <v>0</v>
          </cell>
          <cell r="K235">
            <v>0</v>
          </cell>
          <cell r="L235">
            <v>0</v>
          </cell>
          <cell r="M235" t="str">
            <v>SI</v>
          </cell>
          <cell r="N235">
            <v>0</v>
          </cell>
          <cell r="O235">
            <v>0</v>
          </cell>
          <cell r="P235">
            <v>0</v>
          </cell>
          <cell r="Q235">
            <v>0</v>
          </cell>
          <cell r="R235">
            <v>0</v>
          </cell>
          <cell r="S235">
            <v>14666.666666666666</v>
          </cell>
          <cell r="T235">
            <v>0</v>
          </cell>
          <cell r="U235">
            <v>14666.666666666666</v>
          </cell>
        </row>
        <row r="236">
          <cell r="A236">
            <v>1765</v>
          </cell>
          <cell r="B236" t="str">
            <v>PELICULA TRANSPARENTE EN ROLLO DE 5 CM DE ANCHO POR 10 MT DE LONGITUD CINTA ADHESIVA DE USO MEDICO (5CM X 9 MTS A 10 MTS)</v>
          </cell>
          <cell r="C236" t="str">
            <v>UNIDAD</v>
          </cell>
          <cell r="D236">
            <v>20</v>
          </cell>
          <cell r="E236">
            <v>20</v>
          </cell>
          <cell r="F236" t="str">
            <v>ENFERMERIA</v>
          </cell>
          <cell r="G236" t="str">
            <v>ENFERMERIA</v>
          </cell>
          <cell r="H236">
            <v>0</v>
          </cell>
          <cell r="I236">
            <v>0</v>
          </cell>
          <cell r="J236">
            <v>0</v>
          </cell>
          <cell r="K236">
            <v>0</v>
          </cell>
          <cell r="L236">
            <v>0</v>
          </cell>
          <cell r="M236" t="str">
            <v>SI</v>
          </cell>
          <cell r="N236">
            <v>0</v>
          </cell>
          <cell r="O236">
            <v>0</v>
          </cell>
          <cell r="P236">
            <v>0</v>
          </cell>
          <cell r="Q236">
            <v>0</v>
          </cell>
          <cell r="R236">
            <v>0</v>
          </cell>
          <cell r="S236">
            <v>0</v>
          </cell>
          <cell r="T236">
            <v>0</v>
          </cell>
          <cell r="U236">
            <v>0</v>
          </cell>
        </row>
        <row r="237">
          <cell r="A237">
            <v>1767</v>
          </cell>
          <cell r="B237" t="str">
            <v>PELICULA TRANSPARENTE Y ADHESIVA IMPERMEABLE AL AGUA Y  LA HUMEDAD, ADAPTABLE A ZONASY EXTENSIBLE  15 CM X 28 CM  +/- 5 CM ESTERIL</v>
          </cell>
          <cell r="C237" t="str">
            <v>CAJA</v>
          </cell>
          <cell r="D237">
            <v>10</v>
          </cell>
          <cell r="E237">
            <v>2000</v>
          </cell>
          <cell r="F237" t="str">
            <v>ENFERMERIA</v>
          </cell>
          <cell r="G237" t="str">
            <v>ENFERMERIA</v>
          </cell>
          <cell r="H237">
            <v>0</v>
          </cell>
          <cell r="I237">
            <v>0</v>
          </cell>
          <cell r="J237">
            <v>0</v>
          </cell>
          <cell r="K237">
            <v>0</v>
          </cell>
          <cell r="L237">
            <v>0</v>
          </cell>
          <cell r="M237" t="str">
            <v>SI</v>
          </cell>
          <cell r="N237">
            <v>0</v>
          </cell>
          <cell r="O237">
            <v>0</v>
          </cell>
          <cell r="P237">
            <v>0</v>
          </cell>
          <cell r="Q237">
            <v>0</v>
          </cell>
          <cell r="R237">
            <v>0</v>
          </cell>
          <cell r="S237">
            <v>0</v>
          </cell>
          <cell r="T237">
            <v>0</v>
          </cell>
          <cell r="U237">
            <v>0</v>
          </cell>
        </row>
        <row r="238">
          <cell r="A238">
            <v>1853</v>
          </cell>
          <cell r="B238" t="str">
            <v>POLVO HIDROCOLOIDE PROTECTOR PARA OSTOMIAS PROTECTOR</v>
          </cell>
          <cell r="C238" t="str">
            <v>UNIDAD</v>
          </cell>
          <cell r="D238">
            <v>100</v>
          </cell>
          <cell r="E238">
            <v>100</v>
          </cell>
          <cell r="F238" t="str">
            <v>ENFERMERIA</v>
          </cell>
          <cell r="G238" t="str">
            <v>ENFERMERIA CLINICA DE HERIDAS</v>
          </cell>
          <cell r="H238">
            <v>0</v>
          </cell>
          <cell r="I238">
            <v>0</v>
          </cell>
          <cell r="J238">
            <v>0</v>
          </cell>
          <cell r="K238">
            <v>0</v>
          </cell>
          <cell r="L238">
            <v>0</v>
          </cell>
          <cell r="M238" t="str">
            <v>SI</v>
          </cell>
          <cell r="N238">
            <v>0</v>
          </cell>
          <cell r="O238">
            <v>0</v>
          </cell>
          <cell r="P238">
            <v>0</v>
          </cell>
          <cell r="Q238">
            <v>0</v>
          </cell>
          <cell r="R238">
            <v>0</v>
          </cell>
          <cell r="S238">
            <v>51742.666666666664</v>
          </cell>
          <cell r="T238">
            <v>0</v>
          </cell>
          <cell r="U238">
            <v>51742.666666666664</v>
          </cell>
        </row>
        <row r="239">
          <cell r="A239">
            <v>1860</v>
          </cell>
          <cell r="B239" t="str">
            <v>PROTECTOR AJUSTABLE 0.90X1.90 IMPERM GRIS</v>
          </cell>
          <cell r="C239" t="str">
            <v>UNIDAD</v>
          </cell>
          <cell r="D239">
            <v>5</v>
          </cell>
          <cell r="E239">
            <v>5</v>
          </cell>
          <cell r="F239" t="str">
            <v>ENFERMERIA</v>
          </cell>
          <cell r="G239" t="str">
            <v>ENFERMERIA</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row>
        <row r="240">
          <cell r="A240">
            <v>1861</v>
          </cell>
          <cell r="B240" t="str">
            <v>PROTECTOR CUTANEO EMOLIENTE CON OXIDO DE ZINC CALAMINA Y ALANTOINA 30%(ULTRA)</v>
          </cell>
          <cell r="C240" t="str">
            <v>UNIDAD</v>
          </cell>
          <cell r="D240">
            <v>30</v>
          </cell>
          <cell r="E240">
            <v>48</v>
          </cell>
          <cell r="F240" t="str">
            <v>ENFERMERIA</v>
          </cell>
          <cell r="G240" t="str">
            <v>ENFERMERIA CLINICA DE HERIDAS</v>
          </cell>
          <cell r="H240">
            <v>0</v>
          </cell>
          <cell r="I240">
            <v>0</v>
          </cell>
          <cell r="J240">
            <v>0</v>
          </cell>
          <cell r="K240">
            <v>0</v>
          </cell>
          <cell r="L240">
            <v>0</v>
          </cell>
          <cell r="M240" t="str">
            <v>SI</v>
          </cell>
          <cell r="N240">
            <v>0</v>
          </cell>
          <cell r="O240">
            <v>0</v>
          </cell>
          <cell r="P240">
            <v>0</v>
          </cell>
          <cell r="Q240">
            <v>0</v>
          </cell>
          <cell r="R240">
            <v>0</v>
          </cell>
          <cell r="S240">
            <v>0</v>
          </cell>
          <cell r="T240">
            <v>0</v>
          </cell>
          <cell r="U240">
            <v>0</v>
          </cell>
        </row>
        <row r="241">
          <cell r="A241">
            <v>1862</v>
          </cell>
          <cell r="B241" t="str">
            <v>PROTECTOR EN ESPUMA PARA CODO Y TALON</v>
          </cell>
          <cell r="C241" t="str">
            <v>UNIDAD</v>
          </cell>
          <cell r="D241">
            <v>4</v>
          </cell>
          <cell r="E241">
            <v>50</v>
          </cell>
          <cell r="F241" t="str">
            <v>ENFERMERIA</v>
          </cell>
          <cell r="G241" t="str">
            <v>ENFERMERIA CLINICA DE HERIDAS</v>
          </cell>
          <cell r="H241">
            <v>0</v>
          </cell>
          <cell r="I241">
            <v>0</v>
          </cell>
          <cell r="J241">
            <v>0</v>
          </cell>
          <cell r="K241">
            <v>0</v>
          </cell>
          <cell r="L241">
            <v>0</v>
          </cell>
          <cell r="M241" t="str">
            <v>SI</v>
          </cell>
          <cell r="N241">
            <v>0</v>
          </cell>
          <cell r="O241">
            <v>0</v>
          </cell>
          <cell r="P241">
            <v>0</v>
          </cell>
          <cell r="Q241">
            <v>0</v>
          </cell>
          <cell r="R241">
            <v>0</v>
          </cell>
          <cell r="S241">
            <v>74420</v>
          </cell>
          <cell r="T241">
            <v>0</v>
          </cell>
          <cell r="U241">
            <v>74420</v>
          </cell>
        </row>
        <row r="242">
          <cell r="A242">
            <v>1950</v>
          </cell>
          <cell r="B242" t="str">
            <v>RECOLECTOR DE 24 HORAS</v>
          </cell>
          <cell r="C242" t="str">
            <v>UNIDAD</v>
          </cell>
          <cell r="D242">
            <v>48</v>
          </cell>
          <cell r="E242">
            <v>50</v>
          </cell>
          <cell r="F242" t="str">
            <v>ENFERMERIA</v>
          </cell>
          <cell r="G242" t="str">
            <v>ENFERMERIA</v>
          </cell>
          <cell r="H242">
            <v>0</v>
          </cell>
          <cell r="I242">
            <v>0</v>
          </cell>
          <cell r="J242">
            <v>0</v>
          </cell>
          <cell r="K242">
            <v>0</v>
          </cell>
          <cell r="L242">
            <v>0</v>
          </cell>
          <cell r="M242" t="str">
            <v>SI</v>
          </cell>
          <cell r="N242">
            <v>0</v>
          </cell>
          <cell r="O242">
            <v>0</v>
          </cell>
          <cell r="P242">
            <v>0</v>
          </cell>
          <cell r="Q242">
            <v>0</v>
          </cell>
          <cell r="R242">
            <v>0</v>
          </cell>
          <cell r="S242">
            <v>0</v>
          </cell>
          <cell r="T242">
            <v>0</v>
          </cell>
          <cell r="U242">
            <v>0</v>
          </cell>
        </row>
        <row r="243">
          <cell r="A243">
            <v>1998</v>
          </cell>
          <cell r="B243" t="str">
            <v>SABANA DESECHABLE AJUSTABLE RESORTADA 0.90 X 2.10</v>
          </cell>
          <cell r="C243" t="str">
            <v>UNIDAD</v>
          </cell>
          <cell r="D243">
            <v>2526</v>
          </cell>
          <cell r="E243">
            <v>6200</v>
          </cell>
          <cell r="F243" t="str">
            <v>ENFERMERIA</v>
          </cell>
          <cell r="G243" t="str">
            <v>ENFERMERIA</v>
          </cell>
          <cell r="H243">
            <v>0</v>
          </cell>
          <cell r="I243">
            <v>0</v>
          </cell>
          <cell r="J243">
            <v>0</v>
          </cell>
          <cell r="K243">
            <v>0</v>
          </cell>
          <cell r="L243">
            <v>0</v>
          </cell>
          <cell r="M243" t="str">
            <v>SI</v>
          </cell>
          <cell r="N243">
            <v>0</v>
          </cell>
          <cell r="O243">
            <v>0</v>
          </cell>
          <cell r="P243">
            <v>0</v>
          </cell>
          <cell r="Q243">
            <v>0</v>
          </cell>
          <cell r="R243">
            <v>0</v>
          </cell>
          <cell r="S243">
            <v>0</v>
          </cell>
          <cell r="T243">
            <v>0</v>
          </cell>
          <cell r="U243">
            <v>0</v>
          </cell>
        </row>
        <row r="244">
          <cell r="A244">
            <v>1999</v>
          </cell>
          <cell r="B244" t="str">
            <v xml:space="preserve">SABANAS DESECHABLE PARA MORTAJA 120 CM DE ANCHO X 250 CM </v>
          </cell>
          <cell r="C244" t="str">
            <v>UNIDAD</v>
          </cell>
          <cell r="D244">
            <v>30</v>
          </cell>
          <cell r="E244">
            <v>100</v>
          </cell>
          <cell r="F244" t="str">
            <v>ENFERMERIA</v>
          </cell>
          <cell r="G244" t="str">
            <v>ENFERMERIA</v>
          </cell>
          <cell r="H244">
            <v>0</v>
          </cell>
          <cell r="I244">
            <v>0</v>
          </cell>
          <cell r="J244">
            <v>0</v>
          </cell>
          <cell r="K244">
            <v>0</v>
          </cell>
          <cell r="L244">
            <v>0</v>
          </cell>
          <cell r="M244" t="str">
            <v>SI</v>
          </cell>
          <cell r="N244">
            <v>0</v>
          </cell>
          <cell r="O244">
            <v>0</v>
          </cell>
          <cell r="P244">
            <v>0</v>
          </cell>
          <cell r="Q244">
            <v>0</v>
          </cell>
          <cell r="R244">
            <v>0</v>
          </cell>
          <cell r="S244">
            <v>0</v>
          </cell>
          <cell r="T244">
            <v>0</v>
          </cell>
          <cell r="U244">
            <v>0</v>
          </cell>
        </row>
        <row r="245">
          <cell r="A245">
            <v>2020</v>
          </cell>
          <cell r="B245" t="str">
            <v>SET CALENTAMIENTO  DE FLUIDOS / SANGRE  (EQUIPO PARA CONECTAR)</v>
          </cell>
          <cell r="C245" t="str">
            <v>UNIDAD</v>
          </cell>
          <cell r="D245">
            <v>2</v>
          </cell>
          <cell r="E245">
            <v>10</v>
          </cell>
          <cell r="F245" t="str">
            <v>ENFERMERIA</v>
          </cell>
          <cell r="G245" t="str">
            <v>ENFERMERIA</v>
          </cell>
          <cell r="H245" t="str">
            <v>si</v>
          </cell>
          <cell r="I245">
            <v>0</v>
          </cell>
          <cell r="J245">
            <v>0</v>
          </cell>
          <cell r="K245">
            <v>0</v>
          </cell>
          <cell r="L245" t="str">
            <v xml:space="preserve">Debe especificar que elementos componene  el SET </v>
          </cell>
          <cell r="M245" t="str">
            <v>SI</v>
          </cell>
          <cell r="N245">
            <v>0</v>
          </cell>
          <cell r="O245">
            <v>0</v>
          </cell>
          <cell r="P245">
            <v>0</v>
          </cell>
          <cell r="Q245">
            <v>0</v>
          </cell>
          <cell r="R245">
            <v>0</v>
          </cell>
          <cell r="S245">
            <v>0</v>
          </cell>
          <cell r="T245">
            <v>0</v>
          </cell>
          <cell r="U245">
            <v>0</v>
          </cell>
        </row>
        <row r="246">
          <cell r="A246">
            <v>2029</v>
          </cell>
          <cell r="B246" t="str">
            <v>SET PARA PERFUSOR NEONATOS DE 20CC</v>
          </cell>
          <cell r="C246" t="str">
            <v>KIT</v>
          </cell>
          <cell r="D246">
            <v>50</v>
          </cell>
          <cell r="E246">
            <v>50</v>
          </cell>
          <cell r="F246" t="str">
            <v>ENFERMERIA</v>
          </cell>
          <cell r="G246" t="str">
            <v>ENFERMERIA</v>
          </cell>
          <cell r="H246" t="str">
            <v>si</v>
          </cell>
          <cell r="I246">
            <v>0</v>
          </cell>
          <cell r="J246">
            <v>0</v>
          </cell>
          <cell r="K246">
            <v>0</v>
          </cell>
          <cell r="L246" t="str">
            <v xml:space="preserve">Debe especificar que elementos componene  el SET </v>
          </cell>
          <cell r="M246" t="str">
            <v>SI</v>
          </cell>
          <cell r="N246">
            <v>0</v>
          </cell>
          <cell r="O246">
            <v>0</v>
          </cell>
          <cell r="P246">
            <v>0</v>
          </cell>
          <cell r="Q246">
            <v>0</v>
          </cell>
          <cell r="R246">
            <v>0</v>
          </cell>
          <cell r="S246">
            <v>0</v>
          </cell>
          <cell r="T246">
            <v>0</v>
          </cell>
          <cell r="U246">
            <v>0</v>
          </cell>
        </row>
        <row r="247">
          <cell r="A247">
            <v>2031</v>
          </cell>
          <cell r="B247" t="str">
            <v>SET PARA PERFUSOR NEONATOS DE 50CC COMPATIBLE</v>
          </cell>
          <cell r="C247" t="str">
            <v>KIT</v>
          </cell>
          <cell r="D247">
            <v>20</v>
          </cell>
          <cell r="E247">
            <v>20</v>
          </cell>
          <cell r="F247" t="str">
            <v>ENFERMERIA</v>
          </cell>
          <cell r="G247" t="str">
            <v>ENFERMERIA</v>
          </cell>
          <cell r="H247" t="str">
            <v>si</v>
          </cell>
          <cell r="I247">
            <v>0</v>
          </cell>
          <cell r="J247">
            <v>0</v>
          </cell>
          <cell r="K247">
            <v>0</v>
          </cell>
          <cell r="L247" t="str">
            <v xml:space="preserve">Debe especificar que elementos componene  el SET </v>
          </cell>
          <cell r="M247" t="str">
            <v>SI</v>
          </cell>
          <cell r="N247">
            <v>0</v>
          </cell>
          <cell r="O247">
            <v>0</v>
          </cell>
          <cell r="P247">
            <v>0</v>
          </cell>
          <cell r="Q247">
            <v>0</v>
          </cell>
          <cell r="R247">
            <v>0</v>
          </cell>
          <cell r="S247">
            <v>0</v>
          </cell>
          <cell r="T247">
            <v>0</v>
          </cell>
          <cell r="U247">
            <v>0</v>
          </cell>
        </row>
        <row r="248">
          <cell r="A248" t="str">
            <v>NUEVO</v>
          </cell>
          <cell r="B248" t="str">
            <v>SET PARA PERFUSOR NEONATOS DE 50CC RADIOPACO</v>
          </cell>
          <cell r="C248" t="str">
            <v>KIT</v>
          </cell>
          <cell r="D248">
            <v>20</v>
          </cell>
          <cell r="E248">
            <v>20</v>
          </cell>
          <cell r="F248" t="str">
            <v>ENFERMERIA</v>
          </cell>
          <cell r="G248" t="str">
            <v>ENFERMERIA</v>
          </cell>
          <cell r="H248" t="str">
            <v>si</v>
          </cell>
          <cell r="I248">
            <v>0</v>
          </cell>
          <cell r="J248">
            <v>0</v>
          </cell>
          <cell r="K248">
            <v>0</v>
          </cell>
          <cell r="L248" t="str">
            <v xml:space="preserve">Debe especificar que elementos componene  el SET </v>
          </cell>
          <cell r="M248" t="str">
            <v>si</v>
          </cell>
          <cell r="N248">
            <v>0</v>
          </cell>
          <cell r="O248">
            <v>0</v>
          </cell>
          <cell r="P248">
            <v>0</v>
          </cell>
          <cell r="Q248">
            <v>0</v>
          </cell>
          <cell r="R248">
            <v>0</v>
          </cell>
          <cell r="S248">
            <v>0</v>
          </cell>
          <cell r="T248">
            <v>0</v>
          </cell>
          <cell r="U248">
            <v>0</v>
          </cell>
        </row>
        <row r="249">
          <cell r="A249">
            <v>2057</v>
          </cell>
          <cell r="B249" t="str">
            <v>SISTEMA DE MANEJO  INCONTINENCIA FECAL</v>
          </cell>
          <cell r="C249" t="str">
            <v>UNIDAD</v>
          </cell>
          <cell r="D249">
            <v>5</v>
          </cell>
          <cell r="E249">
            <v>10</v>
          </cell>
          <cell r="F249" t="str">
            <v>ENFERMERIA</v>
          </cell>
          <cell r="G249" t="str">
            <v>ENFERMERIA</v>
          </cell>
          <cell r="H249">
            <v>0</v>
          </cell>
          <cell r="I249">
            <v>0</v>
          </cell>
          <cell r="J249">
            <v>0</v>
          </cell>
          <cell r="K249">
            <v>0</v>
          </cell>
          <cell r="L249">
            <v>0</v>
          </cell>
          <cell r="M249" t="str">
            <v>SI</v>
          </cell>
          <cell r="N249">
            <v>0</v>
          </cell>
          <cell r="O249">
            <v>0</v>
          </cell>
          <cell r="P249">
            <v>0</v>
          </cell>
          <cell r="Q249">
            <v>0</v>
          </cell>
          <cell r="R249">
            <v>0</v>
          </cell>
          <cell r="S249">
            <v>673066.66666666663</v>
          </cell>
          <cell r="T249">
            <v>127882.66666666666</v>
          </cell>
          <cell r="U249">
            <v>800949.33333333326</v>
          </cell>
        </row>
        <row r="250">
          <cell r="A250">
            <v>2059</v>
          </cell>
          <cell r="B250" t="str">
            <v xml:space="preserve">SISTEMA DE OSTOMIA DE UNA PIEZA PARA MANEJO DE DESCARGA  DE ESTOMA DE ILIOSTOMIA  Y COLOSTOMIA  PEDIATRICA                                                              </v>
          </cell>
          <cell r="C250" t="str">
            <v>UNIDAD</v>
          </cell>
          <cell r="D250">
            <v>5</v>
          </cell>
          <cell r="E250">
            <v>5</v>
          </cell>
          <cell r="F250" t="str">
            <v>ENFERMERIA</v>
          </cell>
          <cell r="G250" t="str">
            <v>ENFERMERIA</v>
          </cell>
          <cell r="H250">
            <v>0</v>
          </cell>
          <cell r="I250">
            <v>0</v>
          </cell>
          <cell r="J250">
            <v>0</v>
          </cell>
          <cell r="K250">
            <v>0</v>
          </cell>
          <cell r="L250">
            <v>0</v>
          </cell>
          <cell r="M250" t="str">
            <v>SI</v>
          </cell>
          <cell r="N250">
            <v>0</v>
          </cell>
          <cell r="O250">
            <v>0</v>
          </cell>
          <cell r="P250">
            <v>0</v>
          </cell>
          <cell r="Q250">
            <v>0</v>
          </cell>
          <cell r="R250">
            <v>0</v>
          </cell>
          <cell r="S250">
            <v>17841.333333333332</v>
          </cell>
          <cell r="T250">
            <v>0</v>
          </cell>
          <cell r="U250">
            <v>17841.333333333332</v>
          </cell>
        </row>
        <row r="251">
          <cell r="A251">
            <v>2083</v>
          </cell>
          <cell r="B251" t="str">
            <v xml:space="preserve">SONDA DE ALIMENTACION PEDIATRICA N° 6  </v>
          </cell>
          <cell r="C251" t="str">
            <v>UNIDAD</v>
          </cell>
          <cell r="D251">
            <v>2</v>
          </cell>
          <cell r="E251">
            <v>2</v>
          </cell>
          <cell r="F251" t="str">
            <v>ENFERMERIA</v>
          </cell>
          <cell r="G251" t="str">
            <v>ENFERMERIA</v>
          </cell>
          <cell r="H251">
            <v>0</v>
          </cell>
          <cell r="I251">
            <v>0</v>
          </cell>
          <cell r="J251">
            <v>0</v>
          </cell>
          <cell r="K251">
            <v>0</v>
          </cell>
          <cell r="L251">
            <v>0</v>
          </cell>
          <cell r="M251" t="str">
            <v>SI</v>
          </cell>
          <cell r="N251">
            <v>0</v>
          </cell>
          <cell r="O251">
            <v>0</v>
          </cell>
          <cell r="P251">
            <v>0</v>
          </cell>
          <cell r="Q251">
            <v>0</v>
          </cell>
          <cell r="R251">
            <v>0</v>
          </cell>
          <cell r="S251">
            <v>0</v>
          </cell>
          <cell r="T251">
            <v>0</v>
          </cell>
          <cell r="U251">
            <v>0</v>
          </cell>
        </row>
        <row r="252">
          <cell r="A252">
            <v>2101</v>
          </cell>
          <cell r="B252" t="str">
            <v>SONDA FOLEY SILICONADA 2 VIAS 10 FR</v>
          </cell>
          <cell r="C252" t="str">
            <v>UNIDAD</v>
          </cell>
          <cell r="D252">
            <v>2</v>
          </cell>
          <cell r="E252">
            <v>20</v>
          </cell>
          <cell r="F252" t="str">
            <v>ENFERMERIA</v>
          </cell>
          <cell r="G252" t="str">
            <v>ENFERMERIA</v>
          </cell>
          <cell r="H252">
            <v>0</v>
          </cell>
          <cell r="I252">
            <v>0</v>
          </cell>
          <cell r="J252">
            <v>0</v>
          </cell>
          <cell r="K252">
            <v>0</v>
          </cell>
          <cell r="L252">
            <v>0</v>
          </cell>
          <cell r="M252" t="str">
            <v>SI</v>
          </cell>
          <cell r="N252">
            <v>0</v>
          </cell>
          <cell r="O252">
            <v>0</v>
          </cell>
          <cell r="P252">
            <v>0</v>
          </cell>
          <cell r="Q252">
            <v>0</v>
          </cell>
          <cell r="R252">
            <v>0</v>
          </cell>
          <cell r="S252">
            <v>0</v>
          </cell>
          <cell r="T252">
            <v>0</v>
          </cell>
          <cell r="U252">
            <v>0</v>
          </cell>
        </row>
        <row r="253">
          <cell r="A253" t="str">
            <v>NUEVO</v>
          </cell>
          <cell r="B253" t="str">
            <v>SONDA FOLEY SILICONADA 2 VIAS 12 FR</v>
          </cell>
          <cell r="C253" t="str">
            <v>UNIDAD</v>
          </cell>
          <cell r="D253">
            <v>10</v>
          </cell>
          <cell r="E253">
            <v>10</v>
          </cell>
          <cell r="F253" t="str">
            <v>ENFERMERIA</v>
          </cell>
          <cell r="G253" t="str">
            <v>ENFERMERIA</v>
          </cell>
          <cell r="H253">
            <v>0</v>
          </cell>
          <cell r="I253">
            <v>0</v>
          </cell>
          <cell r="J253">
            <v>0</v>
          </cell>
          <cell r="K253">
            <v>0</v>
          </cell>
          <cell r="L253">
            <v>0</v>
          </cell>
          <cell r="M253" t="str">
            <v>SI</v>
          </cell>
          <cell r="N253">
            <v>0</v>
          </cell>
          <cell r="O253">
            <v>0</v>
          </cell>
          <cell r="P253">
            <v>0</v>
          </cell>
          <cell r="Q253">
            <v>0</v>
          </cell>
          <cell r="R253">
            <v>0</v>
          </cell>
          <cell r="S253">
            <v>0</v>
          </cell>
          <cell r="T253">
            <v>0</v>
          </cell>
          <cell r="U253">
            <v>0</v>
          </cell>
        </row>
        <row r="254">
          <cell r="A254">
            <v>2160</v>
          </cell>
          <cell r="B254" t="str">
            <v>SONDA FOLEY SILICONADA 2 VIAS 14 FR</v>
          </cell>
          <cell r="C254" t="str">
            <v>UNIDAD</v>
          </cell>
          <cell r="D254">
            <v>5</v>
          </cell>
          <cell r="E254">
            <v>800</v>
          </cell>
          <cell r="F254" t="str">
            <v>ENFERMERIA</v>
          </cell>
          <cell r="G254" t="str">
            <v>ENFERMERIA</v>
          </cell>
          <cell r="H254">
            <v>0</v>
          </cell>
          <cell r="I254">
            <v>0</v>
          </cell>
          <cell r="J254">
            <v>0</v>
          </cell>
          <cell r="K254">
            <v>0</v>
          </cell>
          <cell r="L254">
            <v>0</v>
          </cell>
          <cell r="M254" t="str">
            <v>SI</v>
          </cell>
          <cell r="N254">
            <v>0</v>
          </cell>
          <cell r="O254">
            <v>0</v>
          </cell>
          <cell r="P254">
            <v>0</v>
          </cell>
          <cell r="Q254">
            <v>0</v>
          </cell>
          <cell r="R254">
            <v>0</v>
          </cell>
          <cell r="S254">
            <v>0</v>
          </cell>
          <cell r="T254">
            <v>0</v>
          </cell>
          <cell r="U254">
            <v>0</v>
          </cell>
        </row>
        <row r="255">
          <cell r="A255">
            <v>2162</v>
          </cell>
          <cell r="B255" t="str">
            <v>SONDA FOLEY SILICONADA 2 VIAS 16 FR</v>
          </cell>
          <cell r="C255" t="str">
            <v>UNIDAD</v>
          </cell>
          <cell r="D255">
            <v>5</v>
          </cell>
          <cell r="E255">
            <v>400</v>
          </cell>
          <cell r="F255" t="str">
            <v>ENFERMERIA</v>
          </cell>
          <cell r="G255" t="str">
            <v>ENFERMERIA</v>
          </cell>
          <cell r="H255">
            <v>0</v>
          </cell>
          <cell r="I255">
            <v>0</v>
          </cell>
          <cell r="J255">
            <v>0</v>
          </cell>
          <cell r="K255">
            <v>0</v>
          </cell>
          <cell r="L255">
            <v>0</v>
          </cell>
          <cell r="M255" t="str">
            <v>SI</v>
          </cell>
          <cell r="N255">
            <v>0</v>
          </cell>
          <cell r="O255">
            <v>0</v>
          </cell>
          <cell r="P255">
            <v>0</v>
          </cell>
          <cell r="Q255">
            <v>0</v>
          </cell>
          <cell r="R255">
            <v>0</v>
          </cell>
          <cell r="S255">
            <v>0</v>
          </cell>
          <cell r="T255">
            <v>0</v>
          </cell>
          <cell r="U255">
            <v>0</v>
          </cell>
        </row>
        <row r="256">
          <cell r="A256">
            <v>2114</v>
          </cell>
          <cell r="B256" t="str">
            <v>SONDA FOLEY SILICONADA 2 VIAS 18 FR</v>
          </cell>
          <cell r="C256" t="str">
            <v>UNIDAD</v>
          </cell>
          <cell r="D256">
            <v>5</v>
          </cell>
          <cell r="E256">
            <v>20</v>
          </cell>
          <cell r="F256" t="str">
            <v>ENFERMERIA</v>
          </cell>
          <cell r="G256" t="str">
            <v>ENFERMERIA</v>
          </cell>
          <cell r="H256">
            <v>0</v>
          </cell>
          <cell r="I256">
            <v>0</v>
          </cell>
          <cell r="J256">
            <v>0</v>
          </cell>
          <cell r="K256">
            <v>0</v>
          </cell>
          <cell r="L256">
            <v>0</v>
          </cell>
          <cell r="M256" t="str">
            <v>SI</v>
          </cell>
          <cell r="N256">
            <v>0</v>
          </cell>
          <cell r="O256">
            <v>0</v>
          </cell>
          <cell r="P256">
            <v>0</v>
          </cell>
          <cell r="Q256">
            <v>0</v>
          </cell>
          <cell r="R256">
            <v>0</v>
          </cell>
          <cell r="S256">
            <v>0</v>
          </cell>
          <cell r="T256">
            <v>0</v>
          </cell>
          <cell r="U256">
            <v>0</v>
          </cell>
        </row>
        <row r="257">
          <cell r="A257" t="str">
            <v>NUEVO</v>
          </cell>
          <cell r="B257" t="str">
            <v>SONDA FOLEY SILICONADA 2 VIAS 20 FR</v>
          </cell>
          <cell r="C257" t="str">
            <v>UNIDAD</v>
          </cell>
          <cell r="D257">
            <v>10</v>
          </cell>
          <cell r="E257">
            <v>10</v>
          </cell>
          <cell r="F257" t="str">
            <v>ENFERMERIA</v>
          </cell>
          <cell r="G257" t="str">
            <v>ENFERMERIA</v>
          </cell>
          <cell r="H257">
            <v>0</v>
          </cell>
          <cell r="I257">
            <v>0</v>
          </cell>
          <cell r="J257">
            <v>0</v>
          </cell>
          <cell r="K257">
            <v>0</v>
          </cell>
          <cell r="L257">
            <v>0</v>
          </cell>
          <cell r="M257" t="str">
            <v>SI</v>
          </cell>
          <cell r="N257">
            <v>0</v>
          </cell>
          <cell r="O257">
            <v>0</v>
          </cell>
          <cell r="P257">
            <v>0</v>
          </cell>
          <cell r="Q257">
            <v>0</v>
          </cell>
          <cell r="R257">
            <v>0</v>
          </cell>
          <cell r="S257">
            <v>0</v>
          </cell>
          <cell r="T257">
            <v>0</v>
          </cell>
          <cell r="U257">
            <v>0</v>
          </cell>
        </row>
        <row r="258">
          <cell r="A258" t="str">
            <v>NUEVO</v>
          </cell>
          <cell r="B258" t="str">
            <v>SONDA FOLEY SILICONADA 2 VIAS 22 FR</v>
          </cell>
          <cell r="C258" t="str">
            <v>UNIDAD</v>
          </cell>
          <cell r="D258">
            <v>10</v>
          </cell>
          <cell r="E258">
            <v>10</v>
          </cell>
          <cell r="F258" t="str">
            <v>ENFERMERIA</v>
          </cell>
          <cell r="G258" t="str">
            <v>ENFERMERIA</v>
          </cell>
          <cell r="H258">
            <v>0</v>
          </cell>
          <cell r="I258">
            <v>0</v>
          </cell>
          <cell r="J258">
            <v>0</v>
          </cell>
          <cell r="K258">
            <v>0</v>
          </cell>
          <cell r="L258">
            <v>0</v>
          </cell>
          <cell r="M258" t="str">
            <v>SI</v>
          </cell>
          <cell r="N258">
            <v>0</v>
          </cell>
          <cell r="O258">
            <v>0</v>
          </cell>
          <cell r="P258">
            <v>0</v>
          </cell>
          <cell r="Q258">
            <v>0</v>
          </cell>
          <cell r="R258">
            <v>0</v>
          </cell>
          <cell r="S258">
            <v>0</v>
          </cell>
          <cell r="T258">
            <v>0</v>
          </cell>
          <cell r="U258">
            <v>0</v>
          </cell>
        </row>
        <row r="259">
          <cell r="A259" t="str">
            <v>NUEVO</v>
          </cell>
          <cell r="B259" t="str">
            <v>SONDA FOLEY SILICONADA 2 VIAS 24 FR</v>
          </cell>
          <cell r="C259" t="str">
            <v>UNIDAD</v>
          </cell>
          <cell r="D259">
            <v>10</v>
          </cell>
          <cell r="E259">
            <v>10</v>
          </cell>
          <cell r="F259" t="str">
            <v>ENFERMERIA</v>
          </cell>
          <cell r="G259" t="str">
            <v>ENFERMERIA</v>
          </cell>
          <cell r="H259">
            <v>0</v>
          </cell>
          <cell r="I259">
            <v>0</v>
          </cell>
          <cell r="J259">
            <v>0</v>
          </cell>
          <cell r="K259">
            <v>0</v>
          </cell>
          <cell r="L259">
            <v>0</v>
          </cell>
          <cell r="M259" t="str">
            <v>SI</v>
          </cell>
          <cell r="N259">
            <v>0</v>
          </cell>
          <cell r="O259">
            <v>0</v>
          </cell>
          <cell r="P259">
            <v>0</v>
          </cell>
          <cell r="Q259">
            <v>0</v>
          </cell>
          <cell r="R259">
            <v>0</v>
          </cell>
          <cell r="S259">
            <v>0</v>
          </cell>
          <cell r="T259">
            <v>0</v>
          </cell>
          <cell r="U259">
            <v>0</v>
          </cell>
        </row>
        <row r="260">
          <cell r="A260">
            <v>2112</v>
          </cell>
          <cell r="B260" t="str">
            <v>SONDA FOLEY SILICONADA 2 VIAS 6 FR</v>
          </cell>
          <cell r="C260" t="str">
            <v>UNIDAD</v>
          </cell>
          <cell r="D260">
            <v>14</v>
          </cell>
          <cell r="E260">
            <v>10</v>
          </cell>
          <cell r="F260" t="str">
            <v>ENFERMERIA</v>
          </cell>
          <cell r="G260" t="str">
            <v>ENFERMERIA</v>
          </cell>
          <cell r="H260">
            <v>0</v>
          </cell>
          <cell r="I260">
            <v>0</v>
          </cell>
          <cell r="J260">
            <v>0</v>
          </cell>
          <cell r="K260">
            <v>0</v>
          </cell>
          <cell r="L260">
            <v>0</v>
          </cell>
          <cell r="M260" t="str">
            <v>SI</v>
          </cell>
          <cell r="N260">
            <v>0</v>
          </cell>
          <cell r="O260">
            <v>0</v>
          </cell>
          <cell r="P260">
            <v>0</v>
          </cell>
          <cell r="Q260">
            <v>0</v>
          </cell>
          <cell r="R260">
            <v>0</v>
          </cell>
          <cell r="S260">
            <v>0</v>
          </cell>
          <cell r="T260">
            <v>0</v>
          </cell>
          <cell r="U260">
            <v>0</v>
          </cell>
        </row>
        <row r="261">
          <cell r="A261">
            <v>2113</v>
          </cell>
          <cell r="B261" t="str">
            <v>SONDA FOLEY SILICONADA 2 VIAS 8 FR</v>
          </cell>
          <cell r="C261" t="str">
            <v>UNIDAD</v>
          </cell>
          <cell r="D261">
            <v>5</v>
          </cell>
          <cell r="E261">
            <v>20</v>
          </cell>
          <cell r="F261" t="str">
            <v>ENFERMERIA</v>
          </cell>
          <cell r="G261" t="str">
            <v>ENFERMERIA</v>
          </cell>
          <cell r="H261">
            <v>0</v>
          </cell>
          <cell r="I261">
            <v>0</v>
          </cell>
          <cell r="J261">
            <v>0</v>
          </cell>
          <cell r="K261">
            <v>0</v>
          </cell>
          <cell r="L261">
            <v>0</v>
          </cell>
          <cell r="M261" t="str">
            <v>SI</v>
          </cell>
          <cell r="N261">
            <v>0</v>
          </cell>
          <cell r="O261">
            <v>0</v>
          </cell>
          <cell r="P261">
            <v>0</v>
          </cell>
          <cell r="Q261">
            <v>0</v>
          </cell>
          <cell r="R261">
            <v>0</v>
          </cell>
          <cell r="S261">
            <v>0</v>
          </cell>
          <cell r="T261">
            <v>0</v>
          </cell>
          <cell r="U261">
            <v>0</v>
          </cell>
        </row>
        <row r="262">
          <cell r="A262">
            <v>2110</v>
          </cell>
          <cell r="B262" t="str">
            <v>SONDA FOLEY SILICONADA 3 VIAS 18 FR</v>
          </cell>
          <cell r="C262" t="str">
            <v>UNIDAD</v>
          </cell>
          <cell r="D262">
            <v>20</v>
          </cell>
          <cell r="E262">
            <v>20</v>
          </cell>
          <cell r="F262" t="str">
            <v>ENFERMERIA</v>
          </cell>
          <cell r="G262" t="str">
            <v>ENFERMERIA</v>
          </cell>
          <cell r="H262">
            <v>0</v>
          </cell>
          <cell r="I262">
            <v>0</v>
          </cell>
          <cell r="J262">
            <v>0</v>
          </cell>
          <cell r="K262">
            <v>0</v>
          </cell>
          <cell r="L262">
            <v>0</v>
          </cell>
          <cell r="M262" t="str">
            <v>SI</v>
          </cell>
          <cell r="N262">
            <v>0</v>
          </cell>
          <cell r="O262">
            <v>0</v>
          </cell>
          <cell r="P262">
            <v>0</v>
          </cell>
          <cell r="Q262">
            <v>0</v>
          </cell>
          <cell r="R262">
            <v>0</v>
          </cell>
          <cell r="S262">
            <v>0</v>
          </cell>
          <cell r="T262">
            <v>0</v>
          </cell>
          <cell r="U262">
            <v>0</v>
          </cell>
        </row>
        <row r="263">
          <cell r="A263">
            <v>2167</v>
          </cell>
          <cell r="B263" t="str">
            <v xml:space="preserve">SONDA FOLEY SILICONADA 3 VIAS 20 FR
</v>
          </cell>
          <cell r="C263" t="str">
            <v>UNIDAD</v>
          </cell>
          <cell r="D263">
            <v>5</v>
          </cell>
          <cell r="E263">
            <v>20</v>
          </cell>
          <cell r="F263" t="str">
            <v>ENFERMERIA</v>
          </cell>
          <cell r="G263" t="str">
            <v>ENFERMERIA</v>
          </cell>
          <cell r="H263">
            <v>0</v>
          </cell>
          <cell r="I263">
            <v>0</v>
          </cell>
          <cell r="J263">
            <v>0</v>
          </cell>
          <cell r="K263">
            <v>0</v>
          </cell>
          <cell r="L263">
            <v>0</v>
          </cell>
          <cell r="M263" t="str">
            <v>SI</v>
          </cell>
          <cell r="N263">
            <v>0</v>
          </cell>
          <cell r="O263">
            <v>0</v>
          </cell>
          <cell r="P263">
            <v>0</v>
          </cell>
          <cell r="Q263">
            <v>0</v>
          </cell>
          <cell r="R263">
            <v>0</v>
          </cell>
          <cell r="S263">
            <v>0</v>
          </cell>
          <cell r="T263">
            <v>0</v>
          </cell>
          <cell r="U263">
            <v>0</v>
          </cell>
        </row>
        <row r="264">
          <cell r="A264">
            <v>2168</v>
          </cell>
          <cell r="B264" t="str">
            <v xml:space="preserve">SONDA FOLEY SILICONADA 3 VIAS 22 FR
</v>
          </cell>
          <cell r="C264" t="str">
            <v>UNIDAD</v>
          </cell>
          <cell r="D264">
            <v>5</v>
          </cell>
          <cell r="E264">
            <v>20</v>
          </cell>
          <cell r="F264" t="str">
            <v>ENFERMERIA</v>
          </cell>
          <cell r="G264" t="str">
            <v>ENFERMERIA</v>
          </cell>
          <cell r="H264">
            <v>0</v>
          </cell>
          <cell r="I264">
            <v>0</v>
          </cell>
          <cell r="J264">
            <v>0</v>
          </cell>
          <cell r="K264">
            <v>0</v>
          </cell>
          <cell r="L264">
            <v>0</v>
          </cell>
          <cell r="M264" t="str">
            <v>SI</v>
          </cell>
          <cell r="N264">
            <v>0</v>
          </cell>
          <cell r="O264">
            <v>0</v>
          </cell>
          <cell r="P264">
            <v>0</v>
          </cell>
          <cell r="Q264">
            <v>0</v>
          </cell>
          <cell r="R264">
            <v>0</v>
          </cell>
          <cell r="S264">
            <v>0</v>
          </cell>
          <cell r="T264">
            <v>0</v>
          </cell>
          <cell r="U264">
            <v>0</v>
          </cell>
        </row>
        <row r="265">
          <cell r="A265">
            <v>2172</v>
          </cell>
          <cell r="B265" t="str">
            <v xml:space="preserve">SONDA FOLEY SILICONADA 3 VIAS 24 FR
</v>
          </cell>
          <cell r="C265" t="str">
            <v>UNIDAD</v>
          </cell>
          <cell r="D265">
            <v>5</v>
          </cell>
          <cell r="E265">
            <v>20</v>
          </cell>
          <cell r="F265" t="str">
            <v>ENFERMERIA</v>
          </cell>
          <cell r="G265" t="str">
            <v>ENFERMERIA</v>
          </cell>
          <cell r="H265">
            <v>0</v>
          </cell>
          <cell r="I265">
            <v>0</v>
          </cell>
          <cell r="J265">
            <v>0</v>
          </cell>
          <cell r="K265">
            <v>0</v>
          </cell>
          <cell r="L265">
            <v>0</v>
          </cell>
          <cell r="M265" t="str">
            <v>SI</v>
          </cell>
          <cell r="N265">
            <v>0</v>
          </cell>
          <cell r="O265">
            <v>0</v>
          </cell>
          <cell r="P265">
            <v>0</v>
          </cell>
          <cell r="Q265">
            <v>0</v>
          </cell>
          <cell r="R265">
            <v>0</v>
          </cell>
          <cell r="S265">
            <v>0</v>
          </cell>
          <cell r="T265">
            <v>0</v>
          </cell>
          <cell r="U265">
            <v>0</v>
          </cell>
        </row>
        <row r="266">
          <cell r="A266">
            <v>2117</v>
          </cell>
          <cell r="B266" t="str">
            <v>SONDA NASOGASTRICA (LEVIN) 10 FR</v>
          </cell>
          <cell r="C266" t="str">
            <v>UNIDAD</v>
          </cell>
          <cell r="D266">
            <v>5</v>
          </cell>
          <cell r="E266">
            <v>125</v>
          </cell>
          <cell r="F266" t="str">
            <v>ENFERMERIA</v>
          </cell>
          <cell r="G266" t="str">
            <v>ENFERMERIA</v>
          </cell>
          <cell r="H266">
            <v>0</v>
          </cell>
          <cell r="I266">
            <v>0</v>
          </cell>
          <cell r="J266">
            <v>0</v>
          </cell>
          <cell r="K266">
            <v>0</v>
          </cell>
          <cell r="L266">
            <v>0</v>
          </cell>
          <cell r="M266" t="str">
            <v>SI</v>
          </cell>
          <cell r="N266">
            <v>0</v>
          </cell>
          <cell r="O266">
            <v>0</v>
          </cell>
          <cell r="P266">
            <v>0</v>
          </cell>
          <cell r="Q266">
            <v>0</v>
          </cell>
          <cell r="R266">
            <v>0</v>
          </cell>
          <cell r="S266">
            <v>0</v>
          </cell>
          <cell r="T266">
            <v>0</v>
          </cell>
          <cell r="U266">
            <v>0</v>
          </cell>
        </row>
        <row r="267">
          <cell r="A267">
            <v>2118</v>
          </cell>
          <cell r="B267" t="str">
            <v>SONDA NASOGASTRICA (LEVIN) 12 FR</v>
          </cell>
          <cell r="C267" t="str">
            <v>UNIDAD</v>
          </cell>
          <cell r="D267">
            <v>13</v>
          </cell>
          <cell r="E267">
            <v>230</v>
          </cell>
          <cell r="F267" t="str">
            <v>ENFERMERIA</v>
          </cell>
          <cell r="G267" t="str">
            <v>ENFERMERIA</v>
          </cell>
          <cell r="H267">
            <v>0</v>
          </cell>
          <cell r="I267">
            <v>0</v>
          </cell>
          <cell r="J267">
            <v>0</v>
          </cell>
          <cell r="K267">
            <v>0</v>
          </cell>
          <cell r="L267">
            <v>0</v>
          </cell>
          <cell r="M267" t="str">
            <v>SI</v>
          </cell>
          <cell r="N267">
            <v>0</v>
          </cell>
          <cell r="O267">
            <v>0</v>
          </cell>
          <cell r="P267">
            <v>0</v>
          </cell>
          <cell r="Q267">
            <v>0</v>
          </cell>
          <cell r="R267">
            <v>0</v>
          </cell>
          <cell r="S267">
            <v>0</v>
          </cell>
          <cell r="T267">
            <v>0</v>
          </cell>
          <cell r="U267">
            <v>0</v>
          </cell>
        </row>
        <row r="268">
          <cell r="A268">
            <v>2119</v>
          </cell>
          <cell r="B268" t="str">
            <v>SONDA NASOGASTRICA (LEVIN) 14 FR</v>
          </cell>
          <cell r="C268" t="str">
            <v>UNIDAD</v>
          </cell>
          <cell r="D268">
            <v>250</v>
          </cell>
          <cell r="E268">
            <v>540</v>
          </cell>
          <cell r="F268" t="str">
            <v>ENFERMERIA</v>
          </cell>
          <cell r="G268" t="str">
            <v>ENFERMERIA</v>
          </cell>
          <cell r="H268">
            <v>0</v>
          </cell>
          <cell r="I268">
            <v>0</v>
          </cell>
          <cell r="J268">
            <v>0</v>
          </cell>
          <cell r="K268">
            <v>0</v>
          </cell>
          <cell r="L268">
            <v>0</v>
          </cell>
          <cell r="M268" t="str">
            <v>SI</v>
          </cell>
          <cell r="N268">
            <v>0</v>
          </cell>
          <cell r="O268">
            <v>0</v>
          </cell>
          <cell r="P268">
            <v>0</v>
          </cell>
          <cell r="Q268">
            <v>0</v>
          </cell>
          <cell r="R268">
            <v>0</v>
          </cell>
          <cell r="S268">
            <v>0</v>
          </cell>
          <cell r="T268">
            <v>0</v>
          </cell>
          <cell r="U268">
            <v>0</v>
          </cell>
        </row>
        <row r="269">
          <cell r="A269">
            <v>2120</v>
          </cell>
          <cell r="B269" t="str">
            <v>SONDA NASOGASTRICA (LEVIN) 16 FR</v>
          </cell>
          <cell r="C269" t="str">
            <v>UNIDAD</v>
          </cell>
          <cell r="D269">
            <v>250</v>
          </cell>
          <cell r="E269">
            <v>579</v>
          </cell>
          <cell r="F269" t="str">
            <v>ENFERMERIA</v>
          </cell>
          <cell r="G269" t="str">
            <v>ENFERMERIA</v>
          </cell>
          <cell r="H269">
            <v>0</v>
          </cell>
          <cell r="I269">
            <v>0</v>
          </cell>
          <cell r="J269">
            <v>0</v>
          </cell>
          <cell r="K269">
            <v>0</v>
          </cell>
          <cell r="L269">
            <v>0</v>
          </cell>
          <cell r="M269" t="str">
            <v>SI</v>
          </cell>
          <cell r="N269">
            <v>0</v>
          </cell>
          <cell r="O269">
            <v>0</v>
          </cell>
          <cell r="P269">
            <v>0</v>
          </cell>
          <cell r="Q269">
            <v>0</v>
          </cell>
          <cell r="R269">
            <v>0</v>
          </cell>
          <cell r="S269">
            <v>0</v>
          </cell>
          <cell r="T269">
            <v>0</v>
          </cell>
          <cell r="U269">
            <v>0</v>
          </cell>
        </row>
        <row r="270">
          <cell r="A270">
            <v>2121</v>
          </cell>
          <cell r="B270" t="str">
            <v>SONDA NASOGASTRICA (LEVIN) 18 FR</v>
          </cell>
          <cell r="C270" t="str">
            <v>UNIDAD</v>
          </cell>
          <cell r="D270">
            <v>215</v>
          </cell>
          <cell r="E270">
            <v>230</v>
          </cell>
          <cell r="F270" t="str">
            <v>ENFERMERIA</v>
          </cell>
          <cell r="G270" t="str">
            <v>ENFERMERIA</v>
          </cell>
          <cell r="H270">
            <v>0</v>
          </cell>
          <cell r="I270">
            <v>0</v>
          </cell>
          <cell r="J270">
            <v>0</v>
          </cell>
          <cell r="K270">
            <v>0</v>
          </cell>
          <cell r="L270">
            <v>0</v>
          </cell>
          <cell r="M270" t="str">
            <v>SI</v>
          </cell>
          <cell r="N270">
            <v>0</v>
          </cell>
          <cell r="O270">
            <v>0</v>
          </cell>
          <cell r="P270">
            <v>0</v>
          </cell>
          <cell r="Q270">
            <v>0</v>
          </cell>
          <cell r="R270">
            <v>0</v>
          </cell>
          <cell r="S270">
            <v>0</v>
          </cell>
          <cell r="T270">
            <v>0</v>
          </cell>
          <cell r="U270">
            <v>0</v>
          </cell>
        </row>
        <row r="271">
          <cell r="A271">
            <v>2122</v>
          </cell>
          <cell r="B271" t="str">
            <v>SONDA NASOGASTRICA (LEVIN) 20 FR</v>
          </cell>
          <cell r="C271" t="str">
            <v>UNIDAD</v>
          </cell>
          <cell r="D271">
            <v>40</v>
          </cell>
          <cell r="E271">
            <v>200</v>
          </cell>
          <cell r="F271" t="str">
            <v>ENFERMERIA</v>
          </cell>
          <cell r="G271" t="str">
            <v>ENFERMERIA</v>
          </cell>
          <cell r="H271">
            <v>0</v>
          </cell>
          <cell r="I271">
            <v>0</v>
          </cell>
          <cell r="J271">
            <v>0</v>
          </cell>
          <cell r="K271">
            <v>0</v>
          </cell>
          <cell r="L271">
            <v>0</v>
          </cell>
          <cell r="M271" t="str">
            <v>SI</v>
          </cell>
          <cell r="N271">
            <v>0</v>
          </cell>
          <cell r="O271">
            <v>0</v>
          </cell>
          <cell r="P271">
            <v>0</v>
          </cell>
          <cell r="Q271">
            <v>0</v>
          </cell>
          <cell r="R271">
            <v>0</v>
          </cell>
          <cell r="S271">
            <v>0</v>
          </cell>
          <cell r="T271">
            <v>0</v>
          </cell>
          <cell r="U271">
            <v>0</v>
          </cell>
        </row>
        <row r="272">
          <cell r="A272">
            <v>2126</v>
          </cell>
          <cell r="B272" t="str">
            <v>SONDA NASOGASTRICA (LEVIN) 22 FR</v>
          </cell>
          <cell r="C272" t="str">
            <v>UNIDAD</v>
          </cell>
          <cell r="D272">
            <v>5</v>
          </cell>
          <cell r="E272">
            <v>5</v>
          </cell>
          <cell r="F272" t="str">
            <v>ENFERMERIA</v>
          </cell>
          <cell r="G272" t="str">
            <v>ENFERMERIA</v>
          </cell>
          <cell r="H272">
            <v>0</v>
          </cell>
          <cell r="I272">
            <v>0</v>
          </cell>
          <cell r="J272">
            <v>0</v>
          </cell>
          <cell r="K272">
            <v>0</v>
          </cell>
          <cell r="L272">
            <v>0</v>
          </cell>
          <cell r="M272" t="str">
            <v>SI</v>
          </cell>
          <cell r="N272">
            <v>0</v>
          </cell>
          <cell r="O272">
            <v>0</v>
          </cell>
          <cell r="P272">
            <v>0</v>
          </cell>
          <cell r="Q272">
            <v>0</v>
          </cell>
          <cell r="R272">
            <v>0</v>
          </cell>
          <cell r="S272">
            <v>0</v>
          </cell>
          <cell r="T272">
            <v>0</v>
          </cell>
          <cell r="U272">
            <v>0</v>
          </cell>
        </row>
        <row r="273">
          <cell r="A273">
            <v>2127</v>
          </cell>
          <cell r="B273" t="str">
            <v>SONDA NASOGASTRICA (LEVIN) 24 FR</v>
          </cell>
          <cell r="C273" t="str">
            <v>UNIDAD</v>
          </cell>
          <cell r="D273">
            <v>5</v>
          </cell>
          <cell r="E273">
            <v>5</v>
          </cell>
          <cell r="F273" t="str">
            <v>ENFERMERIA</v>
          </cell>
          <cell r="G273" t="str">
            <v>ENFERMERIA</v>
          </cell>
          <cell r="H273">
            <v>0</v>
          </cell>
          <cell r="I273">
            <v>0</v>
          </cell>
          <cell r="J273">
            <v>0</v>
          </cell>
          <cell r="K273">
            <v>0</v>
          </cell>
          <cell r="L273">
            <v>0</v>
          </cell>
          <cell r="M273" t="str">
            <v>SI</v>
          </cell>
          <cell r="N273">
            <v>0</v>
          </cell>
          <cell r="O273">
            <v>0</v>
          </cell>
          <cell r="P273">
            <v>0</v>
          </cell>
          <cell r="Q273">
            <v>0</v>
          </cell>
          <cell r="R273">
            <v>0</v>
          </cell>
          <cell r="S273">
            <v>0</v>
          </cell>
          <cell r="T273">
            <v>0</v>
          </cell>
          <cell r="U273">
            <v>0</v>
          </cell>
        </row>
        <row r="274">
          <cell r="A274">
            <v>2123</v>
          </cell>
          <cell r="B274" t="str">
            <v>SONDA NASOGASTRICA (LEVIN) 5 FR</v>
          </cell>
          <cell r="C274" t="str">
            <v>UNIDAD</v>
          </cell>
          <cell r="D274">
            <v>3</v>
          </cell>
          <cell r="E274">
            <v>69</v>
          </cell>
          <cell r="F274" t="str">
            <v>ENFERMERIA</v>
          </cell>
          <cell r="G274" t="str">
            <v>ENFERMERIA</v>
          </cell>
          <cell r="H274">
            <v>0</v>
          </cell>
          <cell r="I274">
            <v>0</v>
          </cell>
          <cell r="J274">
            <v>0</v>
          </cell>
          <cell r="K274">
            <v>0</v>
          </cell>
          <cell r="L274">
            <v>0</v>
          </cell>
          <cell r="M274" t="str">
            <v>SI</v>
          </cell>
          <cell r="N274">
            <v>0</v>
          </cell>
          <cell r="O274">
            <v>0</v>
          </cell>
          <cell r="P274">
            <v>0</v>
          </cell>
          <cell r="Q274">
            <v>0</v>
          </cell>
          <cell r="R274">
            <v>0</v>
          </cell>
          <cell r="S274">
            <v>0</v>
          </cell>
          <cell r="T274">
            <v>0</v>
          </cell>
          <cell r="U274">
            <v>0</v>
          </cell>
        </row>
        <row r="275">
          <cell r="A275">
            <v>2124</v>
          </cell>
          <cell r="B275" t="str">
            <v>SONDA NASOGASTRICA (LEVIN) 6 FR</v>
          </cell>
          <cell r="C275" t="str">
            <v>UNIDAD</v>
          </cell>
          <cell r="D275">
            <v>5</v>
          </cell>
          <cell r="E275">
            <v>1020</v>
          </cell>
          <cell r="F275" t="str">
            <v>ENFERMERIA</v>
          </cell>
          <cell r="G275" t="str">
            <v>ENFERMERIA</v>
          </cell>
          <cell r="H275">
            <v>0</v>
          </cell>
          <cell r="I275">
            <v>0</v>
          </cell>
          <cell r="J275">
            <v>0</v>
          </cell>
          <cell r="K275">
            <v>0</v>
          </cell>
          <cell r="L275">
            <v>0</v>
          </cell>
          <cell r="M275" t="str">
            <v>SI</v>
          </cell>
          <cell r="N275">
            <v>0</v>
          </cell>
          <cell r="O275">
            <v>0</v>
          </cell>
          <cell r="P275">
            <v>0</v>
          </cell>
          <cell r="Q275">
            <v>0</v>
          </cell>
          <cell r="R275">
            <v>0</v>
          </cell>
          <cell r="S275">
            <v>0</v>
          </cell>
          <cell r="T275">
            <v>0</v>
          </cell>
          <cell r="U275">
            <v>0</v>
          </cell>
        </row>
        <row r="276">
          <cell r="A276">
            <v>2125</v>
          </cell>
          <cell r="B276" t="str">
            <v>SONDA NASOGASTRICA (LEVIN) 8 FR</v>
          </cell>
          <cell r="C276" t="str">
            <v>UNIDAD</v>
          </cell>
          <cell r="D276">
            <v>82</v>
          </cell>
          <cell r="E276">
            <v>1125</v>
          </cell>
          <cell r="F276" t="str">
            <v>ENFERMERIA</v>
          </cell>
          <cell r="G276" t="str">
            <v>ENFERMERIA</v>
          </cell>
          <cell r="H276">
            <v>0</v>
          </cell>
          <cell r="I276">
            <v>0</v>
          </cell>
          <cell r="J276">
            <v>0</v>
          </cell>
          <cell r="K276">
            <v>0</v>
          </cell>
          <cell r="L276">
            <v>0</v>
          </cell>
          <cell r="M276" t="str">
            <v>SI</v>
          </cell>
          <cell r="N276">
            <v>0</v>
          </cell>
          <cell r="O276">
            <v>0</v>
          </cell>
          <cell r="P276">
            <v>0</v>
          </cell>
          <cell r="Q276">
            <v>0</v>
          </cell>
          <cell r="R276">
            <v>0</v>
          </cell>
          <cell r="S276">
            <v>0</v>
          </cell>
          <cell r="T276">
            <v>0</v>
          </cell>
          <cell r="U276">
            <v>0</v>
          </cell>
        </row>
        <row r="277">
          <cell r="A277">
            <v>2148</v>
          </cell>
          <cell r="B277" t="str">
            <v>SONDA URETRAL (NELATON) 10 FR</v>
          </cell>
          <cell r="C277" t="str">
            <v>UNIDAD</v>
          </cell>
          <cell r="D277">
            <v>890</v>
          </cell>
          <cell r="E277">
            <v>1800</v>
          </cell>
          <cell r="F277" t="str">
            <v>ENFERMERIA</v>
          </cell>
          <cell r="G277" t="str">
            <v>ENFERMERIA</v>
          </cell>
          <cell r="H277">
            <v>0</v>
          </cell>
          <cell r="I277">
            <v>0</v>
          </cell>
          <cell r="J277">
            <v>0</v>
          </cell>
          <cell r="K277">
            <v>0</v>
          </cell>
          <cell r="L277">
            <v>0</v>
          </cell>
          <cell r="M277" t="str">
            <v>SI</v>
          </cell>
          <cell r="N277">
            <v>0</v>
          </cell>
          <cell r="O277">
            <v>0</v>
          </cell>
          <cell r="P277">
            <v>0</v>
          </cell>
          <cell r="Q277">
            <v>0</v>
          </cell>
          <cell r="R277">
            <v>0</v>
          </cell>
          <cell r="S277">
            <v>0</v>
          </cell>
          <cell r="T277">
            <v>0</v>
          </cell>
          <cell r="U277">
            <v>0</v>
          </cell>
        </row>
        <row r="278">
          <cell r="A278">
            <v>2149</v>
          </cell>
          <cell r="B278" t="str">
            <v>SONDA URETRAL (NELATON) 12 FR</v>
          </cell>
          <cell r="C278" t="str">
            <v>UNIDAD</v>
          </cell>
          <cell r="D278">
            <v>573</v>
          </cell>
          <cell r="E278">
            <v>1550</v>
          </cell>
          <cell r="F278" t="str">
            <v>ENFERMERIA</v>
          </cell>
          <cell r="G278" t="str">
            <v>ENFERMERIA</v>
          </cell>
          <cell r="H278">
            <v>0</v>
          </cell>
          <cell r="I278">
            <v>0</v>
          </cell>
          <cell r="J278">
            <v>0</v>
          </cell>
          <cell r="K278">
            <v>0</v>
          </cell>
          <cell r="L278">
            <v>0</v>
          </cell>
          <cell r="M278" t="str">
            <v>SI</v>
          </cell>
          <cell r="N278">
            <v>0</v>
          </cell>
          <cell r="O278">
            <v>0</v>
          </cell>
          <cell r="P278">
            <v>0</v>
          </cell>
          <cell r="Q278">
            <v>0</v>
          </cell>
          <cell r="R278">
            <v>0</v>
          </cell>
          <cell r="S278">
            <v>0</v>
          </cell>
          <cell r="T278">
            <v>0</v>
          </cell>
          <cell r="U278">
            <v>0</v>
          </cell>
        </row>
        <row r="279">
          <cell r="A279">
            <v>2150</v>
          </cell>
          <cell r="B279" t="str">
            <v>SONDA URETRAL (NELATON) 14 FR</v>
          </cell>
          <cell r="C279" t="str">
            <v>UNIDAD</v>
          </cell>
          <cell r="D279">
            <v>2609</v>
          </cell>
          <cell r="E279">
            <v>4000</v>
          </cell>
          <cell r="F279" t="str">
            <v>ENFERMERIA</v>
          </cell>
          <cell r="G279" t="str">
            <v>ENFERMERIA</v>
          </cell>
          <cell r="H279">
            <v>0</v>
          </cell>
          <cell r="I279">
            <v>0</v>
          </cell>
          <cell r="J279">
            <v>0</v>
          </cell>
          <cell r="K279">
            <v>0</v>
          </cell>
          <cell r="L279">
            <v>0</v>
          </cell>
          <cell r="M279" t="str">
            <v>SI</v>
          </cell>
          <cell r="N279">
            <v>0</v>
          </cell>
          <cell r="O279">
            <v>0</v>
          </cell>
          <cell r="P279">
            <v>0</v>
          </cell>
          <cell r="Q279">
            <v>0</v>
          </cell>
          <cell r="R279">
            <v>0</v>
          </cell>
          <cell r="S279">
            <v>0</v>
          </cell>
          <cell r="T279">
            <v>0</v>
          </cell>
          <cell r="U279">
            <v>0</v>
          </cell>
        </row>
        <row r="280">
          <cell r="A280">
            <v>2151</v>
          </cell>
          <cell r="B280" t="str">
            <v>SONDA URETRAL (NELATON) 16 FR</v>
          </cell>
          <cell r="C280" t="str">
            <v>UNIDAD</v>
          </cell>
          <cell r="D280">
            <v>1326</v>
          </cell>
          <cell r="E280">
            <v>670</v>
          </cell>
          <cell r="F280" t="str">
            <v>ENFERMERIA</v>
          </cell>
          <cell r="G280" t="str">
            <v>ENFERMERIA</v>
          </cell>
          <cell r="H280">
            <v>0</v>
          </cell>
          <cell r="I280">
            <v>0</v>
          </cell>
          <cell r="J280">
            <v>0</v>
          </cell>
          <cell r="K280">
            <v>0</v>
          </cell>
          <cell r="L280">
            <v>0</v>
          </cell>
          <cell r="M280" t="str">
            <v>SI</v>
          </cell>
          <cell r="N280">
            <v>0</v>
          </cell>
          <cell r="O280">
            <v>0</v>
          </cell>
          <cell r="P280">
            <v>0</v>
          </cell>
          <cell r="Q280">
            <v>0</v>
          </cell>
          <cell r="R280">
            <v>0</v>
          </cell>
          <cell r="S280">
            <v>0</v>
          </cell>
          <cell r="T280">
            <v>0</v>
          </cell>
          <cell r="U280">
            <v>0</v>
          </cell>
        </row>
        <row r="281">
          <cell r="A281">
            <v>2152</v>
          </cell>
          <cell r="B281" t="str">
            <v>SONDA URETRAL (NELATON) 18 FR</v>
          </cell>
          <cell r="C281" t="str">
            <v>UNIDAD</v>
          </cell>
          <cell r="D281">
            <v>650</v>
          </cell>
          <cell r="E281">
            <v>639</v>
          </cell>
          <cell r="F281" t="str">
            <v>ENFERMERIA</v>
          </cell>
          <cell r="G281" t="str">
            <v>ENFERMERIA</v>
          </cell>
          <cell r="H281">
            <v>0</v>
          </cell>
          <cell r="I281">
            <v>0</v>
          </cell>
          <cell r="J281">
            <v>0</v>
          </cell>
          <cell r="K281">
            <v>0</v>
          </cell>
          <cell r="L281">
            <v>0</v>
          </cell>
          <cell r="M281" t="str">
            <v>SI</v>
          </cell>
          <cell r="N281">
            <v>0</v>
          </cell>
          <cell r="O281">
            <v>0</v>
          </cell>
          <cell r="P281">
            <v>0</v>
          </cell>
          <cell r="Q281">
            <v>0</v>
          </cell>
          <cell r="R281">
            <v>0</v>
          </cell>
          <cell r="S281">
            <v>0</v>
          </cell>
          <cell r="T281">
            <v>0</v>
          </cell>
          <cell r="U281">
            <v>0</v>
          </cell>
        </row>
        <row r="282">
          <cell r="A282">
            <v>2156</v>
          </cell>
          <cell r="B282" t="str">
            <v xml:space="preserve">SONDA URETRAL (NELATON) 20 FR                                                                  </v>
          </cell>
          <cell r="C282" t="str">
            <v>UNIDAD</v>
          </cell>
          <cell r="D282">
            <v>100</v>
          </cell>
          <cell r="E282">
            <v>100</v>
          </cell>
          <cell r="F282" t="str">
            <v>ENFERMERIA</v>
          </cell>
          <cell r="G282" t="str">
            <v>ENFERMERIA</v>
          </cell>
          <cell r="H282">
            <v>0</v>
          </cell>
          <cell r="I282">
            <v>0</v>
          </cell>
          <cell r="J282">
            <v>0</v>
          </cell>
          <cell r="K282">
            <v>0</v>
          </cell>
          <cell r="L282">
            <v>0</v>
          </cell>
          <cell r="M282" t="str">
            <v>SI</v>
          </cell>
          <cell r="N282">
            <v>0</v>
          </cell>
          <cell r="O282">
            <v>0</v>
          </cell>
          <cell r="P282">
            <v>0</v>
          </cell>
          <cell r="Q282">
            <v>0</v>
          </cell>
          <cell r="R282">
            <v>0</v>
          </cell>
          <cell r="S282">
            <v>0</v>
          </cell>
          <cell r="T282">
            <v>0</v>
          </cell>
          <cell r="U282">
            <v>0</v>
          </cell>
        </row>
        <row r="283">
          <cell r="A283">
            <v>2153</v>
          </cell>
          <cell r="B283" t="str">
            <v>SONDA URETRAL (NELATON) 5 FR</v>
          </cell>
          <cell r="C283" t="str">
            <v>UNIDAD</v>
          </cell>
          <cell r="D283">
            <v>220</v>
          </cell>
          <cell r="E283">
            <v>400</v>
          </cell>
          <cell r="F283" t="str">
            <v>ENFERMERIA</v>
          </cell>
          <cell r="G283" t="str">
            <v>ENFERMERIA</v>
          </cell>
          <cell r="H283">
            <v>0</v>
          </cell>
          <cell r="I283">
            <v>0</v>
          </cell>
          <cell r="J283">
            <v>0</v>
          </cell>
          <cell r="K283">
            <v>0</v>
          </cell>
          <cell r="L283">
            <v>0</v>
          </cell>
          <cell r="M283" t="str">
            <v>SI</v>
          </cell>
          <cell r="N283">
            <v>0</v>
          </cell>
          <cell r="O283">
            <v>0</v>
          </cell>
          <cell r="P283">
            <v>0</v>
          </cell>
          <cell r="Q283">
            <v>0</v>
          </cell>
          <cell r="R283">
            <v>0</v>
          </cell>
          <cell r="S283">
            <v>0</v>
          </cell>
          <cell r="T283">
            <v>0</v>
          </cell>
          <cell r="U283">
            <v>0</v>
          </cell>
        </row>
        <row r="284">
          <cell r="A284">
            <v>2154</v>
          </cell>
          <cell r="B284" t="str">
            <v>SONDA URETRAL (NELATON) 6 FR</v>
          </cell>
          <cell r="C284" t="str">
            <v>UNIDAD</v>
          </cell>
          <cell r="D284">
            <v>1000</v>
          </cell>
          <cell r="E284">
            <v>1800</v>
          </cell>
          <cell r="F284" t="str">
            <v>ENFERMERIA</v>
          </cell>
          <cell r="G284" t="str">
            <v>ENFERMERIA</v>
          </cell>
          <cell r="H284">
            <v>0</v>
          </cell>
          <cell r="I284">
            <v>0</v>
          </cell>
          <cell r="J284">
            <v>0</v>
          </cell>
          <cell r="K284">
            <v>0</v>
          </cell>
          <cell r="L284">
            <v>0</v>
          </cell>
          <cell r="M284" t="str">
            <v>SI</v>
          </cell>
          <cell r="N284">
            <v>0</v>
          </cell>
          <cell r="O284">
            <v>0</v>
          </cell>
          <cell r="P284">
            <v>0</v>
          </cell>
          <cell r="Q284">
            <v>0</v>
          </cell>
          <cell r="R284">
            <v>0</v>
          </cell>
          <cell r="S284">
            <v>0</v>
          </cell>
          <cell r="T284">
            <v>0</v>
          </cell>
          <cell r="U284">
            <v>0</v>
          </cell>
        </row>
        <row r="285">
          <cell r="A285">
            <v>2155</v>
          </cell>
          <cell r="B285" t="str">
            <v>SONDA URETRAL (NELATON) 8 FR</v>
          </cell>
          <cell r="C285" t="str">
            <v>UNIDAD</v>
          </cell>
          <cell r="D285">
            <v>960</v>
          </cell>
          <cell r="E285">
            <v>1800</v>
          </cell>
          <cell r="F285" t="str">
            <v>ENFERMERIA</v>
          </cell>
          <cell r="G285" t="str">
            <v>ENFERMERIA</v>
          </cell>
          <cell r="H285">
            <v>0</v>
          </cell>
          <cell r="I285">
            <v>0</v>
          </cell>
          <cell r="J285">
            <v>0</v>
          </cell>
          <cell r="K285">
            <v>0</v>
          </cell>
          <cell r="L285">
            <v>0</v>
          </cell>
          <cell r="M285" t="str">
            <v>SI</v>
          </cell>
          <cell r="N285">
            <v>0</v>
          </cell>
          <cell r="O285">
            <v>0</v>
          </cell>
          <cell r="P285">
            <v>0</v>
          </cell>
          <cell r="Q285">
            <v>0</v>
          </cell>
          <cell r="R285">
            <v>0</v>
          </cell>
          <cell r="S285">
            <v>0</v>
          </cell>
          <cell r="T285">
            <v>0</v>
          </cell>
          <cell r="U285">
            <v>0</v>
          </cell>
        </row>
        <row r="286">
          <cell r="A286">
            <v>2157</v>
          </cell>
          <cell r="B286" t="str">
            <v>SONDA VESICAL  (FOLEY) 2 VIAS  10FR  LATEX</v>
          </cell>
          <cell r="C286" t="str">
            <v>UNIDAD</v>
          </cell>
          <cell r="D286">
            <v>30</v>
          </cell>
          <cell r="E286">
            <v>20</v>
          </cell>
          <cell r="F286" t="str">
            <v>ENFERMERIA</v>
          </cell>
          <cell r="G286" t="str">
            <v>ENFERMERIA</v>
          </cell>
          <cell r="H286">
            <v>0</v>
          </cell>
          <cell r="I286">
            <v>0</v>
          </cell>
          <cell r="J286">
            <v>0</v>
          </cell>
          <cell r="K286">
            <v>0</v>
          </cell>
          <cell r="L286">
            <v>0</v>
          </cell>
          <cell r="M286" t="str">
            <v>SI</v>
          </cell>
          <cell r="N286">
            <v>0</v>
          </cell>
          <cell r="O286">
            <v>0</v>
          </cell>
          <cell r="P286">
            <v>0</v>
          </cell>
          <cell r="Q286">
            <v>0</v>
          </cell>
          <cell r="R286">
            <v>0</v>
          </cell>
          <cell r="S286">
            <v>0</v>
          </cell>
          <cell r="T286">
            <v>0</v>
          </cell>
          <cell r="U286">
            <v>0</v>
          </cell>
        </row>
        <row r="287">
          <cell r="A287">
            <v>2159</v>
          </cell>
          <cell r="B287" t="str">
            <v>SONDA VESICAL  (FOLEY) 2 VIAS  12FR  LATEX</v>
          </cell>
          <cell r="C287" t="str">
            <v>UNIDAD</v>
          </cell>
          <cell r="D287">
            <v>50</v>
          </cell>
          <cell r="E287">
            <v>95</v>
          </cell>
          <cell r="F287" t="str">
            <v>ENFERMERIA</v>
          </cell>
          <cell r="G287" t="str">
            <v>ENFERMERIA</v>
          </cell>
          <cell r="H287">
            <v>0</v>
          </cell>
          <cell r="I287">
            <v>0</v>
          </cell>
          <cell r="J287">
            <v>0</v>
          </cell>
          <cell r="K287">
            <v>0</v>
          </cell>
          <cell r="L287">
            <v>0</v>
          </cell>
          <cell r="M287" t="str">
            <v>SI</v>
          </cell>
          <cell r="N287">
            <v>0</v>
          </cell>
          <cell r="O287">
            <v>0</v>
          </cell>
          <cell r="P287">
            <v>0</v>
          </cell>
          <cell r="Q287">
            <v>0</v>
          </cell>
          <cell r="R287">
            <v>0</v>
          </cell>
          <cell r="S287">
            <v>0</v>
          </cell>
          <cell r="T287">
            <v>0</v>
          </cell>
          <cell r="U287">
            <v>0</v>
          </cell>
        </row>
        <row r="288">
          <cell r="A288">
            <v>2161</v>
          </cell>
          <cell r="B288" t="str">
            <v>SONDA VESICAL  (FOLEY) 2 VIAS  14FR  LATEX</v>
          </cell>
          <cell r="C288" t="str">
            <v>UNIDAD</v>
          </cell>
          <cell r="D288">
            <v>166</v>
          </cell>
          <cell r="E288">
            <v>920</v>
          </cell>
          <cell r="F288" t="str">
            <v>ENFERMERIA</v>
          </cell>
          <cell r="G288" t="str">
            <v>ENFERMERIA</v>
          </cell>
          <cell r="H288">
            <v>0</v>
          </cell>
          <cell r="I288">
            <v>0</v>
          </cell>
          <cell r="J288">
            <v>0</v>
          </cell>
          <cell r="K288">
            <v>0</v>
          </cell>
          <cell r="L288">
            <v>0</v>
          </cell>
          <cell r="M288" t="str">
            <v>SI</v>
          </cell>
          <cell r="N288">
            <v>0</v>
          </cell>
          <cell r="O288">
            <v>0</v>
          </cell>
          <cell r="P288">
            <v>0</v>
          </cell>
          <cell r="Q288">
            <v>0</v>
          </cell>
          <cell r="R288">
            <v>0</v>
          </cell>
          <cell r="S288">
            <v>0</v>
          </cell>
          <cell r="T288">
            <v>0</v>
          </cell>
          <cell r="U288">
            <v>0</v>
          </cell>
        </row>
        <row r="289">
          <cell r="A289">
            <v>2163</v>
          </cell>
          <cell r="B289" t="str">
            <v>SONDA VESICAL  (FOLEY) 2 VIAS  16FR  LATEX</v>
          </cell>
          <cell r="C289" t="str">
            <v>UNIDAD</v>
          </cell>
          <cell r="D289">
            <v>446</v>
          </cell>
          <cell r="E289">
            <v>860</v>
          </cell>
          <cell r="F289" t="str">
            <v>ENFERMERIA</v>
          </cell>
          <cell r="G289" t="str">
            <v>ENFERMERIA</v>
          </cell>
          <cell r="H289">
            <v>0</v>
          </cell>
          <cell r="I289">
            <v>0</v>
          </cell>
          <cell r="J289">
            <v>0</v>
          </cell>
          <cell r="K289">
            <v>0</v>
          </cell>
          <cell r="L289">
            <v>0</v>
          </cell>
          <cell r="M289" t="str">
            <v>SI</v>
          </cell>
          <cell r="N289">
            <v>0</v>
          </cell>
          <cell r="O289">
            <v>0</v>
          </cell>
          <cell r="P289">
            <v>0</v>
          </cell>
          <cell r="Q289">
            <v>0</v>
          </cell>
          <cell r="R289">
            <v>0</v>
          </cell>
          <cell r="S289">
            <v>0</v>
          </cell>
          <cell r="T289">
            <v>0</v>
          </cell>
          <cell r="U289">
            <v>0</v>
          </cell>
        </row>
        <row r="290">
          <cell r="A290">
            <v>2164</v>
          </cell>
          <cell r="B290" t="str">
            <v>SONDA VESICAL  (FOLEY) 2 VIAS  18FR  LATEX</v>
          </cell>
          <cell r="C290" t="str">
            <v>UNIDAD</v>
          </cell>
          <cell r="D290">
            <v>362</v>
          </cell>
          <cell r="E290">
            <v>560</v>
          </cell>
          <cell r="F290" t="str">
            <v>ENFERMERIA</v>
          </cell>
          <cell r="G290" t="str">
            <v>ENFERMERIA</v>
          </cell>
          <cell r="H290">
            <v>0</v>
          </cell>
          <cell r="I290">
            <v>0</v>
          </cell>
          <cell r="J290">
            <v>0</v>
          </cell>
          <cell r="K290">
            <v>0</v>
          </cell>
          <cell r="L290">
            <v>0</v>
          </cell>
          <cell r="M290" t="str">
            <v>SI</v>
          </cell>
          <cell r="N290">
            <v>0</v>
          </cell>
          <cell r="O290">
            <v>0</v>
          </cell>
          <cell r="P290">
            <v>0</v>
          </cell>
          <cell r="Q290">
            <v>0</v>
          </cell>
          <cell r="R290">
            <v>0</v>
          </cell>
          <cell r="S290">
            <v>0</v>
          </cell>
          <cell r="T290">
            <v>0</v>
          </cell>
          <cell r="U290">
            <v>0</v>
          </cell>
        </row>
        <row r="291">
          <cell r="A291">
            <v>2165</v>
          </cell>
          <cell r="B291" t="str">
            <v>SONDA VESICAL  (FOLEY) 2 VIAS  20FR  LATEX</v>
          </cell>
          <cell r="C291" t="str">
            <v>UNIDAD</v>
          </cell>
          <cell r="D291">
            <v>100</v>
          </cell>
          <cell r="E291">
            <v>260</v>
          </cell>
          <cell r="F291" t="str">
            <v>ENFERMERIA</v>
          </cell>
          <cell r="G291" t="str">
            <v>ENFERMERIA</v>
          </cell>
          <cell r="H291">
            <v>0</v>
          </cell>
          <cell r="I291">
            <v>0</v>
          </cell>
          <cell r="J291">
            <v>0</v>
          </cell>
          <cell r="K291">
            <v>0</v>
          </cell>
          <cell r="L291">
            <v>0</v>
          </cell>
          <cell r="M291" t="str">
            <v>SI</v>
          </cell>
          <cell r="N291">
            <v>0</v>
          </cell>
          <cell r="O291">
            <v>0</v>
          </cell>
          <cell r="P291">
            <v>0</v>
          </cell>
          <cell r="Q291">
            <v>0</v>
          </cell>
          <cell r="R291">
            <v>0</v>
          </cell>
          <cell r="S291">
            <v>0</v>
          </cell>
          <cell r="T291">
            <v>0</v>
          </cell>
          <cell r="U291">
            <v>0</v>
          </cell>
        </row>
        <row r="292">
          <cell r="A292">
            <v>2170</v>
          </cell>
          <cell r="B292" t="str">
            <v>SONDA VESICAL  (FOLEY) 2 VIAS  22FR  LATEX</v>
          </cell>
          <cell r="C292" t="str">
            <v>UNIDAD</v>
          </cell>
          <cell r="D292">
            <v>20</v>
          </cell>
          <cell r="E292">
            <v>80</v>
          </cell>
          <cell r="F292" t="str">
            <v>ENFERMERIA</v>
          </cell>
          <cell r="G292" t="str">
            <v>ENFERMERIA</v>
          </cell>
          <cell r="H292">
            <v>0</v>
          </cell>
          <cell r="I292">
            <v>0</v>
          </cell>
          <cell r="J292">
            <v>0</v>
          </cell>
          <cell r="K292">
            <v>0</v>
          </cell>
          <cell r="L292">
            <v>0</v>
          </cell>
          <cell r="M292" t="str">
            <v>SI</v>
          </cell>
          <cell r="N292">
            <v>0</v>
          </cell>
          <cell r="O292">
            <v>0</v>
          </cell>
          <cell r="P292">
            <v>0</v>
          </cell>
          <cell r="Q292">
            <v>0</v>
          </cell>
          <cell r="R292">
            <v>0</v>
          </cell>
          <cell r="S292">
            <v>0</v>
          </cell>
          <cell r="T292">
            <v>0</v>
          </cell>
          <cell r="U292">
            <v>0</v>
          </cell>
        </row>
        <row r="293">
          <cell r="A293">
            <v>2107</v>
          </cell>
          <cell r="B293" t="str">
            <v>SONDA VESICAL  (FOLEY) 2 VIAS  24FR  LATEX</v>
          </cell>
          <cell r="C293" t="str">
            <v>UNIDAD</v>
          </cell>
          <cell r="D293">
            <v>74</v>
          </cell>
          <cell r="E293">
            <v>74</v>
          </cell>
          <cell r="F293" t="str">
            <v>ENFERMERIA</v>
          </cell>
          <cell r="G293" t="str">
            <v>ENFERMERIA</v>
          </cell>
          <cell r="H293">
            <v>0</v>
          </cell>
          <cell r="I293">
            <v>0</v>
          </cell>
          <cell r="J293">
            <v>0</v>
          </cell>
          <cell r="K293">
            <v>0</v>
          </cell>
          <cell r="L293">
            <v>0</v>
          </cell>
          <cell r="M293" t="str">
            <v>SI</v>
          </cell>
          <cell r="N293">
            <v>0</v>
          </cell>
          <cell r="O293">
            <v>0</v>
          </cell>
          <cell r="P293">
            <v>0</v>
          </cell>
          <cell r="Q293">
            <v>0</v>
          </cell>
          <cell r="R293">
            <v>0</v>
          </cell>
          <cell r="S293">
            <v>0</v>
          </cell>
          <cell r="T293">
            <v>0</v>
          </cell>
          <cell r="U293">
            <v>0</v>
          </cell>
        </row>
        <row r="294">
          <cell r="A294" t="str">
            <v>nuevo</v>
          </cell>
          <cell r="B294" t="str">
            <v>SONDA VESICAL  (FOLEY) 2 VIAS  6FR  LATEX</v>
          </cell>
          <cell r="C294" t="str">
            <v>UNIDAD</v>
          </cell>
          <cell r="D294">
            <v>10</v>
          </cell>
          <cell r="E294">
            <v>10</v>
          </cell>
          <cell r="F294" t="str">
            <v>ENFERMERIA</v>
          </cell>
          <cell r="G294" t="str">
            <v>ENFERMERIA</v>
          </cell>
          <cell r="H294">
            <v>0</v>
          </cell>
          <cell r="I294">
            <v>0</v>
          </cell>
          <cell r="J294">
            <v>0</v>
          </cell>
          <cell r="K294">
            <v>0</v>
          </cell>
          <cell r="L294">
            <v>0</v>
          </cell>
          <cell r="M294" t="str">
            <v>SI</v>
          </cell>
          <cell r="N294">
            <v>0</v>
          </cell>
          <cell r="O294">
            <v>0</v>
          </cell>
          <cell r="P294">
            <v>0</v>
          </cell>
          <cell r="Q294">
            <v>0</v>
          </cell>
          <cell r="R294">
            <v>0</v>
          </cell>
          <cell r="S294">
            <v>0</v>
          </cell>
          <cell r="T294">
            <v>0</v>
          </cell>
          <cell r="U294">
            <v>0</v>
          </cell>
        </row>
        <row r="295">
          <cell r="A295">
            <v>2106</v>
          </cell>
          <cell r="B295" t="str">
            <v>SONDA VESICAL  (FOLEY) 2 VIAS  8FR  LATEX</v>
          </cell>
          <cell r="C295" t="str">
            <v>UNIDAD</v>
          </cell>
          <cell r="D295">
            <v>20</v>
          </cell>
          <cell r="E295">
            <v>50</v>
          </cell>
          <cell r="F295" t="str">
            <v>ENFERMERIA</v>
          </cell>
          <cell r="G295" t="str">
            <v>ENFERMERIA</v>
          </cell>
          <cell r="H295">
            <v>0</v>
          </cell>
          <cell r="I295">
            <v>0</v>
          </cell>
          <cell r="J295">
            <v>0</v>
          </cell>
          <cell r="K295">
            <v>0</v>
          </cell>
          <cell r="L295">
            <v>0</v>
          </cell>
          <cell r="M295" t="str">
            <v>SI</v>
          </cell>
          <cell r="N295">
            <v>0</v>
          </cell>
          <cell r="O295">
            <v>0</v>
          </cell>
          <cell r="P295">
            <v>0</v>
          </cell>
          <cell r="Q295">
            <v>0</v>
          </cell>
          <cell r="R295">
            <v>0</v>
          </cell>
          <cell r="S295">
            <v>0</v>
          </cell>
          <cell r="T295">
            <v>0</v>
          </cell>
          <cell r="U295">
            <v>0</v>
          </cell>
        </row>
        <row r="296">
          <cell r="A296">
            <v>2166</v>
          </cell>
          <cell r="B296" t="str">
            <v>SONDA VESICAL  (FOLEY) 3 VIAS  20FR  LATEX</v>
          </cell>
          <cell r="C296" t="str">
            <v>UNIDAD</v>
          </cell>
          <cell r="D296">
            <v>20</v>
          </cell>
          <cell r="E296">
            <v>100</v>
          </cell>
          <cell r="F296" t="str">
            <v>ENFERMERIA</v>
          </cell>
          <cell r="G296" t="str">
            <v>ENFERMERIA</v>
          </cell>
          <cell r="H296">
            <v>0</v>
          </cell>
          <cell r="I296">
            <v>0</v>
          </cell>
          <cell r="J296">
            <v>0</v>
          </cell>
          <cell r="K296">
            <v>0</v>
          </cell>
          <cell r="L296">
            <v>0</v>
          </cell>
          <cell r="M296" t="str">
            <v>SI</v>
          </cell>
          <cell r="N296">
            <v>0</v>
          </cell>
          <cell r="O296">
            <v>0</v>
          </cell>
          <cell r="P296">
            <v>0</v>
          </cell>
          <cell r="Q296">
            <v>0</v>
          </cell>
          <cell r="R296">
            <v>0</v>
          </cell>
          <cell r="S296">
            <v>0</v>
          </cell>
          <cell r="T296">
            <v>0</v>
          </cell>
          <cell r="U296">
            <v>0</v>
          </cell>
        </row>
        <row r="297">
          <cell r="A297">
            <v>2169</v>
          </cell>
          <cell r="B297" t="str">
            <v>SONDA VESICAL (FOLEY) 22 FR 3 VIAS LATEX</v>
          </cell>
          <cell r="C297" t="str">
            <v>UNIDAD</v>
          </cell>
          <cell r="D297">
            <v>20</v>
          </cell>
          <cell r="E297">
            <v>150</v>
          </cell>
          <cell r="F297" t="str">
            <v>ENFERMERIA</v>
          </cell>
          <cell r="G297" t="str">
            <v>ENFERMERIA</v>
          </cell>
          <cell r="H297">
            <v>0</v>
          </cell>
          <cell r="I297">
            <v>0</v>
          </cell>
          <cell r="J297">
            <v>0</v>
          </cell>
          <cell r="K297">
            <v>0</v>
          </cell>
          <cell r="L297">
            <v>0</v>
          </cell>
          <cell r="M297" t="str">
            <v>SI</v>
          </cell>
          <cell r="N297">
            <v>0</v>
          </cell>
          <cell r="O297">
            <v>0</v>
          </cell>
          <cell r="P297">
            <v>0</v>
          </cell>
          <cell r="Q297">
            <v>0</v>
          </cell>
          <cell r="R297">
            <v>0</v>
          </cell>
          <cell r="S297">
            <v>0</v>
          </cell>
          <cell r="T297">
            <v>0</v>
          </cell>
          <cell r="U297">
            <v>0</v>
          </cell>
        </row>
        <row r="298">
          <cell r="A298">
            <v>2171</v>
          </cell>
          <cell r="B298" t="str">
            <v>SONDA VESICAL (FOLEY) 24 FR 3 VIAS   LATEX</v>
          </cell>
          <cell r="C298" t="str">
            <v>UNIDAD</v>
          </cell>
          <cell r="D298">
            <v>30</v>
          </cell>
          <cell r="E298">
            <v>50</v>
          </cell>
          <cell r="F298" t="str">
            <v>ENFERMERIA</v>
          </cell>
          <cell r="G298" t="str">
            <v>ENFERMERIA</v>
          </cell>
          <cell r="H298">
            <v>0</v>
          </cell>
          <cell r="I298">
            <v>0</v>
          </cell>
          <cell r="J298">
            <v>0</v>
          </cell>
          <cell r="K298">
            <v>0</v>
          </cell>
          <cell r="L298">
            <v>0</v>
          </cell>
          <cell r="M298" t="str">
            <v>SI</v>
          </cell>
          <cell r="N298">
            <v>0</v>
          </cell>
          <cell r="O298">
            <v>0</v>
          </cell>
          <cell r="P298">
            <v>0</v>
          </cell>
          <cell r="Q298">
            <v>0</v>
          </cell>
          <cell r="R298">
            <v>0</v>
          </cell>
          <cell r="S298">
            <v>0</v>
          </cell>
          <cell r="T298">
            <v>0</v>
          </cell>
          <cell r="U298">
            <v>0</v>
          </cell>
        </row>
        <row r="299">
          <cell r="A299">
            <v>2207</v>
          </cell>
          <cell r="B299" t="str">
            <v>SUPER KIT CITOLOGIA   (ESPECULO VAGINAL  CEPILLO  LAMINILLA ESMERILADA  ESPATULA  CAJILLA DE TRANSP.) TALLA M</v>
          </cell>
          <cell r="C299" t="str">
            <v>KIT</v>
          </cell>
          <cell r="D299">
            <v>1200</v>
          </cell>
          <cell r="E299">
            <v>5000</v>
          </cell>
          <cell r="F299" t="str">
            <v>ENFERMERIA</v>
          </cell>
          <cell r="G299" t="str">
            <v>ENFERMERIA BAJA COMPLEJIDAD</v>
          </cell>
          <cell r="H299">
            <v>0</v>
          </cell>
          <cell r="I299">
            <v>0</v>
          </cell>
          <cell r="J299">
            <v>0</v>
          </cell>
          <cell r="K299">
            <v>0</v>
          </cell>
          <cell r="L299">
            <v>0</v>
          </cell>
          <cell r="M299" t="str">
            <v>SI</v>
          </cell>
          <cell r="N299">
            <v>0</v>
          </cell>
          <cell r="O299">
            <v>0</v>
          </cell>
          <cell r="P299">
            <v>0</v>
          </cell>
          <cell r="Q299">
            <v>0</v>
          </cell>
          <cell r="R299">
            <v>0</v>
          </cell>
          <cell r="S299">
            <v>0</v>
          </cell>
          <cell r="T299">
            <v>0</v>
          </cell>
          <cell r="U299">
            <v>0</v>
          </cell>
        </row>
        <row r="300">
          <cell r="A300">
            <v>2208</v>
          </cell>
          <cell r="B300" t="str">
            <v>SUPER KIT CITOLOGIA   (ESPECULO VAGINAL  CEPILLO  LAMINILLA ESMERILADA  ESPATULA  CAJILLA DE TRANSP.) TALLA S</v>
          </cell>
          <cell r="C300" t="str">
            <v>KIT</v>
          </cell>
          <cell r="D300">
            <v>1200</v>
          </cell>
          <cell r="E300">
            <v>1000</v>
          </cell>
          <cell r="F300" t="str">
            <v>ENFERMERIA</v>
          </cell>
          <cell r="G300" t="str">
            <v>ENFERMERIA BAJA COMPLEJIDAD</v>
          </cell>
          <cell r="H300">
            <v>0</v>
          </cell>
          <cell r="I300">
            <v>0</v>
          </cell>
          <cell r="J300">
            <v>0</v>
          </cell>
          <cell r="K300">
            <v>0</v>
          </cell>
          <cell r="L300">
            <v>0</v>
          </cell>
          <cell r="M300" t="str">
            <v>SI</v>
          </cell>
          <cell r="N300">
            <v>0</v>
          </cell>
          <cell r="O300">
            <v>0</v>
          </cell>
          <cell r="P300">
            <v>0</v>
          </cell>
          <cell r="Q300">
            <v>0</v>
          </cell>
          <cell r="R300">
            <v>0</v>
          </cell>
          <cell r="S300">
            <v>0</v>
          </cell>
          <cell r="T300">
            <v>0</v>
          </cell>
          <cell r="U300">
            <v>0</v>
          </cell>
        </row>
        <row r="301">
          <cell r="A301">
            <v>2209</v>
          </cell>
          <cell r="B301" t="str">
            <v>SUPER KIT CITOLOGIA   (ESPECULO VAGINAL  CEPILLO,  LAMINILLA ESMERILADA,  ESPATULA  CAJILLA DE TRANSP.) TALLA L</v>
          </cell>
          <cell r="C301" t="str">
            <v>KIT</v>
          </cell>
          <cell r="D301">
            <v>10</v>
          </cell>
          <cell r="E301">
            <v>5000</v>
          </cell>
          <cell r="F301" t="str">
            <v>ENFERMERIA</v>
          </cell>
          <cell r="G301" t="str">
            <v>ENFERMERIA BAJA COMPLEJIDAD</v>
          </cell>
          <cell r="H301">
            <v>0</v>
          </cell>
          <cell r="I301">
            <v>0</v>
          </cell>
          <cell r="J301">
            <v>0</v>
          </cell>
          <cell r="K301">
            <v>0</v>
          </cell>
          <cell r="L301">
            <v>0</v>
          </cell>
          <cell r="M301" t="str">
            <v>SI</v>
          </cell>
          <cell r="N301">
            <v>0</v>
          </cell>
          <cell r="O301">
            <v>0</v>
          </cell>
          <cell r="P301">
            <v>0</v>
          </cell>
          <cell r="Q301">
            <v>0</v>
          </cell>
          <cell r="R301">
            <v>0</v>
          </cell>
          <cell r="S301">
            <v>0</v>
          </cell>
          <cell r="T301">
            <v>0</v>
          </cell>
          <cell r="U301">
            <v>0</v>
          </cell>
        </row>
        <row r="302">
          <cell r="A302">
            <v>2359</v>
          </cell>
          <cell r="B302" t="str">
            <v xml:space="preserve">TERMOMETRO LECTURA DIGITAL   SIN MERCURIO CON PUNTA FLEXIBLE                                                                               </v>
          </cell>
          <cell r="C302" t="str">
            <v>UNIDAD</v>
          </cell>
          <cell r="D302">
            <v>327</v>
          </cell>
          <cell r="E302">
            <v>2000</v>
          </cell>
          <cell r="F302" t="str">
            <v>ENFERMERIA</v>
          </cell>
          <cell r="G302" t="str">
            <v>ENFERMERIA</v>
          </cell>
          <cell r="H302">
            <v>0</v>
          </cell>
          <cell r="I302">
            <v>0</v>
          </cell>
          <cell r="J302">
            <v>0</v>
          </cell>
          <cell r="K302">
            <v>0</v>
          </cell>
          <cell r="L302">
            <v>0</v>
          </cell>
          <cell r="M302" t="str">
            <v>SI</v>
          </cell>
          <cell r="N302">
            <v>0</v>
          </cell>
          <cell r="O302">
            <v>0</v>
          </cell>
          <cell r="P302">
            <v>0</v>
          </cell>
          <cell r="Q302">
            <v>0</v>
          </cell>
          <cell r="R302">
            <v>0</v>
          </cell>
          <cell r="S302">
            <v>0</v>
          </cell>
          <cell r="T302">
            <v>0</v>
          </cell>
          <cell r="U302">
            <v>0</v>
          </cell>
        </row>
        <row r="303">
          <cell r="A303">
            <v>2387</v>
          </cell>
          <cell r="B303" t="str">
            <v>TIRAS PARA GLUCOMETRIA EMPAQUE INDIVIDUAL: EL PROOVEDOR ENTREGARA UNA LANCETA POR CADA TIRA Y ENTREGARA LOS GLUCOMETROS QUE LA INSTITUCION REQUIERA DANDO LA RESPECTIVA CAPACITACION SI SE REQUIERE</v>
          </cell>
          <cell r="C303" t="str">
            <v>UNIDAD</v>
          </cell>
          <cell r="D303">
            <v>25000</v>
          </cell>
          <cell r="E303">
            <v>0</v>
          </cell>
          <cell r="F303" t="str">
            <v>ENFERMERIA</v>
          </cell>
          <cell r="G303" t="str">
            <v>ENFERMERIA</v>
          </cell>
          <cell r="H303" t="str">
            <v>SI</v>
          </cell>
          <cell r="I303">
            <v>0</v>
          </cell>
          <cell r="J303">
            <v>0</v>
          </cell>
          <cell r="K303">
            <v>0</v>
          </cell>
          <cell r="L303" t="str">
            <v>(TIRA DE GLUCOMETRIA EN EMPAQUE INDIVIDUAL)</v>
          </cell>
          <cell r="M303" t="str">
            <v>SI</v>
          </cell>
          <cell r="N303">
            <v>0</v>
          </cell>
          <cell r="O303">
            <v>0</v>
          </cell>
          <cell r="P303">
            <v>0</v>
          </cell>
          <cell r="Q303">
            <v>0</v>
          </cell>
          <cell r="R303">
            <v>0</v>
          </cell>
          <cell r="S303">
            <v>0</v>
          </cell>
          <cell r="T303">
            <v>0</v>
          </cell>
          <cell r="U303">
            <v>0</v>
          </cell>
        </row>
        <row r="304">
          <cell r="A304">
            <v>2391</v>
          </cell>
          <cell r="B304" t="str">
            <v>TOALLA REMOVEDORA DE ADHESIVOS   (SOLVENTE ALCOHOL ETILICO, ETILEN GLICOL MONOBUTIL ETHER )</v>
          </cell>
          <cell r="C304" t="str">
            <v>UNIDAD</v>
          </cell>
          <cell r="D304">
            <v>100</v>
          </cell>
          <cell r="E304">
            <v>6000</v>
          </cell>
          <cell r="F304" t="str">
            <v>ENFERMERIA</v>
          </cell>
          <cell r="G304" t="str">
            <v>ENFERMERIA</v>
          </cell>
          <cell r="H304">
            <v>0</v>
          </cell>
          <cell r="I304">
            <v>0</v>
          </cell>
          <cell r="J304">
            <v>0</v>
          </cell>
          <cell r="K304">
            <v>0</v>
          </cell>
          <cell r="L304">
            <v>0</v>
          </cell>
          <cell r="M304" t="str">
            <v>SI</v>
          </cell>
          <cell r="N304">
            <v>0</v>
          </cell>
          <cell r="O304">
            <v>0</v>
          </cell>
          <cell r="P304">
            <v>0</v>
          </cell>
          <cell r="Q304">
            <v>0</v>
          </cell>
          <cell r="R304">
            <v>0</v>
          </cell>
          <cell r="S304">
            <v>2320</v>
          </cell>
          <cell r="T304">
            <v>440.8</v>
          </cell>
          <cell r="U304">
            <v>2760.8</v>
          </cell>
        </row>
        <row r="305">
          <cell r="A305">
            <v>2392</v>
          </cell>
          <cell r="B305" t="str">
            <v>TORNIQUETE DE HEMORRAGIAS</v>
          </cell>
          <cell r="C305" t="str">
            <v>UNIDAD</v>
          </cell>
          <cell r="D305">
            <v>2</v>
          </cell>
          <cell r="E305">
            <v>2</v>
          </cell>
          <cell r="F305" t="str">
            <v>ENFERMERIA</v>
          </cell>
          <cell r="G305" t="str">
            <v>ENFERMERIA</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row>
        <row r="306">
          <cell r="A306">
            <v>2402</v>
          </cell>
          <cell r="B306" t="str">
            <v>TRANSDUCTOR DE PRESION INVASIVA DESECHABLE - DOBLE</v>
          </cell>
          <cell r="C306" t="str">
            <v>UNIDAD</v>
          </cell>
          <cell r="D306">
            <v>10</v>
          </cell>
          <cell r="E306">
            <v>500</v>
          </cell>
          <cell r="F306" t="str">
            <v>ENFERMERIA</v>
          </cell>
          <cell r="G306" t="str">
            <v>ENFERMERIA UCI</v>
          </cell>
          <cell r="H306" t="str">
            <v>SI</v>
          </cell>
          <cell r="I306">
            <v>0</v>
          </cell>
          <cell r="J306">
            <v>0</v>
          </cell>
          <cell r="K306">
            <v>0</v>
          </cell>
          <cell r="L306">
            <v>0</v>
          </cell>
          <cell r="M306" t="str">
            <v>SI</v>
          </cell>
          <cell r="N306">
            <v>0</v>
          </cell>
          <cell r="O306">
            <v>0</v>
          </cell>
          <cell r="P306">
            <v>0</v>
          </cell>
          <cell r="Q306">
            <v>0</v>
          </cell>
          <cell r="R306">
            <v>0</v>
          </cell>
          <cell r="S306">
            <v>0</v>
          </cell>
          <cell r="T306">
            <v>0</v>
          </cell>
          <cell r="U306">
            <v>0</v>
          </cell>
        </row>
        <row r="307">
          <cell r="A307">
            <v>2403</v>
          </cell>
          <cell r="B307" t="str">
            <v>TRANSDUCTOR DE PRESION UNA SOLA VIA</v>
          </cell>
          <cell r="C307" t="str">
            <v>UNIDAD</v>
          </cell>
          <cell r="D307">
            <v>40</v>
          </cell>
          <cell r="E307">
            <v>500</v>
          </cell>
          <cell r="F307" t="str">
            <v>ENFERMERIA</v>
          </cell>
          <cell r="G307" t="str">
            <v>ENFERMERIA UCI</v>
          </cell>
          <cell r="H307" t="str">
            <v>SI</v>
          </cell>
          <cell r="I307">
            <v>0</v>
          </cell>
          <cell r="J307">
            <v>0</v>
          </cell>
          <cell r="K307">
            <v>0</v>
          </cell>
          <cell r="L307">
            <v>0</v>
          </cell>
          <cell r="M307" t="str">
            <v>SI</v>
          </cell>
          <cell r="N307">
            <v>0</v>
          </cell>
          <cell r="O307">
            <v>0</v>
          </cell>
          <cell r="P307">
            <v>0</v>
          </cell>
          <cell r="Q307">
            <v>0</v>
          </cell>
          <cell r="R307">
            <v>0</v>
          </cell>
          <cell r="S307">
            <v>0</v>
          </cell>
          <cell r="T307">
            <v>0</v>
          </cell>
          <cell r="U307">
            <v>0</v>
          </cell>
        </row>
        <row r="308">
          <cell r="A308">
            <v>2404</v>
          </cell>
          <cell r="B308" t="str">
            <v>TRANSDUCTOR IBP (PRESIÓN INVASIVA) CONECTOR YUTA</v>
          </cell>
          <cell r="C308" t="str">
            <v>UNIDAD</v>
          </cell>
          <cell r="D308">
            <v>10</v>
          </cell>
          <cell r="E308">
            <v>500</v>
          </cell>
          <cell r="F308" t="str">
            <v>ENFERMERIA</v>
          </cell>
          <cell r="G308" t="str">
            <v>ENFERMERIA UCI</v>
          </cell>
          <cell r="H308" t="str">
            <v>SI</v>
          </cell>
          <cell r="I308">
            <v>0</v>
          </cell>
          <cell r="J308">
            <v>0</v>
          </cell>
          <cell r="K308">
            <v>0</v>
          </cell>
          <cell r="L308">
            <v>0</v>
          </cell>
          <cell r="M308" t="str">
            <v>SI</v>
          </cell>
          <cell r="N308">
            <v>0</v>
          </cell>
          <cell r="O308">
            <v>0</v>
          </cell>
          <cell r="P308">
            <v>0</v>
          </cell>
          <cell r="Q308">
            <v>0</v>
          </cell>
          <cell r="R308">
            <v>0</v>
          </cell>
          <cell r="S308">
            <v>0</v>
          </cell>
          <cell r="T308">
            <v>0</v>
          </cell>
          <cell r="U308">
            <v>0</v>
          </cell>
        </row>
        <row r="309">
          <cell r="A309">
            <v>2537</v>
          </cell>
          <cell r="B309" t="str">
            <v>VASELINA PURA 5 LIBRAS</v>
          </cell>
          <cell r="C309" t="str">
            <v>UNIDAD</v>
          </cell>
          <cell r="D309">
            <v>200</v>
          </cell>
          <cell r="E309">
            <v>200</v>
          </cell>
          <cell r="F309" t="str">
            <v>ENFERMERIA</v>
          </cell>
          <cell r="G309" t="str">
            <v>ENFERMERIA</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row>
        <row r="310">
          <cell r="A310">
            <v>2538</v>
          </cell>
          <cell r="B310" t="str">
            <v>VASOS PARA BASCILOSCOPIA CON TAPA DE ROSCA ROJA</v>
          </cell>
          <cell r="C310" t="str">
            <v>UNIDAD</v>
          </cell>
          <cell r="D310">
            <v>200</v>
          </cell>
          <cell r="E310">
            <v>50</v>
          </cell>
          <cell r="F310" t="str">
            <v>ENFERMERIA</v>
          </cell>
          <cell r="G310" t="str">
            <v>ENFERMERIA</v>
          </cell>
          <cell r="H310">
            <v>0</v>
          </cell>
          <cell r="I310">
            <v>0</v>
          </cell>
          <cell r="J310">
            <v>0</v>
          </cell>
          <cell r="K310">
            <v>0</v>
          </cell>
          <cell r="L310">
            <v>0</v>
          </cell>
          <cell r="M310" t="str">
            <v>SI</v>
          </cell>
          <cell r="N310">
            <v>0</v>
          </cell>
          <cell r="O310">
            <v>0</v>
          </cell>
          <cell r="P310">
            <v>0</v>
          </cell>
          <cell r="Q310">
            <v>0</v>
          </cell>
          <cell r="R310">
            <v>0</v>
          </cell>
          <cell r="S310">
            <v>0</v>
          </cell>
          <cell r="T310">
            <v>0</v>
          </cell>
          <cell r="U310">
            <v>0</v>
          </cell>
        </row>
        <row r="311">
          <cell r="A311">
            <v>2561</v>
          </cell>
          <cell r="B311" t="str">
            <v>VENDA IMPREGNADA DE OXIDO DE ZINC + CALAMINA DE 10.2 CMX9.1M</v>
          </cell>
          <cell r="C311" t="str">
            <v>UNIDAD</v>
          </cell>
          <cell r="D311">
            <v>5</v>
          </cell>
          <cell r="E311">
            <v>5</v>
          </cell>
          <cell r="F311" t="str">
            <v>ENFERMERIA</v>
          </cell>
          <cell r="G311" t="str">
            <v>ENFERMERIA CLINICA DE HERIDAS</v>
          </cell>
          <cell r="H311">
            <v>0</v>
          </cell>
          <cell r="I311">
            <v>0</v>
          </cell>
          <cell r="J311">
            <v>0</v>
          </cell>
          <cell r="K311">
            <v>0</v>
          </cell>
          <cell r="L311">
            <v>0</v>
          </cell>
          <cell r="M311" t="str">
            <v>SI</v>
          </cell>
          <cell r="N311">
            <v>0</v>
          </cell>
          <cell r="O311">
            <v>0</v>
          </cell>
          <cell r="P311">
            <v>0</v>
          </cell>
          <cell r="Q311">
            <v>0</v>
          </cell>
          <cell r="R311">
            <v>0</v>
          </cell>
          <cell r="S311">
            <v>46164</v>
          </cell>
          <cell r="T311">
            <v>0</v>
          </cell>
          <cell r="U311">
            <v>46164</v>
          </cell>
        </row>
      </sheetData>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sheetData sheetId="4"/>
      <sheetData sheetId="5"/>
      <sheetData sheetId="6"/>
      <sheetData sheetId="7">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31</v>
          </cell>
          <cell r="B2" t="str">
            <v>ADAPTADOR CON EMPATE MACHO-MACHO</v>
          </cell>
          <cell r="C2" t="str">
            <v>UNIDAD</v>
          </cell>
          <cell r="D2">
            <v>5</v>
          </cell>
          <cell r="E2">
            <v>5</v>
          </cell>
          <cell r="F2" t="str">
            <v>ENFERMERIA</v>
          </cell>
          <cell r="G2" t="str">
            <v>ENFERMERIA</v>
          </cell>
          <cell r="H2">
            <v>0</v>
          </cell>
          <cell r="I2">
            <v>0</v>
          </cell>
          <cell r="J2">
            <v>0</v>
          </cell>
          <cell r="K2">
            <v>0</v>
          </cell>
          <cell r="L2">
            <v>0</v>
          </cell>
          <cell r="M2" t="str">
            <v>SI</v>
          </cell>
          <cell r="N2">
            <v>0</v>
          </cell>
          <cell r="O2">
            <v>0</v>
          </cell>
          <cell r="P2">
            <v>0</v>
          </cell>
          <cell r="Q2">
            <v>0</v>
          </cell>
          <cell r="R2">
            <v>0</v>
          </cell>
          <cell r="S2">
            <v>0</v>
          </cell>
          <cell r="T2">
            <v>0</v>
          </cell>
          <cell r="U2">
            <v>0</v>
          </cell>
        </row>
        <row r="3">
          <cell r="A3">
            <v>37</v>
          </cell>
          <cell r="B3" t="str">
            <v>AGUA OXIGENADA 10 VOL FRASCO X 120ML</v>
          </cell>
          <cell r="C3" t="str">
            <v>FRASCO * 120</v>
          </cell>
          <cell r="D3">
            <v>78</v>
          </cell>
          <cell r="E3">
            <v>78</v>
          </cell>
          <cell r="F3" t="str">
            <v>ENFERMERIA</v>
          </cell>
          <cell r="G3" t="str">
            <v>ENFERMERIA CLINICA DE HERIDAS</v>
          </cell>
          <cell r="H3">
            <v>0</v>
          </cell>
          <cell r="I3">
            <v>0</v>
          </cell>
          <cell r="J3">
            <v>0</v>
          </cell>
          <cell r="K3">
            <v>0</v>
          </cell>
          <cell r="L3">
            <v>0</v>
          </cell>
          <cell r="M3" t="str">
            <v>SI</v>
          </cell>
          <cell r="N3">
            <v>0</v>
          </cell>
          <cell r="O3">
            <v>0</v>
          </cell>
          <cell r="P3">
            <v>0</v>
          </cell>
          <cell r="Q3">
            <v>0</v>
          </cell>
          <cell r="R3">
            <v>0</v>
          </cell>
          <cell r="S3">
            <v>0</v>
          </cell>
          <cell r="T3">
            <v>0</v>
          </cell>
          <cell r="U3">
            <v>0</v>
          </cell>
        </row>
        <row r="4">
          <cell r="A4">
            <v>38</v>
          </cell>
          <cell r="B4" t="str">
            <v xml:space="preserve">AGUJA  HIPODERMICA  30 G </v>
          </cell>
          <cell r="C4" t="str">
            <v>UNIDAD</v>
          </cell>
          <cell r="D4">
            <v>100</v>
          </cell>
          <cell r="E4">
            <v>100</v>
          </cell>
          <cell r="F4" t="str">
            <v>ENFERMERIA</v>
          </cell>
          <cell r="G4" t="str">
            <v>ENFERMERIA</v>
          </cell>
          <cell r="H4">
            <v>0</v>
          </cell>
          <cell r="I4">
            <v>0</v>
          </cell>
          <cell r="J4">
            <v>0</v>
          </cell>
          <cell r="K4">
            <v>0</v>
          </cell>
          <cell r="L4">
            <v>0</v>
          </cell>
          <cell r="M4">
            <v>0</v>
          </cell>
          <cell r="N4">
            <v>0</v>
          </cell>
          <cell r="O4">
            <v>0</v>
          </cell>
          <cell r="P4">
            <v>0</v>
          </cell>
          <cell r="Q4">
            <v>0</v>
          </cell>
          <cell r="R4">
            <v>0</v>
          </cell>
          <cell r="S4">
            <v>0</v>
          </cell>
          <cell r="T4">
            <v>0</v>
          </cell>
          <cell r="U4">
            <v>0</v>
          </cell>
        </row>
        <row r="5">
          <cell r="A5">
            <v>63</v>
          </cell>
          <cell r="B5" t="str">
            <v>AGUJA HIPODERMICA  25G 5/8</v>
          </cell>
          <cell r="C5" t="str">
            <v>UNIDAD</v>
          </cell>
          <cell r="D5">
            <v>2000</v>
          </cell>
          <cell r="E5">
            <v>4985</v>
          </cell>
          <cell r="F5" t="str">
            <v>ENFERMERIA</v>
          </cell>
          <cell r="G5" t="str">
            <v>ENFERMERIA</v>
          </cell>
          <cell r="H5">
            <v>0</v>
          </cell>
          <cell r="I5">
            <v>0</v>
          </cell>
          <cell r="J5">
            <v>0</v>
          </cell>
          <cell r="K5">
            <v>0</v>
          </cell>
          <cell r="L5">
            <v>0</v>
          </cell>
          <cell r="M5" t="str">
            <v>SI</v>
          </cell>
          <cell r="N5">
            <v>0</v>
          </cell>
          <cell r="O5">
            <v>0</v>
          </cell>
          <cell r="P5">
            <v>0</v>
          </cell>
          <cell r="Q5">
            <v>0</v>
          </cell>
          <cell r="R5">
            <v>0</v>
          </cell>
          <cell r="S5">
            <v>0</v>
          </cell>
          <cell r="T5">
            <v>0</v>
          </cell>
          <cell r="U5">
            <v>0</v>
          </cell>
        </row>
        <row r="6">
          <cell r="A6">
            <v>64</v>
          </cell>
          <cell r="B6" t="str">
            <v>AGUJA HIPODERMICA 24 G X 1</v>
          </cell>
          <cell r="C6" t="str">
            <v>UNIDAD</v>
          </cell>
          <cell r="D6">
            <v>100</v>
          </cell>
          <cell r="E6">
            <v>100</v>
          </cell>
          <cell r="F6" t="str">
            <v>ENFERMERIA</v>
          </cell>
          <cell r="G6" t="str">
            <v>ENFERMERIA</v>
          </cell>
          <cell r="H6">
            <v>0</v>
          </cell>
          <cell r="I6">
            <v>0</v>
          </cell>
          <cell r="J6">
            <v>0</v>
          </cell>
          <cell r="K6">
            <v>0</v>
          </cell>
          <cell r="L6">
            <v>0</v>
          </cell>
          <cell r="M6" t="str">
            <v>SI</v>
          </cell>
          <cell r="N6">
            <v>0</v>
          </cell>
          <cell r="O6">
            <v>0</v>
          </cell>
          <cell r="P6">
            <v>0</v>
          </cell>
          <cell r="Q6">
            <v>0</v>
          </cell>
          <cell r="R6">
            <v>0</v>
          </cell>
          <cell r="S6">
            <v>0</v>
          </cell>
          <cell r="T6">
            <v>0</v>
          </cell>
          <cell r="U6">
            <v>0</v>
          </cell>
        </row>
        <row r="7">
          <cell r="A7">
            <v>65</v>
          </cell>
          <cell r="B7" t="str">
            <v>AGUJA HIPODERMICA 25G X 1</v>
          </cell>
          <cell r="C7" t="str">
            <v>UNIDAD</v>
          </cell>
          <cell r="D7">
            <v>1000</v>
          </cell>
          <cell r="E7">
            <v>1000</v>
          </cell>
          <cell r="F7" t="str">
            <v>ENFERMERIA</v>
          </cell>
          <cell r="G7" t="str">
            <v>ENFERMERIA</v>
          </cell>
          <cell r="H7">
            <v>0</v>
          </cell>
          <cell r="I7">
            <v>0</v>
          </cell>
          <cell r="J7">
            <v>0</v>
          </cell>
          <cell r="K7">
            <v>0</v>
          </cell>
          <cell r="L7">
            <v>0</v>
          </cell>
          <cell r="M7" t="str">
            <v>SI</v>
          </cell>
          <cell r="N7">
            <v>0</v>
          </cell>
          <cell r="O7">
            <v>0</v>
          </cell>
          <cell r="P7">
            <v>0</v>
          </cell>
          <cell r="Q7">
            <v>0</v>
          </cell>
          <cell r="R7">
            <v>0</v>
          </cell>
          <cell r="S7">
            <v>0</v>
          </cell>
          <cell r="T7">
            <v>0</v>
          </cell>
          <cell r="U7">
            <v>0</v>
          </cell>
        </row>
        <row r="8">
          <cell r="A8">
            <v>66</v>
          </cell>
          <cell r="B8" t="str">
            <v>AGUJA HIPODERMICA DESECHABLE 18G X 1 1/2</v>
          </cell>
          <cell r="C8" t="str">
            <v>UNIDAD</v>
          </cell>
          <cell r="D8">
            <v>12800</v>
          </cell>
          <cell r="E8">
            <v>12500</v>
          </cell>
          <cell r="F8" t="str">
            <v>ENFERMERIA</v>
          </cell>
          <cell r="G8" t="str">
            <v>ENFERMERIA</v>
          </cell>
          <cell r="H8">
            <v>0</v>
          </cell>
          <cell r="I8">
            <v>0</v>
          </cell>
          <cell r="J8">
            <v>0</v>
          </cell>
          <cell r="K8">
            <v>0</v>
          </cell>
          <cell r="L8">
            <v>0</v>
          </cell>
          <cell r="M8" t="str">
            <v>SI</v>
          </cell>
          <cell r="N8">
            <v>0</v>
          </cell>
          <cell r="O8">
            <v>0</v>
          </cell>
          <cell r="P8">
            <v>0</v>
          </cell>
          <cell r="Q8">
            <v>0</v>
          </cell>
          <cell r="R8">
            <v>0</v>
          </cell>
          <cell r="S8">
            <v>0</v>
          </cell>
          <cell r="T8">
            <v>0</v>
          </cell>
          <cell r="U8">
            <v>0</v>
          </cell>
        </row>
        <row r="9">
          <cell r="A9">
            <v>67</v>
          </cell>
          <cell r="B9" t="str">
            <v xml:space="preserve">AGUJA HIPODERMICA DESECHABLE 18G X 1” </v>
          </cell>
          <cell r="C9" t="str">
            <v>UNIDAD</v>
          </cell>
          <cell r="D9">
            <v>7900</v>
          </cell>
          <cell r="E9">
            <v>7900</v>
          </cell>
          <cell r="F9" t="str">
            <v>ENFERMERIA</v>
          </cell>
          <cell r="G9" t="str">
            <v>ENFERMERIA</v>
          </cell>
          <cell r="H9">
            <v>0</v>
          </cell>
          <cell r="I9">
            <v>0</v>
          </cell>
          <cell r="J9">
            <v>0</v>
          </cell>
          <cell r="K9">
            <v>0</v>
          </cell>
          <cell r="L9">
            <v>0</v>
          </cell>
          <cell r="M9" t="str">
            <v>SI</v>
          </cell>
          <cell r="N9">
            <v>0</v>
          </cell>
          <cell r="O9">
            <v>0</v>
          </cell>
          <cell r="P9">
            <v>0</v>
          </cell>
          <cell r="Q9">
            <v>0</v>
          </cell>
          <cell r="R9">
            <v>0</v>
          </cell>
          <cell r="S9">
            <v>0</v>
          </cell>
          <cell r="T9">
            <v>0</v>
          </cell>
          <cell r="U9">
            <v>0</v>
          </cell>
        </row>
        <row r="10">
          <cell r="A10">
            <v>68</v>
          </cell>
          <cell r="B10" t="str">
            <v>AGUJA HIPODERMICA DESECHABLE 19G X 1 1/2</v>
          </cell>
          <cell r="C10" t="str">
            <v>UNIDAD</v>
          </cell>
          <cell r="D10">
            <v>7800</v>
          </cell>
          <cell r="E10">
            <v>6900</v>
          </cell>
          <cell r="F10" t="str">
            <v>ENFERMERIA</v>
          </cell>
          <cell r="G10" t="str">
            <v>ENFERMERIA</v>
          </cell>
          <cell r="H10">
            <v>0</v>
          </cell>
          <cell r="I10">
            <v>0</v>
          </cell>
          <cell r="J10">
            <v>0</v>
          </cell>
          <cell r="K10">
            <v>0</v>
          </cell>
          <cell r="L10">
            <v>0</v>
          </cell>
          <cell r="M10" t="str">
            <v>SI</v>
          </cell>
          <cell r="N10">
            <v>0</v>
          </cell>
          <cell r="O10">
            <v>0</v>
          </cell>
          <cell r="P10">
            <v>0</v>
          </cell>
          <cell r="Q10">
            <v>0</v>
          </cell>
          <cell r="R10">
            <v>0</v>
          </cell>
          <cell r="S10">
            <v>0</v>
          </cell>
          <cell r="T10">
            <v>0</v>
          </cell>
          <cell r="U10">
            <v>0</v>
          </cell>
        </row>
        <row r="11">
          <cell r="A11">
            <v>69</v>
          </cell>
          <cell r="B11" t="str">
            <v>AGUJA HIPODERMICA DESECHABLE 19G X 1”</v>
          </cell>
          <cell r="C11" t="str">
            <v>UNIDAD</v>
          </cell>
          <cell r="D11">
            <v>1000</v>
          </cell>
          <cell r="E11">
            <v>1000</v>
          </cell>
          <cell r="F11" t="str">
            <v>ENFERMERIA</v>
          </cell>
          <cell r="G11" t="str">
            <v>ENFERMERIA</v>
          </cell>
          <cell r="H11">
            <v>0</v>
          </cell>
          <cell r="I11">
            <v>0</v>
          </cell>
          <cell r="J11">
            <v>0</v>
          </cell>
          <cell r="K11">
            <v>0</v>
          </cell>
          <cell r="L11">
            <v>0</v>
          </cell>
          <cell r="M11" t="str">
            <v>SI</v>
          </cell>
          <cell r="N11">
            <v>0</v>
          </cell>
          <cell r="O11">
            <v>0</v>
          </cell>
          <cell r="P11">
            <v>0</v>
          </cell>
          <cell r="Q11">
            <v>0</v>
          </cell>
          <cell r="R11">
            <v>0</v>
          </cell>
          <cell r="S11">
            <v>0</v>
          </cell>
          <cell r="T11">
            <v>0</v>
          </cell>
          <cell r="U11">
            <v>0</v>
          </cell>
        </row>
        <row r="12">
          <cell r="A12">
            <v>70</v>
          </cell>
          <cell r="B12" t="str">
            <v>AGUJA HIPODERMICA DESECHABLE 20G X 1 1/2</v>
          </cell>
          <cell r="C12" t="str">
            <v>UNIDAD</v>
          </cell>
          <cell r="D12">
            <v>2000</v>
          </cell>
          <cell r="E12">
            <v>1000</v>
          </cell>
          <cell r="F12" t="str">
            <v>ENFERMERIA</v>
          </cell>
          <cell r="G12" t="str">
            <v>ENFERMERIA</v>
          </cell>
          <cell r="H12">
            <v>0</v>
          </cell>
          <cell r="I12">
            <v>0</v>
          </cell>
          <cell r="J12">
            <v>0</v>
          </cell>
          <cell r="K12">
            <v>0</v>
          </cell>
          <cell r="L12">
            <v>0</v>
          </cell>
          <cell r="M12" t="str">
            <v>SI</v>
          </cell>
          <cell r="N12">
            <v>0</v>
          </cell>
          <cell r="O12">
            <v>0</v>
          </cell>
          <cell r="P12">
            <v>0</v>
          </cell>
          <cell r="Q12">
            <v>0</v>
          </cell>
          <cell r="R12">
            <v>0</v>
          </cell>
          <cell r="S12">
            <v>0</v>
          </cell>
          <cell r="T12">
            <v>0</v>
          </cell>
          <cell r="U12">
            <v>0</v>
          </cell>
        </row>
        <row r="13">
          <cell r="A13">
            <v>71</v>
          </cell>
          <cell r="B13" t="str">
            <v>AGUJA HIPODERMICA DESECHABLE 20G X 1”</v>
          </cell>
          <cell r="C13" t="str">
            <v>UNIDAD</v>
          </cell>
          <cell r="D13">
            <v>7197</v>
          </cell>
          <cell r="E13">
            <v>7197</v>
          </cell>
          <cell r="F13" t="str">
            <v>ENFERMERIA</v>
          </cell>
          <cell r="G13" t="str">
            <v>ENFERMERIA</v>
          </cell>
          <cell r="H13">
            <v>0</v>
          </cell>
          <cell r="I13">
            <v>0</v>
          </cell>
          <cell r="J13">
            <v>0</v>
          </cell>
          <cell r="K13">
            <v>0</v>
          </cell>
          <cell r="L13">
            <v>0</v>
          </cell>
          <cell r="M13" t="str">
            <v>SI</v>
          </cell>
          <cell r="N13">
            <v>0</v>
          </cell>
          <cell r="O13">
            <v>0</v>
          </cell>
          <cell r="P13">
            <v>0</v>
          </cell>
          <cell r="Q13">
            <v>0</v>
          </cell>
          <cell r="R13">
            <v>0</v>
          </cell>
          <cell r="S13">
            <v>0</v>
          </cell>
          <cell r="T13">
            <v>0</v>
          </cell>
          <cell r="U13">
            <v>0</v>
          </cell>
        </row>
        <row r="14">
          <cell r="A14">
            <v>72</v>
          </cell>
          <cell r="B14" t="str">
            <v>AGUJA HIPODERMICA DESECHABLE 21G X 1 1/2</v>
          </cell>
          <cell r="C14" t="str">
            <v>UNIDAD</v>
          </cell>
          <cell r="D14">
            <v>1000</v>
          </cell>
          <cell r="E14">
            <v>1000</v>
          </cell>
          <cell r="F14" t="str">
            <v>ENFERMERIA</v>
          </cell>
          <cell r="G14" t="str">
            <v>ENFERMERIA</v>
          </cell>
          <cell r="H14">
            <v>0</v>
          </cell>
          <cell r="I14">
            <v>0</v>
          </cell>
          <cell r="J14">
            <v>0</v>
          </cell>
          <cell r="K14">
            <v>0</v>
          </cell>
          <cell r="L14">
            <v>0</v>
          </cell>
          <cell r="M14" t="str">
            <v>SI</v>
          </cell>
          <cell r="N14">
            <v>0</v>
          </cell>
          <cell r="O14">
            <v>0</v>
          </cell>
          <cell r="P14">
            <v>0</v>
          </cell>
          <cell r="Q14">
            <v>0</v>
          </cell>
          <cell r="R14">
            <v>0</v>
          </cell>
          <cell r="S14">
            <v>0</v>
          </cell>
          <cell r="T14">
            <v>0</v>
          </cell>
          <cell r="U14">
            <v>0</v>
          </cell>
        </row>
        <row r="15">
          <cell r="A15">
            <v>73</v>
          </cell>
          <cell r="B15" t="str">
            <v>AGUJA HIPODERMICA DESECHABLE 21G X 1”</v>
          </cell>
          <cell r="C15" t="str">
            <v>UNIDAD</v>
          </cell>
          <cell r="D15">
            <v>1000</v>
          </cell>
          <cell r="E15">
            <v>1000</v>
          </cell>
          <cell r="F15" t="str">
            <v>ENFERMERIA</v>
          </cell>
          <cell r="G15" t="str">
            <v>ENFERMERIA</v>
          </cell>
          <cell r="H15">
            <v>0</v>
          </cell>
          <cell r="I15">
            <v>0</v>
          </cell>
          <cell r="J15">
            <v>0</v>
          </cell>
          <cell r="K15">
            <v>0</v>
          </cell>
          <cell r="L15">
            <v>0</v>
          </cell>
          <cell r="M15" t="str">
            <v>SI</v>
          </cell>
          <cell r="N15">
            <v>0</v>
          </cell>
          <cell r="O15">
            <v>0</v>
          </cell>
          <cell r="P15">
            <v>0</v>
          </cell>
          <cell r="Q15">
            <v>0</v>
          </cell>
          <cell r="R15">
            <v>0</v>
          </cell>
          <cell r="S15">
            <v>0</v>
          </cell>
          <cell r="T15">
            <v>0</v>
          </cell>
          <cell r="U15">
            <v>0</v>
          </cell>
        </row>
        <row r="16">
          <cell r="A16">
            <v>74</v>
          </cell>
          <cell r="B16" t="str">
            <v xml:space="preserve">AGUJA HIPODERMICA DESECHABLE 22G X 1 1/2                                                                           </v>
          </cell>
          <cell r="C16" t="str">
            <v>UNIDAD</v>
          </cell>
          <cell r="D16">
            <v>1000</v>
          </cell>
          <cell r="E16">
            <v>1000</v>
          </cell>
          <cell r="F16" t="str">
            <v>ENFERMERIA</v>
          </cell>
          <cell r="G16" t="str">
            <v>ENFERMERIA</v>
          </cell>
          <cell r="H16">
            <v>0</v>
          </cell>
          <cell r="I16">
            <v>0</v>
          </cell>
          <cell r="J16">
            <v>0</v>
          </cell>
          <cell r="K16">
            <v>0</v>
          </cell>
          <cell r="L16">
            <v>0</v>
          </cell>
          <cell r="M16" t="str">
            <v>SI</v>
          </cell>
          <cell r="N16">
            <v>0</v>
          </cell>
          <cell r="O16">
            <v>0</v>
          </cell>
          <cell r="P16">
            <v>0</v>
          </cell>
          <cell r="Q16">
            <v>0</v>
          </cell>
          <cell r="R16">
            <v>0</v>
          </cell>
          <cell r="S16">
            <v>0</v>
          </cell>
          <cell r="T16">
            <v>0</v>
          </cell>
          <cell r="U16">
            <v>0</v>
          </cell>
        </row>
        <row r="17">
          <cell r="A17">
            <v>75</v>
          </cell>
          <cell r="B17" t="str">
            <v xml:space="preserve">AGUJA HIPODERMICA DESECHABLE 23G X 1 1/2                                                                           </v>
          </cell>
          <cell r="C17" t="str">
            <v>UNIDAD</v>
          </cell>
          <cell r="D17">
            <v>8640</v>
          </cell>
          <cell r="E17">
            <v>8640</v>
          </cell>
          <cell r="F17" t="str">
            <v>ENFERMERIA</v>
          </cell>
          <cell r="G17" t="str">
            <v>ENFERMERIA</v>
          </cell>
          <cell r="H17">
            <v>0</v>
          </cell>
          <cell r="I17">
            <v>0</v>
          </cell>
          <cell r="J17">
            <v>0</v>
          </cell>
          <cell r="K17">
            <v>0</v>
          </cell>
          <cell r="L17">
            <v>0</v>
          </cell>
          <cell r="M17" t="str">
            <v>SI</v>
          </cell>
          <cell r="N17">
            <v>0</v>
          </cell>
          <cell r="O17">
            <v>0</v>
          </cell>
          <cell r="P17">
            <v>0</v>
          </cell>
          <cell r="Q17">
            <v>0</v>
          </cell>
          <cell r="R17">
            <v>0</v>
          </cell>
          <cell r="S17">
            <v>0</v>
          </cell>
          <cell r="T17">
            <v>0</v>
          </cell>
          <cell r="U17">
            <v>0</v>
          </cell>
        </row>
        <row r="18">
          <cell r="A18">
            <v>76</v>
          </cell>
          <cell r="B18" t="str">
            <v xml:space="preserve">AGUJA HIPODERMICA DESECHABLE 25G X 1 1/2                                                                           </v>
          </cell>
          <cell r="C18" t="str">
            <v>UNIDAD</v>
          </cell>
          <cell r="D18">
            <v>2000</v>
          </cell>
          <cell r="E18">
            <v>2000</v>
          </cell>
          <cell r="F18" t="str">
            <v>ENFERMERIA</v>
          </cell>
          <cell r="G18" t="str">
            <v>ENFERMERIA</v>
          </cell>
          <cell r="H18">
            <v>0</v>
          </cell>
          <cell r="I18">
            <v>0</v>
          </cell>
          <cell r="J18">
            <v>0</v>
          </cell>
          <cell r="K18">
            <v>0</v>
          </cell>
          <cell r="L18">
            <v>0</v>
          </cell>
          <cell r="M18" t="str">
            <v>SI</v>
          </cell>
          <cell r="N18">
            <v>0</v>
          </cell>
          <cell r="O18">
            <v>0</v>
          </cell>
          <cell r="P18">
            <v>0</v>
          </cell>
          <cell r="Q18">
            <v>0</v>
          </cell>
          <cell r="R18">
            <v>0</v>
          </cell>
          <cell r="S18">
            <v>0</v>
          </cell>
          <cell r="T18">
            <v>0</v>
          </cell>
          <cell r="U18">
            <v>0</v>
          </cell>
        </row>
        <row r="19">
          <cell r="A19">
            <v>77</v>
          </cell>
          <cell r="B19" t="str">
            <v>AGUJA HIPODERMICA DESECHABLE NO 16  X 1 1/2</v>
          </cell>
          <cell r="C19" t="str">
            <v xml:space="preserve">UNIDAD    </v>
          </cell>
          <cell r="D19">
            <v>1000</v>
          </cell>
          <cell r="E19">
            <v>1000</v>
          </cell>
          <cell r="F19" t="str">
            <v>ENFERMERIA</v>
          </cell>
          <cell r="G19" t="str">
            <v>ENFERMERIA</v>
          </cell>
          <cell r="H19">
            <v>0</v>
          </cell>
          <cell r="I19">
            <v>0</v>
          </cell>
          <cell r="J19">
            <v>0</v>
          </cell>
          <cell r="K19">
            <v>0</v>
          </cell>
          <cell r="L19">
            <v>0</v>
          </cell>
          <cell r="M19" t="str">
            <v>SI</v>
          </cell>
          <cell r="N19">
            <v>0</v>
          </cell>
          <cell r="O19">
            <v>0</v>
          </cell>
          <cell r="P19">
            <v>0</v>
          </cell>
          <cell r="Q19">
            <v>0</v>
          </cell>
          <cell r="R19">
            <v>0</v>
          </cell>
          <cell r="S19">
            <v>0</v>
          </cell>
          <cell r="T19">
            <v>0</v>
          </cell>
          <cell r="U19">
            <v>0</v>
          </cell>
        </row>
        <row r="20">
          <cell r="A20">
            <v>78</v>
          </cell>
          <cell r="B20" t="str">
            <v xml:space="preserve">AGUJA HIPODERMICA DESECHABLE Nº 23 G X 1 </v>
          </cell>
          <cell r="C20" t="str">
            <v>UNIDAD</v>
          </cell>
          <cell r="D20">
            <v>19700</v>
          </cell>
          <cell r="E20">
            <v>19700</v>
          </cell>
          <cell r="F20" t="str">
            <v>ENFERMERIA</v>
          </cell>
          <cell r="G20" t="str">
            <v>ENFERMERIA</v>
          </cell>
          <cell r="H20">
            <v>0</v>
          </cell>
          <cell r="I20">
            <v>0</v>
          </cell>
          <cell r="J20">
            <v>0</v>
          </cell>
          <cell r="K20">
            <v>0</v>
          </cell>
          <cell r="L20">
            <v>0</v>
          </cell>
          <cell r="M20" t="str">
            <v>SI</v>
          </cell>
          <cell r="N20">
            <v>0</v>
          </cell>
          <cell r="O20">
            <v>0</v>
          </cell>
          <cell r="P20">
            <v>0</v>
          </cell>
          <cell r="Q20">
            <v>0</v>
          </cell>
          <cell r="R20">
            <v>0</v>
          </cell>
          <cell r="S20">
            <v>0</v>
          </cell>
          <cell r="T20">
            <v>0</v>
          </cell>
          <cell r="U20">
            <v>0</v>
          </cell>
        </row>
        <row r="21">
          <cell r="A21">
            <v>79</v>
          </cell>
          <cell r="B21" t="str">
            <v>AGUJA HIPODERMICA DESECHABLE NO 24 X 1 1/2</v>
          </cell>
          <cell r="C21" t="str">
            <v xml:space="preserve">UNIDAD    </v>
          </cell>
          <cell r="D21">
            <v>100</v>
          </cell>
          <cell r="E21">
            <v>100</v>
          </cell>
          <cell r="F21" t="str">
            <v>ENFERMERIA</v>
          </cell>
          <cell r="G21" t="str">
            <v>ENFERMERIA</v>
          </cell>
          <cell r="H21">
            <v>0</v>
          </cell>
          <cell r="I21">
            <v>0</v>
          </cell>
          <cell r="J21">
            <v>0</v>
          </cell>
          <cell r="K21">
            <v>0</v>
          </cell>
          <cell r="L21">
            <v>0</v>
          </cell>
          <cell r="M21" t="str">
            <v>SI</v>
          </cell>
          <cell r="N21">
            <v>0</v>
          </cell>
          <cell r="O21">
            <v>0</v>
          </cell>
          <cell r="P21">
            <v>0</v>
          </cell>
          <cell r="Q21">
            <v>0</v>
          </cell>
          <cell r="R21">
            <v>0</v>
          </cell>
          <cell r="S21">
            <v>0</v>
          </cell>
          <cell r="T21">
            <v>0</v>
          </cell>
          <cell r="U21">
            <v>0</v>
          </cell>
        </row>
        <row r="22">
          <cell r="A22">
            <v>80</v>
          </cell>
          <cell r="B22" t="str">
            <v>AGUJA HIPODERMICA DESECHABLE NO 26 X 1 1/2</v>
          </cell>
          <cell r="C22" t="str">
            <v xml:space="preserve">UNIDAD    </v>
          </cell>
          <cell r="D22">
            <v>1000</v>
          </cell>
          <cell r="E22">
            <v>1000</v>
          </cell>
          <cell r="F22" t="str">
            <v>ENFERMERIA</v>
          </cell>
          <cell r="G22" t="str">
            <v>ENFERMERIA</v>
          </cell>
          <cell r="H22">
            <v>0</v>
          </cell>
          <cell r="I22">
            <v>0</v>
          </cell>
          <cell r="J22">
            <v>0</v>
          </cell>
          <cell r="K22">
            <v>0</v>
          </cell>
          <cell r="L22">
            <v>0</v>
          </cell>
          <cell r="M22" t="str">
            <v>SI</v>
          </cell>
          <cell r="N22">
            <v>0</v>
          </cell>
          <cell r="O22">
            <v>0</v>
          </cell>
          <cell r="P22">
            <v>0</v>
          </cell>
          <cell r="Q22">
            <v>0</v>
          </cell>
          <cell r="R22">
            <v>0</v>
          </cell>
          <cell r="S22">
            <v>0</v>
          </cell>
          <cell r="T22">
            <v>0</v>
          </cell>
          <cell r="U22">
            <v>0</v>
          </cell>
        </row>
        <row r="23">
          <cell r="A23">
            <v>81</v>
          </cell>
          <cell r="B23" t="str">
            <v>AGUJA HIPODERMICA DESECHABLE NO 27 X 1 1/2</v>
          </cell>
          <cell r="C23" t="str">
            <v xml:space="preserve">UNIDAD    </v>
          </cell>
          <cell r="D23">
            <v>1000</v>
          </cell>
          <cell r="E23">
            <v>1000</v>
          </cell>
          <cell r="F23" t="str">
            <v>ENFERMERIA</v>
          </cell>
          <cell r="G23" t="str">
            <v>ENFERMERIA</v>
          </cell>
          <cell r="H23">
            <v>0</v>
          </cell>
          <cell r="I23">
            <v>0</v>
          </cell>
          <cell r="J23">
            <v>0</v>
          </cell>
          <cell r="K23">
            <v>0</v>
          </cell>
          <cell r="L23">
            <v>0</v>
          </cell>
          <cell r="M23" t="str">
            <v>SI</v>
          </cell>
          <cell r="N23">
            <v>0</v>
          </cell>
          <cell r="O23">
            <v>0</v>
          </cell>
          <cell r="P23">
            <v>0</v>
          </cell>
          <cell r="Q23">
            <v>0</v>
          </cell>
          <cell r="R23">
            <v>0</v>
          </cell>
          <cell r="S23">
            <v>0</v>
          </cell>
          <cell r="T23">
            <v>0</v>
          </cell>
          <cell r="U23">
            <v>0</v>
          </cell>
        </row>
        <row r="24">
          <cell r="A24">
            <v>116</v>
          </cell>
          <cell r="B24" t="str">
            <v>AGUJA PARA PEN 31G X 5 MM</v>
          </cell>
          <cell r="C24" t="str">
            <v>UNIDAD</v>
          </cell>
          <cell r="D24">
            <v>100</v>
          </cell>
          <cell r="E24">
            <v>5700</v>
          </cell>
          <cell r="F24" t="str">
            <v>ENFERMERIA</v>
          </cell>
          <cell r="G24" t="str">
            <v>ENFERMERIA</v>
          </cell>
          <cell r="H24">
            <v>0</v>
          </cell>
          <cell r="I24">
            <v>0</v>
          </cell>
          <cell r="J24">
            <v>0</v>
          </cell>
          <cell r="K24">
            <v>0</v>
          </cell>
          <cell r="L24">
            <v>0</v>
          </cell>
          <cell r="M24" t="str">
            <v>SI</v>
          </cell>
          <cell r="N24">
            <v>0</v>
          </cell>
          <cell r="O24">
            <v>0</v>
          </cell>
          <cell r="P24">
            <v>0</v>
          </cell>
          <cell r="Q24">
            <v>0</v>
          </cell>
          <cell r="R24">
            <v>0</v>
          </cell>
          <cell r="S24">
            <v>0</v>
          </cell>
          <cell r="T24">
            <v>0</v>
          </cell>
          <cell r="U24">
            <v>0</v>
          </cell>
        </row>
        <row r="25">
          <cell r="A25">
            <v>117</v>
          </cell>
          <cell r="B25" t="str">
            <v>AGUJA PARA PEN 32G X 4 MM</v>
          </cell>
          <cell r="C25" t="str">
            <v>UNIDAD</v>
          </cell>
          <cell r="D25">
            <v>100</v>
          </cell>
          <cell r="E25">
            <v>1000</v>
          </cell>
          <cell r="F25" t="str">
            <v>ENFERMERIA</v>
          </cell>
          <cell r="G25" t="str">
            <v>ENFERMERIA</v>
          </cell>
          <cell r="H25">
            <v>0</v>
          </cell>
          <cell r="I25">
            <v>0</v>
          </cell>
          <cell r="J25">
            <v>0</v>
          </cell>
          <cell r="K25">
            <v>0</v>
          </cell>
          <cell r="L25">
            <v>0</v>
          </cell>
          <cell r="M25" t="str">
            <v>SI</v>
          </cell>
          <cell r="N25">
            <v>0</v>
          </cell>
          <cell r="O25">
            <v>0</v>
          </cell>
          <cell r="P25">
            <v>0</v>
          </cell>
          <cell r="Q25">
            <v>0</v>
          </cell>
          <cell r="R25">
            <v>0</v>
          </cell>
          <cell r="S25">
            <v>0</v>
          </cell>
          <cell r="T25">
            <v>0</v>
          </cell>
          <cell r="U25">
            <v>0</v>
          </cell>
        </row>
        <row r="26">
          <cell r="A26">
            <v>123</v>
          </cell>
          <cell r="B26" t="str">
            <v xml:space="preserve">AGUJA PERICRANEAL NO 18 MARIPOSA     </v>
          </cell>
          <cell r="C26" t="str">
            <v xml:space="preserve">UNIDAD    </v>
          </cell>
          <cell r="D26">
            <v>1</v>
          </cell>
          <cell r="E26">
            <v>1</v>
          </cell>
          <cell r="F26" t="str">
            <v>ENFERMERIA</v>
          </cell>
          <cell r="G26" t="str">
            <v>ENFERMERIA</v>
          </cell>
          <cell r="H26">
            <v>0</v>
          </cell>
          <cell r="I26">
            <v>0</v>
          </cell>
          <cell r="J26">
            <v>0</v>
          </cell>
          <cell r="K26">
            <v>0</v>
          </cell>
          <cell r="L26">
            <v>0</v>
          </cell>
          <cell r="M26" t="str">
            <v>SI</v>
          </cell>
          <cell r="N26">
            <v>0</v>
          </cell>
          <cell r="O26">
            <v>0</v>
          </cell>
          <cell r="P26">
            <v>0</v>
          </cell>
          <cell r="Q26">
            <v>0</v>
          </cell>
          <cell r="R26">
            <v>0</v>
          </cell>
          <cell r="S26">
            <v>0</v>
          </cell>
          <cell r="T26">
            <v>0</v>
          </cell>
          <cell r="U26">
            <v>0</v>
          </cell>
        </row>
        <row r="27">
          <cell r="A27">
            <v>124</v>
          </cell>
          <cell r="B27" t="str">
            <v xml:space="preserve">AGUJA PERICRANEAL NO 20 MARIPOSA     </v>
          </cell>
          <cell r="C27" t="str">
            <v xml:space="preserve">UNIDAD    </v>
          </cell>
          <cell r="D27">
            <v>10</v>
          </cell>
          <cell r="E27">
            <v>10</v>
          </cell>
          <cell r="F27" t="str">
            <v>ENFERMERIA</v>
          </cell>
          <cell r="G27" t="str">
            <v>ENFERMERIA</v>
          </cell>
          <cell r="H27">
            <v>0</v>
          </cell>
          <cell r="I27">
            <v>0</v>
          </cell>
          <cell r="J27">
            <v>0</v>
          </cell>
          <cell r="K27">
            <v>0</v>
          </cell>
          <cell r="L27">
            <v>0</v>
          </cell>
          <cell r="M27" t="str">
            <v>SI</v>
          </cell>
          <cell r="N27">
            <v>0</v>
          </cell>
          <cell r="O27">
            <v>0</v>
          </cell>
          <cell r="P27">
            <v>0</v>
          </cell>
          <cell r="Q27">
            <v>0</v>
          </cell>
          <cell r="R27">
            <v>0</v>
          </cell>
          <cell r="S27">
            <v>0</v>
          </cell>
          <cell r="T27">
            <v>0</v>
          </cell>
          <cell r="U27">
            <v>0</v>
          </cell>
        </row>
        <row r="28">
          <cell r="A28">
            <v>125</v>
          </cell>
          <cell r="B28" t="str">
            <v xml:space="preserve">AGUJA PERICRANEAL NO 21 MARIPOSA     </v>
          </cell>
          <cell r="C28" t="str">
            <v xml:space="preserve">UNIDAD    </v>
          </cell>
          <cell r="D28">
            <v>1</v>
          </cell>
          <cell r="E28">
            <v>1</v>
          </cell>
          <cell r="F28" t="str">
            <v>ENFERMERIA</v>
          </cell>
          <cell r="G28" t="str">
            <v>ENFERMERIA</v>
          </cell>
          <cell r="H28">
            <v>0</v>
          </cell>
          <cell r="I28">
            <v>0</v>
          </cell>
          <cell r="J28">
            <v>0</v>
          </cell>
          <cell r="K28">
            <v>0</v>
          </cell>
          <cell r="L28">
            <v>0</v>
          </cell>
          <cell r="M28" t="str">
            <v>SI</v>
          </cell>
          <cell r="N28">
            <v>0</v>
          </cell>
          <cell r="O28">
            <v>0</v>
          </cell>
          <cell r="P28">
            <v>0</v>
          </cell>
          <cell r="Q28">
            <v>0</v>
          </cell>
          <cell r="R28">
            <v>0</v>
          </cell>
          <cell r="S28">
            <v>0</v>
          </cell>
          <cell r="T28">
            <v>0</v>
          </cell>
          <cell r="U28">
            <v>0</v>
          </cell>
        </row>
        <row r="29">
          <cell r="A29">
            <v>126</v>
          </cell>
          <cell r="B29" t="str">
            <v xml:space="preserve">AGUJA PERICRANEAL NO 24 MARIPOSA     </v>
          </cell>
          <cell r="C29" t="str">
            <v xml:space="preserve">UNIDAD    </v>
          </cell>
          <cell r="D29">
            <v>1</v>
          </cell>
          <cell r="E29">
            <v>1</v>
          </cell>
          <cell r="F29" t="str">
            <v>ENFERMERIA</v>
          </cell>
          <cell r="G29" t="str">
            <v>ENFERMERIA</v>
          </cell>
          <cell r="H29">
            <v>0</v>
          </cell>
          <cell r="I29">
            <v>0</v>
          </cell>
          <cell r="J29">
            <v>0</v>
          </cell>
          <cell r="K29">
            <v>0</v>
          </cell>
          <cell r="L29">
            <v>0</v>
          </cell>
          <cell r="M29" t="str">
            <v>SI</v>
          </cell>
          <cell r="N29">
            <v>0</v>
          </cell>
          <cell r="O29">
            <v>0</v>
          </cell>
          <cell r="P29">
            <v>0</v>
          </cell>
          <cell r="Q29">
            <v>0</v>
          </cell>
          <cell r="R29">
            <v>0</v>
          </cell>
          <cell r="S29">
            <v>0</v>
          </cell>
          <cell r="T29">
            <v>0</v>
          </cell>
          <cell r="U29">
            <v>0</v>
          </cell>
        </row>
        <row r="30">
          <cell r="A30">
            <v>142</v>
          </cell>
          <cell r="B30" t="str">
            <v>ALCOHOL ETILICO 40% X 240 ML</v>
          </cell>
          <cell r="C30" t="str">
            <v>UNIDAD</v>
          </cell>
          <cell r="D30">
            <v>1</v>
          </cell>
          <cell r="E30">
            <v>1</v>
          </cell>
          <cell r="F30" t="str">
            <v>ENFERMERIA</v>
          </cell>
          <cell r="G30" t="str">
            <v>ENFERMERIA</v>
          </cell>
          <cell r="H30">
            <v>0</v>
          </cell>
          <cell r="I30">
            <v>0</v>
          </cell>
          <cell r="J30">
            <v>0</v>
          </cell>
          <cell r="K30">
            <v>0</v>
          </cell>
          <cell r="L30">
            <v>0</v>
          </cell>
          <cell r="M30" t="str">
            <v>SI</v>
          </cell>
          <cell r="N30">
            <v>0</v>
          </cell>
          <cell r="O30">
            <v>0</v>
          </cell>
          <cell r="P30">
            <v>0</v>
          </cell>
          <cell r="Q30">
            <v>0</v>
          </cell>
          <cell r="R30">
            <v>0</v>
          </cell>
          <cell r="S30">
            <v>0</v>
          </cell>
          <cell r="T30">
            <v>0</v>
          </cell>
          <cell r="U30">
            <v>0</v>
          </cell>
        </row>
        <row r="31">
          <cell r="A31">
            <v>158</v>
          </cell>
          <cell r="B31" t="str">
            <v>APOSITO "NO TEJIDO", CON ADHESIVO HIPOALERGÉNICO PARA HERIDAS POSOPERATORIAS 18 HASTA 22 CM X 8 HASTA 12 CM ESTERIL</v>
          </cell>
          <cell r="C31" t="str">
            <v>UNIDAD</v>
          </cell>
          <cell r="D31">
            <v>10</v>
          </cell>
          <cell r="E31">
            <v>25</v>
          </cell>
          <cell r="F31" t="str">
            <v>ENFERMERIA</v>
          </cell>
          <cell r="G31" t="str">
            <v>ENFERMERIA</v>
          </cell>
          <cell r="H31">
            <v>0</v>
          </cell>
          <cell r="I31">
            <v>0</v>
          </cell>
          <cell r="J31">
            <v>0</v>
          </cell>
          <cell r="K31">
            <v>0</v>
          </cell>
          <cell r="L31">
            <v>0</v>
          </cell>
          <cell r="M31" t="str">
            <v>SI</v>
          </cell>
          <cell r="N31">
            <v>0</v>
          </cell>
          <cell r="O31">
            <v>0</v>
          </cell>
          <cell r="P31">
            <v>0</v>
          </cell>
          <cell r="Q31">
            <v>0</v>
          </cell>
          <cell r="R31">
            <v>0</v>
          </cell>
          <cell r="S31">
            <v>0</v>
          </cell>
          <cell r="T31">
            <v>0</v>
          </cell>
          <cell r="U31">
            <v>0</v>
          </cell>
        </row>
        <row r="32">
          <cell r="A32">
            <v>159</v>
          </cell>
          <cell r="B32" t="str">
            <v>APOSITO "NO TEJIDO", CON ADHESIVO HIPOALERGÉNICO PARA HERIDAS POSOPERATORIAS 30 A 35 X 9 A 10CM.</v>
          </cell>
          <cell r="C32" t="str">
            <v>UNIDAD</v>
          </cell>
          <cell r="D32">
            <v>5</v>
          </cell>
          <cell r="E32">
            <v>25</v>
          </cell>
          <cell r="F32" t="str">
            <v>ENFERMERIA</v>
          </cell>
          <cell r="G32" t="str">
            <v>ENFERMERIA</v>
          </cell>
          <cell r="H32">
            <v>0</v>
          </cell>
          <cell r="I32">
            <v>0</v>
          </cell>
          <cell r="J32">
            <v>0</v>
          </cell>
          <cell r="K32">
            <v>0</v>
          </cell>
          <cell r="L32">
            <v>0</v>
          </cell>
          <cell r="M32" t="str">
            <v>SI</v>
          </cell>
          <cell r="N32">
            <v>0</v>
          </cell>
          <cell r="O32">
            <v>0</v>
          </cell>
          <cell r="P32">
            <v>0</v>
          </cell>
          <cell r="Q32">
            <v>0</v>
          </cell>
          <cell r="R32">
            <v>0</v>
          </cell>
          <cell r="S32">
            <v>0</v>
          </cell>
          <cell r="T32">
            <v>0</v>
          </cell>
          <cell r="U32">
            <v>0</v>
          </cell>
        </row>
        <row r="33">
          <cell r="A33">
            <v>160</v>
          </cell>
          <cell r="B33" t="str">
            <v>APOSITO 6 X 7 MAS O MENOS 2CM  CON REFUERZO INCORPORADO, Y CON TIRILLAS DE FIJACIÓN Y MARCACIÓN- USO PEDIATRICO</v>
          </cell>
          <cell r="C33" t="str">
            <v>UNIDAD</v>
          </cell>
          <cell r="D33">
            <v>600</v>
          </cell>
          <cell r="E33">
            <v>2500</v>
          </cell>
          <cell r="F33" t="str">
            <v>ENFERMERIA</v>
          </cell>
          <cell r="G33" t="str">
            <v>ENFERMERIA</v>
          </cell>
          <cell r="H33">
            <v>0</v>
          </cell>
          <cell r="I33">
            <v>0</v>
          </cell>
          <cell r="J33">
            <v>0</v>
          </cell>
          <cell r="K33">
            <v>0</v>
          </cell>
          <cell r="L33">
            <v>0</v>
          </cell>
          <cell r="M33" t="str">
            <v>SI</v>
          </cell>
          <cell r="N33">
            <v>0</v>
          </cell>
          <cell r="O33">
            <v>0</v>
          </cell>
          <cell r="P33">
            <v>0</v>
          </cell>
          <cell r="Q33">
            <v>0</v>
          </cell>
          <cell r="R33">
            <v>0</v>
          </cell>
          <cell r="S33">
            <v>0</v>
          </cell>
          <cell r="T33">
            <v>0</v>
          </cell>
          <cell r="U33">
            <v>0</v>
          </cell>
        </row>
        <row r="34">
          <cell r="A34">
            <v>167</v>
          </cell>
          <cell r="B34" t="str">
            <v xml:space="preserve">APOSITO ADHESIVO SUPER ABSORVENTE DE SILICONA CON ESPUMA DE POLIURETANO CON GRANOS ADSORBENTE DE 15X15 </v>
          </cell>
          <cell r="C34" t="str">
            <v>UNIDAD</v>
          </cell>
          <cell r="D34">
            <v>3</v>
          </cell>
          <cell r="E34">
            <v>50</v>
          </cell>
          <cell r="F34" t="str">
            <v>ENFERMERIA</v>
          </cell>
          <cell r="G34" t="str">
            <v>ENFERMERIA CLINICA DE HERIDAS</v>
          </cell>
          <cell r="H34">
            <v>0</v>
          </cell>
          <cell r="I34">
            <v>0</v>
          </cell>
          <cell r="J34">
            <v>0</v>
          </cell>
          <cell r="K34">
            <v>0</v>
          </cell>
          <cell r="L34">
            <v>0</v>
          </cell>
          <cell r="M34" t="str">
            <v>SI</v>
          </cell>
          <cell r="N34">
            <v>0</v>
          </cell>
          <cell r="O34">
            <v>0</v>
          </cell>
          <cell r="P34">
            <v>0</v>
          </cell>
          <cell r="Q34">
            <v>0</v>
          </cell>
          <cell r="R34">
            <v>0</v>
          </cell>
          <cell r="S34">
            <v>0</v>
          </cell>
          <cell r="T34">
            <v>0</v>
          </cell>
          <cell r="U34">
            <v>0</v>
          </cell>
        </row>
        <row r="35">
          <cell r="A35">
            <v>168</v>
          </cell>
          <cell r="B35" t="str">
            <v>APOSITO ANTMICROBIANO CON PLATA Y ALGINATO 10 X 10  CM</v>
          </cell>
          <cell r="C35" t="str">
            <v>UNIDAD</v>
          </cell>
          <cell r="D35">
            <v>30</v>
          </cell>
          <cell r="E35">
            <v>50</v>
          </cell>
          <cell r="F35" t="str">
            <v>ENFERMERIA</v>
          </cell>
          <cell r="G35" t="str">
            <v>ENFERMERIA CLINICA DE HERIDAS</v>
          </cell>
          <cell r="H35">
            <v>0</v>
          </cell>
          <cell r="I35">
            <v>0</v>
          </cell>
          <cell r="J35">
            <v>0</v>
          </cell>
          <cell r="K35">
            <v>0</v>
          </cell>
          <cell r="L35">
            <v>0</v>
          </cell>
          <cell r="M35" t="str">
            <v>SI</v>
          </cell>
          <cell r="N35">
            <v>0</v>
          </cell>
          <cell r="O35">
            <v>0</v>
          </cell>
          <cell r="P35">
            <v>0</v>
          </cell>
          <cell r="Q35">
            <v>0</v>
          </cell>
          <cell r="R35">
            <v>0</v>
          </cell>
          <cell r="S35">
            <v>0</v>
          </cell>
          <cell r="T35">
            <v>0</v>
          </cell>
          <cell r="U35">
            <v>0</v>
          </cell>
        </row>
        <row r="36">
          <cell r="A36">
            <v>170</v>
          </cell>
          <cell r="B36" t="str">
            <v>APOSITO COLOIDE ESTERIL CON MIEL ACTIVA DE LEPTOSPERNUM DE 10*12.5 HASTA 13CM</v>
          </cell>
          <cell r="C36" t="str">
            <v>UNIDAD</v>
          </cell>
          <cell r="D36">
            <v>5</v>
          </cell>
          <cell r="E36">
            <v>30</v>
          </cell>
          <cell r="F36" t="str">
            <v>ENFERMERIA</v>
          </cell>
          <cell r="G36" t="str">
            <v>ENFERMERIA CLINICA DE HERIDAS</v>
          </cell>
          <cell r="H36">
            <v>0</v>
          </cell>
          <cell r="I36">
            <v>0</v>
          </cell>
          <cell r="J36">
            <v>0</v>
          </cell>
          <cell r="K36">
            <v>0</v>
          </cell>
          <cell r="L36">
            <v>0</v>
          </cell>
          <cell r="M36" t="str">
            <v>SI</v>
          </cell>
          <cell r="N36">
            <v>0</v>
          </cell>
          <cell r="O36">
            <v>0</v>
          </cell>
          <cell r="P36">
            <v>0</v>
          </cell>
          <cell r="Q36">
            <v>0</v>
          </cell>
          <cell r="R36">
            <v>0</v>
          </cell>
          <cell r="S36">
            <v>0</v>
          </cell>
          <cell r="T36">
            <v>0</v>
          </cell>
          <cell r="U36">
            <v>0</v>
          </cell>
        </row>
        <row r="37">
          <cell r="A37">
            <v>171</v>
          </cell>
          <cell r="B37" t="str">
            <v xml:space="preserve">APOSITO CON HIDROCOLOIDE DELGADO 15 X 15  CM ESTERIL                                                                 </v>
          </cell>
          <cell r="C37" t="str">
            <v>UNIDAD</v>
          </cell>
          <cell r="D37">
            <v>5</v>
          </cell>
          <cell r="E37">
            <v>50</v>
          </cell>
          <cell r="F37" t="str">
            <v>ENFERMERIA</v>
          </cell>
          <cell r="G37" t="str">
            <v>ENFERMERIA CLINICA DE HERIDAS</v>
          </cell>
          <cell r="H37">
            <v>0</v>
          </cell>
          <cell r="I37">
            <v>0</v>
          </cell>
          <cell r="J37">
            <v>0</v>
          </cell>
          <cell r="K37">
            <v>0</v>
          </cell>
          <cell r="L37">
            <v>0</v>
          </cell>
          <cell r="M37" t="str">
            <v>SI</v>
          </cell>
          <cell r="N37">
            <v>0</v>
          </cell>
          <cell r="O37">
            <v>0</v>
          </cell>
          <cell r="P37">
            <v>0</v>
          </cell>
          <cell r="Q37">
            <v>0</v>
          </cell>
          <cell r="R37">
            <v>0</v>
          </cell>
          <cell r="S37">
            <v>0</v>
          </cell>
          <cell r="T37">
            <v>0</v>
          </cell>
          <cell r="U37">
            <v>0</v>
          </cell>
        </row>
        <row r="38">
          <cell r="A38">
            <v>172</v>
          </cell>
          <cell r="B38" t="str">
            <v xml:space="preserve">APOSITO CON HIDROCOLOIDE EN GEL 20 X 20  CM ESTERIL                                                                          </v>
          </cell>
          <cell r="C38" t="str">
            <v>UNIDAD</v>
          </cell>
          <cell r="D38">
            <v>10</v>
          </cell>
          <cell r="E38">
            <v>50</v>
          </cell>
          <cell r="F38" t="str">
            <v>ENFERMERIA</v>
          </cell>
          <cell r="G38" t="str">
            <v>ENFERMERIA CLINICA DE HERIDAS</v>
          </cell>
          <cell r="H38">
            <v>0</v>
          </cell>
          <cell r="I38">
            <v>0</v>
          </cell>
          <cell r="J38">
            <v>0</v>
          </cell>
          <cell r="K38">
            <v>0</v>
          </cell>
          <cell r="L38">
            <v>0</v>
          </cell>
          <cell r="M38" t="str">
            <v>SI</v>
          </cell>
          <cell r="N38">
            <v>0</v>
          </cell>
          <cell r="O38">
            <v>0</v>
          </cell>
          <cell r="P38">
            <v>0</v>
          </cell>
          <cell r="Q38">
            <v>0</v>
          </cell>
          <cell r="R38">
            <v>0</v>
          </cell>
          <cell r="S38">
            <v>0</v>
          </cell>
          <cell r="T38">
            <v>0</v>
          </cell>
          <cell r="U38">
            <v>0</v>
          </cell>
        </row>
        <row r="39">
          <cell r="A39">
            <v>173</v>
          </cell>
          <cell r="B39" t="str">
            <v>APOSITO CON HIDROCOLOIDE GRUESO ESTERIL 15 X 20 CM  HASTA 20X20CM</v>
          </cell>
          <cell r="C39" t="str">
            <v>UNIDAD</v>
          </cell>
          <cell r="D39">
            <v>5</v>
          </cell>
          <cell r="E39">
            <v>100</v>
          </cell>
          <cell r="F39" t="str">
            <v>ENFERMERIA</v>
          </cell>
          <cell r="G39" t="str">
            <v>ENFERMERIA CLINICA DE HERIDAS</v>
          </cell>
          <cell r="H39">
            <v>0</v>
          </cell>
          <cell r="I39">
            <v>0</v>
          </cell>
          <cell r="J39">
            <v>0</v>
          </cell>
          <cell r="K39">
            <v>0</v>
          </cell>
          <cell r="L39">
            <v>0</v>
          </cell>
          <cell r="M39" t="str">
            <v>SI</v>
          </cell>
          <cell r="N39">
            <v>0</v>
          </cell>
          <cell r="O39">
            <v>0</v>
          </cell>
          <cell r="P39">
            <v>0</v>
          </cell>
          <cell r="Q39">
            <v>0</v>
          </cell>
          <cell r="R39">
            <v>0</v>
          </cell>
          <cell r="S39">
            <v>0</v>
          </cell>
          <cell r="T39">
            <v>0</v>
          </cell>
          <cell r="U39">
            <v>0</v>
          </cell>
        </row>
        <row r="40">
          <cell r="A40">
            <v>174</v>
          </cell>
          <cell r="B40" t="str">
            <v>APOSITO DE ALGINATO DE CALCIO 10 X 10  CM.</v>
          </cell>
          <cell r="C40" t="str">
            <v>UNIDAD</v>
          </cell>
          <cell r="D40">
            <v>50</v>
          </cell>
          <cell r="E40">
            <v>50</v>
          </cell>
          <cell r="F40" t="str">
            <v>ENFERMERIA</v>
          </cell>
          <cell r="G40" t="str">
            <v>ENFERMERIA CLINICA DE HERIDAS</v>
          </cell>
          <cell r="H40">
            <v>0</v>
          </cell>
          <cell r="I40">
            <v>0</v>
          </cell>
          <cell r="J40">
            <v>0</v>
          </cell>
          <cell r="K40">
            <v>0</v>
          </cell>
          <cell r="L40">
            <v>0</v>
          </cell>
          <cell r="M40" t="str">
            <v>SI</v>
          </cell>
          <cell r="N40">
            <v>0</v>
          </cell>
          <cell r="O40">
            <v>0</v>
          </cell>
          <cell r="P40">
            <v>0</v>
          </cell>
          <cell r="Q40">
            <v>0</v>
          </cell>
          <cell r="R40">
            <v>0</v>
          </cell>
          <cell r="S40">
            <v>0</v>
          </cell>
          <cell r="T40">
            <v>0</v>
          </cell>
          <cell r="U40">
            <v>0</v>
          </cell>
        </row>
        <row r="41">
          <cell r="A41">
            <v>175</v>
          </cell>
          <cell r="B41" t="str">
            <v>APOSITO DE ALGINATO DE CALCIO CON MIEL ACTIVA DE LEPTOSPERNUM SOLIDO DE 5X20CM</v>
          </cell>
          <cell r="C41" t="str">
            <v>UNIDAD</v>
          </cell>
          <cell r="D41">
            <v>2</v>
          </cell>
          <cell r="E41">
            <v>50</v>
          </cell>
          <cell r="F41" t="str">
            <v>ENFERMERIA</v>
          </cell>
          <cell r="G41" t="str">
            <v>ENFERMERIA CLINICA DE HERIDAS</v>
          </cell>
          <cell r="H41">
            <v>0</v>
          </cell>
          <cell r="I41">
            <v>0</v>
          </cell>
          <cell r="J41">
            <v>0</v>
          </cell>
          <cell r="K41">
            <v>0</v>
          </cell>
          <cell r="L41">
            <v>0</v>
          </cell>
          <cell r="M41" t="str">
            <v>SI</v>
          </cell>
          <cell r="N41">
            <v>0</v>
          </cell>
          <cell r="O41">
            <v>0</v>
          </cell>
          <cell r="P41">
            <v>0</v>
          </cell>
          <cell r="Q41">
            <v>0</v>
          </cell>
          <cell r="R41">
            <v>0</v>
          </cell>
          <cell r="S41">
            <v>0</v>
          </cell>
          <cell r="T41">
            <v>0</v>
          </cell>
          <cell r="U41">
            <v>0</v>
          </cell>
        </row>
        <row r="42">
          <cell r="A42">
            <v>176</v>
          </cell>
          <cell r="B42" t="str">
            <v>APOSITO DE COLAGENO 6*8  CM  A 11.1 CM</v>
          </cell>
          <cell r="C42" t="str">
            <v>UNIDAD</v>
          </cell>
          <cell r="D42">
            <v>3</v>
          </cell>
          <cell r="E42">
            <v>3</v>
          </cell>
          <cell r="F42" t="str">
            <v>ENFERMERIA</v>
          </cell>
          <cell r="G42" t="str">
            <v>ENFERMERIA CLINICA DE HERIDAS</v>
          </cell>
          <cell r="H42">
            <v>0</v>
          </cell>
          <cell r="I42">
            <v>0</v>
          </cell>
          <cell r="J42">
            <v>0</v>
          </cell>
          <cell r="K42">
            <v>0</v>
          </cell>
          <cell r="L42">
            <v>0</v>
          </cell>
          <cell r="M42" t="str">
            <v>SI</v>
          </cell>
          <cell r="N42">
            <v>0</v>
          </cell>
          <cell r="O42">
            <v>0</v>
          </cell>
          <cell r="P42">
            <v>0</v>
          </cell>
          <cell r="Q42">
            <v>0</v>
          </cell>
          <cell r="R42">
            <v>0</v>
          </cell>
          <cell r="S42">
            <v>0</v>
          </cell>
          <cell r="T42">
            <v>0</v>
          </cell>
          <cell r="U42">
            <v>0</v>
          </cell>
        </row>
        <row r="43">
          <cell r="A43">
            <v>177</v>
          </cell>
          <cell r="B43" t="str">
            <v>APOSITO DE ESPUMA ANTIMICROBIANO 20 -22.5 X 20 - 22.5  CM</v>
          </cell>
          <cell r="C43" t="str">
            <v>UNIDAD</v>
          </cell>
          <cell r="D43">
            <v>3</v>
          </cell>
          <cell r="E43">
            <v>50</v>
          </cell>
          <cell r="F43" t="str">
            <v>ENFERMERIA</v>
          </cell>
          <cell r="G43" t="str">
            <v>ENFERMERIA CLINICA DE HERIDAS</v>
          </cell>
          <cell r="H43">
            <v>0</v>
          </cell>
          <cell r="I43">
            <v>0</v>
          </cell>
          <cell r="J43">
            <v>0</v>
          </cell>
          <cell r="K43">
            <v>0</v>
          </cell>
          <cell r="L43">
            <v>0</v>
          </cell>
          <cell r="M43" t="str">
            <v>SI</v>
          </cell>
          <cell r="N43">
            <v>0</v>
          </cell>
          <cell r="O43">
            <v>0</v>
          </cell>
          <cell r="P43">
            <v>0</v>
          </cell>
          <cell r="Q43">
            <v>0</v>
          </cell>
          <cell r="R43">
            <v>0</v>
          </cell>
          <cell r="S43">
            <v>0</v>
          </cell>
          <cell r="T43">
            <v>0</v>
          </cell>
          <cell r="U43">
            <v>0</v>
          </cell>
        </row>
        <row r="44">
          <cell r="A44">
            <v>178</v>
          </cell>
          <cell r="B44" t="str">
            <v>APOSITO DE ESPUMA GELIFICANTE 10 CM X 10 CM</v>
          </cell>
          <cell r="C44" t="str">
            <v xml:space="preserve">UNIDAD    </v>
          </cell>
          <cell r="D44">
            <v>5</v>
          </cell>
          <cell r="E44">
            <v>50</v>
          </cell>
          <cell r="F44" t="str">
            <v>ENFERMERIA</v>
          </cell>
          <cell r="G44" t="str">
            <v>ENFERMERIA CLINICA DE HERIDAS</v>
          </cell>
          <cell r="H44">
            <v>0</v>
          </cell>
          <cell r="I44">
            <v>0</v>
          </cell>
          <cell r="J44">
            <v>0</v>
          </cell>
          <cell r="K44">
            <v>0</v>
          </cell>
          <cell r="L44">
            <v>0</v>
          </cell>
          <cell r="M44" t="str">
            <v>SI</v>
          </cell>
          <cell r="N44">
            <v>0</v>
          </cell>
          <cell r="O44">
            <v>0</v>
          </cell>
          <cell r="P44">
            <v>0</v>
          </cell>
          <cell r="Q44">
            <v>0</v>
          </cell>
          <cell r="R44">
            <v>0</v>
          </cell>
          <cell r="S44">
            <v>0</v>
          </cell>
          <cell r="T44">
            <v>0</v>
          </cell>
          <cell r="U44">
            <v>0</v>
          </cell>
        </row>
        <row r="45">
          <cell r="A45">
            <v>179</v>
          </cell>
          <cell r="B45" t="str">
            <v>APOSITO DE GASA 15X20 CON BASE DE PARAFINA BLANDA + CLORHEXIDINA 0.5%</v>
          </cell>
          <cell r="C45" t="str">
            <v>UNIDAD</v>
          </cell>
          <cell r="D45">
            <v>10</v>
          </cell>
          <cell r="E45">
            <v>200</v>
          </cell>
          <cell r="F45" t="str">
            <v>ENFERMERIA</v>
          </cell>
          <cell r="G45" t="str">
            <v>ENFERMERIA CLINICA DE HERIDAS</v>
          </cell>
          <cell r="H45">
            <v>0</v>
          </cell>
          <cell r="I45">
            <v>0</v>
          </cell>
          <cell r="J45">
            <v>0</v>
          </cell>
          <cell r="K45">
            <v>0</v>
          </cell>
          <cell r="L45">
            <v>0</v>
          </cell>
          <cell r="M45" t="str">
            <v>SI</v>
          </cell>
          <cell r="N45">
            <v>0</v>
          </cell>
          <cell r="O45">
            <v>0</v>
          </cell>
          <cell r="P45">
            <v>0</v>
          </cell>
          <cell r="Q45">
            <v>0</v>
          </cell>
          <cell r="R45">
            <v>0</v>
          </cell>
          <cell r="S45">
            <v>0</v>
          </cell>
          <cell r="T45">
            <v>0</v>
          </cell>
          <cell r="U45">
            <v>0</v>
          </cell>
        </row>
        <row r="46">
          <cell r="A46">
            <v>180</v>
          </cell>
          <cell r="B46" t="str">
            <v xml:space="preserve">APOSITO DE HIDROCOLOIDE EN GEL TRANSPARENTE 10 X 10 CM                                                                             </v>
          </cell>
          <cell r="C46" t="str">
            <v>UNIDAD</v>
          </cell>
          <cell r="D46">
            <v>5</v>
          </cell>
          <cell r="E46">
            <v>100</v>
          </cell>
          <cell r="F46" t="str">
            <v>ENFERMERIA</v>
          </cell>
          <cell r="G46" t="str">
            <v>ENFERMERIA CLINICA DE HERIDAS</v>
          </cell>
          <cell r="H46">
            <v>0</v>
          </cell>
          <cell r="I46">
            <v>0</v>
          </cell>
          <cell r="J46">
            <v>0</v>
          </cell>
          <cell r="K46">
            <v>0</v>
          </cell>
          <cell r="L46">
            <v>0</v>
          </cell>
          <cell r="M46" t="str">
            <v>SI</v>
          </cell>
          <cell r="N46">
            <v>0</v>
          </cell>
          <cell r="O46">
            <v>0</v>
          </cell>
          <cell r="P46">
            <v>0</v>
          </cell>
          <cell r="Q46">
            <v>0</v>
          </cell>
          <cell r="R46">
            <v>0</v>
          </cell>
          <cell r="S46">
            <v>0</v>
          </cell>
          <cell r="T46">
            <v>0</v>
          </cell>
          <cell r="U46">
            <v>0</v>
          </cell>
        </row>
        <row r="47">
          <cell r="A47">
            <v>181</v>
          </cell>
          <cell r="B47" t="str">
            <v>APOSITO DE HIDROFIBRA CON FIBRA DE REFUERZO 10 CM X 10 CM</v>
          </cell>
          <cell r="C47" t="str">
            <v>UNIDAD</v>
          </cell>
          <cell r="D47">
            <v>5</v>
          </cell>
          <cell r="E47">
            <v>50</v>
          </cell>
          <cell r="F47" t="str">
            <v>ENFERMERIA</v>
          </cell>
          <cell r="G47" t="str">
            <v>ENFERMERIA CLINICA DE HERIDAS</v>
          </cell>
          <cell r="H47">
            <v>0</v>
          </cell>
          <cell r="I47">
            <v>0</v>
          </cell>
          <cell r="J47">
            <v>0</v>
          </cell>
          <cell r="K47">
            <v>0</v>
          </cell>
          <cell r="L47">
            <v>0</v>
          </cell>
          <cell r="M47" t="str">
            <v>SI</v>
          </cell>
          <cell r="N47">
            <v>0</v>
          </cell>
          <cell r="O47">
            <v>0</v>
          </cell>
          <cell r="P47">
            <v>0</v>
          </cell>
          <cell r="Q47">
            <v>0</v>
          </cell>
          <cell r="R47">
            <v>0</v>
          </cell>
          <cell r="S47">
            <v>0</v>
          </cell>
          <cell r="T47">
            <v>0</v>
          </cell>
          <cell r="U47">
            <v>0</v>
          </cell>
        </row>
        <row r="48">
          <cell r="A48">
            <v>182</v>
          </cell>
          <cell r="B48" t="str">
            <v>APOSITO DE HIDROFIBRA CON PLATA DE 20X30 CM</v>
          </cell>
          <cell r="C48" t="str">
            <v>UNIDAD</v>
          </cell>
          <cell r="D48">
            <v>5</v>
          </cell>
          <cell r="E48">
            <v>10</v>
          </cell>
          <cell r="F48" t="str">
            <v>ENFERMERIA</v>
          </cell>
          <cell r="G48" t="str">
            <v>ENFERMERIA CLINICA DE HERIDAS</v>
          </cell>
          <cell r="H48">
            <v>0</v>
          </cell>
          <cell r="I48">
            <v>0</v>
          </cell>
          <cell r="J48">
            <v>0</v>
          </cell>
          <cell r="K48">
            <v>0</v>
          </cell>
          <cell r="L48">
            <v>0</v>
          </cell>
          <cell r="M48" t="str">
            <v>SI</v>
          </cell>
          <cell r="N48">
            <v>0</v>
          </cell>
          <cell r="O48">
            <v>0</v>
          </cell>
          <cell r="P48">
            <v>0</v>
          </cell>
          <cell r="Q48">
            <v>0</v>
          </cell>
          <cell r="R48">
            <v>0</v>
          </cell>
          <cell r="S48">
            <v>0</v>
          </cell>
          <cell r="T48">
            <v>0</v>
          </cell>
          <cell r="U48">
            <v>0</v>
          </cell>
        </row>
        <row r="49">
          <cell r="A49">
            <v>183</v>
          </cell>
          <cell r="B49" t="str">
            <v>APOSITO DE HIDROFIBRA CON PLATA IONICA 15 X 15  CM</v>
          </cell>
          <cell r="C49" t="str">
            <v>UNIDAD</v>
          </cell>
          <cell r="D49">
            <v>5</v>
          </cell>
          <cell r="E49">
            <v>20</v>
          </cell>
          <cell r="F49" t="str">
            <v>ENFERMERIA</v>
          </cell>
          <cell r="G49" t="str">
            <v>ENFERMERIA CLINICA DE HERIDAS</v>
          </cell>
          <cell r="H49">
            <v>0</v>
          </cell>
          <cell r="I49">
            <v>0</v>
          </cell>
          <cell r="J49">
            <v>0</v>
          </cell>
          <cell r="K49">
            <v>0</v>
          </cell>
          <cell r="L49">
            <v>0</v>
          </cell>
          <cell r="M49" t="str">
            <v>SI</v>
          </cell>
          <cell r="N49">
            <v>0</v>
          </cell>
          <cell r="O49">
            <v>0</v>
          </cell>
          <cell r="P49">
            <v>0</v>
          </cell>
          <cell r="Q49">
            <v>0</v>
          </cell>
          <cell r="R49">
            <v>0</v>
          </cell>
          <cell r="S49">
            <v>0</v>
          </cell>
          <cell r="T49">
            <v>0</v>
          </cell>
          <cell r="U49">
            <v>0</v>
          </cell>
        </row>
        <row r="50">
          <cell r="A50">
            <v>193</v>
          </cell>
          <cell r="B50" t="str">
            <v>APOSITO ESTERIL DE ESPUMA DE HIDROFIBRA  15*20</v>
          </cell>
          <cell r="C50" t="str">
            <v>UNIDAD</v>
          </cell>
          <cell r="D50">
            <v>10</v>
          </cell>
          <cell r="E50">
            <v>50</v>
          </cell>
          <cell r="F50" t="str">
            <v>ENFERMERIA</v>
          </cell>
          <cell r="G50" t="str">
            <v>ENFERMERIA CLINICA DE HERIDAS</v>
          </cell>
          <cell r="H50">
            <v>0</v>
          </cell>
          <cell r="I50">
            <v>0</v>
          </cell>
          <cell r="J50">
            <v>0</v>
          </cell>
          <cell r="K50">
            <v>0</v>
          </cell>
          <cell r="L50">
            <v>0</v>
          </cell>
          <cell r="M50" t="str">
            <v>SI</v>
          </cell>
          <cell r="N50">
            <v>0</v>
          </cell>
          <cell r="O50">
            <v>0</v>
          </cell>
          <cell r="P50">
            <v>0</v>
          </cell>
          <cell r="Q50">
            <v>0</v>
          </cell>
          <cell r="R50">
            <v>0</v>
          </cell>
          <cell r="S50">
            <v>0</v>
          </cell>
          <cell r="T50">
            <v>0</v>
          </cell>
          <cell r="U50">
            <v>0</v>
          </cell>
        </row>
        <row r="51">
          <cell r="A51">
            <v>194</v>
          </cell>
          <cell r="B51" t="str">
            <v>APOSITO ESTERIL TRANSPARENTE 7X9 MAS O MENOS 2 CM CON REFUERZO INCORPORADO,  Y CON TIRILLAS DE FIJACIÓN Y MARCACIÓN - USO  ADULTO</v>
          </cell>
          <cell r="C51" t="str">
            <v>UNIDAD</v>
          </cell>
          <cell r="D51">
            <v>600</v>
          </cell>
          <cell r="E51">
            <v>1000</v>
          </cell>
          <cell r="F51" t="str">
            <v>ENFERMERIA</v>
          </cell>
          <cell r="G51" t="str">
            <v>ENFERMERIA UCI</v>
          </cell>
          <cell r="H51">
            <v>0</v>
          </cell>
          <cell r="I51">
            <v>0</v>
          </cell>
          <cell r="J51">
            <v>0</v>
          </cell>
          <cell r="K51">
            <v>0</v>
          </cell>
          <cell r="L51">
            <v>0</v>
          </cell>
          <cell r="M51" t="str">
            <v>SI</v>
          </cell>
          <cell r="N51">
            <v>0</v>
          </cell>
          <cell r="O51">
            <v>0</v>
          </cell>
          <cell r="P51">
            <v>0</v>
          </cell>
          <cell r="Q51">
            <v>0</v>
          </cell>
          <cell r="R51">
            <v>0</v>
          </cell>
          <cell r="S51">
            <v>0</v>
          </cell>
          <cell r="T51">
            <v>0</v>
          </cell>
          <cell r="U51">
            <v>0</v>
          </cell>
        </row>
        <row r="52">
          <cell r="A52">
            <v>195</v>
          </cell>
          <cell r="B52" t="str">
            <v>APOSITO ESTERIL TRASPARENTE 5 HASTA 6 CM X 5 HASTA 6 CM CON REFUERZO INCORPORADO, Y CON TIRILLAS DE FIJACIÓN Y MARCACIÓN. - USO NEONATAL</v>
          </cell>
          <cell r="C52" t="str">
            <v>UNIDAD</v>
          </cell>
          <cell r="D52">
            <v>600</v>
          </cell>
          <cell r="E52">
            <v>1000</v>
          </cell>
          <cell r="F52" t="str">
            <v>ENFERMERIA</v>
          </cell>
          <cell r="G52" t="str">
            <v>ENFERMERIA UCI</v>
          </cell>
          <cell r="H52">
            <v>0</v>
          </cell>
          <cell r="I52">
            <v>0</v>
          </cell>
          <cell r="J52">
            <v>0</v>
          </cell>
          <cell r="K52">
            <v>0</v>
          </cell>
          <cell r="L52">
            <v>0</v>
          </cell>
          <cell r="M52" t="str">
            <v>SI</v>
          </cell>
          <cell r="N52">
            <v>0</v>
          </cell>
          <cell r="O52">
            <v>0</v>
          </cell>
          <cell r="P52">
            <v>0</v>
          </cell>
          <cell r="Q52">
            <v>0</v>
          </cell>
          <cell r="R52">
            <v>0</v>
          </cell>
          <cell r="S52">
            <v>0</v>
          </cell>
          <cell r="T52">
            <v>0</v>
          </cell>
          <cell r="U52">
            <v>0</v>
          </cell>
        </row>
        <row r="53">
          <cell r="A53">
            <v>196</v>
          </cell>
          <cell r="B53" t="str">
            <v xml:space="preserve">APOSITO FIJACION DE CATETER 10 X 12 MAS O MENOS 2 CM- FIJACION DE CATETER CENTRAL  </v>
          </cell>
          <cell r="C53" t="str">
            <v xml:space="preserve">UNIDAD    </v>
          </cell>
          <cell r="D53">
            <v>200</v>
          </cell>
          <cell r="E53">
            <v>200</v>
          </cell>
          <cell r="F53" t="str">
            <v>ENFERMERIA</v>
          </cell>
          <cell r="G53" t="str">
            <v>ENFERMERIA UCI</v>
          </cell>
          <cell r="H53">
            <v>0</v>
          </cell>
          <cell r="I53">
            <v>0</v>
          </cell>
          <cell r="J53">
            <v>0</v>
          </cell>
          <cell r="K53">
            <v>0</v>
          </cell>
          <cell r="L53">
            <v>0</v>
          </cell>
          <cell r="M53" t="str">
            <v>SI</v>
          </cell>
          <cell r="N53">
            <v>0</v>
          </cell>
          <cell r="O53">
            <v>0</v>
          </cell>
          <cell r="P53">
            <v>0</v>
          </cell>
          <cell r="Q53">
            <v>0</v>
          </cell>
          <cell r="R53">
            <v>0</v>
          </cell>
          <cell r="S53">
            <v>0</v>
          </cell>
          <cell r="T53">
            <v>0</v>
          </cell>
          <cell r="U53">
            <v>0</v>
          </cell>
        </row>
        <row r="54">
          <cell r="A54">
            <v>199</v>
          </cell>
          <cell r="B54" t="str">
            <v>APOSITO HIDROCELULAR CON PLATA 17.5X17.5</v>
          </cell>
          <cell r="C54" t="str">
            <v>UNIDAD</v>
          </cell>
          <cell r="D54">
            <v>10</v>
          </cell>
          <cell r="E54">
            <v>10</v>
          </cell>
          <cell r="F54" t="str">
            <v>ENFERMERIA</v>
          </cell>
          <cell r="G54" t="str">
            <v>ENFERMERIA CLINICA DE HERIDAS</v>
          </cell>
          <cell r="H54">
            <v>0</v>
          </cell>
          <cell r="I54">
            <v>0</v>
          </cell>
          <cell r="J54">
            <v>0</v>
          </cell>
          <cell r="K54">
            <v>0</v>
          </cell>
          <cell r="L54">
            <v>0</v>
          </cell>
          <cell r="M54" t="str">
            <v>SI</v>
          </cell>
          <cell r="N54">
            <v>0</v>
          </cell>
          <cell r="O54">
            <v>0</v>
          </cell>
          <cell r="P54">
            <v>0</v>
          </cell>
          <cell r="Q54">
            <v>0</v>
          </cell>
          <cell r="R54">
            <v>0</v>
          </cell>
          <cell r="S54">
            <v>0</v>
          </cell>
          <cell r="T54">
            <v>0</v>
          </cell>
          <cell r="U54">
            <v>0</v>
          </cell>
        </row>
        <row r="55">
          <cell r="A55">
            <v>201</v>
          </cell>
          <cell r="B55" t="str">
            <v>APOSITO HIDROFIBRA 10 X 10 CON PLATA REFORZADO CON NYLON ANTIMICROBIANO ABSORBENTE</v>
          </cell>
          <cell r="C55" t="str">
            <v>UNIDAD</v>
          </cell>
          <cell r="D55">
            <v>2</v>
          </cell>
          <cell r="E55">
            <v>10</v>
          </cell>
          <cell r="F55" t="str">
            <v>ENFERMERIA</v>
          </cell>
          <cell r="G55" t="str">
            <v>ENFERMERIA CLINICA DE HERIDAS</v>
          </cell>
          <cell r="H55">
            <v>0</v>
          </cell>
          <cell r="I55">
            <v>0</v>
          </cell>
          <cell r="J55">
            <v>0</v>
          </cell>
          <cell r="K55">
            <v>0</v>
          </cell>
          <cell r="L55">
            <v>0</v>
          </cell>
          <cell r="M55" t="str">
            <v>SI</v>
          </cell>
          <cell r="N55">
            <v>0</v>
          </cell>
          <cell r="O55">
            <v>0</v>
          </cell>
          <cell r="P55">
            <v>0</v>
          </cell>
          <cell r="Q55">
            <v>0</v>
          </cell>
          <cell r="R55">
            <v>0</v>
          </cell>
          <cell r="S55">
            <v>0</v>
          </cell>
          <cell r="T55">
            <v>0</v>
          </cell>
          <cell r="U55">
            <v>0</v>
          </cell>
        </row>
        <row r="56">
          <cell r="A56">
            <v>203</v>
          </cell>
          <cell r="B56" t="str">
            <v>APOSITO HIDROFIBRA CON PLATA REFORZADO CON NYLON ANTIMICROBIANO ABSORBENTE 23X30CM(AQUACEL-QUEMADUR)</v>
          </cell>
          <cell r="C56" t="str">
            <v>UNIDAD</v>
          </cell>
          <cell r="D56">
            <v>2</v>
          </cell>
          <cell r="E56">
            <v>5</v>
          </cell>
          <cell r="F56" t="str">
            <v>ENFERMERIA</v>
          </cell>
          <cell r="G56" t="str">
            <v>ENFERMERIA CLINICA DE HERIDAS</v>
          </cell>
          <cell r="H56">
            <v>0</v>
          </cell>
          <cell r="I56">
            <v>0</v>
          </cell>
          <cell r="J56">
            <v>0</v>
          </cell>
          <cell r="K56">
            <v>0</v>
          </cell>
          <cell r="L56">
            <v>0</v>
          </cell>
          <cell r="M56" t="str">
            <v>SI</v>
          </cell>
          <cell r="N56">
            <v>0</v>
          </cell>
          <cell r="O56">
            <v>0</v>
          </cell>
          <cell r="P56">
            <v>0</v>
          </cell>
          <cell r="Q56">
            <v>0</v>
          </cell>
          <cell r="R56">
            <v>0</v>
          </cell>
          <cell r="S56">
            <v>0</v>
          </cell>
          <cell r="T56">
            <v>0</v>
          </cell>
          <cell r="U56">
            <v>0</v>
          </cell>
        </row>
        <row r="57">
          <cell r="A57">
            <v>205</v>
          </cell>
          <cell r="B57" t="str">
            <v xml:space="preserve">APOSITO NO TEJIDO IMPREGNADO DE PARAFINA GASA DE 10X10CM </v>
          </cell>
          <cell r="C57" t="str">
            <v>UINIDAD</v>
          </cell>
          <cell r="D57">
            <v>10</v>
          </cell>
          <cell r="E57">
            <v>50</v>
          </cell>
          <cell r="F57" t="str">
            <v>ENFERMERIA</v>
          </cell>
          <cell r="G57" t="str">
            <v>ENFERMERIA CLINICA DE HERIDAS</v>
          </cell>
          <cell r="H57">
            <v>0</v>
          </cell>
          <cell r="I57">
            <v>0</v>
          </cell>
          <cell r="J57">
            <v>0</v>
          </cell>
          <cell r="K57">
            <v>0</v>
          </cell>
          <cell r="L57">
            <v>0</v>
          </cell>
          <cell r="M57" t="str">
            <v>SI</v>
          </cell>
          <cell r="N57">
            <v>0</v>
          </cell>
          <cell r="O57">
            <v>0</v>
          </cell>
          <cell r="P57">
            <v>0</v>
          </cell>
          <cell r="Q57">
            <v>0</v>
          </cell>
          <cell r="R57">
            <v>0</v>
          </cell>
          <cell r="S57">
            <v>0</v>
          </cell>
          <cell r="T57">
            <v>0</v>
          </cell>
          <cell r="U57">
            <v>0</v>
          </cell>
        </row>
        <row r="58">
          <cell r="A58">
            <v>206</v>
          </cell>
          <cell r="B58" t="str">
            <v xml:space="preserve">APOSITO NO TEJIDO IMPREGNADO DE PARAFINA ROLLO DE 7X10CM </v>
          </cell>
          <cell r="C58" t="str">
            <v>UNIDAD</v>
          </cell>
          <cell r="D58">
            <v>5</v>
          </cell>
          <cell r="E58">
            <v>100</v>
          </cell>
          <cell r="F58" t="str">
            <v>ENFERMERIA</v>
          </cell>
          <cell r="G58" t="str">
            <v>ENFERMERIA CLINICA DE HERIDAS</v>
          </cell>
          <cell r="H58">
            <v>0</v>
          </cell>
          <cell r="I58">
            <v>0</v>
          </cell>
          <cell r="J58">
            <v>0</v>
          </cell>
          <cell r="K58">
            <v>0</v>
          </cell>
          <cell r="L58">
            <v>0</v>
          </cell>
          <cell r="M58" t="str">
            <v>SI</v>
          </cell>
          <cell r="N58">
            <v>0</v>
          </cell>
          <cell r="O58">
            <v>0</v>
          </cell>
          <cell r="P58">
            <v>0</v>
          </cell>
          <cell r="Q58">
            <v>0</v>
          </cell>
          <cell r="R58">
            <v>0</v>
          </cell>
          <cell r="S58">
            <v>0</v>
          </cell>
          <cell r="T58">
            <v>0</v>
          </cell>
          <cell r="U58">
            <v>0</v>
          </cell>
        </row>
        <row r="59">
          <cell r="A59">
            <v>208</v>
          </cell>
          <cell r="B59" t="str">
            <v>APOSITO OCLUSIVO HIDROCOLOIDE CON INDICADOR DE CAMBIO 15 X 15 CM +/- 3 CM</v>
          </cell>
          <cell r="C59" t="str">
            <v>UNIDAD</v>
          </cell>
          <cell r="D59">
            <v>10</v>
          </cell>
          <cell r="E59">
            <v>100</v>
          </cell>
          <cell r="F59" t="str">
            <v>ENFERMERIA</v>
          </cell>
          <cell r="G59" t="str">
            <v>ENFERMERIA CLINICA DE HERIDAS</v>
          </cell>
          <cell r="H59">
            <v>0</v>
          </cell>
          <cell r="I59">
            <v>0</v>
          </cell>
          <cell r="J59">
            <v>0</v>
          </cell>
          <cell r="K59">
            <v>0</v>
          </cell>
          <cell r="L59">
            <v>0</v>
          </cell>
          <cell r="M59" t="str">
            <v>SI</v>
          </cell>
          <cell r="N59">
            <v>0</v>
          </cell>
          <cell r="O59">
            <v>0</v>
          </cell>
          <cell r="P59">
            <v>0</v>
          </cell>
          <cell r="Q59">
            <v>0</v>
          </cell>
          <cell r="R59">
            <v>0</v>
          </cell>
          <cell r="S59">
            <v>0</v>
          </cell>
          <cell r="T59">
            <v>0</v>
          </cell>
          <cell r="U59">
            <v>0</v>
          </cell>
        </row>
        <row r="60">
          <cell r="A60">
            <v>212</v>
          </cell>
          <cell r="B60" t="str">
            <v>APOSITO PARA CUBRIR CATETER PEDIATRICO DE 10 CM X 12 CM  +/- 2 CM (con refuerzo incorporado de cinta adhesiva en la periferia y tirillas de fijación Para cateter central o PICC)</v>
          </cell>
          <cell r="C60" t="str">
            <v xml:space="preserve">UNIDAD    </v>
          </cell>
          <cell r="D60">
            <v>220</v>
          </cell>
          <cell r="E60">
            <v>220</v>
          </cell>
          <cell r="F60" t="str">
            <v>ENFERMERIA</v>
          </cell>
          <cell r="G60" t="str">
            <v>ENFERMERIA UCI</v>
          </cell>
          <cell r="H60">
            <v>0</v>
          </cell>
          <cell r="I60">
            <v>0</v>
          </cell>
          <cell r="J60">
            <v>0</v>
          </cell>
          <cell r="K60">
            <v>0</v>
          </cell>
          <cell r="L60">
            <v>0</v>
          </cell>
          <cell r="M60" t="str">
            <v>SI</v>
          </cell>
          <cell r="N60">
            <v>0</v>
          </cell>
          <cell r="O60">
            <v>0</v>
          </cell>
          <cell r="P60">
            <v>0</v>
          </cell>
          <cell r="Q60">
            <v>0</v>
          </cell>
          <cell r="R60">
            <v>0</v>
          </cell>
          <cell r="S60">
            <v>0</v>
          </cell>
          <cell r="T60">
            <v>0</v>
          </cell>
          <cell r="U60">
            <v>0</v>
          </cell>
        </row>
        <row r="61">
          <cell r="A61">
            <v>204</v>
          </cell>
          <cell r="B61" t="str">
            <v>APOSITO TRANSPARENTE 15 X 25 CM POSQUIRURGICO CON ALMOHADILLA ABSORBENTE</v>
          </cell>
          <cell r="C61" t="str">
            <v>UNIDAD</v>
          </cell>
          <cell r="D61">
            <v>50</v>
          </cell>
          <cell r="E61">
            <v>100</v>
          </cell>
          <cell r="F61" t="str">
            <v>ENFERMERIA</v>
          </cell>
          <cell r="G61" t="str">
            <v>ENFERMERIA</v>
          </cell>
          <cell r="H61">
            <v>0</v>
          </cell>
          <cell r="I61">
            <v>0</v>
          </cell>
          <cell r="J61">
            <v>0</v>
          </cell>
          <cell r="K61">
            <v>0</v>
          </cell>
          <cell r="L61">
            <v>0</v>
          </cell>
          <cell r="M61" t="str">
            <v>SI</v>
          </cell>
          <cell r="N61">
            <v>0</v>
          </cell>
          <cell r="O61">
            <v>0</v>
          </cell>
          <cell r="P61">
            <v>0</v>
          </cell>
          <cell r="Q61">
            <v>0</v>
          </cell>
          <cell r="R61">
            <v>0</v>
          </cell>
          <cell r="S61">
            <v>0</v>
          </cell>
          <cell r="T61">
            <v>0</v>
          </cell>
          <cell r="U61">
            <v>0</v>
          </cell>
        </row>
        <row r="62">
          <cell r="A62">
            <v>220</v>
          </cell>
          <cell r="B62" t="str">
            <v>APOSITO TRASPARENTE ESTERIL CON ALMOHADILLA ABSORBENTE 10X15 (+/- 1 CM)</v>
          </cell>
          <cell r="C62" t="str">
            <v>UNIDAD</v>
          </cell>
          <cell r="D62">
            <v>10</v>
          </cell>
          <cell r="E62">
            <v>10</v>
          </cell>
          <cell r="F62" t="str">
            <v>ENFERMERIA</v>
          </cell>
          <cell r="G62" t="str">
            <v>ENFERMERIA</v>
          </cell>
          <cell r="H62">
            <v>0</v>
          </cell>
          <cell r="I62">
            <v>0</v>
          </cell>
          <cell r="J62">
            <v>0</v>
          </cell>
          <cell r="K62">
            <v>0</v>
          </cell>
          <cell r="L62">
            <v>0</v>
          </cell>
          <cell r="M62" t="str">
            <v>SI</v>
          </cell>
          <cell r="N62">
            <v>0</v>
          </cell>
          <cell r="O62">
            <v>0</v>
          </cell>
          <cell r="P62">
            <v>0</v>
          </cell>
          <cell r="Q62">
            <v>0</v>
          </cell>
          <cell r="R62">
            <v>0</v>
          </cell>
          <cell r="S62">
            <v>0</v>
          </cell>
          <cell r="T62">
            <v>0</v>
          </cell>
          <cell r="U62">
            <v>0</v>
          </cell>
        </row>
        <row r="63">
          <cell r="A63">
            <v>222</v>
          </cell>
          <cell r="B63" t="str">
            <v>APOSITO TRASPARENTE ESTERIL CON ALMOHADILLA ABSORVENTE 7 HASTA 9 X 5 HASTA 7 CM</v>
          </cell>
          <cell r="C63" t="str">
            <v>UNIDAD</v>
          </cell>
          <cell r="D63">
            <v>50</v>
          </cell>
          <cell r="E63">
            <v>10</v>
          </cell>
          <cell r="F63" t="str">
            <v>ENFERMERIA</v>
          </cell>
          <cell r="G63" t="str">
            <v>ENFERMERIA</v>
          </cell>
          <cell r="H63">
            <v>0</v>
          </cell>
          <cell r="I63">
            <v>0</v>
          </cell>
          <cell r="J63">
            <v>0</v>
          </cell>
          <cell r="K63">
            <v>0</v>
          </cell>
          <cell r="L63">
            <v>0</v>
          </cell>
          <cell r="M63" t="str">
            <v>SI</v>
          </cell>
          <cell r="N63">
            <v>0</v>
          </cell>
          <cell r="O63">
            <v>0</v>
          </cell>
          <cell r="P63">
            <v>0</v>
          </cell>
          <cell r="Q63">
            <v>0</v>
          </cell>
          <cell r="R63">
            <v>0</v>
          </cell>
          <cell r="S63">
            <v>0</v>
          </cell>
          <cell r="T63">
            <v>0</v>
          </cell>
          <cell r="U63">
            <v>0</v>
          </cell>
        </row>
        <row r="64">
          <cell r="A64">
            <v>221</v>
          </cell>
          <cell r="B64" t="str">
            <v>APOSITO TRASPARENTE ESTERIL CON ALMOHADILLA ABSORVENTE 9 HASTA 12 CM X 10 HASTA 14 CM.</v>
          </cell>
          <cell r="C64" t="str">
            <v>UNIDAD</v>
          </cell>
          <cell r="D64">
            <v>5</v>
          </cell>
          <cell r="E64">
            <v>10</v>
          </cell>
          <cell r="F64" t="str">
            <v>ENFERMERIA</v>
          </cell>
          <cell r="G64" t="str">
            <v>ENFERMERIA</v>
          </cell>
          <cell r="H64">
            <v>0</v>
          </cell>
          <cell r="I64">
            <v>0</v>
          </cell>
          <cell r="J64">
            <v>0</v>
          </cell>
          <cell r="K64">
            <v>0</v>
          </cell>
          <cell r="L64">
            <v>0</v>
          </cell>
          <cell r="M64" t="str">
            <v>SI</v>
          </cell>
          <cell r="N64">
            <v>0</v>
          </cell>
          <cell r="O64">
            <v>0</v>
          </cell>
          <cell r="P64">
            <v>0</v>
          </cell>
          <cell r="Q64">
            <v>0</v>
          </cell>
          <cell r="R64">
            <v>0</v>
          </cell>
          <cell r="S64">
            <v>0</v>
          </cell>
          <cell r="T64">
            <v>0</v>
          </cell>
          <cell r="U64">
            <v>0</v>
          </cell>
        </row>
        <row r="65">
          <cell r="A65">
            <v>238</v>
          </cell>
          <cell r="B65" t="str">
            <v>BAJALENGUA DE PLASTICO</v>
          </cell>
          <cell r="C65" t="str">
            <v>UNIDAD</v>
          </cell>
          <cell r="D65">
            <v>3000</v>
          </cell>
          <cell r="E65">
            <v>5000</v>
          </cell>
          <cell r="F65" t="str">
            <v>ENFERMERIA</v>
          </cell>
          <cell r="G65" t="str">
            <v>ENFERMERIA</v>
          </cell>
          <cell r="H65">
            <v>0</v>
          </cell>
          <cell r="I65">
            <v>0</v>
          </cell>
          <cell r="J65">
            <v>0</v>
          </cell>
          <cell r="K65">
            <v>0</v>
          </cell>
          <cell r="L65">
            <v>0</v>
          </cell>
          <cell r="M65" t="str">
            <v>SI</v>
          </cell>
          <cell r="N65">
            <v>0</v>
          </cell>
          <cell r="O65">
            <v>0</v>
          </cell>
          <cell r="P65">
            <v>0</v>
          </cell>
          <cell r="Q65">
            <v>0</v>
          </cell>
          <cell r="R65">
            <v>0</v>
          </cell>
          <cell r="S65">
            <v>0</v>
          </cell>
          <cell r="T65">
            <v>0</v>
          </cell>
          <cell r="U65">
            <v>0</v>
          </cell>
        </row>
        <row r="66">
          <cell r="A66">
            <v>239</v>
          </cell>
          <cell r="B66" t="str">
            <v>BAJALENGUAS EN MADERA</v>
          </cell>
          <cell r="C66" t="str">
            <v>UNIDAD</v>
          </cell>
          <cell r="D66">
            <v>1500</v>
          </cell>
          <cell r="E66">
            <v>40000</v>
          </cell>
          <cell r="F66" t="str">
            <v>ENFERMERIA</v>
          </cell>
          <cell r="G66" t="str">
            <v>ENFERMERIA</v>
          </cell>
          <cell r="H66">
            <v>0</v>
          </cell>
          <cell r="I66">
            <v>0</v>
          </cell>
          <cell r="J66">
            <v>0</v>
          </cell>
          <cell r="K66">
            <v>0</v>
          </cell>
          <cell r="L66">
            <v>0</v>
          </cell>
          <cell r="M66" t="str">
            <v>SI</v>
          </cell>
          <cell r="N66">
            <v>0</v>
          </cell>
          <cell r="O66">
            <v>0</v>
          </cell>
          <cell r="P66">
            <v>0</v>
          </cell>
          <cell r="Q66">
            <v>0</v>
          </cell>
          <cell r="R66">
            <v>0</v>
          </cell>
          <cell r="S66">
            <v>0</v>
          </cell>
          <cell r="T66">
            <v>0</v>
          </cell>
          <cell r="U66">
            <v>0</v>
          </cell>
        </row>
        <row r="67">
          <cell r="A67">
            <v>255</v>
          </cell>
          <cell r="B67" t="str">
            <v>BARRERA BLANDA Y  BOLSA COLOSTOMIA NO 32</v>
          </cell>
          <cell r="C67" t="str">
            <v xml:space="preserve">UNIDAD    </v>
          </cell>
          <cell r="D67">
            <v>10</v>
          </cell>
          <cell r="E67">
            <v>50</v>
          </cell>
          <cell r="F67" t="str">
            <v>ENFERMERIA</v>
          </cell>
          <cell r="G67" t="str">
            <v>ENFERMERIA</v>
          </cell>
          <cell r="H67">
            <v>0</v>
          </cell>
          <cell r="I67">
            <v>0</v>
          </cell>
          <cell r="J67">
            <v>0</v>
          </cell>
          <cell r="K67">
            <v>0</v>
          </cell>
          <cell r="L67">
            <v>0</v>
          </cell>
          <cell r="M67" t="str">
            <v>SI</v>
          </cell>
          <cell r="N67">
            <v>0</v>
          </cell>
          <cell r="O67">
            <v>0</v>
          </cell>
          <cell r="P67">
            <v>0</v>
          </cell>
          <cell r="Q67">
            <v>0</v>
          </cell>
          <cell r="R67">
            <v>0</v>
          </cell>
          <cell r="S67">
            <v>0</v>
          </cell>
          <cell r="T67">
            <v>0</v>
          </cell>
          <cell r="U67">
            <v>0</v>
          </cell>
        </row>
        <row r="68">
          <cell r="A68">
            <v>256</v>
          </cell>
          <cell r="B68" t="str">
            <v>BARRERA BLANDA Y BOLSA COLOSTOMIA 45 MM</v>
          </cell>
          <cell r="C68" t="str">
            <v xml:space="preserve">UNIDAD    </v>
          </cell>
          <cell r="D68">
            <v>30</v>
          </cell>
          <cell r="E68">
            <v>50</v>
          </cell>
          <cell r="F68" t="str">
            <v>ENFERMERIA</v>
          </cell>
          <cell r="G68" t="str">
            <v>ENFERMERIA</v>
          </cell>
          <cell r="H68">
            <v>0</v>
          </cell>
          <cell r="I68">
            <v>0</v>
          </cell>
          <cell r="J68">
            <v>0</v>
          </cell>
          <cell r="K68">
            <v>0</v>
          </cell>
          <cell r="L68">
            <v>0</v>
          </cell>
          <cell r="M68" t="str">
            <v>SI</v>
          </cell>
          <cell r="N68">
            <v>0</v>
          </cell>
          <cell r="O68">
            <v>0</v>
          </cell>
          <cell r="P68">
            <v>0</v>
          </cell>
          <cell r="Q68">
            <v>0</v>
          </cell>
          <cell r="R68">
            <v>0</v>
          </cell>
          <cell r="S68">
            <v>0</v>
          </cell>
          <cell r="T68">
            <v>0</v>
          </cell>
          <cell r="U68">
            <v>0</v>
          </cell>
        </row>
        <row r="69">
          <cell r="A69">
            <v>257</v>
          </cell>
          <cell r="B69" t="str">
            <v>BARRERA BLANDA y BOLSA COLOSTOMIA No 57</v>
          </cell>
          <cell r="C69" t="str">
            <v xml:space="preserve">UNIDAD    </v>
          </cell>
          <cell r="D69">
            <v>36</v>
          </cell>
          <cell r="E69">
            <v>93</v>
          </cell>
          <cell r="F69" t="str">
            <v>ENFERMERIA</v>
          </cell>
          <cell r="G69" t="str">
            <v>ENFERMERIA</v>
          </cell>
          <cell r="H69">
            <v>0</v>
          </cell>
          <cell r="I69">
            <v>0</v>
          </cell>
          <cell r="J69">
            <v>0</v>
          </cell>
          <cell r="K69">
            <v>0</v>
          </cell>
          <cell r="L69">
            <v>0</v>
          </cell>
          <cell r="M69" t="str">
            <v>SI</v>
          </cell>
          <cell r="N69">
            <v>0</v>
          </cell>
          <cell r="O69">
            <v>0</v>
          </cell>
          <cell r="P69">
            <v>0</v>
          </cell>
          <cell r="Q69">
            <v>0</v>
          </cell>
          <cell r="R69">
            <v>0</v>
          </cell>
          <cell r="S69">
            <v>0</v>
          </cell>
          <cell r="T69">
            <v>0</v>
          </cell>
          <cell r="U69">
            <v>0</v>
          </cell>
        </row>
        <row r="70">
          <cell r="A70">
            <v>258</v>
          </cell>
          <cell r="B70" t="str">
            <v>BARRERA BLANDA Y BOLSA COLOSTOMIA NO 60</v>
          </cell>
          <cell r="C70" t="str">
            <v xml:space="preserve">UNIDAD    </v>
          </cell>
          <cell r="D70">
            <v>20</v>
          </cell>
          <cell r="E70">
            <v>20</v>
          </cell>
          <cell r="F70" t="str">
            <v>ENFERMERIA</v>
          </cell>
          <cell r="G70" t="str">
            <v>ENFERMERIA</v>
          </cell>
          <cell r="H70">
            <v>0</v>
          </cell>
          <cell r="I70">
            <v>0</v>
          </cell>
          <cell r="J70">
            <v>0</v>
          </cell>
          <cell r="K70">
            <v>0</v>
          </cell>
          <cell r="L70">
            <v>0</v>
          </cell>
          <cell r="M70" t="str">
            <v>SI</v>
          </cell>
          <cell r="N70">
            <v>0</v>
          </cell>
          <cell r="O70">
            <v>0</v>
          </cell>
          <cell r="P70">
            <v>0</v>
          </cell>
          <cell r="Q70">
            <v>0</v>
          </cell>
          <cell r="R70">
            <v>0</v>
          </cell>
          <cell r="S70">
            <v>0</v>
          </cell>
          <cell r="T70">
            <v>0</v>
          </cell>
          <cell r="U70">
            <v>0</v>
          </cell>
        </row>
        <row r="71">
          <cell r="A71">
            <v>259</v>
          </cell>
          <cell r="B71" t="str">
            <v>BARRERA BLANDA Y BOLSA PARA COLOSTOMIA 80MM</v>
          </cell>
          <cell r="C71" t="str">
            <v>UNIDAD</v>
          </cell>
          <cell r="D71">
            <v>10</v>
          </cell>
          <cell r="E71">
            <v>10</v>
          </cell>
          <cell r="F71" t="str">
            <v>ENFERMERIA</v>
          </cell>
          <cell r="G71" t="str">
            <v>ENFERMERIA</v>
          </cell>
          <cell r="H71">
            <v>0</v>
          </cell>
          <cell r="I71">
            <v>0</v>
          </cell>
          <cell r="J71">
            <v>0</v>
          </cell>
          <cell r="K71">
            <v>0</v>
          </cell>
          <cell r="L71">
            <v>0</v>
          </cell>
          <cell r="M71" t="str">
            <v>SI</v>
          </cell>
          <cell r="N71">
            <v>0</v>
          </cell>
          <cell r="O71">
            <v>0</v>
          </cell>
          <cell r="P71">
            <v>0</v>
          </cell>
          <cell r="Q71">
            <v>0</v>
          </cell>
          <cell r="R71">
            <v>0</v>
          </cell>
          <cell r="S71">
            <v>0</v>
          </cell>
          <cell r="T71">
            <v>0</v>
          </cell>
          <cell r="U71">
            <v>0</v>
          </cell>
        </row>
        <row r="72">
          <cell r="A72">
            <v>261</v>
          </cell>
          <cell r="B72" t="str">
            <v>BARRERA BLANDA Y BOLSA PARA COLOSTOMIA N° 70</v>
          </cell>
          <cell r="C72" t="str">
            <v>UNIDAD</v>
          </cell>
          <cell r="D72">
            <v>170</v>
          </cell>
          <cell r="E72">
            <v>110</v>
          </cell>
          <cell r="F72" t="str">
            <v>ENFERMERIA</v>
          </cell>
          <cell r="G72" t="str">
            <v>ENFERMERIA</v>
          </cell>
          <cell r="H72">
            <v>0</v>
          </cell>
          <cell r="I72">
            <v>0</v>
          </cell>
          <cell r="J72">
            <v>0</v>
          </cell>
          <cell r="K72">
            <v>0</v>
          </cell>
          <cell r="L72">
            <v>0</v>
          </cell>
          <cell r="M72" t="str">
            <v>SI</v>
          </cell>
          <cell r="N72">
            <v>0</v>
          </cell>
          <cell r="O72">
            <v>0</v>
          </cell>
          <cell r="P72">
            <v>0</v>
          </cell>
          <cell r="Q72">
            <v>0</v>
          </cell>
          <cell r="R72">
            <v>0</v>
          </cell>
          <cell r="S72">
            <v>0</v>
          </cell>
          <cell r="T72">
            <v>0</v>
          </cell>
          <cell r="U72">
            <v>0</v>
          </cell>
        </row>
        <row r="73">
          <cell r="A73">
            <v>262</v>
          </cell>
          <cell r="B73" t="str">
            <v xml:space="preserve">BARRERA BLANDA Y BOLSA PARA OSTOMIA X  38  MM                                                                         </v>
          </cell>
          <cell r="C73" t="str">
            <v>UNIDAD</v>
          </cell>
          <cell r="D73">
            <v>10</v>
          </cell>
          <cell r="E73">
            <v>70</v>
          </cell>
          <cell r="F73" t="str">
            <v>ENFERMERIA</v>
          </cell>
          <cell r="G73" t="str">
            <v>ENFERMERIA</v>
          </cell>
          <cell r="H73">
            <v>0</v>
          </cell>
          <cell r="I73">
            <v>0</v>
          </cell>
          <cell r="J73">
            <v>0</v>
          </cell>
          <cell r="K73">
            <v>0</v>
          </cell>
          <cell r="L73">
            <v>0</v>
          </cell>
          <cell r="M73" t="str">
            <v>SI</v>
          </cell>
          <cell r="N73">
            <v>0</v>
          </cell>
          <cell r="O73">
            <v>0</v>
          </cell>
          <cell r="P73">
            <v>0</v>
          </cell>
          <cell r="Q73">
            <v>0</v>
          </cell>
          <cell r="R73">
            <v>0</v>
          </cell>
          <cell r="S73">
            <v>0</v>
          </cell>
          <cell r="T73">
            <v>0</v>
          </cell>
          <cell r="U73">
            <v>0</v>
          </cell>
        </row>
        <row r="74">
          <cell r="A74">
            <v>252</v>
          </cell>
          <cell r="B74" t="str">
            <v>BARRERA CUTANEA NO IRRITANTE EN SPRAY </v>
          </cell>
          <cell r="C74" t="str">
            <v>UNIDAD</v>
          </cell>
          <cell r="D74">
            <v>30</v>
          </cell>
          <cell r="E74">
            <v>50</v>
          </cell>
          <cell r="F74" t="str">
            <v>ENFERMERIA</v>
          </cell>
          <cell r="G74" t="str">
            <v>ENFERMERIA</v>
          </cell>
          <cell r="H74">
            <v>0</v>
          </cell>
          <cell r="I74">
            <v>0</v>
          </cell>
          <cell r="J74">
            <v>0</v>
          </cell>
          <cell r="K74">
            <v>0</v>
          </cell>
          <cell r="L74">
            <v>0</v>
          </cell>
          <cell r="M74" t="str">
            <v>SI</v>
          </cell>
          <cell r="N74">
            <v>0</v>
          </cell>
          <cell r="O74">
            <v>0</v>
          </cell>
          <cell r="P74">
            <v>0</v>
          </cell>
          <cell r="Q74">
            <v>0</v>
          </cell>
          <cell r="R74">
            <v>0</v>
          </cell>
          <cell r="S74">
            <v>0</v>
          </cell>
          <cell r="T74">
            <v>0</v>
          </cell>
          <cell r="U74">
            <v>0</v>
          </cell>
        </row>
        <row r="75">
          <cell r="A75">
            <v>253</v>
          </cell>
          <cell r="B75" t="str">
            <v>BARRERA CUTANEA NO IRRITANTE EN TOALLA</v>
          </cell>
          <cell r="C75" t="str">
            <v>UNIDAD</v>
          </cell>
          <cell r="D75">
            <v>30</v>
          </cell>
          <cell r="E75">
            <v>4000</v>
          </cell>
          <cell r="F75" t="str">
            <v>ENFERMERIA</v>
          </cell>
          <cell r="G75" t="str">
            <v>ENFERMERIA</v>
          </cell>
          <cell r="H75">
            <v>0</v>
          </cell>
          <cell r="I75">
            <v>0</v>
          </cell>
          <cell r="J75">
            <v>0</v>
          </cell>
          <cell r="K75">
            <v>0</v>
          </cell>
          <cell r="L75">
            <v>0</v>
          </cell>
          <cell r="M75" t="str">
            <v>SI</v>
          </cell>
          <cell r="N75">
            <v>0</v>
          </cell>
          <cell r="O75">
            <v>0</v>
          </cell>
          <cell r="P75">
            <v>0</v>
          </cell>
          <cell r="Q75">
            <v>0</v>
          </cell>
          <cell r="R75">
            <v>0</v>
          </cell>
          <cell r="S75">
            <v>0</v>
          </cell>
          <cell r="T75">
            <v>0</v>
          </cell>
          <cell r="U75">
            <v>0</v>
          </cell>
        </row>
        <row r="76">
          <cell r="A76" t="str">
            <v>NUEVO</v>
          </cell>
          <cell r="B76" t="str">
            <v>BARRERA PROTECTORA DE PIEL MOLDEABLE CONVEXA CON COLLAR HIDROCOLOIDE FLEXIBLE 45MM CON BOLSA</v>
          </cell>
          <cell r="C76" t="str">
            <v>UNIDAD</v>
          </cell>
          <cell r="D76">
            <v>30</v>
          </cell>
          <cell r="E76">
            <v>30</v>
          </cell>
          <cell r="F76" t="str">
            <v>ENFERMERIA</v>
          </cell>
          <cell r="G76" t="str">
            <v>ENFERMERIA CLINICA DE HERIDAS</v>
          </cell>
          <cell r="H76">
            <v>0</v>
          </cell>
          <cell r="I76">
            <v>0</v>
          </cell>
          <cell r="J76">
            <v>0</v>
          </cell>
          <cell r="K76">
            <v>0</v>
          </cell>
          <cell r="L76">
            <v>0</v>
          </cell>
          <cell r="M76">
            <v>0</v>
          </cell>
          <cell r="N76">
            <v>0</v>
          </cell>
          <cell r="O76">
            <v>0</v>
          </cell>
          <cell r="P76">
            <v>0</v>
          </cell>
          <cell r="Q76">
            <v>0</v>
          </cell>
          <cell r="R76">
            <v>0</v>
          </cell>
          <cell r="S76">
            <v>0</v>
          </cell>
          <cell r="T76">
            <v>0</v>
          </cell>
          <cell r="U76">
            <v>0</v>
          </cell>
        </row>
        <row r="77">
          <cell r="A77" t="str">
            <v>NUEVO</v>
          </cell>
          <cell r="B77" t="str">
            <v>BARRERA PROTECTORA DE PIEL MOLDEABLE CONVEXA CON COLLAR HIDROCOLOIDE FLEXIBLE 57MM CON BOLSA</v>
          </cell>
          <cell r="C77" t="str">
            <v>UNIDAD</v>
          </cell>
          <cell r="D77">
            <v>30</v>
          </cell>
          <cell r="E77">
            <v>30</v>
          </cell>
          <cell r="F77" t="str">
            <v>ENFERMERIA</v>
          </cell>
          <cell r="G77" t="str">
            <v>ENFERMERIA CLINICA DE HERIDAS</v>
          </cell>
          <cell r="H77">
            <v>0</v>
          </cell>
          <cell r="I77">
            <v>0</v>
          </cell>
          <cell r="J77">
            <v>0</v>
          </cell>
          <cell r="K77">
            <v>0</v>
          </cell>
          <cell r="L77">
            <v>0</v>
          </cell>
          <cell r="M77">
            <v>0</v>
          </cell>
          <cell r="N77">
            <v>0</v>
          </cell>
          <cell r="O77">
            <v>0</v>
          </cell>
          <cell r="P77">
            <v>0</v>
          </cell>
          <cell r="Q77">
            <v>0</v>
          </cell>
          <cell r="R77">
            <v>0</v>
          </cell>
          <cell r="S77">
            <v>0</v>
          </cell>
          <cell r="T77">
            <v>0</v>
          </cell>
          <cell r="U77">
            <v>0</v>
          </cell>
        </row>
        <row r="78">
          <cell r="A78">
            <v>270</v>
          </cell>
          <cell r="B78" t="str">
            <v>BATA DESECHABLE PARA PACIENTE ADULTO MANGA CORTA</v>
          </cell>
          <cell r="C78" t="str">
            <v>UNIDAD</v>
          </cell>
          <cell r="D78">
            <v>3010</v>
          </cell>
          <cell r="E78">
            <v>30780</v>
          </cell>
          <cell r="F78" t="str">
            <v>ENFERMERIA</v>
          </cell>
          <cell r="G78" t="str">
            <v>ENFERMERIA</v>
          </cell>
          <cell r="H78">
            <v>0</v>
          </cell>
          <cell r="I78">
            <v>0</v>
          </cell>
          <cell r="J78">
            <v>0</v>
          </cell>
          <cell r="K78">
            <v>0</v>
          </cell>
          <cell r="L78">
            <v>0</v>
          </cell>
          <cell r="M78" t="str">
            <v>SI</v>
          </cell>
          <cell r="N78">
            <v>0</v>
          </cell>
          <cell r="O78">
            <v>0</v>
          </cell>
          <cell r="P78">
            <v>0</v>
          </cell>
          <cell r="Q78">
            <v>0</v>
          </cell>
          <cell r="R78">
            <v>0</v>
          </cell>
          <cell r="S78">
            <v>1700</v>
          </cell>
          <cell r="T78">
            <v>323</v>
          </cell>
          <cell r="U78">
            <v>2023</v>
          </cell>
        </row>
        <row r="79">
          <cell r="A79">
            <v>284</v>
          </cell>
          <cell r="B79" t="str">
            <v>BOLSA DE DRENAJE URINARIO ADULTO CON SISTEMA CERRRADO, SIN PUERTO PARA TOMA DE MUESTRA Y SIN  VALVULA ANTIREFLUJO Y CONECTOR UNIVERSAL.</v>
          </cell>
          <cell r="C79" t="str">
            <v>UNIDAD</v>
          </cell>
          <cell r="D79">
            <v>1350</v>
          </cell>
          <cell r="E79">
            <v>3780</v>
          </cell>
          <cell r="F79" t="str">
            <v>ENFERMERIA</v>
          </cell>
          <cell r="G79" t="str">
            <v>ENFERMERIA</v>
          </cell>
          <cell r="H79">
            <v>0</v>
          </cell>
          <cell r="I79">
            <v>0</v>
          </cell>
          <cell r="J79">
            <v>0</v>
          </cell>
          <cell r="K79">
            <v>0</v>
          </cell>
          <cell r="L79">
            <v>0</v>
          </cell>
          <cell r="M79" t="str">
            <v>SI</v>
          </cell>
          <cell r="N79">
            <v>0</v>
          </cell>
          <cell r="O79">
            <v>0</v>
          </cell>
          <cell r="P79">
            <v>0</v>
          </cell>
          <cell r="Q79">
            <v>0</v>
          </cell>
          <cell r="R79">
            <v>0</v>
          </cell>
          <cell r="S79">
            <v>0</v>
          </cell>
          <cell r="T79">
            <v>0</v>
          </cell>
          <cell r="U79">
            <v>0</v>
          </cell>
        </row>
        <row r="80">
          <cell r="A80">
            <v>285</v>
          </cell>
          <cell r="B80" t="str">
            <v>BOLSA DE DRENAJE URINARIO PEDIATRICO CON SISTEMA CERRRADO, SIN PUERTO PARA TOMA DE MUESTRA Y SIN  VALVULA ANTIREFLUJOY CONECTOR UNIVERSAL</v>
          </cell>
          <cell r="C80" t="str">
            <v>UNIDAD</v>
          </cell>
          <cell r="D80">
            <v>20</v>
          </cell>
          <cell r="E80">
            <v>20</v>
          </cell>
          <cell r="F80" t="str">
            <v>ENFERMERIA</v>
          </cell>
          <cell r="G80" t="str">
            <v>ENFERMERIA</v>
          </cell>
          <cell r="H80">
            <v>0</v>
          </cell>
          <cell r="I80">
            <v>0</v>
          </cell>
          <cell r="J80">
            <v>0</v>
          </cell>
          <cell r="K80">
            <v>0</v>
          </cell>
          <cell r="L80">
            <v>0</v>
          </cell>
          <cell r="M80" t="str">
            <v>SI</v>
          </cell>
          <cell r="N80">
            <v>0</v>
          </cell>
          <cell r="O80">
            <v>0</v>
          </cell>
          <cell r="P80">
            <v>0</v>
          </cell>
          <cell r="Q80">
            <v>0</v>
          </cell>
          <cell r="R80">
            <v>0</v>
          </cell>
          <cell r="S80">
            <v>0</v>
          </cell>
          <cell r="T80">
            <v>0</v>
          </cell>
          <cell r="U80">
            <v>0</v>
          </cell>
        </row>
        <row r="81">
          <cell r="A81">
            <v>286</v>
          </cell>
          <cell r="B81" t="str">
            <v xml:space="preserve">BOLSA DRENAJE UROSTOMIA 45MM </v>
          </cell>
          <cell r="C81" t="str">
            <v>UNIDAD</v>
          </cell>
          <cell r="D81">
            <v>45</v>
          </cell>
          <cell r="E81">
            <v>100</v>
          </cell>
          <cell r="F81" t="str">
            <v>ENFERMERIA</v>
          </cell>
          <cell r="G81" t="str">
            <v>ENFERMERIA</v>
          </cell>
          <cell r="H81">
            <v>0</v>
          </cell>
          <cell r="I81">
            <v>0</v>
          </cell>
          <cell r="J81">
            <v>0</v>
          </cell>
          <cell r="K81">
            <v>0</v>
          </cell>
          <cell r="L81">
            <v>0</v>
          </cell>
          <cell r="M81" t="str">
            <v>SI</v>
          </cell>
          <cell r="N81">
            <v>0</v>
          </cell>
          <cell r="O81">
            <v>0</v>
          </cell>
          <cell r="P81">
            <v>0</v>
          </cell>
          <cell r="Q81">
            <v>0</v>
          </cell>
          <cell r="R81">
            <v>0</v>
          </cell>
          <cell r="S81">
            <v>0</v>
          </cell>
          <cell r="T81">
            <v>0</v>
          </cell>
          <cell r="U81">
            <v>0</v>
          </cell>
        </row>
        <row r="82">
          <cell r="A82">
            <v>299</v>
          </cell>
          <cell r="B82" t="str">
            <v xml:space="preserve">BOLSA PARA OSTOMIA RECOLECTORA DRENABLE DE UNA SOLA PIEZA POST QUIRURGICA TALLA UNICA </v>
          </cell>
          <cell r="C82" t="str">
            <v>UNIDAD</v>
          </cell>
          <cell r="D82">
            <v>10</v>
          </cell>
          <cell r="E82">
            <v>100</v>
          </cell>
          <cell r="F82" t="str">
            <v>ENFERMERIA</v>
          </cell>
          <cell r="G82" t="str">
            <v>ENFERMERIA</v>
          </cell>
          <cell r="H82">
            <v>0</v>
          </cell>
          <cell r="I82">
            <v>0</v>
          </cell>
          <cell r="J82">
            <v>0</v>
          </cell>
          <cell r="K82">
            <v>0</v>
          </cell>
          <cell r="L82">
            <v>0</v>
          </cell>
          <cell r="M82">
            <v>0</v>
          </cell>
          <cell r="N82">
            <v>0</v>
          </cell>
          <cell r="O82">
            <v>0</v>
          </cell>
          <cell r="P82">
            <v>0</v>
          </cell>
          <cell r="Q82">
            <v>0</v>
          </cell>
          <cell r="R82">
            <v>0</v>
          </cell>
          <cell r="S82">
            <v>0</v>
          </cell>
          <cell r="T82">
            <v>0</v>
          </cell>
          <cell r="U82">
            <v>0</v>
          </cell>
        </row>
        <row r="83">
          <cell r="A83">
            <v>301</v>
          </cell>
          <cell r="B83" t="str">
            <v xml:space="preserve">BOLSA RECOLECTORA PARA MUESTRA DE ORINA PEDIATRICA </v>
          </cell>
          <cell r="C83" t="str">
            <v>UNIDAD</v>
          </cell>
          <cell r="D83">
            <v>50</v>
          </cell>
          <cell r="E83">
            <v>1500</v>
          </cell>
          <cell r="F83" t="str">
            <v>ENFERMERIA</v>
          </cell>
          <cell r="G83" t="str">
            <v>ENFERMERIA</v>
          </cell>
          <cell r="H83">
            <v>0</v>
          </cell>
          <cell r="I83">
            <v>0</v>
          </cell>
          <cell r="J83">
            <v>0</v>
          </cell>
          <cell r="K83">
            <v>0</v>
          </cell>
          <cell r="L83">
            <v>0</v>
          </cell>
          <cell r="M83" t="str">
            <v>SI</v>
          </cell>
          <cell r="N83">
            <v>0</v>
          </cell>
          <cell r="O83">
            <v>0</v>
          </cell>
          <cell r="P83">
            <v>0</v>
          </cell>
          <cell r="Q83">
            <v>0</v>
          </cell>
          <cell r="R83">
            <v>0</v>
          </cell>
          <cell r="S83">
            <v>0</v>
          </cell>
          <cell r="T83">
            <v>0</v>
          </cell>
          <cell r="U83">
            <v>0</v>
          </cell>
        </row>
        <row r="84">
          <cell r="A84">
            <v>305</v>
          </cell>
          <cell r="B84" t="str">
            <v>BOLSA SENCILLA PARA COLECCIÓN DE SANGRE</v>
          </cell>
          <cell r="C84" t="str">
            <v>UNIDAD</v>
          </cell>
          <cell r="D84">
            <v>5</v>
          </cell>
          <cell r="E84">
            <v>5</v>
          </cell>
          <cell r="F84" t="str">
            <v>ENFERMERIA</v>
          </cell>
          <cell r="G84" t="str">
            <v>ENFERMERIA URGENCIAS</v>
          </cell>
          <cell r="H84">
            <v>0</v>
          </cell>
          <cell r="I84">
            <v>0</v>
          </cell>
          <cell r="J84">
            <v>0</v>
          </cell>
          <cell r="K84">
            <v>0</v>
          </cell>
          <cell r="L84">
            <v>0</v>
          </cell>
          <cell r="M84">
            <v>0</v>
          </cell>
          <cell r="N84">
            <v>0</v>
          </cell>
          <cell r="O84">
            <v>0</v>
          </cell>
          <cell r="P84">
            <v>0</v>
          </cell>
          <cell r="Q84">
            <v>0</v>
          </cell>
          <cell r="R84">
            <v>0</v>
          </cell>
          <cell r="S84">
            <v>0</v>
          </cell>
          <cell r="T84">
            <v>0</v>
          </cell>
          <cell r="U84">
            <v>0</v>
          </cell>
        </row>
        <row r="85">
          <cell r="A85">
            <v>310</v>
          </cell>
          <cell r="B85" t="str">
            <v>BOMBA INSUFLADORA PARA SET DE FISTULA COLOPLAST</v>
          </cell>
          <cell r="C85" t="str">
            <v>UNIDAD</v>
          </cell>
          <cell r="D85">
            <v>1</v>
          </cell>
          <cell r="E85">
            <v>1</v>
          </cell>
          <cell r="F85" t="str">
            <v xml:space="preserve">ENFERMERIA </v>
          </cell>
          <cell r="G85" t="str">
            <v>ENFERMERIA CLINICA DE HERIDA</v>
          </cell>
          <cell r="H85">
            <v>0</v>
          </cell>
          <cell r="I85">
            <v>0</v>
          </cell>
          <cell r="J85">
            <v>0</v>
          </cell>
          <cell r="K85">
            <v>0</v>
          </cell>
          <cell r="L85">
            <v>0</v>
          </cell>
          <cell r="M85">
            <v>0</v>
          </cell>
          <cell r="N85">
            <v>0</v>
          </cell>
          <cell r="O85">
            <v>0</v>
          </cell>
          <cell r="P85">
            <v>0</v>
          </cell>
          <cell r="Q85">
            <v>0</v>
          </cell>
          <cell r="R85">
            <v>0</v>
          </cell>
          <cell r="S85">
            <v>0</v>
          </cell>
          <cell r="T85">
            <v>0</v>
          </cell>
          <cell r="U85">
            <v>0</v>
          </cell>
        </row>
        <row r="86">
          <cell r="A86">
            <v>347</v>
          </cell>
          <cell r="B86" t="str">
            <v>BRAZALETE DE IDENTIFICACION NEONATAL EN MATERIAL HIPOALERGENICO (PAPEL)</v>
          </cell>
          <cell r="C86" t="str">
            <v>UNIDAD</v>
          </cell>
          <cell r="D86">
            <v>300</v>
          </cell>
          <cell r="E86">
            <v>0</v>
          </cell>
          <cell r="F86" t="str">
            <v>ENFERMERIA</v>
          </cell>
          <cell r="G86" t="str">
            <v>SEGURIDAD DEL PACIENTE</v>
          </cell>
          <cell r="H86">
            <v>0</v>
          </cell>
          <cell r="I86">
            <v>0</v>
          </cell>
          <cell r="J86">
            <v>0</v>
          </cell>
          <cell r="K86">
            <v>0</v>
          </cell>
          <cell r="L86">
            <v>0</v>
          </cell>
          <cell r="M86">
            <v>0</v>
          </cell>
          <cell r="N86">
            <v>0</v>
          </cell>
          <cell r="O86">
            <v>0</v>
          </cell>
          <cell r="P86">
            <v>0</v>
          </cell>
          <cell r="Q86">
            <v>0</v>
          </cell>
          <cell r="R86">
            <v>0</v>
          </cell>
          <cell r="S86">
            <v>0</v>
          </cell>
          <cell r="T86">
            <v>0</v>
          </cell>
          <cell r="U86">
            <v>0</v>
          </cell>
        </row>
        <row r="87">
          <cell r="A87">
            <v>348</v>
          </cell>
          <cell r="B87" t="str">
            <v>BRAZALETE IDENTIFICACION ADULTOS  EN MATERIAL HIPOALERGENICO (PAPEL)</v>
          </cell>
          <cell r="C87" t="str">
            <v>UNIDAD</v>
          </cell>
          <cell r="D87">
            <v>4800</v>
          </cell>
          <cell r="E87">
            <v>0</v>
          </cell>
          <cell r="F87" t="str">
            <v>ENFERMERIA</v>
          </cell>
          <cell r="G87" t="str">
            <v>SEGURIDAD DEL PACIENTE</v>
          </cell>
          <cell r="H87">
            <v>0</v>
          </cell>
          <cell r="I87">
            <v>0</v>
          </cell>
          <cell r="J87">
            <v>0</v>
          </cell>
          <cell r="K87">
            <v>0</v>
          </cell>
          <cell r="L87">
            <v>0</v>
          </cell>
          <cell r="M87">
            <v>0</v>
          </cell>
          <cell r="N87">
            <v>0</v>
          </cell>
          <cell r="O87">
            <v>0</v>
          </cell>
          <cell r="P87">
            <v>0</v>
          </cell>
          <cell r="Q87">
            <v>0</v>
          </cell>
          <cell r="R87">
            <v>0</v>
          </cell>
          <cell r="S87">
            <v>0</v>
          </cell>
          <cell r="T87">
            <v>0</v>
          </cell>
          <cell r="U87">
            <v>0</v>
          </cell>
        </row>
        <row r="88">
          <cell r="A88">
            <v>349</v>
          </cell>
          <cell r="B88" t="str">
            <v>BRAZALETE IDENTIFICACION MADRE-E HIJO  EN MATERIAL HIPOALERGENICO (PAPEL)</v>
          </cell>
          <cell r="C88" t="str">
            <v>UNIDAD</v>
          </cell>
          <cell r="D88">
            <v>1300</v>
          </cell>
          <cell r="E88">
            <v>0</v>
          </cell>
          <cell r="F88" t="str">
            <v>ENFERMERIA</v>
          </cell>
          <cell r="G88" t="str">
            <v>SEGURIDAD DEL PACIENTE</v>
          </cell>
          <cell r="H88">
            <v>0</v>
          </cell>
          <cell r="I88">
            <v>0</v>
          </cell>
          <cell r="J88">
            <v>0</v>
          </cell>
          <cell r="K88">
            <v>0</v>
          </cell>
          <cell r="L88">
            <v>0</v>
          </cell>
          <cell r="M88">
            <v>0</v>
          </cell>
          <cell r="N88">
            <v>0</v>
          </cell>
          <cell r="O88">
            <v>0</v>
          </cell>
          <cell r="P88">
            <v>0</v>
          </cell>
          <cell r="Q88">
            <v>0</v>
          </cell>
          <cell r="R88">
            <v>0</v>
          </cell>
          <cell r="S88">
            <v>0</v>
          </cell>
          <cell r="T88">
            <v>0</v>
          </cell>
          <cell r="U88">
            <v>0</v>
          </cell>
        </row>
        <row r="89">
          <cell r="A89">
            <v>1528</v>
          </cell>
          <cell r="B89" t="str">
            <v>BRAZALETE IDENTIFICACION PARA PACIENTE NEONATO -NIÑA  EN MATERIAL HIPOALERGENICO (PAPEL)</v>
          </cell>
          <cell r="C89" t="str">
            <v>UNIDAD</v>
          </cell>
          <cell r="D89">
            <v>200</v>
          </cell>
          <cell r="E89">
            <v>0</v>
          </cell>
          <cell r="F89" t="str">
            <v>ENFERMERIA</v>
          </cell>
          <cell r="G89" t="str">
            <v>SEGURIDAD DEL PACIENTE</v>
          </cell>
          <cell r="H89">
            <v>0</v>
          </cell>
          <cell r="I89">
            <v>0</v>
          </cell>
          <cell r="J89">
            <v>0</v>
          </cell>
          <cell r="K89">
            <v>0</v>
          </cell>
          <cell r="L89">
            <v>0</v>
          </cell>
          <cell r="M89">
            <v>0</v>
          </cell>
          <cell r="N89">
            <v>0</v>
          </cell>
          <cell r="O89">
            <v>0</v>
          </cell>
          <cell r="P89">
            <v>0</v>
          </cell>
          <cell r="Q89">
            <v>0</v>
          </cell>
          <cell r="R89">
            <v>0</v>
          </cell>
          <cell r="S89">
            <v>0</v>
          </cell>
          <cell r="T89">
            <v>0</v>
          </cell>
          <cell r="U89">
            <v>0</v>
          </cell>
        </row>
        <row r="90">
          <cell r="A90">
            <v>1529</v>
          </cell>
          <cell r="B90" t="str">
            <v>BRAZALETE IDENTIFICACION PARA PACIENTE NEONATO -NIÑO EN MATERIAL HIPOALERGENICO (PAPEL)</v>
          </cell>
          <cell r="C90" t="str">
            <v>UNIDAD</v>
          </cell>
          <cell r="D90">
            <v>200</v>
          </cell>
          <cell r="E90">
            <v>0</v>
          </cell>
          <cell r="F90" t="str">
            <v>ENFERMERIA</v>
          </cell>
          <cell r="G90" t="str">
            <v>SEGURIDAD DEL PACIENTE</v>
          </cell>
          <cell r="H90">
            <v>0</v>
          </cell>
          <cell r="I90">
            <v>0</v>
          </cell>
          <cell r="J90">
            <v>0</v>
          </cell>
          <cell r="K90">
            <v>0</v>
          </cell>
          <cell r="L90">
            <v>0</v>
          </cell>
          <cell r="M90">
            <v>0</v>
          </cell>
          <cell r="N90">
            <v>0</v>
          </cell>
          <cell r="O90">
            <v>0</v>
          </cell>
          <cell r="P90">
            <v>0</v>
          </cell>
          <cell r="Q90">
            <v>0</v>
          </cell>
          <cell r="R90">
            <v>0</v>
          </cell>
          <cell r="S90">
            <v>0</v>
          </cell>
          <cell r="T90">
            <v>0</v>
          </cell>
          <cell r="U90">
            <v>0</v>
          </cell>
        </row>
        <row r="91">
          <cell r="A91">
            <v>350</v>
          </cell>
          <cell r="B91" t="str">
            <v xml:space="preserve">BRAZALETE IDENTIFICACION PEDIATRICO EN MATERIAL HIPOALERGENICO (PAPEL) </v>
          </cell>
          <cell r="C91" t="str">
            <v>UNIDAD</v>
          </cell>
          <cell r="D91">
            <v>2260</v>
          </cell>
          <cell r="E91">
            <v>0</v>
          </cell>
          <cell r="F91" t="str">
            <v>ENFERMERIA</v>
          </cell>
          <cell r="G91" t="str">
            <v>SEGURIDAD DEL PACIENTE</v>
          </cell>
          <cell r="H91">
            <v>0</v>
          </cell>
          <cell r="I91">
            <v>0</v>
          </cell>
          <cell r="J91">
            <v>0</v>
          </cell>
          <cell r="K91">
            <v>0</v>
          </cell>
          <cell r="L91">
            <v>0</v>
          </cell>
          <cell r="M91">
            <v>0</v>
          </cell>
          <cell r="N91">
            <v>0</v>
          </cell>
          <cell r="O91">
            <v>0</v>
          </cell>
          <cell r="P91">
            <v>0</v>
          </cell>
          <cell r="Q91">
            <v>0</v>
          </cell>
          <cell r="R91">
            <v>0</v>
          </cell>
          <cell r="S91">
            <v>0</v>
          </cell>
          <cell r="T91">
            <v>0</v>
          </cell>
          <cell r="U91">
            <v>0</v>
          </cell>
        </row>
        <row r="92">
          <cell r="A92">
            <v>351</v>
          </cell>
          <cell r="B92" t="str">
            <v>BRAZALETE IDENTIFICACION RIESGODE PACIENTE  EN MATERIAL HIPOALERGENICO (PAPEL)</v>
          </cell>
          <cell r="C92" t="str">
            <v>UNIDAD</v>
          </cell>
          <cell r="D92">
            <v>40</v>
          </cell>
          <cell r="E92">
            <v>0</v>
          </cell>
          <cell r="F92" t="str">
            <v>ENFERMERIA</v>
          </cell>
          <cell r="G92" t="str">
            <v>SEGURIDAD DEL PACIENTE</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353</v>
          </cell>
          <cell r="B93" t="str">
            <v xml:space="preserve">BURETA CON FILTRO DE AIRE, CAPACIDAD DE 150CM, PUNTO DE INYECCION PARA INFUSION INTERMITENTE ESTERILIZADOS CON OXIDO DE ETILENO DE PVC ATOXICO, FILTRO HIDROFOBICO.                                                                                       </v>
          </cell>
          <cell r="C93" t="str">
            <v>UNIDAD</v>
          </cell>
          <cell r="D93">
            <v>5710</v>
          </cell>
          <cell r="E93">
            <v>25400</v>
          </cell>
          <cell r="F93" t="str">
            <v>ENFERMERIA</v>
          </cell>
          <cell r="G93" t="str">
            <v>ENFERMERIA</v>
          </cell>
          <cell r="H93">
            <v>0</v>
          </cell>
          <cell r="I93">
            <v>0</v>
          </cell>
          <cell r="J93">
            <v>0</v>
          </cell>
          <cell r="K93">
            <v>0</v>
          </cell>
          <cell r="L93">
            <v>0</v>
          </cell>
          <cell r="M93" t="str">
            <v>SI</v>
          </cell>
          <cell r="N93">
            <v>0</v>
          </cell>
          <cell r="O93">
            <v>0</v>
          </cell>
          <cell r="P93">
            <v>0</v>
          </cell>
          <cell r="Q93">
            <v>0</v>
          </cell>
          <cell r="R93">
            <v>0</v>
          </cell>
          <cell r="S93">
            <v>0</v>
          </cell>
          <cell r="T93">
            <v>0</v>
          </cell>
          <cell r="U93">
            <v>0</v>
          </cell>
        </row>
        <row r="94">
          <cell r="A94">
            <v>360</v>
          </cell>
          <cell r="B94" t="str">
            <v>CAJA COPROLOGICA</v>
          </cell>
          <cell r="C94" t="str">
            <v>UNIDAD</v>
          </cell>
          <cell r="D94">
            <v>440</v>
          </cell>
          <cell r="E94">
            <v>3800</v>
          </cell>
          <cell r="F94" t="str">
            <v>ENFERMERIA</v>
          </cell>
          <cell r="G94" t="str">
            <v>ENFERMERIA</v>
          </cell>
          <cell r="H94">
            <v>0</v>
          </cell>
          <cell r="I94">
            <v>0</v>
          </cell>
          <cell r="J94">
            <v>0</v>
          </cell>
          <cell r="K94">
            <v>0</v>
          </cell>
          <cell r="L94">
            <v>0</v>
          </cell>
          <cell r="M94" t="str">
            <v>SI</v>
          </cell>
          <cell r="N94">
            <v>0</v>
          </cell>
          <cell r="O94">
            <v>0</v>
          </cell>
          <cell r="P94">
            <v>0</v>
          </cell>
          <cell r="Q94">
            <v>0</v>
          </cell>
          <cell r="R94">
            <v>0</v>
          </cell>
          <cell r="S94">
            <v>140</v>
          </cell>
          <cell r="T94">
            <v>26.6</v>
          </cell>
          <cell r="U94">
            <v>166.6</v>
          </cell>
        </row>
        <row r="95">
          <cell r="A95">
            <v>383</v>
          </cell>
          <cell r="B95" t="str">
            <v>CANDADO CARRO DE PAROCON NUMERO CONSECUTIVO</v>
          </cell>
          <cell r="C95" t="str">
            <v>UNIDAD</v>
          </cell>
          <cell r="D95">
            <v>400</v>
          </cell>
          <cell r="E95">
            <v>2450</v>
          </cell>
          <cell r="F95" t="str">
            <v>ENFERMERIA</v>
          </cell>
          <cell r="G95" t="str">
            <v>ENFERMERIA</v>
          </cell>
          <cell r="H95">
            <v>0</v>
          </cell>
          <cell r="I95">
            <v>0</v>
          </cell>
          <cell r="J95">
            <v>0</v>
          </cell>
          <cell r="K95">
            <v>0</v>
          </cell>
          <cell r="L95">
            <v>0</v>
          </cell>
          <cell r="M95" t="str">
            <v>SI</v>
          </cell>
          <cell r="N95">
            <v>0</v>
          </cell>
          <cell r="O95">
            <v>0</v>
          </cell>
          <cell r="P95">
            <v>0</v>
          </cell>
          <cell r="Q95">
            <v>0</v>
          </cell>
          <cell r="R95">
            <v>0</v>
          </cell>
          <cell r="S95">
            <v>0</v>
          </cell>
          <cell r="T95">
            <v>0</v>
          </cell>
          <cell r="U95">
            <v>0</v>
          </cell>
        </row>
        <row r="96">
          <cell r="A96">
            <v>479</v>
          </cell>
          <cell r="B96" t="str">
            <v>CANULA NASAL PARA OXIGENO ADULTO</v>
          </cell>
          <cell r="C96" t="str">
            <v>UNIDAD</v>
          </cell>
          <cell r="D96">
            <v>1852</v>
          </cell>
          <cell r="E96">
            <v>7250</v>
          </cell>
          <cell r="F96" t="str">
            <v>ENFERMERIA- TERAPIA R</v>
          </cell>
          <cell r="G96" t="str">
            <v>ENFERMERIA</v>
          </cell>
          <cell r="H96">
            <v>0</v>
          </cell>
          <cell r="I96">
            <v>0</v>
          </cell>
          <cell r="J96">
            <v>0</v>
          </cell>
          <cell r="K96">
            <v>0</v>
          </cell>
          <cell r="L96">
            <v>0</v>
          </cell>
          <cell r="M96" t="str">
            <v>SI</v>
          </cell>
          <cell r="N96">
            <v>0</v>
          </cell>
          <cell r="O96">
            <v>0</v>
          </cell>
          <cell r="P96">
            <v>0</v>
          </cell>
          <cell r="Q96">
            <v>0</v>
          </cell>
          <cell r="R96">
            <v>0</v>
          </cell>
          <cell r="S96">
            <v>0</v>
          </cell>
          <cell r="T96">
            <v>0</v>
          </cell>
          <cell r="U96">
            <v>0</v>
          </cell>
        </row>
        <row r="97">
          <cell r="A97">
            <v>516</v>
          </cell>
          <cell r="B97" t="str">
            <v>CATETER CABELLO DE ANGEL 28 FR</v>
          </cell>
          <cell r="C97" t="str">
            <v>UNIDAD</v>
          </cell>
          <cell r="D97">
            <v>2</v>
          </cell>
          <cell r="E97">
            <v>5</v>
          </cell>
          <cell r="F97" t="str">
            <v>ENFERMERIA</v>
          </cell>
          <cell r="G97" t="str">
            <v>ENFERMERIA- NEONATOS</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v>517</v>
          </cell>
          <cell r="B98" t="str">
            <v>CATETER CENTRAL DE INSERCION PERIFERICA 18G X 70  CM BILUMEN  5FR</v>
          </cell>
          <cell r="C98" t="str">
            <v>UNIDAD</v>
          </cell>
          <cell r="D98">
            <v>30</v>
          </cell>
          <cell r="E98">
            <v>20</v>
          </cell>
          <cell r="F98" t="str">
            <v>ENFERMERIA</v>
          </cell>
          <cell r="G98" t="str">
            <v>ENFERMERIA</v>
          </cell>
          <cell r="H98">
            <v>0</v>
          </cell>
          <cell r="I98">
            <v>0</v>
          </cell>
          <cell r="J98">
            <v>0</v>
          </cell>
          <cell r="K98">
            <v>0</v>
          </cell>
          <cell r="L98">
            <v>0</v>
          </cell>
          <cell r="M98" t="str">
            <v>SI</v>
          </cell>
          <cell r="N98">
            <v>0</v>
          </cell>
          <cell r="O98">
            <v>0</v>
          </cell>
          <cell r="P98">
            <v>0</v>
          </cell>
          <cell r="Q98">
            <v>0</v>
          </cell>
          <cell r="R98">
            <v>0</v>
          </cell>
          <cell r="S98">
            <v>0</v>
          </cell>
          <cell r="T98">
            <v>0</v>
          </cell>
          <cell r="U98">
            <v>0</v>
          </cell>
        </row>
        <row r="99">
          <cell r="A99">
            <v>518</v>
          </cell>
          <cell r="B99" t="str">
            <v>CATETER CENTRAL DE INSERCION PERIFERICA 20G X 70  CM BILUMEN  4FR</v>
          </cell>
          <cell r="C99" t="str">
            <v>UNIDAD</v>
          </cell>
          <cell r="D99">
            <v>3</v>
          </cell>
          <cell r="E99">
            <v>20</v>
          </cell>
          <cell r="F99" t="str">
            <v>ENFERMERIA</v>
          </cell>
          <cell r="G99" t="str">
            <v>ENFERMERIA</v>
          </cell>
          <cell r="H99">
            <v>0</v>
          </cell>
          <cell r="I99">
            <v>0</v>
          </cell>
          <cell r="J99">
            <v>0</v>
          </cell>
          <cell r="K99">
            <v>0</v>
          </cell>
          <cell r="L99">
            <v>0</v>
          </cell>
          <cell r="M99" t="str">
            <v>SI</v>
          </cell>
          <cell r="N99">
            <v>0</v>
          </cell>
          <cell r="O99">
            <v>0</v>
          </cell>
          <cell r="P99">
            <v>0</v>
          </cell>
          <cell r="Q99">
            <v>0</v>
          </cell>
          <cell r="R99">
            <v>0</v>
          </cell>
          <cell r="S99">
            <v>0</v>
          </cell>
          <cell r="T99">
            <v>0</v>
          </cell>
          <cell r="U99">
            <v>0</v>
          </cell>
        </row>
        <row r="100">
          <cell r="A100">
            <v>519</v>
          </cell>
          <cell r="B100" t="str">
            <v>CATETER CENTRAL DE INSERCIÓN PERIFÉRICA G-16X70 CM MONOLUMEN</v>
          </cell>
          <cell r="C100" t="str">
            <v>UNIDAD</v>
          </cell>
          <cell r="D100">
            <v>2</v>
          </cell>
          <cell r="E100">
            <v>2</v>
          </cell>
          <cell r="F100" t="str">
            <v>ENFERMERIA</v>
          </cell>
          <cell r="G100" t="str">
            <v>ENFERMERIA</v>
          </cell>
          <cell r="H100">
            <v>0</v>
          </cell>
          <cell r="I100">
            <v>0</v>
          </cell>
          <cell r="J100">
            <v>0</v>
          </cell>
          <cell r="K100">
            <v>0</v>
          </cell>
          <cell r="L100">
            <v>0</v>
          </cell>
          <cell r="M100" t="str">
            <v>SI</v>
          </cell>
          <cell r="N100">
            <v>0</v>
          </cell>
          <cell r="O100">
            <v>0</v>
          </cell>
          <cell r="P100">
            <v>0</v>
          </cell>
          <cell r="Q100">
            <v>0</v>
          </cell>
          <cell r="R100">
            <v>0</v>
          </cell>
          <cell r="S100">
            <v>0</v>
          </cell>
          <cell r="T100">
            <v>0</v>
          </cell>
          <cell r="U100">
            <v>0</v>
          </cell>
        </row>
        <row r="101">
          <cell r="A101">
            <v>520</v>
          </cell>
          <cell r="B101" t="str">
            <v>CATETER CENTRAL DE INSERCIÓN PERIFERICA RADIOPACO4 FR. BILUMEN</v>
          </cell>
          <cell r="C101" t="str">
            <v xml:space="preserve">UNIDAD    </v>
          </cell>
          <cell r="D101">
            <v>20</v>
          </cell>
          <cell r="E101">
            <v>20</v>
          </cell>
          <cell r="F101" t="str">
            <v>ENFERMERIA</v>
          </cell>
          <cell r="G101" t="str">
            <v>ENFERMERIA</v>
          </cell>
          <cell r="H101">
            <v>0</v>
          </cell>
          <cell r="I101">
            <v>0</v>
          </cell>
          <cell r="J101">
            <v>0</v>
          </cell>
          <cell r="K101">
            <v>0</v>
          </cell>
          <cell r="L101">
            <v>0</v>
          </cell>
          <cell r="M101" t="str">
            <v>SI</v>
          </cell>
          <cell r="N101">
            <v>0</v>
          </cell>
          <cell r="O101">
            <v>0</v>
          </cell>
          <cell r="P101">
            <v>0</v>
          </cell>
          <cell r="Q101">
            <v>0</v>
          </cell>
          <cell r="R101">
            <v>0</v>
          </cell>
          <cell r="S101">
            <v>0</v>
          </cell>
          <cell r="T101">
            <v>0</v>
          </cell>
          <cell r="U101">
            <v>0</v>
          </cell>
        </row>
        <row r="102">
          <cell r="A102">
            <v>524</v>
          </cell>
          <cell r="B102" t="str">
            <v>CATETER CENTRAL PERIFERICO RADIOPACO NO.14</v>
          </cell>
          <cell r="C102" t="str">
            <v xml:space="preserve">UNIDAD    </v>
          </cell>
          <cell r="D102">
            <v>10</v>
          </cell>
          <cell r="E102">
            <v>20</v>
          </cell>
          <cell r="F102" t="str">
            <v>ENFERMERIA</v>
          </cell>
          <cell r="G102" t="str">
            <v>ENFERMERIA</v>
          </cell>
          <cell r="H102">
            <v>0</v>
          </cell>
          <cell r="I102">
            <v>0</v>
          </cell>
          <cell r="J102">
            <v>0</v>
          </cell>
          <cell r="K102">
            <v>0</v>
          </cell>
          <cell r="L102">
            <v>0</v>
          </cell>
          <cell r="M102" t="str">
            <v>SI</v>
          </cell>
          <cell r="N102">
            <v>0</v>
          </cell>
          <cell r="O102">
            <v>0</v>
          </cell>
          <cell r="P102">
            <v>0</v>
          </cell>
          <cell r="Q102">
            <v>0</v>
          </cell>
          <cell r="R102">
            <v>0</v>
          </cell>
          <cell r="S102">
            <v>0</v>
          </cell>
          <cell r="T102">
            <v>0</v>
          </cell>
          <cell r="U102">
            <v>0</v>
          </cell>
        </row>
        <row r="103">
          <cell r="A103">
            <v>561</v>
          </cell>
          <cell r="B103" t="str">
            <v>CATETER EPICUTANEO 2FR 24G BILUMEN</v>
          </cell>
          <cell r="C103" t="str">
            <v>UNIDAD</v>
          </cell>
          <cell r="D103">
            <v>10</v>
          </cell>
          <cell r="E103">
            <v>5</v>
          </cell>
          <cell r="F103" t="str">
            <v>ENFERMERIA</v>
          </cell>
          <cell r="G103" t="str">
            <v>ENFERMERIA NEONATAL</v>
          </cell>
          <cell r="H103">
            <v>0</v>
          </cell>
          <cell r="I103">
            <v>0</v>
          </cell>
          <cell r="J103">
            <v>0</v>
          </cell>
          <cell r="K103">
            <v>0</v>
          </cell>
          <cell r="L103">
            <v>0</v>
          </cell>
          <cell r="M103" t="str">
            <v>SI</v>
          </cell>
          <cell r="N103">
            <v>0</v>
          </cell>
          <cell r="O103">
            <v>0</v>
          </cell>
          <cell r="P103">
            <v>0</v>
          </cell>
          <cell r="Q103">
            <v>0</v>
          </cell>
          <cell r="R103">
            <v>0</v>
          </cell>
          <cell r="S103">
            <v>0</v>
          </cell>
          <cell r="T103">
            <v>0</v>
          </cell>
          <cell r="U103">
            <v>0</v>
          </cell>
        </row>
        <row r="104">
          <cell r="A104">
            <v>562</v>
          </cell>
          <cell r="B104" t="str">
            <v>CATETER EPICUTANEO 2FR 24G MONOLUMEN</v>
          </cell>
          <cell r="C104" t="str">
            <v>UNIDAD</v>
          </cell>
          <cell r="D104">
            <v>66</v>
          </cell>
          <cell r="E104">
            <v>66</v>
          </cell>
          <cell r="F104" t="str">
            <v>ENFERMERIA</v>
          </cell>
          <cell r="G104" t="str">
            <v>ENFERMERIA NEONATAL - UCI PEDIATRICA</v>
          </cell>
          <cell r="H104">
            <v>0</v>
          </cell>
          <cell r="I104">
            <v>0</v>
          </cell>
          <cell r="J104">
            <v>0</v>
          </cell>
          <cell r="K104">
            <v>0</v>
          </cell>
          <cell r="L104">
            <v>0</v>
          </cell>
          <cell r="M104" t="str">
            <v>SI</v>
          </cell>
          <cell r="N104">
            <v>0</v>
          </cell>
          <cell r="O104">
            <v>0</v>
          </cell>
          <cell r="P104">
            <v>0</v>
          </cell>
          <cell r="Q104">
            <v>0</v>
          </cell>
          <cell r="R104">
            <v>0</v>
          </cell>
          <cell r="S104">
            <v>0</v>
          </cell>
          <cell r="T104">
            <v>0</v>
          </cell>
          <cell r="U104">
            <v>0</v>
          </cell>
        </row>
        <row r="105">
          <cell r="A105">
            <v>577</v>
          </cell>
          <cell r="B105" t="str">
            <v>CATETER INTRAVENOSO NO. 14 DE POLIURETANO SIN DISPOSITIVO DE SEGURIDAD- CORTO</v>
          </cell>
          <cell r="C105" t="str">
            <v>UNIDAD</v>
          </cell>
          <cell r="D105">
            <v>5</v>
          </cell>
          <cell r="E105">
            <v>1150</v>
          </cell>
          <cell r="F105" t="str">
            <v>ENFERMERIA</v>
          </cell>
          <cell r="G105" t="str">
            <v>ENFERMERIA</v>
          </cell>
          <cell r="H105">
            <v>0</v>
          </cell>
          <cell r="I105">
            <v>0</v>
          </cell>
          <cell r="J105">
            <v>0</v>
          </cell>
          <cell r="K105">
            <v>0</v>
          </cell>
          <cell r="L105">
            <v>0</v>
          </cell>
          <cell r="M105" t="str">
            <v>SI</v>
          </cell>
          <cell r="N105">
            <v>0</v>
          </cell>
          <cell r="O105">
            <v>0</v>
          </cell>
          <cell r="P105">
            <v>0</v>
          </cell>
          <cell r="Q105">
            <v>0</v>
          </cell>
          <cell r="R105">
            <v>0</v>
          </cell>
          <cell r="S105">
            <v>0</v>
          </cell>
          <cell r="T105">
            <v>0</v>
          </cell>
          <cell r="U105">
            <v>0</v>
          </cell>
        </row>
        <row r="106">
          <cell r="A106">
            <v>578</v>
          </cell>
          <cell r="B106" t="str">
            <v>CATETER INTRAVENOSO NO. 14 EN PILIURETANO, SIN  DISPOSITIVO DE SEGURIDAD - LARGO</v>
          </cell>
          <cell r="C106" t="str">
            <v>UNIDAD</v>
          </cell>
          <cell r="D106">
            <v>20</v>
          </cell>
          <cell r="E106">
            <v>50</v>
          </cell>
          <cell r="F106" t="str">
            <v>ENFERMERIA</v>
          </cell>
          <cell r="G106" t="str">
            <v>ENFERMERIA</v>
          </cell>
          <cell r="H106">
            <v>0</v>
          </cell>
          <cell r="I106">
            <v>0</v>
          </cell>
          <cell r="J106">
            <v>0</v>
          </cell>
          <cell r="K106">
            <v>0</v>
          </cell>
          <cell r="L106">
            <v>0</v>
          </cell>
          <cell r="M106" t="str">
            <v>SI</v>
          </cell>
          <cell r="N106">
            <v>0</v>
          </cell>
          <cell r="O106">
            <v>0</v>
          </cell>
          <cell r="P106">
            <v>0</v>
          </cell>
          <cell r="Q106">
            <v>0</v>
          </cell>
          <cell r="R106">
            <v>0</v>
          </cell>
          <cell r="S106">
            <v>0</v>
          </cell>
          <cell r="T106">
            <v>0</v>
          </cell>
          <cell r="U106">
            <v>0</v>
          </cell>
        </row>
        <row r="107">
          <cell r="A107">
            <v>579</v>
          </cell>
          <cell r="B107" t="str">
            <v>CATETER INTRAVENOSO NO. 14, EN PILIURETANO, , CON DISPOSITIVO DE SEGURIDAD PARA ACCIONAR MANUALMENTE CORTO</v>
          </cell>
          <cell r="C107" t="str">
            <v>UNIDAD</v>
          </cell>
          <cell r="D107">
            <v>600</v>
          </cell>
          <cell r="E107">
            <v>300</v>
          </cell>
          <cell r="F107" t="str">
            <v>ENFERMERIA</v>
          </cell>
          <cell r="G107" t="str">
            <v>ENFERMERIA</v>
          </cell>
          <cell r="H107">
            <v>0</v>
          </cell>
          <cell r="I107">
            <v>0</v>
          </cell>
          <cell r="J107">
            <v>0</v>
          </cell>
          <cell r="K107">
            <v>0</v>
          </cell>
          <cell r="L107">
            <v>0</v>
          </cell>
          <cell r="M107" t="str">
            <v>SI</v>
          </cell>
          <cell r="N107">
            <v>0</v>
          </cell>
          <cell r="O107">
            <v>0</v>
          </cell>
          <cell r="P107">
            <v>0</v>
          </cell>
          <cell r="Q107">
            <v>0</v>
          </cell>
          <cell r="R107">
            <v>0</v>
          </cell>
          <cell r="S107">
            <v>0</v>
          </cell>
          <cell r="T107">
            <v>0</v>
          </cell>
          <cell r="U107">
            <v>0</v>
          </cell>
        </row>
        <row r="108">
          <cell r="A108">
            <v>580</v>
          </cell>
          <cell r="B108" t="str">
            <v>CATETER INTRAVENOSO NO. 16 DE POLIURETANO SIN DISPOSITIVO DE SEGURIDAD -CORTO</v>
          </cell>
          <cell r="C108" t="str">
            <v>UNIDAD</v>
          </cell>
          <cell r="D108">
            <v>1100</v>
          </cell>
          <cell r="E108">
            <v>2000</v>
          </cell>
          <cell r="F108" t="str">
            <v>ENFERMERIA</v>
          </cell>
          <cell r="G108" t="str">
            <v>ENFERMERIA</v>
          </cell>
          <cell r="H108">
            <v>0</v>
          </cell>
          <cell r="I108">
            <v>0</v>
          </cell>
          <cell r="J108">
            <v>0</v>
          </cell>
          <cell r="K108">
            <v>0</v>
          </cell>
          <cell r="L108">
            <v>0</v>
          </cell>
          <cell r="M108" t="str">
            <v>SI</v>
          </cell>
          <cell r="N108">
            <v>0</v>
          </cell>
          <cell r="O108">
            <v>0</v>
          </cell>
          <cell r="P108">
            <v>0</v>
          </cell>
          <cell r="Q108">
            <v>0</v>
          </cell>
          <cell r="R108">
            <v>0</v>
          </cell>
          <cell r="S108">
            <v>0</v>
          </cell>
          <cell r="T108">
            <v>0</v>
          </cell>
          <cell r="U108">
            <v>0</v>
          </cell>
        </row>
        <row r="109">
          <cell r="A109">
            <v>581</v>
          </cell>
          <cell r="B109" t="str">
            <v>CATETER INTRAVENOSO NO. 16 EN PILIURETANO, SIN DISPOSITIVO DE SEGURIDAD - LARGO</v>
          </cell>
          <cell r="C109" t="str">
            <v>UNIDAD</v>
          </cell>
          <cell r="D109">
            <v>20</v>
          </cell>
          <cell r="E109">
            <v>50</v>
          </cell>
          <cell r="F109" t="str">
            <v>ENFERMERIA</v>
          </cell>
          <cell r="G109" t="str">
            <v>ENFERMERIA</v>
          </cell>
          <cell r="H109">
            <v>0</v>
          </cell>
          <cell r="I109">
            <v>0</v>
          </cell>
          <cell r="J109">
            <v>0</v>
          </cell>
          <cell r="K109">
            <v>0</v>
          </cell>
          <cell r="L109">
            <v>0</v>
          </cell>
          <cell r="M109" t="str">
            <v>SI</v>
          </cell>
          <cell r="N109">
            <v>0</v>
          </cell>
          <cell r="O109">
            <v>0</v>
          </cell>
          <cell r="P109">
            <v>0</v>
          </cell>
          <cell r="Q109">
            <v>0</v>
          </cell>
          <cell r="R109">
            <v>0</v>
          </cell>
          <cell r="S109">
            <v>0</v>
          </cell>
          <cell r="T109">
            <v>0</v>
          </cell>
          <cell r="U109">
            <v>0</v>
          </cell>
        </row>
        <row r="110">
          <cell r="A110">
            <v>582</v>
          </cell>
          <cell r="B110" t="str">
            <v>CATETER INTRAVENOSO NO. 16, EN PILIURETANO, , CON DISPOSITIVO DE SEGURIDAD PARA ACCIONAR MANUALMENTE CORTO</v>
          </cell>
          <cell r="C110" t="str">
            <v>UNIDAD</v>
          </cell>
          <cell r="D110">
            <v>600</v>
          </cell>
          <cell r="E110">
            <v>1000</v>
          </cell>
          <cell r="F110" t="str">
            <v>ENFERMERIA</v>
          </cell>
          <cell r="G110" t="str">
            <v>ENFERMERIA</v>
          </cell>
          <cell r="H110">
            <v>0</v>
          </cell>
          <cell r="I110">
            <v>0</v>
          </cell>
          <cell r="J110">
            <v>0</v>
          </cell>
          <cell r="K110">
            <v>0</v>
          </cell>
          <cell r="L110">
            <v>0</v>
          </cell>
          <cell r="M110" t="str">
            <v>SI</v>
          </cell>
          <cell r="N110">
            <v>0</v>
          </cell>
          <cell r="O110">
            <v>0</v>
          </cell>
          <cell r="P110">
            <v>0</v>
          </cell>
          <cell r="Q110">
            <v>0</v>
          </cell>
          <cell r="R110">
            <v>0</v>
          </cell>
          <cell r="S110">
            <v>0</v>
          </cell>
          <cell r="T110">
            <v>0</v>
          </cell>
          <cell r="U110">
            <v>0</v>
          </cell>
        </row>
        <row r="111">
          <cell r="A111">
            <v>583</v>
          </cell>
          <cell r="B111" t="str">
            <v>CATETER INTRAVENOSO NO. 18 DE POLIURETANO SIN DISPOSITIVO DE SEGURIDAD</v>
          </cell>
          <cell r="C111" t="str">
            <v>UNIDAD</v>
          </cell>
          <cell r="D111">
            <v>600</v>
          </cell>
          <cell r="E111">
            <v>11800</v>
          </cell>
          <cell r="F111" t="str">
            <v>ENFERMERIA</v>
          </cell>
          <cell r="G111" t="str">
            <v>ENFERMERIA</v>
          </cell>
          <cell r="H111">
            <v>0</v>
          </cell>
          <cell r="I111">
            <v>0</v>
          </cell>
          <cell r="J111">
            <v>0</v>
          </cell>
          <cell r="K111">
            <v>0</v>
          </cell>
          <cell r="L111">
            <v>0</v>
          </cell>
          <cell r="M111" t="str">
            <v>SI</v>
          </cell>
          <cell r="N111">
            <v>0</v>
          </cell>
          <cell r="O111">
            <v>0</v>
          </cell>
          <cell r="P111">
            <v>0</v>
          </cell>
          <cell r="Q111">
            <v>0</v>
          </cell>
          <cell r="R111">
            <v>0</v>
          </cell>
          <cell r="S111">
            <v>0</v>
          </cell>
          <cell r="T111">
            <v>0</v>
          </cell>
          <cell r="U111">
            <v>0</v>
          </cell>
        </row>
        <row r="112">
          <cell r="A112">
            <v>584</v>
          </cell>
          <cell r="B112" t="str">
            <v>CATETER INTRAVENOSO NO. 18, EN PILIURETANO, CON , CON DISPOSITIVO DE SEGURIDAD PARA ACCIONAR MANUALMENTE</v>
          </cell>
          <cell r="C112" t="str">
            <v>UNIDAD</v>
          </cell>
          <cell r="D112">
            <v>5110</v>
          </cell>
          <cell r="E112">
            <v>4500</v>
          </cell>
          <cell r="F112" t="str">
            <v>ENFERMERIA</v>
          </cell>
          <cell r="G112" t="str">
            <v>ENFERMERIA</v>
          </cell>
          <cell r="H112">
            <v>0</v>
          </cell>
          <cell r="I112">
            <v>0</v>
          </cell>
          <cell r="J112">
            <v>0</v>
          </cell>
          <cell r="K112">
            <v>0</v>
          </cell>
          <cell r="L112">
            <v>0</v>
          </cell>
          <cell r="M112" t="str">
            <v>SI</v>
          </cell>
          <cell r="N112">
            <v>0</v>
          </cell>
          <cell r="O112">
            <v>0</v>
          </cell>
          <cell r="P112">
            <v>0</v>
          </cell>
          <cell r="Q112">
            <v>0</v>
          </cell>
          <cell r="R112">
            <v>0</v>
          </cell>
          <cell r="S112">
            <v>0</v>
          </cell>
          <cell r="T112">
            <v>0</v>
          </cell>
          <cell r="U112">
            <v>0</v>
          </cell>
        </row>
        <row r="113">
          <cell r="A113">
            <v>585</v>
          </cell>
          <cell r="B113" t="str">
            <v>CATETER INTRAVENOSO NO. 20 DE POLIURETANO SIN DISPOSITIVO DE SEGURIDAD</v>
          </cell>
          <cell r="C113">
            <v>0</v>
          </cell>
          <cell r="D113">
            <v>400</v>
          </cell>
          <cell r="E113">
            <v>16450</v>
          </cell>
          <cell r="F113" t="str">
            <v>ENFERMERIA</v>
          </cell>
          <cell r="G113" t="str">
            <v>ENFERMERIA</v>
          </cell>
          <cell r="H113">
            <v>0</v>
          </cell>
          <cell r="I113">
            <v>0</v>
          </cell>
          <cell r="J113">
            <v>0</v>
          </cell>
          <cell r="K113">
            <v>0</v>
          </cell>
          <cell r="L113">
            <v>0</v>
          </cell>
          <cell r="M113" t="str">
            <v>SI</v>
          </cell>
          <cell r="N113">
            <v>0</v>
          </cell>
          <cell r="O113">
            <v>0</v>
          </cell>
          <cell r="P113">
            <v>0</v>
          </cell>
          <cell r="Q113">
            <v>0</v>
          </cell>
          <cell r="R113">
            <v>0</v>
          </cell>
          <cell r="S113">
            <v>0</v>
          </cell>
          <cell r="T113">
            <v>0</v>
          </cell>
          <cell r="U113">
            <v>0</v>
          </cell>
        </row>
        <row r="114">
          <cell r="A114">
            <v>586</v>
          </cell>
          <cell r="B114" t="str">
            <v>CATETER INTRAVENOSO NO. 20, EN PILIURETANO,, CON DISPOSITIVO DE SEGURIDAD PARA ACCIONAR MANUALMENTE</v>
          </cell>
          <cell r="C114" t="str">
            <v>UNIDAD</v>
          </cell>
          <cell r="D114">
            <v>5690</v>
          </cell>
          <cell r="E114">
            <v>6500</v>
          </cell>
          <cell r="F114" t="str">
            <v>ENFERMERIA</v>
          </cell>
          <cell r="G114" t="str">
            <v>ENFERMERIA</v>
          </cell>
          <cell r="H114">
            <v>0</v>
          </cell>
          <cell r="I114">
            <v>0</v>
          </cell>
          <cell r="J114">
            <v>0</v>
          </cell>
          <cell r="K114">
            <v>0</v>
          </cell>
          <cell r="L114">
            <v>0</v>
          </cell>
          <cell r="M114" t="str">
            <v>SI</v>
          </cell>
          <cell r="N114">
            <v>0</v>
          </cell>
          <cell r="O114">
            <v>0</v>
          </cell>
          <cell r="P114">
            <v>0</v>
          </cell>
          <cell r="Q114">
            <v>0</v>
          </cell>
          <cell r="R114">
            <v>0</v>
          </cell>
          <cell r="S114">
            <v>0</v>
          </cell>
          <cell r="T114">
            <v>0</v>
          </cell>
          <cell r="U114">
            <v>0</v>
          </cell>
        </row>
        <row r="115">
          <cell r="A115">
            <v>587</v>
          </cell>
          <cell r="B115" t="str">
            <v>CATETER INTRAVENOSO NO. 22 DE POLIURETANO SIN DISPOSITIVO DE SEGURIDAD</v>
          </cell>
          <cell r="C115" t="str">
            <v>UNIDAD</v>
          </cell>
          <cell r="D115">
            <v>2420</v>
          </cell>
          <cell r="E115">
            <v>4500</v>
          </cell>
          <cell r="F115" t="str">
            <v>ENFERMERIA</v>
          </cell>
          <cell r="G115" t="str">
            <v>ENFERMERIA</v>
          </cell>
          <cell r="H115">
            <v>0</v>
          </cell>
          <cell r="I115">
            <v>0</v>
          </cell>
          <cell r="J115">
            <v>0</v>
          </cell>
          <cell r="K115">
            <v>0</v>
          </cell>
          <cell r="L115">
            <v>0</v>
          </cell>
          <cell r="M115" t="str">
            <v>SI</v>
          </cell>
          <cell r="N115">
            <v>0</v>
          </cell>
          <cell r="O115">
            <v>0</v>
          </cell>
          <cell r="P115">
            <v>0</v>
          </cell>
          <cell r="Q115">
            <v>0</v>
          </cell>
          <cell r="R115">
            <v>0</v>
          </cell>
          <cell r="S115">
            <v>0</v>
          </cell>
          <cell r="T115">
            <v>0</v>
          </cell>
          <cell r="U115">
            <v>0</v>
          </cell>
        </row>
        <row r="116">
          <cell r="A116">
            <v>588</v>
          </cell>
          <cell r="B116" t="str">
            <v>CATETER INTRAVENOSO NO. 22, EN PILIURETANO, , CON DISPOSITIVO DE SEGURIDAD PARA ACCIONAR MANUALMENTE</v>
          </cell>
          <cell r="C116" t="str">
            <v>UNIDAD</v>
          </cell>
          <cell r="D116">
            <v>3000</v>
          </cell>
          <cell r="E116">
            <v>4300</v>
          </cell>
          <cell r="F116" t="str">
            <v>ENFERMERIA</v>
          </cell>
          <cell r="G116" t="str">
            <v>ENFERMERIA</v>
          </cell>
          <cell r="H116">
            <v>0</v>
          </cell>
          <cell r="I116">
            <v>0</v>
          </cell>
          <cell r="J116">
            <v>0</v>
          </cell>
          <cell r="K116">
            <v>0</v>
          </cell>
          <cell r="L116">
            <v>0</v>
          </cell>
          <cell r="M116" t="str">
            <v>SI</v>
          </cell>
          <cell r="N116">
            <v>0</v>
          </cell>
          <cell r="O116">
            <v>0</v>
          </cell>
          <cell r="P116">
            <v>0</v>
          </cell>
          <cell r="Q116">
            <v>0</v>
          </cell>
          <cell r="R116">
            <v>0</v>
          </cell>
          <cell r="S116">
            <v>0</v>
          </cell>
          <cell r="T116">
            <v>0</v>
          </cell>
          <cell r="U116">
            <v>0</v>
          </cell>
        </row>
        <row r="117">
          <cell r="A117">
            <v>589</v>
          </cell>
          <cell r="B117" t="str">
            <v>CATETER INTRAVENOSO NO. 24 DE POLIURETANO SIN DISPOSITIVO DE SEGURIDAD</v>
          </cell>
          <cell r="C117" t="str">
            <v>UNIDAD</v>
          </cell>
          <cell r="D117">
            <v>3200</v>
          </cell>
          <cell r="E117">
            <v>2000</v>
          </cell>
          <cell r="F117" t="str">
            <v>ENFERMERIA</v>
          </cell>
          <cell r="G117" t="str">
            <v>ENFERMERIA</v>
          </cell>
          <cell r="H117">
            <v>0</v>
          </cell>
          <cell r="I117">
            <v>0</v>
          </cell>
          <cell r="J117">
            <v>0</v>
          </cell>
          <cell r="K117">
            <v>0</v>
          </cell>
          <cell r="L117">
            <v>0</v>
          </cell>
          <cell r="M117" t="str">
            <v>SI</v>
          </cell>
          <cell r="N117">
            <v>0</v>
          </cell>
          <cell r="O117">
            <v>0</v>
          </cell>
          <cell r="P117">
            <v>0</v>
          </cell>
          <cell r="Q117">
            <v>0</v>
          </cell>
          <cell r="R117">
            <v>0</v>
          </cell>
          <cell r="S117">
            <v>0</v>
          </cell>
          <cell r="T117">
            <v>0</v>
          </cell>
          <cell r="U117">
            <v>0</v>
          </cell>
        </row>
        <row r="118">
          <cell r="A118">
            <v>590</v>
          </cell>
          <cell r="B118" t="str">
            <v>CATETER INTRAVENOSO NO. 24, EN PILIURETANO, , CON DISPOSITIVO DE SEGURIDAD PARA ACCIONAR MANUALMENTE- CORTO</v>
          </cell>
          <cell r="C118" t="str">
            <v>UNIDAD</v>
          </cell>
          <cell r="D118">
            <v>3000</v>
          </cell>
          <cell r="E118">
            <v>2900</v>
          </cell>
          <cell r="F118" t="str">
            <v>ENFERMERIA</v>
          </cell>
          <cell r="G118" t="str">
            <v>ENFERMERIA</v>
          </cell>
          <cell r="H118">
            <v>0</v>
          </cell>
          <cell r="I118">
            <v>0</v>
          </cell>
          <cell r="J118">
            <v>0</v>
          </cell>
          <cell r="K118">
            <v>0</v>
          </cell>
          <cell r="L118">
            <v>0</v>
          </cell>
          <cell r="M118" t="str">
            <v>SI</v>
          </cell>
          <cell r="N118">
            <v>0</v>
          </cell>
          <cell r="O118">
            <v>0</v>
          </cell>
          <cell r="P118">
            <v>0</v>
          </cell>
          <cell r="Q118">
            <v>0</v>
          </cell>
          <cell r="R118">
            <v>0</v>
          </cell>
          <cell r="S118">
            <v>0</v>
          </cell>
          <cell r="T118">
            <v>0</v>
          </cell>
          <cell r="U118">
            <v>0</v>
          </cell>
        </row>
        <row r="119">
          <cell r="A119">
            <v>2607</v>
          </cell>
          <cell r="B119" t="str">
            <v>CATETER INTRAVENOSO NO. 24G EN PILIURETANO, CON DISPOSITIVO DE SEGURIDAD PARA ACCIONAR MANUALMENTE- LARGO</v>
          </cell>
          <cell r="C119" t="str">
            <v>UNIDAD</v>
          </cell>
          <cell r="D119">
            <v>50</v>
          </cell>
          <cell r="E119">
            <v>50</v>
          </cell>
          <cell r="F119" t="str">
            <v>ENFERMERIA</v>
          </cell>
          <cell r="G119" t="str">
            <v>ENFERMERIA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t="str">
            <v>NUEVO</v>
          </cell>
          <cell r="B120" t="str">
            <v>CATETER INTRAVENOSO NO. 26 DE POLIURETANO SIN DISPOSITIVO DE SEGURIDAD</v>
          </cell>
          <cell r="C120" t="str">
            <v>UNIDAD</v>
          </cell>
          <cell r="D120">
            <v>100</v>
          </cell>
          <cell r="E120">
            <v>100</v>
          </cell>
          <cell r="F120" t="str">
            <v>ENFERMERIA</v>
          </cell>
          <cell r="G120" t="str">
            <v>ENFERMERIA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v>619</v>
          </cell>
          <cell r="B121" t="str">
            <v>CATETER PERIFERICO PEDIATRICO DOBLE LUMEN DE 2.6 FR X 50 CM CON KIT INSERCION SOBRE AGUJA</v>
          </cell>
          <cell r="C121" t="str">
            <v>UNIDAD</v>
          </cell>
          <cell r="D121">
            <v>1</v>
          </cell>
          <cell r="E121">
            <v>20</v>
          </cell>
          <cell r="F121" t="str">
            <v>ENFERMERIA</v>
          </cell>
          <cell r="G121" t="str">
            <v>ENFERMERIA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v>641</v>
          </cell>
          <cell r="B122" t="str">
            <v>CATETER SET DE CATETERIZACION ARTERIAL NO.20 G X 8  CM</v>
          </cell>
          <cell r="C122" t="str">
            <v>UNIDAD</v>
          </cell>
          <cell r="D122">
            <v>2</v>
          </cell>
          <cell r="E122">
            <v>5</v>
          </cell>
          <cell r="F122" t="str">
            <v>ENFERMERIA</v>
          </cell>
          <cell r="G122" t="str">
            <v>ENFERMERIA</v>
          </cell>
          <cell r="H122">
            <v>0</v>
          </cell>
          <cell r="I122">
            <v>0</v>
          </cell>
          <cell r="J122">
            <v>0</v>
          </cell>
          <cell r="K122">
            <v>0</v>
          </cell>
          <cell r="L122">
            <v>0</v>
          </cell>
          <cell r="M122" t="str">
            <v>SI</v>
          </cell>
          <cell r="N122">
            <v>0</v>
          </cell>
          <cell r="O122">
            <v>0</v>
          </cell>
          <cell r="P122">
            <v>0</v>
          </cell>
          <cell r="Q122">
            <v>0</v>
          </cell>
          <cell r="R122">
            <v>0</v>
          </cell>
          <cell r="S122">
            <v>0</v>
          </cell>
          <cell r="T122">
            <v>0</v>
          </cell>
          <cell r="U122">
            <v>0</v>
          </cell>
        </row>
        <row r="123">
          <cell r="A123">
            <v>642</v>
          </cell>
          <cell r="B123" t="str">
            <v>CATETER SET DE CATETERIZACION ARTERIAL NO.22 G X 8  CM</v>
          </cell>
          <cell r="C123" t="str">
            <v>UNIDAD</v>
          </cell>
          <cell r="D123">
            <v>1</v>
          </cell>
          <cell r="E123">
            <v>5</v>
          </cell>
          <cell r="F123" t="str">
            <v>ENFERMERIA</v>
          </cell>
          <cell r="G123" t="str">
            <v>ENFERMERIA</v>
          </cell>
          <cell r="H123">
            <v>0</v>
          </cell>
          <cell r="I123">
            <v>0</v>
          </cell>
          <cell r="J123">
            <v>0</v>
          </cell>
          <cell r="K123">
            <v>0</v>
          </cell>
          <cell r="L123">
            <v>0</v>
          </cell>
          <cell r="M123" t="str">
            <v>SI</v>
          </cell>
          <cell r="N123">
            <v>0</v>
          </cell>
          <cell r="O123">
            <v>0</v>
          </cell>
          <cell r="P123">
            <v>0</v>
          </cell>
          <cell r="Q123">
            <v>0</v>
          </cell>
          <cell r="R123">
            <v>0</v>
          </cell>
          <cell r="S123">
            <v>0</v>
          </cell>
          <cell r="T123">
            <v>0</v>
          </cell>
          <cell r="U123">
            <v>0</v>
          </cell>
        </row>
        <row r="124">
          <cell r="A124">
            <v>672</v>
          </cell>
          <cell r="B124" t="str">
            <v>CATETER UMBILICAL 2.5</v>
          </cell>
          <cell r="C124" t="str">
            <v>UNIDAD</v>
          </cell>
          <cell r="D124">
            <v>10</v>
          </cell>
          <cell r="E124">
            <v>10</v>
          </cell>
          <cell r="F124" t="str">
            <v>ENFERMERIA</v>
          </cell>
          <cell r="G124" t="str">
            <v>ENFERMERIA NEONATAL - PEDIATRIA</v>
          </cell>
          <cell r="H124">
            <v>0</v>
          </cell>
          <cell r="I124">
            <v>0</v>
          </cell>
          <cell r="J124">
            <v>0</v>
          </cell>
          <cell r="K124">
            <v>0</v>
          </cell>
          <cell r="L124">
            <v>0</v>
          </cell>
          <cell r="M124" t="str">
            <v>SI</v>
          </cell>
          <cell r="N124">
            <v>0</v>
          </cell>
          <cell r="O124">
            <v>0</v>
          </cell>
          <cell r="P124">
            <v>0</v>
          </cell>
          <cell r="Q124">
            <v>0</v>
          </cell>
          <cell r="R124">
            <v>0</v>
          </cell>
          <cell r="S124">
            <v>0</v>
          </cell>
          <cell r="T124">
            <v>0</v>
          </cell>
          <cell r="U124">
            <v>0</v>
          </cell>
        </row>
        <row r="125">
          <cell r="A125">
            <v>673</v>
          </cell>
          <cell r="B125" t="str">
            <v>CATETER UMBILICAL 3.0</v>
          </cell>
          <cell r="C125" t="str">
            <v xml:space="preserve">UNIDAD    </v>
          </cell>
          <cell r="D125">
            <v>10</v>
          </cell>
          <cell r="E125">
            <v>10</v>
          </cell>
          <cell r="F125" t="str">
            <v>ENFERMERIA</v>
          </cell>
          <cell r="G125" t="str">
            <v>ENFERMERIA NEONATAL - PEDIATRIA</v>
          </cell>
          <cell r="H125">
            <v>0</v>
          </cell>
          <cell r="I125">
            <v>0</v>
          </cell>
          <cell r="J125">
            <v>0</v>
          </cell>
          <cell r="K125">
            <v>0</v>
          </cell>
          <cell r="L125">
            <v>0</v>
          </cell>
          <cell r="M125" t="str">
            <v>SI</v>
          </cell>
          <cell r="N125">
            <v>0</v>
          </cell>
          <cell r="O125">
            <v>0</v>
          </cell>
          <cell r="P125">
            <v>0</v>
          </cell>
          <cell r="Q125">
            <v>0</v>
          </cell>
          <cell r="R125">
            <v>0</v>
          </cell>
          <cell r="S125">
            <v>0</v>
          </cell>
          <cell r="T125">
            <v>0</v>
          </cell>
          <cell r="U125">
            <v>0</v>
          </cell>
        </row>
        <row r="126">
          <cell r="A126">
            <v>504</v>
          </cell>
          <cell r="B126" t="str">
            <v>CATETER UMBILICAL 3.5</v>
          </cell>
          <cell r="C126" t="str">
            <v>UNIDAD</v>
          </cell>
          <cell r="D126">
            <v>15</v>
          </cell>
          <cell r="E126">
            <v>15</v>
          </cell>
          <cell r="F126" t="str">
            <v>ENFERMERIA</v>
          </cell>
          <cell r="G126" t="str">
            <v>ENFERMERIA NEONATAL</v>
          </cell>
          <cell r="H126">
            <v>0</v>
          </cell>
          <cell r="I126">
            <v>0</v>
          </cell>
          <cell r="J126">
            <v>0</v>
          </cell>
          <cell r="K126">
            <v>0</v>
          </cell>
          <cell r="L126">
            <v>0</v>
          </cell>
          <cell r="M126" t="str">
            <v>SI</v>
          </cell>
          <cell r="N126">
            <v>0</v>
          </cell>
          <cell r="O126">
            <v>0</v>
          </cell>
          <cell r="P126">
            <v>0</v>
          </cell>
          <cell r="Q126">
            <v>0</v>
          </cell>
          <cell r="R126">
            <v>0</v>
          </cell>
          <cell r="S126">
            <v>0</v>
          </cell>
          <cell r="T126">
            <v>0</v>
          </cell>
          <cell r="U126">
            <v>0</v>
          </cell>
        </row>
        <row r="127">
          <cell r="A127">
            <v>670</v>
          </cell>
          <cell r="B127" t="str">
            <v>CATETER UMBILICAL 4.0</v>
          </cell>
          <cell r="C127" t="str">
            <v>UNIDAD</v>
          </cell>
          <cell r="D127">
            <v>10</v>
          </cell>
          <cell r="E127">
            <v>20</v>
          </cell>
          <cell r="F127" t="str">
            <v>ENFERMERIA</v>
          </cell>
          <cell r="G127" t="str">
            <v>ENFERMERIA NEONATAL - PEDIATRIA</v>
          </cell>
          <cell r="H127">
            <v>0</v>
          </cell>
          <cell r="I127">
            <v>0</v>
          </cell>
          <cell r="J127">
            <v>0</v>
          </cell>
          <cell r="K127">
            <v>0</v>
          </cell>
          <cell r="L127">
            <v>0</v>
          </cell>
          <cell r="M127" t="str">
            <v>SI</v>
          </cell>
          <cell r="N127">
            <v>0</v>
          </cell>
          <cell r="O127">
            <v>0</v>
          </cell>
          <cell r="P127">
            <v>0</v>
          </cell>
          <cell r="Q127">
            <v>0</v>
          </cell>
          <cell r="R127">
            <v>0</v>
          </cell>
          <cell r="S127">
            <v>0</v>
          </cell>
          <cell r="T127">
            <v>0</v>
          </cell>
          <cell r="U127">
            <v>0</v>
          </cell>
        </row>
        <row r="128">
          <cell r="A128">
            <v>509</v>
          </cell>
          <cell r="B128" t="str">
            <v>CATETER UMBILICAL 4.5</v>
          </cell>
          <cell r="C128" t="str">
            <v>UNIDAD</v>
          </cell>
          <cell r="D128">
            <v>10</v>
          </cell>
          <cell r="E128">
            <v>60</v>
          </cell>
          <cell r="F128" t="str">
            <v>ENFERMERIA</v>
          </cell>
          <cell r="G128" t="str">
            <v>ENFERMERIA NEONATAL</v>
          </cell>
          <cell r="H128">
            <v>0</v>
          </cell>
          <cell r="I128">
            <v>0</v>
          </cell>
          <cell r="J128">
            <v>0</v>
          </cell>
          <cell r="K128">
            <v>0</v>
          </cell>
          <cell r="L128">
            <v>0</v>
          </cell>
          <cell r="M128" t="str">
            <v>SI</v>
          </cell>
          <cell r="N128">
            <v>0</v>
          </cell>
          <cell r="O128">
            <v>0</v>
          </cell>
          <cell r="P128">
            <v>0</v>
          </cell>
          <cell r="Q128">
            <v>0</v>
          </cell>
          <cell r="R128">
            <v>0</v>
          </cell>
          <cell r="S128">
            <v>0</v>
          </cell>
          <cell r="T128">
            <v>0</v>
          </cell>
          <cell r="U128">
            <v>0</v>
          </cell>
        </row>
        <row r="129">
          <cell r="A129">
            <v>510</v>
          </cell>
          <cell r="B129" t="str">
            <v>CATETER UMBILICAL 5.0</v>
          </cell>
          <cell r="C129" t="str">
            <v>UNIDAD</v>
          </cell>
          <cell r="D129">
            <v>10</v>
          </cell>
          <cell r="E129">
            <v>80</v>
          </cell>
          <cell r="F129" t="str">
            <v>ENFERMERIA</v>
          </cell>
          <cell r="G129" t="str">
            <v>ENFERMERIA NEONATAL</v>
          </cell>
          <cell r="H129">
            <v>0</v>
          </cell>
          <cell r="I129">
            <v>0</v>
          </cell>
          <cell r="J129">
            <v>0</v>
          </cell>
          <cell r="K129">
            <v>0</v>
          </cell>
          <cell r="L129">
            <v>0</v>
          </cell>
          <cell r="M129" t="str">
            <v>SI</v>
          </cell>
          <cell r="N129">
            <v>0</v>
          </cell>
          <cell r="O129">
            <v>0</v>
          </cell>
          <cell r="P129">
            <v>0</v>
          </cell>
          <cell r="Q129">
            <v>0</v>
          </cell>
          <cell r="R129">
            <v>0</v>
          </cell>
          <cell r="S129">
            <v>0</v>
          </cell>
          <cell r="T129">
            <v>0</v>
          </cell>
          <cell r="U129">
            <v>0</v>
          </cell>
        </row>
        <row r="130">
          <cell r="A130">
            <v>727</v>
          </cell>
          <cell r="B130" t="str">
            <v>CINTA ADHESIVA TRASPARENTE NO ESTERIL EN ROLLO 10X10</v>
          </cell>
          <cell r="C130" t="str">
            <v xml:space="preserve">CAJA </v>
          </cell>
          <cell r="D130">
            <v>60</v>
          </cell>
          <cell r="E130">
            <v>60</v>
          </cell>
          <cell r="F130" t="str">
            <v>ENFERMERIA</v>
          </cell>
          <cell r="G130" t="str">
            <v>ENFERMERIA</v>
          </cell>
          <cell r="H130">
            <v>0</v>
          </cell>
          <cell r="I130">
            <v>0</v>
          </cell>
          <cell r="J130">
            <v>0</v>
          </cell>
          <cell r="K130">
            <v>0</v>
          </cell>
          <cell r="L130">
            <v>0</v>
          </cell>
          <cell r="M130" t="str">
            <v>SI</v>
          </cell>
          <cell r="N130">
            <v>0</v>
          </cell>
          <cell r="O130">
            <v>0</v>
          </cell>
          <cell r="P130">
            <v>0</v>
          </cell>
          <cell r="Q130">
            <v>0</v>
          </cell>
          <cell r="R130">
            <v>0</v>
          </cell>
          <cell r="S130">
            <v>0</v>
          </cell>
          <cell r="T130">
            <v>0</v>
          </cell>
          <cell r="U130">
            <v>0</v>
          </cell>
        </row>
        <row r="131">
          <cell r="A131">
            <v>789</v>
          </cell>
          <cell r="B131" t="str">
            <v>CLAMP UMBILICAL</v>
          </cell>
          <cell r="C131" t="str">
            <v>UNIDAD</v>
          </cell>
          <cell r="D131">
            <v>180</v>
          </cell>
          <cell r="E131">
            <v>1000</v>
          </cell>
          <cell r="F131" t="str">
            <v>ENFERMERIA</v>
          </cell>
          <cell r="G131" t="str">
            <v>ENFERMERIA SALA DE PARTOS</v>
          </cell>
          <cell r="H131">
            <v>0</v>
          </cell>
          <cell r="I131">
            <v>0</v>
          </cell>
          <cell r="J131">
            <v>0</v>
          </cell>
          <cell r="K131">
            <v>0</v>
          </cell>
          <cell r="L131">
            <v>0</v>
          </cell>
          <cell r="M131" t="str">
            <v>SI</v>
          </cell>
          <cell r="N131">
            <v>0</v>
          </cell>
          <cell r="O131">
            <v>0</v>
          </cell>
          <cell r="P131">
            <v>0</v>
          </cell>
          <cell r="Q131">
            <v>0</v>
          </cell>
          <cell r="R131">
            <v>0</v>
          </cell>
          <cell r="S131">
            <v>0</v>
          </cell>
          <cell r="T131">
            <v>0</v>
          </cell>
          <cell r="U131">
            <v>0</v>
          </cell>
        </row>
        <row r="132">
          <cell r="A132">
            <v>821</v>
          </cell>
          <cell r="B132" t="str">
            <v>CONDONES-PRESERVATIVOS LATEX</v>
          </cell>
          <cell r="C132" t="str">
            <v>UNIDAD</v>
          </cell>
          <cell r="D132">
            <v>13645</v>
          </cell>
          <cell r="E132">
            <v>24500</v>
          </cell>
          <cell r="F132" t="str">
            <v>ENFERMERIA</v>
          </cell>
          <cell r="G132" t="str">
            <v>ENFERMERIA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824</v>
          </cell>
          <cell r="B133" t="str">
            <v xml:space="preserve">CONECTOR LIBRE DE AGUJA </v>
          </cell>
          <cell r="C133" t="str">
            <v>UNIDAD</v>
          </cell>
          <cell r="D133">
            <v>2640</v>
          </cell>
          <cell r="E133">
            <v>2000</v>
          </cell>
          <cell r="F133" t="str">
            <v>ENFERMERIA</v>
          </cell>
          <cell r="G133" t="str">
            <v>ENFERMERIA</v>
          </cell>
          <cell r="H133">
            <v>0</v>
          </cell>
          <cell r="I133">
            <v>0</v>
          </cell>
          <cell r="J133">
            <v>0</v>
          </cell>
          <cell r="K133">
            <v>0</v>
          </cell>
          <cell r="L133">
            <v>0</v>
          </cell>
          <cell r="M133" t="str">
            <v>SI</v>
          </cell>
          <cell r="N133">
            <v>0</v>
          </cell>
          <cell r="O133">
            <v>0</v>
          </cell>
          <cell r="P133">
            <v>0</v>
          </cell>
          <cell r="Q133">
            <v>0</v>
          </cell>
          <cell r="R133">
            <v>0</v>
          </cell>
          <cell r="S133">
            <v>0</v>
          </cell>
          <cell r="T133">
            <v>0</v>
          </cell>
          <cell r="U133">
            <v>0</v>
          </cell>
        </row>
        <row r="134">
          <cell r="A134">
            <v>845</v>
          </cell>
          <cell r="B134" t="str">
            <v>CREMA PROTECTORA CUTANEA CON OXIDO DE ZINC PARA PREVENCION LESIONES POR PRESION. 10%</v>
          </cell>
          <cell r="C134" t="str">
            <v>UNIDAD</v>
          </cell>
          <cell r="D134">
            <v>30</v>
          </cell>
          <cell r="E134">
            <v>48</v>
          </cell>
          <cell r="F134" t="str">
            <v>ENFERMERIA</v>
          </cell>
          <cell r="G134" t="str">
            <v>ENFERMERIA CLINICA DE HERIDAS</v>
          </cell>
          <cell r="H134">
            <v>0</v>
          </cell>
          <cell r="I134">
            <v>0</v>
          </cell>
          <cell r="J134">
            <v>0</v>
          </cell>
          <cell r="K134">
            <v>0</v>
          </cell>
          <cell r="L134">
            <v>0</v>
          </cell>
          <cell r="M134" t="str">
            <v>SI</v>
          </cell>
          <cell r="N134">
            <v>0</v>
          </cell>
          <cell r="O134">
            <v>0</v>
          </cell>
          <cell r="P134">
            <v>0</v>
          </cell>
          <cell r="Q134">
            <v>0</v>
          </cell>
          <cell r="R134">
            <v>0</v>
          </cell>
          <cell r="S134">
            <v>0</v>
          </cell>
          <cell r="T134">
            <v>0</v>
          </cell>
          <cell r="U134">
            <v>0</v>
          </cell>
        </row>
        <row r="135">
          <cell r="A135">
            <v>866</v>
          </cell>
          <cell r="B135" t="str">
            <v>CUELLO DE PHILADELPHIA LARGE X UNIDAD</v>
          </cell>
          <cell r="C135" t="str">
            <v>UNIDAD</v>
          </cell>
          <cell r="D135">
            <v>10</v>
          </cell>
          <cell r="E135">
            <v>200</v>
          </cell>
          <cell r="F135" t="str">
            <v>ENFERMERIA</v>
          </cell>
          <cell r="G135" t="str">
            <v>ENFERMERIA URGENCIAS</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867</v>
          </cell>
          <cell r="B136" t="str">
            <v>CUELLO DE PHILADELPHIA MEDIUM X UNIDAD</v>
          </cell>
          <cell r="C136" t="str">
            <v>UNIDAD</v>
          </cell>
          <cell r="D136">
            <v>10</v>
          </cell>
          <cell r="E136">
            <v>284</v>
          </cell>
          <cell r="F136" t="str">
            <v>ENFERMERIA</v>
          </cell>
          <cell r="G136" t="str">
            <v>ENFERMERIA URGENCIAS</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v>868</v>
          </cell>
          <cell r="B137" t="str">
            <v>CUELLO DE PHILADELPHIA SMALL X UNIDAD</v>
          </cell>
          <cell r="C137" t="str">
            <v>UNIDAD</v>
          </cell>
          <cell r="D137">
            <v>10</v>
          </cell>
          <cell r="E137">
            <v>297</v>
          </cell>
          <cell r="F137" t="str">
            <v>ENFERMERIA</v>
          </cell>
          <cell r="G137" t="str">
            <v>ENFERMERIA URGENCIAS</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row>
        <row r="138">
          <cell r="A138">
            <v>870</v>
          </cell>
          <cell r="B138" t="str">
            <v>CURITA CIRCULAR</v>
          </cell>
          <cell r="C138" t="str">
            <v>UNIDAD</v>
          </cell>
          <cell r="D138">
            <v>95800</v>
          </cell>
          <cell r="E138">
            <v>95800</v>
          </cell>
          <cell r="F138" t="str">
            <v>ENFERMERIA</v>
          </cell>
          <cell r="G138" t="str">
            <v>ENFERMERIA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row>
        <row r="139">
          <cell r="A139">
            <v>898</v>
          </cell>
          <cell r="B139" t="str">
            <v>DISPOSITIVO INTRAOSEO AUTOMATICO ADULTO</v>
          </cell>
          <cell r="C139" t="str">
            <v>UNIDAD</v>
          </cell>
          <cell r="D139">
            <v>2</v>
          </cell>
          <cell r="E139">
            <v>2</v>
          </cell>
          <cell r="F139" t="str">
            <v xml:space="preserve">ENFERMERIA </v>
          </cell>
          <cell r="G139" t="str">
            <v>ENFERMERIA URGENCIAS</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row>
        <row r="140">
          <cell r="A140">
            <v>899</v>
          </cell>
          <cell r="B140" t="str">
            <v>DISPOSITIVO INTRAOSEO AUTOMATICO PEDIATRICA</v>
          </cell>
          <cell r="C140" t="str">
            <v>UNIDAD</v>
          </cell>
          <cell r="D140">
            <v>2</v>
          </cell>
          <cell r="E140">
            <v>2</v>
          </cell>
          <cell r="F140" t="str">
            <v xml:space="preserve">ENFERMERIA </v>
          </cell>
          <cell r="G140" t="str">
            <v>ENFERMERIA URGENCIAS</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row>
        <row r="141">
          <cell r="A141">
            <v>901</v>
          </cell>
          <cell r="B141" t="str">
            <v>DISPOSITIVO INTRAUTERINO T DE COBRE</v>
          </cell>
          <cell r="C141" t="str">
            <v>UNIDAD</v>
          </cell>
          <cell r="D141">
            <v>10</v>
          </cell>
          <cell r="E141">
            <v>10</v>
          </cell>
          <cell r="F141" t="str">
            <v>ENFERMERIA</v>
          </cell>
          <cell r="G141" t="str">
            <v>ENFERMERIA SALA DE PARTOS</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row>
        <row r="142">
          <cell r="A142">
            <v>912</v>
          </cell>
          <cell r="B142" t="str">
            <v>ELECTRODO ADULTO CON GEL SOLIDO BASE MICROPOROSO SUABE DURABLES, ADHESIVO HIPOALERGENIGO</v>
          </cell>
          <cell r="C142" t="str">
            <v>UNIDAD</v>
          </cell>
          <cell r="D142">
            <v>9930</v>
          </cell>
          <cell r="E142">
            <v>8000</v>
          </cell>
          <cell r="F142" t="str">
            <v>ENFERMERIA</v>
          </cell>
          <cell r="G142" t="str">
            <v>ENFERMERIA</v>
          </cell>
          <cell r="H142">
            <v>0</v>
          </cell>
          <cell r="I142">
            <v>0</v>
          </cell>
          <cell r="J142">
            <v>0</v>
          </cell>
          <cell r="K142">
            <v>0</v>
          </cell>
          <cell r="L142">
            <v>0</v>
          </cell>
          <cell r="M142" t="str">
            <v>SI</v>
          </cell>
          <cell r="N142">
            <v>0</v>
          </cell>
          <cell r="O142">
            <v>0</v>
          </cell>
          <cell r="P142">
            <v>0</v>
          </cell>
          <cell r="Q142">
            <v>0</v>
          </cell>
          <cell r="R142">
            <v>0</v>
          </cell>
          <cell r="S142">
            <v>0</v>
          </cell>
          <cell r="T142">
            <v>0</v>
          </cell>
          <cell r="U142">
            <v>0</v>
          </cell>
        </row>
        <row r="143">
          <cell r="A143">
            <v>922</v>
          </cell>
          <cell r="B143" t="str">
            <v>ELECTRODO NEONATAL CON GEL SOLIDO BASE MICROPOROSO SUAVE DURABLES, ADHESIVO HIPOALERGENIGO</v>
          </cell>
          <cell r="C143" t="str">
            <v>UNIDAD</v>
          </cell>
          <cell r="D143">
            <v>800</v>
          </cell>
          <cell r="E143">
            <v>500</v>
          </cell>
          <cell r="F143" t="str">
            <v>ENFERMERIA</v>
          </cell>
          <cell r="G143" t="str">
            <v>ENFERMERIA</v>
          </cell>
          <cell r="H143">
            <v>0</v>
          </cell>
          <cell r="I143">
            <v>0</v>
          </cell>
          <cell r="J143">
            <v>0</v>
          </cell>
          <cell r="K143">
            <v>0</v>
          </cell>
          <cell r="L143">
            <v>0</v>
          </cell>
          <cell r="M143" t="str">
            <v>SI</v>
          </cell>
          <cell r="N143">
            <v>0</v>
          </cell>
          <cell r="O143">
            <v>0</v>
          </cell>
          <cell r="P143">
            <v>0</v>
          </cell>
          <cell r="Q143">
            <v>0</v>
          </cell>
          <cell r="R143">
            <v>0</v>
          </cell>
          <cell r="S143">
            <v>0</v>
          </cell>
          <cell r="T143">
            <v>0</v>
          </cell>
          <cell r="U143">
            <v>0</v>
          </cell>
        </row>
        <row r="144">
          <cell r="A144">
            <v>929</v>
          </cell>
          <cell r="B144" t="str">
            <v xml:space="preserve">ELECTRODO PEDIATRICO CON GEL SOLIDO BASE MICROPOROSO SUAVE DURABLES, ADHESIVO HIPOALERGENIGO                                                              </v>
          </cell>
          <cell r="C144" t="str">
            <v>UNIDAD</v>
          </cell>
          <cell r="D144">
            <v>4300</v>
          </cell>
          <cell r="E144">
            <v>11500</v>
          </cell>
          <cell r="F144" t="str">
            <v>ENFERMERIA</v>
          </cell>
          <cell r="G144" t="str">
            <v>ENFERMERIA</v>
          </cell>
          <cell r="H144">
            <v>0</v>
          </cell>
          <cell r="I144">
            <v>0</v>
          </cell>
          <cell r="J144">
            <v>0</v>
          </cell>
          <cell r="K144">
            <v>0</v>
          </cell>
          <cell r="L144">
            <v>0</v>
          </cell>
          <cell r="M144" t="str">
            <v>SI</v>
          </cell>
          <cell r="N144">
            <v>0</v>
          </cell>
          <cell r="O144">
            <v>0</v>
          </cell>
          <cell r="P144">
            <v>0</v>
          </cell>
          <cell r="Q144">
            <v>0</v>
          </cell>
          <cell r="R144">
            <v>0</v>
          </cell>
          <cell r="S144">
            <v>0</v>
          </cell>
          <cell r="T144">
            <v>0</v>
          </cell>
          <cell r="U144">
            <v>0</v>
          </cell>
        </row>
        <row r="145">
          <cell r="A145">
            <v>986</v>
          </cell>
          <cell r="B145" t="str">
            <v>EQUIPO DE ADMINISTRACION DE GLOBULOS ROJOS CON FILTRO DESLEUCOCITADOR</v>
          </cell>
          <cell r="C145" t="str">
            <v>UNIDAD</v>
          </cell>
          <cell r="D145">
            <v>50</v>
          </cell>
          <cell r="E145">
            <v>400</v>
          </cell>
          <cell r="F145" t="str">
            <v>ENFERMERIA</v>
          </cell>
          <cell r="G145" t="str">
            <v>ENFERMERIA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988</v>
          </cell>
          <cell r="B146" t="str">
            <v>EQUIPO DE EXTENSION MICROTUBO  (EQUIPO DE EXTENSION MICROTUBO CON CONECTOR LIBRE DE AGUJAS) ADULTO</v>
          </cell>
          <cell r="C146" t="str">
            <v>UNIDAD</v>
          </cell>
          <cell r="D146">
            <v>100</v>
          </cell>
          <cell r="E146">
            <v>200</v>
          </cell>
          <cell r="F146" t="str">
            <v>ENFERMERIA</v>
          </cell>
          <cell r="G146" t="str">
            <v>ENFERMERIA</v>
          </cell>
          <cell r="H146">
            <v>0</v>
          </cell>
          <cell r="I146">
            <v>0</v>
          </cell>
          <cell r="J146">
            <v>0</v>
          </cell>
          <cell r="K146">
            <v>0</v>
          </cell>
          <cell r="L146">
            <v>0</v>
          </cell>
          <cell r="M146" t="str">
            <v>SI</v>
          </cell>
          <cell r="N146">
            <v>0</v>
          </cell>
          <cell r="O146">
            <v>0</v>
          </cell>
          <cell r="P146">
            <v>0</v>
          </cell>
          <cell r="Q146">
            <v>0</v>
          </cell>
          <cell r="R146">
            <v>0</v>
          </cell>
          <cell r="S146">
            <v>0</v>
          </cell>
          <cell r="T146">
            <v>0</v>
          </cell>
          <cell r="U146">
            <v>0</v>
          </cell>
        </row>
        <row r="147">
          <cell r="A147">
            <v>989</v>
          </cell>
          <cell r="B147" t="str">
            <v>EQUIPO DE EXTENSION MICROTUBO  (EQUIPO DE EXTENSION MICROTUBO CON CONECTOR LIBRE DE AGUJAS) PEDIATRCO</v>
          </cell>
          <cell r="C147" t="str">
            <v>UNIDAD</v>
          </cell>
          <cell r="D147">
            <v>100</v>
          </cell>
          <cell r="E147">
            <v>200</v>
          </cell>
          <cell r="F147" t="str">
            <v>ENFERMERIA</v>
          </cell>
          <cell r="G147" t="str">
            <v>ENFERMERIA</v>
          </cell>
          <cell r="H147">
            <v>0</v>
          </cell>
          <cell r="I147">
            <v>0</v>
          </cell>
          <cell r="J147">
            <v>0</v>
          </cell>
          <cell r="K147">
            <v>0</v>
          </cell>
          <cell r="L147">
            <v>0</v>
          </cell>
          <cell r="M147" t="str">
            <v>SI</v>
          </cell>
          <cell r="N147">
            <v>0</v>
          </cell>
          <cell r="O147">
            <v>0</v>
          </cell>
          <cell r="P147">
            <v>0</v>
          </cell>
          <cell r="Q147">
            <v>0</v>
          </cell>
          <cell r="R147">
            <v>0</v>
          </cell>
          <cell r="S147">
            <v>0</v>
          </cell>
          <cell r="T147">
            <v>0</v>
          </cell>
          <cell r="U147">
            <v>0</v>
          </cell>
        </row>
        <row r="148">
          <cell r="A148">
            <v>991</v>
          </cell>
          <cell r="B148" t="str">
            <v>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v>
          </cell>
          <cell r="C148" t="str">
            <v>UNIDAD</v>
          </cell>
          <cell r="D148">
            <v>5292</v>
          </cell>
          <cell r="E148">
            <v>14800</v>
          </cell>
          <cell r="F148" t="str">
            <v>ENFERMERIA</v>
          </cell>
          <cell r="G148" t="str">
            <v>ENFERMERIA</v>
          </cell>
          <cell r="H148">
            <v>0</v>
          </cell>
          <cell r="I148">
            <v>0</v>
          </cell>
          <cell r="J148">
            <v>0</v>
          </cell>
          <cell r="K148">
            <v>0</v>
          </cell>
          <cell r="L148">
            <v>0</v>
          </cell>
          <cell r="M148" t="str">
            <v>SI</v>
          </cell>
          <cell r="N148">
            <v>0</v>
          </cell>
          <cell r="O148">
            <v>0</v>
          </cell>
          <cell r="P148">
            <v>0</v>
          </cell>
          <cell r="Q148">
            <v>0</v>
          </cell>
          <cell r="R148">
            <v>0</v>
          </cell>
          <cell r="S148">
            <v>0</v>
          </cell>
          <cell r="T148">
            <v>0</v>
          </cell>
          <cell r="U148">
            <v>0</v>
          </cell>
        </row>
        <row r="149">
          <cell r="A149">
            <v>992</v>
          </cell>
          <cell r="B149" t="str">
            <v xml:space="preserve">EQUIPO DE MICROGOTEO PARA ADMINISTRACIÓN DE SOLUCIONES INTRAVENOSAS                                                                                   </v>
          </cell>
          <cell r="C149" t="str">
            <v>UNIDAD</v>
          </cell>
          <cell r="D149">
            <v>300</v>
          </cell>
          <cell r="E149">
            <v>300</v>
          </cell>
          <cell r="F149" t="str">
            <v>ENFERMERIA</v>
          </cell>
          <cell r="G149" t="str">
            <v>ENFERMERIA</v>
          </cell>
          <cell r="H149">
            <v>0</v>
          </cell>
          <cell r="I149">
            <v>0</v>
          </cell>
          <cell r="J149">
            <v>0</v>
          </cell>
          <cell r="K149">
            <v>0</v>
          </cell>
          <cell r="L149">
            <v>0</v>
          </cell>
          <cell r="M149" t="str">
            <v>SI</v>
          </cell>
          <cell r="N149">
            <v>0</v>
          </cell>
          <cell r="O149">
            <v>0</v>
          </cell>
          <cell r="P149">
            <v>0</v>
          </cell>
          <cell r="Q149">
            <v>0</v>
          </cell>
          <cell r="R149">
            <v>0</v>
          </cell>
          <cell r="S149">
            <v>0</v>
          </cell>
          <cell r="T149">
            <v>0</v>
          </cell>
          <cell r="U149">
            <v>0</v>
          </cell>
        </row>
        <row r="150">
          <cell r="A150">
            <v>993</v>
          </cell>
          <cell r="B150" t="str">
            <v>EQUIPO DE PRESION VENOSA CENTRAL</v>
          </cell>
          <cell r="C150" t="str">
            <v>UNIDAD</v>
          </cell>
          <cell r="D150">
            <v>50</v>
          </cell>
          <cell r="E150">
            <v>100</v>
          </cell>
          <cell r="F150" t="str">
            <v>ENFERMERIA</v>
          </cell>
          <cell r="G150" t="str">
            <v>ENFERMERIA</v>
          </cell>
          <cell r="H150">
            <v>0</v>
          </cell>
          <cell r="I150">
            <v>0</v>
          </cell>
          <cell r="J150">
            <v>0</v>
          </cell>
          <cell r="K150">
            <v>0</v>
          </cell>
          <cell r="L150">
            <v>0</v>
          </cell>
          <cell r="M150" t="str">
            <v>SI</v>
          </cell>
          <cell r="N150">
            <v>0</v>
          </cell>
          <cell r="O150">
            <v>0</v>
          </cell>
          <cell r="P150">
            <v>0</v>
          </cell>
          <cell r="Q150">
            <v>0</v>
          </cell>
          <cell r="R150">
            <v>0</v>
          </cell>
          <cell r="S150">
            <v>0</v>
          </cell>
          <cell r="T150">
            <v>0</v>
          </cell>
          <cell r="U150">
            <v>0</v>
          </cell>
        </row>
        <row r="151">
          <cell r="A151">
            <v>1005</v>
          </cell>
          <cell r="B151" t="str">
            <v xml:space="preserve">EQUIPO PARA ADMINISTRACION DE SOLUCIONES FOTOSENSIBLE PARA BOMBA DE INFUSION </v>
          </cell>
          <cell r="C151" t="str">
            <v>UNIDAD</v>
          </cell>
          <cell r="D151">
            <v>590</v>
          </cell>
          <cell r="E151">
            <v>590</v>
          </cell>
          <cell r="F151" t="str">
            <v>ENFERMERIA</v>
          </cell>
          <cell r="G151" t="str">
            <v>ENFERMERIA</v>
          </cell>
          <cell r="H151" t="str">
            <v>SI</v>
          </cell>
          <cell r="I151">
            <v>0</v>
          </cell>
          <cell r="J151">
            <v>0</v>
          </cell>
          <cell r="K151">
            <v>0</v>
          </cell>
          <cell r="L151">
            <v>0</v>
          </cell>
          <cell r="M151" t="str">
            <v>SI</v>
          </cell>
          <cell r="N151">
            <v>0</v>
          </cell>
          <cell r="O151">
            <v>0</v>
          </cell>
          <cell r="P151">
            <v>0</v>
          </cell>
          <cell r="Q151">
            <v>0</v>
          </cell>
          <cell r="R151">
            <v>0</v>
          </cell>
          <cell r="S151">
            <v>0</v>
          </cell>
          <cell r="T151">
            <v>0</v>
          </cell>
          <cell r="U151">
            <v>0</v>
          </cell>
        </row>
        <row r="152">
          <cell r="A152">
            <v>1006</v>
          </cell>
          <cell r="B152" t="str">
            <v>EQUIPO PARA ADMINISTRACION DE SOLUCIONES PARA BOMBA DE INFUSION</v>
          </cell>
          <cell r="C152" t="str">
            <v>UNIDAD</v>
          </cell>
          <cell r="D152">
            <v>6500</v>
          </cell>
          <cell r="E152">
            <v>6500</v>
          </cell>
          <cell r="F152" t="str">
            <v>ENFERMERIA</v>
          </cell>
          <cell r="G152" t="str">
            <v>ENFERMERIA</v>
          </cell>
          <cell r="H152" t="str">
            <v>SI</v>
          </cell>
          <cell r="I152">
            <v>0</v>
          </cell>
          <cell r="J152">
            <v>0</v>
          </cell>
          <cell r="K152">
            <v>0</v>
          </cell>
          <cell r="L152">
            <v>0</v>
          </cell>
          <cell r="M152" t="str">
            <v>SI</v>
          </cell>
          <cell r="N152">
            <v>0</v>
          </cell>
          <cell r="O152">
            <v>0</v>
          </cell>
          <cell r="P152">
            <v>0</v>
          </cell>
          <cell r="Q152">
            <v>0</v>
          </cell>
          <cell r="R152">
            <v>0</v>
          </cell>
          <cell r="S152">
            <v>0</v>
          </cell>
          <cell r="T152">
            <v>0</v>
          </cell>
          <cell r="U152">
            <v>0</v>
          </cell>
        </row>
        <row r="153">
          <cell r="A153" t="str">
            <v>NUEVO</v>
          </cell>
          <cell r="B153" t="str">
            <v>EQUIPO PARA TRANSFUSION DE PLAQUETAS</v>
          </cell>
          <cell r="C153" t="str">
            <v>UNIDAD</v>
          </cell>
          <cell r="D153">
            <v>50</v>
          </cell>
          <cell r="E153">
            <v>50</v>
          </cell>
          <cell r="F153" t="str">
            <v>ENFERMERIA</v>
          </cell>
          <cell r="G153" t="str">
            <v>ENFERMERIA</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row>
        <row r="154">
          <cell r="A154">
            <v>1010</v>
          </cell>
          <cell r="B154" t="str">
            <v xml:space="preserve">EQUIPO PARA TRANSFUSION O ADMINISTRACIÓN DE SANGRE                                                              </v>
          </cell>
          <cell r="C154" t="str">
            <v>UNIDAD</v>
          </cell>
          <cell r="D154">
            <v>80</v>
          </cell>
          <cell r="E154">
            <v>700</v>
          </cell>
          <cell r="F154" t="str">
            <v>ENFERMERIA</v>
          </cell>
          <cell r="G154" t="str">
            <v>ENFERMERIA</v>
          </cell>
          <cell r="H154">
            <v>0</v>
          </cell>
          <cell r="I154">
            <v>0</v>
          </cell>
          <cell r="J154">
            <v>0</v>
          </cell>
          <cell r="K154">
            <v>0</v>
          </cell>
          <cell r="L154">
            <v>0</v>
          </cell>
          <cell r="M154" t="str">
            <v>SI</v>
          </cell>
          <cell r="N154">
            <v>0</v>
          </cell>
          <cell r="O154">
            <v>0</v>
          </cell>
          <cell r="P154">
            <v>0</v>
          </cell>
          <cell r="Q154">
            <v>0</v>
          </cell>
          <cell r="R154">
            <v>0</v>
          </cell>
          <cell r="S154">
            <v>0</v>
          </cell>
          <cell r="T154">
            <v>0</v>
          </cell>
          <cell r="U154">
            <v>0</v>
          </cell>
        </row>
        <row r="155">
          <cell r="A155">
            <v>1011</v>
          </cell>
          <cell r="B155" t="str">
            <v>EQUIPO PERICRANEAL 18 G</v>
          </cell>
          <cell r="C155" t="str">
            <v>UNIDAD</v>
          </cell>
          <cell r="D155">
            <v>5</v>
          </cell>
          <cell r="E155">
            <v>5</v>
          </cell>
          <cell r="F155" t="str">
            <v>ENFERMERIA</v>
          </cell>
          <cell r="G155" t="str">
            <v>ENFERMERIA</v>
          </cell>
          <cell r="H155">
            <v>0</v>
          </cell>
          <cell r="I155">
            <v>0</v>
          </cell>
          <cell r="J155">
            <v>0</v>
          </cell>
          <cell r="K155">
            <v>0</v>
          </cell>
          <cell r="L155">
            <v>0</v>
          </cell>
          <cell r="M155" t="str">
            <v>SI</v>
          </cell>
          <cell r="N155">
            <v>0</v>
          </cell>
          <cell r="O155">
            <v>0</v>
          </cell>
          <cell r="P155">
            <v>0</v>
          </cell>
          <cell r="Q155">
            <v>0</v>
          </cell>
          <cell r="R155">
            <v>0</v>
          </cell>
          <cell r="S155">
            <v>0</v>
          </cell>
          <cell r="T155">
            <v>0</v>
          </cell>
          <cell r="U155">
            <v>0</v>
          </cell>
        </row>
        <row r="156">
          <cell r="A156">
            <v>1012</v>
          </cell>
          <cell r="B156" t="str">
            <v>EQUIPO PERICRANEAL 20 G</v>
          </cell>
          <cell r="C156" t="str">
            <v>UNIDAD</v>
          </cell>
          <cell r="D156">
            <v>5</v>
          </cell>
          <cell r="E156">
            <v>5</v>
          </cell>
          <cell r="F156" t="str">
            <v>ENFERMERIA</v>
          </cell>
          <cell r="G156" t="str">
            <v>ENFERMERIA</v>
          </cell>
          <cell r="H156">
            <v>0</v>
          </cell>
          <cell r="I156">
            <v>0</v>
          </cell>
          <cell r="J156">
            <v>0</v>
          </cell>
          <cell r="K156">
            <v>0</v>
          </cell>
          <cell r="L156">
            <v>0</v>
          </cell>
          <cell r="M156" t="str">
            <v>SI</v>
          </cell>
          <cell r="N156">
            <v>0</v>
          </cell>
          <cell r="O156">
            <v>0</v>
          </cell>
          <cell r="P156">
            <v>0</v>
          </cell>
          <cell r="Q156">
            <v>0</v>
          </cell>
          <cell r="R156">
            <v>0</v>
          </cell>
          <cell r="S156">
            <v>0</v>
          </cell>
          <cell r="T156">
            <v>0</v>
          </cell>
          <cell r="U156">
            <v>0</v>
          </cell>
        </row>
        <row r="157">
          <cell r="A157">
            <v>1013</v>
          </cell>
          <cell r="B157" t="str">
            <v>EQUIPO PERICRANEAL 21 G</v>
          </cell>
          <cell r="C157" t="str">
            <v>UNIDAD</v>
          </cell>
          <cell r="D157">
            <v>5</v>
          </cell>
          <cell r="E157">
            <v>5</v>
          </cell>
          <cell r="F157" t="str">
            <v>ENFERMERIA</v>
          </cell>
          <cell r="G157" t="str">
            <v>ENFERMERIA</v>
          </cell>
          <cell r="H157">
            <v>0</v>
          </cell>
          <cell r="I157">
            <v>0</v>
          </cell>
          <cell r="J157">
            <v>0</v>
          </cell>
          <cell r="K157">
            <v>0</v>
          </cell>
          <cell r="L157">
            <v>0</v>
          </cell>
          <cell r="M157" t="str">
            <v>SI</v>
          </cell>
          <cell r="N157">
            <v>0</v>
          </cell>
          <cell r="O157">
            <v>0</v>
          </cell>
          <cell r="P157">
            <v>0</v>
          </cell>
          <cell r="Q157">
            <v>0</v>
          </cell>
          <cell r="R157">
            <v>0</v>
          </cell>
          <cell r="S157">
            <v>0</v>
          </cell>
          <cell r="T157">
            <v>0</v>
          </cell>
          <cell r="U157">
            <v>0</v>
          </cell>
        </row>
        <row r="158">
          <cell r="A158">
            <v>1018</v>
          </cell>
          <cell r="B158" t="str">
            <v>ESPARADRAPO ANTIALERGICO 1 PULGADA</v>
          </cell>
          <cell r="C158" t="str">
            <v>ROLLO</v>
          </cell>
          <cell r="D158">
            <v>30</v>
          </cell>
          <cell r="E158">
            <v>30</v>
          </cell>
          <cell r="F158" t="str">
            <v>ENFERMERIA</v>
          </cell>
          <cell r="G158" t="str">
            <v>ENFERMERIA</v>
          </cell>
          <cell r="H158">
            <v>0</v>
          </cell>
          <cell r="I158">
            <v>0</v>
          </cell>
          <cell r="J158">
            <v>0</v>
          </cell>
          <cell r="K158">
            <v>0</v>
          </cell>
          <cell r="L158">
            <v>0</v>
          </cell>
          <cell r="M158" t="str">
            <v>SI</v>
          </cell>
          <cell r="N158">
            <v>0</v>
          </cell>
          <cell r="O158">
            <v>0</v>
          </cell>
          <cell r="P158">
            <v>0</v>
          </cell>
          <cell r="Q158">
            <v>0</v>
          </cell>
          <cell r="R158">
            <v>0</v>
          </cell>
          <cell r="S158">
            <v>0</v>
          </cell>
          <cell r="T158">
            <v>0</v>
          </cell>
          <cell r="U158">
            <v>0</v>
          </cell>
        </row>
        <row r="159">
          <cell r="A159">
            <v>1019</v>
          </cell>
          <cell r="B159" t="str">
            <v>ESPARADRAPO DE  TELA VARIOS TAMAÑOS</v>
          </cell>
          <cell r="C159" t="str">
            <v>UNIDAD</v>
          </cell>
          <cell r="D159">
            <v>50</v>
          </cell>
          <cell r="E159">
            <v>50</v>
          </cell>
          <cell r="F159" t="str">
            <v>ENFERMERIA</v>
          </cell>
          <cell r="G159" t="str">
            <v>ENFERMERIA</v>
          </cell>
          <cell r="H159">
            <v>0</v>
          </cell>
          <cell r="I159">
            <v>0</v>
          </cell>
          <cell r="J159">
            <v>0</v>
          </cell>
          <cell r="K159">
            <v>0</v>
          </cell>
          <cell r="L159">
            <v>0</v>
          </cell>
          <cell r="M159" t="str">
            <v>SI</v>
          </cell>
          <cell r="N159">
            <v>0</v>
          </cell>
          <cell r="O159">
            <v>0</v>
          </cell>
          <cell r="P159">
            <v>0</v>
          </cell>
          <cell r="Q159">
            <v>0</v>
          </cell>
          <cell r="R159">
            <v>0</v>
          </cell>
          <cell r="S159">
            <v>7672</v>
          </cell>
          <cell r="T159">
            <v>0</v>
          </cell>
          <cell r="U159">
            <v>7672</v>
          </cell>
        </row>
        <row r="160">
          <cell r="A160">
            <v>1020</v>
          </cell>
          <cell r="B160" t="str">
            <v>ESPARADRAPO DE PAPEL COLOR PIEL  HIPOALERGICO 2,5 CM X 9 METROS HASTA 10 METROS</v>
          </cell>
          <cell r="C160" t="str">
            <v>UNIDAD</v>
          </cell>
          <cell r="D160">
            <v>120</v>
          </cell>
          <cell r="E160">
            <v>120</v>
          </cell>
          <cell r="F160" t="str">
            <v>ENFERMERIA</v>
          </cell>
          <cell r="G160" t="str">
            <v>ENFERMERIA</v>
          </cell>
          <cell r="H160">
            <v>0</v>
          </cell>
          <cell r="I160">
            <v>0</v>
          </cell>
          <cell r="J160">
            <v>0</v>
          </cell>
          <cell r="K160">
            <v>0</v>
          </cell>
          <cell r="L160">
            <v>0</v>
          </cell>
          <cell r="M160" t="str">
            <v>SI</v>
          </cell>
          <cell r="N160">
            <v>0</v>
          </cell>
          <cell r="O160">
            <v>0</v>
          </cell>
          <cell r="P160">
            <v>0</v>
          </cell>
          <cell r="Q160">
            <v>0</v>
          </cell>
          <cell r="R160">
            <v>0</v>
          </cell>
          <cell r="S160">
            <v>6800</v>
          </cell>
          <cell r="T160">
            <v>0</v>
          </cell>
          <cell r="U160">
            <v>6800</v>
          </cell>
        </row>
        <row r="161">
          <cell r="A161">
            <v>1021</v>
          </cell>
          <cell r="B161" t="str">
            <v>ESPARADRAPO DE RAYON MICROPOROSO HIPOALERGÉNICO 2 X 10 YARDAS</v>
          </cell>
          <cell r="C161" t="str">
            <v>UNIDAD</v>
          </cell>
          <cell r="D161">
            <v>5</v>
          </cell>
          <cell r="E161">
            <v>216</v>
          </cell>
          <cell r="F161" t="str">
            <v>ENFERMERIA</v>
          </cell>
          <cell r="G161" t="str">
            <v>ENFERMERIA</v>
          </cell>
          <cell r="H161">
            <v>0</v>
          </cell>
          <cell r="I161">
            <v>0</v>
          </cell>
          <cell r="J161">
            <v>0</v>
          </cell>
          <cell r="K161">
            <v>0</v>
          </cell>
          <cell r="L161">
            <v>0</v>
          </cell>
          <cell r="M161" t="str">
            <v>SI</v>
          </cell>
          <cell r="N161">
            <v>0</v>
          </cell>
          <cell r="O161">
            <v>0</v>
          </cell>
          <cell r="P161">
            <v>0</v>
          </cell>
          <cell r="Q161">
            <v>0</v>
          </cell>
          <cell r="R161">
            <v>0</v>
          </cell>
          <cell r="S161">
            <v>0</v>
          </cell>
          <cell r="T161">
            <v>0</v>
          </cell>
          <cell r="U161">
            <v>0</v>
          </cell>
        </row>
        <row r="162">
          <cell r="A162">
            <v>1022</v>
          </cell>
          <cell r="B162" t="str">
            <v>ESPARADRAPO DE TELA TIPO HOSPITALARIO TUBO + 5 ROLLOS</v>
          </cell>
          <cell r="C162" t="str">
            <v>UNIDAD</v>
          </cell>
          <cell r="D162">
            <v>200</v>
          </cell>
          <cell r="E162">
            <v>839</v>
          </cell>
          <cell r="F162" t="str">
            <v>ENFERMERIA</v>
          </cell>
          <cell r="G162" t="str">
            <v>ENFERMERIA</v>
          </cell>
          <cell r="H162">
            <v>0</v>
          </cell>
          <cell r="I162">
            <v>0</v>
          </cell>
          <cell r="J162">
            <v>0</v>
          </cell>
          <cell r="K162">
            <v>0</v>
          </cell>
          <cell r="L162">
            <v>0</v>
          </cell>
          <cell r="M162" t="str">
            <v>SI</v>
          </cell>
          <cell r="N162">
            <v>0</v>
          </cell>
          <cell r="O162">
            <v>0</v>
          </cell>
          <cell r="P162">
            <v>0</v>
          </cell>
          <cell r="Q162">
            <v>0</v>
          </cell>
          <cell r="R162">
            <v>0</v>
          </cell>
          <cell r="S162">
            <v>7672</v>
          </cell>
          <cell r="T162">
            <v>0</v>
          </cell>
          <cell r="U162">
            <v>7672</v>
          </cell>
        </row>
        <row r="163">
          <cell r="A163">
            <v>2355</v>
          </cell>
          <cell r="B163" t="str">
            <v xml:space="preserve">ESPARADRAPO TELA SIN TEJER AUTOADHESIVO- 15 X 10 </v>
          </cell>
          <cell r="C163" t="str">
            <v>CAJA</v>
          </cell>
          <cell r="D163">
            <v>155</v>
          </cell>
          <cell r="E163">
            <v>155</v>
          </cell>
          <cell r="F163" t="str">
            <v>ENFERMERIA</v>
          </cell>
          <cell r="G163" t="str">
            <v>ENFERMERIA</v>
          </cell>
          <cell r="H163">
            <v>0</v>
          </cell>
          <cell r="I163">
            <v>0</v>
          </cell>
          <cell r="J163">
            <v>0</v>
          </cell>
          <cell r="K163">
            <v>0</v>
          </cell>
          <cell r="L163">
            <v>0</v>
          </cell>
          <cell r="M163" t="str">
            <v>SI</v>
          </cell>
          <cell r="N163">
            <v>0</v>
          </cell>
          <cell r="O163">
            <v>0</v>
          </cell>
          <cell r="P163">
            <v>0</v>
          </cell>
          <cell r="Q163">
            <v>0</v>
          </cell>
          <cell r="R163">
            <v>0</v>
          </cell>
          <cell r="S163">
            <v>53500</v>
          </cell>
          <cell r="T163">
            <v>0</v>
          </cell>
          <cell r="U163">
            <v>53500</v>
          </cell>
        </row>
        <row r="164">
          <cell r="A164">
            <v>2357</v>
          </cell>
          <cell r="B164" t="str">
            <v>ESPARADRAPO TELA SIN TEJER AUTOADHESIVO-10 CM X 10 M</v>
          </cell>
          <cell r="C164" t="str">
            <v>CAJA X ROLLO</v>
          </cell>
          <cell r="D164">
            <v>71</v>
          </cell>
          <cell r="E164">
            <v>744</v>
          </cell>
          <cell r="F164" t="str">
            <v>ENFERMERIA</v>
          </cell>
          <cell r="G164" t="str">
            <v>ENFERMERIA</v>
          </cell>
          <cell r="H164">
            <v>0</v>
          </cell>
          <cell r="I164">
            <v>0</v>
          </cell>
          <cell r="J164">
            <v>0</v>
          </cell>
          <cell r="K164">
            <v>0</v>
          </cell>
          <cell r="L164">
            <v>0</v>
          </cell>
          <cell r="M164" t="str">
            <v>SI</v>
          </cell>
          <cell r="N164">
            <v>0</v>
          </cell>
          <cell r="O164">
            <v>0</v>
          </cell>
          <cell r="P164">
            <v>0</v>
          </cell>
          <cell r="Q164">
            <v>0</v>
          </cell>
          <cell r="R164">
            <v>0</v>
          </cell>
          <cell r="S164">
            <v>42000</v>
          </cell>
          <cell r="T164">
            <v>0</v>
          </cell>
          <cell r="U164">
            <v>42000</v>
          </cell>
        </row>
        <row r="165">
          <cell r="A165" t="str">
            <v>NUEVO</v>
          </cell>
          <cell r="B165" t="str">
            <v>ESPARADRAPO TELA SIN TEJER AUTOADHESIVO-10 X 10 TRANSPARENTE</v>
          </cell>
          <cell r="C165" t="str">
            <v>CAJA X ROLLO</v>
          </cell>
          <cell r="D165">
            <v>200</v>
          </cell>
          <cell r="E165">
            <v>200</v>
          </cell>
          <cell r="F165" t="str">
            <v>ENFERMERIA</v>
          </cell>
          <cell r="G165" t="str">
            <v>ENFERMERIA</v>
          </cell>
          <cell r="H165">
            <v>0</v>
          </cell>
          <cell r="I165">
            <v>0</v>
          </cell>
          <cell r="J165">
            <v>0</v>
          </cell>
          <cell r="K165">
            <v>0</v>
          </cell>
          <cell r="L165">
            <v>0</v>
          </cell>
          <cell r="M165">
            <v>0</v>
          </cell>
          <cell r="N165">
            <v>0</v>
          </cell>
          <cell r="O165">
            <v>0</v>
          </cell>
          <cell r="P165">
            <v>0</v>
          </cell>
          <cell r="Q165">
            <v>0</v>
          </cell>
          <cell r="R165">
            <v>0</v>
          </cell>
          <cell r="S165">
            <v>73000</v>
          </cell>
          <cell r="T165">
            <v>0</v>
          </cell>
          <cell r="U165">
            <v>73000</v>
          </cell>
        </row>
        <row r="166">
          <cell r="A166">
            <v>2356</v>
          </cell>
          <cell r="B166" t="str">
            <v xml:space="preserve">ESPARADRAPO TELA SIN TEJER AUTOADHESIVO--5 X 10 </v>
          </cell>
          <cell r="C166" t="str">
            <v>ROLLO</v>
          </cell>
          <cell r="D166">
            <v>24</v>
          </cell>
          <cell r="E166">
            <v>24</v>
          </cell>
          <cell r="F166" t="str">
            <v>ENFERMERIA</v>
          </cell>
          <cell r="G166" t="str">
            <v>ENFERMERIA</v>
          </cell>
          <cell r="H166">
            <v>0</v>
          </cell>
          <cell r="I166">
            <v>0</v>
          </cell>
          <cell r="J166">
            <v>0</v>
          </cell>
          <cell r="K166">
            <v>0</v>
          </cell>
          <cell r="L166">
            <v>0</v>
          </cell>
          <cell r="M166" t="str">
            <v>SI</v>
          </cell>
          <cell r="N166">
            <v>0</v>
          </cell>
          <cell r="O166">
            <v>0</v>
          </cell>
          <cell r="P166">
            <v>0</v>
          </cell>
          <cell r="Q166">
            <v>0</v>
          </cell>
          <cell r="R166">
            <v>0</v>
          </cell>
          <cell r="S166">
            <v>25000</v>
          </cell>
          <cell r="T166">
            <v>0</v>
          </cell>
          <cell r="U166">
            <v>25000</v>
          </cell>
        </row>
        <row r="167">
          <cell r="A167">
            <v>1034</v>
          </cell>
          <cell r="B167" t="str">
            <v>ESPECULO VAGINAL DESECHABLE TALLA  M</v>
          </cell>
          <cell r="C167" t="str">
            <v>UNIDAD</v>
          </cell>
          <cell r="D167">
            <v>300</v>
          </cell>
          <cell r="E167">
            <v>2500</v>
          </cell>
          <cell r="F167" t="str">
            <v>ENFERMERIA</v>
          </cell>
          <cell r="G167" t="str">
            <v>ENFERMERIA BAJA COMPLEJIDAD</v>
          </cell>
          <cell r="H167">
            <v>0</v>
          </cell>
          <cell r="I167">
            <v>0</v>
          </cell>
          <cell r="J167">
            <v>0</v>
          </cell>
          <cell r="K167">
            <v>0</v>
          </cell>
          <cell r="L167">
            <v>0</v>
          </cell>
          <cell r="M167" t="str">
            <v>SI</v>
          </cell>
          <cell r="N167">
            <v>0</v>
          </cell>
          <cell r="O167">
            <v>0</v>
          </cell>
          <cell r="P167">
            <v>0</v>
          </cell>
          <cell r="Q167">
            <v>0</v>
          </cell>
          <cell r="R167">
            <v>0</v>
          </cell>
          <cell r="S167">
            <v>0</v>
          </cell>
          <cell r="T167">
            <v>0</v>
          </cell>
          <cell r="U167">
            <v>0</v>
          </cell>
        </row>
        <row r="168">
          <cell r="A168">
            <v>1035</v>
          </cell>
          <cell r="B168" t="str">
            <v>ESPECULO VAGINAL DESECHABLE TALLA  S</v>
          </cell>
          <cell r="C168" t="str">
            <v>UNIDAD</v>
          </cell>
          <cell r="D168">
            <v>200</v>
          </cell>
          <cell r="E168">
            <v>200</v>
          </cell>
          <cell r="F168" t="str">
            <v>ENFERMERIA</v>
          </cell>
          <cell r="G168" t="str">
            <v>ENFERMERIA BAJA COMPLEJIDAD</v>
          </cell>
          <cell r="H168">
            <v>0</v>
          </cell>
          <cell r="I168">
            <v>0</v>
          </cell>
          <cell r="J168">
            <v>0</v>
          </cell>
          <cell r="K168">
            <v>0</v>
          </cell>
          <cell r="L168">
            <v>0</v>
          </cell>
          <cell r="M168" t="str">
            <v>SI</v>
          </cell>
          <cell r="N168">
            <v>0</v>
          </cell>
          <cell r="O168">
            <v>0</v>
          </cell>
          <cell r="P168">
            <v>0</v>
          </cell>
          <cell r="Q168">
            <v>0</v>
          </cell>
          <cell r="R168">
            <v>0</v>
          </cell>
          <cell r="S168">
            <v>0</v>
          </cell>
          <cell r="T168">
            <v>0</v>
          </cell>
          <cell r="U168">
            <v>0</v>
          </cell>
        </row>
        <row r="169">
          <cell r="A169">
            <v>1043</v>
          </cell>
          <cell r="B169" t="str">
            <v>EXTENSION  ANESTESIA PEDIATRICA</v>
          </cell>
          <cell r="C169" t="str">
            <v>UNIDAD</v>
          </cell>
          <cell r="D169">
            <v>2200</v>
          </cell>
          <cell r="E169">
            <v>4525</v>
          </cell>
          <cell r="F169" t="str">
            <v>ENFERMERIA</v>
          </cell>
          <cell r="G169" t="str">
            <v>ENFERMERIA</v>
          </cell>
          <cell r="H169">
            <v>0</v>
          </cell>
          <cell r="I169">
            <v>0</v>
          </cell>
          <cell r="J169">
            <v>0</v>
          </cell>
          <cell r="K169">
            <v>0</v>
          </cell>
          <cell r="L169">
            <v>0</v>
          </cell>
          <cell r="M169" t="str">
            <v>SI</v>
          </cell>
          <cell r="N169">
            <v>0</v>
          </cell>
          <cell r="O169">
            <v>0</v>
          </cell>
          <cell r="P169">
            <v>0</v>
          </cell>
          <cell r="Q169">
            <v>0</v>
          </cell>
          <cell r="R169">
            <v>0</v>
          </cell>
          <cell r="S169">
            <v>0</v>
          </cell>
          <cell r="T169">
            <v>0</v>
          </cell>
          <cell r="U169">
            <v>0</v>
          </cell>
        </row>
        <row r="170">
          <cell r="A170">
            <v>1043</v>
          </cell>
          <cell r="B170" t="str">
            <v>EXTENSION  ANESTESIA PEDIATRICA</v>
          </cell>
          <cell r="C170" t="str">
            <v>UNIDAD</v>
          </cell>
          <cell r="D170">
            <v>2200</v>
          </cell>
          <cell r="E170">
            <v>4525</v>
          </cell>
          <cell r="F170" t="str">
            <v>ENFERMERIA</v>
          </cell>
          <cell r="G170" t="str">
            <v>ENFERMERIA</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row>
        <row r="171">
          <cell r="A171">
            <v>1044</v>
          </cell>
          <cell r="B171" t="str">
            <v>EXTENSION DE ANESTESIA ADULTO</v>
          </cell>
          <cell r="C171" t="str">
            <v>UNIDAD</v>
          </cell>
          <cell r="D171">
            <v>3752</v>
          </cell>
          <cell r="E171">
            <v>14800</v>
          </cell>
          <cell r="F171" t="str">
            <v>ENFERMERIA</v>
          </cell>
          <cell r="G171" t="str">
            <v>ENFERMERIA</v>
          </cell>
          <cell r="H171">
            <v>0</v>
          </cell>
          <cell r="I171">
            <v>0</v>
          </cell>
          <cell r="J171">
            <v>0</v>
          </cell>
          <cell r="K171">
            <v>0</v>
          </cell>
          <cell r="L171">
            <v>0</v>
          </cell>
          <cell r="M171" t="str">
            <v>SI</v>
          </cell>
          <cell r="N171">
            <v>0</v>
          </cell>
          <cell r="O171">
            <v>0</v>
          </cell>
          <cell r="P171">
            <v>0</v>
          </cell>
          <cell r="Q171">
            <v>0</v>
          </cell>
          <cell r="R171">
            <v>0</v>
          </cell>
          <cell r="S171">
            <v>0</v>
          </cell>
          <cell r="T171">
            <v>0</v>
          </cell>
          <cell r="U171">
            <v>0</v>
          </cell>
        </row>
        <row r="172">
          <cell r="A172">
            <v>1059</v>
          </cell>
          <cell r="B172" t="str">
            <v>FIJADOR PARA CITOLOGIA</v>
          </cell>
          <cell r="C172" t="str">
            <v>UNIDAD</v>
          </cell>
          <cell r="D172">
            <v>11</v>
          </cell>
          <cell r="E172">
            <v>50</v>
          </cell>
          <cell r="F172" t="str">
            <v>ENFERMERIA</v>
          </cell>
          <cell r="G172" t="str">
            <v>ENFERMERIA</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row>
        <row r="173">
          <cell r="A173">
            <v>1087</v>
          </cell>
          <cell r="B173" t="str">
            <v>FILTRO PARA LÍNEA IV DE 0,2 MICRAS PARA ADULTO</v>
          </cell>
          <cell r="C173" t="str">
            <v>UNIDAD</v>
          </cell>
          <cell r="D173">
            <v>10</v>
          </cell>
          <cell r="E173">
            <v>10</v>
          </cell>
          <cell r="F173" t="str">
            <v>ENFERMERIA</v>
          </cell>
          <cell r="G173" t="str">
            <v>ENFERMERIA</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row>
        <row r="174">
          <cell r="A174">
            <v>1088</v>
          </cell>
          <cell r="B174" t="str">
            <v>FILTRO PARA LÍNEA IV DE 0,2 MICRAS PARA NEONATO</v>
          </cell>
          <cell r="C174" t="str">
            <v>UNIDAD</v>
          </cell>
          <cell r="D174">
            <v>10</v>
          </cell>
          <cell r="E174">
            <v>10</v>
          </cell>
          <cell r="F174" t="str">
            <v>ENFERMERIA</v>
          </cell>
          <cell r="G174" t="str">
            <v>ENFERMERIA</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row>
        <row r="175">
          <cell r="A175">
            <v>1106</v>
          </cell>
          <cell r="B175" t="str">
            <v>FRASCO PARA RECOLECCION MUESTRA DE ORINA</v>
          </cell>
          <cell r="C175" t="str">
            <v xml:space="preserve">UNIDAD    </v>
          </cell>
          <cell r="D175">
            <v>5880</v>
          </cell>
          <cell r="E175">
            <v>11000</v>
          </cell>
          <cell r="F175" t="str">
            <v>ENFERMERIA</v>
          </cell>
          <cell r="G175" t="str">
            <v>ENFERMERIA</v>
          </cell>
          <cell r="H175">
            <v>0</v>
          </cell>
          <cell r="I175">
            <v>0</v>
          </cell>
          <cell r="J175">
            <v>0</v>
          </cell>
          <cell r="K175">
            <v>0</v>
          </cell>
          <cell r="L175">
            <v>0</v>
          </cell>
          <cell r="M175" t="str">
            <v>SI</v>
          </cell>
          <cell r="N175">
            <v>0</v>
          </cell>
          <cell r="O175">
            <v>0</v>
          </cell>
          <cell r="P175">
            <v>0</v>
          </cell>
          <cell r="Q175">
            <v>0</v>
          </cell>
          <cell r="R175">
            <v>0</v>
          </cell>
          <cell r="S175">
            <v>0</v>
          </cell>
          <cell r="T175">
            <v>0</v>
          </cell>
          <cell r="U175">
            <v>0</v>
          </cell>
        </row>
        <row r="176">
          <cell r="A176">
            <v>1119</v>
          </cell>
          <cell r="B176" t="str">
            <v>GASA NO TEJIDA DE POLIESTER BLANCA, CARA RECUBIERTA  POR ADHESIVO HIPOALERGENICO Y OTRA CARA RECUBIETA DE PAPEL IMPRESO SILICONADO ELASTICO 10X15</v>
          </cell>
          <cell r="C176" t="str">
            <v>CAJA</v>
          </cell>
          <cell r="D176">
            <v>600</v>
          </cell>
          <cell r="E176">
            <v>600</v>
          </cell>
          <cell r="F176" t="str">
            <v>ENFERMERIA</v>
          </cell>
          <cell r="G176" t="str">
            <v>ENFERMERIA</v>
          </cell>
          <cell r="H176">
            <v>0</v>
          </cell>
          <cell r="I176">
            <v>0</v>
          </cell>
          <cell r="J176">
            <v>0</v>
          </cell>
          <cell r="K176">
            <v>0</v>
          </cell>
          <cell r="L176">
            <v>0</v>
          </cell>
          <cell r="M176" t="str">
            <v>SI</v>
          </cell>
          <cell r="N176">
            <v>0</v>
          </cell>
          <cell r="O176">
            <v>0</v>
          </cell>
          <cell r="P176">
            <v>0</v>
          </cell>
          <cell r="Q176">
            <v>0</v>
          </cell>
          <cell r="R176">
            <v>0</v>
          </cell>
          <cell r="S176">
            <v>0</v>
          </cell>
          <cell r="T176">
            <v>0</v>
          </cell>
          <cell r="U176">
            <v>0</v>
          </cell>
        </row>
        <row r="177">
          <cell r="A177">
            <v>1126</v>
          </cell>
          <cell r="B177" t="str">
            <v>GEL HIDRATANTE CON AGINATO DE CALCIO Y ÁCIDO BORICO PARA HERIDAS DERMICAS TUBO 85 GR</v>
          </cell>
          <cell r="C177" t="str">
            <v>UNIDAD</v>
          </cell>
          <cell r="D177">
            <v>2</v>
          </cell>
          <cell r="E177">
            <v>30</v>
          </cell>
          <cell r="F177" t="str">
            <v>ENFERMERIA</v>
          </cell>
          <cell r="G177" t="str">
            <v>ENFERMERIA CLINICA DE HERIDAS</v>
          </cell>
          <cell r="H177">
            <v>0</v>
          </cell>
          <cell r="I177">
            <v>0</v>
          </cell>
          <cell r="J177">
            <v>0</v>
          </cell>
          <cell r="K177">
            <v>0</v>
          </cell>
          <cell r="L177">
            <v>0</v>
          </cell>
          <cell r="M177" t="str">
            <v>SI</v>
          </cell>
          <cell r="N177">
            <v>0</v>
          </cell>
          <cell r="O177">
            <v>0</v>
          </cell>
          <cell r="P177">
            <v>0</v>
          </cell>
          <cell r="Q177">
            <v>0</v>
          </cell>
          <cell r="R177">
            <v>0</v>
          </cell>
          <cell r="S177">
            <v>0</v>
          </cell>
          <cell r="T177">
            <v>0</v>
          </cell>
          <cell r="U177">
            <v>0</v>
          </cell>
        </row>
        <row r="178">
          <cell r="A178">
            <v>1158</v>
          </cell>
          <cell r="B178" t="str">
            <v>GUANTE DE EXAMEN EN LATEX TALLA XS</v>
          </cell>
          <cell r="C178" t="str">
            <v>UNIDAD</v>
          </cell>
          <cell r="D178">
            <v>1000</v>
          </cell>
          <cell r="E178">
            <v>1000</v>
          </cell>
          <cell r="F178" t="str">
            <v>ENFERMERIA</v>
          </cell>
          <cell r="G178" t="str">
            <v>ENFERMERIA</v>
          </cell>
          <cell r="H178">
            <v>0</v>
          </cell>
          <cell r="I178">
            <v>0</v>
          </cell>
          <cell r="J178">
            <v>0</v>
          </cell>
          <cell r="K178">
            <v>0</v>
          </cell>
          <cell r="L178">
            <v>0</v>
          </cell>
          <cell r="M178" t="str">
            <v>SI</v>
          </cell>
          <cell r="N178">
            <v>0</v>
          </cell>
          <cell r="O178">
            <v>0</v>
          </cell>
          <cell r="P178">
            <v>0</v>
          </cell>
          <cell r="Q178">
            <v>0</v>
          </cell>
          <cell r="R178">
            <v>0</v>
          </cell>
          <cell r="S178">
            <v>0</v>
          </cell>
          <cell r="T178">
            <v>0</v>
          </cell>
          <cell r="U178">
            <v>0</v>
          </cell>
        </row>
        <row r="179">
          <cell r="A179">
            <v>1160</v>
          </cell>
          <cell r="B179" t="str">
            <v>GUANTE EXAMEN  TALLA L</v>
          </cell>
          <cell r="C179" t="str">
            <v>UNIDAD</v>
          </cell>
          <cell r="D179">
            <v>10620</v>
          </cell>
          <cell r="E179">
            <v>5600</v>
          </cell>
          <cell r="F179" t="str">
            <v>ENFERMERIA</v>
          </cell>
          <cell r="G179" t="str">
            <v>ENFERMERIA</v>
          </cell>
          <cell r="H179">
            <v>0</v>
          </cell>
          <cell r="I179">
            <v>0</v>
          </cell>
          <cell r="J179">
            <v>0</v>
          </cell>
          <cell r="K179">
            <v>0</v>
          </cell>
          <cell r="L179">
            <v>0</v>
          </cell>
          <cell r="M179" t="str">
            <v>SI</v>
          </cell>
          <cell r="N179">
            <v>0</v>
          </cell>
          <cell r="O179">
            <v>0</v>
          </cell>
          <cell r="P179">
            <v>0</v>
          </cell>
          <cell r="Q179">
            <v>0</v>
          </cell>
          <cell r="R179">
            <v>0</v>
          </cell>
          <cell r="S179">
            <v>0</v>
          </cell>
          <cell r="T179">
            <v>0</v>
          </cell>
          <cell r="U179">
            <v>0</v>
          </cell>
        </row>
        <row r="180">
          <cell r="A180">
            <v>1161</v>
          </cell>
          <cell r="B180" t="str">
            <v>GUANTE EXAMEN  TALLA M</v>
          </cell>
          <cell r="C180" t="str">
            <v>UNIDAD</v>
          </cell>
          <cell r="D180">
            <v>147084</v>
          </cell>
          <cell r="E180">
            <v>5200</v>
          </cell>
          <cell r="F180" t="str">
            <v>ENFERMERIA</v>
          </cell>
          <cell r="G180" t="str">
            <v>ENFERMERIA</v>
          </cell>
          <cell r="H180">
            <v>0</v>
          </cell>
          <cell r="I180">
            <v>0</v>
          </cell>
          <cell r="J180">
            <v>0</v>
          </cell>
          <cell r="K180">
            <v>0</v>
          </cell>
          <cell r="L180">
            <v>0</v>
          </cell>
          <cell r="M180" t="str">
            <v>SI</v>
          </cell>
          <cell r="N180">
            <v>0</v>
          </cell>
          <cell r="O180">
            <v>0</v>
          </cell>
          <cell r="P180">
            <v>0</v>
          </cell>
          <cell r="Q180">
            <v>0</v>
          </cell>
          <cell r="R180">
            <v>0</v>
          </cell>
          <cell r="S180">
            <v>0</v>
          </cell>
          <cell r="T180">
            <v>0</v>
          </cell>
          <cell r="U180">
            <v>0</v>
          </cell>
        </row>
        <row r="181">
          <cell r="A181">
            <v>1162</v>
          </cell>
          <cell r="B181" t="str">
            <v>GUANTE EXAMEN  TALLA S</v>
          </cell>
          <cell r="C181" t="str">
            <v>UNIDAD</v>
          </cell>
          <cell r="D181">
            <v>192648</v>
          </cell>
          <cell r="E181">
            <v>5560</v>
          </cell>
          <cell r="F181" t="str">
            <v>ENFERMERIA</v>
          </cell>
          <cell r="G181" t="str">
            <v>ENFERMERIA</v>
          </cell>
          <cell r="H181">
            <v>0</v>
          </cell>
          <cell r="I181">
            <v>0</v>
          </cell>
          <cell r="J181">
            <v>0</v>
          </cell>
          <cell r="K181">
            <v>0</v>
          </cell>
          <cell r="L181">
            <v>0</v>
          </cell>
          <cell r="M181" t="str">
            <v>SI</v>
          </cell>
          <cell r="N181">
            <v>0</v>
          </cell>
          <cell r="O181">
            <v>0</v>
          </cell>
          <cell r="P181">
            <v>0</v>
          </cell>
          <cell r="Q181">
            <v>0</v>
          </cell>
          <cell r="R181">
            <v>0</v>
          </cell>
          <cell r="S181">
            <v>0</v>
          </cell>
          <cell r="T181">
            <v>0</v>
          </cell>
          <cell r="U181">
            <v>0</v>
          </cell>
        </row>
        <row r="182">
          <cell r="A182" t="str">
            <v>NUEVO</v>
          </cell>
          <cell r="B182" t="str">
            <v>GUANTES DE NITRILO  TALLA  L</v>
          </cell>
          <cell r="C182" t="str">
            <v>UNIDAD</v>
          </cell>
          <cell r="D182">
            <v>200</v>
          </cell>
          <cell r="E182">
            <v>200</v>
          </cell>
          <cell r="F182" t="str">
            <v>ENFERMERIA</v>
          </cell>
          <cell r="G182" t="str">
            <v>ENFERMERIA</v>
          </cell>
          <cell r="H182">
            <v>0</v>
          </cell>
          <cell r="I182">
            <v>0</v>
          </cell>
          <cell r="J182">
            <v>0</v>
          </cell>
          <cell r="K182">
            <v>0</v>
          </cell>
          <cell r="L182">
            <v>0</v>
          </cell>
          <cell r="M182" t="str">
            <v>SI</v>
          </cell>
          <cell r="N182">
            <v>0</v>
          </cell>
          <cell r="O182">
            <v>0</v>
          </cell>
          <cell r="P182">
            <v>0</v>
          </cell>
          <cell r="Q182">
            <v>0</v>
          </cell>
          <cell r="R182">
            <v>0</v>
          </cell>
          <cell r="S182">
            <v>0</v>
          </cell>
          <cell r="T182">
            <v>0</v>
          </cell>
          <cell r="U182">
            <v>0</v>
          </cell>
        </row>
        <row r="183">
          <cell r="A183" t="str">
            <v>NUEVO</v>
          </cell>
          <cell r="B183" t="str">
            <v>GUANTES DE NITRILO TALLA M</v>
          </cell>
          <cell r="C183" t="str">
            <v>UNIDAD</v>
          </cell>
          <cell r="D183">
            <v>200</v>
          </cell>
          <cell r="E183">
            <v>200</v>
          </cell>
          <cell r="F183" t="str">
            <v>ENFERMERIA</v>
          </cell>
          <cell r="G183" t="str">
            <v>ENFERMERIA</v>
          </cell>
          <cell r="H183">
            <v>0</v>
          </cell>
          <cell r="I183">
            <v>0</v>
          </cell>
          <cell r="J183">
            <v>0</v>
          </cell>
          <cell r="K183">
            <v>0</v>
          </cell>
          <cell r="L183">
            <v>0</v>
          </cell>
          <cell r="M183" t="str">
            <v>SI</v>
          </cell>
          <cell r="N183">
            <v>0</v>
          </cell>
          <cell r="O183">
            <v>0</v>
          </cell>
          <cell r="P183">
            <v>0</v>
          </cell>
          <cell r="Q183">
            <v>0</v>
          </cell>
          <cell r="R183">
            <v>0</v>
          </cell>
          <cell r="S183">
            <v>0</v>
          </cell>
          <cell r="T183">
            <v>0</v>
          </cell>
          <cell r="U183">
            <v>0</v>
          </cell>
        </row>
        <row r="184">
          <cell r="A184" t="str">
            <v>NUEVO</v>
          </cell>
          <cell r="B184" t="str">
            <v>GUANTES DE NITRILO TALLA S</v>
          </cell>
          <cell r="C184" t="str">
            <v>UNIDAD</v>
          </cell>
          <cell r="D184">
            <v>200</v>
          </cell>
          <cell r="E184">
            <v>200</v>
          </cell>
          <cell r="F184" t="str">
            <v>ENFERMERIA</v>
          </cell>
          <cell r="G184" t="str">
            <v>ENFERMERIA</v>
          </cell>
          <cell r="H184">
            <v>0</v>
          </cell>
          <cell r="I184">
            <v>0</v>
          </cell>
          <cell r="J184">
            <v>0</v>
          </cell>
          <cell r="K184">
            <v>0</v>
          </cell>
          <cell r="L184">
            <v>0</v>
          </cell>
          <cell r="M184" t="str">
            <v>SI</v>
          </cell>
          <cell r="N184">
            <v>0</v>
          </cell>
          <cell r="O184">
            <v>0</v>
          </cell>
          <cell r="P184">
            <v>0</v>
          </cell>
          <cell r="Q184">
            <v>0</v>
          </cell>
          <cell r="R184">
            <v>0</v>
          </cell>
          <cell r="S184">
            <v>0</v>
          </cell>
          <cell r="T184">
            <v>0</v>
          </cell>
          <cell r="U184">
            <v>0</v>
          </cell>
        </row>
        <row r="185">
          <cell r="A185">
            <v>1179</v>
          </cell>
          <cell r="B185" t="str">
            <v>GUANTES DE VINILO TALLA  L</v>
          </cell>
          <cell r="C185" t="str">
            <v>UNIDAD</v>
          </cell>
          <cell r="D185">
            <v>500</v>
          </cell>
          <cell r="E185">
            <v>40</v>
          </cell>
          <cell r="F185" t="str">
            <v>ENFERMERIA</v>
          </cell>
          <cell r="G185" t="str">
            <v>ENFERMERIA</v>
          </cell>
          <cell r="H185">
            <v>0</v>
          </cell>
          <cell r="I185">
            <v>0</v>
          </cell>
          <cell r="J185">
            <v>0</v>
          </cell>
          <cell r="K185">
            <v>0</v>
          </cell>
          <cell r="L185">
            <v>0</v>
          </cell>
          <cell r="M185" t="str">
            <v>SI</v>
          </cell>
          <cell r="N185">
            <v>0</v>
          </cell>
          <cell r="O185">
            <v>0</v>
          </cell>
          <cell r="P185">
            <v>0</v>
          </cell>
          <cell r="Q185">
            <v>0</v>
          </cell>
          <cell r="R185">
            <v>0</v>
          </cell>
          <cell r="S185">
            <v>0</v>
          </cell>
          <cell r="T185">
            <v>0</v>
          </cell>
          <cell r="U185">
            <v>0</v>
          </cell>
        </row>
        <row r="186">
          <cell r="A186">
            <v>1180</v>
          </cell>
          <cell r="B186" t="str">
            <v>GUANTES DE VINILO TALLA M</v>
          </cell>
          <cell r="C186" t="str">
            <v>UNIDAD</v>
          </cell>
          <cell r="D186">
            <v>500</v>
          </cell>
          <cell r="E186">
            <v>230</v>
          </cell>
          <cell r="F186" t="str">
            <v>ENFERMERIA</v>
          </cell>
          <cell r="G186" t="str">
            <v>ENFERMERIA</v>
          </cell>
          <cell r="H186">
            <v>0</v>
          </cell>
          <cell r="I186">
            <v>0</v>
          </cell>
          <cell r="J186">
            <v>0</v>
          </cell>
          <cell r="K186">
            <v>0</v>
          </cell>
          <cell r="L186">
            <v>0</v>
          </cell>
          <cell r="M186" t="str">
            <v>SI</v>
          </cell>
          <cell r="N186">
            <v>0</v>
          </cell>
          <cell r="O186">
            <v>0</v>
          </cell>
          <cell r="P186">
            <v>0</v>
          </cell>
          <cell r="Q186">
            <v>0</v>
          </cell>
          <cell r="R186">
            <v>0</v>
          </cell>
          <cell r="S186">
            <v>0</v>
          </cell>
          <cell r="T186">
            <v>0</v>
          </cell>
          <cell r="U186">
            <v>0</v>
          </cell>
        </row>
        <row r="187">
          <cell r="A187">
            <v>1181</v>
          </cell>
          <cell r="B187" t="str">
            <v>GUANTES DE VINILO TALLA S</v>
          </cell>
          <cell r="C187" t="str">
            <v>UNIDAD</v>
          </cell>
          <cell r="D187">
            <v>500</v>
          </cell>
          <cell r="E187">
            <v>540</v>
          </cell>
          <cell r="F187" t="str">
            <v>ENFERMERIA</v>
          </cell>
          <cell r="G187" t="str">
            <v>ENFERMERIA</v>
          </cell>
          <cell r="H187">
            <v>0</v>
          </cell>
          <cell r="I187">
            <v>0</v>
          </cell>
          <cell r="J187">
            <v>0</v>
          </cell>
          <cell r="K187">
            <v>0</v>
          </cell>
          <cell r="L187">
            <v>0</v>
          </cell>
          <cell r="M187" t="str">
            <v>SI</v>
          </cell>
          <cell r="N187">
            <v>0</v>
          </cell>
          <cell r="O187">
            <v>0</v>
          </cell>
          <cell r="P187">
            <v>0</v>
          </cell>
          <cell r="Q187">
            <v>0</v>
          </cell>
          <cell r="R187">
            <v>0</v>
          </cell>
          <cell r="S187">
            <v>0</v>
          </cell>
          <cell r="T187">
            <v>0</v>
          </cell>
          <cell r="U187">
            <v>0</v>
          </cell>
        </row>
        <row r="188">
          <cell r="A188">
            <v>1217</v>
          </cell>
          <cell r="B188" t="str">
            <v xml:space="preserve">HIDROGEL ESTERIL TUBO X 30 GR  +/- 5 GR.                                                                        </v>
          </cell>
          <cell r="C188" t="str">
            <v>UNIDAD</v>
          </cell>
          <cell r="D188">
            <v>10</v>
          </cell>
          <cell r="E188">
            <v>100</v>
          </cell>
          <cell r="F188" t="str">
            <v>ENFERMERIA</v>
          </cell>
          <cell r="G188" t="str">
            <v>ENFERMERIA CLINICA DE HERIDAS</v>
          </cell>
          <cell r="H188">
            <v>0</v>
          </cell>
          <cell r="I188">
            <v>0</v>
          </cell>
          <cell r="J188">
            <v>0</v>
          </cell>
          <cell r="K188">
            <v>0</v>
          </cell>
          <cell r="L188">
            <v>0</v>
          </cell>
          <cell r="M188" t="str">
            <v>SI</v>
          </cell>
          <cell r="N188">
            <v>0</v>
          </cell>
          <cell r="O188">
            <v>0</v>
          </cell>
          <cell r="P188">
            <v>0</v>
          </cell>
          <cell r="Q188">
            <v>0</v>
          </cell>
          <cell r="R188">
            <v>0</v>
          </cell>
          <cell r="S188">
            <v>0</v>
          </cell>
          <cell r="T188">
            <v>0</v>
          </cell>
          <cell r="U188">
            <v>0</v>
          </cell>
        </row>
        <row r="189">
          <cell r="A189">
            <v>1234</v>
          </cell>
          <cell r="B189" t="str">
            <v>HUMIDIFICADOR PLASTICO</v>
          </cell>
          <cell r="C189" t="str">
            <v>UNIDAD</v>
          </cell>
          <cell r="D189">
            <v>3000</v>
          </cell>
          <cell r="E189">
            <v>5450</v>
          </cell>
          <cell r="F189" t="str">
            <v>ENFERMERIA</v>
          </cell>
          <cell r="G189" t="str">
            <v>ENFERMERIA</v>
          </cell>
          <cell r="H189">
            <v>0</v>
          </cell>
          <cell r="I189">
            <v>0</v>
          </cell>
          <cell r="J189">
            <v>0</v>
          </cell>
          <cell r="K189">
            <v>0</v>
          </cell>
          <cell r="L189">
            <v>0</v>
          </cell>
          <cell r="M189" t="str">
            <v>SI</v>
          </cell>
          <cell r="N189">
            <v>0</v>
          </cell>
          <cell r="O189">
            <v>0</v>
          </cell>
          <cell r="P189">
            <v>0</v>
          </cell>
          <cell r="Q189">
            <v>0</v>
          </cell>
          <cell r="R189">
            <v>0</v>
          </cell>
          <cell r="S189">
            <v>0</v>
          </cell>
          <cell r="T189">
            <v>0</v>
          </cell>
          <cell r="U189">
            <v>0</v>
          </cell>
        </row>
        <row r="190">
          <cell r="A190">
            <v>1271</v>
          </cell>
          <cell r="B190" t="str">
            <v>INMOVILIZADOR MIEMBROS INFERIORES Y SUPERIORES PACIENTE PSIQUIATRICO ADULTO (PAR)</v>
          </cell>
          <cell r="C190" t="str">
            <v>PAR</v>
          </cell>
          <cell r="D190">
            <v>10</v>
          </cell>
          <cell r="E190">
            <v>50</v>
          </cell>
          <cell r="F190" t="str">
            <v>ENFERMERIA</v>
          </cell>
          <cell r="G190" t="str">
            <v>ENFERMERIA</v>
          </cell>
          <cell r="H190">
            <v>0</v>
          </cell>
          <cell r="I190">
            <v>0</v>
          </cell>
          <cell r="J190">
            <v>0</v>
          </cell>
          <cell r="K190">
            <v>0</v>
          </cell>
          <cell r="L190">
            <v>0</v>
          </cell>
          <cell r="M190" t="str">
            <v>SI</v>
          </cell>
          <cell r="N190">
            <v>0</v>
          </cell>
          <cell r="O190">
            <v>0</v>
          </cell>
          <cell r="P190">
            <v>0</v>
          </cell>
          <cell r="Q190">
            <v>0</v>
          </cell>
          <cell r="R190">
            <v>0</v>
          </cell>
          <cell r="S190">
            <v>0</v>
          </cell>
          <cell r="T190">
            <v>0</v>
          </cell>
          <cell r="U190">
            <v>0</v>
          </cell>
        </row>
        <row r="191">
          <cell r="A191">
            <v>1272</v>
          </cell>
          <cell r="B191" t="str">
            <v>INMOVILIZADOR MIEMBROS INFERIORES Y SUPERIORES PACIENTE PSIQUIATRICO PEDIATRICO (PAR)</v>
          </cell>
          <cell r="C191" t="str">
            <v>PAR</v>
          </cell>
          <cell r="D191">
            <v>5</v>
          </cell>
          <cell r="E191">
            <v>50</v>
          </cell>
          <cell r="F191" t="str">
            <v>ENFERMERIA</v>
          </cell>
          <cell r="G191" t="str">
            <v>ENFERMERIA</v>
          </cell>
          <cell r="H191">
            <v>0</v>
          </cell>
          <cell r="I191">
            <v>0</v>
          </cell>
          <cell r="J191">
            <v>0</v>
          </cell>
          <cell r="K191">
            <v>0</v>
          </cell>
          <cell r="L191">
            <v>0</v>
          </cell>
          <cell r="M191" t="str">
            <v>SI</v>
          </cell>
          <cell r="N191">
            <v>0</v>
          </cell>
          <cell r="O191">
            <v>0</v>
          </cell>
          <cell r="P191">
            <v>0</v>
          </cell>
          <cell r="Q191">
            <v>0</v>
          </cell>
          <cell r="R191">
            <v>0</v>
          </cell>
          <cell r="S191">
            <v>0</v>
          </cell>
          <cell r="T191">
            <v>0</v>
          </cell>
          <cell r="U191">
            <v>0</v>
          </cell>
        </row>
        <row r="192">
          <cell r="A192">
            <v>1273</v>
          </cell>
          <cell r="B192" t="str">
            <v>INMOVILIZADOR PARA PACIENTE KIT COMPLETO (TORAX, MIEMBROS INFERIORES, MIEMBROS SUPERIORES, CERVICAL)</v>
          </cell>
          <cell r="C192" t="str">
            <v>UNIDAD</v>
          </cell>
          <cell r="D192">
            <v>16</v>
          </cell>
          <cell r="E192">
            <v>30</v>
          </cell>
          <cell r="F192" t="str">
            <v>ENFERMERIA</v>
          </cell>
          <cell r="G192" t="str">
            <v>ENFERMERIA</v>
          </cell>
          <cell r="H192">
            <v>0</v>
          </cell>
          <cell r="I192">
            <v>0</v>
          </cell>
          <cell r="J192">
            <v>0</v>
          </cell>
          <cell r="K192">
            <v>0</v>
          </cell>
          <cell r="L192">
            <v>0</v>
          </cell>
          <cell r="M192" t="str">
            <v>SI</v>
          </cell>
          <cell r="N192">
            <v>0</v>
          </cell>
          <cell r="O192">
            <v>0</v>
          </cell>
          <cell r="P192">
            <v>0</v>
          </cell>
          <cell r="Q192">
            <v>0</v>
          </cell>
          <cell r="R192">
            <v>0</v>
          </cell>
          <cell r="S192">
            <v>0</v>
          </cell>
          <cell r="T192">
            <v>0</v>
          </cell>
          <cell r="U192">
            <v>0</v>
          </cell>
        </row>
        <row r="193">
          <cell r="A193">
            <v>1274</v>
          </cell>
          <cell r="B193" t="str">
            <v>INMOVILIZADOR TORAX ADULTO PACIENTE PSIQUIATRICO</v>
          </cell>
          <cell r="C193" t="str">
            <v>UNIDAD</v>
          </cell>
          <cell r="D193">
            <v>10</v>
          </cell>
          <cell r="E193">
            <v>50</v>
          </cell>
          <cell r="F193" t="str">
            <v>ENFERMERIA</v>
          </cell>
          <cell r="G193" t="str">
            <v>ENFERMERIA</v>
          </cell>
          <cell r="H193">
            <v>0</v>
          </cell>
          <cell r="I193">
            <v>0</v>
          </cell>
          <cell r="J193">
            <v>0</v>
          </cell>
          <cell r="K193">
            <v>0</v>
          </cell>
          <cell r="L193">
            <v>0</v>
          </cell>
          <cell r="M193" t="str">
            <v>SI</v>
          </cell>
          <cell r="N193">
            <v>0</v>
          </cell>
          <cell r="O193">
            <v>0</v>
          </cell>
          <cell r="P193">
            <v>0</v>
          </cell>
          <cell r="Q193">
            <v>0</v>
          </cell>
          <cell r="R193">
            <v>0</v>
          </cell>
          <cell r="S193">
            <v>0</v>
          </cell>
          <cell r="T193">
            <v>0</v>
          </cell>
          <cell r="U193">
            <v>0</v>
          </cell>
        </row>
        <row r="194">
          <cell r="A194">
            <v>1295</v>
          </cell>
          <cell r="B194" t="str">
            <v>JERINGA  27 G X1 1/2</v>
          </cell>
          <cell r="C194" t="str">
            <v>UNIDAD</v>
          </cell>
          <cell r="D194">
            <v>2000</v>
          </cell>
          <cell r="E194">
            <v>2000</v>
          </cell>
          <cell r="F194" t="str">
            <v>ENFERMERIA</v>
          </cell>
          <cell r="G194" t="str">
            <v>ENFERMERIA</v>
          </cell>
          <cell r="H194">
            <v>0</v>
          </cell>
          <cell r="I194">
            <v>0</v>
          </cell>
          <cell r="J194">
            <v>0</v>
          </cell>
          <cell r="K194">
            <v>0</v>
          </cell>
          <cell r="L194">
            <v>0</v>
          </cell>
          <cell r="M194" t="str">
            <v>SI</v>
          </cell>
          <cell r="N194">
            <v>0</v>
          </cell>
          <cell r="O194">
            <v>0</v>
          </cell>
          <cell r="P194">
            <v>0</v>
          </cell>
          <cell r="Q194">
            <v>0</v>
          </cell>
          <cell r="R194">
            <v>0</v>
          </cell>
          <cell r="S194">
            <v>0</v>
          </cell>
          <cell r="T194">
            <v>0</v>
          </cell>
          <cell r="U194">
            <v>0</v>
          </cell>
        </row>
        <row r="195">
          <cell r="A195">
            <v>1296</v>
          </cell>
          <cell r="B195" t="str">
            <v>JERINGA 0.3 ML C/A 31G X 6MM (INSULINA)</v>
          </cell>
          <cell r="C195" t="str">
            <v>UNIDAD</v>
          </cell>
          <cell r="D195">
            <v>300</v>
          </cell>
          <cell r="E195">
            <v>300</v>
          </cell>
          <cell r="F195" t="str">
            <v>ENFERMERIA</v>
          </cell>
          <cell r="G195" t="str">
            <v>ENFERMERIA</v>
          </cell>
          <cell r="H195">
            <v>0</v>
          </cell>
          <cell r="I195">
            <v>0</v>
          </cell>
          <cell r="J195">
            <v>0</v>
          </cell>
          <cell r="K195">
            <v>0</v>
          </cell>
          <cell r="L195">
            <v>0</v>
          </cell>
          <cell r="M195" t="str">
            <v>SI</v>
          </cell>
          <cell r="N195">
            <v>0</v>
          </cell>
          <cell r="O195">
            <v>0</v>
          </cell>
          <cell r="P195">
            <v>0</v>
          </cell>
          <cell r="Q195">
            <v>0</v>
          </cell>
          <cell r="R195">
            <v>0</v>
          </cell>
          <cell r="S195">
            <v>0</v>
          </cell>
          <cell r="T195">
            <v>0</v>
          </cell>
          <cell r="U195">
            <v>0</v>
          </cell>
        </row>
        <row r="196">
          <cell r="A196">
            <v>1297</v>
          </cell>
          <cell r="B196" t="str">
            <v>JERINGA 0.5 ML C/A 31G X 6MM (INSULINA)</v>
          </cell>
          <cell r="C196" t="str">
            <v>UNIDAD</v>
          </cell>
          <cell r="D196">
            <v>300</v>
          </cell>
          <cell r="E196">
            <v>300</v>
          </cell>
          <cell r="F196" t="str">
            <v>ENFERMERIA</v>
          </cell>
          <cell r="G196" t="str">
            <v>ENFERMERIA</v>
          </cell>
          <cell r="H196">
            <v>0</v>
          </cell>
          <cell r="I196">
            <v>0</v>
          </cell>
          <cell r="J196">
            <v>0</v>
          </cell>
          <cell r="K196">
            <v>0</v>
          </cell>
          <cell r="L196">
            <v>0</v>
          </cell>
          <cell r="M196" t="str">
            <v>SI</v>
          </cell>
          <cell r="N196">
            <v>0</v>
          </cell>
          <cell r="O196">
            <v>0</v>
          </cell>
          <cell r="P196">
            <v>0</v>
          </cell>
          <cell r="Q196">
            <v>0</v>
          </cell>
          <cell r="R196">
            <v>0</v>
          </cell>
          <cell r="S196">
            <v>0</v>
          </cell>
          <cell r="T196">
            <v>0</v>
          </cell>
          <cell r="U196">
            <v>0</v>
          </cell>
        </row>
        <row r="197">
          <cell r="A197">
            <v>1302</v>
          </cell>
          <cell r="B197" t="str">
            <v>JERINGA DE TRES PARTES DE 3 CM 23G X 1´´ 25 X 0.62 MM.</v>
          </cell>
          <cell r="C197" t="str">
            <v>UNIDAD</v>
          </cell>
          <cell r="D197">
            <v>20</v>
          </cell>
          <cell r="E197">
            <v>20</v>
          </cell>
          <cell r="F197" t="str">
            <v>ENFERMERIA</v>
          </cell>
          <cell r="G197" t="str">
            <v>ENFERMERIA</v>
          </cell>
          <cell r="H197">
            <v>0</v>
          </cell>
          <cell r="I197">
            <v>0</v>
          </cell>
          <cell r="J197">
            <v>0</v>
          </cell>
          <cell r="K197">
            <v>0</v>
          </cell>
          <cell r="L197">
            <v>0</v>
          </cell>
          <cell r="M197" t="str">
            <v>SI</v>
          </cell>
          <cell r="N197">
            <v>0</v>
          </cell>
          <cell r="O197">
            <v>0</v>
          </cell>
          <cell r="P197">
            <v>0</v>
          </cell>
          <cell r="Q197">
            <v>0</v>
          </cell>
          <cell r="R197">
            <v>0</v>
          </cell>
          <cell r="S197">
            <v>0</v>
          </cell>
          <cell r="T197">
            <v>0</v>
          </cell>
          <cell r="U197">
            <v>0</v>
          </cell>
        </row>
        <row r="198">
          <cell r="A198">
            <v>1303</v>
          </cell>
          <cell r="B198" t="str">
            <v>JERINGA DES 3 ML 3P C/A 21 G X 1 1/2</v>
          </cell>
          <cell r="C198" t="str">
            <v>UNIDAD</v>
          </cell>
          <cell r="D198">
            <v>2500</v>
          </cell>
          <cell r="E198">
            <v>2500</v>
          </cell>
          <cell r="F198" t="str">
            <v>ENFERMERIA</v>
          </cell>
          <cell r="G198" t="str">
            <v>ENFERMERIA</v>
          </cell>
          <cell r="H198">
            <v>0</v>
          </cell>
          <cell r="I198">
            <v>0</v>
          </cell>
          <cell r="J198">
            <v>0</v>
          </cell>
          <cell r="K198">
            <v>0</v>
          </cell>
          <cell r="L198">
            <v>0</v>
          </cell>
          <cell r="M198" t="str">
            <v>SI</v>
          </cell>
          <cell r="N198">
            <v>0</v>
          </cell>
          <cell r="O198">
            <v>0</v>
          </cell>
          <cell r="P198">
            <v>0</v>
          </cell>
          <cell r="Q198">
            <v>0</v>
          </cell>
          <cell r="R198">
            <v>0</v>
          </cell>
          <cell r="S198">
            <v>0</v>
          </cell>
          <cell r="T198">
            <v>0</v>
          </cell>
          <cell r="U198">
            <v>0</v>
          </cell>
        </row>
        <row r="199">
          <cell r="A199">
            <v>1304</v>
          </cell>
          <cell r="B199" t="str">
            <v>JERINGA DESC 1CC INSULINA C/AGUJA 27GX1</v>
          </cell>
          <cell r="C199" t="str">
            <v>UNIDAD</v>
          </cell>
          <cell r="D199">
            <v>19000</v>
          </cell>
          <cell r="E199">
            <v>19000</v>
          </cell>
          <cell r="F199" t="str">
            <v>ENFERMERIA</v>
          </cell>
          <cell r="G199" t="str">
            <v>ENFERMERIA</v>
          </cell>
          <cell r="H199">
            <v>0</v>
          </cell>
          <cell r="I199">
            <v>0</v>
          </cell>
          <cell r="J199">
            <v>0</v>
          </cell>
          <cell r="K199">
            <v>0</v>
          </cell>
          <cell r="L199">
            <v>0</v>
          </cell>
          <cell r="M199" t="str">
            <v>SI</v>
          </cell>
          <cell r="N199">
            <v>0</v>
          </cell>
          <cell r="O199">
            <v>0</v>
          </cell>
          <cell r="P199">
            <v>0</v>
          </cell>
          <cell r="Q199">
            <v>0</v>
          </cell>
          <cell r="R199">
            <v>0</v>
          </cell>
          <cell r="S199">
            <v>0</v>
          </cell>
          <cell r="T199">
            <v>0</v>
          </cell>
          <cell r="U199">
            <v>0</v>
          </cell>
        </row>
        <row r="200">
          <cell r="A200">
            <v>1305</v>
          </cell>
          <cell r="B200" t="str">
            <v>JERINGA DESECHABLE  3 ML 3P C/A 21 G X 1 1/2</v>
          </cell>
          <cell r="C200" t="str">
            <v>UNIDAD</v>
          </cell>
          <cell r="D200">
            <v>2000</v>
          </cell>
          <cell r="E200">
            <v>2000</v>
          </cell>
          <cell r="F200" t="str">
            <v>ENFERMERIA</v>
          </cell>
          <cell r="G200" t="str">
            <v>ENFERMERIA</v>
          </cell>
          <cell r="H200">
            <v>0</v>
          </cell>
          <cell r="I200">
            <v>0</v>
          </cell>
          <cell r="J200">
            <v>0</v>
          </cell>
          <cell r="K200">
            <v>0</v>
          </cell>
          <cell r="L200">
            <v>0</v>
          </cell>
          <cell r="M200" t="str">
            <v>SI</v>
          </cell>
          <cell r="N200">
            <v>0</v>
          </cell>
          <cell r="O200">
            <v>0</v>
          </cell>
          <cell r="P200">
            <v>0</v>
          </cell>
          <cell r="Q200">
            <v>0</v>
          </cell>
          <cell r="R200">
            <v>0</v>
          </cell>
          <cell r="S200">
            <v>0</v>
          </cell>
          <cell r="T200">
            <v>0</v>
          </cell>
          <cell r="U200">
            <v>0</v>
          </cell>
        </row>
        <row r="201">
          <cell r="A201">
            <v>1306</v>
          </cell>
          <cell r="B201" t="str">
            <v>JERINGA DESECHABLE 1CC INSULINA C/AGUJA 27GX1/2</v>
          </cell>
          <cell r="C201" t="str">
            <v>UNIDAD</v>
          </cell>
          <cell r="D201">
            <v>11000</v>
          </cell>
          <cell r="E201">
            <v>11000</v>
          </cell>
          <cell r="F201" t="str">
            <v>ENFERMERIA</v>
          </cell>
          <cell r="G201" t="str">
            <v>ENFERMERIA</v>
          </cell>
          <cell r="H201">
            <v>0</v>
          </cell>
          <cell r="I201">
            <v>0</v>
          </cell>
          <cell r="J201">
            <v>0</v>
          </cell>
          <cell r="K201">
            <v>0</v>
          </cell>
          <cell r="L201">
            <v>0</v>
          </cell>
          <cell r="M201" t="str">
            <v>SI</v>
          </cell>
          <cell r="N201">
            <v>0</v>
          </cell>
          <cell r="O201">
            <v>0</v>
          </cell>
          <cell r="P201">
            <v>0</v>
          </cell>
          <cell r="Q201">
            <v>0</v>
          </cell>
          <cell r="R201">
            <v>0</v>
          </cell>
          <cell r="S201">
            <v>0</v>
          </cell>
          <cell r="T201">
            <v>0</v>
          </cell>
          <cell r="U201">
            <v>0</v>
          </cell>
        </row>
        <row r="202">
          <cell r="A202">
            <v>1307</v>
          </cell>
          <cell r="B202" t="str">
            <v>JERINGA DESECHABLE 3 ML AGUJA 23G *1</v>
          </cell>
          <cell r="C202" t="str">
            <v>UNIDAD</v>
          </cell>
          <cell r="D202">
            <v>22600</v>
          </cell>
          <cell r="E202">
            <v>22600</v>
          </cell>
          <cell r="F202" t="str">
            <v>ENFERMERIA</v>
          </cell>
          <cell r="G202" t="str">
            <v>ENFERMERIA</v>
          </cell>
          <cell r="H202">
            <v>0</v>
          </cell>
          <cell r="I202">
            <v>0</v>
          </cell>
          <cell r="J202">
            <v>0</v>
          </cell>
          <cell r="K202">
            <v>0</v>
          </cell>
          <cell r="L202">
            <v>0</v>
          </cell>
          <cell r="M202" t="str">
            <v>SI</v>
          </cell>
          <cell r="N202">
            <v>0</v>
          </cell>
          <cell r="O202">
            <v>0</v>
          </cell>
          <cell r="P202">
            <v>0</v>
          </cell>
          <cell r="Q202">
            <v>0</v>
          </cell>
          <cell r="R202">
            <v>0</v>
          </cell>
          <cell r="S202">
            <v>0</v>
          </cell>
          <cell r="T202">
            <v>0</v>
          </cell>
          <cell r="U202">
            <v>0</v>
          </cell>
        </row>
        <row r="203">
          <cell r="A203">
            <v>1308</v>
          </cell>
          <cell r="B203" t="str">
            <v xml:space="preserve">JERINGA DESECHABLE DE 3 PARTES 1 ML INSULINA                                                                      </v>
          </cell>
          <cell r="C203" t="str">
            <v>UNIDAD</v>
          </cell>
          <cell r="D203">
            <v>21520</v>
          </cell>
          <cell r="E203">
            <v>15000</v>
          </cell>
          <cell r="F203" t="str">
            <v>ENFERMERIA</v>
          </cell>
          <cell r="G203" t="str">
            <v>ENFERMERIA</v>
          </cell>
          <cell r="H203">
            <v>0</v>
          </cell>
          <cell r="I203">
            <v>0</v>
          </cell>
          <cell r="J203">
            <v>0</v>
          </cell>
          <cell r="K203">
            <v>0</v>
          </cell>
          <cell r="L203">
            <v>0</v>
          </cell>
          <cell r="M203" t="str">
            <v>SI</v>
          </cell>
          <cell r="N203">
            <v>0</v>
          </cell>
          <cell r="O203">
            <v>0</v>
          </cell>
          <cell r="P203">
            <v>0</v>
          </cell>
          <cell r="Q203">
            <v>0</v>
          </cell>
          <cell r="R203">
            <v>0</v>
          </cell>
          <cell r="S203">
            <v>0</v>
          </cell>
          <cell r="T203">
            <v>0</v>
          </cell>
          <cell r="U203">
            <v>0</v>
          </cell>
        </row>
        <row r="204">
          <cell r="A204">
            <v>1309</v>
          </cell>
          <cell r="B204" t="str">
            <v>JERINGA DESECHABLE DE 3 PARTES 10 ML</v>
          </cell>
          <cell r="C204" t="str">
            <v>UNIDAD</v>
          </cell>
          <cell r="D204">
            <v>85900</v>
          </cell>
          <cell r="E204">
            <v>234900</v>
          </cell>
          <cell r="F204" t="str">
            <v>ENFERMERIA</v>
          </cell>
          <cell r="G204" t="str">
            <v>ENFERMERIA</v>
          </cell>
          <cell r="H204">
            <v>0</v>
          </cell>
          <cell r="I204">
            <v>0</v>
          </cell>
          <cell r="J204">
            <v>0</v>
          </cell>
          <cell r="K204">
            <v>0</v>
          </cell>
          <cell r="L204">
            <v>0</v>
          </cell>
          <cell r="M204" t="str">
            <v>SI</v>
          </cell>
          <cell r="N204">
            <v>0</v>
          </cell>
          <cell r="O204">
            <v>0</v>
          </cell>
          <cell r="P204">
            <v>0</v>
          </cell>
          <cell r="Q204">
            <v>0</v>
          </cell>
          <cell r="R204">
            <v>0</v>
          </cell>
          <cell r="S204">
            <v>0</v>
          </cell>
          <cell r="T204">
            <v>0</v>
          </cell>
          <cell r="U204">
            <v>0</v>
          </cell>
        </row>
        <row r="205">
          <cell r="A205">
            <v>1310</v>
          </cell>
          <cell r="B205" t="str">
            <v>JERINGA DESECHABLE DE 3 PARTES 20 ML</v>
          </cell>
          <cell r="C205" t="str">
            <v>UNIDAD</v>
          </cell>
          <cell r="D205">
            <v>12000</v>
          </cell>
          <cell r="E205">
            <v>9100</v>
          </cell>
          <cell r="F205" t="str">
            <v>ENFERMERIA</v>
          </cell>
          <cell r="G205" t="str">
            <v>ENFERMERIA</v>
          </cell>
          <cell r="H205">
            <v>0</v>
          </cell>
          <cell r="I205">
            <v>0</v>
          </cell>
          <cell r="J205">
            <v>0</v>
          </cell>
          <cell r="K205">
            <v>0</v>
          </cell>
          <cell r="L205">
            <v>0</v>
          </cell>
          <cell r="M205" t="str">
            <v>SI</v>
          </cell>
          <cell r="N205">
            <v>0</v>
          </cell>
          <cell r="O205">
            <v>0</v>
          </cell>
          <cell r="P205">
            <v>0</v>
          </cell>
          <cell r="Q205">
            <v>0</v>
          </cell>
          <cell r="R205">
            <v>0</v>
          </cell>
          <cell r="S205">
            <v>0</v>
          </cell>
          <cell r="T205">
            <v>0</v>
          </cell>
          <cell r="U205">
            <v>0</v>
          </cell>
        </row>
        <row r="206">
          <cell r="A206">
            <v>1311</v>
          </cell>
          <cell r="B206" t="str">
            <v>JERINGA DESECHABLE DE 3 PARTES 5 ML</v>
          </cell>
          <cell r="C206" t="str">
            <v>UNIDAD</v>
          </cell>
          <cell r="D206">
            <v>42000</v>
          </cell>
          <cell r="E206">
            <v>74800</v>
          </cell>
          <cell r="F206" t="str">
            <v>ENFERMERIA</v>
          </cell>
          <cell r="G206" t="str">
            <v>ENFERMERIA</v>
          </cell>
          <cell r="H206">
            <v>0</v>
          </cell>
          <cell r="I206">
            <v>0</v>
          </cell>
          <cell r="J206">
            <v>0</v>
          </cell>
          <cell r="K206">
            <v>0</v>
          </cell>
          <cell r="L206">
            <v>0</v>
          </cell>
          <cell r="M206" t="str">
            <v>SI</v>
          </cell>
          <cell r="N206">
            <v>0</v>
          </cell>
          <cell r="O206">
            <v>0</v>
          </cell>
          <cell r="P206">
            <v>0</v>
          </cell>
          <cell r="Q206">
            <v>0</v>
          </cell>
          <cell r="R206">
            <v>0</v>
          </cell>
          <cell r="S206">
            <v>0</v>
          </cell>
          <cell r="T206">
            <v>0</v>
          </cell>
          <cell r="U206">
            <v>0</v>
          </cell>
        </row>
        <row r="207">
          <cell r="A207">
            <v>1312</v>
          </cell>
          <cell r="B207" t="str">
            <v>JERINGA DESECHABLE DE 3 PARTES 50 ML</v>
          </cell>
          <cell r="C207" t="str">
            <v>UNIDAD</v>
          </cell>
          <cell r="D207">
            <v>200</v>
          </cell>
          <cell r="E207">
            <v>684</v>
          </cell>
          <cell r="F207" t="str">
            <v>ENFERMERIA</v>
          </cell>
          <cell r="G207" t="str">
            <v>ENFERMERIA</v>
          </cell>
          <cell r="H207">
            <v>0</v>
          </cell>
          <cell r="I207">
            <v>0</v>
          </cell>
          <cell r="J207">
            <v>0</v>
          </cell>
          <cell r="K207">
            <v>0</v>
          </cell>
          <cell r="L207">
            <v>0</v>
          </cell>
          <cell r="M207" t="str">
            <v>SI</v>
          </cell>
          <cell r="N207">
            <v>0</v>
          </cell>
          <cell r="O207">
            <v>0</v>
          </cell>
          <cell r="P207">
            <v>0</v>
          </cell>
          <cell r="Q207">
            <v>0</v>
          </cell>
          <cell r="R207">
            <v>0</v>
          </cell>
          <cell r="S207">
            <v>0</v>
          </cell>
          <cell r="T207">
            <v>0</v>
          </cell>
          <cell r="U207">
            <v>0</v>
          </cell>
        </row>
        <row r="208">
          <cell r="A208">
            <v>1313</v>
          </cell>
          <cell r="B208" t="str">
            <v>JERINGA DESECHABLE DE 3 PARTES 60 ML SISTEMA LUER LOOK</v>
          </cell>
          <cell r="C208" t="str">
            <v>UNIDAD</v>
          </cell>
          <cell r="D208">
            <v>20</v>
          </cell>
          <cell r="E208">
            <v>20</v>
          </cell>
          <cell r="F208" t="str">
            <v>ENFERMERIA</v>
          </cell>
          <cell r="G208" t="str">
            <v>ENFERMERIA</v>
          </cell>
          <cell r="H208">
            <v>0</v>
          </cell>
          <cell r="I208">
            <v>0</v>
          </cell>
          <cell r="J208">
            <v>0</v>
          </cell>
          <cell r="K208">
            <v>0</v>
          </cell>
          <cell r="L208">
            <v>0</v>
          </cell>
          <cell r="M208" t="str">
            <v>SI</v>
          </cell>
          <cell r="N208">
            <v>0</v>
          </cell>
          <cell r="O208">
            <v>0</v>
          </cell>
          <cell r="P208">
            <v>0</v>
          </cell>
          <cell r="Q208">
            <v>0</v>
          </cell>
          <cell r="R208">
            <v>0</v>
          </cell>
          <cell r="S208">
            <v>0</v>
          </cell>
          <cell r="T208">
            <v>0</v>
          </cell>
          <cell r="U208">
            <v>0</v>
          </cell>
        </row>
        <row r="209">
          <cell r="A209">
            <v>1314</v>
          </cell>
          <cell r="B209" t="str">
            <v>JERINGA DESECHABLE DE 60 ML PUNTA DE CATETER TRESPAR</v>
          </cell>
          <cell r="C209" t="str">
            <v>UNIDAD</v>
          </cell>
          <cell r="D209">
            <v>30</v>
          </cell>
          <cell r="E209">
            <v>200</v>
          </cell>
          <cell r="F209" t="str">
            <v>ENFERMERIA</v>
          </cell>
          <cell r="G209" t="str">
            <v>ENFERMERIA</v>
          </cell>
          <cell r="H209">
            <v>0</v>
          </cell>
          <cell r="I209">
            <v>0</v>
          </cell>
          <cell r="J209">
            <v>0</v>
          </cell>
          <cell r="K209">
            <v>0</v>
          </cell>
          <cell r="L209">
            <v>0</v>
          </cell>
          <cell r="M209" t="str">
            <v>SI</v>
          </cell>
          <cell r="N209">
            <v>0</v>
          </cell>
          <cell r="O209">
            <v>0</v>
          </cell>
          <cell r="P209">
            <v>0</v>
          </cell>
          <cell r="Q209">
            <v>0</v>
          </cell>
          <cell r="R209">
            <v>0</v>
          </cell>
          <cell r="S209">
            <v>0</v>
          </cell>
          <cell r="T209">
            <v>0</v>
          </cell>
          <cell r="U209">
            <v>0</v>
          </cell>
        </row>
        <row r="210">
          <cell r="A210">
            <v>1317</v>
          </cell>
          <cell r="B210" t="str">
            <v>JERINGAS X 10CC LIBRE DE LATEX</v>
          </cell>
          <cell r="C210" t="str">
            <v>UNIDAD</v>
          </cell>
          <cell r="D210">
            <v>100</v>
          </cell>
          <cell r="E210">
            <v>100</v>
          </cell>
          <cell r="F210" t="str">
            <v>ENFERMERIA</v>
          </cell>
          <cell r="G210" t="str">
            <v>ENFERMERIA</v>
          </cell>
          <cell r="H210">
            <v>0</v>
          </cell>
          <cell r="I210">
            <v>0</v>
          </cell>
          <cell r="J210">
            <v>0</v>
          </cell>
          <cell r="K210">
            <v>0</v>
          </cell>
          <cell r="L210">
            <v>0</v>
          </cell>
          <cell r="M210" t="str">
            <v>SI</v>
          </cell>
          <cell r="N210">
            <v>0</v>
          </cell>
          <cell r="O210">
            <v>0</v>
          </cell>
          <cell r="P210">
            <v>0</v>
          </cell>
          <cell r="Q210">
            <v>0</v>
          </cell>
          <cell r="R210">
            <v>0</v>
          </cell>
          <cell r="S210">
            <v>0</v>
          </cell>
          <cell r="T210">
            <v>0</v>
          </cell>
          <cell r="U210">
            <v>0</v>
          </cell>
        </row>
        <row r="211">
          <cell r="A211">
            <v>1318</v>
          </cell>
          <cell r="B211" t="str">
            <v>JERINGAS X 20CC LIBRE DE LATEX</v>
          </cell>
          <cell r="C211" t="str">
            <v>UNIDAD</v>
          </cell>
          <cell r="D211">
            <v>10</v>
          </cell>
          <cell r="E211">
            <v>10</v>
          </cell>
          <cell r="F211" t="str">
            <v>ENFERMERIA</v>
          </cell>
          <cell r="G211" t="str">
            <v>ENFERMERIA</v>
          </cell>
          <cell r="H211">
            <v>0</v>
          </cell>
          <cell r="I211">
            <v>0</v>
          </cell>
          <cell r="J211">
            <v>0</v>
          </cell>
          <cell r="K211">
            <v>0</v>
          </cell>
          <cell r="L211">
            <v>0</v>
          </cell>
          <cell r="M211" t="str">
            <v>SI</v>
          </cell>
          <cell r="N211">
            <v>0</v>
          </cell>
          <cell r="O211">
            <v>0</v>
          </cell>
          <cell r="P211">
            <v>0</v>
          </cell>
          <cell r="Q211">
            <v>0</v>
          </cell>
          <cell r="R211">
            <v>0</v>
          </cell>
          <cell r="S211">
            <v>0</v>
          </cell>
          <cell r="T211">
            <v>0</v>
          </cell>
          <cell r="U211">
            <v>0</v>
          </cell>
        </row>
        <row r="212">
          <cell r="A212">
            <v>1319</v>
          </cell>
          <cell r="B212" t="str">
            <v>JERINGAS X 5CC LIBRE DE LATEX</v>
          </cell>
          <cell r="C212" t="str">
            <v>UNIDAD</v>
          </cell>
          <cell r="D212">
            <v>20</v>
          </cell>
          <cell r="E212">
            <v>20</v>
          </cell>
          <cell r="F212" t="str">
            <v>ENFERMERIA</v>
          </cell>
          <cell r="G212" t="str">
            <v>ENFERMERIA</v>
          </cell>
          <cell r="H212">
            <v>0</v>
          </cell>
          <cell r="I212">
            <v>0</v>
          </cell>
          <cell r="J212">
            <v>0</v>
          </cell>
          <cell r="K212">
            <v>0</v>
          </cell>
          <cell r="L212">
            <v>0</v>
          </cell>
          <cell r="M212" t="str">
            <v>SI</v>
          </cell>
          <cell r="N212">
            <v>0</v>
          </cell>
          <cell r="O212">
            <v>0</v>
          </cell>
          <cell r="P212">
            <v>0</v>
          </cell>
          <cell r="Q212">
            <v>0</v>
          </cell>
          <cell r="R212">
            <v>0</v>
          </cell>
          <cell r="S212">
            <v>0</v>
          </cell>
          <cell r="T212">
            <v>0</v>
          </cell>
          <cell r="U212">
            <v>0</v>
          </cell>
        </row>
        <row r="213">
          <cell r="A213">
            <v>1358</v>
          </cell>
          <cell r="B213" t="str">
            <v>KIT DE SUJECION DE PACIENTE KIT COMPUESTO POR SUJETADOR DE TORAX, SUJETADOR DE MUÑECA Y SUJETADOR DE TOBILLO, PARA PACIENTES AGITADOS INTRAHOSPITALARIOS</v>
          </cell>
          <cell r="C213" t="str">
            <v>KIT</v>
          </cell>
          <cell r="D213">
            <v>10</v>
          </cell>
          <cell r="E213">
            <v>20</v>
          </cell>
          <cell r="F213" t="str">
            <v>ENFERMERIA</v>
          </cell>
          <cell r="G213" t="str">
            <v>ENFERMERIA</v>
          </cell>
          <cell r="H213">
            <v>0</v>
          </cell>
          <cell r="I213">
            <v>0</v>
          </cell>
          <cell r="J213">
            <v>0</v>
          </cell>
          <cell r="K213">
            <v>0</v>
          </cell>
          <cell r="L213">
            <v>0</v>
          </cell>
          <cell r="M213" t="str">
            <v>SI</v>
          </cell>
          <cell r="N213">
            <v>0</v>
          </cell>
          <cell r="O213">
            <v>0</v>
          </cell>
          <cell r="P213">
            <v>0</v>
          </cell>
          <cell r="Q213">
            <v>0</v>
          </cell>
          <cell r="R213">
            <v>0</v>
          </cell>
          <cell r="S213">
            <v>0</v>
          </cell>
          <cell r="T213">
            <v>0</v>
          </cell>
          <cell r="U213">
            <v>0</v>
          </cell>
        </row>
        <row r="214">
          <cell r="A214">
            <v>1371</v>
          </cell>
          <cell r="B214" t="str">
            <v>KIT HEMOFILTRACION ADULTO</v>
          </cell>
          <cell r="C214" t="str">
            <v>UNIDAD</v>
          </cell>
          <cell r="D214">
            <v>4</v>
          </cell>
          <cell r="E214">
            <v>0</v>
          </cell>
          <cell r="F214" t="str">
            <v>ENFERMERIA</v>
          </cell>
          <cell r="G214" t="str">
            <v>ENFERMERIA UCI - UNIDAD RENAL</v>
          </cell>
          <cell r="H214" t="str">
            <v>SI</v>
          </cell>
          <cell r="I214">
            <v>0</v>
          </cell>
          <cell r="J214">
            <v>0</v>
          </cell>
          <cell r="K214">
            <v>0</v>
          </cell>
          <cell r="L214" t="str">
            <v xml:space="preserve">Debe especificar que elementos componene  el KIT </v>
          </cell>
          <cell r="M214" t="str">
            <v>SI</v>
          </cell>
          <cell r="N214">
            <v>0</v>
          </cell>
          <cell r="O214">
            <v>0</v>
          </cell>
          <cell r="P214">
            <v>0</v>
          </cell>
          <cell r="Q214">
            <v>0</v>
          </cell>
          <cell r="R214">
            <v>0</v>
          </cell>
          <cell r="S214">
            <v>0</v>
          </cell>
          <cell r="T214">
            <v>0</v>
          </cell>
          <cell r="U214">
            <v>0</v>
          </cell>
        </row>
        <row r="215">
          <cell r="A215">
            <v>1372</v>
          </cell>
          <cell r="B215" t="str">
            <v xml:space="preserve">KIT HEMOFILTRACION PEDIATRICA </v>
          </cell>
          <cell r="C215" t="str">
            <v>UNIDAD</v>
          </cell>
          <cell r="D215">
            <v>2</v>
          </cell>
          <cell r="E215">
            <v>0</v>
          </cell>
          <cell r="F215" t="str">
            <v>ENFERMERIA</v>
          </cell>
          <cell r="G215" t="str">
            <v>ENFERMERIA UCI - UNIDAD RENAL</v>
          </cell>
          <cell r="H215" t="str">
            <v>SI</v>
          </cell>
          <cell r="I215">
            <v>0</v>
          </cell>
          <cell r="J215">
            <v>0</v>
          </cell>
          <cell r="K215">
            <v>0</v>
          </cell>
          <cell r="L215" t="str">
            <v xml:space="preserve">Debe especificar que elementos componene  el KIT </v>
          </cell>
          <cell r="M215" t="str">
            <v>SI</v>
          </cell>
          <cell r="N215">
            <v>0</v>
          </cell>
          <cell r="O215">
            <v>0</v>
          </cell>
          <cell r="P215">
            <v>0</v>
          </cell>
          <cell r="Q215">
            <v>0</v>
          </cell>
          <cell r="R215">
            <v>0</v>
          </cell>
          <cell r="S215">
            <v>0</v>
          </cell>
          <cell r="T215">
            <v>0</v>
          </cell>
          <cell r="U215">
            <v>0</v>
          </cell>
        </row>
        <row r="216">
          <cell r="A216">
            <v>1386</v>
          </cell>
          <cell r="B216" t="str">
            <v xml:space="preserve">KIT PARA TOMA DE MUESTRAS - ABUSO SEXUAL  DE ACUERDO A LEY 1146/2007 Y RESOLUCION 459/2012  </v>
          </cell>
          <cell r="C216" t="str">
            <v>UNIDAD</v>
          </cell>
          <cell r="D216">
            <v>2</v>
          </cell>
          <cell r="E216">
            <v>2</v>
          </cell>
          <cell r="F216" t="str">
            <v>ENFERMERIA</v>
          </cell>
          <cell r="G216" t="str">
            <v>ENFERMERIA URGENCIAS</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row>
        <row r="217">
          <cell r="A217">
            <v>1444</v>
          </cell>
          <cell r="B217" t="str">
            <v>LINEA DE TRANSFERENCIA PARA DIALISIS PERITONEAL</v>
          </cell>
          <cell r="C217" t="str">
            <v>UNIDAD</v>
          </cell>
          <cell r="D217">
            <v>10</v>
          </cell>
          <cell r="E217">
            <v>10</v>
          </cell>
          <cell r="F217" t="str">
            <v>ENFERMERIA</v>
          </cell>
          <cell r="G217" t="str">
            <v>ENFERMERIA</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row>
        <row r="218">
          <cell r="A218">
            <v>1448</v>
          </cell>
          <cell r="B218" t="str">
            <v>LINEAS DE MUESTREO NEONATAL</v>
          </cell>
          <cell r="C218" t="str">
            <v>UNIDAD</v>
          </cell>
          <cell r="D218">
            <v>5</v>
          </cell>
          <cell r="E218">
            <v>5</v>
          </cell>
          <cell r="F218" t="str">
            <v>ENFERMERIA</v>
          </cell>
          <cell r="G218" t="str">
            <v>ENFERMERIA</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row>
        <row r="219">
          <cell r="A219">
            <v>1454</v>
          </cell>
          <cell r="B219" t="str">
            <v>LLAVE DE TRES VIAS</v>
          </cell>
          <cell r="C219" t="str">
            <v>UNIDAD</v>
          </cell>
          <cell r="D219">
            <v>3000</v>
          </cell>
          <cell r="E219">
            <v>10700</v>
          </cell>
          <cell r="F219" t="str">
            <v>ENFERMERIA</v>
          </cell>
          <cell r="G219" t="str">
            <v>ENFERMERIA</v>
          </cell>
          <cell r="H219">
            <v>0</v>
          </cell>
          <cell r="I219">
            <v>0</v>
          </cell>
          <cell r="J219">
            <v>0</v>
          </cell>
          <cell r="K219">
            <v>0</v>
          </cell>
          <cell r="L219">
            <v>0</v>
          </cell>
          <cell r="M219" t="str">
            <v>SI</v>
          </cell>
          <cell r="N219">
            <v>0</v>
          </cell>
          <cell r="O219">
            <v>0</v>
          </cell>
          <cell r="P219">
            <v>0</v>
          </cell>
          <cell r="Q219">
            <v>0</v>
          </cell>
          <cell r="R219">
            <v>0</v>
          </cell>
          <cell r="S219">
            <v>0</v>
          </cell>
          <cell r="T219">
            <v>0</v>
          </cell>
          <cell r="U219">
            <v>0</v>
          </cell>
        </row>
        <row r="220">
          <cell r="A220">
            <v>1531</v>
          </cell>
          <cell r="B220" t="str">
            <v xml:space="preserve">MANTA TERMICA DE CALENTAMIENTO ACTIVO POR AIRE </v>
          </cell>
          <cell r="C220" t="str">
            <v>UNIDAD</v>
          </cell>
          <cell r="D220">
            <v>2</v>
          </cell>
          <cell r="E220">
            <v>2</v>
          </cell>
          <cell r="F220" t="str">
            <v>ENFERMERIA</v>
          </cell>
          <cell r="G220" t="str">
            <v>ENFERMERIA</v>
          </cell>
          <cell r="H220">
            <v>0</v>
          </cell>
          <cell r="I220">
            <v>0</v>
          </cell>
          <cell r="J220">
            <v>0</v>
          </cell>
          <cell r="K220">
            <v>0</v>
          </cell>
          <cell r="L220">
            <v>0</v>
          </cell>
          <cell r="M220" t="str">
            <v>SI</v>
          </cell>
          <cell r="N220">
            <v>0</v>
          </cell>
          <cell r="O220">
            <v>0</v>
          </cell>
          <cell r="P220">
            <v>0</v>
          </cell>
          <cell r="Q220">
            <v>0</v>
          </cell>
          <cell r="R220">
            <v>0</v>
          </cell>
          <cell r="S220">
            <v>0</v>
          </cell>
          <cell r="T220">
            <v>0</v>
          </cell>
          <cell r="U220">
            <v>0</v>
          </cell>
        </row>
        <row r="221">
          <cell r="A221">
            <v>1532</v>
          </cell>
          <cell r="B221" t="str">
            <v>MANTA TERMICA DESECHABLE</v>
          </cell>
          <cell r="C221" t="str">
            <v>UNIDAD</v>
          </cell>
          <cell r="D221">
            <v>10</v>
          </cell>
          <cell r="E221">
            <v>20</v>
          </cell>
          <cell r="F221" t="str">
            <v>ENFERMERIA</v>
          </cell>
          <cell r="G221" t="str">
            <v>ENFERMERIA</v>
          </cell>
          <cell r="H221">
            <v>0</v>
          </cell>
          <cell r="I221">
            <v>0</v>
          </cell>
          <cell r="J221">
            <v>0</v>
          </cell>
          <cell r="K221">
            <v>0</v>
          </cell>
          <cell r="L221">
            <v>0</v>
          </cell>
          <cell r="M221" t="str">
            <v>SI</v>
          </cell>
          <cell r="N221">
            <v>0</v>
          </cell>
          <cell r="O221">
            <v>0</v>
          </cell>
          <cell r="P221">
            <v>0</v>
          </cell>
          <cell r="Q221">
            <v>0</v>
          </cell>
          <cell r="R221">
            <v>0</v>
          </cell>
          <cell r="S221">
            <v>0</v>
          </cell>
          <cell r="T221">
            <v>0</v>
          </cell>
          <cell r="U221">
            <v>0</v>
          </cell>
        </row>
        <row r="222">
          <cell r="A222">
            <v>1533</v>
          </cell>
          <cell r="B222" t="str">
            <v>MAQUINA DE RASURAR</v>
          </cell>
          <cell r="C222" t="str">
            <v>UNIDAD</v>
          </cell>
          <cell r="D222">
            <v>50</v>
          </cell>
          <cell r="E222">
            <v>50</v>
          </cell>
          <cell r="F222" t="str">
            <v>ENFERMERIA</v>
          </cell>
          <cell r="G222" t="str">
            <v>ENFERMERIA</v>
          </cell>
          <cell r="H222">
            <v>0</v>
          </cell>
          <cell r="I222">
            <v>0</v>
          </cell>
          <cell r="J222">
            <v>0</v>
          </cell>
          <cell r="K222">
            <v>0</v>
          </cell>
          <cell r="L222">
            <v>0</v>
          </cell>
          <cell r="M222" t="str">
            <v>SI</v>
          </cell>
          <cell r="N222">
            <v>0</v>
          </cell>
          <cell r="O222">
            <v>0</v>
          </cell>
          <cell r="P222">
            <v>0</v>
          </cell>
          <cell r="Q222">
            <v>0</v>
          </cell>
          <cell r="R222">
            <v>0</v>
          </cell>
          <cell r="S222">
            <v>0</v>
          </cell>
          <cell r="T222">
            <v>0</v>
          </cell>
          <cell r="U222">
            <v>0</v>
          </cell>
        </row>
        <row r="223">
          <cell r="A223">
            <v>1635</v>
          </cell>
          <cell r="B223" t="str">
            <v>PAÑAL BASIC TALLA  L</v>
          </cell>
          <cell r="C223" t="str">
            <v>UNIDAD</v>
          </cell>
          <cell r="D223">
            <v>315</v>
          </cell>
          <cell r="E223">
            <v>315</v>
          </cell>
          <cell r="F223" t="str">
            <v>ENFERMERIA</v>
          </cell>
          <cell r="G223" t="str">
            <v>ENFERMERIA</v>
          </cell>
          <cell r="H223">
            <v>0</v>
          </cell>
          <cell r="I223">
            <v>0</v>
          </cell>
          <cell r="J223">
            <v>0</v>
          </cell>
          <cell r="K223">
            <v>0</v>
          </cell>
          <cell r="L223">
            <v>0</v>
          </cell>
          <cell r="M223" t="str">
            <v>SI</v>
          </cell>
          <cell r="N223">
            <v>0</v>
          </cell>
          <cell r="O223">
            <v>0</v>
          </cell>
          <cell r="P223">
            <v>0</v>
          </cell>
          <cell r="Q223">
            <v>0</v>
          </cell>
          <cell r="R223">
            <v>0</v>
          </cell>
          <cell r="S223">
            <v>0</v>
          </cell>
          <cell r="T223">
            <v>0</v>
          </cell>
          <cell r="U223">
            <v>0</v>
          </cell>
        </row>
        <row r="224">
          <cell r="A224">
            <v>1636</v>
          </cell>
          <cell r="B224" t="str">
            <v>PAÑAL DESECHABLE ADULTO TALLA (L) TENA</v>
          </cell>
          <cell r="C224" t="str">
            <v>UNIDAD</v>
          </cell>
          <cell r="D224">
            <v>356</v>
          </cell>
          <cell r="E224">
            <v>1000</v>
          </cell>
          <cell r="F224" t="str">
            <v>ENFERMERIA</v>
          </cell>
          <cell r="G224" t="str">
            <v>ENFERMERIA</v>
          </cell>
          <cell r="H224">
            <v>0</v>
          </cell>
          <cell r="I224">
            <v>0</v>
          </cell>
          <cell r="J224">
            <v>0</v>
          </cell>
          <cell r="K224">
            <v>0</v>
          </cell>
          <cell r="L224">
            <v>0</v>
          </cell>
          <cell r="M224" t="str">
            <v>SI</v>
          </cell>
          <cell r="N224">
            <v>0</v>
          </cell>
          <cell r="O224">
            <v>0</v>
          </cell>
          <cell r="P224">
            <v>0</v>
          </cell>
          <cell r="Q224">
            <v>0</v>
          </cell>
          <cell r="R224">
            <v>0</v>
          </cell>
          <cell r="S224">
            <v>0</v>
          </cell>
          <cell r="T224">
            <v>0</v>
          </cell>
          <cell r="U224">
            <v>0</v>
          </cell>
        </row>
        <row r="225">
          <cell r="A225">
            <v>1637</v>
          </cell>
          <cell r="B225" t="str">
            <v>PAÑAL DESECHABLE ADULTO TALLA L</v>
          </cell>
          <cell r="C225" t="str">
            <v>UNIDAD</v>
          </cell>
          <cell r="D225">
            <v>272</v>
          </cell>
          <cell r="E225">
            <v>1000</v>
          </cell>
          <cell r="F225" t="str">
            <v>ENFERMERIA</v>
          </cell>
          <cell r="G225" t="str">
            <v>ENFERMERIA</v>
          </cell>
          <cell r="H225">
            <v>0</v>
          </cell>
          <cell r="I225">
            <v>0</v>
          </cell>
          <cell r="J225">
            <v>0</v>
          </cell>
          <cell r="K225">
            <v>0</v>
          </cell>
          <cell r="L225">
            <v>0</v>
          </cell>
          <cell r="M225" t="str">
            <v>SI</v>
          </cell>
          <cell r="N225">
            <v>0</v>
          </cell>
          <cell r="O225">
            <v>0</v>
          </cell>
          <cell r="P225">
            <v>0</v>
          </cell>
          <cell r="Q225">
            <v>0</v>
          </cell>
          <cell r="R225">
            <v>0</v>
          </cell>
          <cell r="S225">
            <v>0</v>
          </cell>
          <cell r="T225">
            <v>0</v>
          </cell>
          <cell r="U225">
            <v>0</v>
          </cell>
        </row>
        <row r="226">
          <cell r="A226">
            <v>1638</v>
          </cell>
          <cell r="B226" t="str">
            <v>PAÑAL DESECHABLE ADULTO TALLA M</v>
          </cell>
          <cell r="C226" t="str">
            <v>UNIDAD</v>
          </cell>
          <cell r="D226">
            <v>124</v>
          </cell>
          <cell r="E226">
            <v>1000</v>
          </cell>
          <cell r="F226" t="str">
            <v>ENFERMERIA</v>
          </cell>
          <cell r="G226" t="str">
            <v>ENFERMERIA</v>
          </cell>
          <cell r="H226">
            <v>0</v>
          </cell>
          <cell r="I226">
            <v>0</v>
          </cell>
          <cell r="J226">
            <v>0</v>
          </cell>
          <cell r="K226">
            <v>0</v>
          </cell>
          <cell r="L226">
            <v>0</v>
          </cell>
          <cell r="M226" t="str">
            <v>SI</v>
          </cell>
          <cell r="N226">
            <v>0</v>
          </cell>
          <cell r="O226">
            <v>0</v>
          </cell>
          <cell r="P226">
            <v>0</v>
          </cell>
          <cell r="Q226">
            <v>0</v>
          </cell>
          <cell r="R226">
            <v>0</v>
          </cell>
          <cell r="S226">
            <v>0</v>
          </cell>
          <cell r="T226">
            <v>0</v>
          </cell>
          <cell r="U226">
            <v>0</v>
          </cell>
        </row>
        <row r="227">
          <cell r="A227">
            <v>1639</v>
          </cell>
          <cell r="B227" t="str">
            <v>PAÑAL DESECHABLE NIÑO</v>
          </cell>
          <cell r="C227" t="str">
            <v>UNIDAD</v>
          </cell>
          <cell r="D227">
            <v>2</v>
          </cell>
          <cell r="E227">
            <v>2</v>
          </cell>
          <cell r="F227" t="str">
            <v>ENFERMERIA</v>
          </cell>
          <cell r="G227" t="str">
            <v>ENFERMERIA</v>
          </cell>
          <cell r="H227">
            <v>0</v>
          </cell>
          <cell r="I227">
            <v>0</v>
          </cell>
          <cell r="J227">
            <v>0</v>
          </cell>
          <cell r="K227">
            <v>0</v>
          </cell>
          <cell r="L227">
            <v>0</v>
          </cell>
          <cell r="M227" t="str">
            <v>SI</v>
          </cell>
          <cell r="N227">
            <v>0</v>
          </cell>
          <cell r="O227">
            <v>0</v>
          </cell>
          <cell r="P227">
            <v>0</v>
          </cell>
          <cell r="Q227">
            <v>0</v>
          </cell>
          <cell r="R227">
            <v>0</v>
          </cell>
          <cell r="S227">
            <v>0</v>
          </cell>
          <cell r="T227">
            <v>0</v>
          </cell>
          <cell r="U227">
            <v>0</v>
          </cell>
        </row>
        <row r="228">
          <cell r="A228">
            <v>1640</v>
          </cell>
          <cell r="B228" t="str">
            <v>PAÑAL DESECHABLE TIPO PANTY - GRANDE</v>
          </cell>
          <cell r="C228" t="str">
            <v>UNIDAD</v>
          </cell>
          <cell r="D228">
            <v>180</v>
          </cell>
          <cell r="E228">
            <v>180</v>
          </cell>
          <cell r="F228" t="str">
            <v>ENFERMERIA</v>
          </cell>
          <cell r="G228" t="str">
            <v>ENFERMERIA</v>
          </cell>
          <cell r="H228">
            <v>0</v>
          </cell>
          <cell r="I228">
            <v>0</v>
          </cell>
          <cell r="J228">
            <v>0</v>
          </cell>
          <cell r="K228">
            <v>0</v>
          </cell>
          <cell r="L228">
            <v>0</v>
          </cell>
          <cell r="M228" t="str">
            <v>SI</v>
          </cell>
          <cell r="N228">
            <v>0</v>
          </cell>
          <cell r="O228">
            <v>0</v>
          </cell>
          <cell r="P228">
            <v>0</v>
          </cell>
          <cell r="Q228">
            <v>0</v>
          </cell>
          <cell r="R228">
            <v>0</v>
          </cell>
          <cell r="S228">
            <v>0</v>
          </cell>
          <cell r="T228">
            <v>0</v>
          </cell>
          <cell r="U228">
            <v>0</v>
          </cell>
        </row>
        <row r="229">
          <cell r="A229">
            <v>1641</v>
          </cell>
          <cell r="B229" t="str">
            <v>PAÑAL ETAPA 5</v>
          </cell>
          <cell r="C229" t="str">
            <v>UNIDAD</v>
          </cell>
          <cell r="D229">
            <v>36</v>
          </cell>
          <cell r="E229">
            <v>36</v>
          </cell>
          <cell r="F229" t="str">
            <v>ENFERMERIA</v>
          </cell>
          <cell r="G229" t="str">
            <v>ENFERMERIA</v>
          </cell>
          <cell r="H229">
            <v>0</v>
          </cell>
          <cell r="I229">
            <v>0</v>
          </cell>
          <cell r="J229">
            <v>0</v>
          </cell>
          <cell r="K229">
            <v>0</v>
          </cell>
          <cell r="L229">
            <v>0</v>
          </cell>
          <cell r="M229" t="str">
            <v>SI</v>
          </cell>
          <cell r="N229">
            <v>0</v>
          </cell>
          <cell r="O229">
            <v>0</v>
          </cell>
          <cell r="P229">
            <v>0</v>
          </cell>
          <cell r="Q229">
            <v>0</v>
          </cell>
          <cell r="R229">
            <v>0</v>
          </cell>
          <cell r="S229">
            <v>0</v>
          </cell>
          <cell r="T229">
            <v>0</v>
          </cell>
          <cell r="U229">
            <v>0</v>
          </cell>
        </row>
        <row r="230">
          <cell r="A230">
            <v>1642</v>
          </cell>
          <cell r="B230" t="str">
            <v>PAÑAL SLIP TALLA L</v>
          </cell>
          <cell r="C230" t="str">
            <v>UNIDAD</v>
          </cell>
          <cell r="D230">
            <v>1215</v>
          </cell>
          <cell r="E230">
            <v>1215</v>
          </cell>
          <cell r="F230" t="str">
            <v>ENFERMERIA</v>
          </cell>
          <cell r="G230" t="str">
            <v>ENFERMERIA</v>
          </cell>
          <cell r="H230">
            <v>0</v>
          </cell>
          <cell r="I230">
            <v>0</v>
          </cell>
          <cell r="J230">
            <v>0</v>
          </cell>
          <cell r="K230">
            <v>0</v>
          </cell>
          <cell r="L230">
            <v>0</v>
          </cell>
          <cell r="M230" t="str">
            <v>SI</v>
          </cell>
          <cell r="N230">
            <v>0</v>
          </cell>
          <cell r="O230">
            <v>0</v>
          </cell>
          <cell r="P230">
            <v>0</v>
          </cell>
          <cell r="Q230">
            <v>0</v>
          </cell>
          <cell r="R230">
            <v>0</v>
          </cell>
          <cell r="S230">
            <v>0</v>
          </cell>
          <cell r="T230">
            <v>0</v>
          </cell>
          <cell r="U230">
            <v>0</v>
          </cell>
        </row>
        <row r="231">
          <cell r="A231">
            <v>1643</v>
          </cell>
          <cell r="B231" t="str">
            <v>PAÑALES TENA TALLA XL</v>
          </cell>
          <cell r="C231" t="str">
            <v>UNIDAD</v>
          </cell>
          <cell r="D231">
            <v>198</v>
          </cell>
          <cell r="E231">
            <v>198</v>
          </cell>
          <cell r="F231" t="str">
            <v>ENFERMERIA</v>
          </cell>
          <cell r="G231" t="str">
            <v>ENFERMERIA</v>
          </cell>
          <cell r="H231">
            <v>0</v>
          </cell>
          <cell r="I231">
            <v>0</v>
          </cell>
          <cell r="J231">
            <v>0</v>
          </cell>
          <cell r="K231">
            <v>0</v>
          </cell>
          <cell r="L231">
            <v>0</v>
          </cell>
          <cell r="M231" t="str">
            <v>SI</v>
          </cell>
          <cell r="N231">
            <v>0</v>
          </cell>
          <cell r="O231">
            <v>0</v>
          </cell>
          <cell r="P231">
            <v>0</v>
          </cell>
          <cell r="Q231">
            <v>0</v>
          </cell>
          <cell r="R231">
            <v>0</v>
          </cell>
          <cell r="S231">
            <v>0</v>
          </cell>
          <cell r="T231">
            <v>0</v>
          </cell>
          <cell r="U231">
            <v>0</v>
          </cell>
        </row>
        <row r="232">
          <cell r="A232">
            <v>1646</v>
          </cell>
          <cell r="B232" t="str">
            <v>PAÑITOS HUMEDOS</v>
          </cell>
          <cell r="C232" t="str">
            <v>PAQUETE</v>
          </cell>
          <cell r="D232">
            <v>3</v>
          </cell>
          <cell r="E232">
            <v>700</v>
          </cell>
          <cell r="F232" t="str">
            <v>ENFERMERIA</v>
          </cell>
          <cell r="G232" t="str">
            <v>ENFERMERIA</v>
          </cell>
          <cell r="H232">
            <v>0</v>
          </cell>
          <cell r="I232">
            <v>0</v>
          </cell>
          <cell r="J232">
            <v>0</v>
          </cell>
          <cell r="K232">
            <v>0</v>
          </cell>
          <cell r="L232">
            <v>0</v>
          </cell>
          <cell r="M232" t="str">
            <v>SI</v>
          </cell>
          <cell r="N232">
            <v>0</v>
          </cell>
          <cell r="O232">
            <v>0</v>
          </cell>
          <cell r="P232">
            <v>0</v>
          </cell>
          <cell r="Q232">
            <v>0</v>
          </cell>
          <cell r="R232">
            <v>0</v>
          </cell>
          <cell r="S232">
            <v>0</v>
          </cell>
          <cell r="T232">
            <v>0</v>
          </cell>
          <cell r="U232">
            <v>0</v>
          </cell>
        </row>
        <row r="233">
          <cell r="A233">
            <v>1754</v>
          </cell>
          <cell r="B233" t="str">
            <v>PASTA CON MIEL ACTIVA DE LEPTOSPERNUM AL 100% TUBO * 42.5 HASTA 45 GR</v>
          </cell>
          <cell r="C233" t="str">
            <v>UNIDAD</v>
          </cell>
          <cell r="D233">
            <v>30</v>
          </cell>
          <cell r="E233">
            <v>30</v>
          </cell>
          <cell r="F233" t="str">
            <v>ENFERMERIA</v>
          </cell>
          <cell r="G233" t="str">
            <v>ENFERMERIA CLINICA DE HERIDAS</v>
          </cell>
          <cell r="H233">
            <v>0</v>
          </cell>
          <cell r="I233">
            <v>0</v>
          </cell>
          <cell r="J233">
            <v>0</v>
          </cell>
          <cell r="K233">
            <v>0</v>
          </cell>
          <cell r="L233">
            <v>0</v>
          </cell>
          <cell r="M233" t="str">
            <v>SI</v>
          </cell>
          <cell r="N233">
            <v>0</v>
          </cell>
          <cell r="O233">
            <v>0</v>
          </cell>
          <cell r="P233">
            <v>0</v>
          </cell>
          <cell r="Q233">
            <v>0</v>
          </cell>
          <cell r="R233">
            <v>0</v>
          </cell>
          <cell r="S233">
            <v>0</v>
          </cell>
          <cell r="T233">
            <v>0</v>
          </cell>
          <cell r="U233">
            <v>0</v>
          </cell>
        </row>
        <row r="234">
          <cell r="A234">
            <v>1755</v>
          </cell>
          <cell r="B234" t="str">
            <v>PASTA PROTECTORA DE PIEL PARA ESTOMAS</v>
          </cell>
          <cell r="C234" t="str">
            <v>UNIDAD</v>
          </cell>
          <cell r="D234">
            <v>5</v>
          </cell>
          <cell r="E234">
            <v>100</v>
          </cell>
          <cell r="F234" t="str">
            <v>ENFERMERIA</v>
          </cell>
          <cell r="G234" t="str">
            <v>ENFERMERIA CLINICA DE HERIDAS</v>
          </cell>
          <cell r="H234">
            <v>0</v>
          </cell>
          <cell r="I234">
            <v>0</v>
          </cell>
          <cell r="J234">
            <v>0</v>
          </cell>
          <cell r="K234">
            <v>0</v>
          </cell>
          <cell r="L234">
            <v>0</v>
          </cell>
          <cell r="M234" t="str">
            <v>SI</v>
          </cell>
          <cell r="N234">
            <v>0</v>
          </cell>
          <cell r="O234">
            <v>0</v>
          </cell>
          <cell r="P234">
            <v>0</v>
          </cell>
          <cell r="Q234">
            <v>0</v>
          </cell>
          <cell r="R234">
            <v>0</v>
          </cell>
          <cell r="S234">
            <v>0</v>
          </cell>
          <cell r="T234">
            <v>0</v>
          </cell>
          <cell r="U234">
            <v>0</v>
          </cell>
        </row>
        <row r="235">
          <cell r="A235">
            <v>1764</v>
          </cell>
          <cell r="B235" t="str">
            <v>PELÍCULA SUAVE DE TEJIDO SIN TEJER PARA RETENCION EN  ROLLO DE 10  CM X 10 M - CINTA ADHESIVA DE USO MÉDICO</v>
          </cell>
          <cell r="C235" t="str">
            <v>UNIDAD</v>
          </cell>
          <cell r="D235">
            <v>70</v>
          </cell>
          <cell r="E235">
            <v>70</v>
          </cell>
          <cell r="F235" t="str">
            <v>ENFERMERIA</v>
          </cell>
          <cell r="G235" t="str">
            <v>ENFERMERIA</v>
          </cell>
          <cell r="H235">
            <v>0</v>
          </cell>
          <cell r="I235">
            <v>0</v>
          </cell>
          <cell r="J235">
            <v>0</v>
          </cell>
          <cell r="K235">
            <v>0</v>
          </cell>
          <cell r="L235">
            <v>0</v>
          </cell>
          <cell r="M235" t="str">
            <v>SI</v>
          </cell>
          <cell r="N235">
            <v>0</v>
          </cell>
          <cell r="O235">
            <v>0</v>
          </cell>
          <cell r="P235">
            <v>0</v>
          </cell>
          <cell r="Q235">
            <v>0</v>
          </cell>
          <cell r="R235">
            <v>0</v>
          </cell>
          <cell r="S235">
            <v>0</v>
          </cell>
          <cell r="T235">
            <v>0</v>
          </cell>
          <cell r="U235">
            <v>0</v>
          </cell>
        </row>
        <row r="236">
          <cell r="A236">
            <v>1765</v>
          </cell>
          <cell r="B236" t="str">
            <v>PELICULA TRANSPARENTE EN ROLLO DE 5 CM DE ANCHO POR 10 MT DE LONGITUD CINTA ADHESIVA DE USO MEDICO (5CM X 9 MTS A 10 MTS)</v>
          </cell>
          <cell r="C236" t="str">
            <v>UNIDAD</v>
          </cell>
          <cell r="D236">
            <v>20</v>
          </cell>
          <cell r="E236">
            <v>20</v>
          </cell>
          <cell r="F236" t="str">
            <v>ENFERMERIA</v>
          </cell>
          <cell r="G236" t="str">
            <v>ENFERMERIA</v>
          </cell>
          <cell r="H236">
            <v>0</v>
          </cell>
          <cell r="I236">
            <v>0</v>
          </cell>
          <cell r="J236">
            <v>0</v>
          </cell>
          <cell r="K236">
            <v>0</v>
          </cell>
          <cell r="L236">
            <v>0</v>
          </cell>
          <cell r="M236" t="str">
            <v>SI</v>
          </cell>
          <cell r="N236">
            <v>0</v>
          </cell>
          <cell r="O236">
            <v>0</v>
          </cell>
          <cell r="P236">
            <v>0</v>
          </cell>
          <cell r="Q236">
            <v>0</v>
          </cell>
          <cell r="R236">
            <v>0</v>
          </cell>
          <cell r="S236">
            <v>0</v>
          </cell>
          <cell r="T236">
            <v>0</v>
          </cell>
          <cell r="U236">
            <v>0</v>
          </cell>
        </row>
        <row r="237">
          <cell r="A237">
            <v>1767</v>
          </cell>
          <cell r="B237" t="str">
            <v>PELICULA TRANSPARENTE Y ADHESIVA IMPERMEABLE AL AGUA Y  LA HUMEDAD, ADAPTABLE A ZONASY EXTENSIBLE  15 CM X 28 CM  +/- 5 CM ESTERIL</v>
          </cell>
          <cell r="C237" t="str">
            <v>CAJA</v>
          </cell>
          <cell r="D237">
            <v>10</v>
          </cell>
          <cell r="E237">
            <v>2000</v>
          </cell>
          <cell r="F237" t="str">
            <v>ENFERMERIA</v>
          </cell>
          <cell r="G237" t="str">
            <v>ENFERMERIA</v>
          </cell>
          <cell r="H237">
            <v>0</v>
          </cell>
          <cell r="I237">
            <v>0</v>
          </cell>
          <cell r="J237">
            <v>0</v>
          </cell>
          <cell r="K237">
            <v>0</v>
          </cell>
          <cell r="L237">
            <v>0</v>
          </cell>
          <cell r="M237" t="str">
            <v>SI</v>
          </cell>
          <cell r="N237">
            <v>0</v>
          </cell>
          <cell r="O237">
            <v>0</v>
          </cell>
          <cell r="P237">
            <v>0</v>
          </cell>
          <cell r="Q237">
            <v>0</v>
          </cell>
          <cell r="R237">
            <v>0</v>
          </cell>
          <cell r="S237">
            <v>0</v>
          </cell>
          <cell r="T237">
            <v>0</v>
          </cell>
          <cell r="U237">
            <v>0</v>
          </cell>
        </row>
        <row r="238">
          <cell r="A238">
            <v>1853</v>
          </cell>
          <cell r="B238" t="str">
            <v>POLVO HIDROCOLOIDE PROTECTOR PARA OSTOMIAS PROTECTOR</v>
          </cell>
          <cell r="C238" t="str">
            <v>UNIDAD</v>
          </cell>
          <cell r="D238">
            <v>100</v>
          </cell>
          <cell r="E238">
            <v>100</v>
          </cell>
          <cell r="F238" t="str">
            <v>ENFERMERIA</v>
          </cell>
          <cell r="G238" t="str">
            <v>ENFERMERIA CLINICA DE HERIDAS</v>
          </cell>
          <cell r="H238">
            <v>0</v>
          </cell>
          <cell r="I238">
            <v>0</v>
          </cell>
          <cell r="J238">
            <v>0</v>
          </cell>
          <cell r="K238">
            <v>0</v>
          </cell>
          <cell r="L238">
            <v>0</v>
          </cell>
          <cell r="M238" t="str">
            <v>SI</v>
          </cell>
          <cell r="N238">
            <v>0</v>
          </cell>
          <cell r="O238">
            <v>0</v>
          </cell>
          <cell r="P238">
            <v>0</v>
          </cell>
          <cell r="Q238">
            <v>0</v>
          </cell>
          <cell r="R238">
            <v>0</v>
          </cell>
          <cell r="S238">
            <v>0</v>
          </cell>
          <cell r="T238">
            <v>0</v>
          </cell>
          <cell r="U238">
            <v>0</v>
          </cell>
        </row>
        <row r="239">
          <cell r="A239">
            <v>1860</v>
          </cell>
          <cell r="B239" t="str">
            <v>PROTECTOR AJUSTABLE 0.90X1.90 IMPERM GRIS</v>
          </cell>
          <cell r="C239" t="str">
            <v>UNIDAD</v>
          </cell>
          <cell r="D239">
            <v>5</v>
          </cell>
          <cell r="E239">
            <v>5</v>
          </cell>
          <cell r="F239" t="str">
            <v>ENFERMERIA</v>
          </cell>
          <cell r="G239" t="str">
            <v>ENFERMERIA</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row>
        <row r="240">
          <cell r="A240">
            <v>1861</v>
          </cell>
          <cell r="B240" t="str">
            <v>PROTECTOR CUTANEO EMOLIENTE CON OXIDO DE ZINC CALAMINA Y ALANTOINA 30%(ULTRA)</v>
          </cell>
          <cell r="C240" t="str">
            <v>UNIDAD</v>
          </cell>
          <cell r="D240">
            <v>30</v>
          </cell>
          <cell r="E240">
            <v>48</v>
          </cell>
          <cell r="F240" t="str">
            <v>ENFERMERIA</v>
          </cell>
          <cell r="G240" t="str">
            <v>ENFERMERIA CLINICA DE HERIDAS</v>
          </cell>
          <cell r="H240">
            <v>0</v>
          </cell>
          <cell r="I240">
            <v>0</v>
          </cell>
          <cell r="J240">
            <v>0</v>
          </cell>
          <cell r="K240">
            <v>0</v>
          </cell>
          <cell r="L240">
            <v>0</v>
          </cell>
          <cell r="M240" t="str">
            <v>SI</v>
          </cell>
          <cell r="N240">
            <v>0</v>
          </cell>
          <cell r="O240">
            <v>0</v>
          </cell>
          <cell r="P240">
            <v>0</v>
          </cell>
          <cell r="Q240">
            <v>0</v>
          </cell>
          <cell r="R240">
            <v>0</v>
          </cell>
          <cell r="S240">
            <v>0</v>
          </cell>
          <cell r="T240">
            <v>0</v>
          </cell>
          <cell r="U240">
            <v>0</v>
          </cell>
        </row>
        <row r="241">
          <cell r="A241">
            <v>1862</v>
          </cell>
          <cell r="B241" t="str">
            <v>PROTECTOR EN ESPUMA PARA CODO Y TALON</v>
          </cell>
          <cell r="C241" t="str">
            <v>UNIDAD</v>
          </cell>
          <cell r="D241">
            <v>4</v>
          </cell>
          <cell r="E241">
            <v>50</v>
          </cell>
          <cell r="F241" t="str">
            <v>ENFERMERIA</v>
          </cell>
          <cell r="G241" t="str">
            <v>ENFERMERIA CLINICA DE HERIDAS</v>
          </cell>
          <cell r="H241">
            <v>0</v>
          </cell>
          <cell r="I241">
            <v>0</v>
          </cell>
          <cell r="J241">
            <v>0</v>
          </cell>
          <cell r="K241">
            <v>0</v>
          </cell>
          <cell r="L241">
            <v>0</v>
          </cell>
          <cell r="M241" t="str">
            <v>SI</v>
          </cell>
          <cell r="N241">
            <v>0</v>
          </cell>
          <cell r="O241">
            <v>0</v>
          </cell>
          <cell r="P241">
            <v>0</v>
          </cell>
          <cell r="Q241">
            <v>0</v>
          </cell>
          <cell r="R241">
            <v>0</v>
          </cell>
          <cell r="S241">
            <v>0</v>
          </cell>
          <cell r="T241">
            <v>0</v>
          </cell>
          <cell r="U241">
            <v>0</v>
          </cell>
        </row>
        <row r="242">
          <cell r="A242">
            <v>1950</v>
          </cell>
          <cell r="B242" t="str">
            <v>RECOLECTOR DE 24 HORAS</v>
          </cell>
          <cell r="C242" t="str">
            <v>UNIDAD</v>
          </cell>
          <cell r="D242">
            <v>48</v>
          </cell>
          <cell r="E242">
            <v>50</v>
          </cell>
          <cell r="F242" t="str">
            <v>ENFERMERIA</v>
          </cell>
          <cell r="G242" t="str">
            <v>ENFERMERIA</v>
          </cell>
          <cell r="H242">
            <v>0</v>
          </cell>
          <cell r="I242">
            <v>0</v>
          </cell>
          <cell r="J242">
            <v>0</v>
          </cell>
          <cell r="K242">
            <v>0</v>
          </cell>
          <cell r="L242">
            <v>0</v>
          </cell>
          <cell r="M242" t="str">
            <v>SI</v>
          </cell>
          <cell r="N242">
            <v>0</v>
          </cell>
          <cell r="O242">
            <v>0</v>
          </cell>
          <cell r="P242">
            <v>0</v>
          </cell>
          <cell r="Q242">
            <v>0</v>
          </cell>
          <cell r="R242">
            <v>0</v>
          </cell>
          <cell r="S242">
            <v>0</v>
          </cell>
          <cell r="T242">
            <v>0</v>
          </cell>
          <cell r="U242">
            <v>0</v>
          </cell>
        </row>
        <row r="243">
          <cell r="A243">
            <v>1998</v>
          </cell>
          <cell r="B243" t="str">
            <v>SABANA DESECHABLE AJUSTABLE RESORTADA 0.90 X 2.10</v>
          </cell>
          <cell r="C243" t="str">
            <v>UNIDAD</v>
          </cell>
          <cell r="D243">
            <v>2526</v>
          </cell>
          <cell r="E243">
            <v>6200</v>
          </cell>
          <cell r="F243" t="str">
            <v>ENFERMERIA</v>
          </cell>
          <cell r="G243" t="str">
            <v>ENFERMERIA</v>
          </cell>
          <cell r="H243">
            <v>0</v>
          </cell>
          <cell r="I243">
            <v>0</v>
          </cell>
          <cell r="J243">
            <v>0</v>
          </cell>
          <cell r="K243">
            <v>0</v>
          </cell>
          <cell r="L243">
            <v>0</v>
          </cell>
          <cell r="M243" t="str">
            <v>SI</v>
          </cell>
          <cell r="N243">
            <v>0</v>
          </cell>
          <cell r="O243" t="str">
            <v>CAJA X 10</v>
          </cell>
          <cell r="P243" t="str">
            <v>I</v>
          </cell>
          <cell r="Q243" t="str">
            <v>NO APLICA</v>
          </cell>
          <cell r="R243" t="str">
            <v>NO APLICA</v>
          </cell>
          <cell r="S243">
            <v>3100</v>
          </cell>
          <cell r="T243">
            <v>589</v>
          </cell>
          <cell r="U243">
            <v>3689</v>
          </cell>
        </row>
        <row r="244">
          <cell r="A244">
            <v>1999</v>
          </cell>
          <cell r="B244" t="str">
            <v xml:space="preserve">SABANAS DESECHABLE PARA MORTAJA 120 CM DE ANCHO X 250 CM </v>
          </cell>
          <cell r="C244" t="str">
            <v>UNIDAD</v>
          </cell>
          <cell r="D244">
            <v>30</v>
          </cell>
          <cell r="E244">
            <v>100</v>
          </cell>
          <cell r="F244" t="str">
            <v>ENFERMERIA</v>
          </cell>
          <cell r="G244" t="str">
            <v>ENFERMERIA</v>
          </cell>
          <cell r="H244">
            <v>0</v>
          </cell>
          <cell r="I244">
            <v>0</v>
          </cell>
          <cell r="J244">
            <v>0</v>
          </cell>
          <cell r="K244">
            <v>0</v>
          </cell>
          <cell r="L244">
            <v>0</v>
          </cell>
          <cell r="M244" t="str">
            <v>SI</v>
          </cell>
          <cell r="N244">
            <v>0</v>
          </cell>
          <cell r="O244" t="str">
            <v>CAJA X 10</v>
          </cell>
          <cell r="P244" t="str">
            <v>I</v>
          </cell>
          <cell r="Q244" t="str">
            <v>NO APLICA</v>
          </cell>
          <cell r="R244" t="str">
            <v>NO APLICA</v>
          </cell>
          <cell r="S244">
            <v>3460</v>
          </cell>
          <cell r="T244">
            <v>657.4</v>
          </cell>
          <cell r="U244">
            <v>4117.3999999999996</v>
          </cell>
        </row>
        <row r="245">
          <cell r="A245">
            <v>2020</v>
          </cell>
          <cell r="B245" t="str">
            <v>SET CALENTAMIENTO  DE FLUIDOS / SANGRE  (EQUIPO PARA CONECTAR)</v>
          </cell>
          <cell r="C245" t="str">
            <v>UNIDAD</v>
          </cell>
          <cell r="D245">
            <v>2</v>
          </cell>
          <cell r="E245">
            <v>10</v>
          </cell>
          <cell r="F245" t="str">
            <v>ENFERMERIA</v>
          </cell>
          <cell r="G245" t="str">
            <v>ENFERMERIA</v>
          </cell>
          <cell r="H245" t="str">
            <v>si</v>
          </cell>
          <cell r="I245">
            <v>0</v>
          </cell>
          <cell r="J245">
            <v>0</v>
          </cell>
          <cell r="K245">
            <v>0</v>
          </cell>
          <cell r="L245" t="str">
            <v xml:space="preserve">Debe especificar que elementos componene  el SET </v>
          </cell>
          <cell r="M245" t="str">
            <v>SI</v>
          </cell>
          <cell r="N245">
            <v>0</v>
          </cell>
          <cell r="O245">
            <v>0</v>
          </cell>
          <cell r="P245">
            <v>0</v>
          </cell>
          <cell r="Q245">
            <v>0</v>
          </cell>
          <cell r="R245">
            <v>0</v>
          </cell>
          <cell r="S245">
            <v>0</v>
          </cell>
          <cell r="T245">
            <v>0</v>
          </cell>
          <cell r="U245">
            <v>0</v>
          </cell>
        </row>
        <row r="246">
          <cell r="A246">
            <v>2029</v>
          </cell>
          <cell r="B246" t="str">
            <v>SET PARA PERFUSOR NEONATOS DE 20CC</v>
          </cell>
          <cell r="C246" t="str">
            <v>KIT</v>
          </cell>
          <cell r="D246">
            <v>50</v>
          </cell>
          <cell r="E246">
            <v>50</v>
          </cell>
          <cell r="F246" t="str">
            <v>ENFERMERIA</v>
          </cell>
          <cell r="G246" t="str">
            <v>ENFERMERIA</v>
          </cell>
          <cell r="H246" t="str">
            <v>si</v>
          </cell>
          <cell r="I246">
            <v>0</v>
          </cell>
          <cell r="J246">
            <v>0</v>
          </cell>
          <cell r="K246">
            <v>0</v>
          </cell>
          <cell r="L246" t="str">
            <v xml:space="preserve">Debe especificar que elementos componene  el SET </v>
          </cell>
          <cell r="M246" t="str">
            <v>SI</v>
          </cell>
          <cell r="N246">
            <v>0</v>
          </cell>
          <cell r="O246">
            <v>0</v>
          </cell>
          <cell r="P246">
            <v>0</v>
          </cell>
          <cell r="Q246">
            <v>0</v>
          </cell>
          <cell r="R246">
            <v>0</v>
          </cell>
          <cell r="S246">
            <v>0</v>
          </cell>
          <cell r="T246">
            <v>0</v>
          </cell>
          <cell r="U246">
            <v>0</v>
          </cell>
        </row>
        <row r="247">
          <cell r="A247">
            <v>2031</v>
          </cell>
          <cell r="B247" t="str">
            <v>SET PARA PERFUSOR NEONATOS DE 50CC COMPATIBLE</v>
          </cell>
          <cell r="C247" t="str">
            <v>KIT</v>
          </cell>
          <cell r="D247">
            <v>20</v>
          </cell>
          <cell r="E247">
            <v>20</v>
          </cell>
          <cell r="F247" t="str">
            <v>ENFERMERIA</v>
          </cell>
          <cell r="G247" t="str">
            <v>ENFERMERIA</v>
          </cell>
          <cell r="H247" t="str">
            <v>si</v>
          </cell>
          <cell r="I247">
            <v>0</v>
          </cell>
          <cell r="J247">
            <v>0</v>
          </cell>
          <cell r="K247">
            <v>0</v>
          </cell>
          <cell r="L247" t="str">
            <v xml:space="preserve">Debe especificar que elementos componene  el SET </v>
          </cell>
          <cell r="M247" t="str">
            <v>SI</v>
          </cell>
          <cell r="N247">
            <v>0</v>
          </cell>
          <cell r="O247">
            <v>0</v>
          </cell>
          <cell r="P247">
            <v>0</v>
          </cell>
          <cell r="Q247">
            <v>0</v>
          </cell>
          <cell r="R247">
            <v>0</v>
          </cell>
          <cell r="S247">
            <v>0</v>
          </cell>
          <cell r="T247">
            <v>0</v>
          </cell>
          <cell r="U247">
            <v>0</v>
          </cell>
        </row>
        <row r="248">
          <cell r="A248" t="str">
            <v>NUEVO</v>
          </cell>
          <cell r="B248" t="str">
            <v>SET PARA PERFUSOR NEONATOS DE 50CC RADIOPACO</v>
          </cell>
          <cell r="C248" t="str">
            <v>KIT</v>
          </cell>
          <cell r="D248">
            <v>20</v>
          </cell>
          <cell r="E248">
            <v>20</v>
          </cell>
          <cell r="F248" t="str">
            <v>ENFERMERIA</v>
          </cell>
          <cell r="G248" t="str">
            <v>ENFERMERIA</v>
          </cell>
          <cell r="H248" t="str">
            <v>si</v>
          </cell>
          <cell r="I248">
            <v>0</v>
          </cell>
          <cell r="J248">
            <v>0</v>
          </cell>
          <cell r="K248">
            <v>0</v>
          </cell>
          <cell r="L248" t="str">
            <v xml:space="preserve">Debe especificar que elementos componene  el SET </v>
          </cell>
          <cell r="M248" t="str">
            <v>si</v>
          </cell>
          <cell r="N248">
            <v>0</v>
          </cell>
          <cell r="O248">
            <v>0</v>
          </cell>
          <cell r="P248">
            <v>0</v>
          </cell>
          <cell r="Q248">
            <v>0</v>
          </cell>
          <cell r="R248">
            <v>0</v>
          </cell>
          <cell r="S248">
            <v>0</v>
          </cell>
          <cell r="T248">
            <v>0</v>
          </cell>
          <cell r="U248">
            <v>0</v>
          </cell>
        </row>
        <row r="249">
          <cell r="A249">
            <v>2057</v>
          </cell>
          <cell r="B249" t="str">
            <v>SISTEMA DE MANEJO  INCONTINENCIA FECAL</v>
          </cell>
          <cell r="C249" t="str">
            <v>UNIDAD</v>
          </cell>
          <cell r="D249">
            <v>5</v>
          </cell>
          <cell r="E249">
            <v>10</v>
          </cell>
          <cell r="F249" t="str">
            <v>ENFERMERIA</v>
          </cell>
          <cell r="G249" t="str">
            <v>ENFERMERIA</v>
          </cell>
          <cell r="H249">
            <v>0</v>
          </cell>
          <cell r="I249">
            <v>0</v>
          </cell>
          <cell r="J249">
            <v>0</v>
          </cell>
          <cell r="K249">
            <v>0</v>
          </cell>
          <cell r="L249">
            <v>0</v>
          </cell>
          <cell r="M249" t="str">
            <v>SI</v>
          </cell>
          <cell r="N249">
            <v>0</v>
          </cell>
          <cell r="O249">
            <v>0</v>
          </cell>
          <cell r="P249">
            <v>0</v>
          </cell>
          <cell r="Q249">
            <v>0</v>
          </cell>
          <cell r="R249">
            <v>0</v>
          </cell>
          <cell r="S249">
            <v>0</v>
          </cell>
          <cell r="T249">
            <v>0</v>
          </cell>
          <cell r="U249">
            <v>0</v>
          </cell>
        </row>
        <row r="250">
          <cell r="A250">
            <v>2059</v>
          </cell>
          <cell r="B250" t="str">
            <v xml:space="preserve">SISTEMA DE OSTOMIA DE UNA PIEZA PARA MANEJO DE DESCARGA  DE ESTOMA DE ILIOSTOMIA  Y COLOSTOMIA  PEDIATRICA                                                              </v>
          </cell>
          <cell r="C250" t="str">
            <v>UNIDAD</v>
          </cell>
          <cell r="D250">
            <v>5</v>
          </cell>
          <cell r="E250">
            <v>5</v>
          </cell>
          <cell r="F250" t="str">
            <v>ENFERMERIA</v>
          </cell>
          <cell r="G250" t="str">
            <v>ENFERMERIA</v>
          </cell>
          <cell r="H250">
            <v>0</v>
          </cell>
          <cell r="I250">
            <v>0</v>
          </cell>
          <cell r="J250">
            <v>0</v>
          </cell>
          <cell r="K250">
            <v>0</v>
          </cell>
          <cell r="L250">
            <v>0</v>
          </cell>
          <cell r="M250" t="str">
            <v>SI</v>
          </cell>
          <cell r="N250">
            <v>0</v>
          </cell>
          <cell r="O250">
            <v>0</v>
          </cell>
          <cell r="P250">
            <v>0</v>
          </cell>
          <cell r="Q250">
            <v>0</v>
          </cell>
          <cell r="R250">
            <v>0</v>
          </cell>
          <cell r="S250">
            <v>0</v>
          </cell>
          <cell r="T250">
            <v>0</v>
          </cell>
          <cell r="U250">
            <v>0</v>
          </cell>
        </row>
        <row r="251">
          <cell r="A251">
            <v>2083</v>
          </cell>
          <cell r="B251" t="str">
            <v xml:space="preserve">SONDA DE ALIMENTACION PEDIATRICA N° 6  </v>
          </cell>
          <cell r="C251" t="str">
            <v>UNIDAD</v>
          </cell>
          <cell r="D251">
            <v>2</v>
          </cell>
          <cell r="E251">
            <v>2</v>
          </cell>
          <cell r="F251" t="str">
            <v>ENFERMERIA</v>
          </cell>
          <cell r="G251" t="str">
            <v>ENFERMERIA</v>
          </cell>
          <cell r="H251">
            <v>0</v>
          </cell>
          <cell r="I251">
            <v>0</v>
          </cell>
          <cell r="J251">
            <v>0</v>
          </cell>
          <cell r="K251">
            <v>0</v>
          </cell>
          <cell r="L251">
            <v>0</v>
          </cell>
          <cell r="M251" t="str">
            <v>SI</v>
          </cell>
          <cell r="N251">
            <v>0</v>
          </cell>
          <cell r="O251">
            <v>0</v>
          </cell>
          <cell r="P251">
            <v>0</v>
          </cell>
          <cell r="Q251">
            <v>0</v>
          </cell>
          <cell r="R251">
            <v>0</v>
          </cell>
          <cell r="S251">
            <v>0</v>
          </cell>
          <cell r="T251">
            <v>0</v>
          </cell>
          <cell r="U251">
            <v>0</v>
          </cell>
        </row>
        <row r="252">
          <cell r="A252">
            <v>2101</v>
          </cell>
          <cell r="B252" t="str">
            <v>SONDA FOLEY SILICONADA 2 VIAS 10 FR</v>
          </cell>
          <cell r="C252" t="str">
            <v>UNIDAD</v>
          </cell>
          <cell r="D252">
            <v>2</v>
          </cell>
          <cell r="E252">
            <v>20</v>
          </cell>
          <cell r="F252" t="str">
            <v>ENFERMERIA</v>
          </cell>
          <cell r="G252" t="str">
            <v>ENFERMERIA</v>
          </cell>
          <cell r="H252">
            <v>0</v>
          </cell>
          <cell r="I252">
            <v>0</v>
          </cell>
          <cell r="J252">
            <v>0</v>
          </cell>
          <cell r="K252">
            <v>0</v>
          </cell>
          <cell r="L252">
            <v>0</v>
          </cell>
          <cell r="M252" t="str">
            <v>SI</v>
          </cell>
          <cell r="N252">
            <v>0</v>
          </cell>
          <cell r="O252">
            <v>0</v>
          </cell>
          <cell r="P252">
            <v>0</v>
          </cell>
          <cell r="Q252">
            <v>0</v>
          </cell>
          <cell r="R252">
            <v>0</v>
          </cell>
          <cell r="S252">
            <v>0</v>
          </cell>
          <cell r="T252">
            <v>0</v>
          </cell>
          <cell r="U252">
            <v>0</v>
          </cell>
        </row>
        <row r="253">
          <cell r="A253" t="str">
            <v>NUEVO</v>
          </cell>
          <cell r="B253" t="str">
            <v>SONDA FOLEY SILICONADA 2 VIAS 12 FR</v>
          </cell>
          <cell r="C253" t="str">
            <v>UNIDAD</v>
          </cell>
          <cell r="D253">
            <v>10</v>
          </cell>
          <cell r="E253">
            <v>10</v>
          </cell>
          <cell r="F253" t="str">
            <v>ENFERMERIA</v>
          </cell>
          <cell r="G253" t="str">
            <v>ENFERMERIA</v>
          </cell>
          <cell r="H253">
            <v>0</v>
          </cell>
          <cell r="I253">
            <v>0</v>
          </cell>
          <cell r="J253">
            <v>0</v>
          </cell>
          <cell r="K253">
            <v>0</v>
          </cell>
          <cell r="L253">
            <v>0</v>
          </cell>
          <cell r="M253" t="str">
            <v>SI</v>
          </cell>
          <cell r="N253">
            <v>0</v>
          </cell>
          <cell r="O253">
            <v>0</v>
          </cell>
          <cell r="P253">
            <v>0</v>
          </cell>
          <cell r="Q253">
            <v>0</v>
          </cell>
          <cell r="R253">
            <v>0</v>
          </cell>
          <cell r="S253">
            <v>0</v>
          </cell>
          <cell r="T253">
            <v>0</v>
          </cell>
          <cell r="U253">
            <v>0</v>
          </cell>
        </row>
        <row r="254">
          <cell r="A254">
            <v>2160</v>
          </cell>
          <cell r="B254" t="str">
            <v>SONDA FOLEY SILICONADA 2 VIAS 14 FR</v>
          </cell>
          <cell r="C254" t="str">
            <v>UNIDAD</v>
          </cell>
          <cell r="D254">
            <v>5</v>
          </cell>
          <cell r="E254">
            <v>800</v>
          </cell>
          <cell r="F254" t="str">
            <v>ENFERMERIA</v>
          </cell>
          <cell r="G254" t="str">
            <v>ENFERMERIA</v>
          </cell>
          <cell r="H254">
            <v>0</v>
          </cell>
          <cell r="I254">
            <v>0</v>
          </cell>
          <cell r="J254">
            <v>0</v>
          </cell>
          <cell r="K254">
            <v>0</v>
          </cell>
          <cell r="L254">
            <v>0</v>
          </cell>
          <cell r="M254" t="str">
            <v>SI</v>
          </cell>
          <cell r="N254">
            <v>0</v>
          </cell>
          <cell r="O254">
            <v>0</v>
          </cell>
          <cell r="P254">
            <v>0</v>
          </cell>
          <cell r="Q254">
            <v>0</v>
          </cell>
          <cell r="R254">
            <v>0</v>
          </cell>
          <cell r="S254">
            <v>0</v>
          </cell>
          <cell r="T254">
            <v>0</v>
          </cell>
          <cell r="U254">
            <v>0</v>
          </cell>
        </row>
        <row r="255">
          <cell r="A255">
            <v>2162</v>
          </cell>
          <cell r="B255" t="str">
            <v>SONDA FOLEY SILICONADA 2 VIAS 16 FR</v>
          </cell>
          <cell r="C255" t="str">
            <v>UNIDAD</v>
          </cell>
          <cell r="D255">
            <v>5</v>
          </cell>
          <cell r="E255">
            <v>400</v>
          </cell>
          <cell r="F255" t="str">
            <v>ENFERMERIA</v>
          </cell>
          <cell r="G255" t="str">
            <v>ENFERMERIA</v>
          </cell>
          <cell r="H255">
            <v>0</v>
          </cell>
          <cell r="I255">
            <v>0</v>
          </cell>
          <cell r="J255">
            <v>0</v>
          </cell>
          <cell r="K255">
            <v>0</v>
          </cell>
          <cell r="L255">
            <v>0</v>
          </cell>
          <cell r="M255" t="str">
            <v>SI</v>
          </cell>
          <cell r="N255">
            <v>0</v>
          </cell>
          <cell r="O255">
            <v>0</v>
          </cell>
          <cell r="P255">
            <v>0</v>
          </cell>
          <cell r="Q255">
            <v>0</v>
          </cell>
          <cell r="R255">
            <v>0</v>
          </cell>
          <cell r="S255">
            <v>0</v>
          </cell>
          <cell r="T255">
            <v>0</v>
          </cell>
          <cell r="U255">
            <v>0</v>
          </cell>
        </row>
        <row r="256">
          <cell r="A256">
            <v>2114</v>
          </cell>
          <cell r="B256" t="str">
            <v>SONDA FOLEY SILICONADA 2 VIAS 18 FR</v>
          </cell>
          <cell r="C256" t="str">
            <v>UNIDAD</v>
          </cell>
          <cell r="D256">
            <v>5</v>
          </cell>
          <cell r="E256">
            <v>20</v>
          </cell>
          <cell r="F256" t="str">
            <v>ENFERMERIA</v>
          </cell>
          <cell r="G256" t="str">
            <v>ENFERMERIA</v>
          </cell>
          <cell r="H256">
            <v>0</v>
          </cell>
          <cell r="I256">
            <v>0</v>
          </cell>
          <cell r="J256">
            <v>0</v>
          </cell>
          <cell r="K256">
            <v>0</v>
          </cell>
          <cell r="L256">
            <v>0</v>
          </cell>
          <cell r="M256" t="str">
            <v>SI</v>
          </cell>
          <cell r="N256">
            <v>0</v>
          </cell>
          <cell r="O256">
            <v>0</v>
          </cell>
          <cell r="P256">
            <v>0</v>
          </cell>
          <cell r="Q256">
            <v>0</v>
          </cell>
          <cell r="R256">
            <v>0</v>
          </cell>
          <cell r="S256">
            <v>0</v>
          </cell>
          <cell r="T256">
            <v>0</v>
          </cell>
          <cell r="U256">
            <v>0</v>
          </cell>
        </row>
        <row r="257">
          <cell r="A257" t="str">
            <v>NUEVO</v>
          </cell>
          <cell r="B257" t="str">
            <v>SONDA FOLEY SILICONADA 2 VIAS 20 FR</v>
          </cell>
          <cell r="C257" t="str">
            <v>UNIDAD</v>
          </cell>
          <cell r="D257">
            <v>10</v>
          </cell>
          <cell r="E257">
            <v>10</v>
          </cell>
          <cell r="F257" t="str">
            <v>ENFERMERIA</v>
          </cell>
          <cell r="G257" t="str">
            <v>ENFERMERIA</v>
          </cell>
          <cell r="H257">
            <v>0</v>
          </cell>
          <cell r="I257">
            <v>0</v>
          </cell>
          <cell r="J257">
            <v>0</v>
          </cell>
          <cell r="K257">
            <v>0</v>
          </cell>
          <cell r="L257">
            <v>0</v>
          </cell>
          <cell r="M257" t="str">
            <v>SI</v>
          </cell>
          <cell r="N257">
            <v>0</v>
          </cell>
          <cell r="O257">
            <v>0</v>
          </cell>
          <cell r="P257">
            <v>0</v>
          </cell>
          <cell r="Q257">
            <v>0</v>
          </cell>
          <cell r="R257">
            <v>0</v>
          </cell>
          <cell r="S257">
            <v>0</v>
          </cell>
          <cell r="T257">
            <v>0</v>
          </cell>
          <cell r="U257">
            <v>0</v>
          </cell>
        </row>
        <row r="258">
          <cell r="A258" t="str">
            <v>NUEVO</v>
          </cell>
          <cell r="B258" t="str">
            <v>SONDA FOLEY SILICONADA 2 VIAS 22 FR</v>
          </cell>
          <cell r="C258" t="str">
            <v>UNIDAD</v>
          </cell>
          <cell r="D258">
            <v>10</v>
          </cell>
          <cell r="E258">
            <v>10</v>
          </cell>
          <cell r="F258" t="str">
            <v>ENFERMERIA</v>
          </cell>
          <cell r="G258" t="str">
            <v>ENFERMERIA</v>
          </cell>
          <cell r="H258">
            <v>0</v>
          </cell>
          <cell r="I258">
            <v>0</v>
          </cell>
          <cell r="J258">
            <v>0</v>
          </cell>
          <cell r="K258">
            <v>0</v>
          </cell>
          <cell r="L258">
            <v>0</v>
          </cell>
          <cell r="M258" t="str">
            <v>SI</v>
          </cell>
          <cell r="N258">
            <v>0</v>
          </cell>
          <cell r="O258">
            <v>0</v>
          </cell>
          <cell r="P258">
            <v>0</v>
          </cell>
          <cell r="Q258">
            <v>0</v>
          </cell>
          <cell r="R258">
            <v>0</v>
          </cell>
          <cell r="S258">
            <v>0</v>
          </cell>
          <cell r="T258">
            <v>0</v>
          </cell>
          <cell r="U258">
            <v>0</v>
          </cell>
        </row>
        <row r="259">
          <cell r="A259" t="str">
            <v>NUEVO</v>
          </cell>
          <cell r="B259" t="str">
            <v>SONDA FOLEY SILICONADA 2 VIAS 24 FR</v>
          </cell>
          <cell r="C259" t="str">
            <v>UNIDAD</v>
          </cell>
          <cell r="D259">
            <v>10</v>
          </cell>
          <cell r="E259">
            <v>10</v>
          </cell>
          <cell r="F259" t="str">
            <v>ENFERMERIA</v>
          </cell>
          <cell r="G259" t="str">
            <v>ENFERMERIA</v>
          </cell>
          <cell r="H259">
            <v>0</v>
          </cell>
          <cell r="I259">
            <v>0</v>
          </cell>
          <cell r="J259">
            <v>0</v>
          </cell>
          <cell r="K259">
            <v>0</v>
          </cell>
          <cell r="L259">
            <v>0</v>
          </cell>
          <cell r="M259" t="str">
            <v>SI</v>
          </cell>
          <cell r="N259">
            <v>0</v>
          </cell>
          <cell r="O259">
            <v>0</v>
          </cell>
          <cell r="P259">
            <v>0</v>
          </cell>
          <cell r="Q259">
            <v>0</v>
          </cell>
          <cell r="R259">
            <v>0</v>
          </cell>
          <cell r="S259">
            <v>0</v>
          </cell>
          <cell r="T259">
            <v>0</v>
          </cell>
          <cell r="U259">
            <v>0</v>
          </cell>
        </row>
        <row r="260">
          <cell r="A260">
            <v>2112</v>
          </cell>
          <cell r="B260" t="str">
            <v>SONDA FOLEY SILICONADA 2 VIAS 6 FR</v>
          </cell>
          <cell r="C260" t="str">
            <v>UNIDAD</v>
          </cell>
          <cell r="D260">
            <v>14</v>
          </cell>
          <cell r="E260">
            <v>10</v>
          </cell>
          <cell r="F260" t="str">
            <v>ENFERMERIA</v>
          </cell>
          <cell r="G260" t="str">
            <v>ENFERMERIA</v>
          </cell>
          <cell r="H260">
            <v>0</v>
          </cell>
          <cell r="I260">
            <v>0</v>
          </cell>
          <cell r="J260">
            <v>0</v>
          </cell>
          <cell r="K260">
            <v>0</v>
          </cell>
          <cell r="L260">
            <v>0</v>
          </cell>
          <cell r="M260" t="str">
            <v>SI</v>
          </cell>
          <cell r="N260">
            <v>0</v>
          </cell>
          <cell r="O260">
            <v>0</v>
          </cell>
          <cell r="P260">
            <v>0</v>
          </cell>
          <cell r="Q260">
            <v>0</v>
          </cell>
          <cell r="R260">
            <v>0</v>
          </cell>
          <cell r="S260">
            <v>0</v>
          </cell>
          <cell r="T260">
            <v>0</v>
          </cell>
          <cell r="U260">
            <v>0</v>
          </cell>
        </row>
        <row r="261">
          <cell r="A261">
            <v>2113</v>
          </cell>
          <cell r="B261" t="str">
            <v>SONDA FOLEY SILICONADA 2 VIAS 8 FR</v>
          </cell>
          <cell r="C261" t="str">
            <v>UNIDAD</v>
          </cell>
          <cell r="D261">
            <v>5</v>
          </cell>
          <cell r="E261">
            <v>20</v>
          </cell>
          <cell r="F261" t="str">
            <v>ENFERMERIA</v>
          </cell>
          <cell r="G261" t="str">
            <v>ENFERMERIA</v>
          </cell>
          <cell r="H261">
            <v>0</v>
          </cell>
          <cell r="I261">
            <v>0</v>
          </cell>
          <cell r="J261">
            <v>0</v>
          </cell>
          <cell r="K261">
            <v>0</v>
          </cell>
          <cell r="L261">
            <v>0</v>
          </cell>
          <cell r="M261" t="str">
            <v>SI</v>
          </cell>
          <cell r="N261">
            <v>0</v>
          </cell>
          <cell r="O261">
            <v>0</v>
          </cell>
          <cell r="P261">
            <v>0</v>
          </cell>
          <cell r="Q261">
            <v>0</v>
          </cell>
          <cell r="R261">
            <v>0</v>
          </cell>
          <cell r="S261">
            <v>0</v>
          </cell>
          <cell r="T261">
            <v>0</v>
          </cell>
          <cell r="U261">
            <v>0</v>
          </cell>
        </row>
        <row r="262">
          <cell r="A262">
            <v>2110</v>
          </cell>
          <cell r="B262" t="str">
            <v>SONDA FOLEY SILICONADA 3 VIAS 18 FR</v>
          </cell>
          <cell r="C262" t="str">
            <v>UNIDAD</v>
          </cell>
          <cell r="D262">
            <v>20</v>
          </cell>
          <cell r="E262">
            <v>20</v>
          </cell>
          <cell r="F262" t="str">
            <v>ENFERMERIA</v>
          </cell>
          <cell r="G262" t="str">
            <v>ENFERMERIA</v>
          </cell>
          <cell r="H262">
            <v>0</v>
          </cell>
          <cell r="I262">
            <v>0</v>
          </cell>
          <cell r="J262">
            <v>0</v>
          </cell>
          <cell r="K262">
            <v>0</v>
          </cell>
          <cell r="L262">
            <v>0</v>
          </cell>
          <cell r="M262" t="str">
            <v>SI</v>
          </cell>
          <cell r="N262">
            <v>0</v>
          </cell>
          <cell r="O262">
            <v>0</v>
          </cell>
          <cell r="P262">
            <v>0</v>
          </cell>
          <cell r="Q262">
            <v>0</v>
          </cell>
          <cell r="R262">
            <v>0</v>
          </cell>
          <cell r="S262">
            <v>0</v>
          </cell>
          <cell r="T262">
            <v>0</v>
          </cell>
          <cell r="U262">
            <v>0</v>
          </cell>
        </row>
        <row r="263">
          <cell r="A263">
            <v>2167</v>
          </cell>
          <cell r="B263" t="str">
            <v xml:space="preserve">SONDA FOLEY SILICONADA 3 VIAS 20 FR
</v>
          </cell>
          <cell r="C263" t="str">
            <v>UNIDAD</v>
          </cell>
          <cell r="D263">
            <v>5</v>
          </cell>
          <cell r="E263">
            <v>20</v>
          </cell>
          <cell r="F263" t="str">
            <v>ENFERMERIA</v>
          </cell>
          <cell r="G263" t="str">
            <v>ENFERMERIA</v>
          </cell>
          <cell r="H263">
            <v>0</v>
          </cell>
          <cell r="I263">
            <v>0</v>
          </cell>
          <cell r="J263">
            <v>0</v>
          </cell>
          <cell r="K263">
            <v>0</v>
          </cell>
          <cell r="L263">
            <v>0</v>
          </cell>
          <cell r="M263" t="str">
            <v>SI</v>
          </cell>
          <cell r="N263">
            <v>0</v>
          </cell>
          <cell r="O263">
            <v>0</v>
          </cell>
          <cell r="P263">
            <v>0</v>
          </cell>
          <cell r="Q263">
            <v>0</v>
          </cell>
          <cell r="R263">
            <v>0</v>
          </cell>
          <cell r="S263">
            <v>0</v>
          </cell>
          <cell r="T263">
            <v>0</v>
          </cell>
          <cell r="U263">
            <v>0</v>
          </cell>
        </row>
        <row r="264">
          <cell r="A264">
            <v>2168</v>
          </cell>
          <cell r="B264" t="str">
            <v xml:space="preserve">SONDA FOLEY SILICONADA 3 VIAS 22 FR
</v>
          </cell>
          <cell r="C264" t="str">
            <v>UNIDAD</v>
          </cell>
          <cell r="D264">
            <v>5</v>
          </cell>
          <cell r="E264">
            <v>20</v>
          </cell>
          <cell r="F264" t="str">
            <v>ENFERMERIA</v>
          </cell>
          <cell r="G264" t="str">
            <v>ENFERMERIA</v>
          </cell>
          <cell r="H264">
            <v>0</v>
          </cell>
          <cell r="I264">
            <v>0</v>
          </cell>
          <cell r="J264">
            <v>0</v>
          </cell>
          <cell r="K264">
            <v>0</v>
          </cell>
          <cell r="L264">
            <v>0</v>
          </cell>
          <cell r="M264" t="str">
            <v>SI</v>
          </cell>
          <cell r="N264">
            <v>0</v>
          </cell>
          <cell r="O264">
            <v>0</v>
          </cell>
          <cell r="P264">
            <v>0</v>
          </cell>
          <cell r="Q264">
            <v>0</v>
          </cell>
          <cell r="R264">
            <v>0</v>
          </cell>
          <cell r="S264">
            <v>0</v>
          </cell>
          <cell r="T264">
            <v>0</v>
          </cell>
          <cell r="U264">
            <v>0</v>
          </cell>
        </row>
        <row r="265">
          <cell r="A265">
            <v>2172</v>
          </cell>
          <cell r="B265" t="str">
            <v xml:space="preserve">SONDA FOLEY SILICONADA 3 VIAS 24 FR
</v>
          </cell>
          <cell r="C265" t="str">
            <v>UNIDAD</v>
          </cell>
          <cell r="D265">
            <v>5</v>
          </cell>
          <cell r="E265">
            <v>20</v>
          </cell>
          <cell r="F265" t="str">
            <v>ENFERMERIA</v>
          </cell>
          <cell r="G265" t="str">
            <v>ENFERMERIA</v>
          </cell>
          <cell r="H265">
            <v>0</v>
          </cell>
          <cell r="I265">
            <v>0</v>
          </cell>
          <cell r="J265">
            <v>0</v>
          </cell>
          <cell r="K265">
            <v>0</v>
          </cell>
          <cell r="L265">
            <v>0</v>
          </cell>
          <cell r="M265" t="str">
            <v>SI</v>
          </cell>
          <cell r="N265">
            <v>0</v>
          </cell>
          <cell r="O265">
            <v>0</v>
          </cell>
          <cell r="P265">
            <v>0</v>
          </cell>
          <cell r="Q265">
            <v>0</v>
          </cell>
          <cell r="R265">
            <v>0</v>
          </cell>
          <cell r="S265">
            <v>0</v>
          </cell>
          <cell r="T265">
            <v>0</v>
          </cell>
          <cell r="U265">
            <v>0</v>
          </cell>
        </row>
        <row r="266">
          <cell r="A266">
            <v>2117</v>
          </cell>
          <cell r="B266" t="str">
            <v>SONDA NASOGASTRICA (LEVIN) 10 FR</v>
          </cell>
          <cell r="C266" t="str">
            <v>UNIDAD</v>
          </cell>
          <cell r="D266">
            <v>5</v>
          </cell>
          <cell r="E266">
            <v>125</v>
          </cell>
          <cell r="F266" t="str">
            <v>ENFERMERIA</v>
          </cell>
          <cell r="G266" t="str">
            <v>ENFERMERIA</v>
          </cell>
          <cell r="H266">
            <v>0</v>
          </cell>
          <cell r="I266">
            <v>0</v>
          </cell>
          <cell r="J266">
            <v>0</v>
          </cell>
          <cell r="K266">
            <v>0</v>
          </cell>
          <cell r="L266">
            <v>0</v>
          </cell>
          <cell r="M266" t="str">
            <v>SI</v>
          </cell>
          <cell r="N266">
            <v>0</v>
          </cell>
          <cell r="O266">
            <v>0</v>
          </cell>
          <cell r="P266">
            <v>0</v>
          </cell>
          <cell r="Q266">
            <v>0</v>
          </cell>
          <cell r="R266">
            <v>0</v>
          </cell>
          <cell r="S266">
            <v>0</v>
          </cell>
          <cell r="T266">
            <v>0</v>
          </cell>
          <cell r="U266">
            <v>0</v>
          </cell>
        </row>
        <row r="267">
          <cell r="A267">
            <v>2118</v>
          </cell>
          <cell r="B267" t="str">
            <v>SONDA NASOGASTRICA (LEVIN) 12 FR</v>
          </cell>
          <cell r="C267" t="str">
            <v>UNIDAD</v>
          </cell>
          <cell r="D267">
            <v>13</v>
          </cell>
          <cell r="E267">
            <v>230</v>
          </cell>
          <cell r="F267" t="str">
            <v>ENFERMERIA</v>
          </cell>
          <cell r="G267" t="str">
            <v>ENFERMERIA</v>
          </cell>
          <cell r="H267">
            <v>0</v>
          </cell>
          <cell r="I267">
            <v>0</v>
          </cell>
          <cell r="J267">
            <v>0</v>
          </cell>
          <cell r="K267">
            <v>0</v>
          </cell>
          <cell r="L267">
            <v>0</v>
          </cell>
          <cell r="M267" t="str">
            <v>SI</v>
          </cell>
          <cell r="N267">
            <v>0</v>
          </cell>
          <cell r="O267">
            <v>0</v>
          </cell>
          <cell r="P267">
            <v>0</v>
          </cell>
          <cell r="Q267">
            <v>0</v>
          </cell>
          <cell r="R267">
            <v>0</v>
          </cell>
          <cell r="S267">
            <v>0</v>
          </cell>
          <cell r="T267">
            <v>0</v>
          </cell>
          <cell r="U267">
            <v>0</v>
          </cell>
        </row>
        <row r="268">
          <cell r="A268">
            <v>2119</v>
          </cell>
          <cell r="B268" t="str">
            <v>SONDA NASOGASTRICA (LEVIN) 14 FR</v>
          </cell>
          <cell r="C268" t="str">
            <v>UNIDAD</v>
          </cell>
          <cell r="D268">
            <v>250</v>
          </cell>
          <cell r="E268">
            <v>540</v>
          </cell>
          <cell r="F268" t="str">
            <v>ENFERMERIA</v>
          </cell>
          <cell r="G268" t="str">
            <v>ENFERMERIA</v>
          </cell>
          <cell r="H268">
            <v>0</v>
          </cell>
          <cell r="I268">
            <v>0</v>
          </cell>
          <cell r="J268">
            <v>0</v>
          </cell>
          <cell r="K268">
            <v>0</v>
          </cell>
          <cell r="L268">
            <v>0</v>
          </cell>
          <cell r="M268" t="str">
            <v>SI</v>
          </cell>
          <cell r="N268">
            <v>0</v>
          </cell>
          <cell r="O268">
            <v>0</v>
          </cell>
          <cell r="P268">
            <v>0</v>
          </cell>
          <cell r="Q268">
            <v>0</v>
          </cell>
          <cell r="R268">
            <v>0</v>
          </cell>
          <cell r="S268">
            <v>0</v>
          </cell>
          <cell r="T268">
            <v>0</v>
          </cell>
          <cell r="U268">
            <v>0</v>
          </cell>
        </row>
        <row r="269">
          <cell r="A269">
            <v>2120</v>
          </cell>
          <cell r="B269" t="str">
            <v>SONDA NASOGASTRICA (LEVIN) 16 FR</v>
          </cell>
          <cell r="C269" t="str">
            <v>UNIDAD</v>
          </cell>
          <cell r="D269">
            <v>250</v>
          </cell>
          <cell r="E269">
            <v>579</v>
          </cell>
          <cell r="F269" t="str">
            <v>ENFERMERIA</v>
          </cell>
          <cell r="G269" t="str">
            <v>ENFERMERIA</v>
          </cell>
          <cell r="H269">
            <v>0</v>
          </cell>
          <cell r="I269">
            <v>0</v>
          </cell>
          <cell r="J269">
            <v>0</v>
          </cell>
          <cell r="K269">
            <v>0</v>
          </cell>
          <cell r="L269">
            <v>0</v>
          </cell>
          <cell r="M269" t="str">
            <v>SI</v>
          </cell>
          <cell r="N269">
            <v>0</v>
          </cell>
          <cell r="O269">
            <v>0</v>
          </cell>
          <cell r="P269">
            <v>0</v>
          </cell>
          <cell r="Q269">
            <v>0</v>
          </cell>
          <cell r="R269">
            <v>0</v>
          </cell>
          <cell r="S269">
            <v>0</v>
          </cell>
          <cell r="T269">
            <v>0</v>
          </cell>
          <cell r="U269">
            <v>0</v>
          </cell>
        </row>
        <row r="270">
          <cell r="A270">
            <v>2121</v>
          </cell>
          <cell r="B270" t="str">
            <v>SONDA NASOGASTRICA (LEVIN) 18 FR</v>
          </cell>
          <cell r="C270" t="str">
            <v>UNIDAD</v>
          </cell>
          <cell r="D270">
            <v>215</v>
          </cell>
          <cell r="E270">
            <v>230</v>
          </cell>
          <cell r="F270" t="str">
            <v>ENFERMERIA</v>
          </cell>
          <cell r="G270" t="str">
            <v>ENFERMERIA</v>
          </cell>
          <cell r="H270">
            <v>0</v>
          </cell>
          <cell r="I270">
            <v>0</v>
          </cell>
          <cell r="J270">
            <v>0</v>
          </cell>
          <cell r="K270">
            <v>0</v>
          </cell>
          <cell r="L270">
            <v>0</v>
          </cell>
          <cell r="M270" t="str">
            <v>SI</v>
          </cell>
          <cell r="N270">
            <v>0</v>
          </cell>
          <cell r="O270">
            <v>0</v>
          </cell>
          <cell r="P270">
            <v>0</v>
          </cell>
          <cell r="Q270">
            <v>0</v>
          </cell>
          <cell r="R270">
            <v>0</v>
          </cell>
          <cell r="S270">
            <v>0</v>
          </cell>
          <cell r="T270">
            <v>0</v>
          </cell>
          <cell r="U270">
            <v>0</v>
          </cell>
        </row>
        <row r="271">
          <cell r="A271">
            <v>2122</v>
          </cell>
          <cell r="B271" t="str">
            <v>SONDA NASOGASTRICA (LEVIN) 20 FR</v>
          </cell>
          <cell r="C271" t="str">
            <v>UNIDAD</v>
          </cell>
          <cell r="D271">
            <v>40</v>
          </cell>
          <cell r="E271">
            <v>200</v>
          </cell>
          <cell r="F271" t="str">
            <v>ENFERMERIA</v>
          </cell>
          <cell r="G271" t="str">
            <v>ENFERMERIA</v>
          </cell>
          <cell r="H271">
            <v>0</v>
          </cell>
          <cell r="I271">
            <v>0</v>
          </cell>
          <cell r="J271">
            <v>0</v>
          </cell>
          <cell r="K271">
            <v>0</v>
          </cell>
          <cell r="L271">
            <v>0</v>
          </cell>
          <cell r="M271" t="str">
            <v>SI</v>
          </cell>
          <cell r="N271">
            <v>0</v>
          </cell>
          <cell r="O271">
            <v>0</v>
          </cell>
          <cell r="P271">
            <v>0</v>
          </cell>
          <cell r="Q271">
            <v>0</v>
          </cell>
          <cell r="R271">
            <v>0</v>
          </cell>
          <cell r="S271">
            <v>0</v>
          </cell>
          <cell r="T271">
            <v>0</v>
          </cell>
          <cell r="U271">
            <v>0</v>
          </cell>
        </row>
        <row r="272">
          <cell r="A272">
            <v>2126</v>
          </cell>
          <cell r="B272" t="str">
            <v>SONDA NASOGASTRICA (LEVIN) 22 FR</v>
          </cell>
          <cell r="C272" t="str">
            <v>UNIDAD</v>
          </cell>
          <cell r="D272">
            <v>5</v>
          </cell>
          <cell r="E272">
            <v>5</v>
          </cell>
          <cell r="F272" t="str">
            <v>ENFERMERIA</v>
          </cell>
          <cell r="G272" t="str">
            <v>ENFERMERIA</v>
          </cell>
          <cell r="H272">
            <v>0</v>
          </cell>
          <cell r="I272">
            <v>0</v>
          </cell>
          <cell r="J272">
            <v>0</v>
          </cell>
          <cell r="K272">
            <v>0</v>
          </cell>
          <cell r="L272">
            <v>0</v>
          </cell>
          <cell r="M272" t="str">
            <v>SI</v>
          </cell>
          <cell r="N272">
            <v>0</v>
          </cell>
          <cell r="O272">
            <v>0</v>
          </cell>
          <cell r="P272">
            <v>0</v>
          </cell>
          <cell r="Q272">
            <v>0</v>
          </cell>
          <cell r="R272">
            <v>0</v>
          </cell>
          <cell r="S272">
            <v>0</v>
          </cell>
          <cell r="T272">
            <v>0</v>
          </cell>
          <cell r="U272">
            <v>0</v>
          </cell>
        </row>
        <row r="273">
          <cell r="A273">
            <v>2127</v>
          </cell>
          <cell r="B273" t="str">
            <v>SONDA NASOGASTRICA (LEVIN) 24 FR</v>
          </cell>
          <cell r="C273" t="str">
            <v>UNIDAD</v>
          </cell>
          <cell r="D273">
            <v>5</v>
          </cell>
          <cell r="E273">
            <v>5</v>
          </cell>
          <cell r="F273" t="str">
            <v>ENFERMERIA</v>
          </cell>
          <cell r="G273" t="str">
            <v>ENFERMERIA</v>
          </cell>
          <cell r="H273">
            <v>0</v>
          </cell>
          <cell r="I273">
            <v>0</v>
          </cell>
          <cell r="J273">
            <v>0</v>
          </cell>
          <cell r="K273">
            <v>0</v>
          </cell>
          <cell r="L273">
            <v>0</v>
          </cell>
          <cell r="M273" t="str">
            <v>SI</v>
          </cell>
          <cell r="N273">
            <v>0</v>
          </cell>
          <cell r="O273">
            <v>0</v>
          </cell>
          <cell r="P273">
            <v>0</v>
          </cell>
          <cell r="Q273">
            <v>0</v>
          </cell>
          <cell r="R273">
            <v>0</v>
          </cell>
          <cell r="S273">
            <v>0</v>
          </cell>
          <cell r="T273">
            <v>0</v>
          </cell>
          <cell r="U273">
            <v>0</v>
          </cell>
        </row>
        <row r="274">
          <cell r="A274">
            <v>2123</v>
          </cell>
          <cell r="B274" t="str">
            <v>SONDA NASOGASTRICA (LEVIN) 5 FR</v>
          </cell>
          <cell r="C274" t="str">
            <v>UNIDAD</v>
          </cell>
          <cell r="D274">
            <v>3</v>
          </cell>
          <cell r="E274">
            <v>69</v>
          </cell>
          <cell r="F274" t="str">
            <v>ENFERMERIA</v>
          </cell>
          <cell r="G274" t="str">
            <v>ENFERMERIA</v>
          </cell>
          <cell r="H274">
            <v>0</v>
          </cell>
          <cell r="I274">
            <v>0</v>
          </cell>
          <cell r="J274">
            <v>0</v>
          </cell>
          <cell r="K274">
            <v>0</v>
          </cell>
          <cell r="L274">
            <v>0</v>
          </cell>
          <cell r="M274" t="str">
            <v>SI</v>
          </cell>
          <cell r="N274">
            <v>0</v>
          </cell>
          <cell r="O274">
            <v>0</v>
          </cell>
          <cell r="P274">
            <v>0</v>
          </cell>
          <cell r="Q274">
            <v>0</v>
          </cell>
          <cell r="R274">
            <v>0</v>
          </cell>
          <cell r="S274">
            <v>0</v>
          </cell>
          <cell r="T274">
            <v>0</v>
          </cell>
          <cell r="U274">
            <v>0</v>
          </cell>
        </row>
        <row r="275">
          <cell r="A275">
            <v>2124</v>
          </cell>
          <cell r="B275" t="str">
            <v>SONDA NASOGASTRICA (LEVIN) 6 FR</v>
          </cell>
          <cell r="C275" t="str">
            <v>UNIDAD</v>
          </cell>
          <cell r="D275">
            <v>5</v>
          </cell>
          <cell r="E275">
            <v>1020</v>
          </cell>
          <cell r="F275" t="str">
            <v>ENFERMERIA</v>
          </cell>
          <cell r="G275" t="str">
            <v>ENFERMERIA</v>
          </cell>
          <cell r="H275">
            <v>0</v>
          </cell>
          <cell r="I275">
            <v>0</v>
          </cell>
          <cell r="J275">
            <v>0</v>
          </cell>
          <cell r="K275">
            <v>0</v>
          </cell>
          <cell r="L275">
            <v>0</v>
          </cell>
          <cell r="M275" t="str">
            <v>SI</v>
          </cell>
          <cell r="N275">
            <v>0</v>
          </cell>
          <cell r="O275">
            <v>0</v>
          </cell>
          <cell r="P275">
            <v>0</v>
          </cell>
          <cell r="Q275">
            <v>0</v>
          </cell>
          <cell r="R275">
            <v>0</v>
          </cell>
          <cell r="S275">
            <v>0</v>
          </cell>
          <cell r="T275">
            <v>0</v>
          </cell>
          <cell r="U275">
            <v>0</v>
          </cell>
        </row>
        <row r="276">
          <cell r="A276">
            <v>2125</v>
          </cell>
          <cell r="B276" t="str">
            <v>SONDA NASOGASTRICA (LEVIN) 8 FR</v>
          </cell>
          <cell r="C276" t="str">
            <v>UNIDAD</v>
          </cell>
          <cell r="D276">
            <v>82</v>
          </cell>
          <cell r="E276">
            <v>1125</v>
          </cell>
          <cell r="F276" t="str">
            <v>ENFERMERIA</v>
          </cell>
          <cell r="G276" t="str">
            <v>ENFERMERIA</v>
          </cell>
          <cell r="H276">
            <v>0</v>
          </cell>
          <cell r="I276">
            <v>0</v>
          </cell>
          <cell r="J276">
            <v>0</v>
          </cell>
          <cell r="K276">
            <v>0</v>
          </cell>
          <cell r="L276">
            <v>0</v>
          </cell>
          <cell r="M276" t="str">
            <v>SI</v>
          </cell>
          <cell r="N276">
            <v>0</v>
          </cell>
          <cell r="O276">
            <v>0</v>
          </cell>
          <cell r="P276">
            <v>0</v>
          </cell>
          <cell r="Q276">
            <v>0</v>
          </cell>
          <cell r="R276">
            <v>0</v>
          </cell>
          <cell r="S276">
            <v>0</v>
          </cell>
          <cell r="T276">
            <v>0</v>
          </cell>
          <cell r="U276">
            <v>0</v>
          </cell>
        </row>
        <row r="277">
          <cell r="A277">
            <v>2148</v>
          </cell>
          <cell r="B277" t="str">
            <v>SONDA URETRAL (NELATON) 10 FR</v>
          </cell>
          <cell r="C277" t="str">
            <v>UNIDAD</v>
          </cell>
          <cell r="D277">
            <v>890</v>
          </cell>
          <cell r="E277">
            <v>1800</v>
          </cell>
          <cell r="F277" t="str">
            <v>ENFERMERIA</v>
          </cell>
          <cell r="G277" t="str">
            <v>ENFERMERIA</v>
          </cell>
          <cell r="H277">
            <v>0</v>
          </cell>
          <cell r="I277">
            <v>0</v>
          </cell>
          <cell r="J277">
            <v>0</v>
          </cell>
          <cell r="K277">
            <v>0</v>
          </cell>
          <cell r="L277">
            <v>0</v>
          </cell>
          <cell r="M277" t="str">
            <v>SI</v>
          </cell>
          <cell r="N277">
            <v>0</v>
          </cell>
          <cell r="O277">
            <v>0</v>
          </cell>
          <cell r="P277">
            <v>0</v>
          </cell>
          <cell r="Q277">
            <v>0</v>
          </cell>
          <cell r="R277">
            <v>0</v>
          </cell>
          <cell r="S277">
            <v>0</v>
          </cell>
          <cell r="T277">
            <v>0</v>
          </cell>
          <cell r="U277">
            <v>0</v>
          </cell>
        </row>
        <row r="278">
          <cell r="A278">
            <v>2149</v>
          </cell>
          <cell r="B278" t="str">
            <v>SONDA URETRAL (NELATON) 12 FR</v>
          </cell>
          <cell r="C278" t="str">
            <v>UNIDAD</v>
          </cell>
          <cell r="D278">
            <v>573</v>
          </cell>
          <cell r="E278">
            <v>1550</v>
          </cell>
          <cell r="F278" t="str">
            <v>ENFERMERIA</v>
          </cell>
          <cell r="G278" t="str">
            <v>ENFERMERIA</v>
          </cell>
          <cell r="H278">
            <v>0</v>
          </cell>
          <cell r="I278">
            <v>0</v>
          </cell>
          <cell r="J278">
            <v>0</v>
          </cell>
          <cell r="K278">
            <v>0</v>
          </cell>
          <cell r="L278">
            <v>0</v>
          </cell>
          <cell r="M278" t="str">
            <v>SI</v>
          </cell>
          <cell r="N278">
            <v>0</v>
          </cell>
          <cell r="O278">
            <v>0</v>
          </cell>
          <cell r="P278">
            <v>0</v>
          </cell>
          <cell r="Q278">
            <v>0</v>
          </cell>
          <cell r="R278">
            <v>0</v>
          </cell>
          <cell r="S278">
            <v>0</v>
          </cell>
          <cell r="T278">
            <v>0</v>
          </cell>
          <cell r="U278">
            <v>0</v>
          </cell>
        </row>
        <row r="279">
          <cell r="A279">
            <v>2150</v>
          </cell>
          <cell r="B279" t="str">
            <v>SONDA URETRAL (NELATON) 14 FR</v>
          </cell>
          <cell r="C279" t="str">
            <v>UNIDAD</v>
          </cell>
          <cell r="D279">
            <v>2609</v>
          </cell>
          <cell r="E279">
            <v>4000</v>
          </cell>
          <cell r="F279" t="str">
            <v>ENFERMERIA</v>
          </cell>
          <cell r="G279" t="str">
            <v>ENFERMERIA</v>
          </cell>
          <cell r="H279">
            <v>0</v>
          </cell>
          <cell r="I279">
            <v>0</v>
          </cell>
          <cell r="J279">
            <v>0</v>
          </cell>
          <cell r="K279">
            <v>0</v>
          </cell>
          <cell r="L279">
            <v>0</v>
          </cell>
          <cell r="M279" t="str">
            <v>SI</v>
          </cell>
          <cell r="N279">
            <v>0</v>
          </cell>
          <cell r="O279">
            <v>0</v>
          </cell>
          <cell r="P279">
            <v>0</v>
          </cell>
          <cell r="Q279">
            <v>0</v>
          </cell>
          <cell r="R279">
            <v>0</v>
          </cell>
          <cell r="S279">
            <v>0</v>
          </cell>
          <cell r="T279">
            <v>0</v>
          </cell>
          <cell r="U279">
            <v>0</v>
          </cell>
        </row>
        <row r="280">
          <cell r="A280">
            <v>2151</v>
          </cell>
          <cell r="B280" t="str">
            <v>SONDA URETRAL (NELATON) 16 FR</v>
          </cell>
          <cell r="C280" t="str">
            <v>UNIDAD</v>
          </cell>
          <cell r="D280">
            <v>1326</v>
          </cell>
          <cell r="E280">
            <v>670</v>
          </cell>
          <cell r="F280" t="str">
            <v>ENFERMERIA</v>
          </cell>
          <cell r="G280" t="str">
            <v>ENFERMERIA</v>
          </cell>
          <cell r="H280">
            <v>0</v>
          </cell>
          <cell r="I280">
            <v>0</v>
          </cell>
          <cell r="J280">
            <v>0</v>
          </cell>
          <cell r="K280">
            <v>0</v>
          </cell>
          <cell r="L280">
            <v>0</v>
          </cell>
          <cell r="M280" t="str">
            <v>SI</v>
          </cell>
          <cell r="N280">
            <v>0</v>
          </cell>
          <cell r="O280">
            <v>0</v>
          </cell>
          <cell r="P280">
            <v>0</v>
          </cell>
          <cell r="Q280">
            <v>0</v>
          </cell>
          <cell r="R280">
            <v>0</v>
          </cell>
          <cell r="S280">
            <v>0</v>
          </cell>
          <cell r="T280">
            <v>0</v>
          </cell>
          <cell r="U280">
            <v>0</v>
          </cell>
        </row>
        <row r="281">
          <cell r="A281">
            <v>2152</v>
          </cell>
          <cell r="B281" t="str">
            <v>SONDA URETRAL (NELATON) 18 FR</v>
          </cell>
          <cell r="C281" t="str">
            <v>UNIDAD</v>
          </cell>
          <cell r="D281">
            <v>650</v>
          </cell>
          <cell r="E281">
            <v>639</v>
          </cell>
          <cell r="F281" t="str">
            <v>ENFERMERIA</v>
          </cell>
          <cell r="G281" t="str">
            <v>ENFERMERIA</v>
          </cell>
          <cell r="H281">
            <v>0</v>
          </cell>
          <cell r="I281">
            <v>0</v>
          </cell>
          <cell r="J281">
            <v>0</v>
          </cell>
          <cell r="K281">
            <v>0</v>
          </cell>
          <cell r="L281">
            <v>0</v>
          </cell>
          <cell r="M281" t="str">
            <v>SI</v>
          </cell>
          <cell r="N281">
            <v>0</v>
          </cell>
          <cell r="O281">
            <v>0</v>
          </cell>
          <cell r="P281">
            <v>0</v>
          </cell>
          <cell r="Q281">
            <v>0</v>
          </cell>
          <cell r="R281">
            <v>0</v>
          </cell>
          <cell r="S281">
            <v>0</v>
          </cell>
          <cell r="T281">
            <v>0</v>
          </cell>
          <cell r="U281">
            <v>0</v>
          </cell>
        </row>
        <row r="282">
          <cell r="A282">
            <v>2156</v>
          </cell>
          <cell r="B282" t="str">
            <v xml:space="preserve">SONDA URETRAL (NELATON) 20 FR                                                                  </v>
          </cell>
          <cell r="C282" t="str">
            <v>UNIDAD</v>
          </cell>
          <cell r="D282">
            <v>100</v>
          </cell>
          <cell r="E282">
            <v>100</v>
          </cell>
          <cell r="F282" t="str">
            <v>ENFERMERIA</v>
          </cell>
          <cell r="G282" t="str">
            <v>ENFERMERIA</v>
          </cell>
          <cell r="H282">
            <v>0</v>
          </cell>
          <cell r="I282">
            <v>0</v>
          </cell>
          <cell r="J282">
            <v>0</v>
          </cell>
          <cell r="K282">
            <v>0</v>
          </cell>
          <cell r="L282">
            <v>0</v>
          </cell>
          <cell r="M282" t="str">
            <v>SI</v>
          </cell>
          <cell r="N282">
            <v>0</v>
          </cell>
          <cell r="O282">
            <v>0</v>
          </cell>
          <cell r="P282">
            <v>0</v>
          </cell>
          <cell r="Q282">
            <v>0</v>
          </cell>
          <cell r="R282">
            <v>0</v>
          </cell>
          <cell r="S282">
            <v>0</v>
          </cell>
          <cell r="T282">
            <v>0</v>
          </cell>
          <cell r="U282">
            <v>0</v>
          </cell>
        </row>
        <row r="283">
          <cell r="A283">
            <v>2153</v>
          </cell>
          <cell r="B283" t="str">
            <v>SONDA URETRAL (NELATON) 5 FR</v>
          </cell>
          <cell r="C283" t="str">
            <v>UNIDAD</v>
          </cell>
          <cell r="D283">
            <v>220</v>
          </cell>
          <cell r="E283">
            <v>400</v>
          </cell>
          <cell r="F283" t="str">
            <v>ENFERMERIA</v>
          </cell>
          <cell r="G283" t="str">
            <v>ENFERMERIA</v>
          </cell>
          <cell r="H283">
            <v>0</v>
          </cell>
          <cell r="I283">
            <v>0</v>
          </cell>
          <cell r="J283">
            <v>0</v>
          </cell>
          <cell r="K283">
            <v>0</v>
          </cell>
          <cell r="L283">
            <v>0</v>
          </cell>
          <cell r="M283" t="str">
            <v>SI</v>
          </cell>
          <cell r="N283">
            <v>0</v>
          </cell>
          <cell r="O283">
            <v>0</v>
          </cell>
          <cell r="P283">
            <v>0</v>
          </cell>
          <cell r="Q283">
            <v>0</v>
          </cell>
          <cell r="R283">
            <v>0</v>
          </cell>
          <cell r="S283">
            <v>0</v>
          </cell>
          <cell r="T283">
            <v>0</v>
          </cell>
          <cell r="U283">
            <v>0</v>
          </cell>
        </row>
        <row r="284">
          <cell r="A284">
            <v>2154</v>
          </cell>
          <cell r="B284" t="str">
            <v>SONDA URETRAL (NELATON) 6 FR</v>
          </cell>
          <cell r="C284" t="str">
            <v>UNIDAD</v>
          </cell>
          <cell r="D284">
            <v>1000</v>
          </cell>
          <cell r="E284">
            <v>1800</v>
          </cell>
          <cell r="F284" t="str">
            <v>ENFERMERIA</v>
          </cell>
          <cell r="G284" t="str">
            <v>ENFERMERIA</v>
          </cell>
          <cell r="H284">
            <v>0</v>
          </cell>
          <cell r="I284">
            <v>0</v>
          </cell>
          <cell r="J284">
            <v>0</v>
          </cell>
          <cell r="K284">
            <v>0</v>
          </cell>
          <cell r="L284">
            <v>0</v>
          </cell>
          <cell r="M284" t="str">
            <v>SI</v>
          </cell>
          <cell r="N284">
            <v>0</v>
          </cell>
          <cell r="O284">
            <v>0</v>
          </cell>
          <cell r="P284">
            <v>0</v>
          </cell>
          <cell r="Q284">
            <v>0</v>
          </cell>
          <cell r="R284">
            <v>0</v>
          </cell>
          <cell r="S284">
            <v>0</v>
          </cell>
          <cell r="T284">
            <v>0</v>
          </cell>
          <cell r="U284">
            <v>0</v>
          </cell>
        </row>
        <row r="285">
          <cell r="A285">
            <v>2155</v>
          </cell>
          <cell r="B285" t="str">
            <v>SONDA URETRAL (NELATON) 8 FR</v>
          </cell>
          <cell r="C285" t="str">
            <v>UNIDAD</v>
          </cell>
          <cell r="D285">
            <v>960</v>
          </cell>
          <cell r="E285">
            <v>1800</v>
          </cell>
          <cell r="F285" t="str">
            <v>ENFERMERIA</v>
          </cell>
          <cell r="G285" t="str">
            <v>ENFERMERIA</v>
          </cell>
          <cell r="H285">
            <v>0</v>
          </cell>
          <cell r="I285">
            <v>0</v>
          </cell>
          <cell r="J285">
            <v>0</v>
          </cell>
          <cell r="K285">
            <v>0</v>
          </cell>
          <cell r="L285">
            <v>0</v>
          </cell>
          <cell r="M285" t="str">
            <v>SI</v>
          </cell>
          <cell r="N285">
            <v>0</v>
          </cell>
          <cell r="O285">
            <v>0</v>
          </cell>
          <cell r="P285">
            <v>0</v>
          </cell>
          <cell r="Q285">
            <v>0</v>
          </cell>
          <cell r="R285">
            <v>0</v>
          </cell>
          <cell r="S285">
            <v>0</v>
          </cell>
          <cell r="T285">
            <v>0</v>
          </cell>
          <cell r="U285">
            <v>0</v>
          </cell>
        </row>
        <row r="286">
          <cell r="A286">
            <v>2157</v>
          </cell>
          <cell r="B286" t="str">
            <v>SONDA VESICAL  (FOLEY) 2 VIAS  10FR  LATEX</v>
          </cell>
          <cell r="C286" t="str">
            <v>UNIDAD</v>
          </cell>
          <cell r="D286">
            <v>30</v>
          </cell>
          <cell r="E286">
            <v>20</v>
          </cell>
          <cell r="F286" t="str">
            <v>ENFERMERIA</v>
          </cell>
          <cell r="G286" t="str">
            <v>ENFERMERIA</v>
          </cell>
          <cell r="H286">
            <v>0</v>
          </cell>
          <cell r="I286">
            <v>0</v>
          </cell>
          <cell r="J286">
            <v>0</v>
          </cell>
          <cell r="K286">
            <v>0</v>
          </cell>
          <cell r="L286">
            <v>0</v>
          </cell>
          <cell r="M286" t="str">
            <v>SI</v>
          </cell>
          <cell r="N286">
            <v>0</v>
          </cell>
          <cell r="O286">
            <v>0</v>
          </cell>
          <cell r="P286">
            <v>0</v>
          </cell>
          <cell r="Q286">
            <v>0</v>
          </cell>
          <cell r="R286">
            <v>0</v>
          </cell>
          <cell r="S286">
            <v>0</v>
          </cell>
          <cell r="T286">
            <v>0</v>
          </cell>
          <cell r="U286">
            <v>0</v>
          </cell>
        </row>
        <row r="287">
          <cell r="A287">
            <v>2159</v>
          </cell>
          <cell r="B287" t="str">
            <v>SONDA VESICAL  (FOLEY) 2 VIAS  12FR  LATEX</v>
          </cell>
          <cell r="C287" t="str">
            <v>UNIDAD</v>
          </cell>
          <cell r="D287">
            <v>50</v>
          </cell>
          <cell r="E287">
            <v>95</v>
          </cell>
          <cell r="F287" t="str">
            <v>ENFERMERIA</v>
          </cell>
          <cell r="G287" t="str">
            <v>ENFERMERIA</v>
          </cell>
          <cell r="H287">
            <v>0</v>
          </cell>
          <cell r="I287">
            <v>0</v>
          </cell>
          <cell r="J287">
            <v>0</v>
          </cell>
          <cell r="K287">
            <v>0</v>
          </cell>
          <cell r="L287">
            <v>0</v>
          </cell>
          <cell r="M287" t="str">
            <v>SI</v>
          </cell>
          <cell r="N287">
            <v>0</v>
          </cell>
          <cell r="O287">
            <v>0</v>
          </cell>
          <cell r="P287">
            <v>0</v>
          </cell>
          <cell r="Q287">
            <v>0</v>
          </cell>
          <cell r="R287">
            <v>0</v>
          </cell>
          <cell r="S287">
            <v>0</v>
          </cell>
          <cell r="T287">
            <v>0</v>
          </cell>
          <cell r="U287">
            <v>0</v>
          </cell>
        </row>
        <row r="288">
          <cell r="A288">
            <v>2161</v>
          </cell>
          <cell r="B288" t="str">
            <v>SONDA VESICAL  (FOLEY) 2 VIAS  14FR  LATEX</v>
          </cell>
          <cell r="C288" t="str">
            <v>UNIDAD</v>
          </cell>
          <cell r="D288">
            <v>166</v>
          </cell>
          <cell r="E288">
            <v>920</v>
          </cell>
          <cell r="F288" t="str">
            <v>ENFERMERIA</v>
          </cell>
          <cell r="G288" t="str">
            <v>ENFERMERIA</v>
          </cell>
          <cell r="H288">
            <v>0</v>
          </cell>
          <cell r="I288">
            <v>0</v>
          </cell>
          <cell r="J288">
            <v>0</v>
          </cell>
          <cell r="K288">
            <v>0</v>
          </cell>
          <cell r="L288">
            <v>0</v>
          </cell>
          <cell r="M288" t="str">
            <v>SI</v>
          </cell>
          <cell r="N288">
            <v>0</v>
          </cell>
          <cell r="O288">
            <v>0</v>
          </cell>
          <cell r="P288">
            <v>0</v>
          </cell>
          <cell r="Q288">
            <v>0</v>
          </cell>
          <cell r="R288">
            <v>0</v>
          </cell>
          <cell r="S288">
            <v>0</v>
          </cell>
          <cell r="T288">
            <v>0</v>
          </cell>
          <cell r="U288">
            <v>0</v>
          </cell>
        </row>
        <row r="289">
          <cell r="A289">
            <v>2163</v>
          </cell>
          <cell r="B289" t="str">
            <v>SONDA VESICAL  (FOLEY) 2 VIAS  16FR  LATEX</v>
          </cell>
          <cell r="C289" t="str">
            <v>UNIDAD</v>
          </cell>
          <cell r="D289">
            <v>446</v>
          </cell>
          <cell r="E289">
            <v>860</v>
          </cell>
          <cell r="F289" t="str">
            <v>ENFERMERIA</v>
          </cell>
          <cell r="G289" t="str">
            <v>ENFERMERIA</v>
          </cell>
          <cell r="H289">
            <v>0</v>
          </cell>
          <cell r="I289">
            <v>0</v>
          </cell>
          <cell r="J289">
            <v>0</v>
          </cell>
          <cell r="K289">
            <v>0</v>
          </cell>
          <cell r="L289">
            <v>0</v>
          </cell>
          <cell r="M289" t="str">
            <v>SI</v>
          </cell>
          <cell r="N289">
            <v>0</v>
          </cell>
          <cell r="O289">
            <v>0</v>
          </cell>
          <cell r="P289">
            <v>0</v>
          </cell>
          <cell r="Q289">
            <v>0</v>
          </cell>
          <cell r="R289">
            <v>0</v>
          </cell>
          <cell r="S289">
            <v>0</v>
          </cell>
          <cell r="T289">
            <v>0</v>
          </cell>
          <cell r="U289">
            <v>0</v>
          </cell>
        </row>
        <row r="290">
          <cell r="A290">
            <v>2164</v>
          </cell>
          <cell r="B290" t="str">
            <v>SONDA VESICAL  (FOLEY) 2 VIAS  18FR  LATEX</v>
          </cell>
          <cell r="C290" t="str">
            <v>UNIDAD</v>
          </cell>
          <cell r="D290">
            <v>362</v>
          </cell>
          <cell r="E290">
            <v>560</v>
          </cell>
          <cell r="F290" t="str">
            <v>ENFERMERIA</v>
          </cell>
          <cell r="G290" t="str">
            <v>ENFERMERIA</v>
          </cell>
          <cell r="H290">
            <v>0</v>
          </cell>
          <cell r="I290">
            <v>0</v>
          </cell>
          <cell r="J290">
            <v>0</v>
          </cell>
          <cell r="K290">
            <v>0</v>
          </cell>
          <cell r="L290">
            <v>0</v>
          </cell>
          <cell r="M290" t="str">
            <v>SI</v>
          </cell>
          <cell r="N290">
            <v>0</v>
          </cell>
          <cell r="O290">
            <v>0</v>
          </cell>
          <cell r="P290">
            <v>0</v>
          </cell>
          <cell r="Q290">
            <v>0</v>
          </cell>
          <cell r="R290">
            <v>0</v>
          </cell>
          <cell r="S290">
            <v>0</v>
          </cell>
          <cell r="T290">
            <v>0</v>
          </cell>
          <cell r="U290">
            <v>0</v>
          </cell>
        </row>
        <row r="291">
          <cell r="A291">
            <v>2165</v>
          </cell>
          <cell r="B291" t="str">
            <v>SONDA VESICAL  (FOLEY) 2 VIAS  20FR  LATEX</v>
          </cell>
          <cell r="C291" t="str">
            <v>UNIDAD</v>
          </cell>
          <cell r="D291">
            <v>100</v>
          </cell>
          <cell r="E291">
            <v>260</v>
          </cell>
          <cell r="F291" t="str">
            <v>ENFERMERIA</v>
          </cell>
          <cell r="G291" t="str">
            <v>ENFERMERIA</v>
          </cell>
          <cell r="H291">
            <v>0</v>
          </cell>
          <cell r="I291">
            <v>0</v>
          </cell>
          <cell r="J291">
            <v>0</v>
          </cell>
          <cell r="K291">
            <v>0</v>
          </cell>
          <cell r="L291">
            <v>0</v>
          </cell>
          <cell r="M291" t="str">
            <v>SI</v>
          </cell>
          <cell r="N291">
            <v>0</v>
          </cell>
          <cell r="O291">
            <v>0</v>
          </cell>
          <cell r="P291">
            <v>0</v>
          </cell>
          <cell r="Q291">
            <v>0</v>
          </cell>
          <cell r="R291">
            <v>0</v>
          </cell>
          <cell r="S291">
            <v>0</v>
          </cell>
          <cell r="T291">
            <v>0</v>
          </cell>
          <cell r="U291">
            <v>0</v>
          </cell>
        </row>
        <row r="292">
          <cell r="A292">
            <v>2170</v>
          </cell>
          <cell r="B292" t="str">
            <v>SONDA VESICAL  (FOLEY) 2 VIAS  22FR  LATEX</v>
          </cell>
          <cell r="C292" t="str">
            <v>UNIDAD</v>
          </cell>
          <cell r="D292">
            <v>20</v>
          </cell>
          <cell r="E292">
            <v>80</v>
          </cell>
          <cell r="F292" t="str">
            <v>ENFERMERIA</v>
          </cell>
          <cell r="G292" t="str">
            <v>ENFERMERIA</v>
          </cell>
          <cell r="H292">
            <v>0</v>
          </cell>
          <cell r="I292">
            <v>0</v>
          </cell>
          <cell r="J292">
            <v>0</v>
          </cell>
          <cell r="K292">
            <v>0</v>
          </cell>
          <cell r="L292">
            <v>0</v>
          </cell>
          <cell r="M292" t="str">
            <v>SI</v>
          </cell>
          <cell r="N292">
            <v>0</v>
          </cell>
          <cell r="O292">
            <v>0</v>
          </cell>
          <cell r="P292">
            <v>0</v>
          </cell>
          <cell r="Q292">
            <v>0</v>
          </cell>
          <cell r="R292">
            <v>0</v>
          </cell>
          <cell r="S292">
            <v>0</v>
          </cell>
          <cell r="T292">
            <v>0</v>
          </cell>
          <cell r="U292">
            <v>0</v>
          </cell>
        </row>
        <row r="293">
          <cell r="A293">
            <v>2107</v>
          </cell>
          <cell r="B293" t="str">
            <v>SONDA VESICAL  (FOLEY) 2 VIAS  24FR  LATEX</v>
          </cell>
          <cell r="C293" t="str">
            <v>UNIDAD</v>
          </cell>
          <cell r="D293">
            <v>74</v>
          </cell>
          <cell r="E293">
            <v>74</v>
          </cell>
          <cell r="F293" t="str">
            <v>ENFERMERIA</v>
          </cell>
          <cell r="G293" t="str">
            <v>ENFERMERIA</v>
          </cell>
          <cell r="H293">
            <v>0</v>
          </cell>
          <cell r="I293">
            <v>0</v>
          </cell>
          <cell r="J293">
            <v>0</v>
          </cell>
          <cell r="K293">
            <v>0</v>
          </cell>
          <cell r="L293">
            <v>0</v>
          </cell>
          <cell r="M293" t="str">
            <v>SI</v>
          </cell>
          <cell r="N293">
            <v>0</v>
          </cell>
          <cell r="O293">
            <v>0</v>
          </cell>
          <cell r="P293">
            <v>0</v>
          </cell>
          <cell r="Q293">
            <v>0</v>
          </cell>
          <cell r="R293">
            <v>0</v>
          </cell>
          <cell r="S293">
            <v>0</v>
          </cell>
          <cell r="T293">
            <v>0</v>
          </cell>
          <cell r="U293">
            <v>0</v>
          </cell>
        </row>
        <row r="294">
          <cell r="A294" t="str">
            <v>nuevo</v>
          </cell>
          <cell r="B294" t="str">
            <v>SONDA VESICAL  (FOLEY) 2 VIAS  6FR  LATEX</v>
          </cell>
          <cell r="C294" t="str">
            <v>UNIDAD</v>
          </cell>
          <cell r="D294">
            <v>10</v>
          </cell>
          <cell r="E294">
            <v>10</v>
          </cell>
          <cell r="F294" t="str">
            <v>ENFERMERIA</v>
          </cell>
          <cell r="G294" t="str">
            <v>ENFERMERIA</v>
          </cell>
          <cell r="H294">
            <v>0</v>
          </cell>
          <cell r="I294">
            <v>0</v>
          </cell>
          <cell r="J294">
            <v>0</v>
          </cell>
          <cell r="K294">
            <v>0</v>
          </cell>
          <cell r="L294">
            <v>0</v>
          </cell>
          <cell r="M294" t="str">
            <v>SI</v>
          </cell>
          <cell r="N294">
            <v>0</v>
          </cell>
          <cell r="O294">
            <v>0</v>
          </cell>
          <cell r="P294">
            <v>0</v>
          </cell>
          <cell r="Q294">
            <v>0</v>
          </cell>
          <cell r="R294">
            <v>0</v>
          </cell>
          <cell r="S294">
            <v>0</v>
          </cell>
          <cell r="T294">
            <v>0</v>
          </cell>
          <cell r="U294">
            <v>0</v>
          </cell>
        </row>
        <row r="295">
          <cell r="A295">
            <v>2106</v>
          </cell>
          <cell r="B295" t="str">
            <v>SONDA VESICAL  (FOLEY) 2 VIAS  8FR  LATEX</v>
          </cell>
          <cell r="C295" t="str">
            <v>UNIDAD</v>
          </cell>
          <cell r="D295">
            <v>20</v>
          </cell>
          <cell r="E295">
            <v>50</v>
          </cell>
          <cell r="F295" t="str">
            <v>ENFERMERIA</v>
          </cell>
          <cell r="G295" t="str">
            <v>ENFERMERIA</v>
          </cell>
          <cell r="H295">
            <v>0</v>
          </cell>
          <cell r="I295">
            <v>0</v>
          </cell>
          <cell r="J295">
            <v>0</v>
          </cell>
          <cell r="K295">
            <v>0</v>
          </cell>
          <cell r="L295">
            <v>0</v>
          </cell>
          <cell r="M295" t="str">
            <v>SI</v>
          </cell>
          <cell r="N295">
            <v>0</v>
          </cell>
          <cell r="O295">
            <v>0</v>
          </cell>
          <cell r="P295">
            <v>0</v>
          </cell>
          <cell r="Q295">
            <v>0</v>
          </cell>
          <cell r="R295">
            <v>0</v>
          </cell>
          <cell r="S295">
            <v>0</v>
          </cell>
          <cell r="T295">
            <v>0</v>
          </cell>
          <cell r="U295">
            <v>0</v>
          </cell>
        </row>
        <row r="296">
          <cell r="A296">
            <v>2166</v>
          </cell>
          <cell r="B296" t="str">
            <v>SONDA VESICAL  (FOLEY) 3 VIAS  20FR  LATEX</v>
          </cell>
          <cell r="C296" t="str">
            <v>UNIDAD</v>
          </cell>
          <cell r="D296">
            <v>20</v>
          </cell>
          <cell r="E296">
            <v>100</v>
          </cell>
          <cell r="F296" t="str">
            <v>ENFERMERIA</v>
          </cell>
          <cell r="G296" t="str">
            <v>ENFERMERIA</v>
          </cell>
          <cell r="H296">
            <v>0</v>
          </cell>
          <cell r="I296">
            <v>0</v>
          </cell>
          <cell r="J296">
            <v>0</v>
          </cell>
          <cell r="K296">
            <v>0</v>
          </cell>
          <cell r="L296">
            <v>0</v>
          </cell>
          <cell r="M296" t="str">
            <v>SI</v>
          </cell>
          <cell r="N296">
            <v>0</v>
          </cell>
          <cell r="O296">
            <v>0</v>
          </cell>
          <cell r="P296">
            <v>0</v>
          </cell>
          <cell r="Q296">
            <v>0</v>
          </cell>
          <cell r="R296">
            <v>0</v>
          </cell>
          <cell r="S296">
            <v>0</v>
          </cell>
          <cell r="T296">
            <v>0</v>
          </cell>
          <cell r="U296">
            <v>0</v>
          </cell>
        </row>
        <row r="297">
          <cell r="A297">
            <v>2169</v>
          </cell>
          <cell r="B297" t="str">
            <v>SONDA VESICAL (FOLEY) 22 FR 3 VIAS LATEX</v>
          </cell>
          <cell r="C297" t="str">
            <v>UNIDAD</v>
          </cell>
          <cell r="D297">
            <v>20</v>
          </cell>
          <cell r="E297">
            <v>150</v>
          </cell>
          <cell r="F297" t="str">
            <v>ENFERMERIA</v>
          </cell>
          <cell r="G297" t="str">
            <v>ENFERMERIA</v>
          </cell>
          <cell r="H297">
            <v>0</v>
          </cell>
          <cell r="I297">
            <v>0</v>
          </cell>
          <cell r="J297">
            <v>0</v>
          </cell>
          <cell r="K297">
            <v>0</v>
          </cell>
          <cell r="L297">
            <v>0</v>
          </cell>
          <cell r="M297" t="str">
            <v>SI</v>
          </cell>
          <cell r="N297">
            <v>0</v>
          </cell>
          <cell r="O297">
            <v>0</v>
          </cell>
          <cell r="P297">
            <v>0</v>
          </cell>
          <cell r="Q297">
            <v>0</v>
          </cell>
          <cell r="R297">
            <v>0</v>
          </cell>
          <cell r="S297">
            <v>0</v>
          </cell>
          <cell r="T297">
            <v>0</v>
          </cell>
          <cell r="U297">
            <v>0</v>
          </cell>
        </row>
        <row r="298">
          <cell r="A298">
            <v>2171</v>
          </cell>
          <cell r="B298" t="str">
            <v>SONDA VESICAL (FOLEY) 24 FR 3 VIAS   LATEX</v>
          </cell>
          <cell r="C298" t="str">
            <v>UNIDAD</v>
          </cell>
          <cell r="D298">
            <v>30</v>
          </cell>
          <cell r="E298">
            <v>50</v>
          </cell>
          <cell r="F298" t="str">
            <v>ENFERMERIA</v>
          </cell>
          <cell r="G298" t="str">
            <v>ENFERMERIA</v>
          </cell>
          <cell r="H298">
            <v>0</v>
          </cell>
          <cell r="I298">
            <v>0</v>
          </cell>
          <cell r="J298">
            <v>0</v>
          </cell>
          <cell r="K298">
            <v>0</v>
          </cell>
          <cell r="L298">
            <v>0</v>
          </cell>
          <cell r="M298" t="str">
            <v>SI</v>
          </cell>
          <cell r="N298">
            <v>0</v>
          </cell>
          <cell r="O298">
            <v>0</v>
          </cell>
          <cell r="P298">
            <v>0</v>
          </cell>
          <cell r="Q298">
            <v>0</v>
          </cell>
          <cell r="R298">
            <v>0</v>
          </cell>
          <cell r="S298">
            <v>0</v>
          </cell>
          <cell r="T298">
            <v>0</v>
          </cell>
          <cell r="U298">
            <v>0</v>
          </cell>
        </row>
        <row r="299">
          <cell r="A299">
            <v>2207</v>
          </cell>
          <cell r="B299" t="str">
            <v>SUPER KIT CITOLOGIA   (ESPECULO VAGINAL  CEPILLO  LAMINILLA ESMERILADA  ESPATULA  CAJILLA DE TRANSP.) TALLA M</v>
          </cell>
          <cell r="C299" t="str">
            <v>KIT</v>
          </cell>
          <cell r="D299">
            <v>1200</v>
          </cell>
          <cell r="E299">
            <v>5000</v>
          </cell>
          <cell r="F299" t="str">
            <v>ENFERMERIA</v>
          </cell>
          <cell r="G299" t="str">
            <v>ENFERMERIA BAJA COMPLEJIDAD</v>
          </cell>
          <cell r="H299">
            <v>0</v>
          </cell>
          <cell r="I299">
            <v>0</v>
          </cell>
          <cell r="J299">
            <v>0</v>
          </cell>
          <cell r="K299">
            <v>0</v>
          </cell>
          <cell r="L299">
            <v>0</v>
          </cell>
          <cell r="M299" t="str">
            <v>SI</v>
          </cell>
          <cell r="N299">
            <v>0</v>
          </cell>
          <cell r="O299">
            <v>0</v>
          </cell>
          <cell r="P299">
            <v>0</v>
          </cell>
          <cell r="Q299">
            <v>0</v>
          </cell>
          <cell r="R299">
            <v>0</v>
          </cell>
          <cell r="S299">
            <v>0</v>
          </cell>
          <cell r="T299">
            <v>0</v>
          </cell>
          <cell r="U299">
            <v>0</v>
          </cell>
        </row>
        <row r="300">
          <cell r="A300">
            <v>2208</v>
          </cell>
          <cell r="B300" t="str">
            <v>SUPER KIT CITOLOGIA   (ESPECULO VAGINAL  CEPILLO  LAMINILLA ESMERILADA  ESPATULA  CAJILLA DE TRANSP.) TALLA S</v>
          </cell>
          <cell r="C300" t="str">
            <v>KIT</v>
          </cell>
          <cell r="D300">
            <v>1200</v>
          </cell>
          <cell r="E300">
            <v>1000</v>
          </cell>
          <cell r="F300" t="str">
            <v>ENFERMERIA</v>
          </cell>
          <cell r="G300" t="str">
            <v>ENFERMERIA BAJA COMPLEJIDAD</v>
          </cell>
          <cell r="H300">
            <v>0</v>
          </cell>
          <cell r="I300">
            <v>0</v>
          </cell>
          <cell r="J300">
            <v>0</v>
          </cell>
          <cell r="K300">
            <v>0</v>
          </cell>
          <cell r="L300">
            <v>0</v>
          </cell>
          <cell r="M300" t="str">
            <v>SI</v>
          </cell>
          <cell r="N300">
            <v>0</v>
          </cell>
          <cell r="O300">
            <v>0</v>
          </cell>
          <cell r="P300">
            <v>0</v>
          </cell>
          <cell r="Q300">
            <v>0</v>
          </cell>
          <cell r="R300">
            <v>0</v>
          </cell>
          <cell r="S300">
            <v>0</v>
          </cell>
          <cell r="T300">
            <v>0</v>
          </cell>
          <cell r="U300">
            <v>0</v>
          </cell>
        </row>
        <row r="301">
          <cell r="A301">
            <v>2209</v>
          </cell>
          <cell r="B301" t="str">
            <v>SUPER KIT CITOLOGIA   (ESPECULO VAGINAL  CEPILLO,  LAMINILLA ESMERILADA,  ESPATULA  CAJILLA DE TRANSP.) TALLA L</v>
          </cell>
          <cell r="C301" t="str">
            <v>KIT</v>
          </cell>
          <cell r="D301">
            <v>10</v>
          </cell>
          <cell r="E301">
            <v>5000</v>
          </cell>
          <cell r="F301" t="str">
            <v>ENFERMERIA</v>
          </cell>
          <cell r="G301" t="str">
            <v>ENFERMERIA BAJA COMPLEJIDAD</v>
          </cell>
          <cell r="H301">
            <v>0</v>
          </cell>
          <cell r="I301">
            <v>0</v>
          </cell>
          <cell r="J301">
            <v>0</v>
          </cell>
          <cell r="K301">
            <v>0</v>
          </cell>
          <cell r="L301">
            <v>0</v>
          </cell>
          <cell r="M301" t="str">
            <v>SI</v>
          </cell>
          <cell r="N301">
            <v>0</v>
          </cell>
          <cell r="O301">
            <v>0</v>
          </cell>
          <cell r="P301">
            <v>0</v>
          </cell>
          <cell r="Q301">
            <v>0</v>
          </cell>
          <cell r="R301">
            <v>0</v>
          </cell>
          <cell r="S301">
            <v>0</v>
          </cell>
          <cell r="T301">
            <v>0</v>
          </cell>
          <cell r="U301">
            <v>0</v>
          </cell>
        </row>
        <row r="302">
          <cell r="A302">
            <v>2359</v>
          </cell>
          <cell r="B302" t="str">
            <v xml:space="preserve">TERMOMETRO LECTURA DIGITAL   SIN MERCURIO CON PUNTA FLEXIBLE                                                                               </v>
          </cell>
          <cell r="C302" t="str">
            <v>UNIDAD</v>
          </cell>
          <cell r="D302">
            <v>327</v>
          </cell>
          <cell r="E302">
            <v>2000</v>
          </cell>
          <cell r="F302" t="str">
            <v>ENFERMERIA</v>
          </cell>
          <cell r="G302" t="str">
            <v>ENFERMERIA</v>
          </cell>
          <cell r="H302">
            <v>0</v>
          </cell>
          <cell r="I302">
            <v>0</v>
          </cell>
          <cell r="J302">
            <v>0</v>
          </cell>
          <cell r="K302">
            <v>0</v>
          </cell>
          <cell r="L302">
            <v>0</v>
          </cell>
          <cell r="M302" t="str">
            <v>SI</v>
          </cell>
          <cell r="N302">
            <v>0</v>
          </cell>
          <cell r="O302">
            <v>0</v>
          </cell>
          <cell r="P302">
            <v>0</v>
          </cell>
          <cell r="Q302">
            <v>0</v>
          </cell>
          <cell r="R302">
            <v>0</v>
          </cell>
          <cell r="S302">
            <v>0</v>
          </cell>
          <cell r="T302">
            <v>0</v>
          </cell>
          <cell r="U302">
            <v>0</v>
          </cell>
        </row>
        <row r="303">
          <cell r="A303">
            <v>2387</v>
          </cell>
          <cell r="B303" t="str">
            <v>TIRAS PARA GLUCOMETRIA EMPAQUE INDIVIDUAL: EL PROOVEDOR ENTREGARA UNA LANCETA POR CADA TIRA Y ENTREGARA LOS GLUCOMETROS QUE LA INSTITUCION REQUIERA DANDO LA RESPECTIVA CAPACITACION SI SE REQUIERE</v>
          </cell>
          <cell r="C303" t="str">
            <v>UNIDAD</v>
          </cell>
          <cell r="D303">
            <v>25000</v>
          </cell>
          <cell r="E303">
            <v>0</v>
          </cell>
          <cell r="F303" t="str">
            <v>ENFERMERIA</v>
          </cell>
          <cell r="G303" t="str">
            <v>ENFERMERIA</v>
          </cell>
          <cell r="H303" t="str">
            <v>SI</v>
          </cell>
          <cell r="I303">
            <v>0</v>
          </cell>
          <cell r="J303">
            <v>0</v>
          </cell>
          <cell r="K303">
            <v>0</v>
          </cell>
          <cell r="L303" t="str">
            <v>(TIRA DE GLUCOMETRIA EN EMPAQUE INDIVIDUAL)</v>
          </cell>
          <cell r="M303" t="str">
            <v>SI</v>
          </cell>
          <cell r="N303">
            <v>0</v>
          </cell>
          <cell r="O303">
            <v>0</v>
          </cell>
          <cell r="P303">
            <v>0</v>
          </cell>
          <cell r="Q303">
            <v>0</v>
          </cell>
          <cell r="R303">
            <v>0</v>
          </cell>
          <cell r="S303">
            <v>0</v>
          </cell>
          <cell r="T303">
            <v>0</v>
          </cell>
          <cell r="U303">
            <v>0</v>
          </cell>
        </row>
        <row r="304">
          <cell r="A304">
            <v>2391</v>
          </cell>
          <cell r="B304" t="str">
            <v>TOALLA REMOVEDORA DE ADHESIVOS   (SOLVENTE ALCOHOL ETILICO, ETILEN GLICOL MONOBUTIL ETHER )</v>
          </cell>
          <cell r="C304" t="str">
            <v>UNIDAD</v>
          </cell>
          <cell r="D304">
            <v>100</v>
          </cell>
          <cell r="E304">
            <v>6000</v>
          </cell>
          <cell r="F304" t="str">
            <v>ENFERMERIA</v>
          </cell>
          <cell r="G304" t="str">
            <v>ENFERMERIA</v>
          </cell>
          <cell r="H304">
            <v>0</v>
          </cell>
          <cell r="I304">
            <v>0</v>
          </cell>
          <cell r="J304">
            <v>0</v>
          </cell>
          <cell r="K304">
            <v>0</v>
          </cell>
          <cell r="L304">
            <v>0</v>
          </cell>
          <cell r="M304" t="str">
            <v>SI</v>
          </cell>
          <cell r="N304">
            <v>0</v>
          </cell>
          <cell r="O304">
            <v>0</v>
          </cell>
          <cell r="P304">
            <v>0</v>
          </cell>
          <cell r="Q304">
            <v>0</v>
          </cell>
          <cell r="R304">
            <v>0</v>
          </cell>
          <cell r="S304">
            <v>0</v>
          </cell>
          <cell r="T304">
            <v>0</v>
          </cell>
          <cell r="U304">
            <v>0</v>
          </cell>
        </row>
        <row r="305">
          <cell r="A305">
            <v>2392</v>
          </cell>
          <cell r="B305" t="str">
            <v>TORNIQUETE DE HEMORRAGIAS</v>
          </cell>
          <cell r="C305" t="str">
            <v>UNIDAD</v>
          </cell>
          <cell r="D305">
            <v>2</v>
          </cell>
          <cell r="E305">
            <v>2</v>
          </cell>
          <cell r="F305" t="str">
            <v>ENFERMERIA</v>
          </cell>
          <cell r="G305" t="str">
            <v>ENFERMERIA</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row>
        <row r="306">
          <cell r="A306">
            <v>2402</v>
          </cell>
          <cell r="B306" t="str">
            <v>TRANSDUCTOR DE PRESION INVASIVA DESECHABLE - DOBLE</v>
          </cell>
          <cell r="C306" t="str">
            <v>UNIDAD</v>
          </cell>
          <cell r="D306">
            <v>10</v>
          </cell>
          <cell r="E306">
            <v>500</v>
          </cell>
          <cell r="F306" t="str">
            <v>ENFERMERIA</v>
          </cell>
          <cell r="G306" t="str">
            <v>ENFERMERIA UCI</v>
          </cell>
          <cell r="H306" t="str">
            <v>SI</v>
          </cell>
          <cell r="I306">
            <v>0</v>
          </cell>
          <cell r="J306">
            <v>0</v>
          </cell>
          <cell r="K306">
            <v>0</v>
          </cell>
          <cell r="L306">
            <v>0</v>
          </cell>
          <cell r="M306" t="str">
            <v>SI</v>
          </cell>
          <cell r="N306">
            <v>0</v>
          </cell>
          <cell r="O306">
            <v>0</v>
          </cell>
          <cell r="P306">
            <v>0</v>
          </cell>
          <cell r="Q306">
            <v>0</v>
          </cell>
          <cell r="R306">
            <v>0</v>
          </cell>
          <cell r="S306">
            <v>0</v>
          </cell>
          <cell r="T306">
            <v>0</v>
          </cell>
          <cell r="U306">
            <v>0</v>
          </cell>
        </row>
        <row r="307">
          <cell r="A307">
            <v>2403</v>
          </cell>
          <cell r="B307" t="str">
            <v>TRANSDUCTOR DE PRESION UNA SOLA VIA</v>
          </cell>
          <cell r="C307" t="str">
            <v>UNIDAD</v>
          </cell>
          <cell r="D307">
            <v>40</v>
          </cell>
          <cell r="E307">
            <v>500</v>
          </cell>
          <cell r="F307" t="str">
            <v>ENFERMERIA</v>
          </cell>
          <cell r="G307" t="str">
            <v>ENFERMERIA UCI</v>
          </cell>
          <cell r="H307" t="str">
            <v>SI</v>
          </cell>
          <cell r="I307">
            <v>0</v>
          </cell>
          <cell r="J307">
            <v>0</v>
          </cell>
          <cell r="K307">
            <v>0</v>
          </cell>
          <cell r="L307">
            <v>0</v>
          </cell>
          <cell r="M307" t="str">
            <v>SI</v>
          </cell>
          <cell r="N307">
            <v>0</v>
          </cell>
          <cell r="O307">
            <v>0</v>
          </cell>
          <cell r="P307">
            <v>0</v>
          </cell>
          <cell r="Q307">
            <v>0</v>
          </cell>
          <cell r="R307">
            <v>0</v>
          </cell>
          <cell r="S307">
            <v>0</v>
          </cell>
          <cell r="T307">
            <v>0</v>
          </cell>
          <cell r="U307">
            <v>0</v>
          </cell>
        </row>
        <row r="308">
          <cell r="A308">
            <v>2404</v>
          </cell>
          <cell r="B308" t="str">
            <v>TRANSDUCTOR IBP (PRESIÓN INVASIVA) CONECTOR YUTA</v>
          </cell>
          <cell r="C308" t="str">
            <v>UNIDAD</v>
          </cell>
          <cell r="D308">
            <v>10</v>
          </cell>
          <cell r="E308">
            <v>500</v>
          </cell>
          <cell r="F308" t="str">
            <v>ENFERMERIA</v>
          </cell>
          <cell r="G308" t="str">
            <v>ENFERMERIA UCI</v>
          </cell>
          <cell r="H308" t="str">
            <v>SI</v>
          </cell>
          <cell r="I308">
            <v>0</v>
          </cell>
          <cell r="J308">
            <v>0</v>
          </cell>
          <cell r="K308">
            <v>0</v>
          </cell>
          <cell r="L308">
            <v>0</v>
          </cell>
          <cell r="M308" t="str">
            <v>SI</v>
          </cell>
          <cell r="N308">
            <v>0</v>
          </cell>
          <cell r="O308">
            <v>0</v>
          </cell>
          <cell r="P308">
            <v>0</v>
          </cell>
          <cell r="Q308">
            <v>0</v>
          </cell>
          <cell r="R308">
            <v>0</v>
          </cell>
          <cell r="S308">
            <v>0</v>
          </cell>
          <cell r="T308">
            <v>0</v>
          </cell>
          <cell r="U308">
            <v>0</v>
          </cell>
        </row>
        <row r="309">
          <cell r="A309">
            <v>2537</v>
          </cell>
          <cell r="B309" t="str">
            <v>VASELINA PURA 5 LIBRAS</v>
          </cell>
          <cell r="C309" t="str">
            <v>UNIDAD</v>
          </cell>
          <cell r="D309">
            <v>200</v>
          </cell>
          <cell r="E309">
            <v>200</v>
          </cell>
          <cell r="F309" t="str">
            <v>ENFERMERIA</v>
          </cell>
          <cell r="G309" t="str">
            <v>ENFERMERIA</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row>
        <row r="310">
          <cell r="A310">
            <v>2538</v>
          </cell>
          <cell r="B310" t="str">
            <v>VASOS PARA BASCILOSCOPIA CON TAPA DE ROSCA ROJA</v>
          </cell>
          <cell r="C310" t="str">
            <v>UNIDAD</v>
          </cell>
          <cell r="D310">
            <v>200</v>
          </cell>
          <cell r="E310">
            <v>50</v>
          </cell>
          <cell r="F310" t="str">
            <v>ENFERMERIA</v>
          </cell>
          <cell r="G310" t="str">
            <v>ENFERMERIA</v>
          </cell>
          <cell r="H310">
            <v>0</v>
          </cell>
          <cell r="I310">
            <v>0</v>
          </cell>
          <cell r="J310">
            <v>0</v>
          </cell>
          <cell r="K310">
            <v>0</v>
          </cell>
          <cell r="L310">
            <v>0</v>
          </cell>
          <cell r="M310" t="str">
            <v>SI</v>
          </cell>
          <cell r="N310">
            <v>0</v>
          </cell>
          <cell r="O310">
            <v>0</v>
          </cell>
          <cell r="P310">
            <v>0</v>
          </cell>
          <cell r="Q310">
            <v>0</v>
          </cell>
          <cell r="R310">
            <v>0</v>
          </cell>
          <cell r="S310">
            <v>0</v>
          </cell>
          <cell r="T310">
            <v>0</v>
          </cell>
          <cell r="U310">
            <v>0</v>
          </cell>
        </row>
        <row r="311">
          <cell r="A311">
            <v>2561</v>
          </cell>
          <cell r="B311" t="str">
            <v>VENDA IMPREGNADA DE OXIDO DE ZINC + CALAMINA DE 10.2 CMX9.1M</v>
          </cell>
          <cell r="C311" t="str">
            <v>UNIDAD</v>
          </cell>
          <cell r="D311">
            <v>5</v>
          </cell>
          <cell r="E311">
            <v>5</v>
          </cell>
          <cell r="F311" t="str">
            <v>ENFERMERIA</v>
          </cell>
          <cell r="G311" t="str">
            <v>ENFERMERIA CLINICA DE HERIDAS</v>
          </cell>
          <cell r="H311">
            <v>0</v>
          </cell>
          <cell r="I311">
            <v>0</v>
          </cell>
          <cell r="J311">
            <v>0</v>
          </cell>
          <cell r="K311">
            <v>0</v>
          </cell>
          <cell r="L311">
            <v>0</v>
          </cell>
          <cell r="M311" t="str">
            <v>SI</v>
          </cell>
          <cell r="N311">
            <v>0</v>
          </cell>
          <cell r="O311">
            <v>0</v>
          </cell>
          <cell r="P311">
            <v>0</v>
          </cell>
          <cell r="Q311">
            <v>0</v>
          </cell>
          <cell r="R311">
            <v>0</v>
          </cell>
          <cell r="S311">
            <v>0</v>
          </cell>
          <cell r="T311">
            <v>0</v>
          </cell>
          <cell r="U311">
            <v>0</v>
          </cell>
        </row>
      </sheetData>
      <sheetData sheetId="8"/>
      <sheetData sheetId="9"/>
      <sheetData sheetId="10">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141</v>
          </cell>
          <cell r="B2" t="str">
            <v xml:space="preserve">ALCOHOL ETÍLICO AL 70 % PRESENTACIÓN DE 700 - 750 ML </v>
          </cell>
          <cell r="C2" t="str">
            <v>FRASCO</v>
          </cell>
          <cell r="D2">
            <v>1652</v>
          </cell>
          <cell r="E2">
            <v>1652</v>
          </cell>
          <cell r="F2" t="str">
            <v>INFECCIONES ASOCIADAS A LA ATENCION EN SALUD (IAAS)</v>
          </cell>
          <cell r="G2" t="str">
            <v>INFECCIONES ASOCIADAS A LA ATENCION EN SALUD (IAAS)</v>
          </cell>
          <cell r="H2">
            <v>0</v>
          </cell>
          <cell r="I2">
            <v>0</v>
          </cell>
          <cell r="J2">
            <v>0</v>
          </cell>
          <cell r="K2">
            <v>0</v>
          </cell>
          <cell r="L2">
            <v>0</v>
          </cell>
          <cell r="M2">
            <v>0</v>
          </cell>
          <cell r="N2">
            <v>0</v>
          </cell>
          <cell r="O2">
            <v>0</v>
          </cell>
          <cell r="P2">
            <v>0</v>
          </cell>
          <cell r="Q2">
            <v>0</v>
          </cell>
          <cell r="R2">
            <v>0</v>
          </cell>
          <cell r="S2">
            <v>0</v>
          </cell>
          <cell r="T2">
            <v>0</v>
          </cell>
          <cell r="U2">
            <v>0</v>
          </cell>
        </row>
        <row r="3">
          <cell r="A3" t="str">
            <v>NUEVO</v>
          </cell>
          <cell r="B3" t="str">
            <v>ALCOHOL ETÍLICO AL 70 % PRESENTACIÓN DE GALÓN POR 5L</v>
          </cell>
          <cell r="C3" t="str">
            <v>GALON</v>
          </cell>
          <cell r="D3">
            <v>50</v>
          </cell>
          <cell r="E3">
            <v>50</v>
          </cell>
          <cell r="F3" t="str">
            <v>INFECCIONES ASOCIADAS A LA ATENCION EN SALUD (IAAS)</v>
          </cell>
          <cell r="G3" t="str">
            <v>INFECCIONES ASOCIADAS A LA ATENCION EN SALUD (IAAS)</v>
          </cell>
          <cell r="H3">
            <v>0</v>
          </cell>
          <cell r="I3">
            <v>0</v>
          </cell>
          <cell r="J3">
            <v>0</v>
          </cell>
          <cell r="K3" t="str">
            <v>LUZ HELENA BUSTACARA (MARIA ANGELICA BORDA)</v>
          </cell>
          <cell r="L3">
            <v>0</v>
          </cell>
          <cell r="M3">
            <v>0</v>
          </cell>
          <cell r="N3">
            <v>0</v>
          </cell>
          <cell r="O3">
            <v>0</v>
          </cell>
          <cell r="P3">
            <v>0</v>
          </cell>
          <cell r="Q3">
            <v>0</v>
          </cell>
          <cell r="R3">
            <v>0</v>
          </cell>
          <cell r="S3">
            <v>0</v>
          </cell>
          <cell r="T3">
            <v>0</v>
          </cell>
          <cell r="U3">
            <v>0</v>
          </cell>
        </row>
        <row r="4">
          <cell r="A4">
            <v>144</v>
          </cell>
          <cell r="B4" t="str">
            <v>ALCOHOL ISOPROPÍLICO AL 70 % CON ALCOHOL ETÍLICO AL 5%, GLICERINA Y ACONDICIONADORES DE HUMEDAD PRESENTACIÓN DE 1.000 CC. SISTEMA PUSH.</v>
          </cell>
          <cell r="C4" t="str">
            <v>BOLSA</v>
          </cell>
          <cell r="D4">
            <v>845</v>
          </cell>
          <cell r="E4">
            <v>845</v>
          </cell>
          <cell r="F4" t="str">
            <v>INFECCIONES ASOCIADAS A LA ATENCION EN SALUD (IAAS)</v>
          </cell>
          <cell r="G4" t="str">
            <v>INFECCIONES ASOCIADAS A LA ATENCION EN SALUD (IAAS)</v>
          </cell>
          <cell r="H4" t="str">
            <v>DISPENSADOR</v>
          </cell>
          <cell r="I4">
            <v>0</v>
          </cell>
          <cell r="J4">
            <v>0</v>
          </cell>
          <cell r="K4">
            <v>0</v>
          </cell>
          <cell r="L4">
            <v>0</v>
          </cell>
          <cell r="M4">
            <v>0</v>
          </cell>
          <cell r="N4">
            <v>0</v>
          </cell>
          <cell r="O4">
            <v>0</v>
          </cell>
          <cell r="P4">
            <v>0</v>
          </cell>
          <cell r="Q4">
            <v>0</v>
          </cell>
          <cell r="R4">
            <v>0</v>
          </cell>
          <cell r="S4">
            <v>0</v>
          </cell>
          <cell r="T4">
            <v>0</v>
          </cell>
          <cell r="U4">
            <v>0</v>
          </cell>
        </row>
        <row r="5">
          <cell r="A5">
            <v>145</v>
          </cell>
          <cell r="B5" t="str">
            <v>ALCOHOL ISOPROPÍLICO AL 70 % CON ALCOHOL ETÍLICO AL 5%, GLICERINA Y ACONDICIONADORES DE HUMEDAD PRESENTACIÓN DE 240  CC</v>
          </cell>
          <cell r="C5" t="str">
            <v>FRASCO</v>
          </cell>
          <cell r="D5">
            <v>300</v>
          </cell>
          <cell r="E5">
            <v>300</v>
          </cell>
          <cell r="F5" t="str">
            <v>INFECCIONES ASOCIADAS A LA ATENCION EN SALUD (IAAS)</v>
          </cell>
          <cell r="G5" t="str">
            <v>INFECCIONES ASOCIADAS A LA ATENCION EN SALUD (IAAS)</v>
          </cell>
          <cell r="H5">
            <v>0</v>
          </cell>
          <cell r="I5">
            <v>0</v>
          </cell>
          <cell r="J5">
            <v>0</v>
          </cell>
          <cell r="K5">
            <v>0</v>
          </cell>
          <cell r="L5">
            <v>0</v>
          </cell>
          <cell r="M5">
            <v>0</v>
          </cell>
          <cell r="N5">
            <v>0</v>
          </cell>
          <cell r="O5">
            <v>0</v>
          </cell>
          <cell r="P5">
            <v>0</v>
          </cell>
          <cell r="Q5">
            <v>0</v>
          </cell>
          <cell r="R5">
            <v>0</v>
          </cell>
          <cell r="S5">
            <v>0</v>
          </cell>
          <cell r="T5">
            <v>0</v>
          </cell>
          <cell r="U5">
            <v>0</v>
          </cell>
        </row>
        <row r="6">
          <cell r="A6">
            <v>146</v>
          </cell>
          <cell r="B6" t="str">
            <v>ALCOHOL ISOPROPÍLICO AL 70 % CON ALCOHOL ETÍLICO AL 5%, GLICERINA Y ACONDICIONADORES DE HUMEDAD PRESENTACIÓN DE 500  CC</v>
          </cell>
          <cell r="C6" t="str">
            <v>FRASCO</v>
          </cell>
          <cell r="D6">
            <v>2710</v>
          </cell>
          <cell r="E6">
            <v>2710</v>
          </cell>
          <cell r="F6" t="str">
            <v>INFECCIONES ASOCIADAS A LA ATENCION EN SALUD (IAAS)</v>
          </cell>
          <cell r="G6" t="str">
            <v>INFECCIONES ASOCIADAS A LA ATENCION EN SALUD (IAAS)</v>
          </cell>
          <cell r="H6">
            <v>0</v>
          </cell>
          <cell r="I6">
            <v>0</v>
          </cell>
          <cell r="J6">
            <v>0</v>
          </cell>
          <cell r="K6">
            <v>0</v>
          </cell>
          <cell r="L6">
            <v>0</v>
          </cell>
          <cell r="M6">
            <v>0</v>
          </cell>
          <cell r="N6">
            <v>0</v>
          </cell>
          <cell r="O6">
            <v>0</v>
          </cell>
          <cell r="P6">
            <v>0</v>
          </cell>
          <cell r="Q6">
            <v>0</v>
          </cell>
          <cell r="R6">
            <v>0</v>
          </cell>
          <cell r="S6">
            <v>0</v>
          </cell>
          <cell r="T6">
            <v>0</v>
          </cell>
          <cell r="U6">
            <v>0</v>
          </cell>
        </row>
        <row r="7">
          <cell r="A7" t="str">
            <v>NUEVO</v>
          </cell>
          <cell r="B7" t="str">
            <v>ALCOHOL ISOPROPÍLICO AL 70 % CON ALCOHOL ETÍLICO AL 5%, GLICERINA Y ACONDICIONADORES DE HUMEDAD PRESENTACIÓN DE 500 CC. SISTEMA PUSH.</v>
          </cell>
          <cell r="C7" t="str">
            <v>BOLSA</v>
          </cell>
          <cell r="D7">
            <v>845</v>
          </cell>
          <cell r="E7">
            <v>850</v>
          </cell>
          <cell r="F7" t="str">
            <v>INFECCIONES ASOCIADAS A LA ATENCION EN SALUD (IAAS)</v>
          </cell>
          <cell r="G7" t="str">
            <v>INFECCIONES ASOCIADAS A LA ATENCION EN SALUD (IAAS)</v>
          </cell>
          <cell r="H7" t="str">
            <v>DISPENSADOR</v>
          </cell>
          <cell r="I7">
            <v>0</v>
          </cell>
          <cell r="J7">
            <v>0</v>
          </cell>
          <cell r="K7" t="str">
            <v>LUZ HELENA BUSTACARA (MARIA ANGELICA BORDA)</v>
          </cell>
          <cell r="L7">
            <v>0</v>
          </cell>
          <cell r="M7">
            <v>0</v>
          </cell>
          <cell r="N7">
            <v>0</v>
          </cell>
          <cell r="O7">
            <v>0</v>
          </cell>
          <cell r="P7">
            <v>0</v>
          </cell>
          <cell r="Q7">
            <v>0</v>
          </cell>
          <cell r="R7">
            <v>0</v>
          </cell>
          <cell r="S7">
            <v>0</v>
          </cell>
          <cell r="T7">
            <v>0</v>
          </cell>
          <cell r="U7">
            <v>0</v>
          </cell>
        </row>
        <row r="8">
          <cell r="A8">
            <v>147</v>
          </cell>
          <cell r="B8" t="str">
            <v>ALCOHOL ISOPROPÍLICO AL 70 % CON ALCOHOL ETÍLICO AL 5%, GLICERINA Y ACONDICIONADORES DE HUMEDAD PRESENTACIÓN DE 60  CC</v>
          </cell>
          <cell r="C8" t="str">
            <v>FRASCO</v>
          </cell>
          <cell r="D8">
            <v>300</v>
          </cell>
          <cell r="E8">
            <v>300</v>
          </cell>
          <cell r="F8" t="str">
            <v>INFECCIONES ASOCIADAS A LA ATENCION EN SALUD (IAAS)</v>
          </cell>
          <cell r="G8" t="str">
            <v>INFECCIONES ASOCIADAS A LA ATENCION EN SALUD (IAAS)</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799</v>
          </cell>
          <cell r="B9" t="str">
            <v>CLORHEXIDINA DIGLUCONATO AL 2% + ALCOHOL ISOPRPÍLICO AL 70%.  PRESENTACIÓN DE 60 ML</v>
          </cell>
          <cell r="C9" t="str">
            <v>FRASCO SPRAY</v>
          </cell>
          <cell r="D9">
            <v>300</v>
          </cell>
          <cell r="E9">
            <v>300</v>
          </cell>
          <cell r="F9" t="str">
            <v>INFECCIONES ASOCIADAS A LA ATENCION EN SALUD (IAAS)</v>
          </cell>
          <cell r="G9" t="str">
            <v>INFECCIONES ASOCIADAS A LA ATENCION EN SALUD (IAAS)</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v>800</v>
          </cell>
          <cell r="B10" t="str">
            <v>CLORHEXIDINA DIGLUCONATO AL 2% + ALCOHOL ISOPRPÍLICO AL 70%. PRESENTACIÓN DE 120 ML</v>
          </cell>
          <cell r="C10" t="str">
            <v>FRASCO SPRAY</v>
          </cell>
          <cell r="D10">
            <v>350</v>
          </cell>
          <cell r="E10">
            <v>350</v>
          </cell>
          <cell r="F10" t="str">
            <v>INFECCIONES ASOCIADAS A LA ATENCION EN SALUD (IAAS)</v>
          </cell>
          <cell r="G10" t="str">
            <v>INFECCIONES ASOCIADAS A LA ATENCION EN SALUD (IAAS)</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t="str">
            <v>NUEVO</v>
          </cell>
          <cell r="B11" t="str">
            <v>CLORHEXIDINA DIGLUCONATO AL 2% + ALCOHOL ISOPRPÍLICO AL 70%. PRESENTACIÓN DE 15 CC</v>
          </cell>
          <cell r="C11" t="str">
            <v>FRASCO GOTERO</v>
          </cell>
          <cell r="D11">
            <v>50</v>
          </cell>
          <cell r="E11">
            <v>50</v>
          </cell>
          <cell r="F11" t="str">
            <v>INFECCIONES ASOCIADAS A LA ATENCION EN SALUD (IAAS)</v>
          </cell>
          <cell r="G11" t="str">
            <v>INFECCIONES ASOCIADAS A LA ATENCION EN SALUD (IAAS)</v>
          </cell>
          <cell r="H11">
            <v>0</v>
          </cell>
          <cell r="I11">
            <v>0</v>
          </cell>
          <cell r="J11">
            <v>0</v>
          </cell>
          <cell r="K11" t="str">
            <v>LUZ HELENA BUSTACARA (MARIA ANGELICA BORDA)</v>
          </cell>
          <cell r="L11">
            <v>0</v>
          </cell>
          <cell r="M11">
            <v>0</v>
          </cell>
          <cell r="N11">
            <v>0</v>
          </cell>
          <cell r="O11">
            <v>0</v>
          </cell>
          <cell r="P11">
            <v>0</v>
          </cell>
          <cell r="Q11">
            <v>0</v>
          </cell>
          <cell r="R11">
            <v>0</v>
          </cell>
          <cell r="S11">
            <v>0</v>
          </cell>
          <cell r="T11">
            <v>0</v>
          </cell>
          <cell r="U11">
            <v>0</v>
          </cell>
        </row>
        <row r="12">
          <cell r="A12">
            <v>801</v>
          </cell>
          <cell r="B12" t="str">
            <v xml:space="preserve">CLORHEXIDINA DIGLUCONATO AL 4% + CETRIMIDA AL 1%
BOLSA DE 1000 CC. JABÓN.  SISTEMA PUSH </v>
          </cell>
          <cell r="C12" t="str">
            <v>BOLSA</v>
          </cell>
          <cell r="D12">
            <v>2584</v>
          </cell>
          <cell r="E12">
            <v>2584</v>
          </cell>
          <cell r="F12" t="str">
            <v>INFECCIONES ASOCIADAS A LA ATENCION EN SALUD (IAAS)</v>
          </cell>
          <cell r="G12" t="str">
            <v>INFECCIONES ASOCIADAS A LA ATENCION EN SALUD (IAAS)</v>
          </cell>
          <cell r="H12" t="str">
            <v>DISPENSADOR</v>
          </cell>
          <cell r="I12">
            <v>0</v>
          </cell>
          <cell r="J12">
            <v>0</v>
          </cell>
          <cell r="K12">
            <v>0</v>
          </cell>
          <cell r="L12">
            <v>0</v>
          </cell>
          <cell r="M12">
            <v>0</v>
          </cell>
          <cell r="N12">
            <v>0</v>
          </cell>
          <cell r="O12">
            <v>0</v>
          </cell>
          <cell r="P12">
            <v>0</v>
          </cell>
          <cell r="Q12">
            <v>0</v>
          </cell>
          <cell r="R12">
            <v>0</v>
          </cell>
          <cell r="S12">
            <v>0</v>
          </cell>
          <cell r="T12">
            <v>0</v>
          </cell>
          <cell r="U12">
            <v>0</v>
          </cell>
        </row>
        <row r="13">
          <cell r="A13">
            <v>802</v>
          </cell>
          <cell r="B13" t="str">
            <v>CLORHEXIDINA DIGLUCONATO AL 4% + CETRIMIDA AL 1%
BOLSA DE 1000 CC. JABÓN. SISTEMA SENSOR</v>
          </cell>
          <cell r="C13" t="str">
            <v>BOLSA</v>
          </cell>
          <cell r="D13">
            <v>1000</v>
          </cell>
          <cell r="E13">
            <v>1000</v>
          </cell>
          <cell r="F13" t="str">
            <v>INFECCIONES ASOCIADAS A LA ATENCION EN SALUD (IAAS)</v>
          </cell>
          <cell r="G13" t="str">
            <v>INFECCIONES ASOCIADAS A LA ATENCION EN SALUD (IAAS)</v>
          </cell>
          <cell r="H13" t="str">
            <v>DISPENSADOR</v>
          </cell>
          <cell r="I13">
            <v>0</v>
          </cell>
          <cell r="J13">
            <v>0</v>
          </cell>
          <cell r="K13">
            <v>0</v>
          </cell>
          <cell r="L13">
            <v>0</v>
          </cell>
          <cell r="M13">
            <v>0</v>
          </cell>
          <cell r="N13">
            <v>0</v>
          </cell>
          <cell r="O13">
            <v>0</v>
          </cell>
          <cell r="P13">
            <v>0</v>
          </cell>
          <cell r="Q13">
            <v>0</v>
          </cell>
          <cell r="R13">
            <v>0</v>
          </cell>
          <cell r="S13">
            <v>0</v>
          </cell>
          <cell r="T13">
            <v>0</v>
          </cell>
          <cell r="U13">
            <v>0</v>
          </cell>
        </row>
        <row r="14">
          <cell r="A14" t="str">
            <v>NUEVO</v>
          </cell>
          <cell r="B14" t="str">
            <v xml:space="preserve">CLORHEXIDINA DIGLUCONATO AL 4% + CETRIMIDA AL 1%
BOLSA DE 500 CC. JABÓN.  SISTEMA PUSH </v>
          </cell>
          <cell r="C14" t="str">
            <v>BOLSA</v>
          </cell>
          <cell r="D14">
            <v>2584</v>
          </cell>
          <cell r="E14">
            <v>2600</v>
          </cell>
          <cell r="F14" t="str">
            <v>INFECCIONES ASOCIADAS A LA ATENCION EN SALUD (IAAS)</v>
          </cell>
          <cell r="G14" t="str">
            <v>INFECCIONES ASOCIADAS A LA ATENCION EN SALUD (IAAS)</v>
          </cell>
          <cell r="H14" t="str">
            <v>DISPENSADOR</v>
          </cell>
          <cell r="I14">
            <v>0</v>
          </cell>
          <cell r="J14">
            <v>0</v>
          </cell>
          <cell r="K14">
            <v>0</v>
          </cell>
          <cell r="L14">
            <v>0</v>
          </cell>
          <cell r="M14">
            <v>0</v>
          </cell>
          <cell r="N14">
            <v>0</v>
          </cell>
          <cell r="O14">
            <v>0</v>
          </cell>
          <cell r="P14">
            <v>0</v>
          </cell>
          <cell r="Q14">
            <v>0</v>
          </cell>
          <cell r="R14">
            <v>0</v>
          </cell>
          <cell r="S14">
            <v>0</v>
          </cell>
          <cell r="T14">
            <v>0</v>
          </cell>
          <cell r="U14">
            <v>0</v>
          </cell>
        </row>
        <row r="15">
          <cell r="A15">
            <v>812</v>
          </cell>
          <cell r="B15" t="str">
            <v xml:space="preserve">CLORHEXIDINA DIGLUCONATO AL 4% + CETRIMIDA AL 1%
JABÓN. BOLSA DE 500 CC. SISTEMA PUSH </v>
          </cell>
          <cell r="C15" t="str">
            <v>UNIDAD</v>
          </cell>
          <cell r="D15">
            <v>780</v>
          </cell>
          <cell r="E15">
            <v>780</v>
          </cell>
          <cell r="F15" t="str">
            <v>INFECCIONES ASOCIADAS A LA ATENCION EN SALUD (IAAS)</v>
          </cell>
          <cell r="G15" t="str">
            <v>INFECCIONES ASOCIADAS A LA ATENCION EN SALUD (IAAS)</v>
          </cell>
          <cell r="H15" t="str">
            <v>DISPENSADOR</v>
          </cell>
          <cell r="I15">
            <v>0</v>
          </cell>
          <cell r="J15">
            <v>0</v>
          </cell>
          <cell r="K15">
            <v>0</v>
          </cell>
          <cell r="L15">
            <v>0</v>
          </cell>
          <cell r="M15">
            <v>0</v>
          </cell>
          <cell r="N15">
            <v>0</v>
          </cell>
          <cell r="O15">
            <v>0</v>
          </cell>
          <cell r="P15">
            <v>0</v>
          </cell>
          <cell r="Q15">
            <v>0</v>
          </cell>
          <cell r="R15">
            <v>0</v>
          </cell>
          <cell r="S15">
            <v>0</v>
          </cell>
          <cell r="T15">
            <v>0</v>
          </cell>
          <cell r="U15">
            <v>0</v>
          </cell>
        </row>
        <row r="16">
          <cell r="A16">
            <v>809</v>
          </cell>
          <cell r="B16" t="str">
            <v>CLORHEXIDINA DIGLUCONATO AL 4% + CETRIMIDA AL 1%
JABÓN. FRASCO 120 ML</v>
          </cell>
          <cell r="C16" t="str">
            <v>FRASCO</v>
          </cell>
          <cell r="D16">
            <v>800</v>
          </cell>
          <cell r="E16">
            <v>800</v>
          </cell>
          <cell r="F16" t="str">
            <v>INFECCIONES ASOCIADAS A LA ATENCION EN SALUD (IAAS)</v>
          </cell>
          <cell r="G16" t="str">
            <v>INFECCIONES ASOCIADAS A LA ATENCION EN SALUD (IAAS)</v>
          </cell>
          <cell r="H16">
            <v>0</v>
          </cell>
          <cell r="I16">
            <v>0</v>
          </cell>
          <cell r="J16">
            <v>0</v>
          </cell>
          <cell r="K16">
            <v>0</v>
          </cell>
          <cell r="L16">
            <v>0</v>
          </cell>
          <cell r="M16">
            <v>0</v>
          </cell>
          <cell r="N16">
            <v>0</v>
          </cell>
          <cell r="O16">
            <v>0</v>
          </cell>
          <cell r="P16">
            <v>0</v>
          </cell>
          <cell r="Q16">
            <v>0</v>
          </cell>
          <cell r="R16">
            <v>0</v>
          </cell>
          <cell r="S16">
            <v>0</v>
          </cell>
          <cell r="T16">
            <v>0</v>
          </cell>
          <cell r="U16">
            <v>0</v>
          </cell>
        </row>
        <row r="17">
          <cell r="A17">
            <v>810</v>
          </cell>
          <cell r="B17" t="str">
            <v>CLORHEXIDINA DIGLUCONATO AL 4% + CETRIMIDA AL 1%
JABÓN. FRASCO 60 ML</v>
          </cell>
          <cell r="C17" t="str">
            <v>UNIDAD</v>
          </cell>
          <cell r="D17">
            <v>684</v>
          </cell>
          <cell r="E17">
            <v>684</v>
          </cell>
          <cell r="F17" t="str">
            <v>INFECCIONES ASOCIADAS A LA ATENCION EN SALUD (IAAS)</v>
          </cell>
          <cell r="G17" t="str">
            <v>INFECCIONES ASOCIADAS A LA ATENCION EN SALUD (IAAS)</v>
          </cell>
          <cell r="H17">
            <v>0</v>
          </cell>
          <cell r="I17">
            <v>0</v>
          </cell>
          <cell r="J17">
            <v>0</v>
          </cell>
          <cell r="K17">
            <v>0</v>
          </cell>
          <cell r="L17">
            <v>0</v>
          </cell>
          <cell r="M17">
            <v>0</v>
          </cell>
          <cell r="N17">
            <v>0</v>
          </cell>
          <cell r="O17">
            <v>0</v>
          </cell>
          <cell r="P17">
            <v>0</v>
          </cell>
          <cell r="Q17">
            <v>0</v>
          </cell>
          <cell r="R17">
            <v>0</v>
          </cell>
          <cell r="S17">
            <v>0</v>
          </cell>
          <cell r="T17">
            <v>0</v>
          </cell>
          <cell r="U17">
            <v>0</v>
          </cell>
        </row>
        <row r="18">
          <cell r="A18">
            <v>1134</v>
          </cell>
          <cell r="B18" t="str">
            <v xml:space="preserve">CLORHEXIDINA DIGLUCONATO AL 4% + CETRIMIDA AL 1%. JABÓN. 240 ML. </v>
          </cell>
          <cell r="C18" t="str">
            <v>FRASCO</v>
          </cell>
          <cell r="D18">
            <v>200</v>
          </cell>
          <cell r="E18">
            <v>200</v>
          </cell>
          <cell r="F18" t="str">
            <v>INFECCIONES ASOCIADAS A LA ATENCION EN SALUD (IAAS)</v>
          </cell>
          <cell r="G18" t="str">
            <v>INFECCIONES ASOCIADAS A LA ATENCION EN SALUD (IAAS)</v>
          </cell>
          <cell r="H18">
            <v>0</v>
          </cell>
          <cell r="I18">
            <v>0</v>
          </cell>
          <cell r="J18">
            <v>0</v>
          </cell>
          <cell r="K18">
            <v>0</v>
          </cell>
          <cell r="L18">
            <v>0</v>
          </cell>
          <cell r="M18">
            <v>0</v>
          </cell>
          <cell r="N18">
            <v>0</v>
          </cell>
          <cell r="O18">
            <v>0</v>
          </cell>
          <cell r="P18">
            <v>0</v>
          </cell>
          <cell r="Q18">
            <v>0</v>
          </cell>
          <cell r="R18">
            <v>0</v>
          </cell>
          <cell r="S18">
            <v>0</v>
          </cell>
          <cell r="T18">
            <v>0</v>
          </cell>
          <cell r="U18">
            <v>0</v>
          </cell>
        </row>
        <row r="19">
          <cell r="A19">
            <v>803</v>
          </cell>
          <cell r="B19" t="str">
            <v xml:space="preserve">CLORHEXIDINA DIGLUCONATO AL 4% + CETRIMIDA AL 1%. JABÓN. 500 ML. </v>
          </cell>
          <cell r="C19" t="str">
            <v>FRASCO X 500ML</v>
          </cell>
          <cell r="D19">
            <v>1000</v>
          </cell>
          <cell r="E19">
            <v>1000</v>
          </cell>
          <cell r="F19" t="str">
            <v>INFECCIONES ASOCIADAS A LA ATENCION EN SALUD (IAAS)</v>
          </cell>
          <cell r="G19" t="str">
            <v>INFECCIONES ASOCIADAS A LA ATENCION EN SALUD (IAAS)</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A20" t="str">
            <v>NUEVO</v>
          </cell>
          <cell r="B20" t="str">
            <v>CLORHEXIDINA DIGLUCONATO AL 4% + CETRIMIDA AL 1%. JABÓN. FRASCO 15 CC</v>
          </cell>
          <cell r="C20" t="str">
            <v>Frasco Gotero</v>
          </cell>
          <cell r="D20">
            <v>50</v>
          </cell>
          <cell r="E20">
            <v>50</v>
          </cell>
          <cell r="F20" t="str">
            <v>INFECCIONES ASOCIADAS A LA ATENCION EN SALUD (IAAS)</v>
          </cell>
          <cell r="G20" t="str">
            <v>INFECCIONES ASOCIADAS A LA ATENCION EN SALUD (IAAS)</v>
          </cell>
          <cell r="H20" t="str">
            <v>DISPENSADOR</v>
          </cell>
          <cell r="I20">
            <v>0</v>
          </cell>
          <cell r="J20">
            <v>0</v>
          </cell>
          <cell r="K20" t="str">
            <v>LUZ HELENA BUSTACARA (MARIA ANGELICA BORDA)</v>
          </cell>
          <cell r="L20">
            <v>0</v>
          </cell>
          <cell r="M20">
            <v>0</v>
          </cell>
          <cell r="N20">
            <v>0</v>
          </cell>
          <cell r="O20">
            <v>0</v>
          </cell>
          <cell r="P20">
            <v>0</v>
          </cell>
          <cell r="Q20">
            <v>0</v>
          </cell>
          <cell r="R20">
            <v>0</v>
          </cell>
          <cell r="S20">
            <v>0</v>
          </cell>
          <cell r="T20">
            <v>0</v>
          </cell>
          <cell r="U20">
            <v>0</v>
          </cell>
        </row>
        <row r="21">
          <cell r="A21" t="str">
            <v>NUEVO</v>
          </cell>
          <cell r="B21" t="str">
            <v>DESINFECTANTE DE ALTO NIVEL PARA ÁREAS, SUPERFICIES HOSPITALARIAS E INDUSTRIALES  CON FORMALDEHIDO AL 0,0128% MÁS GLUTARALDEHIDO AL 0,0564 % Y CETRIMIDA AL 0,0513% PRESENTACIÓN DE GALÓN</v>
          </cell>
          <cell r="C21" t="str">
            <v>GALON</v>
          </cell>
          <cell r="D21">
            <v>1000</v>
          </cell>
          <cell r="E21">
            <v>1000</v>
          </cell>
          <cell r="F21" t="str">
            <v>INFECCIONES ASOCIADAS A LA ATENCION EN SALUD (IAAS)</v>
          </cell>
          <cell r="G21" t="str">
            <v>INFECCIONES ASOCIADAS A LA ATENCION EN SALUD (IAAS)</v>
          </cell>
          <cell r="H21">
            <v>0</v>
          </cell>
          <cell r="I21">
            <v>0</v>
          </cell>
          <cell r="J21">
            <v>0</v>
          </cell>
          <cell r="K21">
            <v>0</v>
          </cell>
          <cell r="L21">
            <v>0</v>
          </cell>
          <cell r="M21">
            <v>0</v>
          </cell>
          <cell r="N21">
            <v>0</v>
          </cell>
          <cell r="O21">
            <v>0</v>
          </cell>
          <cell r="P21">
            <v>0</v>
          </cell>
          <cell r="Q21">
            <v>0</v>
          </cell>
          <cell r="R21">
            <v>0</v>
          </cell>
          <cell r="S21">
            <v>0</v>
          </cell>
          <cell r="T21">
            <v>0</v>
          </cell>
          <cell r="U21">
            <v>0</v>
          </cell>
        </row>
        <row r="22">
          <cell r="A22" t="str">
            <v>NUEVO</v>
          </cell>
          <cell r="B22" t="str">
            <v>DESINFECTANTE DE ALTO NIVEL PARA ÁREAS, SUPERFICIES HOSPITALARIAS E INDUSTRIALES  CON FORMALDEHIDO AL 0,0128% MÁS GLUTARALDEHIDO AL 0,0564 % Y CETRIMIDA AL 0,0513% PRESENTACIÓN DE LITRO (1000 ML)</v>
          </cell>
          <cell r="C22" t="str">
            <v>Frasco</v>
          </cell>
          <cell r="D22">
            <v>1000</v>
          </cell>
          <cell r="E22">
            <v>1000</v>
          </cell>
          <cell r="F22" t="str">
            <v>INFECCIONES ASOCIADAS A LA ATENCION EN SALUD (IAAS)</v>
          </cell>
          <cell r="G22" t="str">
            <v>INFECCIONES ASOCIADAS A LA ATENCION EN SALUD (IAAS)</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A23">
            <v>872</v>
          </cell>
          <cell r="B23" t="str">
            <v>DESINFECTANTE DE ALTO NIVEL PARA DISPOSITIVOS MÉDICOS CON FORMALDEHIDO AL 0,04% MÁS GLUTARALDEHIDO AL 0,1% Y CETRIMIDA AL 0,06% PRESENTACIÓN DE GALÓN</v>
          </cell>
          <cell r="C23" t="str">
            <v>GALON</v>
          </cell>
          <cell r="D23">
            <v>300</v>
          </cell>
          <cell r="E23">
            <v>300</v>
          </cell>
          <cell r="F23" t="str">
            <v>INFECCIONES ASOCIADAS A LA ATENCION EN SALUD (IAAS)</v>
          </cell>
          <cell r="G23" t="str">
            <v>INFECCIONES ASOCIADAS A LA ATENCION EN SALUD (IAAS)</v>
          </cell>
          <cell r="H23">
            <v>0</v>
          </cell>
          <cell r="I23">
            <v>0</v>
          </cell>
          <cell r="J23">
            <v>0</v>
          </cell>
          <cell r="K23">
            <v>0</v>
          </cell>
          <cell r="L23">
            <v>0</v>
          </cell>
          <cell r="M23">
            <v>0</v>
          </cell>
          <cell r="N23">
            <v>0</v>
          </cell>
          <cell r="O23">
            <v>0</v>
          </cell>
          <cell r="P23">
            <v>0</v>
          </cell>
          <cell r="Q23">
            <v>0</v>
          </cell>
          <cell r="R23">
            <v>0</v>
          </cell>
          <cell r="S23">
            <v>0</v>
          </cell>
          <cell r="T23">
            <v>0</v>
          </cell>
          <cell r="U23">
            <v>0</v>
          </cell>
        </row>
        <row r="24">
          <cell r="A24" t="str">
            <v>NUEVO</v>
          </cell>
          <cell r="B24" t="str">
            <v>DESINFECTANTE DE ALTO NIVEL PARA DISPOSITIVOS MÉDICOS CON FORMALDEHIDO AL 0,04% MÁS GLUTARALDEHIDO AL 0,1% Y CETRIMIDA AL 0,06% PRESENTACIÓN DE LITRO (1000 ML)</v>
          </cell>
          <cell r="C24" t="str">
            <v>Frasco</v>
          </cell>
          <cell r="D24">
            <v>1000</v>
          </cell>
          <cell r="E24">
            <v>1000</v>
          </cell>
          <cell r="F24" t="str">
            <v>INFECCIONES ASOCIADAS A LA ATENCION EN SALUD (IAAS)</v>
          </cell>
          <cell r="G24" t="str">
            <v>INFECCIONES ASOCIADAS A LA ATENCION EN SALUD (IAAS)</v>
          </cell>
          <cell r="H24">
            <v>0</v>
          </cell>
          <cell r="I24">
            <v>0</v>
          </cell>
          <cell r="J24">
            <v>0</v>
          </cell>
          <cell r="K24" t="str">
            <v>LUZ HELENA BUSTACARA (MARIA ANGELICA BORDA)</v>
          </cell>
          <cell r="L24">
            <v>0</v>
          </cell>
          <cell r="M24">
            <v>0</v>
          </cell>
          <cell r="N24">
            <v>0</v>
          </cell>
          <cell r="O24">
            <v>0</v>
          </cell>
          <cell r="P24">
            <v>0</v>
          </cell>
          <cell r="Q24">
            <v>0</v>
          </cell>
          <cell r="R24">
            <v>0</v>
          </cell>
          <cell r="S24">
            <v>0</v>
          </cell>
          <cell r="T24">
            <v>0</v>
          </cell>
          <cell r="U24">
            <v>0</v>
          </cell>
        </row>
        <row r="25">
          <cell r="A25">
            <v>887</v>
          </cell>
          <cell r="B25" t="str">
            <v>DETERGENTE LÍQUIDO CONCENTRADO NEUTRO Y BIODEGRADABLE PARA AREAS, SUPERFICIES Y EQUIPOS BIOMÉDICOS Y ELEMENTOS DE USO HOSPITALARIO E INDUSTRIAL PRESENTACIÓN DE 1L</v>
          </cell>
          <cell r="C25" t="str">
            <v>Frasco</v>
          </cell>
          <cell r="D25">
            <v>300</v>
          </cell>
          <cell r="E25">
            <v>300</v>
          </cell>
          <cell r="F25" t="str">
            <v>INFECCIONES ASOCIADAS A LA ATENCION EN SALUD (IAAS)</v>
          </cell>
          <cell r="G25" t="str">
            <v>INFECCIONES ASOCIADAS A LA ATENCION EN SALUD (IAAS)</v>
          </cell>
          <cell r="H25">
            <v>0</v>
          </cell>
          <cell r="I25">
            <v>0</v>
          </cell>
          <cell r="J25">
            <v>0</v>
          </cell>
          <cell r="K25">
            <v>0</v>
          </cell>
          <cell r="L25">
            <v>0</v>
          </cell>
          <cell r="M25">
            <v>0</v>
          </cell>
          <cell r="N25">
            <v>0</v>
          </cell>
          <cell r="O25">
            <v>0</v>
          </cell>
          <cell r="P25">
            <v>0</v>
          </cell>
          <cell r="Q25">
            <v>0</v>
          </cell>
          <cell r="R25">
            <v>0</v>
          </cell>
          <cell r="S25">
            <v>0</v>
          </cell>
          <cell r="T25">
            <v>0</v>
          </cell>
          <cell r="U25">
            <v>0</v>
          </cell>
        </row>
        <row r="26">
          <cell r="A26">
            <v>888</v>
          </cell>
          <cell r="B26" t="str">
            <v>DETERGENTE LÍQUIDO CONCENTRADO NEUTRO Y BIODEGRADABLE PARA AREAS, SUPERFICIES Y EQUIPOS BIOMÉDICOS Y ELEMENTOS DE USO HOSPITALARIO E INDUSTRIAL PRESENTACIÓN DE 3 A 5L</v>
          </cell>
          <cell r="C26" t="str">
            <v>GALON</v>
          </cell>
          <cell r="D26">
            <v>300</v>
          </cell>
          <cell r="E26">
            <v>300</v>
          </cell>
          <cell r="F26" t="str">
            <v>INFECCIONES ASOCIADAS A LA ATENCION EN SALUD (IAAS)</v>
          </cell>
          <cell r="G26" t="str">
            <v>INFECCIONES ASOCIADAS A LA ATENCION EN SALUD (IAAS)</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t="str">
            <v>NUEVO</v>
          </cell>
          <cell r="B27" t="str">
            <v>DETERGENTE LÍQUIDO CONCENTRADO NEUTRO Y BIODEGRADABLE PARA AREAS, SUPERFICIES Y EQUIPOS BIOMÉDICOS Y ELEMENTOS DE USO HOSPITALARIO E INDUSTRIAL PRESENTACIÓN DE 500 ML</v>
          </cell>
          <cell r="C27" t="str">
            <v>Frasco</v>
          </cell>
          <cell r="D27">
            <v>1000</v>
          </cell>
          <cell r="E27">
            <v>1000</v>
          </cell>
          <cell r="F27" t="str">
            <v>INFECCIONES ASOCIADAS A LA ATENCION EN SALUD (IAAS)</v>
          </cell>
          <cell r="G27" t="str">
            <v>INFECCIONES ASOCIADAS A LA ATENCION EN SALUD (IAAS)</v>
          </cell>
          <cell r="H27">
            <v>0</v>
          </cell>
          <cell r="I27">
            <v>0</v>
          </cell>
          <cell r="J27">
            <v>0</v>
          </cell>
          <cell r="K27" t="str">
            <v>LUZ HELENA BUSTACARA (MARIA ANGELICA BORDA)</v>
          </cell>
          <cell r="L27">
            <v>0</v>
          </cell>
          <cell r="M27">
            <v>0</v>
          </cell>
          <cell r="N27">
            <v>0</v>
          </cell>
          <cell r="O27">
            <v>0</v>
          </cell>
          <cell r="P27">
            <v>0</v>
          </cell>
          <cell r="Q27">
            <v>0</v>
          </cell>
          <cell r="R27">
            <v>0</v>
          </cell>
          <cell r="S27">
            <v>0</v>
          </cell>
          <cell r="T27">
            <v>0</v>
          </cell>
          <cell r="U27">
            <v>0</v>
          </cell>
        </row>
        <row r="28">
          <cell r="A28">
            <v>1129</v>
          </cell>
          <cell r="B28" t="str">
            <v>GEL SOLIDIFICANTE O ABSORBENTE E INACTIVADOR PARA MANEJO DE DERRAMES DE FLUIDOS BIOLOGICOS SOBRE Y FRASCO</v>
          </cell>
          <cell r="C28" t="str">
            <v>UNIDAD</v>
          </cell>
          <cell r="D28">
            <v>300</v>
          </cell>
          <cell r="E28">
            <v>300</v>
          </cell>
          <cell r="F28" t="str">
            <v>INFECCIONES ASOCIADAS A LA ATENCION EN SALUD (IAAS)</v>
          </cell>
          <cell r="G28" t="str">
            <v>INFECCIONES ASOCIADAS A LA ATENCION EN SALUD (IAAS)</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29">
          <cell r="A29">
            <v>1140</v>
          </cell>
          <cell r="B29" t="str">
            <v>GORRO DESECHABLE TIPO HOSPITALARIO</v>
          </cell>
          <cell r="C29" t="str">
            <v>UNIDAD</v>
          </cell>
          <cell r="D29">
            <v>91000</v>
          </cell>
          <cell r="E29">
            <v>91000</v>
          </cell>
          <cell r="F29" t="str">
            <v>INFECCIONES ASOCIADAS A LA ATENCION EN SALUD (IAAS)</v>
          </cell>
          <cell r="G29" t="str">
            <v>INFECCIONES ASOCIADAS A LA ATENCION EN SALUD (IAAS)</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A30">
            <v>1221</v>
          </cell>
          <cell r="B30" t="str">
            <v>HIPOCLORITO DE SODIO 5% - 6%</v>
          </cell>
          <cell r="C30" t="str">
            <v>GALON</v>
          </cell>
          <cell r="D30">
            <v>300</v>
          </cell>
          <cell r="E30">
            <v>300</v>
          </cell>
          <cell r="F30" t="str">
            <v>INFECCIONES ASOCIADAS A LA ATENCION EN SALUD (IAAS)</v>
          </cell>
          <cell r="G30" t="str">
            <v>INFECCIONES ASOCIADAS A LA ATENCION EN SALUD (IAAS)</v>
          </cell>
          <cell r="H30">
            <v>0</v>
          </cell>
          <cell r="I30">
            <v>0</v>
          </cell>
          <cell r="J30">
            <v>0</v>
          </cell>
          <cell r="K30">
            <v>0</v>
          </cell>
          <cell r="L30">
            <v>0</v>
          </cell>
          <cell r="M30">
            <v>0</v>
          </cell>
          <cell r="N30">
            <v>0</v>
          </cell>
          <cell r="O30">
            <v>0</v>
          </cell>
          <cell r="P30">
            <v>0</v>
          </cell>
          <cell r="Q30">
            <v>0</v>
          </cell>
          <cell r="R30">
            <v>0</v>
          </cell>
          <cell r="S30">
            <v>0</v>
          </cell>
          <cell r="T30">
            <v>0</v>
          </cell>
          <cell r="U30">
            <v>0</v>
          </cell>
        </row>
        <row r="31">
          <cell r="A31">
            <v>1589</v>
          </cell>
          <cell r="B31" t="str">
            <v>MASCARILLA DE ALTA EFICIENCIA CON FILTRO N95 PARA RIESGO BIOLÓGICO CON CERTIFICACION DE LA OSHA</v>
          </cell>
          <cell r="C31" t="str">
            <v>UNIDAD</v>
          </cell>
          <cell r="D31">
            <v>5600</v>
          </cell>
          <cell r="E31">
            <v>5600</v>
          </cell>
          <cell r="F31" t="str">
            <v>INFECCIONES ASOCIADAS A LA ATENCION EN SALUD (IAAS)</v>
          </cell>
          <cell r="G31" t="str">
            <v>INFECCIONES ASOCIADAS A LA ATENCION EN SALUD (IAAS)</v>
          </cell>
          <cell r="H31">
            <v>0</v>
          </cell>
          <cell r="I31">
            <v>0</v>
          </cell>
          <cell r="J31">
            <v>0</v>
          </cell>
          <cell r="K31">
            <v>0</v>
          </cell>
          <cell r="L31">
            <v>0</v>
          </cell>
          <cell r="M31">
            <v>0</v>
          </cell>
          <cell r="N31" t="str">
            <v>NITTA</v>
          </cell>
          <cell r="O31" t="str">
            <v>CAJA X 25</v>
          </cell>
          <cell r="P31" t="str">
            <v>I</v>
          </cell>
          <cell r="Q31" t="str">
            <v>NO PALICA</v>
          </cell>
          <cell r="R31" t="str">
            <v>NO PLICA</v>
          </cell>
          <cell r="S31">
            <v>1300</v>
          </cell>
          <cell r="T31">
            <v>247</v>
          </cell>
          <cell r="U31">
            <v>1547</v>
          </cell>
        </row>
        <row r="32">
          <cell r="A32">
            <v>1590</v>
          </cell>
          <cell r="B32" t="str">
            <v>MASCARILLA Ó TAPABOCAS FACIAL CON VISOR</v>
          </cell>
          <cell r="C32" t="str">
            <v>UNIDAD</v>
          </cell>
          <cell r="D32">
            <v>200</v>
          </cell>
          <cell r="E32">
            <v>200</v>
          </cell>
          <cell r="F32" t="str">
            <v>INFECCIONES ASOCIADAS A LA ATENCION EN SALUD (IAAS)</v>
          </cell>
          <cell r="G32" t="str">
            <v>INFECCIONES ASOCIADAS A LA ATENCION EN SALUD (IAAS)</v>
          </cell>
          <cell r="H32">
            <v>0</v>
          </cell>
          <cell r="I32">
            <v>0</v>
          </cell>
          <cell r="J32">
            <v>0</v>
          </cell>
          <cell r="K32">
            <v>0</v>
          </cell>
          <cell r="L32">
            <v>0</v>
          </cell>
          <cell r="M32">
            <v>0</v>
          </cell>
          <cell r="N32">
            <v>0</v>
          </cell>
          <cell r="O32">
            <v>0</v>
          </cell>
          <cell r="P32">
            <v>0</v>
          </cell>
          <cell r="Q32">
            <v>0</v>
          </cell>
          <cell r="R32">
            <v>0</v>
          </cell>
          <cell r="S32">
            <v>0</v>
          </cell>
          <cell r="T32">
            <v>0</v>
          </cell>
          <cell r="U32">
            <v>0</v>
          </cell>
        </row>
        <row r="33">
          <cell r="A33">
            <v>1647</v>
          </cell>
          <cell r="B33" t="str">
            <v>PAÑO DE LIMPIEZA X-60, 25CM X 34 CM DESECHABLE, NO ABRASIVO, NO PELUSA, ABSORBENTE. ROLLO PRE CORTADO</v>
          </cell>
          <cell r="C33" t="str">
            <v>Rollo precortado</v>
          </cell>
          <cell r="D33">
            <v>3000</v>
          </cell>
          <cell r="E33">
            <v>3000</v>
          </cell>
          <cell r="F33" t="str">
            <v>INFECCIONES ASOCIADAS A LA ATENCION EN SALUD (IAAS)</v>
          </cell>
          <cell r="G33" t="str">
            <v>INFECCIONES ASOCIADAS A LA ATENCION EN SALUD (IAAS)</v>
          </cell>
          <cell r="H33">
            <v>0</v>
          </cell>
          <cell r="I33">
            <v>0</v>
          </cell>
          <cell r="J33">
            <v>0</v>
          </cell>
          <cell r="K33">
            <v>0</v>
          </cell>
          <cell r="L33">
            <v>0</v>
          </cell>
          <cell r="M33">
            <v>0</v>
          </cell>
          <cell r="N33">
            <v>0</v>
          </cell>
          <cell r="O33">
            <v>0</v>
          </cell>
          <cell r="P33">
            <v>0</v>
          </cell>
          <cell r="Q33">
            <v>0</v>
          </cell>
          <cell r="R33">
            <v>0</v>
          </cell>
          <cell r="S33">
            <v>0</v>
          </cell>
          <cell r="T33">
            <v>0</v>
          </cell>
          <cell r="U33">
            <v>0</v>
          </cell>
        </row>
        <row r="34">
          <cell r="A34">
            <v>1644</v>
          </cell>
          <cell r="B34" t="str">
            <v>PAÑO IMPREGNADO CON CLORHEXIDINA AL 2 % Y ALCOHOL ISOPROPÍLICO AL 70%</v>
          </cell>
          <cell r="C34" t="str">
            <v>SACHET</v>
          </cell>
          <cell r="D34">
            <v>3000</v>
          </cell>
          <cell r="E34">
            <v>3000</v>
          </cell>
          <cell r="F34" t="str">
            <v>INFECCIONES ASOCIADAS A LA ATENCION EN SALUD (IAAS)</v>
          </cell>
          <cell r="G34" t="str">
            <v>INFECCIONES ASOCIADAS A LA ATENCION EN SALUD (IAAS)</v>
          </cell>
          <cell r="H34">
            <v>0</v>
          </cell>
          <cell r="I34">
            <v>0</v>
          </cell>
          <cell r="J34">
            <v>0</v>
          </cell>
          <cell r="K34">
            <v>0</v>
          </cell>
          <cell r="L34">
            <v>0</v>
          </cell>
          <cell r="M34">
            <v>0</v>
          </cell>
          <cell r="N34">
            <v>0</v>
          </cell>
          <cell r="O34">
            <v>0</v>
          </cell>
          <cell r="P34">
            <v>0</v>
          </cell>
          <cell r="Q34">
            <v>0</v>
          </cell>
          <cell r="R34">
            <v>0</v>
          </cell>
          <cell r="S34">
            <v>0</v>
          </cell>
          <cell r="T34">
            <v>0</v>
          </cell>
          <cell r="U34">
            <v>0</v>
          </cell>
        </row>
        <row r="35">
          <cell r="A35">
            <v>1842</v>
          </cell>
          <cell r="B35" t="str">
            <v xml:space="preserve">POLAINA DESECHABLE RESORTADA SENCILLA PARES. ANTIDESLIZANTE, USO HOSPITALARIO. </v>
          </cell>
          <cell r="C35" t="str">
            <v>UNIDAD</v>
          </cell>
          <cell r="D35">
            <v>21100</v>
          </cell>
          <cell r="E35">
            <v>21100</v>
          </cell>
          <cell r="F35" t="str">
            <v>INFECCIONES ASOCIADAS A LA ATENCION EN SALUD (IAAS)</v>
          </cell>
          <cell r="G35" t="str">
            <v>INFECCIONES ASOCIADAS A LA ATENCION EN SALUD (IAAS)</v>
          </cell>
          <cell r="H35">
            <v>0</v>
          </cell>
          <cell r="I35">
            <v>0</v>
          </cell>
          <cell r="J35">
            <v>0</v>
          </cell>
          <cell r="K35">
            <v>0</v>
          </cell>
          <cell r="L35">
            <v>0</v>
          </cell>
          <cell r="M35">
            <v>0</v>
          </cell>
          <cell r="N35" t="str">
            <v>ULTRAMED</v>
          </cell>
          <cell r="O35" t="str">
            <v>PQTE X 50 PARES</v>
          </cell>
          <cell r="P35" t="str">
            <v>I</v>
          </cell>
          <cell r="Q35" t="str">
            <v>NO APLICA</v>
          </cell>
          <cell r="R35" t="str">
            <v>NO APLICA</v>
          </cell>
          <cell r="S35">
            <v>150</v>
          </cell>
          <cell r="T35">
            <v>28.5</v>
          </cell>
          <cell r="U35">
            <v>178.5</v>
          </cell>
        </row>
        <row r="36">
          <cell r="A36">
            <v>2353</v>
          </cell>
          <cell r="B36" t="str">
            <v>TAPABOCAS DESECHABLE CON FILTRO ANTIBACTERIAL SOPORTE NASAL AJUSTABLE,  3 CAPAS Y 4 TIRAS</v>
          </cell>
          <cell r="C36" t="str">
            <v>UNIDAD</v>
          </cell>
          <cell r="D36">
            <v>102000</v>
          </cell>
          <cell r="E36">
            <v>102000</v>
          </cell>
          <cell r="F36" t="str">
            <v>INFECCIONES ASOCIADAS A LA ATENCION EN SALUD (IAAS)</v>
          </cell>
          <cell r="G36" t="str">
            <v>INFECCIONES ASOCIADAS A LA ATENCION EN SALUD (IAAS)</v>
          </cell>
          <cell r="H36">
            <v>0</v>
          </cell>
          <cell r="I36">
            <v>0</v>
          </cell>
          <cell r="J36">
            <v>0</v>
          </cell>
          <cell r="K36">
            <v>0</v>
          </cell>
          <cell r="L36">
            <v>0</v>
          </cell>
          <cell r="M36">
            <v>0</v>
          </cell>
          <cell r="N36" t="str">
            <v>ULTRAMED</v>
          </cell>
          <cell r="O36" t="str">
            <v>CAJA X 50</v>
          </cell>
          <cell r="P36" t="str">
            <v>I</v>
          </cell>
          <cell r="Q36" t="str">
            <v>2010DM-0006814</v>
          </cell>
          <cell r="R36">
            <v>44234</v>
          </cell>
          <cell r="S36">
            <v>110</v>
          </cell>
          <cell r="T36">
            <v>20.9</v>
          </cell>
          <cell r="U36">
            <v>130.9</v>
          </cell>
        </row>
        <row r="37">
          <cell r="A37">
            <v>2364</v>
          </cell>
          <cell r="B37" t="str">
            <v>TEST DE LIMPIEZA OLL CLEAN PRUEBAS DE EFECTIVIDAD LACADO CAJA X 100 00LCC012</v>
          </cell>
          <cell r="C37" t="str">
            <v>UNIDAD</v>
          </cell>
          <cell r="D37">
            <v>500</v>
          </cell>
          <cell r="E37">
            <v>500</v>
          </cell>
          <cell r="F37" t="str">
            <v>INFECCIONES ASOCIADAS A LA ATENCION EN SALUD (IAAS)</v>
          </cell>
          <cell r="G37" t="str">
            <v>INFECCIONES ASOCIADAS A LA ATENCION EN SALUD (IAAS)</v>
          </cell>
          <cell r="H37">
            <v>0</v>
          </cell>
          <cell r="I37">
            <v>0</v>
          </cell>
          <cell r="J37">
            <v>0</v>
          </cell>
          <cell r="K37">
            <v>0</v>
          </cell>
          <cell r="L37">
            <v>0</v>
          </cell>
          <cell r="M37">
            <v>0</v>
          </cell>
          <cell r="N37">
            <v>0</v>
          </cell>
          <cell r="O37">
            <v>0</v>
          </cell>
          <cell r="P37">
            <v>0</v>
          </cell>
          <cell r="Q37">
            <v>0</v>
          </cell>
          <cell r="R37">
            <v>0</v>
          </cell>
          <cell r="S37">
            <v>0</v>
          </cell>
          <cell r="T37">
            <v>0</v>
          </cell>
          <cell r="U37">
            <v>0</v>
          </cell>
        </row>
        <row r="38">
          <cell r="A38">
            <v>1645</v>
          </cell>
          <cell r="B38" t="str">
            <v>TOALLA IMPREGNADA CON ALCOHOL ISOPROPILICO AL 70%</v>
          </cell>
          <cell r="C38" t="str">
            <v>SACHET</v>
          </cell>
          <cell r="D38">
            <v>3000</v>
          </cell>
          <cell r="E38">
            <v>3000</v>
          </cell>
          <cell r="F38" t="str">
            <v>INFECCIONES ASOCIADAS A LA ATENCION EN SALUD (IAAS)</v>
          </cell>
          <cell r="G38" t="str">
            <v>INFECCIONES ASOCIADAS A LA ATENCION EN SALUD (IAAS)</v>
          </cell>
          <cell r="H38">
            <v>0</v>
          </cell>
          <cell r="I38">
            <v>0</v>
          </cell>
          <cell r="J38">
            <v>0</v>
          </cell>
          <cell r="K38">
            <v>0</v>
          </cell>
          <cell r="L38">
            <v>0</v>
          </cell>
          <cell r="M38">
            <v>0</v>
          </cell>
          <cell r="N38">
            <v>0</v>
          </cell>
          <cell r="O38">
            <v>0</v>
          </cell>
          <cell r="P38">
            <v>0</v>
          </cell>
          <cell r="Q38">
            <v>0</v>
          </cell>
          <cell r="R38">
            <v>0</v>
          </cell>
          <cell r="S38">
            <v>0</v>
          </cell>
          <cell r="T38">
            <v>0</v>
          </cell>
          <cell r="U38">
            <v>0</v>
          </cell>
        </row>
        <row r="39">
          <cell r="A39">
            <v>2391</v>
          </cell>
          <cell r="B39" t="str">
            <v>TOALLA REMOVEDORA DE ADHESIVOS   (SOLVENTE ALCOHOL ETILICO, ETILEN GLICOL MONOBUTIL ETHER )</v>
          </cell>
          <cell r="C39" t="str">
            <v>UNIDAD</v>
          </cell>
          <cell r="D39">
            <v>6000</v>
          </cell>
          <cell r="E39">
            <v>6000</v>
          </cell>
          <cell r="F39" t="str">
            <v>INFECCIONES ASOCIADAS A LA ATENCION EN SALUD (IAAS)</v>
          </cell>
          <cell r="G39" t="str">
            <v>INFECCIONES ASOCIADAS A LA ATENCION EN SALUD (IAAS)</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0">
          <cell r="A40">
            <v>2577</v>
          </cell>
          <cell r="B40" t="str">
            <v>YODOPOVIDONA  ESPUMA X 120CC</v>
          </cell>
          <cell r="C40" t="str">
            <v>FRASCO</v>
          </cell>
          <cell r="D40">
            <v>1262</v>
          </cell>
          <cell r="E40">
            <v>1262</v>
          </cell>
          <cell r="F40" t="str">
            <v>INFECCIONES ASOCIADAS A LA ATENCION EN SALUD (IAAS)</v>
          </cell>
          <cell r="G40" t="str">
            <v>INFECCIONES ASOCIADAS A LA ATENCION EN SALUD (IAAS)</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A41">
            <v>2578</v>
          </cell>
          <cell r="B41" t="str">
            <v>YODOPOVIDONA  ESPUMA X 60CC</v>
          </cell>
          <cell r="C41" t="str">
            <v>FRASCO</v>
          </cell>
          <cell r="D41">
            <v>1550</v>
          </cell>
          <cell r="E41">
            <v>1550</v>
          </cell>
          <cell r="F41" t="str">
            <v>INFECCIONES ASOCIADAS A LA ATENCION EN SALUD (IAAS)</v>
          </cell>
          <cell r="G41" t="str">
            <v>INFECCIONES ASOCIADAS A LA ATENCION EN SALUD (IAAS)</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A42">
            <v>2579</v>
          </cell>
          <cell r="B42" t="str">
            <v>YODOPOVIDONA  SOLUCIÓN X 120CC</v>
          </cell>
          <cell r="C42" t="str">
            <v>FRASCO</v>
          </cell>
          <cell r="D42">
            <v>1050</v>
          </cell>
          <cell r="E42">
            <v>1050</v>
          </cell>
          <cell r="F42" t="str">
            <v>INFECCIONES ASOCIADAS A LA ATENCION EN SALUD (IAAS)</v>
          </cell>
          <cell r="G42" t="str">
            <v>INFECCIONES ASOCIADAS A LA ATENCION EN SALUD (IAAS)</v>
          </cell>
          <cell r="H42">
            <v>0</v>
          </cell>
          <cell r="I42">
            <v>0</v>
          </cell>
          <cell r="J42">
            <v>0</v>
          </cell>
          <cell r="K42">
            <v>0</v>
          </cell>
          <cell r="L42">
            <v>0</v>
          </cell>
          <cell r="M42">
            <v>0</v>
          </cell>
          <cell r="N42">
            <v>0</v>
          </cell>
          <cell r="O42">
            <v>0</v>
          </cell>
          <cell r="P42">
            <v>0</v>
          </cell>
          <cell r="Q42">
            <v>0</v>
          </cell>
          <cell r="R42">
            <v>0</v>
          </cell>
          <cell r="S42">
            <v>0</v>
          </cell>
          <cell r="T42">
            <v>0</v>
          </cell>
          <cell r="U42">
            <v>0</v>
          </cell>
        </row>
        <row r="43">
          <cell r="A43">
            <v>2580</v>
          </cell>
          <cell r="B43" t="str">
            <v>YODOPOVIDONA  SOLUCIÓN X 60CC</v>
          </cell>
          <cell r="C43" t="str">
            <v>FRASCO</v>
          </cell>
          <cell r="D43">
            <v>3500</v>
          </cell>
          <cell r="E43">
            <v>3500</v>
          </cell>
          <cell r="F43" t="str">
            <v>INFECCIONES ASOCIADAS A LA ATENCION EN SALUD (IAAS)</v>
          </cell>
          <cell r="G43" t="str">
            <v>INFECCIONES ASOCIADAS A LA ATENCION EN SALUD (IAAS)</v>
          </cell>
          <cell r="H43">
            <v>0</v>
          </cell>
          <cell r="I43">
            <v>0</v>
          </cell>
          <cell r="J43">
            <v>0</v>
          </cell>
          <cell r="K43">
            <v>0</v>
          </cell>
          <cell r="L43">
            <v>0</v>
          </cell>
          <cell r="M43">
            <v>0</v>
          </cell>
          <cell r="N43">
            <v>0</v>
          </cell>
          <cell r="O43">
            <v>0</v>
          </cell>
          <cell r="P43">
            <v>0</v>
          </cell>
          <cell r="Q43">
            <v>0</v>
          </cell>
          <cell r="R43">
            <v>0</v>
          </cell>
          <cell r="S43">
            <v>0</v>
          </cell>
          <cell r="T43">
            <v>0</v>
          </cell>
          <cell r="U43">
            <v>0</v>
          </cell>
        </row>
        <row r="44">
          <cell r="A44">
            <v>2581</v>
          </cell>
          <cell r="B44" t="str">
            <v>YODOPOVIDONA 10%  ESPUMA  FCO X 60 ML</v>
          </cell>
          <cell r="C44" t="str">
            <v>UNIDAD</v>
          </cell>
          <cell r="D44">
            <v>972</v>
          </cell>
          <cell r="E44">
            <v>972</v>
          </cell>
          <cell r="F44" t="str">
            <v>INFECCIONES ASOCIADAS A LA ATENCION EN SALUD (IAAS)</v>
          </cell>
          <cell r="G44" t="str">
            <v>INFECCIONES ASOCIADAS A LA ATENCION EN SALUD (IAAS)</v>
          </cell>
          <cell r="H44">
            <v>0</v>
          </cell>
          <cell r="I44">
            <v>0</v>
          </cell>
          <cell r="J44">
            <v>0</v>
          </cell>
          <cell r="K44">
            <v>0</v>
          </cell>
          <cell r="L44">
            <v>0</v>
          </cell>
          <cell r="M44">
            <v>0</v>
          </cell>
          <cell r="N44">
            <v>0</v>
          </cell>
          <cell r="O44">
            <v>0</v>
          </cell>
          <cell r="P44">
            <v>0</v>
          </cell>
          <cell r="Q44">
            <v>0</v>
          </cell>
          <cell r="R44">
            <v>0</v>
          </cell>
          <cell r="S44">
            <v>0</v>
          </cell>
          <cell r="T44">
            <v>0</v>
          </cell>
          <cell r="U44">
            <v>0</v>
          </cell>
        </row>
      </sheetData>
      <sheetData sheetId="11">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v>
          </cell>
          <cell r="O1" t="str">
            <v>UNIDAD DE EMPAQUE</v>
          </cell>
          <cell r="P1" t="str">
            <v>FICHA TECNICA</v>
          </cell>
          <cell r="Q1" t="str">
            <v>CLASIFICACIOIN DEL RIESGO</v>
          </cell>
          <cell r="R1" t="str">
            <v>NUMERO DE REGISTRO SANITARIO</v>
          </cell>
          <cell r="S1" t="str">
            <v>VIGENCIA REGISTRO SANITARIO</v>
          </cell>
          <cell r="T1" t="str">
            <v xml:space="preserve">VALOR UNITARIO SIN IVA </v>
          </cell>
          <cell r="U1" t="str">
            <v>VALOR IVA SI APLICA</v>
          </cell>
          <cell r="V1" t="str">
            <v>TOTAL + IVA</v>
          </cell>
        </row>
        <row r="2">
          <cell r="A2">
            <v>8</v>
          </cell>
          <cell r="B2" t="str">
            <v>ACIDO ACETICO PARA DESINFECCION MAQUINA DE HEMODIALISIS GARRAFA X 20 LITROS</v>
          </cell>
          <cell r="C2" t="str">
            <v>UNIDAD</v>
          </cell>
          <cell r="D2">
            <v>1</v>
          </cell>
          <cell r="E2">
            <v>1</v>
          </cell>
          <cell r="F2" t="str">
            <v>ESPECIALIDADES</v>
          </cell>
          <cell r="G2" t="str">
            <v>NEFROLOGIA</v>
          </cell>
          <cell r="H2">
            <v>0</v>
          </cell>
          <cell r="I2">
            <v>0</v>
          </cell>
          <cell r="J2">
            <v>0</v>
          </cell>
          <cell r="K2">
            <v>0</v>
          </cell>
          <cell r="L2">
            <v>0</v>
          </cell>
          <cell r="M2">
            <v>0</v>
          </cell>
          <cell r="N2">
            <v>0</v>
          </cell>
          <cell r="O2">
            <v>0</v>
          </cell>
          <cell r="P2">
            <v>0</v>
          </cell>
          <cell r="Q2">
            <v>0</v>
          </cell>
          <cell r="R2">
            <v>0</v>
          </cell>
          <cell r="S2">
            <v>0</v>
          </cell>
          <cell r="T2">
            <v>0</v>
          </cell>
          <cell r="U2">
            <v>0</v>
          </cell>
          <cell r="V2">
            <v>0</v>
          </cell>
        </row>
        <row r="3">
          <cell r="A3">
            <v>40</v>
          </cell>
          <cell r="B3" t="str">
            <v>AGUJA ACUPUNTURA 0.22 X 15 (13)</v>
          </cell>
          <cell r="C3" t="str">
            <v>UNIDAD</v>
          </cell>
          <cell r="D3">
            <v>1000</v>
          </cell>
          <cell r="E3">
            <v>1000</v>
          </cell>
          <cell r="F3" t="str">
            <v xml:space="preserve">ESPECIALIDADES </v>
          </cell>
          <cell r="G3" t="str">
            <v>MEDICINA ALTERNATIVA</v>
          </cell>
          <cell r="H3">
            <v>0</v>
          </cell>
          <cell r="I3">
            <v>0</v>
          </cell>
          <cell r="J3">
            <v>0</v>
          </cell>
          <cell r="K3">
            <v>0</v>
          </cell>
          <cell r="L3">
            <v>0</v>
          </cell>
          <cell r="M3">
            <v>0</v>
          </cell>
          <cell r="N3">
            <v>0</v>
          </cell>
          <cell r="O3">
            <v>0</v>
          </cell>
          <cell r="P3">
            <v>0</v>
          </cell>
          <cell r="Q3">
            <v>0</v>
          </cell>
          <cell r="R3">
            <v>0</v>
          </cell>
          <cell r="S3">
            <v>0</v>
          </cell>
          <cell r="T3">
            <v>0</v>
          </cell>
          <cell r="U3">
            <v>0</v>
          </cell>
          <cell r="V3">
            <v>0</v>
          </cell>
        </row>
        <row r="4">
          <cell r="A4">
            <v>41</v>
          </cell>
          <cell r="B4" t="str">
            <v>AGUJA ACUPUNTURA 0.22 X 30 MM</v>
          </cell>
          <cell r="C4" t="str">
            <v>UNIDAD</v>
          </cell>
          <cell r="D4">
            <v>1000</v>
          </cell>
          <cell r="E4">
            <v>1000</v>
          </cell>
          <cell r="F4" t="str">
            <v>ESPECIALIDADES</v>
          </cell>
          <cell r="G4" t="str">
            <v>MEDICINA ALTERNATIVA</v>
          </cell>
          <cell r="H4">
            <v>0</v>
          </cell>
          <cell r="I4">
            <v>0</v>
          </cell>
          <cell r="J4">
            <v>0</v>
          </cell>
          <cell r="K4">
            <v>0</v>
          </cell>
          <cell r="L4">
            <v>0</v>
          </cell>
          <cell r="M4">
            <v>0</v>
          </cell>
          <cell r="N4">
            <v>0</v>
          </cell>
          <cell r="O4">
            <v>0</v>
          </cell>
          <cell r="P4">
            <v>0</v>
          </cell>
          <cell r="Q4">
            <v>0</v>
          </cell>
          <cell r="R4">
            <v>0</v>
          </cell>
          <cell r="S4">
            <v>0</v>
          </cell>
          <cell r="T4">
            <v>0</v>
          </cell>
          <cell r="U4">
            <v>0</v>
          </cell>
          <cell r="V4">
            <v>0</v>
          </cell>
        </row>
        <row r="5">
          <cell r="A5">
            <v>42</v>
          </cell>
          <cell r="B5" t="str">
            <v>AGUJA ACUPUNTURA 0.25 X 30 MM</v>
          </cell>
          <cell r="C5" t="str">
            <v>UNIDAD</v>
          </cell>
          <cell r="D5">
            <v>1000</v>
          </cell>
          <cell r="E5">
            <v>4000</v>
          </cell>
          <cell r="F5" t="str">
            <v>ESPECIALIDADES</v>
          </cell>
          <cell r="G5" t="str">
            <v>MEDICINA ALTERNATIVA</v>
          </cell>
          <cell r="H5">
            <v>0</v>
          </cell>
          <cell r="I5">
            <v>0</v>
          </cell>
          <cell r="J5">
            <v>0</v>
          </cell>
          <cell r="K5">
            <v>0</v>
          </cell>
          <cell r="L5">
            <v>0</v>
          </cell>
          <cell r="M5">
            <v>0</v>
          </cell>
          <cell r="N5">
            <v>0</v>
          </cell>
          <cell r="O5">
            <v>0</v>
          </cell>
          <cell r="P5">
            <v>0</v>
          </cell>
          <cell r="Q5">
            <v>0</v>
          </cell>
          <cell r="R5">
            <v>0</v>
          </cell>
          <cell r="S5">
            <v>0</v>
          </cell>
          <cell r="T5">
            <v>0</v>
          </cell>
          <cell r="U5">
            <v>0</v>
          </cell>
          <cell r="V5">
            <v>0</v>
          </cell>
        </row>
        <row r="6">
          <cell r="A6">
            <v>43</v>
          </cell>
          <cell r="B6" t="str">
            <v>AGUJA ACUPUNTURA 0.25X25MM</v>
          </cell>
          <cell r="C6" t="str">
            <v>UNIDAD</v>
          </cell>
          <cell r="D6">
            <v>1000</v>
          </cell>
          <cell r="E6">
            <v>5000</v>
          </cell>
          <cell r="F6" t="str">
            <v>ESPECIALIDADES</v>
          </cell>
          <cell r="G6" t="str">
            <v>MEDICINA ALTERNATIVA</v>
          </cell>
          <cell r="H6">
            <v>0</v>
          </cell>
          <cell r="I6">
            <v>0</v>
          </cell>
          <cell r="J6">
            <v>0</v>
          </cell>
          <cell r="K6">
            <v>0</v>
          </cell>
          <cell r="L6">
            <v>0</v>
          </cell>
          <cell r="M6">
            <v>0</v>
          </cell>
          <cell r="N6">
            <v>0</v>
          </cell>
          <cell r="O6">
            <v>0</v>
          </cell>
          <cell r="P6">
            <v>0</v>
          </cell>
          <cell r="Q6">
            <v>0</v>
          </cell>
          <cell r="R6">
            <v>0</v>
          </cell>
          <cell r="S6">
            <v>0</v>
          </cell>
          <cell r="T6">
            <v>0</v>
          </cell>
          <cell r="U6">
            <v>0</v>
          </cell>
          <cell r="V6">
            <v>0</v>
          </cell>
        </row>
        <row r="7">
          <cell r="A7">
            <v>45</v>
          </cell>
          <cell r="B7" t="str">
            <v>AGUJA ANGIOGRAFICA CON ALETA</v>
          </cell>
          <cell r="C7" t="str">
            <v>UNIDAD</v>
          </cell>
          <cell r="D7">
            <v>2</v>
          </cell>
          <cell r="E7">
            <v>2</v>
          </cell>
          <cell r="F7" t="str">
            <v>ESPECIALIDADES</v>
          </cell>
          <cell r="G7" t="str">
            <v>RADIOLOGIA</v>
          </cell>
          <cell r="H7">
            <v>0</v>
          </cell>
          <cell r="I7">
            <v>0</v>
          </cell>
          <cell r="J7">
            <v>0</v>
          </cell>
          <cell r="K7">
            <v>0</v>
          </cell>
          <cell r="L7">
            <v>0</v>
          </cell>
          <cell r="M7">
            <v>0</v>
          </cell>
          <cell r="N7">
            <v>0</v>
          </cell>
          <cell r="O7">
            <v>0</v>
          </cell>
          <cell r="P7">
            <v>0</v>
          </cell>
          <cell r="Q7">
            <v>0</v>
          </cell>
          <cell r="R7">
            <v>0</v>
          </cell>
          <cell r="S7">
            <v>0</v>
          </cell>
          <cell r="T7">
            <v>0</v>
          </cell>
          <cell r="U7">
            <v>0</v>
          </cell>
          <cell r="V7">
            <v>0</v>
          </cell>
        </row>
        <row r="8">
          <cell r="A8">
            <v>47</v>
          </cell>
          <cell r="B8" t="str">
            <v xml:space="preserve">AGUJA BIOPSIA HUESO 13 GX10CM </v>
          </cell>
          <cell r="C8" t="str">
            <v>UNIDAD</v>
          </cell>
          <cell r="D8">
            <v>1</v>
          </cell>
          <cell r="E8">
            <v>1</v>
          </cell>
          <cell r="F8" t="str">
            <v>ESPECIALIDADES</v>
          </cell>
          <cell r="G8" t="str">
            <v>RADIOLOGIA</v>
          </cell>
          <cell r="H8">
            <v>0</v>
          </cell>
          <cell r="I8">
            <v>0</v>
          </cell>
          <cell r="J8">
            <v>0</v>
          </cell>
          <cell r="K8">
            <v>0</v>
          </cell>
          <cell r="L8">
            <v>0</v>
          </cell>
          <cell r="M8">
            <v>0</v>
          </cell>
          <cell r="N8">
            <v>0</v>
          </cell>
          <cell r="O8">
            <v>0</v>
          </cell>
          <cell r="P8">
            <v>0</v>
          </cell>
          <cell r="Q8">
            <v>0</v>
          </cell>
          <cell r="R8">
            <v>0</v>
          </cell>
          <cell r="S8">
            <v>0</v>
          </cell>
          <cell r="T8">
            <v>0</v>
          </cell>
          <cell r="U8">
            <v>0</v>
          </cell>
          <cell r="V8">
            <v>0</v>
          </cell>
        </row>
        <row r="9">
          <cell r="A9">
            <v>53</v>
          </cell>
          <cell r="B9" t="str">
            <v>AGUJA DE ESCLEROSIS  COLON DESECHABLE</v>
          </cell>
          <cell r="C9" t="str">
            <v xml:space="preserve">UNIDAD    </v>
          </cell>
          <cell r="D9">
            <v>2</v>
          </cell>
          <cell r="E9">
            <v>2</v>
          </cell>
          <cell r="F9" t="str">
            <v>ESPECIALIDADES</v>
          </cell>
          <cell r="G9" t="str">
            <v>GASTROENTEROLOGIA</v>
          </cell>
          <cell r="H9">
            <v>0</v>
          </cell>
          <cell r="I9">
            <v>0</v>
          </cell>
          <cell r="J9">
            <v>0</v>
          </cell>
          <cell r="K9">
            <v>0</v>
          </cell>
          <cell r="L9">
            <v>0</v>
          </cell>
          <cell r="M9">
            <v>0</v>
          </cell>
          <cell r="N9">
            <v>0</v>
          </cell>
          <cell r="O9">
            <v>0</v>
          </cell>
          <cell r="P9">
            <v>0</v>
          </cell>
          <cell r="Q9">
            <v>0</v>
          </cell>
          <cell r="R9">
            <v>0</v>
          </cell>
          <cell r="S9">
            <v>0</v>
          </cell>
          <cell r="T9">
            <v>0</v>
          </cell>
          <cell r="U9">
            <v>0</v>
          </cell>
          <cell r="V9">
            <v>0</v>
          </cell>
        </row>
        <row r="10">
          <cell r="A10">
            <v>54</v>
          </cell>
          <cell r="B10" t="str">
            <v>AGUJA DE ESCLEROSIS  GASTRICA DESECHABLE</v>
          </cell>
          <cell r="C10" t="str">
            <v xml:space="preserve">UNIDAD    </v>
          </cell>
          <cell r="D10">
            <v>2</v>
          </cell>
          <cell r="E10">
            <v>2</v>
          </cell>
          <cell r="F10" t="str">
            <v>ESPECIALIDADES</v>
          </cell>
          <cell r="G10" t="str">
            <v>GASTROENTEROLOGIA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row>
        <row r="11">
          <cell r="A11">
            <v>55</v>
          </cell>
          <cell r="B11" t="str">
            <v>AGUJA DE ESCLEROTERAPIA REF: M0018351</v>
          </cell>
          <cell r="C11" t="str">
            <v xml:space="preserve">UNIDAD    </v>
          </cell>
          <cell r="D11">
            <v>5</v>
          </cell>
          <cell r="E11">
            <v>5</v>
          </cell>
          <cell r="F11" t="str">
            <v>ESPECIALIDADES</v>
          </cell>
          <cell r="G11" t="str">
            <v>GASTROENTEROLOGIA</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row>
        <row r="12">
          <cell r="A12">
            <v>56</v>
          </cell>
          <cell r="B12" t="str">
            <v>AGUJA DE INYECCIÓN PARA ENDOSCOPIA (CARR-LOCKE)</v>
          </cell>
          <cell r="C12" t="str">
            <v>UNIDAD</v>
          </cell>
          <cell r="D12">
            <v>1</v>
          </cell>
          <cell r="E12">
            <v>1</v>
          </cell>
          <cell r="F12" t="str">
            <v>ESPECIALIDADES</v>
          </cell>
          <cell r="G12" t="str">
            <v>GASTROENTEROLOGIA</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row>
        <row r="13">
          <cell r="A13">
            <v>83</v>
          </cell>
          <cell r="B13" t="str">
            <v>AGUJA PARA ACUPUNTURA 0.22 X 25</v>
          </cell>
          <cell r="C13" t="str">
            <v>UNIDAD</v>
          </cell>
          <cell r="D13">
            <v>3000</v>
          </cell>
          <cell r="E13">
            <v>3000</v>
          </cell>
          <cell r="F13" t="str">
            <v xml:space="preserve">ESPECIALIDADES </v>
          </cell>
          <cell r="G13" t="str">
            <v>MEDICINA ALTERNATIVA</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A14">
            <v>84</v>
          </cell>
          <cell r="B14" t="str">
            <v>AGUJA PARA ACUPUNTURA 0.25 X 40</v>
          </cell>
          <cell r="C14" t="str">
            <v>UNIDAD</v>
          </cell>
          <cell r="D14">
            <v>2000</v>
          </cell>
          <cell r="E14">
            <v>2000</v>
          </cell>
          <cell r="F14" t="str">
            <v xml:space="preserve">ESPECIALIDADES </v>
          </cell>
          <cell r="G14" t="str">
            <v>MEDICINA ALTERNATIVA</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row>
        <row r="15">
          <cell r="A15">
            <v>88</v>
          </cell>
          <cell r="B15" t="str">
            <v>AGUJA PARA BIOPISA OSEA TRIPLE CORTE 15G X 40 MM 1.8 MM DIAMETRO</v>
          </cell>
          <cell r="C15" t="str">
            <v>UNIDAD</v>
          </cell>
          <cell r="D15">
            <v>2</v>
          </cell>
          <cell r="E15">
            <v>2</v>
          </cell>
          <cell r="F15" t="str">
            <v>ESPECIALIDADES</v>
          </cell>
          <cell r="G15" t="str">
            <v>RADIOLOGIA</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row>
        <row r="16">
          <cell r="A16">
            <v>89</v>
          </cell>
          <cell r="B16" t="str">
            <v>AGUJA PARA BIOPSIA 14G X 13 CM. DESECHABLE.</v>
          </cell>
          <cell r="C16" t="str">
            <v xml:space="preserve">UNIDAD    </v>
          </cell>
          <cell r="D16">
            <v>2</v>
          </cell>
          <cell r="E16">
            <v>2</v>
          </cell>
          <cell r="F16" t="str">
            <v>ESPECIALIDADES</v>
          </cell>
          <cell r="G16" t="str">
            <v>RADIOLOGIA</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A17">
            <v>90</v>
          </cell>
          <cell r="B17" t="str">
            <v>AGUJA PARA BIOPSIA 16 G X 100 MM AGUJA PARA BIOPSIA DE TEJIDOS BLANDOS SEMIAUTOMÁTICA (PRÓSTATA, HÍGADO, RIÑÓN Y OTROS TEJIDOS DE TUMORES BLANDOS)</v>
          </cell>
          <cell r="C17" t="str">
            <v>UNIDAD</v>
          </cell>
          <cell r="D17">
            <v>1</v>
          </cell>
          <cell r="E17">
            <v>1</v>
          </cell>
          <cell r="F17" t="str">
            <v>ESPECIALIDADES</v>
          </cell>
          <cell r="G17" t="str">
            <v>RADIOLOGIA</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row>
        <row r="18">
          <cell r="A18">
            <v>91</v>
          </cell>
          <cell r="B18" t="str">
            <v>AGUJA PARA BIOPSIA 16G X 11 CM SEMI AUTOMATICA</v>
          </cell>
          <cell r="C18" t="str">
            <v>UNIDAD</v>
          </cell>
          <cell r="D18">
            <v>1</v>
          </cell>
          <cell r="E18">
            <v>1</v>
          </cell>
          <cell r="F18" t="str">
            <v>ESPECIALIDADES</v>
          </cell>
          <cell r="G18" t="str">
            <v>RADIOLOGIA</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row>
        <row r="19">
          <cell r="A19">
            <v>92</v>
          </cell>
          <cell r="B19" t="str">
            <v>AGUJA PARA BIOPSIA 18G  REF: 18 G X 15  CM</v>
          </cell>
          <cell r="C19" t="str">
            <v>UNIDAD</v>
          </cell>
          <cell r="D19">
            <v>1</v>
          </cell>
          <cell r="E19">
            <v>1</v>
          </cell>
          <cell r="F19" t="str">
            <v>ESPECIALIDADES</v>
          </cell>
          <cell r="G19" t="str">
            <v>RADIOLOGIA</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row>
        <row r="20">
          <cell r="A20">
            <v>93</v>
          </cell>
          <cell r="B20" t="str">
            <v xml:space="preserve">AGUJA PARA BIOPSIA 18G X 10 CM                                                                       </v>
          </cell>
          <cell r="C20" t="str">
            <v>UNIDAD</v>
          </cell>
          <cell r="D20">
            <v>1</v>
          </cell>
          <cell r="E20">
            <v>1</v>
          </cell>
          <cell r="F20" t="str">
            <v>ESPECIALIDADES</v>
          </cell>
          <cell r="G20" t="str">
            <v>RADIOLOGIA</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row>
        <row r="21">
          <cell r="A21">
            <v>94</v>
          </cell>
          <cell r="B21" t="str">
            <v>AGUJA PARA BIOPSIA 18G X 15 CM TRUCUT</v>
          </cell>
          <cell r="C21" t="str">
            <v>UNIDAD</v>
          </cell>
          <cell r="D21">
            <v>1</v>
          </cell>
          <cell r="E21">
            <v>1</v>
          </cell>
          <cell r="F21" t="str">
            <v>ESPECIALIDADES</v>
          </cell>
          <cell r="G21" t="str">
            <v>RADIOLOGIA</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row>
        <row r="22">
          <cell r="A22">
            <v>95</v>
          </cell>
          <cell r="B22" t="str">
            <v>AGUJA PARA BIOPSIA 22 G X 20 CM</v>
          </cell>
          <cell r="C22" t="str">
            <v xml:space="preserve">UNIDAD    </v>
          </cell>
          <cell r="D22">
            <v>1</v>
          </cell>
          <cell r="E22">
            <v>1</v>
          </cell>
          <cell r="F22" t="str">
            <v>ESPECIALIDADES</v>
          </cell>
          <cell r="G22" t="str">
            <v>RADIOLOGIA</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row>
        <row r="23">
          <cell r="A23">
            <v>96</v>
          </cell>
          <cell r="B23" t="str">
            <v>AGUJA PARA BIOPSIA AUTOMATICA  NO 18 X 20 CM</v>
          </cell>
          <cell r="C23" t="str">
            <v xml:space="preserve">UNIDAD    </v>
          </cell>
          <cell r="D23">
            <v>1</v>
          </cell>
          <cell r="E23">
            <v>1</v>
          </cell>
          <cell r="F23" t="str">
            <v>ESPECIALIDADES</v>
          </cell>
          <cell r="G23" t="str">
            <v>RADIOLOGIA</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row>
        <row r="24">
          <cell r="A24">
            <v>97</v>
          </cell>
          <cell r="B24" t="str">
            <v xml:space="preserve">AGUJA PARA BIOPSIA DE MEDULA OSEA 11G X 15 CM </v>
          </cell>
          <cell r="C24" t="str">
            <v xml:space="preserve">UNIDAD    </v>
          </cell>
          <cell r="D24">
            <v>2</v>
          </cell>
          <cell r="E24">
            <v>2</v>
          </cell>
          <cell r="F24" t="str">
            <v>ESPECIALIDADES</v>
          </cell>
          <cell r="G24" t="str">
            <v>RADIOLOGIA</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A25">
            <v>98</v>
          </cell>
          <cell r="B25" t="str">
            <v>AGUJA PARA BIOPSIA DE SENO  14 X 9 CM</v>
          </cell>
          <cell r="C25" t="str">
            <v xml:space="preserve">UNIDAD    </v>
          </cell>
          <cell r="D25">
            <v>2</v>
          </cell>
          <cell r="E25">
            <v>2</v>
          </cell>
          <cell r="F25" t="str">
            <v>ESPECIALIDADES</v>
          </cell>
          <cell r="G25" t="str">
            <v>RADIOLOGIA</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row>
        <row r="26">
          <cell r="A26">
            <v>99</v>
          </cell>
          <cell r="B26" t="str">
            <v>AGUJA PARA BIOPSIA DESECHABLE 18G X 25 CMS</v>
          </cell>
          <cell r="C26" t="str">
            <v xml:space="preserve">UNIDAD    </v>
          </cell>
          <cell r="D26">
            <v>2</v>
          </cell>
          <cell r="E26">
            <v>2</v>
          </cell>
          <cell r="F26" t="str">
            <v>ESPECIALIDADES</v>
          </cell>
          <cell r="G26" t="str">
            <v>RADIOLOGIA</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row>
        <row r="27">
          <cell r="A27">
            <v>100</v>
          </cell>
          <cell r="B27" t="str">
            <v>AGUJA PARA BIOPSIA MEDULA OSEA 8  G X 10 CM</v>
          </cell>
          <cell r="C27" t="str">
            <v xml:space="preserve">UNIDAD    </v>
          </cell>
          <cell r="D27">
            <v>1</v>
          </cell>
          <cell r="E27">
            <v>1</v>
          </cell>
          <cell r="F27" t="str">
            <v>ESPECIALIDADES</v>
          </cell>
          <cell r="G27" t="str">
            <v>RADIOLOGIA</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row>
        <row r="28">
          <cell r="A28">
            <v>101</v>
          </cell>
          <cell r="B28" t="str">
            <v>AGUJA PARA BIOPSIA OSEA 11 G X 10 CM</v>
          </cell>
          <cell r="C28" t="str">
            <v xml:space="preserve">UNIDAD    </v>
          </cell>
          <cell r="D28">
            <v>1</v>
          </cell>
          <cell r="E28">
            <v>1</v>
          </cell>
          <cell r="F28" t="str">
            <v>ESPECIALIDADES</v>
          </cell>
          <cell r="G28" t="str">
            <v>RADIOLOGIA</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row>
        <row r="29">
          <cell r="A29">
            <v>102</v>
          </cell>
          <cell r="B29" t="str">
            <v xml:space="preserve">AGUJA PARA BIOPSIA OSEA PUNTA TROCAR DE 8G X 10 CMS 4.0MM </v>
          </cell>
          <cell r="C29" t="str">
            <v xml:space="preserve">UNIDAD    </v>
          </cell>
          <cell r="D29">
            <v>1</v>
          </cell>
          <cell r="E29">
            <v>1</v>
          </cell>
          <cell r="F29" t="str">
            <v>ESPECIALIDADES</v>
          </cell>
          <cell r="G29" t="str">
            <v>RADIOLOGIA</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row>
        <row r="30">
          <cell r="A30">
            <v>103</v>
          </cell>
          <cell r="B30" t="str">
            <v>AGUJA PARA BIOPSIA OSEA SEMIAUTOMATICA 14 G X 10 CM +/-1 CM</v>
          </cell>
          <cell r="C30" t="str">
            <v xml:space="preserve">UNIDAD    </v>
          </cell>
          <cell r="D30">
            <v>2</v>
          </cell>
          <cell r="E30">
            <v>2</v>
          </cell>
          <cell r="F30" t="str">
            <v>ESPECIALIDADES</v>
          </cell>
          <cell r="G30" t="str">
            <v>RADIOLOGIA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row>
        <row r="31">
          <cell r="A31">
            <v>104</v>
          </cell>
          <cell r="B31" t="str">
            <v>AGUJA PARA BIOPSIA SEMIAUTOMATICA  20 X 10 CM</v>
          </cell>
          <cell r="C31" t="str">
            <v xml:space="preserve">UNIDAD    </v>
          </cell>
          <cell r="D31">
            <v>1</v>
          </cell>
          <cell r="E31">
            <v>1</v>
          </cell>
          <cell r="F31" t="str">
            <v>ESPECIALIDADES</v>
          </cell>
          <cell r="G31" t="str">
            <v>RADIOLOGIA</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row>
        <row r="32">
          <cell r="A32">
            <v>105</v>
          </cell>
          <cell r="B32" t="str">
            <v>AGUJA PARA BIOPSIA SEMIAUTOMATICA 14 G X 6 X 15 CM</v>
          </cell>
          <cell r="C32" t="str">
            <v xml:space="preserve">UNIDAD    </v>
          </cell>
          <cell r="D32">
            <v>2</v>
          </cell>
          <cell r="E32">
            <v>2</v>
          </cell>
          <cell r="F32" t="str">
            <v>ESPECIALIDADES</v>
          </cell>
          <cell r="G32" t="str">
            <v>RADIOLOGIA</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row>
        <row r="33">
          <cell r="A33">
            <v>106</v>
          </cell>
          <cell r="B33" t="str">
            <v>AGUJA PARA BIOPSIA SEMIAUTOMATICA 16 GA X15 CM TRUCUT</v>
          </cell>
          <cell r="C33" t="str">
            <v>UNIDAD</v>
          </cell>
          <cell r="D33">
            <v>2</v>
          </cell>
          <cell r="E33">
            <v>2</v>
          </cell>
          <cell r="F33" t="str">
            <v>ESPECIALIDADES</v>
          </cell>
          <cell r="G33" t="str">
            <v>RADIOLOGIA</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row>
        <row r="34">
          <cell r="A34">
            <v>107</v>
          </cell>
          <cell r="B34" t="str">
            <v xml:space="preserve">AGUJA PARA BIOPSIA SEMIAUTOMATICA 18G X 20 MM                                                            </v>
          </cell>
          <cell r="C34" t="str">
            <v>UNIDAD</v>
          </cell>
          <cell r="D34">
            <v>2</v>
          </cell>
          <cell r="E34">
            <v>2</v>
          </cell>
          <cell r="F34" t="str">
            <v>ESPECIALIDADES</v>
          </cell>
          <cell r="G34" t="str">
            <v>RADIOLOGIA</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row>
        <row r="35">
          <cell r="A35">
            <v>127</v>
          </cell>
          <cell r="B35" t="str">
            <v>AGUJA SEMIAUTOMATICA DE BIOPSIA 14GA X 19  CM</v>
          </cell>
          <cell r="C35" t="str">
            <v>UNIDAD</v>
          </cell>
          <cell r="D35">
            <v>1</v>
          </cell>
          <cell r="E35">
            <v>1</v>
          </cell>
          <cell r="F35" t="str">
            <v>ESPECIALIDADES</v>
          </cell>
          <cell r="G35" t="str">
            <v>RADIOLOGIA</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row>
        <row r="36">
          <cell r="A36">
            <v>223</v>
          </cell>
          <cell r="B36" t="str">
            <v>ASA DE POLIPECTOMIA DESCATABLE DE 10,15,25 CM X  2,4 A 2,8 MM DE DIAMETRO, LONGITUD DE TRABAJO DE 230 CM.</v>
          </cell>
          <cell r="C36" t="str">
            <v>UNIDAD</v>
          </cell>
          <cell r="D36">
            <v>5</v>
          </cell>
          <cell r="E36">
            <v>5</v>
          </cell>
          <cell r="F36" t="str">
            <v>ESPECIALIDADES</v>
          </cell>
          <cell r="G36" t="str">
            <v>GASTROENTEROLOGIA</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row>
        <row r="37">
          <cell r="A37">
            <v>228</v>
          </cell>
          <cell r="B37" t="str">
            <v>ASA PARA RECECTOSCOPIO ( ASA DE CORTE ACODADA)</v>
          </cell>
          <cell r="C37" t="str">
            <v>UNIDAD</v>
          </cell>
          <cell r="D37">
            <v>2</v>
          </cell>
          <cell r="E37">
            <v>2</v>
          </cell>
          <cell r="F37" t="str">
            <v>ESPECIALIDADES</v>
          </cell>
          <cell r="G37" t="str">
            <v>GASTROENTEROLOGIA</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row>
        <row r="38">
          <cell r="A38">
            <v>229</v>
          </cell>
          <cell r="B38" t="str">
            <v>ASA POLIPECTOMIA HEXAGONAL</v>
          </cell>
          <cell r="C38" t="str">
            <v>UNIDAD</v>
          </cell>
          <cell r="D38">
            <v>2</v>
          </cell>
          <cell r="E38">
            <v>2</v>
          </cell>
          <cell r="F38" t="str">
            <v>ESPECIALIDADES</v>
          </cell>
          <cell r="G38" t="str">
            <v>GASTROENTEROLOGIA</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row>
        <row r="39">
          <cell r="A39">
            <v>230</v>
          </cell>
          <cell r="B39" t="str">
            <v>ASA POLIPECTOMIA OVALADA</v>
          </cell>
          <cell r="C39" t="str">
            <v>UNIDAD</v>
          </cell>
          <cell r="D39">
            <v>1</v>
          </cell>
          <cell r="E39">
            <v>1</v>
          </cell>
          <cell r="F39" t="str">
            <v>ESPECIALIDADES</v>
          </cell>
          <cell r="G39" t="str">
            <v>GASTROENTEROLOGIA</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row>
        <row r="40">
          <cell r="A40">
            <v>231</v>
          </cell>
          <cell r="B40" t="str">
            <v>ASAS DE RESECTOSCOPIO STORZ</v>
          </cell>
          <cell r="C40" t="str">
            <v>UNIDAD</v>
          </cell>
          <cell r="D40">
            <v>1</v>
          </cell>
          <cell r="E40">
            <v>1</v>
          </cell>
          <cell r="F40" t="str">
            <v>ESPECIALIDADES</v>
          </cell>
          <cell r="G40" t="str">
            <v>GASTROENTEROLOGIA</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row>
        <row r="41">
          <cell r="A41">
            <v>232</v>
          </cell>
          <cell r="B41" t="str">
            <v>ASAS REF: S1007 (GINECOLOGIA COLPOSCOPIA)</v>
          </cell>
          <cell r="C41" t="str">
            <v>UNIDAD</v>
          </cell>
          <cell r="D41">
            <v>5</v>
          </cell>
          <cell r="E41">
            <v>5</v>
          </cell>
          <cell r="F41" t="str">
            <v>ESPECIALIDADES</v>
          </cell>
          <cell r="G41" t="str">
            <v>GINECOLOGIA</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row>
        <row r="42">
          <cell r="A42">
            <v>233</v>
          </cell>
          <cell r="B42" t="str">
            <v>ASAS REF: B4512 (GINECOLOGIA COLPOSCOPIA)</v>
          </cell>
          <cell r="C42" t="str">
            <v>UNIDAD</v>
          </cell>
          <cell r="D42">
            <v>5</v>
          </cell>
          <cell r="E42">
            <v>5</v>
          </cell>
          <cell r="F42" t="str">
            <v>ESPECIALIDADES</v>
          </cell>
          <cell r="G42" t="str">
            <v>GINECOLOGIA</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row>
        <row r="43">
          <cell r="A43">
            <v>234</v>
          </cell>
          <cell r="B43" t="str">
            <v>ASAS REF: R1004 (GINECOLOGIA COLPOSCOPIA)</v>
          </cell>
          <cell r="C43" t="str">
            <v>UNIDAD</v>
          </cell>
          <cell r="D43">
            <v>5</v>
          </cell>
          <cell r="E43">
            <v>5</v>
          </cell>
          <cell r="F43" t="str">
            <v>ESPECIALIDADES</v>
          </cell>
          <cell r="G43" t="str">
            <v>GINECOLOGIA</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row>
        <row r="44">
          <cell r="A44">
            <v>235</v>
          </cell>
          <cell r="B44" t="str">
            <v>ASAS REF: R1505 (GINECOLOGIA COLPOSCOPIA)</v>
          </cell>
          <cell r="C44" t="str">
            <v>UNIDAD</v>
          </cell>
          <cell r="D44">
            <v>5</v>
          </cell>
          <cell r="E44">
            <v>5</v>
          </cell>
          <cell r="F44" t="str">
            <v>ESPECIALIDADES</v>
          </cell>
          <cell r="G44" t="str">
            <v>GINECOLOGIA</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row>
        <row r="45">
          <cell r="A45">
            <v>244</v>
          </cell>
          <cell r="B45" t="str">
            <v>BALON DILATACION ESOFAGICA DE 6-8 MM</v>
          </cell>
          <cell r="C45" t="str">
            <v>UNIDAD</v>
          </cell>
          <cell r="D45">
            <v>1</v>
          </cell>
          <cell r="E45">
            <v>1</v>
          </cell>
          <cell r="F45" t="str">
            <v>ESPECIALIDADES</v>
          </cell>
          <cell r="G45" t="str">
            <v>GASTROENTEROLOGIA</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row>
        <row r="46">
          <cell r="A46">
            <v>245</v>
          </cell>
          <cell r="B46" t="str">
            <v>BALON EXTRACTOR DE CALCULO</v>
          </cell>
          <cell r="C46" t="str">
            <v>UNIDAD</v>
          </cell>
          <cell r="D46">
            <v>1</v>
          </cell>
          <cell r="E46">
            <v>1</v>
          </cell>
          <cell r="F46" t="str">
            <v>ESPECIALIDADES</v>
          </cell>
          <cell r="G46" t="str">
            <v>GASTROENTEROLOGIA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row>
        <row r="47">
          <cell r="A47">
            <v>246</v>
          </cell>
          <cell r="B47" t="str">
            <v>BALON EXTRACTOR DE CALCULOS TRILUMEN</v>
          </cell>
          <cell r="C47" t="str">
            <v>UNIDAD</v>
          </cell>
          <cell r="D47">
            <v>1</v>
          </cell>
          <cell r="E47">
            <v>1</v>
          </cell>
          <cell r="F47" t="str">
            <v>ESPECIALIDADES</v>
          </cell>
          <cell r="G47" t="str">
            <v>GASTROENTEROLOGIA</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A48">
            <v>247</v>
          </cell>
          <cell r="B48" t="str">
            <v>BALONES PARA DILATACION BILIAR DE ALTA PRESION DESECHABLE 2.8DIAMTRO DEL CANAL, 180 CM DE LONGITUD, DE 4 A  8 MM DE DIAMETRO EXTERNO, CON DIAMETRO DE BALON DE 20 A 40MM</v>
          </cell>
          <cell r="C48" t="str">
            <v>UNIDAD</v>
          </cell>
          <cell r="D48">
            <v>1</v>
          </cell>
          <cell r="E48">
            <v>1</v>
          </cell>
          <cell r="F48" t="str">
            <v>ESPECIALIDADES</v>
          </cell>
          <cell r="G48" t="str">
            <v>GASTROENTEROLOGIA</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row>
        <row r="49">
          <cell r="A49">
            <v>2618</v>
          </cell>
          <cell r="B49" t="str">
            <v>BIOTOMO</v>
          </cell>
          <cell r="C49" t="str">
            <v>UNIDAD</v>
          </cell>
          <cell r="D49">
            <v>1</v>
          </cell>
          <cell r="E49">
            <v>1</v>
          </cell>
          <cell r="F49" t="str">
            <v>ESPECIALIDADES</v>
          </cell>
          <cell r="G49" t="str">
            <v>GINECOLOGIA</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row>
        <row r="50">
          <cell r="A50">
            <v>296</v>
          </cell>
          <cell r="B50" t="str">
            <v>BOLSA PARA FILTRACON EN DIALIS DE 5 LITROS</v>
          </cell>
          <cell r="C50" t="str">
            <v>UNIDAD</v>
          </cell>
          <cell r="D50">
            <v>2</v>
          </cell>
          <cell r="E50">
            <v>2</v>
          </cell>
          <cell r="F50" t="str">
            <v>ESPECIALIDADES</v>
          </cell>
          <cell r="G50" t="str">
            <v>NEFROLOGIA</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row>
        <row r="51">
          <cell r="A51">
            <v>311</v>
          </cell>
          <cell r="B51" t="str">
            <v>BOQUILLA PLASTICA PARA ENDOSCOPIA ADULTO REUSABLE</v>
          </cell>
          <cell r="C51" t="str">
            <v>UNIDAD</v>
          </cell>
          <cell r="D51">
            <v>1</v>
          </cell>
          <cell r="E51">
            <v>1</v>
          </cell>
          <cell r="F51" t="str">
            <v>ESPECIALIDADES</v>
          </cell>
          <cell r="G51" t="str">
            <v>GASTROENTEROLOGIA</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row>
        <row r="52">
          <cell r="A52">
            <v>312</v>
          </cell>
          <cell r="B52" t="str">
            <v>BOQUILLA PLASTICA PARA ENDOSCOPIA PEDIATRICA REUSABLE</v>
          </cell>
          <cell r="C52" t="str">
            <v>UNIDAD</v>
          </cell>
          <cell r="D52">
            <v>1</v>
          </cell>
          <cell r="E52">
            <v>1</v>
          </cell>
          <cell r="F52" t="str">
            <v>ESPECIALIDADES</v>
          </cell>
          <cell r="G52" t="str">
            <v>GASTROENTEROLOGIA - PEDIATRIA</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row>
        <row r="53">
          <cell r="A53">
            <v>313</v>
          </cell>
          <cell r="B53" t="str">
            <v>BOQUILLAS ADULTO 48 F BANDA DE CAUCHO INTERNA</v>
          </cell>
          <cell r="C53" t="str">
            <v>UNIDAD</v>
          </cell>
          <cell r="D53">
            <v>25</v>
          </cell>
          <cell r="E53">
            <v>25</v>
          </cell>
          <cell r="F53" t="str">
            <v>ESPECIALIDADES</v>
          </cell>
          <cell r="G53" t="str">
            <v>GASTROENTEROLOGIA</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row>
        <row r="54">
          <cell r="A54">
            <v>314</v>
          </cell>
          <cell r="B54" t="str">
            <v>BOQUILLAS PLASTICAS ESPIRO 892103 (PAQUETE X 25 UNIDADES)</v>
          </cell>
          <cell r="C54" t="str">
            <v>UNIDAD</v>
          </cell>
          <cell r="D54">
            <v>25</v>
          </cell>
          <cell r="E54">
            <v>25</v>
          </cell>
          <cell r="F54" t="str">
            <v>ESPECIALIDADES</v>
          </cell>
          <cell r="G54" t="str">
            <v>GASTROENTEROLOGIA</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5">
          <cell r="A55">
            <v>315</v>
          </cell>
          <cell r="B55" t="str">
            <v>BOTON DE GASTROSTOMIA 16 FR * 2.0  CM</v>
          </cell>
          <cell r="C55" t="str">
            <v>UNIDAD</v>
          </cell>
          <cell r="D55">
            <v>1</v>
          </cell>
          <cell r="E55">
            <v>1</v>
          </cell>
          <cell r="F55" t="str">
            <v>ESPECIALIDADES</v>
          </cell>
          <cell r="G55" t="str">
            <v>GASTROENTEROLOGIA</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row>
        <row r="56">
          <cell r="A56">
            <v>316</v>
          </cell>
          <cell r="B56" t="str">
            <v xml:space="preserve">BOTON DE GASTROSTOMIA 16FR 1.7 CM                                                                </v>
          </cell>
          <cell r="C56" t="str">
            <v>UNIDAD</v>
          </cell>
          <cell r="D56">
            <v>1</v>
          </cell>
          <cell r="E56">
            <v>1</v>
          </cell>
          <cell r="F56" t="str">
            <v>ESPECIALIDADES</v>
          </cell>
          <cell r="G56" t="str">
            <v>GASTROENTEROLOGIA</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row>
        <row r="57">
          <cell r="A57">
            <v>317</v>
          </cell>
          <cell r="B57" t="str">
            <v xml:space="preserve">BOTON DE GASTROSTOMIA 16FR 2.4 CM                                                                 </v>
          </cell>
          <cell r="C57" t="str">
            <v>UNIDAD</v>
          </cell>
          <cell r="D57">
            <v>1</v>
          </cell>
          <cell r="E57">
            <v>1</v>
          </cell>
          <cell r="F57" t="str">
            <v>ESPECIALIDADES</v>
          </cell>
          <cell r="G57" t="str">
            <v>GASTROENTEROLOGIA</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A58">
            <v>318</v>
          </cell>
          <cell r="B58" t="str">
            <v>BOTON DE GASTROSTOMIA 16FR X 1.5 CM</v>
          </cell>
          <cell r="C58" t="str">
            <v>UNIDAD</v>
          </cell>
          <cell r="D58">
            <v>1</v>
          </cell>
          <cell r="E58">
            <v>1</v>
          </cell>
          <cell r="F58" t="str">
            <v>ESPECIALIDADES</v>
          </cell>
          <cell r="G58" t="str">
            <v>GASTROENTEROLOGIA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row>
        <row r="59">
          <cell r="A59">
            <v>319</v>
          </cell>
          <cell r="B59" t="str">
            <v>BOTON PARA GASTROSTOMIA 12FR X 0.8-4.0CM (ALTURA DEL ESTOMA) VOLUMEN DE LLENADO(BALON) 5CC</v>
          </cell>
          <cell r="C59" t="str">
            <v>UNIDAD</v>
          </cell>
          <cell r="D59">
            <v>1</v>
          </cell>
          <cell r="E59">
            <v>1</v>
          </cell>
          <cell r="F59" t="str">
            <v>ESPECIALIDADES</v>
          </cell>
          <cell r="G59" t="str">
            <v>GASTROENTEROLOGIA</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A60">
            <v>320</v>
          </cell>
          <cell r="B60" t="str">
            <v>BOTON PARA GASTROSTOMIA 14 FR X 2.0  CM</v>
          </cell>
          <cell r="C60" t="str">
            <v>UNIDAD</v>
          </cell>
          <cell r="D60">
            <v>1</v>
          </cell>
          <cell r="E60">
            <v>1</v>
          </cell>
          <cell r="F60" t="str">
            <v>ESPECIALIDADES</v>
          </cell>
          <cell r="G60" t="str">
            <v>GASTROENTEROLOGIA</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row>
        <row r="61">
          <cell r="A61">
            <v>321</v>
          </cell>
          <cell r="B61" t="str">
            <v>BOTON PARA GASTROSTOMIA 14FR X 0.8-4.5CM (ALTURA DEL ESTOMA) VOLUMEN DE LLENADO(BALON) 5CC</v>
          </cell>
          <cell r="C61" t="str">
            <v>UNIDAD</v>
          </cell>
          <cell r="D61">
            <v>1</v>
          </cell>
          <cell r="E61">
            <v>1</v>
          </cell>
          <cell r="F61" t="str">
            <v>ESPECIALIDADES</v>
          </cell>
          <cell r="G61" t="str">
            <v>GASTROENTEROLOGIA</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row>
        <row r="62">
          <cell r="A62">
            <v>322</v>
          </cell>
          <cell r="B62" t="str">
            <v>BOTON PARA GASTROSTOMIA 16FR X 1.0-4.0CM (ALTURA DEL ESTOMA) VOLUMEN DE LLENADO(BALON) 5CC</v>
          </cell>
          <cell r="C62" t="str">
            <v>UNIDAD</v>
          </cell>
          <cell r="D62">
            <v>1</v>
          </cell>
          <cell r="E62">
            <v>1</v>
          </cell>
          <cell r="F62" t="str">
            <v>ESPECIALIDADES</v>
          </cell>
          <cell r="G62" t="str">
            <v>GASTROENTEROLOGIA</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row>
        <row r="63">
          <cell r="A63">
            <v>323</v>
          </cell>
          <cell r="B63" t="str">
            <v>BOTON PARA GASTROSTOMIA 18FR X 1.0-4.5CM (ALTURA DEL ESTOMA) VOLUMEN DE LLENADO(BALON) 7CC</v>
          </cell>
          <cell r="C63" t="str">
            <v>UNIDAD</v>
          </cell>
          <cell r="D63">
            <v>1</v>
          </cell>
          <cell r="E63">
            <v>1</v>
          </cell>
          <cell r="F63" t="str">
            <v>ESPECIALIDADES</v>
          </cell>
          <cell r="G63" t="str">
            <v>GASTROENTEROLOGIA</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row>
        <row r="64">
          <cell r="A64">
            <v>324</v>
          </cell>
          <cell r="B64" t="str">
            <v>BOTON PARA GASTROSTOMIA 20FR X 1.0-4.5CM (ALTURA DEL ESTOMA) VOLUMEN DE LLENADO(BALON) 7CC</v>
          </cell>
          <cell r="C64" t="str">
            <v>UNIDAD</v>
          </cell>
          <cell r="D64">
            <v>1</v>
          </cell>
          <cell r="E64">
            <v>1</v>
          </cell>
          <cell r="F64" t="str">
            <v>ESPECIALIDADES</v>
          </cell>
          <cell r="G64" t="str">
            <v>GASTROENTEROLOGIA</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row>
        <row r="65">
          <cell r="A65">
            <v>325</v>
          </cell>
          <cell r="B65" t="str">
            <v>BOTON PARA GASTROSTOMIA 24FR X 1.7-4.5CM (ALTURA DEL ESTOMA) VOLUMEN DE LLENADO(BALON) 7CC</v>
          </cell>
          <cell r="C65" t="str">
            <v>UNIDAD</v>
          </cell>
          <cell r="D65">
            <v>1</v>
          </cell>
          <cell r="E65">
            <v>1</v>
          </cell>
          <cell r="F65" t="str">
            <v>ESPECIALIDADES</v>
          </cell>
          <cell r="G65" t="str">
            <v>GASTROENTEROLOGIA</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row>
        <row r="66">
          <cell r="A66">
            <v>326</v>
          </cell>
          <cell r="B66" t="str">
            <v>BRACE SARMIENTO HUMERO</v>
          </cell>
          <cell r="C66" t="str">
            <v xml:space="preserve">UNIDAD    </v>
          </cell>
          <cell r="D66">
            <v>1</v>
          </cell>
          <cell r="E66">
            <v>1</v>
          </cell>
          <cell r="F66" t="str">
            <v xml:space="preserve">ESPECIALIDADES </v>
          </cell>
          <cell r="G66" t="str">
            <v>ORTOPEDIA</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row>
        <row r="67">
          <cell r="A67">
            <v>354</v>
          </cell>
          <cell r="B67" t="str">
            <v>CABESTRILLO BOLSA PEDIATRICO</v>
          </cell>
          <cell r="C67" t="str">
            <v>UNIDAD</v>
          </cell>
          <cell r="D67">
            <v>2</v>
          </cell>
          <cell r="E67">
            <v>2</v>
          </cell>
          <cell r="F67" t="str">
            <v>ESPECIALIDADES</v>
          </cell>
          <cell r="G67" t="str">
            <v>ORTOPEDIA</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A68">
            <v>355</v>
          </cell>
          <cell r="B68" t="str">
            <v>CABESTRILLO BOLSA USO ADULTO.</v>
          </cell>
          <cell r="C68" t="str">
            <v>UNIDAD</v>
          </cell>
          <cell r="D68">
            <v>10</v>
          </cell>
          <cell r="E68">
            <v>10</v>
          </cell>
          <cell r="F68" t="str">
            <v>ESPECIALIDADES</v>
          </cell>
          <cell r="G68" t="str">
            <v>ORTOPEDIA</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row>
        <row r="69">
          <cell r="A69">
            <v>359</v>
          </cell>
          <cell r="B69" t="str">
            <v>CABLE PARA RESECTOSCOPIO WOLF REF. 802879504</v>
          </cell>
          <cell r="C69" t="str">
            <v>UNIDAD</v>
          </cell>
          <cell r="D69">
            <v>1</v>
          </cell>
          <cell r="E69">
            <v>1</v>
          </cell>
          <cell r="F69" t="str">
            <v>ESPECIALIDADES</v>
          </cell>
          <cell r="G69" t="str">
            <v>GASTROENTEROLOGIA</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A70">
            <v>381</v>
          </cell>
          <cell r="B70" t="str">
            <v>CANASTILLA EXTRACION DE CALCULOS</v>
          </cell>
          <cell r="C70" t="str">
            <v>UNIDAD</v>
          </cell>
          <cell r="D70">
            <v>3</v>
          </cell>
          <cell r="E70">
            <v>3</v>
          </cell>
          <cell r="F70" t="str">
            <v>ESPECIALIDADES</v>
          </cell>
          <cell r="G70" t="str">
            <v>GASTROENTEROLOGIA - UROLOGIA</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row>
        <row r="71">
          <cell r="A71">
            <v>498</v>
          </cell>
          <cell r="B71" t="str">
            <v>CATETER 2 LUMEN CON CUFF DE 14.5 FR X 19 CM</v>
          </cell>
          <cell r="C71" t="str">
            <v xml:space="preserve">UNIDAD    </v>
          </cell>
          <cell r="D71">
            <v>1</v>
          </cell>
          <cell r="E71">
            <v>1</v>
          </cell>
          <cell r="F71" t="str">
            <v>ESPECIALIDADES</v>
          </cell>
          <cell r="G71" t="str">
            <v>UCI - CIRUGIA</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row>
        <row r="72">
          <cell r="A72">
            <v>499</v>
          </cell>
          <cell r="B72" t="str">
            <v>CATETER 2 LUMEN PRECURVADO 13.5FR – 14 FR X15- 16 CM</v>
          </cell>
          <cell r="C72" t="str">
            <v xml:space="preserve">UNIDAD    </v>
          </cell>
          <cell r="D72">
            <v>1</v>
          </cell>
          <cell r="E72">
            <v>1</v>
          </cell>
          <cell r="F72" t="str">
            <v>ESPECIALIDADES</v>
          </cell>
          <cell r="G72" t="str">
            <v>UCI - CIRUGIA</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row>
        <row r="73">
          <cell r="A73">
            <v>500</v>
          </cell>
          <cell r="B73" t="str">
            <v>CATETER 2 LUMEN PRECURVADO 13.5FR X 13.5CM  MAHURCAR</v>
          </cell>
          <cell r="C73" t="str">
            <v xml:space="preserve">UNIDAD    </v>
          </cell>
          <cell r="D73">
            <v>1</v>
          </cell>
          <cell r="E73">
            <v>1</v>
          </cell>
          <cell r="F73" t="str">
            <v>ESPECIALIDADES</v>
          </cell>
          <cell r="G73" t="str">
            <v>NEFROLOGIA</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row>
        <row r="74">
          <cell r="A74">
            <v>501</v>
          </cell>
          <cell r="B74" t="str">
            <v>CATETER 2 LUMEN PRECURVADO 8 FR X 12CM.</v>
          </cell>
          <cell r="C74" t="str">
            <v xml:space="preserve">UNIDAD    </v>
          </cell>
          <cell r="D74">
            <v>1</v>
          </cell>
          <cell r="E74">
            <v>1</v>
          </cell>
          <cell r="F74" t="str">
            <v>ESPECIALIDADES</v>
          </cell>
          <cell r="G74" t="str">
            <v>NEFROLOGIA</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A75">
            <v>502</v>
          </cell>
          <cell r="B75" t="str">
            <v>CATETER 2 LUMEN RECTO 13.5FR X 19CM +/- 1.</v>
          </cell>
          <cell r="C75" t="str">
            <v xml:space="preserve">UNIDAD    </v>
          </cell>
          <cell r="D75">
            <v>2</v>
          </cell>
          <cell r="E75">
            <v>2</v>
          </cell>
          <cell r="F75" t="str">
            <v>ESPECIALIDADES</v>
          </cell>
          <cell r="G75" t="str">
            <v>NEFROLOGIA</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row>
        <row r="76">
          <cell r="A76">
            <v>503</v>
          </cell>
          <cell r="B76" t="str">
            <v>CATETER 2 LUMEN RECTO DE 13.5FR X 16CM</v>
          </cell>
          <cell r="C76" t="str">
            <v xml:space="preserve">UNIDAD    </v>
          </cell>
          <cell r="D76">
            <v>2</v>
          </cell>
          <cell r="E76">
            <v>2</v>
          </cell>
          <cell r="F76" t="str">
            <v>ESPECIALIDADES</v>
          </cell>
          <cell r="G76" t="str">
            <v>NEFROLOGIA</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row>
        <row r="77">
          <cell r="A77">
            <v>508</v>
          </cell>
          <cell r="B77" t="str">
            <v>CATETER ANGIOGRAFICO 5FR IMPULSE TIG4  1.70MM</v>
          </cell>
          <cell r="C77" t="str">
            <v>UNIDAD</v>
          </cell>
          <cell r="D77">
            <v>2</v>
          </cell>
          <cell r="E77">
            <v>0</v>
          </cell>
          <cell r="F77" t="str">
            <v xml:space="preserve">ESPECIALIDADES </v>
          </cell>
          <cell r="G77" t="str">
            <v>UCI</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row>
        <row r="78">
          <cell r="A78">
            <v>511</v>
          </cell>
          <cell r="B78" t="str">
            <v>CATETER BALON DE DILATACION NEUMATICA DEL ESOFAGO, 8-9-10 / 24-27-30, 10-11-12/ 30-36-33, 12-13.5-15/ 36-40.5-45, 15-16.5-18/45-49.5-54, 18-19-20/54-57-60</v>
          </cell>
          <cell r="C78" t="str">
            <v>UNIDAD</v>
          </cell>
          <cell r="D78">
            <v>1</v>
          </cell>
          <cell r="E78">
            <v>1</v>
          </cell>
          <cell r="F78" t="str">
            <v>ESPECIALIDADES</v>
          </cell>
          <cell r="G78" t="str">
            <v>GASTROENTEROLOGIA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row>
        <row r="79">
          <cell r="A79">
            <v>512</v>
          </cell>
          <cell r="B79" t="str">
            <v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v>
          </cell>
          <cell r="C79" t="str">
            <v>UNIDAD</v>
          </cell>
          <cell r="D79">
            <v>1</v>
          </cell>
          <cell r="E79">
            <v>1</v>
          </cell>
          <cell r="F79" t="str">
            <v xml:space="preserve">ESPECIALIDADES </v>
          </cell>
          <cell r="G79" t="str">
            <v>UCI</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row>
        <row r="80">
          <cell r="A80">
            <v>513</v>
          </cell>
          <cell r="B80" t="str">
            <v xml:space="preserve">CATETER BILUMEN RADIOPACO NO. 4 FR X 5  CM PEDIATRICO </v>
          </cell>
          <cell r="C80" t="str">
            <v>UNIDAD</v>
          </cell>
          <cell r="D80">
            <v>2</v>
          </cell>
          <cell r="E80">
            <v>2</v>
          </cell>
          <cell r="F80" t="str">
            <v>ESPECIALIDADES</v>
          </cell>
          <cell r="G80" t="str">
            <v>UCI PEDIATRIA</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row>
        <row r="81">
          <cell r="A81">
            <v>514</v>
          </cell>
          <cell r="B81" t="str">
            <v>CATETER BILUMEN RADIOPACO NO. 5 FR X 13 CM PEDIATRICO</v>
          </cell>
          <cell r="C81" t="str">
            <v xml:space="preserve">UNIDAD    </v>
          </cell>
          <cell r="D81">
            <v>10</v>
          </cell>
          <cell r="E81">
            <v>10</v>
          </cell>
          <cell r="F81" t="str">
            <v>ESPECIALIDADES</v>
          </cell>
          <cell r="G81" t="str">
            <v>UCI PEDIATRIA</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A82">
            <v>515</v>
          </cell>
          <cell r="B82" t="str">
            <v>CATETER BILUMEN RADIOPACO NO. 5 FR X 8  CM PEDIATRICO</v>
          </cell>
          <cell r="C82" t="str">
            <v xml:space="preserve">UNIDAD    </v>
          </cell>
          <cell r="D82">
            <v>10</v>
          </cell>
          <cell r="E82">
            <v>10</v>
          </cell>
          <cell r="F82" t="str">
            <v>ESPECIALIDADES</v>
          </cell>
          <cell r="G82" t="str">
            <v>UCI PEDIATRIA</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row>
        <row r="83">
          <cell r="A83">
            <v>521</v>
          </cell>
          <cell r="B83" t="str">
            <v>CATETER CENTRAL MONOLUMEN 14G X 16-30 CM DE POLIURETANO RADIOPACO CON LINEAS DE EXTENSIÓN Y CLAMP, FLEXIBLE. SET QUE INCLUYE UN DILATADOR, UNA AGUJA, UNA GUIA EN ACERO INOCCIDABLE CON PUNTA EN J, JERINGA 5CC, ABRAZADERAS Y UN CATETER MONOLUMEN 14G X 16-30 CM.</v>
          </cell>
          <cell r="C83" t="str">
            <v>UNIDAD</v>
          </cell>
          <cell r="D83">
            <v>1</v>
          </cell>
          <cell r="E83">
            <v>1</v>
          </cell>
          <cell r="F83" t="str">
            <v>ESPECIALIDADES</v>
          </cell>
          <cell r="G83" t="str">
            <v>UCI - ANESTESIA</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row>
        <row r="84">
          <cell r="A84">
            <v>522</v>
          </cell>
          <cell r="B84" t="str">
            <v>CATETER CENTRAL MONOLUMEN PEDIATRICO NO.24 X 9CM</v>
          </cell>
          <cell r="C84" t="str">
            <v xml:space="preserve">UNIDAD    </v>
          </cell>
          <cell r="D84">
            <v>10</v>
          </cell>
          <cell r="E84">
            <v>10</v>
          </cell>
          <cell r="F84" t="str">
            <v>ESPECIALIDADES</v>
          </cell>
          <cell r="G84" t="str">
            <v>UCI PEDIATRIA</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row>
        <row r="85">
          <cell r="A85">
            <v>523</v>
          </cell>
          <cell r="B85" t="str">
            <v>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v>
          </cell>
          <cell r="C85" t="str">
            <v>UNIDAD</v>
          </cell>
          <cell r="D85">
            <v>1</v>
          </cell>
          <cell r="E85">
            <v>1</v>
          </cell>
          <cell r="F85" t="str">
            <v>ESPECIALIDADES</v>
          </cell>
          <cell r="G85" t="str">
            <v>UCI PEDIATRIA</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row>
        <row r="86">
          <cell r="A86">
            <v>525</v>
          </cell>
          <cell r="B86" t="str">
            <v>CATETER CENTRAL TRILUMEN 4FR X 8 CM</v>
          </cell>
          <cell r="C86" t="str">
            <v>UNIDAD</v>
          </cell>
          <cell r="D86">
            <v>2</v>
          </cell>
          <cell r="E86">
            <v>2</v>
          </cell>
          <cell r="F86" t="str">
            <v>ESPECIALIDADES</v>
          </cell>
          <cell r="G86" t="str">
            <v>UCI PEDIATRIA</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row>
        <row r="87">
          <cell r="A87">
            <v>526</v>
          </cell>
          <cell r="B87" t="str">
            <v>CATETER CENTRAL TRILUMEN 5FR X 13 CM</v>
          </cell>
          <cell r="C87" t="str">
            <v>UNIDAD</v>
          </cell>
          <cell r="D87">
            <v>2</v>
          </cell>
          <cell r="E87">
            <v>2</v>
          </cell>
          <cell r="F87" t="str">
            <v>ESPECIALIDADES</v>
          </cell>
          <cell r="G87" t="str">
            <v>UCI PEDIATRIA</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row>
        <row r="88">
          <cell r="A88">
            <v>527</v>
          </cell>
          <cell r="B88" t="str">
            <v>CATETER CENTRAL TRILUMEN N° 7FR X 20 CM DE POLIURETANO RADIOPACO CON LINEAS DE EXTENSIÓN Y CLAMP, FLEXIBLE. SET QUE INCLUYE UN DILATADOR, UNA AGUJA, UNA GUIA EN ACERO INOCCIDABLE CON PUNTA EN J, JERINGA 5CC, ABRAZADERAS Y UN CATETER 7FR X 20 CM.</v>
          </cell>
          <cell r="C88" t="str">
            <v>UNIDAD</v>
          </cell>
          <cell r="D88">
            <v>1</v>
          </cell>
          <cell r="E88">
            <v>1</v>
          </cell>
          <cell r="F88" t="str">
            <v>ESPECIALIDADES</v>
          </cell>
          <cell r="G88" t="str">
            <v>UCI</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row>
        <row r="89">
          <cell r="A89">
            <v>528</v>
          </cell>
          <cell r="B89" t="str">
            <v>CATETER DE DIAGNOSTICO  5F   JL 6.0  X 100 CM   REF  DXT5JL60</v>
          </cell>
          <cell r="C89" t="str">
            <v>UNIDAD</v>
          </cell>
          <cell r="D89">
            <v>5</v>
          </cell>
          <cell r="E89">
            <v>0</v>
          </cell>
          <cell r="F89" t="str">
            <v xml:space="preserve">ESPECIALIDADES </v>
          </cell>
          <cell r="G89" t="str">
            <v>UCI</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row>
        <row r="90">
          <cell r="A90">
            <v>529</v>
          </cell>
          <cell r="B90" t="str">
            <v>CATETER DE DIAGNOSTICO  5F  JL 4.0 X 100 CM   REF DXT5JL40</v>
          </cell>
          <cell r="C90" t="str">
            <v>UNIDAD</v>
          </cell>
          <cell r="D90">
            <v>5</v>
          </cell>
          <cell r="E90">
            <v>0</v>
          </cell>
          <cell r="F90" t="str">
            <v xml:space="preserve">ESPECIALIDADES </v>
          </cell>
          <cell r="G90" t="str">
            <v>UCI</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row>
        <row r="91">
          <cell r="A91">
            <v>530</v>
          </cell>
          <cell r="B91" t="str">
            <v>CATETER DE DIAGNOSTICO  5F  JR 4.0 REF DXT5JR40X</v>
          </cell>
          <cell r="C91" t="str">
            <v>UNIDAD</v>
          </cell>
          <cell r="D91">
            <v>5</v>
          </cell>
          <cell r="E91">
            <v>0</v>
          </cell>
          <cell r="F91" t="str">
            <v xml:space="preserve">ESPECIALIDADES </v>
          </cell>
          <cell r="G91" t="str">
            <v>UCI</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row>
        <row r="92">
          <cell r="A92">
            <v>531</v>
          </cell>
          <cell r="B92" t="str">
            <v>CATETER DE DIAGNOSTICO 5F  JL 3.5  X 100 CM   REF DXT5JL35</v>
          </cell>
          <cell r="C92" t="str">
            <v>UNIDAD</v>
          </cell>
          <cell r="D92">
            <v>5</v>
          </cell>
          <cell r="E92">
            <v>0</v>
          </cell>
          <cell r="F92" t="str">
            <v xml:space="preserve">ESPECIALIDADES </v>
          </cell>
          <cell r="G92" t="str">
            <v>UCI</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row>
        <row r="93">
          <cell r="A93">
            <v>532</v>
          </cell>
          <cell r="B93" t="str">
            <v>CATETER DE DIAGNOSTICO 5F  JL 5.0 REF  DXT5JL50X</v>
          </cell>
          <cell r="C93" t="str">
            <v>UNIDAD</v>
          </cell>
          <cell r="D93">
            <v>5</v>
          </cell>
          <cell r="E93">
            <v>0</v>
          </cell>
          <cell r="F93" t="str">
            <v xml:space="preserve">ESPECIALIDADES </v>
          </cell>
          <cell r="G93" t="str">
            <v>UCI</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row>
        <row r="94">
          <cell r="A94">
            <v>533</v>
          </cell>
          <cell r="B94" t="str">
            <v>CATETER DE DIAGNOSTICO 5F  PIG STR X 125 CM REF  DXT5PIGSTX</v>
          </cell>
          <cell r="C94" t="str">
            <v>UNIDAD</v>
          </cell>
          <cell r="D94">
            <v>5</v>
          </cell>
          <cell r="E94">
            <v>0</v>
          </cell>
          <cell r="F94" t="str">
            <v xml:space="preserve">ESPECIALIDADES </v>
          </cell>
          <cell r="G94" t="str">
            <v>UCI</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row>
        <row r="95">
          <cell r="A95">
            <v>534</v>
          </cell>
          <cell r="B95" t="str">
            <v>CATETER DE DIAGNOSTICO 5F JR 3.5 REF DXT5JR35X</v>
          </cell>
          <cell r="C95" t="str">
            <v>UNIDAD</v>
          </cell>
          <cell r="D95">
            <v>5</v>
          </cell>
          <cell r="E95">
            <v>0</v>
          </cell>
          <cell r="F95" t="str">
            <v xml:space="preserve">ESPECIALIDADES </v>
          </cell>
          <cell r="G95" t="str">
            <v>UCI</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row>
        <row r="96">
          <cell r="A96">
            <v>535</v>
          </cell>
          <cell r="B96" t="str">
            <v>CATETER DE DILATACION PARA ACTP 2.0MMX 20MM BALON CORONARIO  MAVERICK</v>
          </cell>
          <cell r="C96" t="str">
            <v>UNIDAD</v>
          </cell>
          <cell r="D96">
            <v>2</v>
          </cell>
          <cell r="E96">
            <v>0</v>
          </cell>
          <cell r="F96" t="str">
            <v xml:space="preserve">ESPECIALIDADES </v>
          </cell>
          <cell r="G96" t="str">
            <v>UCI</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row>
        <row r="97">
          <cell r="A97">
            <v>537</v>
          </cell>
          <cell r="B97" t="str">
            <v>CATETER DE DRENAJE MULTIPROPOSITO N° 8FR</v>
          </cell>
          <cell r="C97" t="str">
            <v>UNIDAD</v>
          </cell>
          <cell r="D97">
            <v>1</v>
          </cell>
          <cell r="E97">
            <v>1</v>
          </cell>
          <cell r="F97" t="str">
            <v xml:space="preserve">ESPECIALIDADES </v>
          </cell>
          <cell r="G97" t="str">
            <v>RADIOLOGIA</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row>
        <row r="98">
          <cell r="A98">
            <v>539</v>
          </cell>
          <cell r="B98" t="str">
            <v>CATETER DIALISIS PERITONEAL 39,25 CMS CURVO</v>
          </cell>
          <cell r="C98" t="str">
            <v>UNIDAD</v>
          </cell>
          <cell r="D98">
            <v>1</v>
          </cell>
          <cell r="E98">
            <v>1</v>
          </cell>
          <cell r="F98" t="str">
            <v>ESPECIALIDADES</v>
          </cell>
          <cell r="G98" t="str">
            <v>NEFROLOGIA</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row>
        <row r="99">
          <cell r="A99">
            <v>540</v>
          </cell>
          <cell r="B99" t="str">
            <v>CATETER DIALISIS PERITONEAL CURICATH 2 CUFF X 57CM</v>
          </cell>
          <cell r="C99" t="str">
            <v xml:space="preserve">UNIDAD    </v>
          </cell>
          <cell r="D99">
            <v>2</v>
          </cell>
          <cell r="E99">
            <v>2</v>
          </cell>
          <cell r="F99" t="str">
            <v>ESPECIALIDADES</v>
          </cell>
          <cell r="G99" t="str">
            <v>NEFROLOGIA</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row>
        <row r="100">
          <cell r="A100">
            <v>541</v>
          </cell>
          <cell r="B100" t="str">
            <v>CATETER DIALISIS PERITONEAL NEONATAL TENCKHOFF 1 C</v>
          </cell>
          <cell r="C100" t="str">
            <v xml:space="preserve">UNIDAD    </v>
          </cell>
          <cell r="D100">
            <v>2</v>
          </cell>
          <cell r="E100">
            <v>2</v>
          </cell>
          <cell r="F100" t="str">
            <v>ESPECIALIDADES</v>
          </cell>
          <cell r="G100" t="str">
            <v>NEFROLOGIA</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row>
        <row r="101">
          <cell r="A101">
            <v>558</v>
          </cell>
          <cell r="B101" t="str">
            <v>CATETER DRENAJE PIG TAIL 10 FR X 35 CM</v>
          </cell>
          <cell r="C101" t="str">
            <v>UNIDAD</v>
          </cell>
          <cell r="D101">
            <v>1</v>
          </cell>
          <cell r="E101">
            <v>0</v>
          </cell>
          <cell r="F101" t="str">
            <v xml:space="preserve">ESPECIALIDADES </v>
          </cell>
          <cell r="G101" t="str">
            <v>NEFROLOGIA</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row>
        <row r="102">
          <cell r="A102">
            <v>559</v>
          </cell>
          <cell r="B102" t="str">
            <v>CATETER DRENAJE PIG TAIL 12 FR X 35 CM</v>
          </cell>
          <cell r="C102" t="str">
            <v>UNIDAD</v>
          </cell>
          <cell r="D102">
            <v>1</v>
          </cell>
          <cell r="E102">
            <v>0</v>
          </cell>
          <cell r="F102" t="str">
            <v xml:space="preserve">ESPECIALIDADES </v>
          </cell>
          <cell r="G102" t="str">
            <v>NEFROLOGIA</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row>
        <row r="103">
          <cell r="A103">
            <v>567</v>
          </cell>
          <cell r="B103" t="str">
            <v>CATETER GUIA 5F JL 3.5  REF LA5JL35</v>
          </cell>
          <cell r="C103" t="str">
            <v>UNIDAD</v>
          </cell>
          <cell r="D103">
            <v>1</v>
          </cell>
          <cell r="E103">
            <v>0</v>
          </cell>
          <cell r="F103" t="str">
            <v xml:space="preserve">ESPECIALIDADES </v>
          </cell>
          <cell r="G103" t="str">
            <v>UCI</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row>
        <row r="104">
          <cell r="A104">
            <v>568</v>
          </cell>
          <cell r="B104" t="str">
            <v>CATETER GUIA 5F JR 3.5  REF LA5JR35</v>
          </cell>
          <cell r="C104" t="str">
            <v>UNIDAD</v>
          </cell>
          <cell r="D104">
            <v>1</v>
          </cell>
          <cell r="E104">
            <v>0</v>
          </cell>
          <cell r="F104" t="str">
            <v xml:space="preserve">ESPECIALIDADES </v>
          </cell>
          <cell r="G104" t="str">
            <v>UCI</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row>
        <row r="105">
          <cell r="A105">
            <v>569</v>
          </cell>
          <cell r="B105" t="str">
            <v>CATETER GUIA RADIAL DERECHO 5FR .058 REF LA5ERADR</v>
          </cell>
          <cell r="C105" t="str">
            <v>UNIDAD</v>
          </cell>
          <cell r="D105">
            <v>2</v>
          </cell>
          <cell r="E105">
            <v>0</v>
          </cell>
          <cell r="F105" t="str">
            <v xml:space="preserve">ESPECIALIDADES </v>
          </cell>
          <cell r="G105" t="str">
            <v>UCI</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row>
        <row r="106">
          <cell r="A106">
            <v>570</v>
          </cell>
          <cell r="B106" t="str">
            <v>CATETER GUIA RADIAL IZQUIERDO 5F REF LA5ERADL</v>
          </cell>
          <cell r="C106" t="str">
            <v>UNIDAD</v>
          </cell>
          <cell r="D106">
            <v>2</v>
          </cell>
          <cell r="E106">
            <v>0</v>
          </cell>
          <cell r="F106" t="str">
            <v xml:space="preserve">ESPECIALIDADES </v>
          </cell>
          <cell r="G106" t="str">
            <v>UCI</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row>
        <row r="107">
          <cell r="A107">
            <v>571</v>
          </cell>
          <cell r="B107" t="str">
            <v>CATETER HEMODIALISIS PERITONEAL  ADULTO 15FR 57.5CM DOS RETENES</v>
          </cell>
          <cell r="C107" t="str">
            <v xml:space="preserve">UNIDAD    </v>
          </cell>
          <cell r="D107">
            <v>5</v>
          </cell>
          <cell r="E107">
            <v>5</v>
          </cell>
          <cell r="F107" t="str">
            <v>ESPECIALIDADES</v>
          </cell>
          <cell r="G107" t="str">
            <v>NEFROLOGIA</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row>
        <row r="108">
          <cell r="A108">
            <v>572</v>
          </cell>
          <cell r="B108" t="str">
            <v>CATETER HEMODIALISIS PERMANENTE ADULTO 14.5FR 28CM RECTO</v>
          </cell>
          <cell r="C108" t="str">
            <v xml:space="preserve">UNIDAD    </v>
          </cell>
          <cell r="D108">
            <v>2</v>
          </cell>
          <cell r="E108">
            <v>2</v>
          </cell>
          <cell r="F108" t="str">
            <v>ESPECIALIDADES</v>
          </cell>
          <cell r="G108" t="str">
            <v>NEFROLOGIA</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row>
        <row r="109">
          <cell r="A109">
            <v>573</v>
          </cell>
          <cell r="B109" t="str">
            <v>CATETER HEMODIALISIS TEMPORAL 11 FR X 12 CM CON</v>
          </cell>
          <cell r="C109" t="str">
            <v xml:space="preserve">UNIDAD    </v>
          </cell>
          <cell r="D109">
            <v>2</v>
          </cell>
          <cell r="E109">
            <v>2</v>
          </cell>
          <cell r="F109" t="str">
            <v>ESPECIALIDADES</v>
          </cell>
          <cell r="G109" t="str">
            <v>NEFROLOGIA</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row>
        <row r="110">
          <cell r="A110">
            <v>574</v>
          </cell>
          <cell r="B110" t="str">
            <v>CATETER HEMODIALISIS TEMPORAL ADULTO 11.5FR 15CM PRECURVADO</v>
          </cell>
          <cell r="C110" t="str">
            <v xml:space="preserve">UNIDAD    </v>
          </cell>
          <cell r="D110">
            <v>2</v>
          </cell>
          <cell r="E110">
            <v>2</v>
          </cell>
          <cell r="F110" t="str">
            <v>ESPECIALIDADES</v>
          </cell>
          <cell r="G110" t="str">
            <v>NEFROLOGIA</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row>
        <row r="111">
          <cell r="A111">
            <v>575</v>
          </cell>
          <cell r="B111" t="str">
            <v>CATETER HEMODIALISIS TEMPORAL ADULTO 11FR 20 CM RECTO</v>
          </cell>
          <cell r="C111" t="str">
            <v xml:space="preserve">UNIDAD    </v>
          </cell>
          <cell r="D111">
            <v>1</v>
          </cell>
          <cell r="E111">
            <v>1</v>
          </cell>
          <cell r="F111" t="str">
            <v>ESPECIALIDADES</v>
          </cell>
          <cell r="G111" t="str">
            <v>NEFROLOGIA</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row>
        <row r="112">
          <cell r="A112">
            <v>591</v>
          </cell>
          <cell r="B112" t="str">
            <v>CATETER INTRODUCTOR 6.0 FR KIT</v>
          </cell>
          <cell r="C112" t="str">
            <v>UNIDAD</v>
          </cell>
          <cell r="D112">
            <v>5</v>
          </cell>
          <cell r="E112">
            <v>5</v>
          </cell>
          <cell r="F112" t="str">
            <v>ESPECIALIDADES</v>
          </cell>
          <cell r="G112" t="str">
            <v>UCI</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row>
        <row r="113">
          <cell r="A113">
            <v>592</v>
          </cell>
          <cell r="B113" t="str">
            <v>CATETER MAHURCA  RECTO DE 2 LUMENES DE 7FR X 10</v>
          </cell>
          <cell r="C113" t="str">
            <v>UNIDAD</v>
          </cell>
          <cell r="D113">
            <v>1</v>
          </cell>
          <cell r="E113">
            <v>1</v>
          </cell>
          <cell r="F113" t="str">
            <v>ESPECIALIDADES</v>
          </cell>
          <cell r="G113" t="str">
            <v>NEFROLOGIA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row>
        <row r="114">
          <cell r="A114">
            <v>593</v>
          </cell>
          <cell r="B114" t="str">
            <v>CATETER MAHURCA RECTO DE 2 LUMENES DE 9FR X 12</v>
          </cell>
          <cell r="C114" t="str">
            <v>UNIDAD</v>
          </cell>
          <cell r="D114">
            <v>1</v>
          </cell>
          <cell r="E114">
            <v>1</v>
          </cell>
          <cell r="F114" t="str">
            <v>ESPECIALIDADES</v>
          </cell>
          <cell r="G114" t="str">
            <v>NEFROLOGIA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row>
        <row r="115">
          <cell r="A115">
            <v>594</v>
          </cell>
          <cell r="B115" t="str">
            <v>CATETER MAHURKAR DE 11.5 A 13.5FR X 16 A 19.5CM CURVO</v>
          </cell>
          <cell r="C115" t="str">
            <v>UNIDAD</v>
          </cell>
          <cell r="D115">
            <v>2</v>
          </cell>
          <cell r="E115">
            <v>2</v>
          </cell>
          <cell r="F115" t="str">
            <v>ESPECIALIDADES</v>
          </cell>
          <cell r="G115" t="str">
            <v>NEFROLOGIA</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row>
        <row r="116">
          <cell r="A116">
            <v>595</v>
          </cell>
          <cell r="B116" t="str">
            <v>CATETER MAHURKAR DE 11.5 A 13.5FR X 16 A 19.5CM RECTO</v>
          </cell>
          <cell r="C116" t="str">
            <v>UNIDAD</v>
          </cell>
          <cell r="D116">
            <v>2</v>
          </cell>
          <cell r="E116">
            <v>2</v>
          </cell>
          <cell r="F116" t="str">
            <v>ESPECIALIDADES</v>
          </cell>
          <cell r="G116" t="str">
            <v>NEFROLOGIA</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row>
        <row r="117">
          <cell r="A117">
            <v>596</v>
          </cell>
          <cell r="B117" t="str">
            <v>CATETER MAHURKAR DE 11FR X 15CM RECTO DE 2 LUMENES</v>
          </cell>
          <cell r="C117" t="str">
            <v>UNIDAD</v>
          </cell>
          <cell r="D117">
            <v>2</v>
          </cell>
          <cell r="E117">
            <v>2</v>
          </cell>
          <cell r="F117" t="str">
            <v>ESPECIALIDADES</v>
          </cell>
          <cell r="G117" t="str">
            <v>NEFROLOGIA</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row>
        <row r="118">
          <cell r="A118">
            <v>597</v>
          </cell>
          <cell r="B118" t="str">
            <v>CATETER MAHURKAR DE 8FR X 12CM RECTO DE 2 LUMENES</v>
          </cell>
          <cell r="C118" t="str">
            <v>UNIDAD</v>
          </cell>
          <cell r="D118">
            <v>1</v>
          </cell>
          <cell r="E118">
            <v>1</v>
          </cell>
          <cell r="F118" t="str">
            <v>ESPECIALIDADES</v>
          </cell>
          <cell r="G118" t="str">
            <v>NEFROLOGIA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row>
        <row r="119">
          <cell r="A119">
            <v>598</v>
          </cell>
          <cell r="B119" t="str">
            <v>CATETER MAHURKAR PARA HEMODIALISIS 9 FR</v>
          </cell>
          <cell r="C119" t="str">
            <v>UNIDAD</v>
          </cell>
          <cell r="D119">
            <v>5</v>
          </cell>
          <cell r="E119">
            <v>5</v>
          </cell>
          <cell r="F119" t="str">
            <v>ESPECIALIDADES</v>
          </cell>
          <cell r="G119" t="str">
            <v>NEFROLOGIA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row>
        <row r="120">
          <cell r="A120">
            <v>599</v>
          </cell>
          <cell r="B120" t="str">
            <v>CATETER MAHURKAR PERMANENTE 19/36 RECTO</v>
          </cell>
          <cell r="C120" t="str">
            <v>UNIDAD</v>
          </cell>
          <cell r="D120">
            <v>2</v>
          </cell>
          <cell r="E120">
            <v>2</v>
          </cell>
          <cell r="F120" t="str">
            <v>ESPECIALIDADES</v>
          </cell>
          <cell r="G120" t="str">
            <v>NEFROLOGIA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row>
        <row r="121">
          <cell r="A121">
            <v>600</v>
          </cell>
          <cell r="B121" t="str">
            <v>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v>
          </cell>
          <cell r="C121" t="str">
            <v>UNIDAD</v>
          </cell>
          <cell r="D121">
            <v>1</v>
          </cell>
          <cell r="E121">
            <v>1</v>
          </cell>
          <cell r="F121" t="str">
            <v>ESPECIALIDADES</v>
          </cell>
          <cell r="G121" t="str">
            <v>UCI - ANESTESIA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row>
        <row r="122">
          <cell r="A122">
            <v>601</v>
          </cell>
          <cell r="B122" t="str">
            <v>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v>
          </cell>
          <cell r="C122" t="str">
            <v>UNIDAD</v>
          </cell>
          <cell r="D122">
            <v>2</v>
          </cell>
          <cell r="E122">
            <v>2</v>
          </cell>
          <cell r="F122" t="str">
            <v>ESPECIALIDADES</v>
          </cell>
          <cell r="G122" t="str">
            <v>UCI PEDIATRIA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row>
        <row r="123">
          <cell r="A123">
            <v>602</v>
          </cell>
          <cell r="B123" t="str">
            <v>CATETER MULTIPROPOSITO 12 FR</v>
          </cell>
          <cell r="C123" t="str">
            <v>UNIDAD</v>
          </cell>
          <cell r="D123">
            <v>2</v>
          </cell>
          <cell r="E123">
            <v>2</v>
          </cell>
          <cell r="F123" t="str">
            <v xml:space="preserve">ESPECIALIDADES </v>
          </cell>
          <cell r="G123" t="str">
            <v>RADIOLOGIA</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row>
        <row r="124">
          <cell r="A124">
            <v>603</v>
          </cell>
          <cell r="B124" t="str">
            <v xml:space="preserve">CATETER MULTIPROPOSITO RECUBRIMINETO HIDROFILO, SISTEMA DE BOQUEO CON DESPLIEGUE, POLIURETANO. 10FR X 25 CM </v>
          </cell>
          <cell r="C124" t="str">
            <v>UNIDAD</v>
          </cell>
          <cell r="D124">
            <v>1</v>
          </cell>
          <cell r="E124">
            <v>1</v>
          </cell>
          <cell r="F124" t="str">
            <v xml:space="preserve">ESPECIALIDADES </v>
          </cell>
          <cell r="G124" t="str">
            <v>UCI</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row>
        <row r="125">
          <cell r="A125">
            <v>604</v>
          </cell>
          <cell r="B125" t="str">
            <v xml:space="preserve">CATETER MULTIPROPOSITO RECUBRIMINETO HIDROFILO, SISTEMA DE BOQUEO CON DESPLIEGUE, POLIURETANO. 8 FR X 25 CM </v>
          </cell>
          <cell r="C125" t="str">
            <v>UNIDAD</v>
          </cell>
          <cell r="D125">
            <v>1</v>
          </cell>
          <cell r="E125">
            <v>1</v>
          </cell>
          <cell r="F125" t="str">
            <v xml:space="preserve">ESPECIALIDADES </v>
          </cell>
          <cell r="G125" t="str">
            <v>UCI</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row>
        <row r="126">
          <cell r="A126">
            <v>605</v>
          </cell>
          <cell r="B126" t="str">
            <v xml:space="preserve">CATETER MULTIPROPOSITO RECUBRIMINETO HIDROFILO, SISTEMA DE BOQUEO CON DESPLIEGUE, POLIURETANO.14 FR X 25 CM </v>
          </cell>
          <cell r="C126" t="str">
            <v>UNIDAD</v>
          </cell>
          <cell r="D126">
            <v>1</v>
          </cell>
          <cell r="E126">
            <v>1</v>
          </cell>
          <cell r="F126" t="str">
            <v xml:space="preserve">ESPECIALIDADES </v>
          </cell>
          <cell r="G126" t="str">
            <v>UCI</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row>
        <row r="127">
          <cell r="A127">
            <v>607</v>
          </cell>
          <cell r="B127" t="str">
            <v>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v>
          </cell>
          <cell r="C127" t="str">
            <v>UNIDAD</v>
          </cell>
          <cell r="D127">
            <v>2</v>
          </cell>
          <cell r="E127">
            <v>2</v>
          </cell>
          <cell r="F127" t="str">
            <v>ESPECIALIDADES</v>
          </cell>
          <cell r="G127" t="str">
            <v>UCI</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row>
        <row r="128">
          <cell r="A128">
            <v>608</v>
          </cell>
          <cell r="B128" t="str">
            <v>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8" t="str">
            <v>UNIDAD</v>
          </cell>
          <cell r="D128">
            <v>2</v>
          </cell>
          <cell r="E128">
            <v>2</v>
          </cell>
          <cell r="F128" t="str">
            <v>ESPECIALIDADES</v>
          </cell>
          <cell r="G128" t="str">
            <v>UCI</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row>
        <row r="129">
          <cell r="A129">
            <v>609</v>
          </cell>
          <cell r="B129" t="str">
            <v>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9" t="str">
            <v>UNIDAD</v>
          </cell>
          <cell r="D129">
            <v>1</v>
          </cell>
          <cell r="E129">
            <v>1</v>
          </cell>
          <cell r="F129" t="str">
            <v>ESPECIALIDADES</v>
          </cell>
          <cell r="G129" t="str">
            <v>UCI PEDIATRIA</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row>
        <row r="130">
          <cell r="A130">
            <v>610</v>
          </cell>
          <cell r="B130" t="str">
            <v>CATETER NEONATAL PERITONEAL 15 FR X 18 CM</v>
          </cell>
          <cell r="C130" t="str">
            <v>UNIDAD</v>
          </cell>
          <cell r="D130">
            <v>1</v>
          </cell>
          <cell r="E130">
            <v>1</v>
          </cell>
          <cell r="F130" t="str">
            <v xml:space="preserve">ESPECIALIDADES </v>
          </cell>
          <cell r="G130" t="str">
            <v>NEFROLOGIA</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row>
        <row r="131">
          <cell r="A131">
            <v>612</v>
          </cell>
          <cell r="B131" t="str">
            <v>CATETER PARA DIALISIS PERITONEAL RECTO NO.31  CM</v>
          </cell>
          <cell r="C131" t="str">
            <v>UNIDAD</v>
          </cell>
          <cell r="D131">
            <v>2</v>
          </cell>
          <cell r="E131">
            <v>2</v>
          </cell>
          <cell r="F131" t="str">
            <v xml:space="preserve">ESPECIALIDADES </v>
          </cell>
          <cell r="G131" t="str">
            <v>NEFROLOGIA</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row>
        <row r="132">
          <cell r="A132">
            <v>618</v>
          </cell>
          <cell r="B132" t="str">
            <v>CATETER PARA HEMODIALISIS- MAHURCA   7FR</v>
          </cell>
          <cell r="C132" t="str">
            <v>UNIDAD</v>
          </cell>
          <cell r="D132">
            <v>2</v>
          </cell>
          <cell r="E132">
            <v>2</v>
          </cell>
          <cell r="F132" t="str">
            <v>ESPECIALIDADES</v>
          </cell>
          <cell r="G132" t="str">
            <v>NEFROLOGIA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row>
        <row r="133">
          <cell r="A133">
            <v>620</v>
          </cell>
          <cell r="B133" t="str">
            <v>CATETER PERITONEAL 40 CM X 15 FR COLA DE CERDO O EN ESPIRAL CON LINEA DE TRANSFERENCIA Y CONECTOR DE TITANIO</v>
          </cell>
          <cell r="C133" t="str">
            <v>UNIDAD</v>
          </cell>
          <cell r="D133">
            <v>5</v>
          </cell>
          <cell r="E133">
            <v>5</v>
          </cell>
          <cell r="F133" t="str">
            <v>ESPECIALIDADES</v>
          </cell>
          <cell r="G133" t="str">
            <v>NEFROLOGIA</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row>
        <row r="134">
          <cell r="A134">
            <v>621</v>
          </cell>
          <cell r="B134" t="str">
            <v>CATETER PERITONEAL COLA CERDO ADULTO 15FR, 57,5 CM</v>
          </cell>
          <cell r="C134" t="str">
            <v xml:space="preserve">UNIDAD    </v>
          </cell>
          <cell r="D134">
            <v>2</v>
          </cell>
          <cell r="E134">
            <v>2</v>
          </cell>
          <cell r="F134" t="str">
            <v>ESPECIALIDADES</v>
          </cell>
          <cell r="G134" t="str">
            <v>NEFROLOGIA</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row>
        <row r="135">
          <cell r="A135">
            <v>622</v>
          </cell>
          <cell r="B135" t="str">
            <v>CATETER PERITONEAL COLA DE CERDO PEDIATRICO UN RETEN 15 FR</v>
          </cell>
          <cell r="C135" t="str">
            <v>UNIDAD</v>
          </cell>
          <cell r="D135">
            <v>2</v>
          </cell>
          <cell r="E135">
            <v>2</v>
          </cell>
          <cell r="F135" t="str">
            <v>ESPECIALIDADES</v>
          </cell>
          <cell r="G135" t="str">
            <v>NEFROLOGIA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row>
        <row r="136">
          <cell r="A136">
            <v>623</v>
          </cell>
          <cell r="B136" t="str">
            <v xml:space="preserve">CATETER PERITONEAL COLA DE COCHINO </v>
          </cell>
          <cell r="C136" t="str">
            <v>UNIDAD</v>
          </cell>
          <cell r="D136">
            <v>2</v>
          </cell>
          <cell r="E136">
            <v>2</v>
          </cell>
          <cell r="F136" t="str">
            <v>ESPECIALIDADES</v>
          </cell>
          <cell r="G136" t="str">
            <v>NEFROLOGIA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row>
        <row r="137">
          <cell r="A137">
            <v>624</v>
          </cell>
          <cell r="B137" t="str">
            <v>CATETER PERITONEAL CURVO DE 39.25 CM</v>
          </cell>
          <cell r="C137" t="str">
            <v>UNIDAD</v>
          </cell>
          <cell r="D137">
            <v>1</v>
          </cell>
          <cell r="E137">
            <v>1</v>
          </cell>
          <cell r="F137" t="str">
            <v>ESPECIALIDADES</v>
          </cell>
          <cell r="G137" t="str">
            <v>NEFROLOGIA</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row>
        <row r="138">
          <cell r="A138">
            <v>625</v>
          </cell>
          <cell r="B138" t="str">
            <v>CATETER PERITONEAL DE 15 FR X 57 CM</v>
          </cell>
          <cell r="C138" t="str">
            <v>UNIDAD</v>
          </cell>
          <cell r="D138">
            <v>2</v>
          </cell>
          <cell r="E138">
            <v>2</v>
          </cell>
          <cell r="F138" t="str">
            <v>ESPECIALIDADES</v>
          </cell>
          <cell r="G138" t="str">
            <v>NEFROLOGIA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row>
        <row r="139">
          <cell r="A139">
            <v>626</v>
          </cell>
          <cell r="B139" t="str">
            <v>CATETER PERITONEAL PEDIATRICO 31 CM</v>
          </cell>
          <cell r="C139" t="str">
            <v>UNIDAD</v>
          </cell>
          <cell r="D139">
            <v>1</v>
          </cell>
          <cell r="E139">
            <v>1</v>
          </cell>
          <cell r="F139" t="str">
            <v>ESPECIALIDADES</v>
          </cell>
          <cell r="G139" t="str">
            <v>NEFROLOGIA</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row>
        <row r="140">
          <cell r="A140">
            <v>627</v>
          </cell>
          <cell r="B140" t="str">
            <v>CATETER PERITONEAL PEDIATRICO COLA DE CERDO 15FRX40.25CMS</v>
          </cell>
          <cell r="C140" t="str">
            <v xml:space="preserve">UNIDAD    </v>
          </cell>
          <cell r="D140">
            <v>1</v>
          </cell>
          <cell r="E140">
            <v>1</v>
          </cell>
          <cell r="F140" t="str">
            <v>ESPECIALIDADES</v>
          </cell>
          <cell r="G140" t="str">
            <v>NEFROLOGIA</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row>
        <row r="141">
          <cell r="A141">
            <v>628</v>
          </cell>
          <cell r="B141" t="str">
            <v>CATETER PERITONEAL RECTO PEDIATRICO DE 15 FR X 31 CM</v>
          </cell>
          <cell r="C141" t="str">
            <v xml:space="preserve">UNIDAD    </v>
          </cell>
          <cell r="D141">
            <v>2</v>
          </cell>
          <cell r="E141">
            <v>2</v>
          </cell>
          <cell r="F141" t="str">
            <v>ESPECIALIDADES</v>
          </cell>
          <cell r="G141" t="str">
            <v>NEFROLOGIA</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row>
        <row r="142">
          <cell r="A142">
            <v>629</v>
          </cell>
          <cell r="B142" t="str">
            <v xml:space="preserve">CATETER PERITONEAL RECTO SERIE "I" PEDIATRICO UN RETEN DE 15 FR. X 31 CM </v>
          </cell>
          <cell r="C142" t="str">
            <v>UNIDAD</v>
          </cell>
          <cell r="D142">
            <v>2</v>
          </cell>
          <cell r="E142">
            <v>2</v>
          </cell>
          <cell r="F142" t="str">
            <v>ESPECIALIDADES</v>
          </cell>
          <cell r="G142" t="str">
            <v>NEFROLOGIA</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row>
        <row r="143">
          <cell r="A143">
            <v>630</v>
          </cell>
          <cell r="B143" t="str">
            <v>CATETER PERMANENTE DIALISIS 14.5 FR X 28 CM</v>
          </cell>
          <cell r="C143" t="str">
            <v>UNIDAD</v>
          </cell>
          <cell r="D143">
            <v>2</v>
          </cell>
          <cell r="E143">
            <v>2</v>
          </cell>
          <cell r="F143" t="str">
            <v>ESPECIALIDADES</v>
          </cell>
          <cell r="G143" t="str">
            <v>NEFROLOGIA</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row>
        <row r="144">
          <cell r="A144">
            <v>631</v>
          </cell>
          <cell r="B144" t="str">
            <v>CATETER PERMANENTE RECTO BILUMEN ADULTO HEMOFLOW ALTO FLUJO 14.5FR X 24CM CON SET REF. HFS24E</v>
          </cell>
          <cell r="C144" t="str">
            <v>UNIDAD</v>
          </cell>
          <cell r="D144">
            <v>10</v>
          </cell>
          <cell r="E144">
            <v>10</v>
          </cell>
          <cell r="F144" t="str">
            <v>ESPECIALIDADES</v>
          </cell>
          <cell r="G144" t="str">
            <v>NEFROLOGIA</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row>
        <row r="145">
          <cell r="A145">
            <v>632</v>
          </cell>
          <cell r="B145" t="str">
            <v>CATETER PERMANENTE RECTO BILUMEN ADULTO HEMOFLOW ALTO FLUJO 14.5FR X 28CM CON SET REF. HFS28E</v>
          </cell>
          <cell r="C145" t="str">
            <v>UNIDAD</v>
          </cell>
          <cell r="D145">
            <v>15</v>
          </cell>
          <cell r="E145">
            <v>15</v>
          </cell>
          <cell r="F145" t="str">
            <v>ESPECIALIDADES</v>
          </cell>
          <cell r="G145" t="str">
            <v>NEFROLOGIA</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row>
        <row r="146">
          <cell r="A146">
            <v>633</v>
          </cell>
          <cell r="B146" t="str">
            <v>CATETER PERMANENTE RECTO DOBLE LUMEN ADULTO 14.5 FR 28 CM</v>
          </cell>
          <cell r="C146" t="str">
            <v xml:space="preserve">UNIDAD    </v>
          </cell>
          <cell r="D146">
            <v>1</v>
          </cell>
          <cell r="E146">
            <v>1</v>
          </cell>
          <cell r="F146" t="str">
            <v>ESPECIALIDADES</v>
          </cell>
          <cell r="G146" t="str">
            <v>NEFROLOGIA</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row>
        <row r="147">
          <cell r="A147">
            <v>635</v>
          </cell>
          <cell r="B147" t="str">
            <v>CATETER POLARIS ULTRA 6*24</v>
          </cell>
          <cell r="C147" t="str">
            <v>UNIDAD</v>
          </cell>
          <cell r="D147">
            <v>2</v>
          </cell>
          <cell r="E147">
            <v>2</v>
          </cell>
          <cell r="F147" t="str">
            <v xml:space="preserve">ESPECIALIDADES </v>
          </cell>
          <cell r="G147" t="str">
            <v>UCI</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row>
        <row r="148">
          <cell r="A148">
            <v>636</v>
          </cell>
          <cell r="B148" t="str">
            <v>CATETER PUERTO IMPLANTABLE  DE 6.6 FR BAJO PERFIL CON SET PARA INSERCION</v>
          </cell>
          <cell r="C148" t="str">
            <v xml:space="preserve">UNIDAD    </v>
          </cell>
          <cell r="D148">
            <v>1</v>
          </cell>
          <cell r="E148">
            <v>1</v>
          </cell>
          <cell r="F148" t="str">
            <v xml:space="preserve">ESPECIALIDADES </v>
          </cell>
          <cell r="G148" t="str">
            <v>UCI</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row>
        <row r="149">
          <cell r="A149">
            <v>637</v>
          </cell>
          <cell r="B149" t="str">
            <v>CATETER PUERTO IMPLANTABLE  DE 8 FR BAJO PERFIL ORIFICIOS DE SUTURA ABIERTOS. CON SET DE INSERCION</v>
          </cell>
          <cell r="C149" t="str">
            <v xml:space="preserve">UNIDAD    </v>
          </cell>
          <cell r="D149">
            <v>1</v>
          </cell>
          <cell r="E149">
            <v>1</v>
          </cell>
          <cell r="F149" t="str">
            <v xml:space="preserve">ESPECIALIDADES </v>
          </cell>
          <cell r="G149" t="str">
            <v>UCI</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row>
        <row r="150">
          <cell r="A150">
            <v>638</v>
          </cell>
          <cell r="B150" t="str">
            <v>CATETER RECTO COAXIAL DOBLE  LUMEN 7 FR 10 CMS.</v>
          </cell>
          <cell r="C150" t="str">
            <v xml:space="preserve">UNIDAD    </v>
          </cell>
          <cell r="D150">
            <v>2</v>
          </cell>
          <cell r="E150">
            <v>2</v>
          </cell>
          <cell r="F150" t="str">
            <v xml:space="preserve">ESPECIALIDADES </v>
          </cell>
          <cell r="G150" t="str">
            <v>NEFROLOGIA</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row>
        <row r="151">
          <cell r="A151">
            <v>639</v>
          </cell>
          <cell r="B151" t="str">
            <v>CATETER RECTO COAXIAL DOBLE LUMEN 9 FR 12 CMS.</v>
          </cell>
          <cell r="C151" t="str">
            <v xml:space="preserve">UNIDAD    </v>
          </cell>
          <cell r="D151">
            <v>2</v>
          </cell>
          <cell r="E151">
            <v>2</v>
          </cell>
          <cell r="F151" t="str">
            <v xml:space="preserve">ESPECIALIDADES </v>
          </cell>
          <cell r="G151" t="str">
            <v>NEFROLOGIA</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row>
        <row r="152">
          <cell r="A152">
            <v>640</v>
          </cell>
          <cell r="B152" t="str">
            <v>CATETER RECTO TABICADO DOBLE LUMEN 11 FR 15 CMS.</v>
          </cell>
          <cell r="C152" t="str">
            <v xml:space="preserve">UNIDAD    </v>
          </cell>
          <cell r="D152">
            <v>2</v>
          </cell>
          <cell r="E152">
            <v>2</v>
          </cell>
          <cell r="F152" t="str">
            <v xml:space="preserve">ESPECIALIDADES </v>
          </cell>
          <cell r="G152" t="str">
            <v>NEFROLOGIA</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row>
        <row r="153">
          <cell r="A153">
            <v>644</v>
          </cell>
          <cell r="B153" t="str">
            <v>CATETER TEMPORAL DOBLE LUMEN MAHURKAR 13.5FR X 16 CM</v>
          </cell>
          <cell r="C153" t="str">
            <v xml:space="preserve">UNIDAD    </v>
          </cell>
          <cell r="D153">
            <v>2</v>
          </cell>
          <cell r="E153">
            <v>2</v>
          </cell>
          <cell r="F153" t="str">
            <v xml:space="preserve">ESPECIALIDADES </v>
          </cell>
          <cell r="G153" t="str">
            <v>NEFROLOGIA</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row>
        <row r="154">
          <cell r="A154">
            <v>645</v>
          </cell>
          <cell r="B154" t="str">
            <v>CATETER TEMPORAL DOBLE LUMEN PEDIATRICO RECTO 8 FR X 12 CM.</v>
          </cell>
          <cell r="C154" t="str">
            <v xml:space="preserve">UNIDAD    </v>
          </cell>
          <cell r="D154">
            <v>1</v>
          </cell>
          <cell r="E154">
            <v>1</v>
          </cell>
          <cell r="F154" t="str">
            <v>ESPECIALIDADES</v>
          </cell>
          <cell r="G154" t="str">
            <v>UCI PEDIATRIA</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row>
        <row r="155">
          <cell r="A155">
            <v>646</v>
          </cell>
          <cell r="B155" t="str">
            <v>CATETER TEMPORAL DOBLE LUMEN PEDIATRICO RECTO COAXIAL DE 7FR X 10CM CON KIT PARA INSERCION</v>
          </cell>
          <cell r="C155" t="str">
            <v xml:space="preserve">UNIDAD    </v>
          </cell>
          <cell r="D155">
            <v>2</v>
          </cell>
          <cell r="E155">
            <v>2</v>
          </cell>
          <cell r="F155" t="str">
            <v>ESPECIALIDADES</v>
          </cell>
          <cell r="G155" t="str">
            <v>UCI PEDIATRIA</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row>
        <row r="156">
          <cell r="A156">
            <v>647</v>
          </cell>
          <cell r="B156" t="str">
            <v xml:space="preserve">CATETER TEMPORAL DOBLE LUMEN PEDIATRICO RECTO COAXIAL POLIURETANO 9 FR . 12 KIT PARA INSERCION </v>
          </cell>
          <cell r="C156" t="str">
            <v>UNIDAD</v>
          </cell>
          <cell r="D156">
            <v>1</v>
          </cell>
          <cell r="E156">
            <v>1</v>
          </cell>
          <cell r="F156" t="str">
            <v>ESPECIALIDADES</v>
          </cell>
          <cell r="G156" t="str">
            <v>UCI PEDIATRIA</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row>
        <row r="157">
          <cell r="A157">
            <v>648</v>
          </cell>
          <cell r="B157" t="str">
            <v>CATETER TEMPORAL DOBLE LUMEN PEDIATRICO RECTO DE 8FR X 18CM</v>
          </cell>
          <cell r="C157" t="str">
            <v>UNIDAD</v>
          </cell>
          <cell r="D157">
            <v>1</v>
          </cell>
          <cell r="E157">
            <v>1</v>
          </cell>
          <cell r="F157" t="str">
            <v>ESPECIALIDADES</v>
          </cell>
          <cell r="G157" t="str">
            <v>UCI PEDIATRIA</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row>
        <row r="158">
          <cell r="A158">
            <v>649</v>
          </cell>
          <cell r="B158" t="str">
            <v>CATETER TEMPORAL PRECURV BILUMEN ADULTO- YUGULAR ALTO FLUJO 12.5FR 15CM CON SET INSERCION MFFS1215IJ</v>
          </cell>
          <cell r="C158" t="str">
            <v>UNIDAD</v>
          </cell>
          <cell r="D158">
            <v>30</v>
          </cell>
          <cell r="E158">
            <v>30</v>
          </cell>
          <cell r="F158" t="str">
            <v xml:space="preserve">ESPECIALIDADES </v>
          </cell>
          <cell r="G158" t="str">
            <v>NEFROLOGIA</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row>
        <row r="159">
          <cell r="A159">
            <v>650</v>
          </cell>
          <cell r="B159" t="str">
            <v>CATETER TEMPORAL PRECURVADO DOBLE LUMEN ADULTO</v>
          </cell>
          <cell r="C159" t="str">
            <v>UNIDAD</v>
          </cell>
          <cell r="D159">
            <v>40</v>
          </cell>
          <cell r="E159">
            <v>40</v>
          </cell>
          <cell r="F159" t="str">
            <v xml:space="preserve">ESPECIALIDADES </v>
          </cell>
          <cell r="G159" t="str">
            <v>NEFROLOGIA</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row>
        <row r="160">
          <cell r="A160">
            <v>651</v>
          </cell>
          <cell r="B160" t="str">
            <v>CATETER TEMPORAL PRECURVADO DOBLE LUMEN ADULTO COAXIAL 14 FR 15 CM</v>
          </cell>
          <cell r="C160" t="str">
            <v>UNIDAD</v>
          </cell>
          <cell r="D160">
            <v>2</v>
          </cell>
          <cell r="E160">
            <v>2</v>
          </cell>
          <cell r="F160" t="str">
            <v xml:space="preserve">ESPECIALIDADES </v>
          </cell>
          <cell r="G160" t="str">
            <v>NEFROLOGIA</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row>
        <row r="161">
          <cell r="A161">
            <v>652</v>
          </cell>
          <cell r="B161" t="str">
            <v xml:space="preserve">CATETER TEMPORAL PRE-CURVADO DOBLE LUMEN ADULTO COAXIAL EN POLIURETANO 11.5 FR 15CM </v>
          </cell>
          <cell r="C161" t="str">
            <v>UNIDAD</v>
          </cell>
          <cell r="D161">
            <v>1</v>
          </cell>
          <cell r="E161">
            <v>1</v>
          </cell>
          <cell r="F161" t="str">
            <v xml:space="preserve">ESPECIALIDADES </v>
          </cell>
          <cell r="G161" t="str">
            <v>NEFROLOGIA</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row>
        <row r="162">
          <cell r="A162">
            <v>653</v>
          </cell>
          <cell r="B162" t="str">
            <v>CATETER TEMPORAL PRECURVADO DOBLE LUMEN ADULTO COAXIAL YUGULAR DE 11,5 -12.5 FR, 15 CM</v>
          </cell>
          <cell r="C162" t="str">
            <v>UNIDAD</v>
          </cell>
          <cell r="D162">
            <v>1</v>
          </cell>
          <cell r="E162">
            <v>1</v>
          </cell>
          <cell r="F162" t="str">
            <v xml:space="preserve">ESPECIALIDADES </v>
          </cell>
          <cell r="G162" t="str">
            <v>UCI</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row>
        <row r="163">
          <cell r="A163">
            <v>654</v>
          </cell>
          <cell r="B163" t="str">
            <v>CATETER TEMPORAL PRECURVADO DOBLE LUMEN ADULTO COAXIAL YUGULAR DE 11,5 FR, 15 CM</v>
          </cell>
          <cell r="C163" t="str">
            <v>UNIDAD</v>
          </cell>
          <cell r="D163">
            <v>2</v>
          </cell>
          <cell r="E163">
            <v>2</v>
          </cell>
          <cell r="F163" t="str">
            <v xml:space="preserve">ESPECIALIDADES </v>
          </cell>
          <cell r="G163" t="str">
            <v>UCI</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row>
        <row r="164">
          <cell r="A164">
            <v>655</v>
          </cell>
          <cell r="B164" t="str">
            <v xml:space="preserve">CATETER TEMPORAL PRE-CURVADO DOBLE LUMEN ADULTO YUGULAR ALTO FLUJO 13 FR X 15 CM     </v>
          </cell>
          <cell r="C164" t="str">
            <v>UNIDAD</v>
          </cell>
          <cell r="D164">
            <v>2</v>
          </cell>
          <cell r="E164">
            <v>2</v>
          </cell>
          <cell r="F164" t="str">
            <v xml:space="preserve">ESPECIALIDADES </v>
          </cell>
          <cell r="G164" t="str">
            <v>UCI</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row>
        <row r="165">
          <cell r="A165">
            <v>656</v>
          </cell>
          <cell r="B165" t="str">
            <v>CATETER TEMPORAL PRE-CURVADO DOBLE LUMEN COAXIAL YUGULAR ALTO FLUJO 14 FR X 15 CM</v>
          </cell>
          <cell r="C165" t="str">
            <v xml:space="preserve">UNIDAD    </v>
          </cell>
          <cell r="D165">
            <v>2</v>
          </cell>
          <cell r="E165">
            <v>2</v>
          </cell>
          <cell r="F165" t="str">
            <v xml:space="preserve">ESPECIALIDADES </v>
          </cell>
          <cell r="G165" t="str">
            <v>UCI</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row>
        <row r="166">
          <cell r="A166">
            <v>657</v>
          </cell>
          <cell r="B166" t="str">
            <v xml:space="preserve">CATETER TEMPORAL PRE-CURVADO DOBLE LUMEN FREE-FLOW YUGULAR POLIURETANO 12.5 FR 15 CM KIT PARA INSERCION </v>
          </cell>
          <cell r="C166" t="str">
            <v>UNIDAD</v>
          </cell>
          <cell r="D166">
            <v>2</v>
          </cell>
          <cell r="E166">
            <v>2</v>
          </cell>
          <cell r="F166" t="str">
            <v xml:space="preserve">ESPECIALIDADES </v>
          </cell>
          <cell r="G166" t="str">
            <v>UCI</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row>
        <row r="167">
          <cell r="A167">
            <v>658</v>
          </cell>
          <cell r="B167" t="str">
            <v>CATETER TEMPORAL RECTO 11 FR X 15 CM</v>
          </cell>
          <cell r="C167" t="str">
            <v>UNIDAD</v>
          </cell>
          <cell r="D167">
            <v>2</v>
          </cell>
          <cell r="E167">
            <v>2</v>
          </cell>
          <cell r="F167" t="str">
            <v xml:space="preserve">ESPECIALIDADES </v>
          </cell>
          <cell r="G167" t="str">
            <v>NEFROLOGIA</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row>
        <row r="168">
          <cell r="A168">
            <v>659</v>
          </cell>
          <cell r="B168" t="str">
            <v>CATETER TEMPORAL RECTO BILUMEN ADULTO COAXIAL ALTO FLUJO 14FR 20CM SET INSERCION DFXL148MTE</v>
          </cell>
          <cell r="C168" t="str">
            <v>UNIDAD</v>
          </cell>
          <cell r="D168">
            <v>6</v>
          </cell>
          <cell r="E168">
            <v>6</v>
          </cell>
          <cell r="F168" t="str">
            <v xml:space="preserve">ESPECIALIDADES </v>
          </cell>
          <cell r="G168" t="str">
            <v>NEFROLOGIA</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row>
        <row r="169">
          <cell r="A169">
            <v>660</v>
          </cell>
          <cell r="B169" t="str">
            <v>CATETER TEMPORAL RECTO DOBLE LUMEN ADULTO 13 FR 15 CM.</v>
          </cell>
          <cell r="C169" t="str">
            <v>UNIDAD</v>
          </cell>
          <cell r="D169">
            <v>1</v>
          </cell>
          <cell r="E169">
            <v>1</v>
          </cell>
          <cell r="F169" t="str">
            <v xml:space="preserve">ESPECIALIDADES </v>
          </cell>
          <cell r="G169" t="str">
            <v>NEFROLOGIA</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row>
        <row r="170">
          <cell r="A170">
            <v>661</v>
          </cell>
          <cell r="B170" t="str">
            <v>CATETER TEMPORAL RECTO DOBLE LUMEN ADULTO COAXIAL EN POLIURETANO ALTO FLUJO 14 FR 15 CM</v>
          </cell>
          <cell r="C170" t="str">
            <v>UNIDAD</v>
          </cell>
          <cell r="D170">
            <v>2</v>
          </cell>
          <cell r="E170">
            <v>2</v>
          </cell>
          <cell r="F170" t="str">
            <v xml:space="preserve">ESPECIALIDADES </v>
          </cell>
          <cell r="G170" t="str">
            <v>NEFROLOGIA</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row>
        <row r="171">
          <cell r="A171">
            <v>662</v>
          </cell>
          <cell r="B171" t="str">
            <v>CATETER TEMPORAL RECTO DOBLE LUMEN ADULTO PUNTA DIVIDIDA 13FR X 20CM</v>
          </cell>
          <cell r="C171" t="str">
            <v>UNIDAD</v>
          </cell>
          <cell r="D171">
            <v>2</v>
          </cell>
          <cell r="E171">
            <v>2</v>
          </cell>
          <cell r="F171" t="str">
            <v xml:space="preserve">ESPECIALIDADES </v>
          </cell>
          <cell r="G171" t="str">
            <v>NEFROLOGIA</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row>
        <row r="172">
          <cell r="A172">
            <v>663</v>
          </cell>
          <cell r="B172" t="str">
            <v>CATETER TEMPORAL RECTO DOBLE LUMEN ADULTO TABICADO EN POLIURETANO 11 - 13 FR X 20 CM  CON KIT PARA INSERCION</v>
          </cell>
          <cell r="C172" t="str">
            <v>UNIDAD</v>
          </cell>
          <cell r="D172">
            <v>2</v>
          </cell>
          <cell r="E172">
            <v>2</v>
          </cell>
          <cell r="F172" t="str">
            <v xml:space="preserve">ESPECIALIDADES </v>
          </cell>
          <cell r="G172" t="str">
            <v>NEFROLOGIA</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row>
        <row r="173">
          <cell r="A173">
            <v>664</v>
          </cell>
          <cell r="B173" t="str">
            <v xml:space="preserve">CATETER TEMPORAL RECTO DOBLE LUMEN ADULTO TABICADO EN POLIURETANO 11 FR X 15 CM </v>
          </cell>
          <cell r="C173" t="str">
            <v>UNIDAD</v>
          </cell>
          <cell r="D173">
            <v>2</v>
          </cell>
          <cell r="E173">
            <v>2</v>
          </cell>
          <cell r="F173" t="str">
            <v xml:space="preserve">ESPECIALIDADES </v>
          </cell>
          <cell r="G173" t="str">
            <v>NEFROLOGIA</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row>
        <row r="174">
          <cell r="A174">
            <v>665</v>
          </cell>
          <cell r="B174" t="str">
            <v>CATETER TEMPORAL RECTO DOBLE LUMEN ADULTO TABICADO EN POLIURETANO 11 FR X 20 CM  CON KIT PARA INSERCION</v>
          </cell>
          <cell r="C174" t="str">
            <v>UNIDAD</v>
          </cell>
          <cell r="D174">
            <v>10</v>
          </cell>
          <cell r="E174">
            <v>10</v>
          </cell>
          <cell r="F174" t="str">
            <v xml:space="preserve">ESPECIALIDADES </v>
          </cell>
          <cell r="G174" t="str">
            <v>NEFROLOGIA</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row>
        <row r="175">
          <cell r="A175">
            <v>666</v>
          </cell>
          <cell r="B175" t="str">
            <v>CATETER TEMPORAL RECTO DOBLE LUMEN COAXIAL 14 FR X 15 CM</v>
          </cell>
          <cell r="C175" t="str">
            <v>UNIDAD</v>
          </cell>
          <cell r="D175">
            <v>2</v>
          </cell>
          <cell r="E175">
            <v>2</v>
          </cell>
          <cell r="F175" t="str">
            <v xml:space="preserve">ESPECIALIDADES </v>
          </cell>
          <cell r="G175" t="str">
            <v>NEFROLOGIA</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row>
        <row r="176">
          <cell r="A176">
            <v>667</v>
          </cell>
          <cell r="B176" t="str">
            <v>CATETER TEMPORAL RECTO DOBLE LUMEN COAXIAL ALTO FLUJO 14FR X 20CM</v>
          </cell>
          <cell r="C176" t="str">
            <v>UNIDAD</v>
          </cell>
          <cell r="D176">
            <v>2</v>
          </cell>
          <cell r="E176">
            <v>2</v>
          </cell>
          <cell r="F176" t="str">
            <v xml:space="preserve">ESPECIALIDADES </v>
          </cell>
          <cell r="G176" t="str">
            <v>NEFROLOGIA</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row>
        <row r="177">
          <cell r="A177">
            <v>669</v>
          </cell>
          <cell r="B177" t="str">
            <v>CATETER TUNELIZADO  PALINDROME 14.5 X 36</v>
          </cell>
          <cell r="C177" t="str">
            <v xml:space="preserve">UNIDAD    </v>
          </cell>
          <cell r="D177">
            <v>2</v>
          </cell>
          <cell r="E177">
            <v>2</v>
          </cell>
          <cell r="F177" t="str">
            <v xml:space="preserve">ESPECIALIDADES </v>
          </cell>
          <cell r="G177" t="str">
            <v>NEFROLOGIA</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row>
        <row r="178">
          <cell r="A178">
            <v>681</v>
          </cell>
          <cell r="B178" t="str">
            <v>CATETER VENOSO CENTRAL  BILUMEN  PED. # 22  4FR X 13CM  REFCS 14402 - DUO PAED S 413</v>
          </cell>
          <cell r="C178" t="str">
            <v>UNIDAD</v>
          </cell>
          <cell r="D178">
            <v>70</v>
          </cell>
          <cell r="E178">
            <v>70</v>
          </cell>
          <cell r="F178" t="str">
            <v>ESPECIALIDADES</v>
          </cell>
          <cell r="G178" t="str">
            <v>UCI PEDIATRIA</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row>
        <row r="179">
          <cell r="A179">
            <v>682</v>
          </cell>
          <cell r="B179" t="str">
            <v>CATETER VENOSO CENTRAL 1 LUMEN  PEDIATRICO 20GX12CMS REF 04150</v>
          </cell>
          <cell r="C179" t="str">
            <v>UNIDAD</v>
          </cell>
          <cell r="D179">
            <v>10</v>
          </cell>
          <cell r="E179">
            <v>10</v>
          </cell>
          <cell r="F179" t="str">
            <v>ESPECIALIDADES</v>
          </cell>
          <cell r="G179" t="str">
            <v>UCI PEDIATRIA</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row>
        <row r="180">
          <cell r="A180">
            <v>683</v>
          </cell>
          <cell r="B180" t="str">
            <v>CATETER VENOSO CENTRAL 1 LUMEN N 18 AD.</v>
          </cell>
          <cell r="C180" t="str">
            <v xml:space="preserve">UNIDAD    </v>
          </cell>
          <cell r="D180">
            <v>20</v>
          </cell>
          <cell r="E180">
            <v>20</v>
          </cell>
          <cell r="F180" t="str">
            <v>ESPECIALIDADES</v>
          </cell>
          <cell r="G180" t="str">
            <v>UCI - ANESTESIA</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row>
        <row r="181">
          <cell r="A181">
            <v>684</v>
          </cell>
          <cell r="B181" t="str">
            <v>CATETER VENOSO CENTRAL 1 LUMEN NO 22 PED.</v>
          </cell>
          <cell r="C181" t="str">
            <v xml:space="preserve">UNIDAD    </v>
          </cell>
          <cell r="D181">
            <v>1</v>
          </cell>
          <cell r="E181">
            <v>1</v>
          </cell>
          <cell r="F181" t="str">
            <v>ESPECIALIDADES</v>
          </cell>
          <cell r="G181" t="str">
            <v>UCI PEDIATRIA</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row>
        <row r="182">
          <cell r="A182">
            <v>685</v>
          </cell>
          <cell r="B182" t="str">
            <v>CATETER VENOSO CENTRAL 1LUMEN 16GX20CM REF04301-MONO V320</v>
          </cell>
          <cell r="C182" t="str">
            <v>UNIDAD</v>
          </cell>
          <cell r="D182">
            <v>40</v>
          </cell>
          <cell r="E182">
            <v>40</v>
          </cell>
          <cell r="F182" t="str">
            <v>ESPECIALIDADES</v>
          </cell>
          <cell r="G182" t="str">
            <v>UCI - ANESTESIA</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row>
        <row r="183">
          <cell r="A183">
            <v>686</v>
          </cell>
          <cell r="B183" t="str">
            <v>CATETER VENOSO CENTRAL 2 LUMEN NO 22 PEDIATRICO</v>
          </cell>
          <cell r="C183" t="str">
            <v xml:space="preserve">UNIDAD    </v>
          </cell>
          <cell r="D183">
            <v>20</v>
          </cell>
          <cell r="E183">
            <v>20</v>
          </cell>
          <cell r="F183" t="str">
            <v>ESPECIALIDADES</v>
          </cell>
          <cell r="G183" t="str">
            <v>UCI PEDIATRIA</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row>
        <row r="184">
          <cell r="A184">
            <v>687</v>
          </cell>
          <cell r="B184" t="str">
            <v>CATETER VENOSO CENTRAL 2 LUMEN NO 24 PEDIATRICO</v>
          </cell>
          <cell r="C184" t="str">
            <v xml:space="preserve">UNIDAD    </v>
          </cell>
          <cell r="D184">
            <v>10</v>
          </cell>
          <cell r="E184">
            <v>10</v>
          </cell>
          <cell r="F184" t="str">
            <v>ESPECIALIDADES</v>
          </cell>
          <cell r="G184" t="str">
            <v>UCI PEDIATRIA</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row>
        <row r="185">
          <cell r="A185">
            <v>688</v>
          </cell>
          <cell r="B185" t="str">
            <v>CATETER VENOSO CENTRAL 2 VIAS DE 9 FR X 10 CM MAC</v>
          </cell>
          <cell r="C185" t="str">
            <v>UNIDAD</v>
          </cell>
          <cell r="D185">
            <v>1</v>
          </cell>
          <cell r="E185">
            <v>1</v>
          </cell>
          <cell r="F185" t="str">
            <v xml:space="preserve">ESPECIALIDADES </v>
          </cell>
          <cell r="G185" t="str">
            <v>UCI</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row>
        <row r="186">
          <cell r="A186">
            <v>689</v>
          </cell>
          <cell r="B186" t="str">
            <v>CATETER VENOSO CENTRAL 3 LUMEN NO. 18 AD.</v>
          </cell>
          <cell r="C186" t="str">
            <v xml:space="preserve">UNIDAD    </v>
          </cell>
          <cell r="D186">
            <v>94</v>
          </cell>
          <cell r="E186">
            <v>94</v>
          </cell>
          <cell r="F186" t="str">
            <v>ESPECIALIDADES</v>
          </cell>
          <cell r="G186" t="str">
            <v>UCI - ANESTESIA</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row>
        <row r="187">
          <cell r="A187">
            <v>690</v>
          </cell>
          <cell r="B187" t="str">
            <v>CATETER VENOSO CENTRAL 3 LUMEN NO. 22 PEDIATRICO</v>
          </cell>
          <cell r="C187" t="str">
            <v xml:space="preserve">UNIDAD    </v>
          </cell>
          <cell r="D187">
            <v>10</v>
          </cell>
          <cell r="E187">
            <v>10</v>
          </cell>
          <cell r="F187" t="str">
            <v>ESPECIALIDADES</v>
          </cell>
          <cell r="G187" t="str">
            <v>UCI PEDIATRIA</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row>
        <row r="188">
          <cell r="A188">
            <v>691</v>
          </cell>
          <cell r="B188" t="str">
            <v>CATETER VENOSO CENTRAL 3 VIAS 7FR X 20CM  CV15703-TRIO S720</v>
          </cell>
          <cell r="C188" t="str">
            <v>UNIDAD</v>
          </cell>
          <cell r="D188">
            <v>352</v>
          </cell>
          <cell r="E188">
            <v>352</v>
          </cell>
          <cell r="F188" t="str">
            <v>ESPECIALIDADES</v>
          </cell>
          <cell r="G188" t="str">
            <v>UCI - ANESTESIA</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row>
        <row r="189">
          <cell r="A189">
            <v>692</v>
          </cell>
          <cell r="B189" t="str">
            <v>CATETER VENOSO CENTRAL 3 VIAS ADULTO NO.16</v>
          </cell>
          <cell r="C189" t="str">
            <v xml:space="preserve">UNIDAD    </v>
          </cell>
          <cell r="D189">
            <v>30</v>
          </cell>
          <cell r="E189">
            <v>30</v>
          </cell>
          <cell r="F189" t="str">
            <v>ESPECIALIDADES</v>
          </cell>
          <cell r="G189" t="str">
            <v>UCI - ANESTESIA</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row>
        <row r="190">
          <cell r="A190">
            <v>693</v>
          </cell>
          <cell r="B190" t="str">
            <v>CATETER VENOSO CENTRAL BILUMEN .18FR ADULTO   7FR X 20 CM CV 17702 -DUO S 720</v>
          </cell>
          <cell r="C190" t="str">
            <v>UNIDAD</v>
          </cell>
          <cell r="D190">
            <v>100</v>
          </cell>
          <cell r="E190">
            <v>100</v>
          </cell>
          <cell r="F190" t="str">
            <v>ESPECIALIDADES</v>
          </cell>
          <cell r="G190" t="str">
            <v>UCI - ANESTESIA</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row>
        <row r="191">
          <cell r="A191">
            <v>694</v>
          </cell>
          <cell r="B191" t="str">
            <v>CATETER VENOSO CENTRAL BILUMEN 4.5 FR X 12.5</v>
          </cell>
          <cell r="C191" t="str">
            <v>UNIDAD</v>
          </cell>
          <cell r="D191">
            <v>15</v>
          </cell>
          <cell r="E191">
            <v>15</v>
          </cell>
          <cell r="F191" t="str">
            <v>ESPECIALIDADES</v>
          </cell>
          <cell r="G191" t="str">
            <v>UCI PEDIATRIA</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row>
        <row r="192">
          <cell r="A192">
            <v>695</v>
          </cell>
          <cell r="B192" t="str">
            <v>CATETER VENOSO CENTRAL BILUMEN ADULTO 7 FR X 20 CM NO. 18 G U.M:UNIDAD</v>
          </cell>
          <cell r="C192" t="str">
            <v>UNIDAD</v>
          </cell>
          <cell r="D192">
            <v>100</v>
          </cell>
          <cell r="E192">
            <v>100</v>
          </cell>
          <cell r="F192" t="str">
            <v>ESPECIALIDADES</v>
          </cell>
          <cell r="G192" t="str">
            <v>UCI - ANESTESIA</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row>
        <row r="193">
          <cell r="A193">
            <v>696</v>
          </cell>
          <cell r="B193" t="str">
            <v>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v>
          </cell>
          <cell r="C193" t="str">
            <v>UNIDAD</v>
          </cell>
          <cell r="D193">
            <v>2</v>
          </cell>
          <cell r="E193">
            <v>2</v>
          </cell>
          <cell r="F193" t="str">
            <v>ESPECIALIDADES</v>
          </cell>
          <cell r="G193" t="str">
            <v>UCI - PEDIATRIA</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row>
        <row r="194">
          <cell r="A194">
            <v>697</v>
          </cell>
          <cell r="B194" t="str">
            <v>CATETER VENOSO CENTRAL PEDIATRICO  3 VIAS 5.5 FR X 13CM LUMEN REF CS16553-E</v>
          </cell>
          <cell r="C194" t="str">
            <v>UNIDAD</v>
          </cell>
          <cell r="D194">
            <v>50</v>
          </cell>
          <cell r="E194">
            <v>50</v>
          </cell>
          <cell r="F194" t="str">
            <v>ESPECIALIDADES</v>
          </cell>
          <cell r="G194" t="str">
            <v>UCI PEDIATRIA</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row>
        <row r="195">
          <cell r="A195">
            <v>698</v>
          </cell>
          <cell r="B195" t="str">
            <v>CATETER VENOSO CENTRAL PEDIATRICO 1 LUMEN 24GX9CMS 4650E</v>
          </cell>
          <cell r="C195" t="str">
            <v>UNIDAD</v>
          </cell>
          <cell r="D195">
            <v>10</v>
          </cell>
          <cell r="E195">
            <v>10</v>
          </cell>
          <cell r="F195" t="str">
            <v>ESPECIALIDADES</v>
          </cell>
          <cell r="G195" t="str">
            <v>UCI PEDIATRIA</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row>
        <row r="196">
          <cell r="A196">
            <v>699</v>
          </cell>
          <cell r="B196" t="str">
            <v>CATETER VENOSO CENTRAL PEDIATRICO 22G 1 LUMEN REF 4522-PAED S110</v>
          </cell>
          <cell r="C196" t="str">
            <v>UNIDAD</v>
          </cell>
          <cell r="D196">
            <v>30</v>
          </cell>
          <cell r="E196">
            <v>30</v>
          </cell>
          <cell r="F196" t="str">
            <v>ESPECIALIDADES</v>
          </cell>
          <cell r="G196" t="str">
            <v>UCI PEDIATRIA</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row>
        <row r="197">
          <cell r="A197">
            <v>700</v>
          </cell>
          <cell r="B197" t="str">
            <v>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v>
          </cell>
          <cell r="C197" t="str">
            <v>UNIDAD</v>
          </cell>
          <cell r="D197">
            <v>10</v>
          </cell>
          <cell r="E197">
            <v>10</v>
          </cell>
          <cell r="F197" t="str">
            <v>ESPECIALIDADES</v>
          </cell>
          <cell r="G197" t="str">
            <v>UCI PEDIATRIA</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row>
        <row r="198">
          <cell r="A198">
            <v>701</v>
          </cell>
          <cell r="B198" t="str">
            <v>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v>
          </cell>
          <cell r="C198" t="str">
            <v>UNIDAD</v>
          </cell>
          <cell r="D198">
            <v>10</v>
          </cell>
          <cell r="E198">
            <v>10</v>
          </cell>
          <cell r="F198" t="str">
            <v>ESPECIALIDADES</v>
          </cell>
          <cell r="G198" t="str">
            <v>UCI - ANESTESIA</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row>
        <row r="199">
          <cell r="A199">
            <v>705</v>
          </cell>
          <cell r="B199" t="str">
            <v>CATETER YUGULAR DE 11.5 FR X 15 CM</v>
          </cell>
          <cell r="C199" t="str">
            <v>UNIDAD</v>
          </cell>
          <cell r="D199">
            <v>1</v>
          </cell>
          <cell r="E199">
            <v>1</v>
          </cell>
          <cell r="F199" t="str">
            <v xml:space="preserve">ESPECIALIDADES </v>
          </cell>
          <cell r="G199" t="str">
            <v>UCI</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row>
        <row r="200">
          <cell r="A200">
            <v>718</v>
          </cell>
          <cell r="B200" t="str">
            <v>CEPILLO PARA LAVADO DE COLONOSCOPIA DESECHABLE</v>
          </cell>
          <cell r="C200" t="str">
            <v>UNIDAD</v>
          </cell>
          <cell r="D200">
            <v>10</v>
          </cell>
          <cell r="E200">
            <v>10</v>
          </cell>
          <cell r="F200" t="str">
            <v>ESPECIALIDADES</v>
          </cell>
          <cell r="G200" t="str">
            <v>GASTROENTEROLOGIA</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row>
        <row r="201">
          <cell r="A201">
            <v>719</v>
          </cell>
          <cell r="B201" t="str">
            <v>CEPILLO PARA LAVADO PARA GASTROSCOPIA DESECHABLE</v>
          </cell>
          <cell r="C201" t="str">
            <v>UNIDAD</v>
          </cell>
          <cell r="D201">
            <v>10</v>
          </cell>
          <cell r="E201">
            <v>10</v>
          </cell>
          <cell r="F201" t="str">
            <v>ESPECIALIDADES</v>
          </cell>
          <cell r="G201" t="str">
            <v>GASTROENTEROLOGIA</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row>
        <row r="202">
          <cell r="A202">
            <v>720</v>
          </cell>
          <cell r="B202" t="str">
            <v>CEPILLO REUTILIZABLE PARA LIMPIEZA DE CANAL ESTANDAR PARA ENDOSCOPIO</v>
          </cell>
          <cell r="C202" t="str">
            <v>UNIDAD</v>
          </cell>
          <cell r="D202">
            <v>1</v>
          </cell>
          <cell r="E202">
            <v>9</v>
          </cell>
          <cell r="F202" t="str">
            <v>ESPECIALIDADES</v>
          </cell>
          <cell r="G202" t="str">
            <v>GASTROENTEROLOGIA</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row>
        <row r="203">
          <cell r="A203">
            <v>726</v>
          </cell>
          <cell r="B203" t="str">
            <v>CESTA DE EXTRACCION PARA ENDOSCOPIA DIGESTIVA REUSABLE DE 4 A 8 ALAMBRES SUAVE Y SEMIRIGIDA DE 2.8 DE DIAMETRO DEL CANAL POR 195CM DE LONGITUD Y DIAMETRO DE LA CESTA DE 20MM A 22MM ROTATORIA</v>
          </cell>
          <cell r="C203" t="str">
            <v>UNIDAD</v>
          </cell>
          <cell r="D203">
            <v>1</v>
          </cell>
          <cell r="E203">
            <v>1</v>
          </cell>
          <cell r="F203" t="str">
            <v>ESPECIALIDADES</v>
          </cell>
          <cell r="G203" t="str">
            <v>GASTROENTEROLOGIA</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row>
        <row r="204">
          <cell r="A204">
            <v>869</v>
          </cell>
          <cell r="B204" t="str">
            <v>CUELLO ORTOPÉDICO DE THOMAS TALLA L</v>
          </cell>
          <cell r="C204" t="str">
            <v>UNIDAD</v>
          </cell>
          <cell r="D204">
            <v>5</v>
          </cell>
          <cell r="E204">
            <v>5</v>
          </cell>
          <cell r="F204" t="str">
            <v>ESPECIALIDADES</v>
          </cell>
          <cell r="G204" t="str">
            <v>ORTOPEDIA</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row>
        <row r="205">
          <cell r="A205">
            <v>2621</v>
          </cell>
          <cell r="B205" t="str">
            <v>CURETRA DE 2 MM</v>
          </cell>
          <cell r="C205" t="str">
            <v>UNIDAD</v>
          </cell>
          <cell r="D205">
            <v>1</v>
          </cell>
          <cell r="E205">
            <v>1</v>
          </cell>
          <cell r="F205" t="str">
            <v>ESPECIALIDADES</v>
          </cell>
          <cell r="G205" t="str">
            <v>GINECOLOGIA</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row>
        <row r="206">
          <cell r="A206">
            <v>2620</v>
          </cell>
          <cell r="B206" t="str">
            <v>CURETRA DE 3 MM</v>
          </cell>
          <cell r="C206" t="str">
            <v>UNIDAD</v>
          </cell>
          <cell r="D206">
            <v>1</v>
          </cell>
          <cell r="E206">
            <v>1</v>
          </cell>
          <cell r="F206" t="str">
            <v>ESPECIALIDADES</v>
          </cell>
          <cell r="G206" t="str">
            <v>GINECOLOGIA</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row>
        <row r="207">
          <cell r="A207">
            <v>2619</v>
          </cell>
          <cell r="B207" t="str">
            <v>CURETRA DE 5 MM</v>
          </cell>
          <cell r="C207" t="str">
            <v>UNIDAD</v>
          </cell>
          <cell r="D207">
            <v>1</v>
          </cell>
          <cell r="E207">
            <v>1</v>
          </cell>
          <cell r="F207" t="str">
            <v>ESPECIALIDADES</v>
          </cell>
          <cell r="G207" t="str">
            <v>GINECOLOGIA</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row>
        <row r="208">
          <cell r="A208">
            <v>918</v>
          </cell>
          <cell r="B208" t="str">
            <v>ELECTRODO MARCAPASO TRANSITORIO BIPOLAR SIN BALON NO 5</v>
          </cell>
          <cell r="C208" t="str">
            <v>UNIDAD</v>
          </cell>
          <cell r="D208">
            <v>5</v>
          </cell>
          <cell r="E208">
            <v>5</v>
          </cell>
          <cell r="F208" t="str">
            <v>ESPECIALIDADES</v>
          </cell>
          <cell r="G208" t="str">
            <v>UCI</v>
          </cell>
          <cell r="H208">
            <v>0</v>
          </cell>
          <cell r="I208">
            <v>0</v>
          </cell>
          <cell r="J208">
            <v>0</v>
          </cell>
          <cell r="K208" t="str">
            <v>SI</v>
          </cell>
          <cell r="L208">
            <v>0</v>
          </cell>
          <cell r="M208">
            <v>0</v>
          </cell>
          <cell r="N208">
            <v>0</v>
          </cell>
          <cell r="O208">
            <v>0</v>
          </cell>
          <cell r="P208">
            <v>0</v>
          </cell>
          <cell r="Q208">
            <v>0</v>
          </cell>
          <cell r="R208">
            <v>0</v>
          </cell>
          <cell r="S208">
            <v>0</v>
          </cell>
          <cell r="T208">
            <v>0</v>
          </cell>
          <cell r="U208">
            <v>0</v>
          </cell>
          <cell r="V208">
            <v>0</v>
          </cell>
        </row>
        <row r="209">
          <cell r="A209">
            <v>927</v>
          </cell>
          <cell r="B209" t="str">
            <v>ELECTRODO PARA MARCAPASO TRANSVENOSO 5.0 FR</v>
          </cell>
          <cell r="C209" t="str">
            <v>UNIDAD</v>
          </cell>
          <cell r="D209">
            <v>1</v>
          </cell>
          <cell r="E209">
            <v>1</v>
          </cell>
          <cell r="F209" t="str">
            <v>ESPECIALIDADES</v>
          </cell>
          <cell r="G209" t="str">
            <v>UCI URGENCIAS</v>
          </cell>
          <cell r="H209">
            <v>0</v>
          </cell>
          <cell r="I209">
            <v>0</v>
          </cell>
          <cell r="J209">
            <v>0</v>
          </cell>
          <cell r="K209" t="str">
            <v>SI</v>
          </cell>
          <cell r="L209">
            <v>0</v>
          </cell>
          <cell r="M209">
            <v>0</v>
          </cell>
          <cell r="N209">
            <v>0</v>
          </cell>
          <cell r="O209">
            <v>0</v>
          </cell>
          <cell r="P209">
            <v>0</v>
          </cell>
          <cell r="Q209">
            <v>0</v>
          </cell>
          <cell r="R209">
            <v>0</v>
          </cell>
          <cell r="S209">
            <v>0</v>
          </cell>
          <cell r="T209">
            <v>0</v>
          </cell>
          <cell r="U209">
            <v>0</v>
          </cell>
          <cell r="V209">
            <v>0</v>
          </cell>
        </row>
        <row r="210">
          <cell r="A210">
            <v>928</v>
          </cell>
          <cell r="B210" t="str">
            <v>ELECTRODO PARA MARCAPASO TRANSVENOSO 6.0 FR</v>
          </cell>
          <cell r="C210" t="str">
            <v>UNIDAD</v>
          </cell>
          <cell r="D210">
            <v>1</v>
          </cell>
          <cell r="E210">
            <v>1</v>
          </cell>
          <cell r="F210" t="str">
            <v>ESPECIALIDADES</v>
          </cell>
          <cell r="G210" t="str">
            <v>UCI URGENCIAS</v>
          </cell>
          <cell r="H210">
            <v>0</v>
          </cell>
          <cell r="I210">
            <v>0</v>
          </cell>
          <cell r="J210">
            <v>0</v>
          </cell>
          <cell r="K210" t="str">
            <v>SI</v>
          </cell>
          <cell r="L210">
            <v>0</v>
          </cell>
          <cell r="M210">
            <v>0</v>
          </cell>
          <cell r="N210">
            <v>0</v>
          </cell>
          <cell r="O210">
            <v>0</v>
          </cell>
          <cell r="P210">
            <v>0</v>
          </cell>
          <cell r="Q210">
            <v>0</v>
          </cell>
          <cell r="R210">
            <v>0</v>
          </cell>
          <cell r="S210">
            <v>0</v>
          </cell>
          <cell r="T210">
            <v>0</v>
          </cell>
          <cell r="U210">
            <v>0</v>
          </cell>
          <cell r="V210">
            <v>0</v>
          </cell>
        </row>
        <row r="211">
          <cell r="A211">
            <v>994</v>
          </cell>
          <cell r="B211" t="str">
            <v>EQUIPO DP COLA DE COCHINO ADULTO (PISATEK DP MODELO LV)</v>
          </cell>
          <cell r="C211" t="str">
            <v>UNIDAD</v>
          </cell>
          <cell r="D211">
            <v>1</v>
          </cell>
          <cell r="E211">
            <v>1</v>
          </cell>
          <cell r="F211" t="str">
            <v xml:space="preserve">ESPECIALIDADES </v>
          </cell>
          <cell r="G211" t="str">
            <v>NEFROLOGIA</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row>
        <row r="212">
          <cell r="A212">
            <v>995</v>
          </cell>
          <cell r="B212" t="str">
            <v>EQUIPO E PULMON CON BOLSA DE LAVADO X 1000 ML BOLSA DE NUTRICION</v>
          </cell>
          <cell r="C212" t="str">
            <v>UNIDAD</v>
          </cell>
          <cell r="D212">
            <v>200</v>
          </cell>
          <cell r="E212">
            <v>200</v>
          </cell>
          <cell r="F212" t="str">
            <v xml:space="preserve">ESPECIALIDADES </v>
          </cell>
          <cell r="G212" t="str">
            <v>NUTRICION</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row>
        <row r="213">
          <cell r="A213">
            <v>1041</v>
          </cell>
          <cell r="B213" t="str">
            <v>ESTILETE DE INTUBACIÓN NEONATAL</v>
          </cell>
          <cell r="C213" t="str">
            <v>UNIDAD</v>
          </cell>
          <cell r="D213">
            <v>8</v>
          </cell>
          <cell r="E213">
            <v>8</v>
          </cell>
          <cell r="F213" t="str">
            <v>ESPECIALIDADES</v>
          </cell>
          <cell r="G213" t="str">
            <v>UCI PEDIATRIA</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row>
        <row r="214">
          <cell r="A214">
            <v>1183</v>
          </cell>
          <cell r="B214" t="str">
            <v>GUIA CON REVESTIMIENTO HIDROFILO ICE  J TIP INTERMEDIATE PT GRAPHIX  0.014 IN X 182CM CUERDAS CORONA</v>
          </cell>
          <cell r="C214" t="str">
            <v>UNIDAD</v>
          </cell>
          <cell r="D214">
            <v>1</v>
          </cell>
          <cell r="E214">
            <v>0</v>
          </cell>
          <cell r="F214" t="str">
            <v xml:space="preserve">ESPECIALIDADES </v>
          </cell>
          <cell r="G214" t="str">
            <v>UCI</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row>
        <row r="215">
          <cell r="A215">
            <v>1188</v>
          </cell>
          <cell r="B215" t="str">
            <v>GUIA HIDROFILICA  AQWIRE .035 X 260CM X 3CM  REF A352602</v>
          </cell>
          <cell r="C215" t="str">
            <v>UNIDAD</v>
          </cell>
          <cell r="D215">
            <v>1</v>
          </cell>
          <cell r="E215">
            <v>0</v>
          </cell>
          <cell r="F215" t="str">
            <v xml:space="preserve">ESPECIALIDADES </v>
          </cell>
          <cell r="G215" t="str">
            <v>UCI</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row>
        <row r="216">
          <cell r="A216">
            <v>1195</v>
          </cell>
          <cell r="B216" t="str">
            <v>GUIA PARA ANGIOPLASTIA TRANSLUMINAL PERCUTANEA CON REVESTIMIENTO HIDROFILICO 0.035X260CM ZIPWIRE</v>
          </cell>
          <cell r="C216" t="str">
            <v>UNIDAD</v>
          </cell>
          <cell r="D216">
            <v>1</v>
          </cell>
          <cell r="E216">
            <v>0</v>
          </cell>
          <cell r="F216" t="str">
            <v xml:space="preserve">ESPECIALIDADES </v>
          </cell>
          <cell r="G216" t="str">
            <v>UCI</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row>
        <row r="217">
          <cell r="A217">
            <v>1196</v>
          </cell>
          <cell r="B217" t="str">
            <v>GUIA PARA ANGIOPLASTIA TRANSLUMINAL PERCUTANEA CON REVESTIMIENTO HIDROFILICO ZIPWIRE 035/150CM</v>
          </cell>
          <cell r="C217" t="str">
            <v>UNIDAD</v>
          </cell>
          <cell r="D217">
            <v>1</v>
          </cell>
          <cell r="E217">
            <v>0</v>
          </cell>
          <cell r="F217" t="str">
            <v xml:space="preserve">ESPECIALIDADES </v>
          </cell>
          <cell r="G217" t="str">
            <v>UCI</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row>
        <row r="218">
          <cell r="A218">
            <v>1198</v>
          </cell>
          <cell r="B218" t="str">
            <v>GUIA UROLOGICA REVESTIDA DE  PTFE 0.035 MM (0.89MM X 150CM )  STIFF BODIED</v>
          </cell>
          <cell r="C218" t="str">
            <v>UNIDAD</v>
          </cell>
          <cell r="D218">
            <v>1</v>
          </cell>
          <cell r="E218">
            <v>0</v>
          </cell>
          <cell r="F218" t="str">
            <v xml:space="preserve">ESPECIALIDADES </v>
          </cell>
          <cell r="G218" t="str">
            <v>UCI</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row>
        <row r="219">
          <cell r="A219">
            <v>1199</v>
          </cell>
          <cell r="B219" t="str">
            <v>GUIA ZIPWIRE 035 PTA RECTA REGULAR SHAFT</v>
          </cell>
          <cell r="C219" t="str">
            <v>UNIDAD</v>
          </cell>
          <cell r="D219">
            <v>1</v>
          </cell>
          <cell r="E219">
            <v>0</v>
          </cell>
          <cell r="F219" t="str">
            <v xml:space="preserve">ESPECIALIDADES </v>
          </cell>
          <cell r="G219" t="str">
            <v>UCI</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row>
        <row r="220">
          <cell r="A220">
            <v>1201</v>
          </cell>
          <cell r="B220" t="str">
            <v>HEMOFILTRO 0.3 PEDIATRICO HF03</v>
          </cell>
          <cell r="C220" t="str">
            <v>UNIDAD</v>
          </cell>
          <cell r="D220">
            <v>1</v>
          </cell>
          <cell r="E220">
            <v>0</v>
          </cell>
          <cell r="F220" t="str">
            <v>ESPECIALIDADES</v>
          </cell>
          <cell r="G220" t="str">
            <v>NEFROLOGIA</v>
          </cell>
          <cell r="H220">
            <v>0</v>
          </cell>
          <cell r="I220" t="str">
            <v>SI</v>
          </cell>
          <cell r="J220">
            <v>0</v>
          </cell>
          <cell r="K220">
            <v>0</v>
          </cell>
          <cell r="L220">
            <v>0</v>
          </cell>
          <cell r="M220">
            <v>0</v>
          </cell>
          <cell r="N220">
            <v>0</v>
          </cell>
          <cell r="O220">
            <v>0</v>
          </cell>
          <cell r="P220">
            <v>0</v>
          </cell>
          <cell r="Q220">
            <v>0</v>
          </cell>
          <cell r="R220">
            <v>0</v>
          </cell>
          <cell r="S220">
            <v>0</v>
          </cell>
          <cell r="T220">
            <v>0</v>
          </cell>
          <cell r="U220">
            <v>0</v>
          </cell>
          <cell r="V220">
            <v>0</v>
          </cell>
        </row>
        <row r="221">
          <cell r="A221">
            <v>1202</v>
          </cell>
          <cell r="B221" t="str">
            <v>HEMOFILTRO 0.7  PEDIATRICO  HF07</v>
          </cell>
          <cell r="C221" t="str">
            <v>UNIDAD</v>
          </cell>
          <cell r="D221">
            <v>1</v>
          </cell>
          <cell r="E221">
            <v>0</v>
          </cell>
          <cell r="F221" t="str">
            <v>ESPECIALIDADES</v>
          </cell>
          <cell r="G221" t="str">
            <v>NEFROLOGIA</v>
          </cell>
          <cell r="H221">
            <v>0</v>
          </cell>
          <cell r="I221" t="str">
            <v>SI</v>
          </cell>
          <cell r="J221">
            <v>0</v>
          </cell>
          <cell r="K221">
            <v>0</v>
          </cell>
          <cell r="L221">
            <v>0</v>
          </cell>
          <cell r="M221">
            <v>0</v>
          </cell>
          <cell r="N221">
            <v>0</v>
          </cell>
          <cell r="O221">
            <v>0</v>
          </cell>
          <cell r="P221">
            <v>0</v>
          </cell>
          <cell r="Q221">
            <v>0</v>
          </cell>
          <cell r="R221">
            <v>0</v>
          </cell>
          <cell r="S221">
            <v>0</v>
          </cell>
          <cell r="T221">
            <v>0</v>
          </cell>
          <cell r="U221">
            <v>0</v>
          </cell>
          <cell r="V221">
            <v>0</v>
          </cell>
        </row>
        <row r="222">
          <cell r="A222">
            <v>1203</v>
          </cell>
          <cell r="B222" t="str">
            <v>HEMOFILTRO 1.2  ADULTO HF12</v>
          </cell>
          <cell r="C222" t="str">
            <v>UNIDAD</v>
          </cell>
          <cell r="D222">
            <v>1</v>
          </cell>
          <cell r="E222">
            <v>0</v>
          </cell>
          <cell r="F222" t="str">
            <v>ESPECIALIDADES</v>
          </cell>
          <cell r="G222" t="str">
            <v>NEFROLOGIA</v>
          </cell>
          <cell r="H222">
            <v>0</v>
          </cell>
          <cell r="I222" t="str">
            <v>SI</v>
          </cell>
          <cell r="J222">
            <v>0</v>
          </cell>
          <cell r="K222">
            <v>0</v>
          </cell>
          <cell r="L222">
            <v>0</v>
          </cell>
          <cell r="M222">
            <v>0</v>
          </cell>
          <cell r="N222">
            <v>0</v>
          </cell>
          <cell r="O222">
            <v>0</v>
          </cell>
          <cell r="P222">
            <v>0</v>
          </cell>
          <cell r="Q222">
            <v>0</v>
          </cell>
          <cell r="R222">
            <v>0</v>
          </cell>
          <cell r="S222">
            <v>0</v>
          </cell>
          <cell r="T222">
            <v>0</v>
          </cell>
          <cell r="U222">
            <v>0</v>
          </cell>
          <cell r="V222">
            <v>0</v>
          </cell>
        </row>
        <row r="223">
          <cell r="A223">
            <v>1204</v>
          </cell>
          <cell r="B223" t="str">
            <v>HEMOFILTRO 1.9 ADUTO  HF19</v>
          </cell>
          <cell r="C223" t="str">
            <v>UNIDAD</v>
          </cell>
          <cell r="D223">
            <v>1</v>
          </cell>
          <cell r="E223">
            <v>0</v>
          </cell>
          <cell r="F223" t="str">
            <v>ESPECIALIDADES</v>
          </cell>
          <cell r="G223" t="str">
            <v>NEFROLOGIA</v>
          </cell>
          <cell r="H223">
            <v>0</v>
          </cell>
          <cell r="I223" t="str">
            <v>SI</v>
          </cell>
          <cell r="J223">
            <v>0</v>
          </cell>
          <cell r="K223">
            <v>0</v>
          </cell>
          <cell r="L223">
            <v>0</v>
          </cell>
          <cell r="M223">
            <v>0</v>
          </cell>
          <cell r="N223">
            <v>0</v>
          </cell>
          <cell r="O223">
            <v>0</v>
          </cell>
          <cell r="P223">
            <v>0</v>
          </cell>
          <cell r="Q223">
            <v>0</v>
          </cell>
          <cell r="R223">
            <v>0</v>
          </cell>
          <cell r="S223">
            <v>0</v>
          </cell>
          <cell r="T223">
            <v>0</v>
          </cell>
          <cell r="U223">
            <v>0</v>
          </cell>
          <cell r="V223">
            <v>0</v>
          </cell>
        </row>
        <row r="224">
          <cell r="A224">
            <v>1205</v>
          </cell>
          <cell r="B224" t="str">
            <v>HEMOFILTRO AQUAMAX 0.2 SQM</v>
          </cell>
          <cell r="C224" t="str">
            <v>UNIDAD</v>
          </cell>
          <cell r="D224">
            <v>1</v>
          </cell>
          <cell r="E224">
            <v>0</v>
          </cell>
          <cell r="F224" t="str">
            <v>ESPECIALIDADES</v>
          </cell>
          <cell r="G224" t="str">
            <v>NEFROLOGIA</v>
          </cell>
          <cell r="H224">
            <v>0</v>
          </cell>
          <cell r="I224" t="str">
            <v>SI</v>
          </cell>
          <cell r="J224">
            <v>0</v>
          </cell>
          <cell r="K224">
            <v>0</v>
          </cell>
          <cell r="L224">
            <v>0</v>
          </cell>
          <cell r="M224">
            <v>0</v>
          </cell>
          <cell r="N224">
            <v>0</v>
          </cell>
          <cell r="O224">
            <v>0</v>
          </cell>
          <cell r="P224">
            <v>0</v>
          </cell>
          <cell r="Q224">
            <v>0</v>
          </cell>
          <cell r="R224">
            <v>0</v>
          </cell>
          <cell r="S224">
            <v>0</v>
          </cell>
          <cell r="T224">
            <v>0</v>
          </cell>
          <cell r="U224">
            <v>0</v>
          </cell>
          <cell r="V224">
            <v>0</v>
          </cell>
        </row>
        <row r="225">
          <cell r="A225">
            <v>1258</v>
          </cell>
          <cell r="B225" t="str">
            <v>INFUSOR DE LIQUIDOS DES 1000 ML</v>
          </cell>
          <cell r="C225" t="str">
            <v>UNIDAD</v>
          </cell>
          <cell r="D225">
            <v>14</v>
          </cell>
          <cell r="E225">
            <v>14</v>
          </cell>
          <cell r="F225" t="str">
            <v xml:space="preserve">ESPECIALIDADES </v>
          </cell>
          <cell r="G225" t="str">
            <v>UCI</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row>
        <row r="226">
          <cell r="A226">
            <v>1259</v>
          </cell>
          <cell r="B226" t="str">
            <v>INFUSOR DE LIQUIDOS DESC 500 ML</v>
          </cell>
          <cell r="C226" t="str">
            <v>UNIDAD</v>
          </cell>
          <cell r="D226">
            <v>16</v>
          </cell>
          <cell r="E226">
            <v>16</v>
          </cell>
          <cell r="F226" t="str">
            <v xml:space="preserve">ESPECIALIDADES </v>
          </cell>
          <cell r="G226" t="str">
            <v>UCI</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row>
        <row r="227">
          <cell r="A227">
            <v>1260</v>
          </cell>
          <cell r="B227" t="str">
            <v>INFUSOR DE PRESION PARA ADMINISTRACION DE LIQUIDOS (BOLSAS DE HEMODERIVADOS CON CAPACIDAD DE 500-1000ML)</v>
          </cell>
          <cell r="C227" t="str">
            <v>UNIDAD</v>
          </cell>
          <cell r="D227">
            <v>2</v>
          </cell>
          <cell r="E227">
            <v>2</v>
          </cell>
          <cell r="F227" t="str">
            <v xml:space="preserve">ESPECIALIDADES </v>
          </cell>
          <cell r="G227" t="str">
            <v>UCI</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row>
        <row r="228">
          <cell r="A228">
            <v>1267</v>
          </cell>
          <cell r="B228" t="str">
            <v>INMOVILIZADOR CERVICAL DE THOMAS TALLA M</v>
          </cell>
          <cell r="C228" t="str">
            <v>UNIDAD</v>
          </cell>
          <cell r="D228">
            <v>5</v>
          </cell>
          <cell r="E228">
            <v>5</v>
          </cell>
          <cell r="F228" t="str">
            <v>ESPECIALIDADES</v>
          </cell>
          <cell r="G228" t="str">
            <v>ORTOPEDIA</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row>
        <row r="229">
          <cell r="A229">
            <v>1268</v>
          </cell>
          <cell r="B229" t="str">
            <v>INMOVILIZADOR CERVICAL DE THOMAS TALLA S</v>
          </cell>
          <cell r="C229" t="str">
            <v>UNIDAD</v>
          </cell>
          <cell r="D229">
            <v>5</v>
          </cell>
          <cell r="E229">
            <v>5</v>
          </cell>
          <cell r="F229" t="str">
            <v>ESPECIALIDADES</v>
          </cell>
          <cell r="G229" t="str">
            <v>ORTOPEDIA</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row>
        <row r="230">
          <cell r="A230">
            <v>1269</v>
          </cell>
          <cell r="B230" t="str">
            <v>INMOVILIZADOR DE CLAVICULA</v>
          </cell>
          <cell r="C230" t="str">
            <v>UNIDAD</v>
          </cell>
          <cell r="D230">
            <v>5</v>
          </cell>
          <cell r="E230">
            <v>5</v>
          </cell>
          <cell r="F230" t="str">
            <v>ESPECIALIDADES</v>
          </cell>
          <cell r="G230" t="str">
            <v>ORTOPEDIA</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row>
        <row r="231">
          <cell r="A231">
            <v>1270</v>
          </cell>
          <cell r="B231" t="str">
            <v>INMOVILIZADOR DE HOMBRO</v>
          </cell>
          <cell r="C231" t="str">
            <v>UNIDAD</v>
          </cell>
          <cell r="D231">
            <v>1</v>
          </cell>
          <cell r="E231">
            <v>1</v>
          </cell>
          <cell r="F231" t="str">
            <v>ESPECIALIDADES</v>
          </cell>
          <cell r="G231" t="str">
            <v>ORTOPEDIA</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row>
        <row r="232">
          <cell r="A232">
            <v>1275</v>
          </cell>
          <cell r="B232" t="str">
            <v>INMOVILIZADORES CERVICALES NEONATAL</v>
          </cell>
          <cell r="C232" t="str">
            <v>UNIDAD</v>
          </cell>
          <cell r="D232">
            <v>2</v>
          </cell>
          <cell r="E232">
            <v>2</v>
          </cell>
          <cell r="F232" t="str">
            <v xml:space="preserve">ESPECIALIDADES </v>
          </cell>
          <cell r="G232" t="str">
            <v>ORTOPEDIA</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row>
        <row r="233">
          <cell r="A233">
            <v>1279</v>
          </cell>
          <cell r="B233" t="str">
            <v>INTERCAMBIADOR TUBO METTI PED NO.12CH</v>
          </cell>
          <cell r="C233" t="str">
            <v>UNIDAD</v>
          </cell>
          <cell r="D233">
            <v>5</v>
          </cell>
          <cell r="E233">
            <v>5</v>
          </cell>
          <cell r="F233" t="str">
            <v xml:space="preserve">ESPECIALIDADES </v>
          </cell>
          <cell r="G233" t="str">
            <v>UCI</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row>
        <row r="234">
          <cell r="A234">
            <v>1280</v>
          </cell>
          <cell r="B234" t="str">
            <v>INTERCAMBIADOR TUBO METTS PED NO.12CH</v>
          </cell>
          <cell r="C234" t="str">
            <v>UNIDAD</v>
          </cell>
          <cell r="D234">
            <v>5</v>
          </cell>
          <cell r="E234">
            <v>5</v>
          </cell>
          <cell r="F234" t="str">
            <v xml:space="preserve">ESPECIALIDADES </v>
          </cell>
          <cell r="G234" t="str">
            <v>UCI</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row>
        <row r="235">
          <cell r="A235">
            <v>1282</v>
          </cell>
          <cell r="B235" t="str">
            <v xml:space="preserve">INTRODUCTOR  6 FR X 11CM                                                                            </v>
          </cell>
          <cell r="C235" t="str">
            <v>UNIDAD</v>
          </cell>
          <cell r="D235">
            <v>1</v>
          </cell>
          <cell r="E235">
            <v>1</v>
          </cell>
          <cell r="F235" t="str">
            <v>ESPECIALIDADES</v>
          </cell>
          <cell r="G235" t="str">
            <v>UCI</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row>
        <row r="236">
          <cell r="A236">
            <v>1283</v>
          </cell>
          <cell r="B236" t="str">
            <v>INTRODUCTOR PERCUTANEO 6 FR X 10 HASTA 11 CM</v>
          </cell>
          <cell r="C236" t="str">
            <v>UNIDAD</v>
          </cell>
          <cell r="D236">
            <v>1</v>
          </cell>
          <cell r="E236">
            <v>1</v>
          </cell>
          <cell r="F236" t="str">
            <v xml:space="preserve">ESPECIALIDADES </v>
          </cell>
          <cell r="G236" t="str">
            <v>UCI</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row>
        <row r="237">
          <cell r="A237">
            <v>1284</v>
          </cell>
          <cell r="B237" t="str">
            <v>INTRODUCTOR PERCUTANEO 7 FR X 10 HASTA 11 CM</v>
          </cell>
          <cell r="C237" t="str">
            <v>UNIDAD</v>
          </cell>
          <cell r="D237">
            <v>1</v>
          </cell>
          <cell r="E237">
            <v>1</v>
          </cell>
          <cell r="F237" t="str">
            <v xml:space="preserve">ESPECIALIDADES </v>
          </cell>
          <cell r="G237" t="str">
            <v>UCI</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row>
        <row r="238">
          <cell r="A238">
            <v>1286</v>
          </cell>
          <cell r="B238" t="str">
            <v xml:space="preserve">INTRODUCTOR PERCUTANEO NO 7 </v>
          </cell>
          <cell r="C238" t="str">
            <v>UNIDAD</v>
          </cell>
          <cell r="D238">
            <v>5</v>
          </cell>
          <cell r="E238">
            <v>5</v>
          </cell>
          <cell r="F238" t="str">
            <v xml:space="preserve">ESPECIALIDADES </v>
          </cell>
          <cell r="G238" t="str">
            <v>UCI</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row>
        <row r="239">
          <cell r="A239">
            <v>1321</v>
          </cell>
          <cell r="B239" t="str">
            <v>JUEGO PARA ADMINISTRACION DE LIQUIDOS PARA BOMBA DE DOLOR</v>
          </cell>
          <cell r="C239" t="str">
            <v xml:space="preserve">UNIDAD    </v>
          </cell>
          <cell r="D239">
            <v>10</v>
          </cell>
          <cell r="E239">
            <v>10</v>
          </cell>
          <cell r="F239" t="str">
            <v xml:space="preserve">ESPECIALIDADES </v>
          </cell>
          <cell r="G239" t="str">
            <v>UCI</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row>
        <row r="240">
          <cell r="A240">
            <v>1323</v>
          </cell>
          <cell r="B240" t="str">
            <v>KIT CATETER  PARA HEMODIALISIS CURVO DE 13.5 HASTA 14 FR X 13.5  HASTA 15 CM</v>
          </cell>
          <cell r="C240" t="str">
            <v>UNIDAD</v>
          </cell>
          <cell r="D240">
            <v>1</v>
          </cell>
          <cell r="E240">
            <v>1</v>
          </cell>
          <cell r="F240" t="str">
            <v>ESPECIALIDADES</v>
          </cell>
          <cell r="G240" t="str">
            <v>NEFROLOGIA</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row>
        <row r="241">
          <cell r="A241">
            <v>1324</v>
          </cell>
          <cell r="B241" t="str">
            <v>KIT CATETER HEMODIALISIS DOBLE LUMENCURVO X 15CM</v>
          </cell>
          <cell r="C241" t="str">
            <v>UNIDAD</v>
          </cell>
          <cell r="D241">
            <v>1</v>
          </cell>
          <cell r="E241">
            <v>1</v>
          </cell>
          <cell r="F241" t="str">
            <v>ESPECIALIDADES</v>
          </cell>
          <cell r="G241" t="str">
            <v>NEFROLOGIA</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row>
        <row r="242">
          <cell r="A242">
            <v>1325</v>
          </cell>
          <cell r="B242" t="str">
            <v>KIT CATETER PERITONEAL CURVO PARA DIALISIS  N°57  CM</v>
          </cell>
          <cell r="C242" t="str">
            <v>UNIDAD</v>
          </cell>
          <cell r="D242">
            <v>1</v>
          </cell>
          <cell r="E242">
            <v>1</v>
          </cell>
          <cell r="F242" t="str">
            <v>ESPECIALIDADES</v>
          </cell>
          <cell r="G242" t="str">
            <v>NEFROLOGIA</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row>
        <row r="243">
          <cell r="A243">
            <v>1326</v>
          </cell>
          <cell r="B243" t="str">
            <v>KIT CATETER PERMCATH PEDIATRICO 28 FR X 13  CM</v>
          </cell>
          <cell r="C243" t="str">
            <v>UNIDAD</v>
          </cell>
          <cell r="D243">
            <v>1</v>
          </cell>
          <cell r="E243">
            <v>1</v>
          </cell>
          <cell r="F243" t="str">
            <v>ESPECIALIDADES</v>
          </cell>
          <cell r="G243" t="str">
            <v>NEFROLOGIA</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row>
        <row r="244">
          <cell r="A244">
            <v>1346</v>
          </cell>
          <cell r="B244" t="str">
            <v>KIT DE CEPILLOS PARA ENDOSCOPIA REUTILIZABLE.</v>
          </cell>
          <cell r="C244" t="str">
            <v>UNIDAD</v>
          </cell>
          <cell r="D244">
            <v>1</v>
          </cell>
          <cell r="E244">
            <v>1</v>
          </cell>
          <cell r="F244" t="str">
            <v>ESPECIALIDADES</v>
          </cell>
          <cell r="G244" t="str">
            <v>GASTROENTEROLOGIA</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row>
        <row r="245">
          <cell r="A245">
            <v>1347</v>
          </cell>
          <cell r="B245" t="str">
            <v>KIT DE CEPILLOS REUTILIZABLES PARA GASTRO ADULTO</v>
          </cell>
          <cell r="C245" t="str">
            <v>KIT</v>
          </cell>
          <cell r="D245">
            <v>1</v>
          </cell>
          <cell r="E245">
            <v>1</v>
          </cell>
          <cell r="F245" t="str">
            <v>ESPECIALIDADES</v>
          </cell>
          <cell r="G245" t="str">
            <v>GASTROENTEROLOGIA</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row>
        <row r="246">
          <cell r="A246">
            <v>1349</v>
          </cell>
          <cell r="B246" t="str">
            <v>KIT DE FERULA- 5 PIEZAS ( ANTEBRAZO, BRAZO, TOBILLO, PIERNAS, CUELLO)</v>
          </cell>
          <cell r="C246" t="str">
            <v>UNIDAD</v>
          </cell>
          <cell r="D246">
            <v>1</v>
          </cell>
          <cell r="E246">
            <v>1</v>
          </cell>
          <cell r="F246" t="str">
            <v>ESPECIALIDADES</v>
          </cell>
          <cell r="G246" t="str">
            <v>ORTOPEDIA</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row>
        <row r="247">
          <cell r="A247">
            <v>1351</v>
          </cell>
          <cell r="B247" t="str">
            <v>KIT DE INTRODUCCION PERCUTANEA CON VALVULA HEMOSTATICA #6.0 FR. 10 CMS LONGITUD</v>
          </cell>
          <cell r="C247" t="str">
            <v>UNIDAD</v>
          </cell>
          <cell r="D247">
            <v>1</v>
          </cell>
          <cell r="E247">
            <v>1</v>
          </cell>
          <cell r="F247" t="str">
            <v xml:space="preserve">ESPECIALIDADES </v>
          </cell>
          <cell r="G247" t="str">
            <v>UCI</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row>
        <row r="248">
          <cell r="A248">
            <v>1352</v>
          </cell>
          <cell r="B248" t="str">
            <v>KIT DE INTRODUCCION PERCUTANEA CON VALVULA HEMOSTATICA #7.0 FR. 10 CMS LONGITUD</v>
          </cell>
          <cell r="C248" t="str">
            <v>UNIDAD</v>
          </cell>
          <cell r="D248">
            <v>3</v>
          </cell>
          <cell r="E248">
            <v>3</v>
          </cell>
          <cell r="F248" t="str">
            <v xml:space="preserve">ESPECIALIDADES </v>
          </cell>
          <cell r="G248" t="str">
            <v>UCI</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row>
        <row r="249">
          <cell r="A249">
            <v>1356</v>
          </cell>
          <cell r="B249" t="str">
            <v xml:space="preserve">KIT DE MUCOSECTOMIA </v>
          </cell>
          <cell r="C249" t="str">
            <v>UNIDAD</v>
          </cell>
          <cell r="D249">
            <v>1</v>
          </cell>
          <cell r="E249">
            <v>1</v>
          </cell>
          <cell r="F249" t="str">
            <v xml:space="preserve">ESPECIALIDADES </v>
          </cell>
          <cell r="G249" t="str">
            <v>GASTROENTEROLOGIA</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row>
        <row r="250">
          <cell r="A250">
            <v>1368</v>
          </cell>
          <cell r="B250" t="str">
            <v>KIT GASTROSTOMIA ENDOSCOPICA 20 FR REF: 0640-20 - TUBOS PARA ALIMENTACION ENTERAL Y ACCESORIOS</v>
          </cell>
          <cell r="C250" t="str">
            <v>KIT</v>
          </cell>
          <cell r="D250">
            <v>1</v>
          </cell>
          <cell r="E250">
            <v>1</v>
          </cell>
          <cell r="F250" t="str">
            <v>ESPECIALIDADES</v>
          </cell>
          <cell r="G250" t="str">
            <v>GASTROENTEROLOGIA</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row>
        <row r="251">
          <cell r="A251">
            <v>1369</v>
          </cell>
          <cell r="B251" t="str">
            <v>KIT GASTROSTOMIA ENDOSCOPICA PERCUTANEA 14 FR</v>
          </cell>
          <cell r="C251" t="str">
            <v xml:space="preserve">UNIDAD    </v>
          </cell>
          <cell r="D251">
            <v>1</v>
          </cell>
          <cell r="E251">
            <v>1</v>
          </cell>
          <cell r="F251" t="str">
            <v>ESPECIALIDADES</v>
          </cell>
          <cell r="G251" t="str">
            <v>GASTROENTEROLOGIA</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row>
        <row r="252">
          <cell r="A252">
            <v>1370</v>
          </cell>
          <cell r="B252" t="str">
            <v>KIT HEMODIALISIS INTERMITENTE COMPLETO</v>
          </cell>
          <cell r="C252" t="str">
            <v>UNIDAD</v>
          </cell>
          <cell r="D252">
            <v>2950</v>
          </cell>
          <cell r="E252">
            <v>2950</v>
          </cell>
          <cell r="F252" t="str">
            <v>ESPECIALIDADES</v>
          </cell>
          <cell r="G252" t="str">
            <v>NEFROLOGIA</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row>
        <row r="253">
          <cell r="A253">
            <v>1373</v>
          </cell>
          <cell r="B253" t="str">
            <v>KIT INTRODUCTOR PERCUTANEO 8.5 FR PARA SWAN GANZ C/VALVULA  HEMOSTATICA Y FUNDA PROTECTORA.</v>
          </cell>
          <cell r="C253" t="str">
            <v xml:space="preserve">UNIDAD    </v>
          </cell>
          <cell r="D253">
            <v>4</v>
          </cell>
          <cell r="E253">
            <v>4</v>
          </cell>
          <cell r="F253" t="str">
            <v xml:space="preserve">ESPECIALIDADES </v>
          </cell>
          <cell r="G253" t="str">
            <v>UCI</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row>
        <row r="254">
          <cell r="A254">
            <v>1382</v>
          </cell>
          <cell r="B254" t="str">
            <v>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v>
          </cell>
          <cell r="C254" t="str">
            <v>KIT</v>
          </cell>
          <cell r="D254">
            <v>1</v>
          </cell>
          <cell r="E254">
            <v>1</v>
          </cell>
          <cell r="F254" t="str">
            <v>ESPECIALIDADES</v>
          </cell>
          <cell r="G254" t="str">
            <v>GASTROENTEROLOGIA</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row>
        <row r="255">
          <cell r="A255">
            <v>1383</v>
          </cell>
          <cell r="B255" t="str">
            <v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v>
          </cell>
          <cell r="C255" t="str">
            <v>KIT</v>
          </cell>
          <cell r="D255">
            <v>1</v>
          </cell>
          <cell r="E255">
            <v>1</v>
          </cell>
          <cell r="F255" t="str">
            <v>ESPECIALIDADES</v>
          </cell>
          <cell r="G255" t="str">
            <v>GASTROENTEROLOGIA</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row>
        <row r="256">
          <cell r="A256">
            <v>1384</v>
          </cell>
          <cell r="B256" t="str">
            <v>KIT PARA HEMOPERFUSION ADULTO</v>
          </cell>
          <cell r="C256" t="str">
            <v>UNIDAD</v>
          </cell>
          <cell r="D256">
            <v>1</v>
          </cell>
          <cell r="E256">
            <v>1</v>
          </cell>
          <cell r="F256" t="str">
            <v>ESPECIALIDADES</v>
          </cell>
          <cell r="G256" t="str">
            <v>NEFROLOGIA</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row>
        <row r="257">
          <cell r="A257">
            <v>1389</v>
          </cell>
          <cell r="B257" t="str">
            <v>KIT PRE-ENSAMBLADO PARA PLASMAFERESIS</v>
          </cell>
          <cell r="C257" t="str">
            <v xml:space="preserve">UNIDAD    </v>
          </cell>
          <cell r="D257">
            <v>3</v>
          </cell>
          <cell r="E257">
            <v>3</v>
          </cell>
          <cell r="F257" t="str">
            <v xml:space="preserve">ESPECIALIDADES </v>
          </cell>
          <cell r="G257" t="str">
            <v>NEFROLOGIA</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row>
        <row r="258">
          <cell r="A258">
            <v>1393</v>
          </cell>
          <cell r="B258" t="str">
            <v>KIT STEN PANCREATICO 5 FR 5 CM</v>
          </cell>
          <cell r="C258" t="str">
            <v xml:space="preserve">UNIDAD    </v>
          </cell>
          <cell r="D258">
            <v>1</v>
          </cell>
          <cell r="E258">
            <v>1</v>
          </cell>
          <cell r="F258" t="str">
            <v>ESPECIALIDADES</v>
          </cell>
          <cell r="G258" t="str">
            <v>GASTROENTEROLOGIA</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row>
        <row r="259">
          <cell r="A259">
            <v>1394</v>
          </cell>
          <cell r="B259" t="str">
            <v>KIT TAL PALINDROME CON VENETRAC  14.5FR X 40 CM</v>
          </cell>
          <cell r="C259" t="str">
            <v xml:space="preserve">UNIDAD    </v>
          </cell>
          <cell r="D259">
            <v>1</v>
          </cell>
          <cell r="E259">
            <v>1</v>
          </cell>
          <cell r="F259" t="str">
            <v>ESPECIALIDADES</v>
          </cell>
          <cell r="G259" t="str">
            <v>NEFROLOGIA</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row>
        <row r="260">
          <cell r="A260">
            <v>1396</v>
          </cell>
          <cell r="B260" t="str">
            <v>KIT TRACCION CUTANEA ADULTO</v>
          </cell>
          <cell r="C260" t="str">
            <v xml:space="preserve">UNIDAD    </v>
          </cell>
          <cell r="D260">
            <v>1</v>
          </cell>
          <cell r="E260">
            <v>1</v>
          </cell>
          <cell r="F260" t="str">
            <v>ESPECIALIDADES</v>
          </cell>
          <cell r="G260" t="str">
            <v>ORTOPEDIA</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row>
        <row r="261">
          <cell r="A261">
            <v>1397</v>
          </cell>
          <cell r="B261" t="str">
            <v>KIT TRACCION CUTANEA PEDIATRICO</v>
          </cell>
          <cell r="C261" t="str">
            <v xml:space="preserve">UNIDAD    </v>
          </cell>
          <cell r="D261">
            <v>1</v>
          </cell>
          <cell r="E261">
            <v>1</v>
          </cell>
          <cell r="F261" t="str">
            <v>ESPECIALIDADES</v>
          </cell>
          <cell r="G261" t="str">
            <v>ORTOPEDIA</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row>
        <row r="262">
          <cell r="A262">
            <v>1439</v>
          </cell>
          <cell r="B262" t="str">
            <v>LIGADOR DE VARICES ESOFAGICAS  7 BOX</v>
          </cell>
          <cell r="C262" t="str">
            <v xml:space="preserve">UNIDAD    </v>
          </cell>
          <cell r="D262">
            <v>1</v>
          </cell>
          <cell r="E262">
            <v>1</v>
          </cell>
          <cell r="F262" t="str">
            <v>ESPECIALIDADES</v>
          </cell>
          <cell r="G262" t="str">
            <v>GASTROENTEROLOGIA</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row>
        <row r="263">
          <cell r="A263">
            <v>1440</v>
          </cell>
          <cell r="B263" t="str">
            <v>LIGADOR MULTIBANDA DE VARICES ESOFAGICAS</v>
          </cell>
          <cell r="C263" t="str">
            <v>UNIDAD</v>
          </cell>
          <cell r="D263">
            <v>5</v>
          </cell>
          <cell r="E263">
            <v>5</v>
          </cell>
          <cell r="F263" t="str">
            <v>ESPECIALIDADES</v>
          </cell>
          <cell r="G263" t="str">
            <v>GASTROENTEROLOGIA</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row>
        <row r="264">
          <cell r="A264">
            <v>1441</v>
          </cell>
          <cell r="B264" t="str">
            <v>LIGADURA DE CUELLO UTERINO EN CINTA DE POLIÉSTER O EN UNA SUTURA DE POLIÉSTER MONTADA EN CADA EXTREMO CON UNA AGUJA DE PUNTA ROMA.</v>
          </cell>
          <cell r="C264" t="str">
            <v>SOBRE</v>
          </cell>
          <cell r="D264">
            <v>1</v>
          </cell>
          <cell r="E264">
            <v>1</v>
          </cell>
          <cell r="F264" t="str">
            <v>ESPECIALIDADES</v>
          </cell>
          <cell r="G264" t="str">
            <v>GINECOLOGIA</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row>
        <row r="265">
          <cell r="A265">
            <v>1447</v>
          </cell>
          <cell r="B265" t="str">
            <v>LINEA PARA DIALISIS PERITONEAL CORTA DE LARGA VIDA</v>
          </cell>
          <cell r="C265" t="str">
            <v xml:space="preserve">UNIDAD    </v>
          </cell>
          <cell r="D265">
            <v>1</v>
          </cell>
          <cell r="E265">
            <v>1</v>
          </cell>
          <cell r="F265" t="str">
            <v>ESPECIALIDADES</v>
          </cell>
          <cell r="G265" t="str">
            <v>NEFROLOGIA</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row>
        <row r="266">
          <cell r="A266">
            <v>1523</v>
          </cell>
          <cell r="B266" t="str">
            <v>MANGO PAR UTILIZAR CON CESTAS DE ENDOSCOPIA REUTILIZABLES</v>
          </cell>
          <cell r="C266" t="str">
            <v>UNIDAD</v>
          </cell>
          <cell r="D266">
            <v>1</v>
          </cell>
          <cell r="E266">
            <v>1</v>
          </cell>
          <cell r="F266" t="str">
            <v>ESPECIALIDADES</v>
          </cell>
          <cell r="G266" t="str">
            <v>GASTROENTEROLOGIA</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row>
        <row r="267">
          <cell r="A267">
            <v>1623</v>
          </cell>
          <cell r="B267" t="str">
            <v>MOXA TRADICIONAL NATURAL</v>
          </cell>
          <cell r="C267" t="str">
            <v>UNIDAD</v>
          </cell>
          <cell r="D267">
            <v>10</v>
          </cell>
          <cell r="E267">
            <v>10</v>
          </cell>
          <cell r="F267" t="str">
            <v xml:space="preserve">ESPECIALIDADES </v>
          </cell>
          <cell r="G267" t="str">
            <v>MEDICINA ALTERNATIVA</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row>
        <row r="268">
          <cell r="A268">
            <v>1727</v>
          </cell>
          <cell r="B268" t="str">
            <v>PAPILOTOMO DE PUNTA  O PRECORTE</v>
          </cell>
          <cell r="C268" t="str">
            <v>UNIDAD</v>
          </cell>
          <cell r="D268">
            <v>1</v>
          </cell>
          <cell r="E268">
            <v>1</v>
          </cell>
          <cell r="F268" t="str">
            <v>ESPECIALIDADES</v>
          </cell>
          <cell r="G268" t="str">
            <v xml:space="preserve">GASTROENTEROLOGIA </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row>
        <row r="269">
          <cell r="A269">
            <v>1756</v>
          </cell>
          <cell r="B269" t="str">
            <v>PASTAS CONDUCTORAS PARA ELECTROENCEFALOGRAMA T20</v>
          </cell>
          <cell r="C269" t="str">
            <v>UNIDAD</v>
          </cell>
          <cell r="D269">
            <v>1</v>
          </cell>
          <cell r="E269">
            <v>1</v>
          </cell>
          <cell r="F269" t="str">
            <v xml:space="preserve">ESPECIALIDADES </v>
          </cell>
          <cell r="G269" t="str">
            <v>NEUROLOGIA</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row>
        <row r="270">
          <cell r="A270">
            <v>1790</v>
          </cell>
          <cell r="B270" t="str">
            <v>PINZA DE BIOPSIA BRONQUIAL Ó PULMONAR REUSABLE</v>
          </cell>
          <cell r="C270" t="str">
            <v>UNIDAD</v>
          </cell>
          <cell r="D270">
            <v>1</v>
          </cell>
          <cell r="E270">
            <v>1</v>
          </cell>
          <cell r="F270" t="str">
            <v>ESPECIALIDADES</v>
          </cell>
          <cell r="G270" t="str">
            <v>NEUMOLOGIA</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row>
        <row r="271">
          <cell r="A271">
            <v>1791</v>
          </cell>
          <cell r="B271" t="str">
            <v>PINZA DE BIOPSIA GÁSTRICA DESECHABLE LONGITID 160CM- DIÁMETRO DE 2,3CM SIN ESTILETE DE COPA OVAL DE UN SOLO USO CON LAS SIGUIENTES CARACTERÍSTICAS: ESPIRAL RECUBIERTA, MANDÍBULAS DE ACERO INOXIDABLE, FENESTRADA.</v>
          </cell>
          <cell r="C271" t="str">
            <v>UNIDAD</v>
          </cell>
          <cell r="D271">
            <v>1</v>
          </cell>
          <cell r="E271">
            <v>1</v>
          </cell>
          <cell r="F271" t="str">
            <v>ESPECIALIDADES</v>
          </cell>
          <cell r="G271" t="str">
            <v>GASTROENTEROLOGIA</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row>
        <row r="272">
          <cell r="A272">
            <v>1792</v>
          </cell>
          <cell r="B272" t="str">
            <v>PINZA DE BIOPSIA PARA COLON DESECHABLE LONGITIDUD 230CM- DIÁMETRO DE 2,3CM SIN ESTILETE DE COPA OVAL DE UN SOLO USO CON LAS SIGUIENTES CARACTERÍSTICAS: ESPIRAL RECUBIERTA, MANDÍBULAS DE ACERO INOXIDABLE, FENESTRADA</v>
          </cell>
          <cell r="C272" t="str">
            <v>UNIDAD</v>
          </cell>
          <cell r="D272">
            <v>1</v>
          </cell>
          <cell r="E272">
            <v>1</v>
          </cell>
          <cell r="F272" t="str">
            <v>ESPECIALIDADES</v>
          </cell>
          <cell r="G272" t="str">
            <v>GASTROENTEROLOGIA</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row>
        <row r="273">
          <cell r="A273">
            <v>1793</v>
          </cell>
          <cell r="B273" t="str">
            <v>PINZA DE CUERPO EXTRAÑO PARA COLONOSCOPIO  (DIENTES DE COCODRILO)</v>
          </cell>
          <cell r="C273" t="str">
            <v>UNIDAD</v>
          </cell>
          <cell r="D273">
            <v>1</v>
          </cell>
          <cell r="E273">
            <v>1</v>
          </cell>
          <cell r="F273" t="str">
            <v>ESPECIALIDADES</v>
          </cell>
          <cell r="G273" t="str">
            <v>GASTROENTEROLOGIA</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row>
        <row r="274">
          <cell r="A274">
            <v>1799</v>
          </cell>
          <cell r="B274" t="str">
            <v>PINZA PARA AGARRAR CUERPO EXTRAÑO</v>
          </cell>
          <cell r="C274" t="str">
            <v>UNIDAD</v>
          </cell>
          <cell r="D274">
            <v>1</v>
          </cell>
          <cell r="E274">
            <v>1</v>
          </cell>
          <cell r="F274" t="str">
            <v>ESPECIALIDADES</v>
          </cell>
          <cell r="G274" t="str">
            <v>GASTROENTEROLOGIA</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row>
        <row r="275">
          <cell r="A275">
            <v>1800</v>
          </cell>
          <cell r="B275" t="str">
            <v xml:space="preserve">PINZA PARA BIOPSIA  CALIENTE OVAL DESECHABLE SIN ESTILETE, </v>
          </cell>
          <cell r="C275" t="str">
            <v>UNIDAD</v>
          </cell>
          <cell r="D275">
            <v>1</v>
          </cell>
          <cell r="E275">
            <v>1</v>
          </cell>
          <cell r="F275" t="str">
            <v>ESPECIALIDADES</v>
          </cell>
          <cell r="G275" t="str">
            <v>GASTROENTEROLOGIA</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row>
        <row r="276">
          <cell r="A276">
            <v>1801</v>
          </cell>
          <cell r="B276" t="str">
            <v>PINZA PARA BIOPSIA OVAL 22*160 SIN ESTILETE REUTILIZABLE PARA ENDOSCOPIA</v>
          </cell>
          <cell r="C276" t="str">
            <v>UNIDAD</v>
          </cell>
          <cell r="D276">
            <v>1</v>
          </cell>
          <cell r="E276">
            <v>1</v>
          </cell>
          <cell r="F276" t="str">
            <v>ESPECIALIDADES</v>
          </cell>
          <cell r="G276" t="str">
            <v>GASTROENTEROLOGIA</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row>
        <row r="277">
          <cell r="A277">
            <v>1802</v>
          </cell>
          <cell r="B277" t="str">
            <v>PINZA PARA CISTOSCOPIO FLEXIBLE</v>
          </cell>
          <cell r="C277">
            <v>0</v>
          </cell>
          <cell r="D277">
            <v>1</v>
          </cell>
          <cell r="E277">
            <v>1</v>
          </cell>
          <cell r="F277" t="str">
            <v>ESPECIALIDADES</v>
          </cell>
          <cell r="G277" t="str">
            <v>GASTROENTEROLOGIA</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row>
        <row r="278">
          <cell r="A278">
            <v>1803</v>
          </cell>
          <cell r="B278" t="str">
            <v>PINZA PARA CUERPO EXTRAÑO TIPO TRIPODE REUSABLE DE 2.4X1.500 MM</v>
          </cell>
          <cell r="C278" t="str">
            <v>UNIDAD</v>
          </cell>
          <cell r="D278">
            <v>1</v>
          </cell>
          <cell r="E278">
            <v>1</v>
          </cell>
          <cell r="F278" t="str">
            <v>ESPECIALIDADES</v>
          </cell>
          <cell r="G278" t="str">
            <v>GASTROENTEROLOGIA</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row>
        <row r="279">
          <cell r="A279">
            <v>1804</v>
          </cell>
          <cell r="B279" t="str">
            <v>PINZA PARA EXTRACCION DE CUERPO EXTRAÑO REUSABLE PARA ENDOSCOPIA</v>
          </cell>
          <cell r="C279" t="str">
            <v>UNIDAD</v>
          </cell>
          <cell r="D279">
            <v>1</v>
          </cell>
          <cell r="E279">
            <v>1</v>
          </cell>
          <cell r="F279" t="str">
            <v>ESPECIALIDADES</v>
          </cell>
          <cell r="G279" t="str">
            <v>GASTROENTEROLOGIA</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row>
        <row r="280">
          <cell r="A280">
            <v>1840</v>
          </cell>
          <cell r="B280" t="str">
            <v>PLASMAFILTRO OP Nº 0.5</v>
          </cell>
          <cell r="C280" t="str">
            <v>UNIDAD</v>
          </cell>
          <cell r="D280">
            <v>5</v>
          </cell>
          <cell r="E280">
            <v>5</v>
          </cell>
          <cell r="F280" t="str">
            <v>ESPECIALIDADES</v>
          </cell>
          <cell r="G280" t="str">
            <v>UCI</v>
          </cell>
          <cell r="H280">
            <v>0</v>
          </cell>
          <cell r="I280" t="str">
            <v>SI</v>
          </cell>
          <cell r="J280">
            <v>0</v>
          </cell>
          <cell r="K280">
            <v>0</v>
          </cell>
          <cell r="L280">
            <v>0</v>
          </cell>
          <cell r="M280">
            <v>0</v>
          </cell>
          <cell r="N280">
            <v>0</v>
          </cell>
          <cell r="O280">
            <v>0</v>
          </cell>
          <cell r="P280">
            <v>0</v>
          </cell>
          <cell r="Q280">
            <v>0</v>
          </cell>
          <cell r="R280">
            <v>0</v>
          </cell>
          <cell r="S280">
            <v>0</v>
          </cell>
          <cell r="T280">
            <v>0</v>
          </cell>
          <cell r="U280">
            <v>0</v>
          </cell>
          <cell r="V280">
            <v>0</v>
          </cell>
        </row>
        <row r="281">
          <cell r="A281">
            <v>1841</v>
          </cell>
          <cell r="B281" t="str">
            <v>PLASMAFILTRO OP Nº 0.8</v>
          </cell>
          <cell r="C281" t="str">
            <v>UNIDAD</v>
          </cell>
          <cell r="D281">
            <v>2</v>
          </cell>
          <cell r="E281">
            <v>2</v>
          </cell>
          <cell r="F281" t="str">
            <v>ESPECIALIDADES</v>
          </cell>
          <cell r="G281" t="str">
            <v>UCI</v>
          </cell>
          <cell r="H281">
            <v>0</v>
          </cell>
          <cell r="I281" t="str">
            <v>SI</v>
          </cell>
          <cell r="J281">
            <v>0</v>
          </cell>
          <cell r="K281">
            <v>0</v>
          </cell>
          <cell r="L281">
            <v>0</v>
          </cell>
          <cell r="M281">
            <v>0</v>
          </cell>
          <cell r="N281">
            <v>0</v>
          </cell>
          <cell r="O281">
            <v>0</v>
          </cell>
          <cell r="P281">
            <v>0</v>
          </cell>
          <cell r="Q281">
            <v>0</v>
          </cell>
          <cell r="R281">
            <v>0</v>
          </cell>
          <cell r="S281">
            <v>0</v>
          </cell>
          <cell r="T281">
            <v>0</v>
          </cell>
          <cell r="U281">
            <v>0</v>
          </cell>
          <cell r="V281">
            <v>0</v>
          </cell>
        </row>
        <row r="282">
          <cell r="A282">
            <v>1866</v>
          </cell>
          <cell r="B282" t="str">
            <v>PROTESIS DE `POLIETILENO 10 FR. PREMONTADAS  SENCILLA Y DE DOBLE CAPA, PARA DRENAJE BILIAR DE 3.7 MM DE DIAMETRO DE CANAL DE 172CM DE LONGITUD, DE 30 A 150 MM DE DISTANCIA ENTRE LAS PESTAÑAS LATERALES RECTO, DE DOBLADO DUODENAL Y DOBLADO CENTRAL</v>
          </cell>
          <cell r="C282" t="str">
            <v>UNIDAD</v>
          </cell>
          <cell r="D282">
            <v>1</v>
          </cell>
          <cell r="E282">
            <v>1</v>
          </cell>
          <cell r="F282" t="str">
            <v>ESPECIALIDADES</v>
          </cell>
          <cell r="G282" t="str">
            <v>GASTROENTEROLOGIA</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row>
        <row r="283">
          <cell r="A283">
            <v>1867</v>
          </cell>
          <cell r="B283" t="str">
            <v>PROTESIS DE `POLIETILENO 7FR. PREMONTADAS PARA DRENAJE BILIAR DE 2.8 MM DE DIAMETRO DE CANAL DE 172CM DE LONGITUD, DE 30 A 150 MM DE DISTANCIA ENTRE LAS PESTAÑAS LATERALES RECTO Y DE DOBLADO DUODENAL</v>
          </cell>
          <cell r="C283" t="str">
            <v>UNIDAD</v>
          </cell>
          <cell r="D283">
            <v>1</v>
          </cell>
          <cell r="E283">
            <v>1</v>
          </cell>
          <cell r="F283" t="str">
            <v>ESPECIALIDADES</v>
          </cell>
          <cell r="G283" t="str">
            <v>GASTROENTEROLOGIA</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row>
        <row r="284">
          <cell r="A284">
            <v>1868</v>
          </cell>
          <cell r="B284" t="str">
            <v>PROTESIS DE `POLIETILENO 8.5 FR. PREMONTADAS PARA DRENAJE BILIAR DE 3.2 MM DE DIAMETRO DE CANAL DE 172CM DE LONGITUD, DE 30 A 150 MM DE DISTANCIA ENTRE LAS PESTAÑAS LATERALES RECTO, DE DOBLADO DUODENAL Y DOBLADO CENTRAL</v>
          </cell>
          <cell r="C284" t="str">
            <v>UNIDAD</v>
          </cell>
          <cell r="D284">
            <v>1</v>
          </cell>
          <cell r="E284">
            <v>1</v>
          </cell>
          <cell r="F284" t="str">
            <v>ESPECIALIDADES</v>
          </cell>
          <cell r="G284" t="str">
            <v>GASTROENTEROLOGIA</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row>
        <row r="285">
          <cell r="A285">
            <v>1870</v>
          </cell>
          <cell r="B285" t="str">
            <v>PROTESIS METALICAS NO CUBIERTAS PARA VIA BILIAR DE  3.2MM A 10 MM DE DIAMETRO DEL CANAL INTERNO, POR 190 CM DE LONGITUD DE 8MM A 10MM DE DIAMETRO EXTERNO DE LA PROTESIS, DESDE 40MM HASTA 100MM DE LONGITUD DE LA PROTESIS, CON DIAMETRO DEL CATETER DE ENTREGA DE 7.5 A 10 FR</v>
          </cell>
          <cell r="C285" t="str">
            <v>UNIDAD</v>
          </cell>
          <cell r="D285">
            <v>1</v>
          </cell>
          <cell r="E285">
            <v>1</v>
          </cell>
          <cell r="F285" t="str">
            <v>ESPECIALIDADES</v>
          </cell>
          <cell r="G285" t="str">
            <v>GASTROENTEROLOGIA</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row>
        <row r="286">
          <cell r="A286">
            <v>2007</v>
          </cell>
          <cell r="B286" t="str">
            <v>SEMILLAS PARA AURICOLOTERAPIA</v>
          </cell>
          <cell r="C286" t="str">
            <v>UNIDAD</v>
          </cell>
          <cell r="D286">
            <v>2200</v>
          </cell>
          <cell r="E286">
            <v>2200</v>
          </cell>
          <cell r="F286" t="str">
            <v xml:space="preserve">ESPECIALIDADES </v>
          </cell>
          <cell r="G286" t="str">
            <v>MEDICINA ALTERNATIVA</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row>
        <row r="287">
          <cell r="A287">
            <v>2046</v>
          </cell>
          <cell r="B287" t="str">
            <v>SISTEMA DE CONTINENCIA GYNECARE TVT</v>
          </cell>
          <cell r="C287" t="str">
            <v>UNIDAD</v>
          </cell>
          <cell r="D287">
            <v>1</v>
          </cell>
          <cell r="E287">
            <v>1</v>
          </cell>
          <cell r="F287" t="str">
            <v>ESPECIALIDADES</v>
          </cell>
          <cell r="G287" t="str">
            <v>GINECOLOGIA</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row>
        <row r="288">
          <cell r="A288">
            <v>2047</v>
          </cell>
          <cell r="B288" t="str">
            <v xml:space="preserve">SISTEMA DE CONTINENCIA GYNECARE TVT AWREVO </v>
          </cell>
          <cell r="C288" t="str">
            <v>UNIDAD</v>
          </cell>
          <cell r="D288">
            <v>1</v>
          </cell>
          <cell r="E288">
            <v>1</v>
          </cell>
          <cell r="F288" t="str">
            <v>ESPECIALIDADES</v>
          </cell>
          <cell r="G288" t="str">
            <v>GINECOLOGIA</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row>
        <row r="289">
          <cell r="A289">
            <v>2615</v>
          </cell>
          <cell r="B289" t="str">
            <v>SOLUCION DIALIZANTE 0/3.5</v>
          </cell>
          <cell r="C289" t="str">
            <v>UNIDAD</v>
          </cell>
          <cell r="D289">
            <v>10</v>
          </cell>
          <cell r="E289">
            <v>0</v>
          </cell>
          <cell r="F289" t="str">
            <v>ESPECIALIDADES</v>
          </cell>
          <cell r="G289" t="str">
            <v>UCI</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row>
        <row r="290">
          <cell r="A290">
            <v>2614</v>
          </cell>
          <cell r="B290" t="str">
            <v>SOLUCION DIALIZANTE 2/0</v>
          </cell>
          <cell r="C290" t="str">
            <v>UNIDAD</v>
          </cell>
          <cell r="D290">
            <v>10</v>
          </cell>
          <cell r="E290">
            <v>0</v>
          </cell>
          <cell r="F290" t="str">
            <v>ESPECIALIDADES</v>
          </cell>
          <cell r="G290" t="str">
            <v>UCI</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row>
        <row r="291">
          <cell r="A291">
            <v>2613</v>
          </cell>
          <cell r="B291" t="str">
            <v>SOLUCION DIALIZANTE 4/2.5</v>
          </cell>
          <cell r="C291" t="str">
            <v>UNIDAD</v>
          </cell>
          <cell r="D291">
            <v>10</v>
          </cell>
          <cell r="E291">
            <v>0</v>
          </cell>
          <cell r="F291" t="str">
            <v>ESPECIALIDADES</v>
          </cell>
          <cell r="G291" t="str">
            <v>UCI</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row>
        <row r="292">
          <cell r="A292">
            <v>2084</v>
          </cell>
          <cell r="B292" t="str">
            <v>SONDA DE ALIMENTACION PUNTA TUNGSTENO 10 FR</v>
          </cell>
          <cell r="C292" t="str">
            <v>UNIDAD</v>
          </cell>
          <cell r="D292">
            <v>2</v>
          </cell>
          <cell r="E292">
            <v>2</v>
          </cell>
          <cell r="F292" t="str">
            <v>ESPECIALIDADES</v>
          </cell>
          <cell r="G292" t="str">
            <v>GASTROENTEROLOGIA</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row>
        <row r="293">
          <cell r="A293">
            <v>2085</v>
          </cell>
          <cell r="B293" t="str">
            <v>SONDA DE ALIMENTACION PUNTA TUNGSTENO 8 FR</v>
          </cell>
          <cell r="C293" t="str">
            <v>UNIDAD</v>
          </cell>
          <cell r="D293">
            <v>4</v>
          </cell>
          <cell r="E293">
            <v>10</v>
          </cell>
          <cell r="F293" t="str">
            <v>ESPECIALIDADES</v>
          </cell>
          <cell r="G293" t="str">
            <v>GASTROENTEROLOGIA</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row>
        <row r="294">
          <cell r="A294">
            <v>2086</v>
          </cell>
          <cell r="B294" t="str">
            <v>SONDA DE GASTROSTOMÍA DE RCAMBIO O QUIRÚRGICA CON BALÓN 12 F</v>
          </cell>
          <cell r="C294" t="str">
            <v>UNIDAD</v>
          </cell>
          <cell r="D294">
            <v>2</v>
          </cell>
          <cell r="E294">
            <v>2</v>
          </cell>
          <cell r="F294" t="str">
            <v>ESPECIALIDADES</v>
          </cell>
          <cell r="G294" t="str">
            <v>GASTROENTEROLOGIA</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row>
        <row r="295">
          <cell r="A295">
            <v>2087</v>
          </cell>
          <cell r="B295" t="str">
            <v>SONDA DE GASTROSTOMÍA DE RCAMBIO O QUIRÚRGICA CON BALÓN 14 F</v>
          </cell>
          <cell r="C295" t="str">
            <v>UNIDAD</v>
          </cell>
          <cell r="D295">
            <v>2</v>
          </cell>
          <cell r="E295">
            <v>2</v>
          </cell>
          <cell r="F295" t="str">
            <v>ESPECIALIDADES</v>
          </cell>
          <cell r="G295" t="str">
            <v>GASTROENTEROLOGIA</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row>
        <row r="296">
          <cell r="A296">
            <v>2088</v>
          </cell>
          <cell r="B296" t="str">
            <v>SONDA DE GASTROSTOMÍA DE RCAMBIO O QUIRÚRGICA CON BALÓN 16 F</v>
          </cell>
          <cell r="C296" t="str">
            <v>UNIDAD</v>
          </cell>
          <cell r="D296">
            <v>1</v>
          </cell>
          <cell r="E296">
            <v>1</v>
          </cell>
          <cell r="F296" t="str">
            <v>ESPECIALIDADES</v>
          </cell>
          <cell r="G296" t="str">
            <v>GASTROENTEROLOGIA</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row>
        <row r="297">
          <cell r="A297">
            <v>2089</v>
          </cell>
          <cell r="B297" t="str">
            <v>SONDA DE GASTROSTOMÍA DE RCAMBIO O QUIRÚRGICA CON BALÓN 18 F</v>
          </cell>
          <cell r="C297" t="str">
            <v>UNIDAD</v>
          </cell>
          <cell r="D297">
            <v>2</v>
          </cell>
          <cell r="E297">
            <v>2</v>
          </cell>
          <cell r="F297" t="str">
            <v>ESPECIALIDADES</v>
          </cell>
          <cell r="G297" t="str">
            <v>GASTROENTEROLOGIA</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row>
        <row r="298">
          <cell r="A298">
            <v>2090</v>
          </cell>
          <cell r="B298" t="str">
            <v>SONDA DE GASTROSTOMÍA DE RCAMBIO O QUIRÚRGICA CON BALÓN 20 F</v>
          </cell>
          <cell r="C298" t="str">
            <v>UNIDAD</v>
          </cell>
          <cell r="D298">
            <v>2</v>
          </cell>
          <cell r="E298">
            <v>2</v>
          </cell>
          <cell r="F298" t="str">
            <v>ESPECIALIDADES</v>
          </cell>
          <cell r="G298" t="str">
            <v>GASTROENTEROLOGIA</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row>
        <row r="299">
          <cell r="A299">
            <v>2091</v>
          </cell>
          <cell r="B299" t="str">
            <v>SONDA DE GASTROSTOMÍA DE RCAMBIO O QUIRÚRGICA CON BALÓN 22 F</v>
          </cell>
          <cell r="C299" t="str">
            <v>UNIDAD</v>
          </cell>
          <cell r="D299">
            <v>1</v>
          </cell>
          <cell r="E299">
            <v>1</v>
          </cell>
          <cell r="F299" t="str">
            <v>ESPECIALIDADES</v>
          </cell>
          <cell r="G299" t="str">
            <v>GASTROENTEROLOGIA</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row>
        <row r="300">
          <cell r="A300">
            <v>2092</v>
          </cell>
          <cell r="B300" t="str">
            <v>SONDA DE GASTROSTOMÍA DE RCAMBIO O QUIRÚRGICA CON BALÓN 24 F</v>
          </cell>
          <cell r="C300" t="str">
            <v>UNIDAD</v>
          </cell>
          <cell r="D300">
            <v>1</v>
          </cell>
          <cell r="E300">
            <v>1</v>
          </cell>
          <cell r="F300" t="str">
            <v>ESPECIALIDADES</v>
          </cell>
          <cell r="G300" t="str">
            <v>GASTROENTEROLOGIA</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row>
        <row r="301">
          <cell r="A301">
            <v>2115</v>
          </cell>
          <cell r="B301" t="str">
            <v>SONDA NASOENTERAL C/PUNTA DE TUNGSTENO N. 8 FR</v>
          </cell>
          <cell r="C301" t="str">
            <v>UNIDAD</v>
          </cell>
          <cell r="D301">
            <v>2</v>
          </cell>
          <cell r="E301">
            <v>2</v>
          </cell>
          <cell r="F301" t="str">
            <v>ESPECIALIDADES</v>
          </cell>
          <cell r="G301" t="str">
            <v>GASTROENTEROLOGIA</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row>
        <row r="302">
          <cell r="A302">
            <v>2128</v>
          </cell>
          <cell r="B302" t="str">
            <v xml:space="preserve">SONDA NASOGASTRICA S/PUNTA DE TUNGSTENO EN POLIURETANO N. 12 FR </v>
          </cell>
          <cell r="C302" t="str">
            <v>UNIDAD</v>
          </cell>
          <cell r="D302">
            <v>5</v>
          </cell>
          <cell r="E302">
            <v>5</v>
          </cell>
          <cell r="F302" t="str">
            <v>ESPECIALIDADES</v>
          </cell>
          <cell r="G302" t="str">
            <v>GASTROENTEROLOGIA</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row>
        <row r="303">
          <cell r="A303">
            <v>2129</v>
          </cell>
          <cell r="B303" t="str">
            <v>SONDA NASOGASTRICA S/PUNTA DE TUNGSTENO EN POLIURETANO N. 5</v>
          </cell>
          <cell r="C303" t="str">
            <v>UNIDAD</v>
          </cell>
          <cell r="D303">
            <v>3</v>
          </cell>
          <cell r="E303">
            <v>3</v>
          </cell>
          <cell r="F303" t="str">
            <v>ESPECIALIDADES</v>
          </cell>
          <cell r="G303" t="str">
            <v>GASTROENTEROLOGIA</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row>
        <row r="304">
          <cell r="A304">
            <v>2130</v>
          </cell>
          <cell r="B304" t="str">
            <v>SONDA NASOGASTRICA S/PUNTA DE TUNGSTENO EN POLIURETANO N. 8</v>
          </cell>
          <cell r="C304" t="str">
            <v>UNIDAD</v>
          </cell>
          <cell r="D304">
            <v>4</v>
          </cell>
          <cell r="E304">
            <v>4</v>
          </cell>
          <cell r="F304" t="str">
            <v>ESPECIALIDADES</v>
          </cell>
          <cell r="G304" t="str">
            <v>GASTROENTEROLOGIA</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row>
        <row r="305">
          <cell r="A305">
            <v>2131</v>
          </cell>
          <cell r="B305" t="str">
            <v>SONDA NUTRICION ENTERAL 10 FR TUNGSTENO</v>
          </cell>
          <cell r="C305" t="str">
            <v>UNIDAD</v>
          </cell>
          <cell r="D305">
            <v>1</v>
          </cell>
          <cell r="E305">
            <v>1</v>
          </cell>
          <cell r="F305" t="str">
            <v>ESPECIALIDADES</v>
          </cell>
          <cell r="G305" t="str">
            <v>GASTROENTEROLOGIA</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row>
        <row r="306">
          <cell r="A306">
            <v>2132</v>
          </cell>
          <cell r="B306" t="str">
            <v>SONDA NUTRICION ENTERAL 6 FR TUNGSTENO PEDIATRICA</v>
          </cell>
          <cell r="C306" t="str">
            <v>UNIDAD</v>
          </cell>
          <cell r="D306">
            <v>1</v>
          </cell>
          <cell r="E306">
            <v>1</v>
          </cell>
          <cell r="F306" t="str">
            <v>ESPECIALIDADES</v>
          </cell>
          <cell r="G306" t="str">
            <v>GASTROENTEROLOGIA</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row>
        <row r="307">
          <cell r="A307">
            <v>2133</v>
          </cell>
          <cell r="B307" t="str">
            <v>SONDA PARA NUTRICION ENTERAL POR GASTROSTOMIA ADULTO 22 FR VOLUMEN DE LLENADO (BALON) 7-10CC</v>
          </cell>
          <cell r="C307" t="str">
            <v>UNIDAD</v>
          </cell>
          <cell r="D307">
            <v>1</v>
          </cell>
          <cell r="E307">
            <v>1</v>
          </cell>
          <cell r="F307" t="str">
            <v>ESPECIALIDADES</v>
          </cell>
          <cell r="G307" t="str">
            <v>GASTROENTEROLOGIA</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row>
        <row r="308">
          <cell r="A308">
            <v>2134</v>
          </cell>
          <cell r="B308" t="str">
            <v>SONDA PARA NUTRICION ENTERAL POR GASTROSTOMIA ADULTO 24R FR VOLUMEN DE LLENADO (BALON) 7-10CC</v>
          </cell>
          <cell r="C308" t="str">
            <v>UNIDAD</v>
          </cell>
          <cell r="D308">
            <v>1</v>
          </cell>
          <cell r="E308">
            <v>1</v>
          </cell>
          <cell r="F308" t="str">
            <v>ESPECIALIDADES</v>
          </cell>
          <cell r="G308" t="str">
            <v>GASTROENTEROLOGIA</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row>
        <row r="309">
          <cell r="A309">
            <v>2135</v>
          </cell>
          <cell r="B309" t="str">
            <v>SONDA PARA NUTRICION ENTERAL POR GASTROSTOMIA PEDIATRICO 12 FR VOLUMEN DE LLENADO (BALON)3-5CC</v>
          </cell>
          <cell r="C309" t="str">
            <v>UNIDAD</v>
          </cell>
          <cell r="D309">
            <v>1</v>
          </cell>
          <cell r="E309">
            <v>1</v>
          </cell>
          <cell r="F309" t="str">
            <v>ESPECIALIDADES</v>
          </cell>
          <cell r="G309" t="str">
            <v>GASTROENTEROLOGIA</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row>
        <row r="310">
          <cell r="A310">
            <v>2136</v>
          </cell>
          <cell r="B310" t="str">
            <v>SONDA PARA NUTRICION ENTERAL POR GASTROSTOMIA PEDIATRICO 14 FR VOLUMEN DE LLENADO (BALON) 3-5CC</v>
          </cell>
          <cell r="C310" t="str">
            <v>UNIDAD</v>
          </cell>
          <cell r="D310">
            <v>1</v>
          </cell>
          <cell r="E310">
            <v>1</v>
          </cell>
          <cell r="F310" t="str">
            <v>ESPECIALIDADES</v>
          </cell>
          <cell r="G310" t="str">
            <v>GASTROENTEROLOGIA</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row>
        <row r="311">
          <cell r="A311">
            <v>2137</v>
          </cell>
          <cell r="B311" t="str">
            <v>SONDA PARA NUTRICION ENTERAL POR GASTROSTOMIA PEDIATRICO 16 FR VOLUMEN DE LLENADO (BALON) 3-5CC</v>
          </cell>
          <cell r="C311" t="str">
            <v>UNIDAD</v>
          </cell>
          <cell r="D311">
            <v>1</v>
          </cell>
          <cell r="E311">
            <v>1</v>
          </cell>
          <cell r="F311" t="str">
            <v>ESPECIALIDADES</v>
          </cell>
          <cell r="G311" t="str">
            <v>GASTROENTEROLOGIA</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row>
        <row r="312">
          <cell r="A312">
            <v>2145</v>
          </cell>
          <cell r="B312" t="str">
            <v xml:space="preserve">SONDA PUNTA TUNGSTENO NUTRI/ENTERAL  12 FR                                                           </v>
          </cell>
          <cell r="C312" t="str">
            <v>UNIDAD</v>
          </cell>
          <cell r="D312">
            <v>3</v>
          </cell>
          <cell r="E312">
            <v>3</v>
          </cell>
          <cell r="F312" t="str">
            <v>ESPECIALIDADES</v>
          </cell>
          <cell r="G312" t="str">
            <v>GASTROENTEROLOGIA</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row>
        <row r="313">
          <cell r="A313">
            <v>2179</v>
          </cell>
          <cell r="B313" t="str">
            <v>STENT  PANCREATICO 5 FR 7 CM</v>
          </cell>
          <cell r="C313" t="str">
            <v>UNIDAD</v>
          </cell>
          <cell r="D313">
            <v>1</v>
          </cell>
          <cell r="E313">
            <v>1</v>
          </cell>
          <cell r="F313" t="str">
            <v>ESPECIALIDADES</v>
          </cell>
          <cell r="G313" t="str">
            <v>GASTROENTEROLOGIA</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row>
        <row r="314">
          <cell r="A314">
            <v>2180</v>
          </cell>
          <cell r="B314" t="str">
            <v>STENT AUROEXPANDIBLE NO RECUBIERTO DE 6 CM</v>
          </cell>
          <cell r="C314" t="str">
            <v>UNIDAD</v>
          </cell>
          <cell r="D314">
            <v>1</v>
          </cell>
          <cell r="E314">
            <v>1</v>
          </cell>
          <cell r="F314" t="str">
            <v>ESPECIALIDADES</v>
          </cell>
          <cell r="G314" t="str">
            <v>GASTROENTEROLOGIA</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row>
        <row r="315">
          <cell r="A315">
            <v>2181</v>
          </cell>
          <cell r="B315" t="str">
            <v>STENT AUROEXPANDIBLE NO RECUBIERTO DE 8 CM</v>
          </cell>
          <cell r="C315" t="str">
            <v>UNIDAD</v>
          </cell>
          <cell r="D315">
            <v>1</v>
          </cell>
          <cell r="E315">
            <v>1</v>
          </cell>
          <cell r="F315" t="str">
            <v>ESPECIALIDADES</v>
          </cell>
          <cell r="G315" t="str">
            <v>GASTROENTEROLOGIA</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row>
        <row r="316">
          <cell r="A316">
            <v>2182</v>
          </cell>
          <cell r="B316" t="str">
            <v>STENT BILIAR 7 FR X 10 CM SIN INTRODUCTOR</v>
          </cell>
          <cell r="C316" t="str">
            <v>UNIDAD</v>
          </cell>
          <cell r="D316">
            <v>1</v>
          </cell>
          <cell r="E316">
            <v>1</v>
          </cell>
          <cell r="F316" t="str">
            <v>ESPECIALIDADES</v>
          </cell>
          <cell r="G316" t="str">
            <v>GASTROENTEROLOGIA</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row>
        <row r="317">
          <cell r="A317">
            <v>2183</v>
          </cell>
          <cell r="B317" t="str">
            <v>STENT BILIAR 7 FR X 12 CM SIN INTRODUCTOR</v>
          </cell>
          <cell r="C317" t="str">
            <v>UNIDAD</v>
          </cell>
          <cell r="D317">
            <v>1</v>
          </cell>
          <cell r="E317">
            <v>1</v>
          </cell>
          <cell r="F317" t="str">
            <v>ESPECIALIDADES</v>
          </cell>
          <cell r="G317" t="str">
            <v>GASTROENTEROLOGIA</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row>
        <row r="318">
          <cell r="A318">
            <v>2184</v>
          </cell>
          <cell r="B318" t="str">
            <v>STENT BILIAR 7 FR X 7 CM SIN INTRODUCTOR</v>
          </cell>
          <cell r="C318" t="str">
            <v>UNIDAD</v>
          </cell>
          <cell r="D318">
            <v>1</v>
          </cell>
          <cell r="E318">
            <v>1</v>
          </cell>
          <cell r="F318" t="str">
            <v>ESPECIALIDADES</v>
          </cell>
          <cell r="G318" t="str">
            <v>GASTROENTEROLOGIA</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row>
        <row r="319">
          <cell r="A319">
            <v>2185</v>
          </cell>
          <cell r="B319" t="str">
            <v>STENT BILIAR METALICO AUTOEXPANDIBLE 10 MMD X 60 ML</v>
          </cell>
          <cell r="C319" t="str">
            <v>UNIDAD</v>
          </cell>
          <cell r="D319">
            <v>1</v>
          </cell>
          <cell r="E319">
            <v>1</v>
          </cell>
          <cell r="F319" t="str">
            <v>ESPECIALIDADES</v>
          </cell>
          <cell r="G319" t="str">
            <v>GASTROENTEROLOGIA</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row>
        <row r="320">
          <cell r="A320">
            <v>2186</v>
          </cell>
          <cell r="B320" t="str">
            <v>STENT BILIAR METALICO AUTOEXPANDIBLE 10 MMD X 80 ML</v>
          </cell>
          <cell r="C320" t="str">
            <v>UNIDAD</v>
          </cell>
          <cell r="D320">
            <v>1</v>
          </cell>
          <cell r="E320">
            <v>1</v>
          </cell>
          <cell r="F320" t="str">
            <v>ESPECIALIDADES</v>
          </cell>
          <cell r="G320" t="str">
            <v>GASTROENTEROLOGIA</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row>
        <row r="321">
          <cell r="A321">
            <v>2187</v>
          </cell>
          <cell r="B321" t="str">
            <v>STENT BILIAR SIN GUIA 10 FR PERC BIL DRAIN STENT 10 FR X 10 CM SIN INTRODUCTOR</v>
          </cell>
          <cell r="C321" t="str">
            <v>UNIDAD</v>
          </cell>
          <cell r="D321">
            <v>1</v>
          </cell>
          <cell r="E321">
            <v>1</v>
          </cell>
          <cell r="F321" t="str">
            <v>ESPECIALIDADES</v>
          </cell>
          <cell r="G321" t="str">
            <v>GASTROENTEROLOGIA</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row>
        <row r="322">
          <cell r="A322">
            <v>2188</v>
          </cell>
          <cell r="B322" t="str">
            <v>STENT COLONICO AUTOEXPANDIBLE 22 MMD X 9 CM</v>
          </cell>
          <cell r="C322" t="str">
            <v>UNIDAD</v>
          </cell>
          <cell r="D322">
            <v>1</v>
          </cell>
          <cell r="E322">
            <v>1</v>
          </cell>
          <cell r="F322" t="str">
            <v>ESPECIALIDADES</v>
          </cell>
          <cell r="G322" t="str">
            <v>GASTROENTEROLOGIA</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row>
        <row r="323">
          <cell r="A323">
            <v>2189</v>
          </cell>
          <cell r="B323" t="str">
            <v>STENT CON INTRODUCTOR DE  7 CM X 7 FR</v>
          </cell>
          <cell r="C323" t="str">
            <v>UNIDAD</v>
          </cell>
          <cell r="D323">
            <v>8</v>
          </cell>
          <cell r="E323">
            <v>8</v>
          </cell>
          <cell r="F323" t="str">
            <v>ESPECIALIDADES</v>
          </cell>
          <cell r="G323" t="str">
            <v>GASTROENTEROLOGIA</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row>
        <row r="324">
          <cell r="A324">
            <v>2190</v>
          </cell>
          <cell r="B324" t="str">
            <v>STENT CON INTRODUCTOR DE 10 CM X 10 FR</v>
          </cell>
          <cell r="C324" t="str">
            <v>UNIDAD</v>
          </cell>
          <cell r="D324">
            <v>6</v>
          </cell>
          <cell r="E324">
            <v>6</v>
          </cell>
          <cell r="F324" t="str">
            <v>ESPECIALIDADES</v>
          </cell>
          <cell r="G324" t="str">
            <v>GASTROENTEROLOGIA</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row>
        <row r="325">
          <cell r="A325">
            <v>2191</v>
          </cell>
          <cell r="B325" t="str">
            <v>STENT CON INTRODUCTOR DE 10 CM X 7 FR</v>
          </cell>
          <cell r="C325" t="str">
            <v>UNIDAD</v>
          </cell>
          <cell r="D325">
            <v>6</v>
          </cell>
          <cell r="E325">
            <v>6</v>
          </cell>
          <cell r="F325" t="str">
            <v>ESPECIALIDADES</v>
          </cell>
          <cell r="G325" t="str">
            <v>GASTROENTEROLOGIA</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row>
        <row r="326">
          <cell r="A326">
            <v>2192</v>
          </cell>
          <cell r="B326" t="str">
            <v>STENT CON INTRODUCTOR DE 12 CM X 10 FR</v>
          </cell>
          <cell r="C326" t="str">
            <v>UNIDAD</v>
          </cell>
          <cell r="D326">
            <v>1</v>
          </cell>
          <cell r="E326">
            <v>1</v>
          </cell>
          <cell r="F326" t="str">
            <v>ESPECIALIDADES</v>
          </cell>
          <cell r="G326" t="str">
            <v>GASTROENTEROLOGIA</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row>
        <row r="327">
          <cell r="A327">
            <v>2193</v>
          </cell>
          <cell r="B327" t="str">
            <v>STENT CON INTRODUCTOR DE 12 CM X 7 FR</v>
          </cell>
          <cell r="C327" t="str">
            <v>UNIDAD</v>
          </cell>
          <cell r="D327">
            <v>8</v>
          </cell>
          <cell r="E327">
            <v>8</v>
          </cell>
          <cell r="F327" t="str">
            <v>ESPECIALIDADES</v>
          </cell>
          <cell r="G327" t="str">
            <v>GASTROENTEROLOGIA</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row>
        <row r="328">
          <cell r="A328">
            <v>2194</v>
          </cell>
          <cell r="B328" t="str">
            <v>STENT ESOFAGICO LONGITUD DEL EXTREMO PROXIMAL 23MM STENANT DE 18X10 CM</v>
          </cell>
          <cell r="C328" t="str">
            <v>UNIDAD</v>
          </cell>
          <cell r="D328">
            <v>1</v>
          </cell>
          <cell r="E328">
            <v>1</v>
          </cell>
          <cell r="F328" t="str">
            <v>ESPECIALIDADES</v>
          </cell>
          <cell r="G328" t="str">
            <v>GASTROENTEROLOGIA</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row>
        <row r="329">
          <cell r="A329">
            <v>2195</v>
          </cell>
          <cell r="B329" t="str">
            <v>STENT ESOFAGICO LONGITUD DEL EXTREMO PROXIMAL 23MM STENANT DE 18X15 CM</v>
          </cell>
          <cell r="C329" t="str">
            <v>UNIDAD</v>
          </cell>
          <cell r="D329">
            <v>1</v>
          </cell>
          <cell r="E329">
            <v>1</v>
          </cell>
          <cell r="F329" t="str">
            <v>ESPECIALIDADES</v>
          </cell>
          <cell r="G329" t="str">
            <v>GASTROENTEROLOGIA</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row>
        <row r="330">
          <cell r="A330">
            <v>2196</v>
          </cell>
          <cell r="B330" t="str">
            <v>STENT ESOFAGICO PARCIALMENTE RECUBIERTO 12 CM X 18 MM</v>
          </cell>
          <cell r="C330" t="str">
            <v>UNIDAD</v>
          </cell>
          <cell r="D330">
            <v>1</v>
          </cell>
          <cell r="E330">
            <v>1</v>
          </cell>
          <cell r="F330" t="str">
            <v>ESPECIALIDADES</v>
          </cell>
          <cell r="G330" t="str">
            <v>GASTROENTEROLOGIA</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row>
        <row r="331">
          <cell r="A331">
            <v>2197</v>
          </cell>
          <cell r="B331" t="str">
            <v>STENT ESOFAGICO PARCIALMENTE RECUBIERTO DE 10 CM</v>
          </cell>
          <cell r="C331" t="str">
            <v>UNIDAD</v>
          </cell>
          <cell r="D331">
            <v>1</v>
          </cell>
          <cell r="E331">
            <v>1</v>
          </cell>
          <cell r="F331" t="str">
            <v>ESPECIALIDADES</v>
          </cell>
          <cell r="G331" t="str">
            <v>GASTROENTEROLOGIA</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row>
        <row r="332">
          <cell r="A332">
            <v>2198</v>
          </cell>
          <cell r="B332" t="str">
            <v>STENT ESOFAGICO PARCIALMENTE RECUBIERTO DE 15 CM</v>
          </cell>
          <cell r="C332" t="str">
            <v>UNIDAD</v>
          </cell>
          <cell r="D332">
            <v>1</v>
          </cell>
          <cell r="E332">
            <v>1</v>
          </cell>
          <cell r="F332" t="str">
            <v>ESPECIALIDADES</v>
          </cell>
          <cell r="G332" t="str">
            <v>GASTROENTEROLOGIA</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row>
        <row r="333">
          <cell r="A333">
            <v>2199</v>
          </cell>
          <cell r="B333" t="str">
            <v>STENT ESOFAGICO TOTALMENTE RECUBIERTO 12 CM X 18 MM</v>
          </cell>
          <cell r="C333" t="str">
            <v>UNIDAD</v>
          </cell>
          <cell r="D333">
            <v>1</v>
          </cell>
          <cell r="E333">
            <v>1</v>
          </cell>
          <cell r="F333" t="str">
            <v>ESPECIALIDADES</v>
          </cell>
          <cell r="G333" t="str">
            <v>GASTROENTEROLOGIA</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row>
        <row r="334">
          <cell r="A334">
            <v>2200</v>
          </cell>
          <cell r="B334" t="str">
            <v>STENT ESOFAGICO TOTALMENTE RECUBIERTO DE 10 CM</v>
          </cell>
          <cell r="C334" t="str">
            <v>UNIDAD</v>
          </cell>
          <cell r="D334">
            <v>1</v>
          </cell>
          <cell r="E334">
            <v>1</v>
          </cell>
          <cell r="F334" t="str">
            <v>ESPECIALIDADES</v>
          </cell>
          <cell r="G334" t="str">
            <v>GASTROENTEROLOGIA</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row>
        <row r="335">
          <cell r="A335">
            <v>2201</v>
          </cell>
          <cell r="B335" t="str">
            <v>STENT ESOFAGICO TOTALMENTE RECUBIERTO DE 15 CM</v>
          </cell>
          <cell r="C335" t="str">
            <v>UNIDAD</v>
          </cell>
          <cell r="D335">
            <v>1</v>
          </cell>
          <cell r="E335">
            <v>1</v>
          </cell>
          <cell r="F335" t="str">
            <v>ESPECIALIDADES</v>
          </cell>
          <cell r="G335" t="str">
            <v>GASTROENTEROLOGIA</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row>
        <row r="336">
          <cell r="A336">
            <v>2202</v>
          </cell>
          <cell r="B336" t="str">
            <v>STENT POLYFLEX ESOPH 23X18X120 MM</v>
          </cell>
          <cell r="C336" t="str">
            <v>UNIDAD</v>
          </cell>
          <cell r="D336">
            <v>1</v>
          </cell>
          <cell r="E336">
            <v>1</v>
          </cell>
          <cell r="F336" t="str">
            <v>ESPECIALIDADES</v>
          </cell>
          <cell r="G336" t="str">
            <v>GASTROENTEROLOGIA</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row>
        <row r="337">
          <cell r="A337">
            <v>2434</v>
          </cell>
          <cell r="B337" t="str">
            <v xml:space="preserve">TUBO DE GASTROSTOMIA 24FR                                                                          </v>
          </cell>
          <cell r="C337" t="str">
            <v>UNIDAD</v>
          </cell>
          <cell r="D337">
            <v>3</v>
          </cell>
          <cell r="E337">
            <v>2</v>
          </cell>
          <cell r="F337" t="str">
            <v>ESPECIALIDADES</v>
          </cell>
          <cell r="G337" t="str">
            <v>GASTROENTEROLOGIA</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row>
        <row r="338">
          <cell r="A338">
            <v>2507</v>
          </cell>
          <cell r="B338" t="str">
            <v>TUBO X GASTROSTOMIA 12 FR PARA REEMPLZAO CON 2 PUERTOS</v>
          </cell>
          <cell r="C338" t="str">
            <v>UNIDAD</v>
          </cell>
          <cell r="D338">
            <v>3</v>
          </cell>
          <cell r="E338">
            <v>3</v>
          </cell>
          <cell r="F338" t="str">
            <v>ESPECIALIDADES</v>
          </cell>
          <cell r="G338" t="str">
            <v>GASTROENTEROLOGIA</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row>
        <row r="339">
          <cell r="A339">
            <v>2509</v>
          </cell>
          <cell r="B339" t="str">
            <v>TUBO X GASTROSTOMIA 16FR PARA REEMPLAZO CON 2 PUERTOS</v>
          </cell>
          <cell r="C339" t="str">
            <v>UNIDAD</v>
          </cell>
          <cell r="D339">
            <v>5</v>
          </cell>
          <cell r="E339">
            <v>5</v>
          </cell>
          <cell r="F339" t="str">
            <v>ESPECIALIDADES</v>
          </cell>
          <cell r="G339" t="str">
            <v>GASTROENTEROLOGIA</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row>
        <row r="340">
          <cell r="A340">
            <v>2515</v>
          </cell>
          <cell r="B340" t="str">
            <v>TUBOS DE ALIMENTACIÓN ENTERAL POR GASTROSTOMÍA 14FR BALÓN DESDE 3 HASTA 10 ML</v>
          </cell>
          <cell r="C340" t="str">
            <v>UNIDAD</v>
          </cell>
          <cell r="D340">
            <v>3</v>
          </cell>
          <cell r="E340">
            <v>12</v>
          </cell>
          <cell r="F340" t="str">
            <v>ESPECIALIDADES</v>
          </cell>
          <cell r="G340" t="str">
            <v>GASTROENTEROLOGIA</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row>
        <row r="341">
          <cell r="A341">
            <v>2516</v>
          </cell>
          <cell r="B341" t="str">
            <v>TUBOS DE ALIMENTACIÓN ENTERAL POR GASTROSTOMÍA 16FR BALÓN DESDE 3 HASTA 10 ML</v>
          </cell>
          <cell r="C341" t="str">
            <v>UNIDAD</v>
          </cell>
          <cell r="D341">
            <v>3</v>
          </cell>
          <cell r="E341">
            <v>3</v>
          </cell>
          <cell r="F341" t="str">
            <v>ESPECIALIDADES</v>
          </cell>
          <cell r="G341" t="str">
            <v>GASTROENTEROLOGIA</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row>
        <row r="342">
          <cell r="A342">
            <v>2517</v>
          </cell>
          <cell r="B342" t="str">
            <v>TUBOS DE ALIMENTACIÓN ENTERAL POR GASTROSTOMÍA 18FR BALÓN DESDE 3 HASTA 10 ML</v>
          </cell>
          <cell r="C342" t="str">
            <v>UNIDAD</v>
          </cell>
          <cell r="D342">
            <v>3</v>
          </cell>
          <cell r="E342">
            <v>5</v>
          </cell>
          <cell r="F342" t="str">
            <v>ESPECIALIDADES</v>
          </cell>
          <cell r="G342" t="str">
            <v>GASTROENTEROLOGIA</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row>
        <row r="343">
          <cell r="A343">
            <v>2518</v>
          </cell>
          <cell r="B343" t="str">
            <v>TUBOS DE ALIMENTACIÓN ENTERAL POR GASTROSTOMÍA 20FR BALÓN DESDE 3 HASTA 10 ML</v>
          </cell>
          <cell r="C343" t="str">
            <v>UNIDAD</v>
          </cell>
          <cell r="D343">
            <v>3</v>
          </cell>
          <cell r="E343">
            <v>10</v>
          </cell>
          <cell r="F343" t="str">
            <v>ESPECIALIDADES</v>
          </cell>
          <cell r="G343" t="str">
            <v>GASTROENTEROLOGIA</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row>
        <row r="344">
          <cell r="A344">
            <v>2519</v>
          </cell>
          <cell r="B344" t="str">
            <v>TUBOS DE ALIMENTACIÓN ENTERAL POR GASTROSTOMÍA 22FR BALÓN DESDE 3 HASTA 10 ML</v>
          </cell>
          <cell r="C344" t="str">
            <v>UNIDAD</v>
          </cell>
          <cell r="D344">
            <v>3</v>
          </cell>
          <cell r="E344">
            <v>2</v>
          </cell>
          <cell r="F344" t="str">
            <v>ESPECIALIDADES</v>
          </cell>
          <cell r="G344" t="str">
            <v>GASTROENTEROLOGIA</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row>
        <row r="345">
          <cell r="A345">
            <v>2520</v>
          </cell>
          <cell r="B345" t="str">
            <v>TUBOS DE ALIMENTACIÓN ENTERAL POR GASTROSTOMÍA 24FR BALÓN DESDE 3 HASTA 10 ML</v>
          </cell>
          <cell r="C345" t="str">
            <v>UNIDAD</v>
          </cell>
          <cell r="D345">
            <v>3</v>
          </cell>
          <cell r="E345">
            <v>3</v>
          </cell>
          <cell r="F345" t="str">
            <v>ESPECIALIDADES</v>
          </cell>
          <cell r="G345" t="str">
            <v>GASTROENTEROLOGIA</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row>
        <row r="346">
          <cell r="A346">
            <v>2539</v>
          </cell>
          <cell r="B346" t="str">
            <v xml:space="preserve">VENDA  DE ALGODON LAMINADO NO ESTERIL.2X5 YARDAS                                                                               </v>
          </cell>
          <cell r="C346" t="str">
            <v>UNIDAD</v>
          </cell>
          <cell r="D346">
            <v>100</v>
          </cell>
          <cell r="E346">
            <v>100</v>
          </cell>
          <cell r="F346" t="str">
            <v>ESPECIALIDADES</v>
          </cell>
          <cell r="G346" t="str">
            <v>ORTOPEDIA</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row>
        <row r="347">
          <cell r="A347">
            <v>2540</v>
          </cell>
          <cell r="B347" t="str">
            <v xml:space="preserve">VENDA  DE ALGODON LAMINADO NO ESTERIL.5X5 YARDAS                                                                               </v>
          </cell>
          <cell r="C347" t="str">
            <v>UNIDAD</v>
          </cell>
          <cell r="D347">
            <v>560</v>
          </cell>
          <cell r="E347">
            <v>1414</v>
          </cell>
          <cell r="F347" t="str">
            <v>ESPECIALIDADES</v>
          </cell>
          <cell r="G347" t="str">
            <v>ORTOPEDIA</v>
          </cell>
          <cell r="H347">
            <v>0</v>
          </cell>
          <cell r="I347">
            <v>0</v>
          </cell>
          <cell r="J347">
            <v>0</v>
          </cell>
          <cell r="K347">
            <v>0</v>
          </cell>
          <cell r="L347">
            <v>0</v>
          </cell>
          <cell r="M347">
            <v>0</v>
          </cell>
          <cell r="N347" t="str">
            <v>MER MAX</v>
          </cell>
          <cell r="O347" t="str">
            <v>PQTEX 50</v>
          </cell>
          <cell r="P347" t="str">
            <v>SI</v>
          </cell>
          <cell r="Q347" t="str">
            <v>I</v>
          </cell>
          <cell r="R347" t="str">
            <v>2016DM-0000146-R1</v>
          </cell>
          <cell r="S347">
            <v>46222</v>
          </cell>
          <cell r="T347">
            <v>1300</v>
          </cell>
          <cell r="U347">
            <v>0</v>
          </cell>
          <cell r="V347">
            <v>1300</v>
          </cell>
        </row>
        <row r="348">
          <cell r="A348">
            <v>2541</v>
          </cell>
          <cell r="B348" t="str">
            <v xml:space="preserve">VENDA  DE ALGODON LAMINADO NO ESTERIL.6X5 YARDAS                                                                               </v>
          </cell>
          <cell r="C348" t="str">
            <v>UNIDAD</v>
          </cell>
          <cell r="D348">
            <v>548</v>
          </cell>
          <cell r="E348">
            <v>2323</v>
          </cell>
          <cell r="F348" t="str">
            <v>ESPECIALIDADES</v>
          </cell>
          <cell r="G348" t="str">
            <v>ORTOPEDIA</v>
          </cell>
          <cell r="H348">
            <v>0</v>
          </cell>
          <cell r="I348">
            <v>0</v>
          </cell>
          <cell r="J348">
            <v>0</v>
          </cell>
          <cell r="K348">
            <v>0</v>
          </cell>
          <cell r="L348">
            <v>0</v>
          </cell>
          <cell r="M348">
            <v>0</v>
          </cell>
          <cell r="N348" t="str">
            <v>MER MAX</v>
          </cell>
          <cell r="O348" t="str">
            <v>PQTEX 50</v>
          </cell>
          <cell r="P348" t="str">
            <v>SI</v>
          </cell>
          <cell r="Q348" t="str">
            <v>I</v>
          </cell>
          <cell r="R348" t="str">
            <v>2016DM-0000146-R1</v>
          </cell>
          <cell r="S348">
            <v>46222</v>
          </cell>
          <cell r="T348">
            <v>1500</v>
          </cell>
          <cell r="U348">
            <v>0</v>
          </cell>
          <cell r="V348">
            <v>1500</v>
          </cell>
        </row>
        <row r="349">
          <cell r="A349">
            <v>2544</v>
          </cell>
          <cell r="B349" t="str">
            <v xml:space="preserve">VENDA DE ALGODÓN LAMINADO NO ESTERIL. 4X5 YARDAS   </v>
          </cell>
          <cell r="C349" t="str">
            <v>UNIDAD</v>
          </cell>
          <cell r="D349">
            <v>902</v>
          </cell>
          <cell r="E349">
            <v>2998</v>
          </cell>
          <cell r="F349" t="str">
            <v>ESPECIALIDADES</v>
          </cell>
          <cell r="G349" t="str">
            <v>ORTOPEDIA</v>
          </cell>
          <cell r="H349">
            <v>0</v>
          </cell>
          <cell r="I349">
            <v>0</v>
          </cell>
          <cell r="J349">
            <v>0</v>
          </cell>
          <cell r="K349">
            <v>0</v>
          </cell>
          <cell r="L349">
            <v>0</v>
          </cell>
          <cell r="M349">
            <v>0</v>
          </cell>
          <cell r="N349" t="str">
            <v>MER MAX</v>
          </cell>
          <cell r="O349" t="str">
            <v>PQTE X 50</v>
          </cell>
          <cell r="P349" t="str">
            <v>SI</v>
          </cell>
          <cell r="Q349" t="str">
            <v>I</v>
          </cell>
          <cell r="R349" t="str">
            <v>2016DM-0000146-R1</v>
          </cell>
          <cell r="S349">
            <v>46222</v>
          </cell>
          <cell r="T349">
            <v>1100</v>
          </cell>
          <cell r="U349">
            <v>0</v>
          </cell>
          <cell r="V349">
            <v>1100</v>
          </cell>
        </row>
        <row r="350">
          <cell r="A350">
            <v>2545</v>
          </cell>
          <cell r="B350" t="str">
            <v xml:space="preserve">VENDA DE ALGODON LAMINADO NO ESTERIL.3X5 YARDAS   </v>
          </cell>
          <cell r="C350" t="str">
            <v>UNIDAD</v>
          </cell>
          <cell r="D350">
            <v>500</v>
          </cell>
          <cell r="E350">
            <v>2200</v>
          </cell>
          <cell r="F350" t="str">
            <v>ESPECIALIDADES</v>
          </cell>
          <cell r="G350" t="str">
            <v>ORTOPEDIA</v>
          </cell>
          <cell r="H350">
            <v>0</v>
          </cell>
          <cell r="I350">
            <v>0</v>
          </cell>
          <cell r="J350">
            <v>0</v>
          </cell>
          <cell r="K350">
            <v>0</v>
          </cell>
          <cell r="L350">
            <v>0</v>
          </cell>
          <cell r="M350">
            <v>0</v>
          </cell>
          <cell r="N350" t="str">
            <v>MER MAX</v>
          </cell>
          <cell r="O350" t="str">
            <v>PQTE X 50</v>
          </cell>
          <cell r="P350" t="str">
            <v>SI</v>
          </cell>
          <cell r="Q350" t="str">
            <v>I</v>
          </cell>
          <cell r="R350" t="str">
            <v>2016DM-0000146-R1</v>
          </cell>
          <cell r="S350">
            <v>46222</v>
          </cell>
          <cell r="T350">
            <v>850</v>
          </cell>
          <cell r="U350">
            <v>0</v>
          </cell>
          <cell r="V350">
            <v>850</v>
          </cell>
        </row>
        <row r="351">
          <cell r="A351">
            <v>2550</v>
          </cell>
          <cell r="B351" t="str">
            <v xml:space="preserve">VENDA DE YESO (GASA DE ALGODÓN CUBIERTA CON MEZCLA DE YESO) 3 X 5YARDAS TIEMPO DE FRAGUADO 3-4MIM                                                                                    </v>
          </cell>
          <cell r="C351" t="str">
            <v>UNIDAD</v>
          </cell>
          <cell r="D351">
            <v>369</v>
          </cell>
          <cell r="E351">
            <v>656</v>
          </cell>
          <cell r="F351" t="str">
            <v>ESPECIALIDADES</v>
          </cell>
          <cell r="G351" t="str">
            <v>ORTOPEDIA</v>
          </cell>
          <cell r="H351">
            <v>0</v>
          </cell>
          <cell r="I351">
            <v>0</v>
          </cell>
          <cell r="J351">
            <v>0</v>
          </cell>
          <cell r="K351">
            <v>0</v>
          </cell>
          <cell r="L351">
            <v>0</v>
          </cell>
          <cell r="M351">
            <v>0</v>
          </cell>
          <cell r="N351" t="str">
            <v>BSN MEDICAL</v>
          </cell>
          <cell r="O351" t="str">
            <v>CAJA X 24</v>
          </cell>
          <cell r="P351" t="str">
            <v>SI</v>
          </cell>
          <cell r="Q351" t="str">
            <v>I</v>
          </cell>
          <cell r="R351" t="str">
            <v>2018DM-0003155-R1</v>
          </cell>
          <cell r="S351">
            <v>47071</v>
          </cell>
          <cell r="T351">
            <v>4700</v>
          </cell>
          <cell r="U351">
            <v>0</v>
          </cell>
          <cell r="V351">
            <v>4700</v>
          </cell>
        </row>
        <row r="352">
          <cell r="A352">
            <v>2551</v>
          </cell>
          <cell r="B352" t="str">
            <v xml:space="preserve">VENDA DE YESO (GASA DE ALGODÓN CUBIERTA CON MEZCLA DE YESO) 4 X 5YARDAS TIEMPO DE FRAGUADO 3-4MIM                                                                                    </v>
          </cell>
          <cell r="C352" t="str">
            <v>UNIDAD</v>
          </cell>
          <cell r="D352">
            <v>500</v>
          </cell>
          <cell r="E352">
            <v>1100</v>
          </cell>
          <cell r="F352" t="str">
            <v>ESPECIALIDADES</v>
          </cell>
          <cell r="G352" t="str">
            <v>ORTOPEDIA</v>
          </cell>
          <cell r="H352">
            <v>0</v>
          </cell>
          <cell r="I352">
            <v>0</v>
          </cell>
          <cell r="J352">
            <v>0</v>
          </cell>
          <cell r="K352">
            <v>0</v>
          </cell>
          <cell r="L352">
            <v>0</v>
          </cell>
          <cell r="M352">
            <v>0</v>
          </cell>
          <cell r="N352" t="str">
            <v>BSN MEDICAL</v>
          </cell>
          <cell r="O352" t="str">
            <v>CAJA X 24</v>
          </cell>
          <cell r="P352" t="str">
            <v>SI</v>
          </cell>
          <cell r="Q352" t="str">
            <v>I</v>
          </cell>
          <cell r="R352" t="str">
            <v>2018DM-0003155-R1</v>
          </cell>
          <cell r="S352">
            <v>47071</v>
          </cell>
          <cell r="T352">
            <v>6100</v>
          </cell>
          <cell r="U352">
            <v>0</v>
          </cell>
          <cell r="V352">
            <v>6100</v>
          </cell>
        </row>
        <row r="353">
          <cell r="A353">
            <v>2552</v>
          </cell>
          <cell r="B353" t="str">
            <v xml:space="preserve">VENDA DE YESO (GASA DE ALGODÓN CUBIERTA CON MEZCLA DE YESO) 5 X 5YARDAS TIEMPO DE FRAGUADO 3-4MIM                                                                                    </v>
          </cell>
          <cell r="C353" t="str">
            <v>UNIDAD</v>
          </cell>
          <cell r="D353">
            <v>150</v>
          </cell>
          <cell r="E353">
            <v>880</v>
          </cell>
          <cell r="F353" t="str">
            <v>ESPECIALIDADES</v>
          </cell>
          <cell r="G353" t="str">
            <v>ORTOPEDIA</v>
          </cell>
          <cell r="H353">
            <v>0</v>
          </cell>
          <cell r="I353">
            <v>0</v>
          </cell>
          <cell r="J353">
            <v>0</v>
          </cell>
          <cell r="K353">
            <v>0</v>
          </cell>
          <cell r="L353">
            <v>0</v>
          </cell>
          <cell r="M353">
            <v>0</v>
          </cell>
          <cell r="N353" t="str">
            <v>BSN MEDICAL</v>
          </cell>
          <cell r="O353" t="str">
            <v>CAJA X 24</v>
          </cell>
          <cell r="P353" t="str">
            <v>SI</v>
          </cell>
          <cell r="Q353" t="str">
            <v>I</v>
          </cell>
          <cell r="R353" t="str">
            <v>2018DM-0003155-R1</v>
          </cell>
          <cell r="S353">
            <v>47071</v>
          </cell>
          <cell r="T353">
            <v>6800</v>
          </cell>
          <cell r="U353">
            <v>0</v>
          </cell>
          <cell r="V353">
            <v>6800</v>
          </cell>
        </row>
        <row r="354">
          <cell r="A354">
            <v>2553</v>
          </cell>
          <cell r="B354" t="str">
            <v xml:space="preserve">VENDA DE YESO (GASA DE ALGODÓN CUBIERTA CON MEZCLA DE YESO) 6 X 5YARDAS TIEMPO DE FRAGUADO 3-4MIM                                                                                    </v>
          </cell>
          <cell r="C354" t="str">
            <v>UNIDAD</v>
          </cell>
          <cell r="D354">
            <v>100</v>
          </cell>
          <cell r="E354">
            <v>720</v>
          </cell>
          <cell r="F354" t="str">
            <v>ESPECIALIDADES</v>
          </cell>
          <cell r="G354" t="str">
            <v>ORTOPEDIA</v>
          </cell>
          <cell r="H354">
            <v>0</v>
          </cell>
          <cell r="I354">
            <v>0</v>
          </cell>
          <cell r="J354">
            <v>0</v>
          </cell>
          <cell r="K354">
            <v>0</v>
          </cell>
          <cell r="L354">
            <v>0</v>
          </cell>
          <cell r="M354">
            <v>0</v>
          </cell>
          <cell r="N354" t="str">
            <v>BSN MEDICAL</v>
          </cell>
          <cell r="O354" t="str">
            <v>CAJA X 24</v>
          </cell>
          <cell r="P354" t="str">
            <v>SI</v>
          </cell>
          <cell r="Q354" t="str">
            <v>I</v>
          </cell>
          <cell r="R354" t="str">
            <v>2018DM-0003155-R1</v>
          </cell>
          <cell r="S354">
            <v>47071</v>
          </cell>
          <cell r="T354">
            <v>7800</v>
          </cell>
          <cell r="U354">
            <v>0</v>
          </cell>
          <cell r="V354">
            <v>7800</v>
          </cell>
        </row>
        <row r="355">
          <cell r="A355">
            <v>2554</v>
          </cell>
          <cell r="B355" t="str">
            <v>VENDA ELASTICA 3 X 5 YARDAS</v>
          </cell>
          <cell r="C355" t="str">
            <v>UNIDAD</v>
          </cell>
          <cell r="D355">
            <v>556</v>
          </cell>
          <cell r="E355">
            <v>2050</v>
          </cell>
          <cell r="F355" t="str">
            <v>ESPECIALIDADES</v>
          </cell>
          <cell r="G355" t="str">
            <v>ORTOPEDIA</v>
          </cell>
          <cell r="H355">
            <v>0</v>
          </cell>
          <cell r="I355">
            <v>0</v>
          </cell>
          <cell r="J355">
            <v>0</v>
          </cell>
          <cell r="K355">
            <v>0</v>
          </cell>
          <cell r="L355">
            <v>0</v>
          </cell>
          <cell r="M355">
            <v>0</v>
          </cell>
          <cell r="N355" t="str">
            <v>MER MAX</v>
          </cell>
          <cell r="O355" t="str">
            <v>PQTE X 50</v>
          </cell>
          <cell r="P355" t="str">
            <v>SI</v>
          </cell>
          <cell r="Q355" t="str">
            <v>I</v>
          </cell>
          <cell r="R355" t="str">
            <v>2016DM-0000209-R1</v>
          </cell>
          <cell r="S355">
            <v>46279</v>
          </cell>
          <cell r="T355">
            <v>1200</v>
          </cell>
          <cell r="U355">
            <v>0</v>
          </cell>
          <cell r="V355">
            <v>1200</v>
          </cell>
        </row>
        <row r="356">
          <cell r="A356">
            <v>2555</v>
          </cell>
          <cell r="B356" t="str">
            <v>VENDA ELASTICA 4 X 5 YARDAS</v>
          </cell>
          <cell r="C356" t="str">
            <v>UNIDAD</v>
          </cell>
          <cell r="D356">
            <v>971</v>
          </cell>
          <cell r="E356">
            <v>1386</v>
          </cell>
          <cell r="F356" t="str">
            <v>ESPECIALIDADES</v>
          </cell>
          <cell r="G356" t="str">
            <v>ORTOPEDIA</v>
          </cell>
          <cell r="H356">
            <v>0</v>
          </cell>
          <cell r="I356">
            <v>0</v>
          </cell>
          <cell r="J356">
            <v>0</v>
          </cell>
          <cell r="K356">
            <v>0</v>
          </cell>
          <cell r="L356">
            <v>0</v>
          </cell>
          <cell r="M356">
            <v>0</v>
          </cell>
          <cell r="N356" t="str">
            <v>MER MAX</v>
          </cell>
          <cell r="O356" t="str">
            <v>PQTE X 50</v>
          </cell>
          <cell r="P356" t="str">
            <v>SI</v>
          </cell>
          <cell r="Q356" t="str">
            <v>I</v>
          </cell>
          <cell r="R356" t="str">
            <v>2016DM-0000209-R1</v>
          </cell>
          <cell r="S356">
            <v>46279</v>
          </cell>
          <cell r="T356">
            <v>1400</v>
          </cell>
          <cell r="U356">
            <v>0</v>
          </cell>
          <cell r="V356">
            <v>1400</v>
          </cell>
        </row>
        <row r="357">
          <cell r="A357">
            <v>2556</v>
          </cell>
          <cell r="B357" t="str">
            <v>VENDA ELASTICA 5 X 5 YARDAS</v>
          </cell>
          <cell r="C357" t="str">
            <v>UNIDAD</v>
          </cell>
          <cell r="D357">
            <v>604</v>
          </cell>
          <cell r="E357">
            <v>2748</v>
          </cell>
          <cell r="F357" t="str">
            <v>ESPECIALIDADES</v>
          </cell>
          <cell r="G357" t="str">
            <v>ORTOPEDIA</v>
          </cell>
          <cell r="H357">
            <v>0</v>
          </cell>
          <cell r="I357">
            <v>0</v>
          </cell>
          <cell r="J357">
            <v>0</v>
          </cell>
          <cell r="K357">
            <v>0</v>
          </cell>
          <cell r="L357">
            <v>0</v>
          </cell>
          <cell r="M357">
            <v>0</v>
          </cell>
          <cell r="N357" t="str">
            <v>MER MAX</v>
          </cell>
          <cell r="O357" t="str">
            <v>PQTE X 50</v>
          </cell>
          <cell r="P357" t="str">
            <v>SI</v>
          </cell>
          <cell r="Q357" t="str">
            <v>I</v>
          </cell>
          <cell r="R357" t="str">
            <v>2016DM-0000209-R1</v>
          </cell>
          <cell r="S357">
            <v>46279</v>
          </cell>
          <cell r="T357">
            <v>1800</v>
          </cell>
          <cell r="U357">
            <v>0</v>
          </cell>
          <cell r="V357">
            <v>1800</v>
          </cell>
        </row>
        <row r="358">
          <cell r="A358">
            <v>2557</v>
          </cell>
          <cell r="B358" t="str">
            <v>VENDA ELASTICA 6 X 5 YARDAS</v>
          </cell>
          <cell r="C358" t="str">
            <v>UNIDAD</v>
          </cell>
          <cell r="D358">
            <v>882</v>
          </cell>
          <cell r="E358">
            <v>1575</v>
          </cell>
          <cell r="F358" t="str">
            <v>ESPECIALIDADES</v>
          </cell>
          <cell r="G358" t="str">
            <v>ORTOPEDIA</v>
          </cell>
          <cell r="H358">
            <v>0</v>
          </cell>
          <cell r="I358">
            <v>0</v>
          </cell>
          <cell r="J358">
            <v>0</v>
          </cell>
          <cell r="K358">
            <v>0</v>
          </cell>
          <cell r="L358">
            <v>0</v>
          </cell>
          <cell r="M358">
            <v>0</v>
          </cell>
          <cell r="N358">
            <v>0</v>
          </cell>
          <cell r="O358">
            <v>0</v>
          </cell>
          <cell r="P358">
            <v>0</v>
          </cell>
          <cell r="Q358">
            <v>0</v>
          </cell>
          <cell r="R358">
            <v>0</v>
          </cell>
          <cell r="S358">
            <v>0</v>
          </cell>
          <cell r="T358">
            <v>1950</v>
          </cell>
          <cell r="U358">
            <v>0</v>
          </cell>
          <cell r="V358">
            <v>1950</v>
          </cell>
        </row>
        <row r="359">
          <cell r="A359">
            <v>2558</v>
          </cell>
          <cell r="B359" t="str">
            <v>VENDA ELASTICA ESTERIL 4 X 5</v>
          </cell>
          <cell r="C359" t="str">
            <v>UNIDAD</v>
          </cell>
          <cell r="D359">
            <v>133</v>
          </cell>
          <cell r="E359">
            <v>133</v>
          </cell>
          <cell r="F359" t="str">
            <v>ESPECIALIDADES</v>
          </cell>
          <cell r="G359" t="str">
            <v>ORTOPEDIA</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row>
        <row r="360">
          <cell r="A360">
            <v>2559</v>
          </cell>
          <cell r="B360" t="str">
            <v>VENDA ELASTICA ESTERIL 5 X 5</v>
          </cell>
          <cell r="C360" t="str">
            <v>UNIDAD</v>
          </cell>
          <cell r="D360">
            <v>148</v>
          </cell>
          <cell r="E360">
            <v>148</v>
          </cell>
          <cell r="F360" t="str">
            <v>ESPECIALIDADES</v>
          </cell>
          <cell r="G360" t="str">
            <v>ORTOPEDIA</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row>
        <row r="361">
          <cell r="A361">
            <v>2560</v>
          </cell>
          <cell r="B361" t="str">
            <v xml:space="preserve">VENDA ELASTICA ESTERIL 6 X 5 </v>
          </cell>
          <cell r="C361" t="str">
            <v>UNIDAD</v>
          </cell>
          <cell r="D361">
            <v>104</v>
          </cell>
          <cell r="E361">
            <v>104</v>
          </cell>
          <cell r="F361" t="str">
            <v>ESPECIALIDADES</v>
          </cell>
          <cell r="G361" t="str">
            <v>ORTOPEDIA</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row>
      </sheetData>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sheetData sheetId="4"/>
      <sheetData sheetId="5"/>
      <sheetData sheetId="6"/>
      <sheetData sheetId="7">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31</v>
          </cell>
          <cell r="B2" t="str">
            <v>ADAPTADOR CON EMPATE MACHO-MACHO</v>
          </cell>
          <cell r="C2" t="str">
            <v>UNIDAD</v>
          </cell>
          <cell r="D2">
            <v>5</v>
          </cell>
          <cell r="E2">
            <v>5</v>
          </cell>
          <cell r="F2" t="str">
            <v>ENFERMERIA</v>
          </cell>
          <cell r="G2" t="str">
            <v>ENFERMERIA</v>
          </cell>
          <cell r="H2">
            <v>0</v>
          </cell>
          <cell r="I2">
            <v>0</v>
          </cell>
          <cell r="J2">
            <v>0</v>
          </cell>
          <cell r="K2">
            <v>0</v>
          </cell>
          <cell r="L2">
            <v>0</v>
          </cell>
          <cell r="M2" t="str">
            <v>SI</v>
          </cell>
          <cell r="N2">
            <v>0</v>
          </cell>
          <cell r="O2">
            <v>0</v>
          </cell>
          <cell r="P2">
            <v>0</v>
          </cell>
          <cell r="Q2">
            <v>0</v>
          </cell>
          <cell r="R2">
            <v>0</v>
          </cell>
          <cell r="S2">
            <v>0</v>
          </cell>
          <cell r="T2">
            <v>0</v>
          </cell>
          <cell r="U2">
            <v>0</v>
          </cell>
        </row>
        <row r="3">
          <cell r="A3">
            <v>37</v>
          </cell>
          <cell r="B3" t="str">
            <v>AGUA OXIGENADA 10 VOL FRASCO X 120ML</v>
          </cell>
          <cell r="C3" t="str">
            <v>FRASCO * 120</v>
          </cell>
          <cell r="D3">
            <v>78</v>
          </cell>
          <cell r="E3">
            <v>78</v>
          </cell>
          <cell r="F3" t="str">
            <v>ENFERMERIA</v>
          </cell>
          <cell r="G3" t="str">
            <v>ENFERMERIA CLINICA DE HERIDAS</v>
          </cell>
          <cell r="H3">
            <v>0</v>
          </cell>
          <cell r="I3">
            <v>0</v>
          </cell>
          <cell r="J3">
            <v>0</v>
          </cell>
          <cell r="K3">
            <v>0</v>
          </cell>
          <cell r="L3">
            <v>0</v>
          </cell>
          <cell r="M3" t="str">
            <v>SI</v>
          </cell>
          <cell r="N3">
            <v>0</v>
          </cell>
          <cell r="O3">
            <v>0</v>
          </cell>
          <cell r="P3">
            <v>0</v>
          </cell>
          <cell r="Q3">
            <v>0</v>
          </cell>
          <cell r="R3">
            <v>0</v>
          </cell>
          <cell r="S3">
            <v>0</v>
          </cell>
          <cell r="T3">
            <v>0</v>
          </cell>
          <cell r="U3">
            <v>0</v>
          </cell>
        </row>
        <row r="4">
          <cell r="A4">
            <v>38</v>
          </cell>
          <cell r="B4" t="str">
            <v xml:space="preserve">AGUJA  HIPODERMICA  30 G </v>
          </cell>
          <cell r="C4" t="str">
            <v>UNIDAD</v>
          </cell>
          <cell r="D4">
            <v>100</v>
          </cell>
          <cell r="E4">
            <v>100</v>
          </cell>
          <cell r="F4" t="str">
            <v>ENFERMERIA</v>
          </cell>
          <cell r="G4" t="str">
            <v>ENFERMERIA</v>
          </cell>
          <cell r="H4">
            <v>0</v>
          </cell>
          <cell r="I4">
            <v>0</v>
          </cell>
          <cell r="J4">
            <v>0</v>
          </cell>
          <cell r="K4">
            <v>0</v>
          </cell>
          <cell r="L4">
            <v>0</v>
          </cell>
          <cell r="M4">
            <v>0</v>
          </cell>
          <cell r="N4">
            <v>0</v>
          </cell>
          <cell r="O4">
            <v>0</v>
          </cell>
          <cell r="P4">
            <v>0</v>
          </cell>
          <cell r="Q4">
            <v>0</v>
          </cell>
          <cell r="R4">
            <v>0</v>
          </cell>
          <cell r="S4">
            <v>0</v>
          </cell>
          <cell r="T4">
            <v>0</v>
          </cell>
          <cell r="U4">
            <v>0</v>
          </cell>
        </row>
        <row r="5">
          <cell r="A5">
            <v>63</v>
          </cell>
          <cell r="B5" t="str">
            <v>AGUJA HIPODERMICA  25G 5/8</v>
          </cell>
          <cell r="C5" t="str">
            <v>UNIDAD</v>
          </cell>
          <cell r="D5">
            <v>2000</v>
          </cell>
          <cell r="E5">
            <v>4985</v>
          </cell>
          <cell r="F5" t="str">
            <v>ENFERMERIA</v>
          </cell>
          <cell r="G5" t="str">
            <v>ENFERMERIA</v>
          </cell>
          <cell r="H5">
            <v>0</v>
          </cell>
          <cell r="I5">
            <v>0</v>
          </cell>
          <cell r="J5">
            <v>0</v>
          </cell>
          <cell r="K5">
            <v>0</v>
          </cell>
          <cell r="L5">
            <v>0</v>
          </cell>
          <cell r="M5" t="str">
            <v>SI</v>
          </cell>
          <cell r="N5">
            <v>0</v>
          </cell>
          <cell r="O5">
            <v>0</v>
          </cell>
          <cell r="P5">
            <v>0</v>
          </cell>
          <cell r="Q5">
            <v>0</v>
          </cell>
          <cell r="R5">
            <v>0</v>
          </cell>
          <cell r="S5">
            <v>0</v>
          </cell>
          <cell r="T5">
            <v>0</v>
          </cell>
          <cell r="U5">
            <v>0</v>
          </cell>
        </row>
        <row r="6">
          <cell r="A6">
            <v>64</v>
          </cell>
          <cell r="B6" t="str">
            <v>AGUJA HIPODERMICA 24 G X 1</v>
          </cell>
          <cell r="C6" t="str">
            <v>UNIDAD</v>
          </cell>
          <cell r="D6">
            <v>100</v>
          </cell>
          <cell r="E6">
            <v>100</v>
          </cell>
          <cell r="F6" t="str">
            <v>ENFERMERIA</v>
          </cell>
          <cell r="G6" t="str">
            <v>ENFERMERIA</v>
          </cell>
          <cell r="H6">
            <v>0</v>
          </cell>
          <cell r="I6">
            <v>0</v>
          </cell>
          <cell r="J6">
            <v>0</v>
          </cell>
          <cell r="K6">
            <v>0</v>
          </cell>
          <cell r="L6">
            <v>0</v>
          </cell>
          <cell r="M6" t="str">
            <v>SI</v>
          </cell>
          <cell r="N6">
            <v>0</v>
          </cell>
          <cell r="O6">
            <v>0</v>
          </cell>
          <cell r="P6">
            <v>0</v>
          </cell>
          <cell r="Q6">
            <v>0</v>
          </cell>
          <cell r="R6">
            <v>0</v>
          </cell>
          <cell r="S6">
            <v>0</v>
          </cell>
          <cell r="T6">
            <v>0</v>
          </cell>
          <cell r="U6">
            <v>0</v>
          </cell>
        </row>
        <row r="7">
          <cell r="A7">
            <v>65</v>
          </cell>
          <cell r="B7" t="str">
            <v>AGUJA HIPODERMICA 25G X 1</v>
          </cell>
          <cell r="C7" t="str">
            <v>UNIDAD</v>
          </cell>
          <cell r="D7">
            <v>1000</v>
          </cell>
          <cell r="E7">
            <v>1000</v>
          </cell>
          <cell r="F7" t="str">
            <v>ENFERMERIA</v>
          </cell>
          <cell r="G7" t="str">
            <v>ENFERMERIA</v>
          </cell>
          <cell r="H7">
            <v>0</v>
          </cell>
          <cell r="I7">
            <v>0</v>
          </cell>
          <cell r="J7">
            <v>0</v>
          </cell>
          <cell r="K7">
            <v>0</v>
          </cell>
          <cell r="L7">
            <v>0</v>
          </cell>
          <cell r="M7" t="str">
            <v>SI</v>
          </cell>
          <cell r="N7">
            <v>0</v>
          </cell>
          <cell r="O7">
            <v>0</v>
          </cell>
          <cell r="P7">
            <v>0</v>
          </cell>
          <cell r="Q7">
            <v>0</v>
          </cell>
          <cell r="R7">
            <v>0</v>
          </cell>
          <cell r="S7">
            <v>0</v>
          </cell>
          <cell r="T7">
            <v>0</v>
          </cell>
          <cell r="U7">
            <v>0</v>
          </cell>
        </row>
        <row r="8">
          <cell r="A8">
            <v>66</v>
          </cell>
          <cell r="B8" t="str">
            <v>AGUJA HIPODERMICA DESECHABLE 18G X 1 1/2</v>
          </cell>
          <cell r="C8" t="str">
            <v>UNIDAD</v>
          </cell>
          <cell r="D8">
            <v>12800</v>
          </cell>
          <cell r="E8">
            <v>12500</v>
          </cell>
          <cell r="F8" t="str">
            <v>ENFERMERIA</v>
          </cell>
          <cell r="G8" t="str">
            <v>ENFERMERIA</v>
          </cell>
          <cell r="H8">
            <v>0</v>
          </cell>
          <cell r="I8">
            <v>0</v>
          </cell>
          <cell r="J8">
            <v>0</v>
          </cell>
          <cell r="K8">
            <v>0</v>
          </cell>
          <cell r="L8">
            <v>0</v>
          </cell>
          <cell r="M8" t="str">
            <v>SI</v>
          </cell>
          <cell r="N8">
            <v>0</v>
          </cell>
          <cell r="O8">
            <v>0</v>
          </cell>
          <cell r="P8">
            <v>0</v>
          </cell>
          <cell r="Q8">
            <v>0</v>
          </cell>
          <cell r="R8">
            <v>0</v>
          </cell>
          <cell r="S8">
            <v>0</v>
          </cell>
          <cell r="T8">
            <v>0</v>
          </cell>
          <cell r="U8">
            <v>0</v>
          </cell>
        </row>
        <row r="9">
          <cell r="A9">
            <v>67</v>
          </cell>
          <cell r="B9" t="str">
            <v xml:space="preserve">AGUJA HIPODERMICA DESECHABLE 18G X 1” </v>
          </cell>
          <cell r="C9" t="str">
            <v>UNIDAD</v>
          </cell>
          <cell r="D9">
            <v>7900</v>
          </cell>
          <cell r="E9">
            <v>7900</v>
          </cell>
          <cell r="F9" t="str">
            <v>ENFERMERIA</v>
          </cell>
          <cell r="G9" t="str">
            <v>ENFERMERIA</v>
          </cell>
          <cell r="H9">
            <v>0</v>
          </cell>
          <cell r="I9">
            <v>0</v>
          </cell>
          <cell r="J9">
            <v>0</v>
          </cell>
          <cell r="K9">
            <v>0</v>
          </cell>
          <cell r="L9">
            <v>0</v>
          </cell>
          <cell r="M9" t="str">
            <v>SI</v>
          </cell>
          <cell r="N9">
            <v>0</v>
          </cell>
          <cell r="O9">
            <v>0</v>
          </cell>
          <cell r="P9">
            <v>0</v>
          </cell>
          <cell r="Q9">
            <v>0</v>
          </cell>
          <cell r="R9">
            <v>0</v>
          </cell>
          <cell r="S9">
            <v>0</v>
          </cell>
          <cell r="T9">
            <v>0</v>
          </cell>
          <cell r="U9">
            <v>0</v>
          </cell>
        </row>
        <row r="10">
          <cell r="A10">
            <v>68</v>
          </cell>
          <cell r="B10" t="str">
            <v>AGUJA HIPODERMICA DESECHABLE 19G X 1 1/2</v>
          </cell>
          <cell r="C10" t="str">
            <v>UNIDAD</v>
          </cell>
          <cell r="D10">
            <v>7800</v>
          </cell>
          <cell r="E10">
            <v>6900</v>
          </cell>
          <cell r="F10" t="str">
            <v>ENFERMERIA</v>
          </cell>
          <cell r="G10" t="str">
            <v>ENFERMERIA</v>
          </cell>
          <cell r="H10">
            <v>0</v>
          </cell>
          <cell r="I10">
            <v>0</v>
          </cell>
          <cell r="J10">
            <v>0</v>
          </cell>
          <cell r="K10">
            <v>0</v>
          </cell>
          <cell r="L10">
            <v>0</v>
          </cell>
          <cell r="M10" t="str">
            <v>SI</v>
          </cell>
          <cell r="N10">
            <v>0</v>
          </cell>
          <cell r="O10">
            <v>0</v>
          </cell>
          <cell r="P10">
            <v>0</v>
          </cell>
          <cell r="Q10">
            <v>0</v>
          </cell>
          <cell r="R10">
            <v>0</v>
          </cell>
          <cell r="S10">
            <v>0</v>
          </cell>
          <cell r="T10">
            <v>0</v>
          </cell>
          <cell r="U10">
            <v>0</v>
          </cell>
        </row>
        <row r="11">
          <cell r="A11">
            <v>69</v>
          </cell>
          <cell r="B11" t="str">
            <v>AGUJA HIPODERMICA DESECHABLE 19G X 1”</v>
          </cell>
          <cell r="C11" t="str">
            <v>UNIDAD</v>
          </cell>
          <cell r="D11">
            <v>1000</v>
          </cell>
          <cell r="E11">
            <v>1000</v>
          </cell>
          <cell r="F11" t="str">
            <v>ENFERMERIA</v>
          </cell>
          <cell r="G11" t="str">
            <v>ENFERMERIA</v>
          </cell>
          <cell r="H11">
            <v>0</v>
          </cell>
          <cell r="I11">
            <v>0</v>
          </cell>
          <cell r="J11">
            <v>0</v>
          </cell>
          <cell r="K11">
            <v>0</v>
          </cell>
          <cell r="L11">
            <v>0</v>
          </cell>
          <cell r="M11" t="str">
            <v>SI</v>
          </cell>
          <cell r="N11">
            <v>0</v>
          </cell>
          <cell r="O11">
            <v>0</v>
          </cell>
          <cell r="P11">
            <v>0</v>
          </cell>
          <cell r="Q11">
            <v>0</v>
          </cell>
          <cell r="R11">
            <v>0</v>
          </cell>
          <cell r="S11">
            <v>0</v>
          </cell>
          <cell r="T11">
            <v>0</v>
          </cell>
          <cell r="U11">
            <v>0</v>
          </cell>
        </row>
        <row r="12">
          <cell r="A12">
            <v>70</v>
          </cell>
          <cell r="B12" t="str">
            <v>AGUJA HIPODERMICA DESECHABLE 20G X 1 1/2</v>
          </cell>
          <cell r="C12" t="str">
            <v>UNIDAD</v>
          </cell>
          <cell r="D12">
            <v>2000</v>
          </cell>
          <cell r="E12">
            <v>1000</v>
          </cell>
          <cell r="F12" t="str">
            <v>ENFERMERIA</v>
          </cell>
          <cell r="G12" t="str">
            <v>ENFERMERIA</v>
          </cell>
          <cell r="H12">
            <v>0</v>
          </cell>
          <cell r="I12">
            <v>0</v>
          </cell>
          <cell r="J12">
            <v>0</v>
          </cell>
          <cell r="K12">
            <v>0</v>
          </cell>
          <cell r="L12">
            <v>0</v>
          </cell>
          <cell r="M12" t="str">
            <v>SI</v>
          </cell>
          <cell r="N12">
            <v>0</v>
          </cell>
          <cell r="O12">
            <v>0</v>
          </cell>
          <cell r="P12">
            <v>0</v>
          </cell>
          <cell r="Q12">
            <v>0</v>
          </cell>
          <cell r="R12">
            <v>0</v>
          </cell>
          <cell r="S12">
            <v>0</v>
          </cell>
          <cell r="T12">
            <v>0</v>
          </cell>
          <cell r="U12">
            <v>0</v>
          </cell>
        </row>
        <row r="13">
          <cell r="A13">
            <v>71</v>
          </cell>
          <cell r="B13" t="str">
            <v>AGUJA HIPODERMICA DESECHABLE 20G X 1”</v>
          </cell>
          <cell r="C13" t="str">
            <v>UNIDAD</v>
          </cell>
          <cell r="D13">
            <v>7197</v>
          </cell>
          <cell r="E13">
            <v>7197</v>
          </cell>
          <cell r="F13" t="str">
            <v>ENFERMERIA</v>
          </cell>
          <cell r="G13" t="str">
            <v>ENFERMERIA</v>
          </cell>
          <cell r="H13">
            <v>0</v>
          </cell>
          <cell r="I13">
            <v>0</v>
          </cell>
          <cell r="J13">
            <v>0</v>
          </cell>
          <cell r="K13">
            <v>0</v>
          </cell>
          <cell r="L13">
            <v>0</v>
          </cell>
          <cell r="M13" t="str">
            <v>SI</v>
          </cell>
          <cell r="N13">
            <v>0</v>
          </cell>
          <cell r="O13">
            <v>0</v>
          </cell>
          <cell r="P13">
            <v>0</v>
          </cell>
          <cell r="Q13">
            <v>0</v>
          </cell>
          <cell r="R13">
            <v>0</v>
          </cell>
          <cell r="S13">
            <v>0</v>
          </cell>
          <cell r="T13">
            <v>0</v>
          </cell>
          <cell r="U13">
            <v>0</v>
          </cell>
        </row>
        <row r="14">
          <cell r="A14">
            <v>72</v>
          </cell>
          <cell r="B14" t="str">
            <v>AGUJA HIPODERMICA DESECHABLE 21G X 1 1/2</v>
          </cell>
          <cell r="C14" t="str">
            <v>UNIDAD</v>
          </cell>
          <cell r="D14">
            <v>1000</v>
          </cell>
          <cell r="E14">
            <v>1000</v>
          </cell>
          <cell r="F14" t="str">
            <v>ENFERMERIA</v>
          </cell>
          <cell r="G14" t="str">
            <v>ENFERMERIA</v>
          </cell>
          <cell r="H14">
            <v>0</v>
          </cell>
          <cell r="I14">
            <v>0</v>
          </cell>
          <cell r="J14">
            <v>0</v>
          </cell>
          <cell r="K14">
            <v>0</v>
          </cell>
          <cell r="L14">
            <v>0</v>
          </cell>
          <cell r="M14" t="str">
            <v>SI</v>
          </cell>
          <cell r="N14">
            <v>0</v>
          </cell>
          <cell r="O14">
            <v>0</v>
          </cell>
          <cell r="P14">
            <v>0</v>
          </cell>
          <cell r="Q14">
            <v>0</v>
          </cell>
          <cell r="R14">
            <v>0</v>
          </cell>
          <cell r="S14">
            <v>0</v>
          </cell>
          <cell r="T14">
            <v>0</v>
          </cell>
          <cell r="U14">
            <v>0</v>
          </cell>
        </row>
        <row r="15">
          <cell r="A15">
            <v>73</v>
          </cell>
          <cell r="B15" t="str">
            <v>AGUJA HIPODERMICA DESECHABLE 21G X 1”</v>
          </cell>
          <cell r="C15" t="str">
            <v>UNIDAD</v>
          </cell>
          <cell r="D15">
            <v>1000</v>
          </cell>
          <cell r="E15">
            <v>1000</v>
          </cell>
          <cell r="F15" t="str">
            <v>ENFERMERIA</v>
          </cell>
          <cell r="G15" t="str">
            <v>ENFERMERIA</v>
          </cell>
          <cell r="H15">
            <v>0</v>
          </cell>
          <cell r="I15">
            <v>0</v>
          </cell>
          <cell r="J15">
            <v>0</v>
          </cell>
          <cell r="K15">
            <v>0</v>
          </cell>
          <cell r="L15">
            <v>0</v>
          </cell>
          <cell r="M15" t="str">
            <v>SI</v>
          </cell>
          <cell r="N15">
            <v>0</v>
          </cell>
          <cell r="O15">
            <v>0</v>
          </cell>
          <cell r="P15">
            <v>0</v>
          </cell>
          <cell r="Q15">
            <v>0</v>
          </cell>
          <cell r="R15">
            <v>0</v>
          </cell>
          <cell r="S15">
            <v>0</v>
          </cell>
          <cell r="T15">
            <v>0</v>
          </cell>
          <cell r="U15">
            <v>0</v>
          </cell>
        </row>
        <row r="16">
          <cell r="A16">
            <v>74</v>
          </cell>
          <cell r="B16" t="str">
            <v xml:space="preserve">AGUJA HIPODERMICA DESECHABLE 22G X 1 1/2                                                                           </v>
          </cell>
          <cell r="C16" t="str">
            <v>UNIDAD</v>
          </cell>
          <cell r="D16">
            <v>1000</v>
          </cell>
          <cell r="E16">
            <v>1000</v>
          </cell>
          <cell r="F16" t="str">
            <v>ENFERMERIA</v>
          </cell>
          <cell r="G16" t="str">
            <v>ENFERMERIA</v>
          </cell>
          <cell r="H16">
            <v>0</v>
          </cell>
          <cell r="I16">
            <v>0</v>
          </cell>
          <cell r="J16">
            <v>0</v>
          </cell>
          <cell r="K16">
            <v>0</v>
          </cell>
          <cell r="L16">
            <v>0</v>
          </cell>
          <cell r="M16" t="str">
            <v>SI</v>
          </cell>
          <cell r="N16">
            <v>0</v>
          </cell>
          <cell r="O16">
            <v>0</v>
          </cell>
          <cell r="P16">
            <v>0</v>
          </cell>
          <cell r="Q16">
            <v>0</v>
          </cell>
          <cell r="R16">
            <v>0</v>
          </cell>
          <cell r="S16">
            <v>0</v>
          </cell>
          <cell r="T16">
            <v>0</v>
          </cell>
          <cell r="U16">
            <v>0</v>
          </cell>
        </row>
        <row r="17">
          <cell r="A17">
            <v>75</v>
          </cell>
          <cell r="B17" t="str">
            <v xml:space="preserve">AGUJA HIPODERMICA DESECHABLE 23G X 1 1/2                                                                           </v>
          </cell>
          <cell r="C17" t="str">
            <v>UNIDAD</v>
          </cell>
          <cell r="D17">
            <v>8640</v>
          </cell>
          <cell r="E17">
            <v>8640</v>
          </cell>
          <cell r="F17" t="str">
            <v>ENFERMERIA</v>
          </cell>
          <cell r="G17" t="str">
            <v>ENFERMERIA</v>
          </cell>
          <cell r="H17">
            <v>0</v>
          </cell>
          <cell r="I17">
            <v>0</v>
          </cell>
          <cell r="J17">
            <v>0</v>
          </cell>
          <cell r="K17">
            <v>0</v>
          </cell>
          <cell r="L17">
            <v>0</v>
          </cell>
          <cell r="M17" t="str">
            <v>SI</v>
          </cell>
          <cell r="N17">
            <v>0</v>
          </cell>
          <cell r="O17">
            <v>0</v>
          </cell>
          <cell r="P17">
            <v>0</v>
          </cell>
          <cell r="Q17">
            <v>0</v>
          </cell>
          <cell r="R17">
            <v>0</v>
          </cell>
          <cell r="S17">
            <v>0</v>
          </cell>
          <cell r="T17">
            <v>0</v>
          </cell>
          <cell r="U17">
            <v>0</v>
          </cell>
        </row>
        <row r="18">
          <cell r="A18">
            <v>76</v>
          </cell>
          <cell r="B18" t="str">
            <v xml:space="preserve">AGUJA HIPODERMICA DESECHABLE 25G X 1 1/2                                                                           </v>
          </cell>
          <cell r="C18" t="str">
            <v>UNIDAD</v>
          </cell>
          <cell r="D18">
            <v>2000</v>
          </cell>
          <cell r="E18">
            <v>2000</v>
          </cell>
          <cell r="F18" t="str">
            <v>ENFERMERIA</v>
          </cell>
          <cell r="G18" t="str">
            <v>ENFERMERIA</v>
          </cell>
          <cell r="H18">
            <v>0</v>
          </cell>
          <cell r="I18">
            <v>0</v>
          </cell>
          <cell r="J18">
            <v>0</v>
          </cell>
          <cell r="K18">
            <v>0</v>
          </cell>
          <cell r="L18">
            <v>0</v>
          </cell>
          <cell r="M18" t="str">
            <v>SI</v>
          </cell>
          <cell r="N18">
            <v>0</v>
          </cell>
          <cell r="O18">
            <v>0</v>
          </cell>
          <cell r="P18">
            <v>0</v>
          </cell>
          <cell r="Q18">
            <v>0</v>
          </cell>
          <cell r="R18">
            <v>0</v>
          </cell>
          <cell r="S18">
            <v>0</v>
          </cell>
          <cell r="T18">
            <v>0</v>
          </cell>
          <cell r="U18">
            <v>0</v>
          </cell>
        </row>
        <row r="19">
          <cell r="A19">
            <v>77</v>
          </cell>
          <cell r="B19" t="str">
            <v>AGUJA HIPODERMICA DESECHABLE NO 16  X 1 1/2</v>
          </cell>
          <cell r="C19" t="str">
            <v xml:space="preserve">UNIDAD    </v>
          </cell>
          <cell r="D19">
            <v>1000</v>
          </cell>
          <cell r="E19">
            <v>1000</v>
          </cell>
          <cell r="F19" t="str">
            <v>ENFERMERIA</v>
          </cell>
          <cell r="G19" t="str">
            <v>ENFERMERIA</v>
          </cell>
          <cell r="H19">
            <v>0</v>
          </cell>
          <cell r="I19">
            <v>0</v>
          </cell>
          <cell r="J19">
            <v>0</v>
          </cell>
          <cell r="K19">
            <v>0</v>
          </cell>
          <cell r="L19">
            <v>0</v>
          </cell>
          <cell r="M19" t="str">
            <v>SI</v>
          </cell>
          <cell r="N19">
            <v>0</v>
          </cell>
          <cell r="O19">
            <v>0</v>
          </cell>
          <cell r="P19">
            <v>0</v>
          </cell>
          <cell r="Q19">
            <v>0</v>
          </cell>
          <cell r="R19">
            <v>0</v>
          </cell>
          <cell r="S19">
            <v>0</v>
          </cell>
          <cell r="T19">
            <v>0</v>
          </cell>
          <cell r="U19">
            <v>0</v>
          </cell>
        </row>
        <row r="20">
          <cell r="A20">
            <v>78</v>
          </cell>
          <cell r="B20" t="str">
            <v xml:space="preserve">AGUJA HIPODERMICA DESECHABLE Nº 23 G X 1 </v>
          </cell>
          <cell r="C20" t="str">
            <v>UNIDAD</v>
          </cell>
          <cell r="D20">
            <v>19700</v>
          </cell>
          <cell r="E20">
            <v>19700</v>
          </cell>
          <cell r="F20" t="str">
            <v>ENFERMERIA</v>
          </cell>
          <cell r="G20" t="str">
            <v>ENFERMERIA</v>
          </cell>
          <cell r="H20">
            <v>0</v>
          </cell>
          <cell r="I20">
            <v>0</v>
          </cell>
          <cell r="J20">
            <v>0</v>
          </cell>
          <cell r="K20">
            <v>0</v>
          </cell>
          <cell r="L20">
            <v>0</v>
          </cell>
          <cell r="M20" t="str">
            <v>SI</v>
          </cell>
          <cell r="N20">
            <v>0</v>
          </cell>
          <cell r="O20">
            <v>0</v>
          </cell>
          <cell r="P20">
            <v>0</v>
          </cell>
          <cell r="Q20">
            <v>0</v>
          </cell>
          <cell r="R20">
            <v>0</v>
          </cell>
          <cell r="S20">
            <v>0</v>
          </cell>
          <cell r="T20">
            <v>0</v>
          </cell>
          <cell r="U20">
            <v>0</v>
          </cell>
        </row>
        <row r="21">
          <cell r="A21">
            <v>79</v>
          </cell>
          <cell r="B21" t="str">
            <v>AGUJA HIPODERMICA DESECHABLE NO 24 X 1 1/2</v>
          </cell>
          <cell r="C21" t="str">
            <v xml:space="preserve">UNIDAD    </v>
          </cell>
          <cell r="D21">
            <v>100</v>
          </cell>
          <cell r="E21">
            <v>100</v>
          </cell>
          <cell r="F21" t="str">
            <v>ENFERMERIA</v>
          </cell>
          <cell r="G21" t="str">
            <v>ENFERMERIA</v>
          </cell>
          <cell r="H21">
            <v>0</v>
          </cell>
          <cell r="I21">
            <v>0</v>
          </cell>
          <cell r="J21">
            <v>0</v>
          </cell>
          <cell r="K21">
            <v>0</v>
          </cell>
          <cell r="L21">
            <v>0</v>
          </cell>
          <cell r="M21" t="str">
            <v>SI</v>
          </cell>
          <cell r="N21">
            <v>0</v>
          </cell>
          <cell r="O21">
            <v>0</v>
          </cell>
          <cell r="P21">
            <v>0</v>
          </cell>
          <cell r="Q21">
            <v>0</v>
          </cell>
          <cell r="R21">
            <v>0</v>
          </cell>
          <cell r="S21">
            <v>0</v>
          </cell>
          <cell r="T21">
            <v>0</v>
          </cell>
          <cell r="U21">
            <v>0</v>
          </cell>
        </row>
        <row r="22">
          <cell r="A22">
            <v>80</v>
          </cell>
          <cell r="B22" t="str">
            <v>AGUJA HIPODERMICA DESECHABLE NO 26 X 1 1/2</v>
          </cell>
          <cell r="C22" t="str">
            <v xml:space="preserve">UNIDAD    </v>
          </cell>
          <cell r="D22">
            <v>1000</v>
          </cell>
          <cell r="E22">
            <v>1000</v>
          </cell>
          <cell r="F22" t="str">
            <v>ENFERMERIA</v>
          </cell>
          <cell r="G22" t="str">
            <v>ENFERMERIA</v>
          </cell>
          <cell r="H22">
            <v>0</v>
          </cell>
          <cell r="I22">
            <v>0</v>
          </cell>
          <cell r="J22">
            <v>0</v>
          </cell>
          <cell r="K22">
            <v>0</v>
          </cell>
          <cell r="L22">
            <v>0</v>
          </cell>
          <cell r="M22" t="str">
            <v>SI</v>
          </cell>
          <cell r="N22">
            <v>0</v>
          </cell>
          <cell r="O22">
            <v>0</v>
          </cell>
          <cell r="P22">
            <v>0</v>
          </cell>
          <cell r="Q22">
            <v>0</v>
          </cell>
          <cell r="R22">
            <v>0</v>
          </cell>
          <cell r="S22">
            <v>0</v>
          </cell>
          <cell r="T22">
            <v>0</v>
          </cell>
          <cell r="U22">
            <v>0</v>
          </cell>
        </row>
        <row r="23">
          <cell r="A23">
            <v>81</v>
          </cell>
          <cell r="B23" t="str">
            <v>AGUJA HIPODERMICA DESECHABLE NO 27 X 1 1/2</v>
          </cell>
          <cell r="C23" t="str">
            <v xml:space="preserve">UNIDAD    </v>
          </cell>
          <cell r="D23">
            <v>1000</v>
          </cell>
          <cell r="E23">
            <v>1000</v>
          </cell>
          <cell r="F23" t="str">
            <v>ENFERMERIA</v>
          </cell>
          <cell r="G23" t="str">
            <v>ENFERMERIA</v>
          </cell>
          <cell r="H23">
            <v>0</v>
          </cell>
          <cell r="I23">
            <v>0</v>
          </cell>
          <cell r="J23">
            <v>0</v>
          </cell>
          <cell r="K23">
            <v>0</v>
          </cell>
          <cell r="L23">
            <v>0</v>
          </cell>
          <cell r="M23" t="str">
            <v>SI</v>
          </cell>
          <cell r="N23">
            <v>0</v>
          </cell>
          <cell r="O23">
            <v>0</v>
          </cell>
          <cell r="P23">
            <v>0</v>
          </cell>
          <cell r="Q23">
            <v>0</v>
          </cell>
          <cell r="R23">
            <v>0</v>
          </cell>
          <cell r="S23">
            <v>0</v>
          </cell>
          <cell r="T23">
            <v>0</v>
          </cell>
          <cell r="U23">
            <v>0</v>
          </cell>
        </row>
        <row r="24">
          <cell r="A24">
            <v>116</v>
          </cell>
          <cell r="B24" t="str">
            <v>AGUJA PARA PEN 31G X 5 MM</v>
          </cell>
          <cell r="C24" t="str">
            <v>UNIDAD</v>
          </cell>
          <cell r="D24">
            <v>100</v>
          </cell>
          <cell r="E24">
            <v>5700</v>
          </cell>
          <cell r="F24" t="str">
            <v>ENFERMERIA</v>
          </cell>
          <cell r="G24" t="str">
            <v>ENFERMERIA</v>
          </cell>
          <cell r="H24">
            <v>0</v>
          </cell>
          <cell r="I24">
            <v>0</v>
          </cell>
          <cell r="J24">
            <v>0</v>
          </cell>
          <cell r="K24">
            <v>0</v>
          </cell>
          <cell r="L24">
            <v>0</v>
          </cell>
          <cell r="M24" t="str">
            <v>SI</v>
          </cell>
          <cell r="N24">
            <v>0</v>
          </cell>
          <cell r="O24">
            <v>0</v>
          </cell>
          <cell r="P24">
            <v>0</v>
          </cell>
          <cell r="Q24">
            <v>0</v>
          </cell>
          <cell r="R24">
            <v>0</v>
          </cell>
          <cell r="S24">
            <v>0</v>
          </cell>
          <cell r="T24">
            <v>0</v>
          </cell>
          <cell r="U24">
            <v>0</v>
          </cell>
        </row>
        <row r="25">
          <cell r="A25">
            <v>117</v>
          </cell>
          <cell r="B25" t="str">
            <v>AGUJA PARA PEN 32G X 4 MM</v>
          </cell>
          <cell r="C25" t="str">
            <v>UNIDAD</v>
          </cell>
          <cell r="D25">
            <v>100</v>
          </cell>
          <cell r="E25">
            <v>1000</v>
          </cell>
          <cell r="F25" t="str">
            <v>ENFERMERIA</v>
          </cell>
          <cell r="G25" t="str">
            <v>ENFERMERIA</v>
          </cell>
          <cell r="H25">
            <v>0</v>
          </cell>
          <cell r="I25">
            <v>0</v>
          </cell>
          <cell r="J25">
            <v>0</v>
          </cell>
          <cell r="K25">
            <v>0</v>
          </cell>
          <cell r="L25">
            <v>0</v>
          </cell>
          <cell r="M25" t="str">
            <v>SI</v>
          </cell>
          <cell r="N25">
            <v>0</v>
          </cell>
          <cell r="O25">
            <v>0</v>
          </cell>
          <cell r="P25">
            <v>0</v>
          </cell>
          <cell r="Q25">
            <v>0</v>
          </cell>
          <cell r="R25">
            <v>0</v>
          </cell>
          <cell r="S25">
            <v>0</v>
          </cell>
          <cell r="T25">
            <v>0</v>
          </cell>
          <cell r="U25">
            <v>0</v>
          </cell>
        </row>
        <row r="26">
          <cell r="A26">
            <v>123</v>
          </cell>
          <cell r="B26" t="str">
            <v xml:space="preserve">AGUJA PERICRANEAL NO 18 MARIPOSA     </v>
          </cell>
          <cell r="C26" t="str">
            <v xml:space="preserve">UNIDAD    </v>
          </cell>
          <cell r="D26">
            <v>1</v>
          </cell>
          <cell r="E26">
            <v>1</v>
          </cell>
          <cell r="F26" t="str">
            <v>ENFERMERIA</v>
          </cell>
          <cell r="G26" t="str">
            <v>ENFERMERIA</v>
          </cell>
          <cell r="H26">
            <v>0</v>
          </cell>
          <cell r="I26">
            <v>0</v>
          </cell>
          <cell r="J26">
            <v>0</v>
          </cell>
          <cell r="K26">
            <v>0</v>
          </cell>
          <cell r="L26">
            <v>0</v>
          </cell>
          <cell r="M26" t="str">
            <v>SI</v>
          </cell>
          <cell r="N26">
            <v>0</v>
          </cell>
          <cell r="O26">
            <v>0</v>
          </cell>
          <cell r="P26">
            <v>0</v>
          </cell>
          <cell r="Q26">
            <v>0</v>
          </cell>
          <cell r="R26">
            <v>0</v>
          </cell>
          <cell r="S26">
            <v>0</v>
          </cell>
          <cell r="T26">
            <v>0</v>
          </cell>
          <cell r="U26">
            <v>0</v>
          </cell>
        </row>
        <row r="27">
          <cell r="A27">
            <v>124</v>
          </cell>
          <cell r="B27" t="str">
            <v xml:space="preserve">AGUJA PERICRANEAL NO 20 MARIPOSA     </v>
          </cell>
          <cell r="C27" t="str">
            <v xml:space="preserve">UNIDAD    </v>
          </cell>
          <cell r="D27">
            <v>10</v>
          </cell>
          <cell r="E27">
            <v>10</v>
          </cell>
          <cell r="F27" t="str">
            <v>ENFERMERIA</v>
          </cell>
          <cell r="G27" t="str">
            <v>ENFERMERIA</v>
          </cell>
          <cell r="H27">
            <v>0</v>
          </cell>
          <cell r="I27">
            <v>0</v>
          </cell>
          <cell r="J27">
            <v>0</v>
          </cell>
          <cell r="K27">
            <v>0</v>
          </cell>
          <cell r="L27">
            <v>0</v>
          </cell>
          <cell r="M27" t="str">
            <v>SI</v>
          </cell>
          <cell r="N27">
            <v>0</v>
          </cell>
          <cell r="O27">
            <v>0</v>
          </cell>
          <cell r="P27">
            <v>0</v>
          </cell>
          <cell r="Q27">
            <v>0</v>
          </cell>
          <cell r="R27">
            <v>0</v>
          </cell>
          <cell r="S27">
            <v>0</v>
          </cell>
          <cell r="T27">
            <v>0</v>
          </cell>
          <cell r="U27">
            <v>0</v>
          </cell>
        </row>
        <row r="28">
          <cell r="A28">
            <v>125</v>
          </cell>
          <cell r="B28" t="str">
            <v xml:space="preserve">AGUJA PERICRANEAL NO 21 MARIPOSA     </v>
          </cell>
          <cell r="C28" t="str">
            <v xml:space="preserve">UNIDAD    </v>
          </cell>
          <cell r="D28">
            <v>1</v>
          </cell>
          <cell r="E28">
            <v>1</v>
          </cell>
          <cell r="F28" t="str">
            <v>ENFERMERIA</v>
          </cell>
          <cell r="G28" t="str">
            <v>ENFERMERIA</v>
          </cell>
          <cell r="H28">
            <v>0</v>
          </cell>
          <cell r="I28">
            <v>0</v>
          </cell>
          <cell r="J28">
            <v>0</v>
          </cell>
          <cell r="K28">
            <v>0</v>
          </cell>
          <cell r="L28">
            <v>0</v>
          </cell>
          <cell r="M28" t="str">
            <v>SI</v>
          </cell>
          <cell r="N28">
            <v>0</v>
          </cell>
          <cell r="O28">
            <v>0</v>
          </cell>
          <cell r="P28">
            <v>0</v>
          </cell>
          <cell r="Q28">
            <v>0</v>
          </cell>
          <cell r="R28">
            <v>0</v>
          </cell>
          <cell r="S28">
            <v>0</v>
          </cell>
          <cell r="T28">
            <v>0</v>
          </cell>
          <cell r="U28">
            <v>0</v>
          </cell>
        </row>
        <row r="29">
          <cell r="A29">
            <v>126</v>
          </cell>
          <cell r="B29" t="str">
            <v xml:space="preserve">AGUJA PERICRANEAL NO 24 MARIPOSA     </v>
          </cell>
          <cell r="C29" t="str">
            <v xml:space="preserve">UNIDAD    </v>
          </cell>
          <cell r="D29">
            <v>1</v>
          </cell>
          <cell r="E29">
            <v>1</v>
          </cell>
          <cell r="F29" t="str">
            <v>ENFERMERIA</v>
          </cell>
          <cell r="G29" t="str">
            <v>ENFERMERIA</v>
          </cell>
          <cell r="H29">
            <v>0</v>
          </cell>
          <cell r="I29">
            <v>0</v>
          </cell>
          <cell r="J29">
            <v>0</v>
          </cell>
          <cell r="K29">
            <v>0</v>
          </cell>
          <cell r="L29">
            <v>0</v>
          </cell>
          <cell r="M29" t="str">
            <v>SI</v>
          </cell>
          <cell r="N29">
            <v>0</v>
          </cell>
          <cell r="O29">
            <v>0</v>
          </cell>
          <cell r="P29">
            <v>0</v>
          </cell>
          <cell r="Q29">
            <v>0</v>
          </cell>
          <cell r="R29">
            <v>0</v>
          </cell>
          <cell r="S29">
            <v>0</v>
          </cell>
          <cell r="T29">
            <v>0</v>
          </cell>
          <cell r="U29">
            <v>0</v>
          </cell>
        </row>
        <row r="30">
          <cell r="A30">
            <v>142</v>
          </cell>
          <cell r="B30" t="str">
            <v>ALCOHOL ETILICO 40% X 240 ML</v>
          </cell>
          <cell r="C30" t="str">
            <v>UNIDAD</v>
          </cell>
          <cell r="D30">
            <v>1</v>
          </cell>
          <cell r="E30">
            <v>1</v>
          </cell>
          <cell r="F30" t="str">
            <v>ENFERMERIA</v>
          </cell>
          <cell r="G30" t="str">
            <v>ENFERMERIA</v>
          </cell>
          <cell r="H30">
            <v>0</v>
          </cell>
          <cell r="I30">
            <v>0</v>
          </cell>
          <cell r="J30">
            <v>0</v>
          </cell>
          <cell r="K30">
            <v>0</v>
          </cell>
          <cell r="L30">
            <v>0</v>
          </cell>
          <cell r="M30" t="str">
            <v>SI</v>
          </cell>
          <cell r="N30">
            <v>0</v>
          </cell>
          <cell r="O30">
            <v>0</v>
          </cell>
          <cell r="P30">
            <v>0</v>
          </cell>
          <cell r="Q30">
            <v>0</v>
          </cell>
          <cell r="R30">
            <v>0</v>
          </cell>
          <cell r="S30">
            <v>0</v>
          </cell>
          <cell r="T30">
            <v>0</v>
          </cell>
          <cell r="U30">
            <v>0</v>
          </cell>
        </row>
        <row r="31">
          <cell r="A31">
            <v>158</v>
          </cell>
          <cell r="B31" t="str">
            <v>APOSITO "NO TEJIDO", CON ADHESIVO HIPOALERGÉNICO PARA HERIDAS POSOPERATORIAS 18 HASTA 22 CM X 8 HASTA 12 CM ESTERIL</v>
          </cell>
          <cell r="C31" t="str">
            <v>UNIDAD</v>
          </cell>
          <cell r="D31">
            <v>10</v>
          </cell>
          <cell r="E31">
            <v>25</v>
          </cell>
          <cell r="F31" t="str">
            <v>ENFERMERIA</v>
          </cell>
          <cell r="G31" t="str">
            <v>ENFERMERIA</v>
          </cell>
          <cell r="H31">
            <v>0</v>
          </cell>
          <cell r="I31">
            <v>0</v>
          </cell>
          <cell r="J31">
            <v>0</v>
          </cell>
          <cell r="K31">
            <v>0</v>
          </cell>
          <cell r="L31">
            <v>0</v>
          </cell>
          <cell r="M31" t="str">
            <v>SI</v>
          </cell>
          <cell r="N31">
            <v>0</v>
          </cell>
          <cell r="O31">
            <v>0</v>
          </cell>
          <cell r="P31">
            <v>0</v>
          </cell>
          <cell r="Q31">
            <v>0</v>
          </cell>
          <cell r="R31">
            <v>0</v>
          </cell>
          <cell r="S31">
            <v>0</v>
          </cell>
          <cell r="T31">
            <v>0</v>
          </cell>
          <cell r="U31">
            <v>0</v>
          </cell>
        </row>
        <row r="32">
          <cell r="A32">
            <v>159</v>
          </cell>
          <cell r="B32" t="str">
            <v>APOSITO "NO TEJIDO", CON ADHESIVO HIPOALERGÉNICO PARA HERIDAS POSOPERATORIAS 30 A 35 X 9 A 10CM.</v>
          </cell>
          <cell r="C32" t="str">
            <v>UNIDAD</v>
          </cell>
          <cell r="D32">
            <v>5</v>
          </cell>
          <cell r="E32">
            <v>25</v>
          </cell>
          <cell r="F32" t="str">
            <v>ENFERMERIA</v>
          </cell>
          <cell r="G32" t="str">
            <v>ENFERMERIA</v>
          </cell>
          <cell r="H32">
            <v>0</v>
          </cell>
          <cell r="I32">
            <v>0</v>
          </cell>
          <cell r="J32">
            <v>0</v>
          </cell>
          <cell r="K32">
            <v>0</v>
          </cell>
          <cell r="L32">
            <v>0</v>
          </cell>
          <cell r="M32" t="str">
            <v>SI</v>
          </cell>
          <cell r="N32">
            <v>0</v>
          </cell>
          <cell r="O32">
            <v>0</v>
          </cell>
          <cell r="P32">
            <v>0</v>
          </cell>
          <cell r="Q32">
            <v>0</v>
          </cell>
          <cell r="R32">
            <v>0</v>
          </cell>
          <cell r="S32">
            <v>0</v>
          </cell>
          <cell r="T32">
            <v>0</v>
          </cell>
          <cell r="U32">
            <v>0</v>
          </cell>
        </row>
        <row r="33">
          <cell r="A33">
            <v>160</v>
          </cell>
          <cell r="B33" t="str">
            <v>APOSITO 6 X 7 MAS O MENOS 2CM  CON REFUERZO INCORPORADO, Y CON TIRILLAS DE FIJACIÓN Y MARCACIÓN- USO PEDIATRICO</v>
          </cell>
          <cell r="C33" t="str">
            <v>UNIDAD</v>
          </cell>
          <cell r="D33">
            <v>600</v>
          </cell>
          <cell r="E33">
            <v>2500</v>
          </cell>
          <cell r="F33" t="str">
            <v>ENFERMERIA</v>
          </cell>
          <cell r="G33" t="str">
            <v>ENFERMERIA</v>
          </cell>
          <cell r="H33">
            <v>0</v>
          </cell>
          <cell r="I33">
            <v>0</v>
          </cell>
          <cell r="J33">
            <v>0</v>
          </cell>
          <cell r="K33">
            <v>0</v>
          </cell>
          <cell r="L33">
            <v>0</v>
          </cell>
          <cell r="M33" t="str">
            <v>SI</v>
          </cell>
          <cell r="N33">
            <v>0</v>
          </cell>
          <cell r="O33">
            <v>0</v>
          </cell>
          <cell r="P33">
            <v>0</v>
          </cell>
          <cell r="Q33">
            <v>0</v>
          </cell>
          <cell r="R33">
            <v>0</v>
          </cell>
          <cell r="S33">
            <v>0</v>
          </cell>
          <cell r="T33">
            <v>0</v>
          </cell>
          <cell r="U33">
            <v>0</v>
          </cell>
        </row>
        <row r="34">
          <cell r="A34">
            <v>167</v>
          </cell>
          <cell r="B34" t="str">
            <v xml:space="preserve">APOSITO ADHESIVO SUPER ABSORVENTE DE SILICONA CON ESPUMA DE POLIURETANO CON GRANOS ADSORBENTE DE 15X15 </v>
          </cell>
          <cell r="C34" t="str">
            <v>UNIDAD</v>
          </cell>
          <cell r="D34">
            <v>3</v>
          </cell>
          <cell r="E34">
            <v>50</v>
          </cell>
          <cell r="F34" t="str">
            <v>ENFERMERIA</v>
          </cell>
          <cell r="G34" t="str">
            <v>ENFERMERIA CLINICA DE HERIDAS</v>
          </cell>
          <cell r="H34">
            <v>0</v>
          </cell>
          <cell r="I34">
            <v>0</v>
          </cell>
          <cell r="J34">
            <v>0</v>
          </cell>
          <cell r="K34">
            <v>0</v>
          </cell>
          <cell r="L34">
            <v>0</v>
          </cell>
          <cell r="M34" t="str">
            <v>SI</v>
          </cell>
          <cell r="N34">
            <v>0</v>
          </cell>
          <cell r="O34">
            <v>0</v>
          </cell>
          <cell r="P34">
            <v>0</v>
          </cell>
          <cell r="Q34">
            <v>0</v>
          </cell>
          <cell r="R34">
            <v>0</v>
          </cell>
          <cell r="S34">
            <v>0</v>
          </cell>
          <cell r="T34">
            <v>0</v>
          </cell>
          <cell r="U34">
            <v>0</v>
          </cell>
        </row>
        <row r="35">
          <cell r="A35">
            <v>168</v>
          </cell>
          <cell r="B35" t="str">
            <v>APOSITO ANTMICROBIANO CON PLATA Y ALGINATO 10 X 10  CM</v>
          </cell>
          <cell r="C35" t="str">
            <v>UNIDAD</v>
          </cell>
          <cell r="D35">
            <v>30</v>
          </cell>
          <cell r="E35">
            <v>50</v>
          </cell>
          <cell r="F35" t="str">
            <v>ENFERMERIA</v>
          </cell>
          <cell r="G35" t="str">
            <v>ENFERMERIA CLINICA DE HERIDAS</v>
          </cell>
          <cell r="H35">
            <v>0</v>
          </cell>
          <cell r="I35">
            <v>0</v>
          </cell>
          <cell r="J35">
            <v>0</v>
          </cell>
          <cell r="K35">
            <v>0</v>
          </cell>
          <cell r="L35">
            <v>0</v>
          </cell>
          <cell r="M35" t="str">
            <v>SI</v>
          </cell>
          <cell r="N35">
            <v>0</v>
          </cell>
          <cell r="O35">
            <v>0</v>
          </cell>
          <cell r="P35">
            <v>0</v>
          </cell>
          <cell r="Q35">
            <v>0</v>
          </cell>
          <cell r="R35">
            <v>0</v>
          </cell>
          <cell r="S35">
            <v>0</v>
          </cell>
          <cell r="T35">
            <v>0</v>
          </cell>
          <cell r="U35">
            <v>0</v>
          </cell>
        </row>
        <row r="36">
          <cell r="A36">
            <v>170</v>
          </cell>
          <cell r="B36" t="str">
            <v>APOSITO COLOIDE ESTERIL CON MIEL ACTIVA DE LEPTOSPERNUM DE 10*12.5 HASTA 13CM</v>
          </cell>
          <cell r="C36" t="str">
            <v>UNIDAD</v>
          </cell>
          <cell r="D36">
            <v>5</v>
          </cell>
          <cell r="E36">
            <v>30</v>
          </cell>
          <cell r="F36" t="str">
            <v>ENFERMERIA</v>
          </cell>
          <cell r="G36" t="str">
            <v>ENFERMERIA CLINICA DE HERIDAS</v>
          </cell>
          <cell r="H36">
            <v>0</v>
          </cell>
          <cell r="I36">
            <v>0</v>
          </cell>
          <cell r="J36">
            <v>0</v>
          </cell>
          <cell r="K36">
            <v>0</v>
          </cell>
          <cell r="L36">
            <v>0</v>
          </cell>
          <cell r="M36" t="str">
            <v>SI</v>
          </cell>
          <cell r="N36">
            <v>0</v>
          </cell>
          <cell r="O36">
            <v>0</v>
          </cell>
          <cell r="P36">
            <v>0</v>
          </cell>
          <cell r="Q36">
            <v>0</v>
          </cell>
          <cell r="R36">
            <v>0</v>
          </cell>
          <cell r="S36">
            <v>0</v>
          </cell>
          <cell r="T36">
            <v>0</v>
          </cell>
          <cell r="U36">
            <v>0</v>
          </cell>
        </row>
        <row r="37">
          <cell r="A37">
            <v>171</v>
          </cell>
          <cell r="B37" t="str">
            <v xml:space="preserve">APOSITO CON HIDROCOLOIDE DELGADO 15 X 15  CM ESTERIL                                                                 </v>
          </cell>
          <cell r="C37" t="str">
            <v>UNIDAD</v>
          </cell>
          <cell r="D37">
            <v>5</v>
          </cell>
          <cell r="E37">
            <v>50</v>
          </cell>
          <cell r="F37" t="str">
            <v>ENFERMERIA</v>
          </cell>
          <cell r="G37" t="str">
            <v>ENFERMERIA CLINICA DE HERIDAS</v>
          </cell>
          <cell r="H37">
            <v>0</v>
          </cell>
          <cell r="I37">
            <v>0</v>
          </cell>
          <cell r="J37">
            <v>0</v>
          </cell>
          <cell r="K37">
            <v>0</v>
          </cell>
          <cell r="L37">
            <v>0</v>
          </cell>
          <cell r="M37" t="str">
            <v>SI</v>
          </cell>
          <cell r="N37">
            <v>0</v>
          </cell>
          <cell r="O37">
            <v>0</v>
          </cell>
          <cell r="P37">
            <v>0</v>
          </cell>
          <cell r="Q37">
            <v>0</v>
          </cell>
          <cell r="R37">
            <v>0</v>
          </cell>
          <cell r="S37">
            <v>0</v>
          </cell>
          <cell r="T37">
            <v>0</v>
          </cell>
          <cell r="U37">
            <v>0</v>
          </cell>
        </row>
        <row r="38">
          <cell r="A38">
            <v>172</v>
          </cell>
          <cell r="B38" t="str">
            <v xml:space="preserve">APOSITO CON HIDROCOLOIDE EN GEL 20 X 20  CM ESTERIL                                                                          </v>
          </cell>
          <cell r="C38" t="str">
            <v>UNIDAD</v>
          </cell>
          <cell r="D38">
            <v>10</v>
          </cell>
          <cell r="E38">
            <v>50</v>
          </cell>
          <cell r="F38" t="str">
            <v>ENFERMERIA</v>
          </cell>
          <cell r="G38" t="str">
            <v>ENFERMERIA CLINICA DE HERIDAS</v>
          </cell>
          <cell r="H38">
            <v>0</v>
          </cell>
          <cell r="I38">
            <v>0</v>
          </cell>
          <cell r="J38">
            <v>0</v>
          </cell>
          <cell r="K38">
            <v>0</v>
          </cell>
          <cell r="L38">
            <v>0</v>
          </cell>
          <cell r="M38" t="str">
            <v>SI</v>
          </cell>
          <cell r="N38">
            <v>0</v>
          </cell>
          <cell r="O38">
            <v>0</v>
          </cell>
          <cell r="P38">
            <v>0</v>
          </cell>
          <cell r="Q38">
            <v>0</v>
          </cell>
          <cell r="R38">
            <v>0</v>
          </cell>
          <cell r="S38">
            <v>0</v>
          </cell>
          <cell r="T38">
            <v>0</v>
          </cell>
          <cell r="U38">
            <v>0</v>
          </cell>
        </row>
        <row r="39">
          <cell r="A39">
            <v>173</v>
          </cell>
          <cell r="B39" t="str">
            <v>APOSITO CON HIDROCOLOIDE GRUESO ESTERIL 15 X 20 CM  HASTA 20X20CM</v>
          </cell>
          <cell r="C39" t="str">
            <v>UNIDAD</v>
          </cell>
          <cell r="D39">
            <v>5</v>
          </cell>
          <cell r="E39">
            <v>100</v>
          </cell>
          <cell r="F39" t="str">
            <v>ENFERMERIA</v>
          </cell>
          <cell r="G39" t="str">
            <v>ENFERMERIA CLINICA DE HERIDAS</v>
          </cell>
          <cell r="H39">
            <v>0</v>
          </cell>
          <cell r="I39">
            <v>0</v>
          </cell>
          <cell r="J39">
            <v>0</v>
          </cell>
          <cell r="K39">
            <v>0</v>
          </cell>
          <cell r="L39">
            <v>0</v>
          </cell>
          <cell r="M39" t="str">
            <v>SI</v>
          </cell>
          <cell r="N39">
            <v>0</v>
          </cell>
          <cell r="O39">
            <v>0</v>
          </cell>
          <cell r="P39">
            <v>0</v>
          </cell>
          <cell r="Q39">
            <v>0</v>
          </cell>
          <cell r="R39">
            <v>0</v>
          </cell>
          <cell r="S39">
            <v>0</v>
          </cell>
          <cell r="T39">
            <v>0</v>
          </cell>
          <cell r="U39">
            <v>0</v>
          </cell>
        </row>
        <row r="40">
          <cell r="A40">
            <v>174</v>
          </cell>
          <cell r="B40" t="str">
            <v>APOSITO DE ALGINATO DE CALCIO 10 X 10  CM.</v>
          </cell>
          <cell r="C40" t="str">
            <v>UNIDAD</v>
          </cell>
          <cell r="D40">
            <v>50</v>
          </cell>
          <cell r="E40">
            <v>50</v>
          </cell>
          <cell r="F40" t="str">
            <v>ENFERMERIA</v>
          </cell>
          <cell r="G40" t="str">
            <v>ENFERMERIA CLINICA DE HERIDAS</v>
          </cell>
          <cell r="H40">
            <v>0</v>
          </cell>
          <cell r="I40">
            <v>0</v>
          </cell>
          <cell r="J40">
            <v>0</v>
          </cell>
          <cell r="K40">
            <v>0</v>
          </cell>
          <cell r="L40">
            <v>0</v>
          </cell>
          <cell r="M40" t="str">
            <v>SI</v>
          </cell>
          <cell r="N40">
            <v>0</v>
          </cell>
          <cell r="O40">
            <v>0</v>
          </cell>
          <cell r="P40">
            <v>0</v>
          </cell>
          <cell r="Q40">
            <v>0</v>
          </cell>
          <cell r="R40">
            <v>0</v>
          </cell>
          <cell r="S40">
            <v>0</v>
          </cell>
          <cell r="T40">
            <v>0</v>
          </cell>
          <cell r="U40">
            <v>0</v>
          </cell>
        </row>
        <row r="41">
          <cell r="A41">
            <v>175</v>
          </cell>
          <cell r="B41" t="str">
            <v>APOSITO DE ALGINATO DE CALCIO CON MIEL ACTIVA DE LEPTOSPERNUM SOLIDO DE 5X20CM</v>
          </cell>
          <cell r="C41" t="str">
            <v>UNIDAD</v>
          </cell>
          <cell r="D41">
            <v>2</v>
          </cell>
          <cell r="E41">
            <v>50</v>
          </cell>
          <cell r="F41" t="str">
            <v>ENFERMERIA</v>
          </cell>
          <cell r="G41" t="str">
            <v>ENFERMERIA CLINICA DE HERIDAS</v>
          </cell>
          <cell r="H41">
            <v>0</v>
          </cell>
          <cell r="I41">
            <v>0</v>
          </cell>
          <cell r="J41">
            <v>0</v>
          </cell>
          <cell r="K41">
            <v>0</v>
          </cell>
          <cell r="L41">
            <v>0</v>
          </cell>
          <cell r="M41" t="str">
            <v>SI</v>
          </cell>
          <cell r="N41">
            <v>0</v>
          </cell>
          <cell r="O41">
            <v>0</v>
          </cell>
          <cell r="P41">
            <v>0</v>
          </cell>
          <cell r="Q41">
            <v>0</v>
          </cell>
          <cell r="R41">
            <v>0</v>
          </cell>
          <cell r="S41">
            <v>0</v>
          </cell>
          <cell r="T41">
            <v>0</v>
          </cell>
          <cell r="U41">
            <v>0</v>
          </cell>
        </row>
        <row r="42">
          <cell r="A42">
            <v>176</v>
          </cell>
          <cell r="B42" t="str">
            <v>APOSITO DE COLAGENO 6*8  CM  A 11.1 CM</v>
          </cell>
          <cell r="C42" t="str">
            <v>UNIDAD</v>
          </cell>
          <cell r="D42">
            <v>3</v>
          </cell>
          <cell r="E42">
            <v>3</v>
          </cell>
          <cell r="F42" t="str">
            <v>ENFERMERIA</v>
          </cell>
          <cell r="G42" t="str">
            <v>ENFERMERIA CLINICA DE HERIDAS</v>
          </cell>
          <cell r="H42">
            <v>0</v>
          </cell>
          <cell r="I42">
            <v>0</v>
          </cell>
          <cell r="J42">
            <v>0</v>
          </cell>
          <cell r="K42">
            <v>0</v>
          </cell>
          <cell r="L42">
            <v>0</v>
          </cell>
          <cell r="M42" t="str">
            <v>SI</v>
          </cell>
          <cell r="N42">
            <v>0</v>
          </cell>
          <cell r="O42">
            <v>0</v>
          </cell>
          <cell r="P42">
            <v>0</v>
          </cell>
          <cell r="Q42">
            <v>0</v>
          </cell>
          <cell r="R42">
            <v>0</v>
          </cell>
          <cell r="S42">
            <v>0</v>
          </cell>
          <cell r="T42">
            <v>0</v>
          </cell>
          <cell r="U42">
            <v>0</v>
          </cell>
        </row>
        <row r="43">
          <cell r="A43">
            <v>177</v>
          </cell>
          <cell r="B43" t="str">
            <v>APOSITO DE ESPUMA ANTIMICROBIANO 20 -22.5 X 20 - 22.5  CM</v>
          </cell>
          <cell r="C43" t="str">
            <v>UNIDAD</v>
          </cell>
          <cell r="D43">
            <v>3</v>
          </cell>
          <cell r="E43">
            <v>50</v>
          </cell>
          <cell r="F43" t="str">
            <v>ENFERMERIA</v>
          </cell>
          <cell r="G43" t="str">
            <v>ENFERMERIA CLINICA DE HERIDAS</v>
          </cell>
          <cell r="H43">
            <v>0</v>
          </cell>
          <cell r="I43">
            <v>0</v>
          </cell>
          <cell r="J43">
            <v>0</v>
          </cell>
          <cell r="K43">
            <v>0</v>
          </cell>
          <cell r="L43">
            <v>0</v>
          </cell>
          <cell r="M43" t="str">
            <v>SI</v>
          </cell>
          <cell r="N43">
            <v>0</v>
          </cell>
          <cell r="O43">
            <v>0</v>
          </cell>
          <cell r="P43">
            <v>0</v>
          </cell>
          <cell r="Q43">
            <v>0</v>
          </cell>
          <cell r="R43">
            <v>0</v>
          </cell>
          <cell r="S43">
            <v>0</v>
          </cell>
          <cell r="T43">
            <v>0</v>
          </cell>
          <cell r="U43">
            <v>0</v>
          </cell>
        </row>
        <row r="44">
          <cell r="A44">
            <v>178</v>
          </cell>
          <cell r="B44" t="str">
            <v>APOSITO DE ESPUMA GELIFICANTE 10 CM X 10 CM</v>
          </cell>
          <cell r="C44" t="str">
            <v xml:space="preserve">UNIDAD    </v>
          </cell>
          <cell r="D44">
            <v>5</v>
          </cell>
          <cell r="E44">
            <v>50</v>
          </cell>
          <cell r="F44" t="str">
            <v>ENFERMERIA</v>
          </cell>
          <cell r="G44" t="str">
            <v>ENFERMERIA CLINICA DE HERIDAS</v>
          </cell>
          <cell r="H44">
            <v>0</v>
          </cell>
          <cell r="I44">
            <v>0</v>
          </cell>
          <cell r="J44">
            <v>0</v>
          </cell>
          <cell r="K44">
            <v>0</v>
          </cell>
          <cell r="L44">
            <v>0</v>
          </cell>
          <cell r="M44" t="str">
            <v>SI</v>
          </cell>
          <cell r="N44">
            <v>0</v>
          </cell>
          <cell r="O44">
            <v>0</v>
          </cell>
          <cell r="P44">
            <v>0</v>
          </cell>
          <cell r="Q44">
            <v>0</v>
          </cell>
          <cell r="R44">
            <v>0</v>
          </cell>
          <cell r="S44">
            <v>0</v>
          </cell>
          <cell r="T44">
            <v>0</v>
          </cell>
          <cell r="U44">
            <v>0</v>
          </cell>
        </row>
        <row r="45">
          <cell r="A45">
            <v>179</v>
          </cell>
          <cell r="B45" t="str">
            <v>APOSITO DE GASA 15X20 CON BASE DE PARAFINA BLANDA + CLORHEXIDINA 0.5%</v>
          </cell>
          <cell r="C45" t="str">
            <v>UNIDAD</v>
          </cell>
          <cell r="D45">
            <v>10</v>
          </cell>
          <cell r="E45">
            <v>200</v>
          </cell>
          <cell r="F45" t="str">
            <v>ENFERMERIA</v>
          </cell>
          <cell r="G45" t="str">
            <v>ENFERMERIA CLINICA DE HERIDAS</v>
          </cell>
          <cell r="H45">
            <v>0</v>
          </cell>
          <cell r="I45">
            <v>0</v>
          </cell>
          <cell r="J45">
            <v>0</v>
          </cell>
          <cell r="K45">
            <v>0</v>
          </cell>
          <cell r="L45">
            <v>0</v>
          </cell>
          <cell r="M45" t="str">
            <v>SI</v>
          </cell>
          <cell r="N45">
            <v>0</v>
          </cell>
          <cell r="O45">
            <v>0</v>
          </cell>
          <cell r="P45">
            <v>0</v>
          </cell>
          <cell r="Q45">
            <v>0</v>
          </cell>
          <cell r="R45">
            <v>0</v>
          </cell>
          <cell r="S45">
            <v>0</v>
          </cell>
          <cell r="T45">
            <v>0</v>
          </cell>
          <cell r="U45">
            <v>0</v>
          </cell>
        </row>
        <row r="46">
          <cell r="A46">
            <v>180</v>
          </cell>
          <cell r="B46" t="str">
            <v xml:space="preserve">APOSITO DE HIDROCOLOIDE EN GEL TRANSPARENTE 10 X 10 CM                                                                             </v>
          </cell>
          <cell r="C46" t="str">
            <v>UNIDAD</v>
          </cell>
          <cell r="D46">
            <v>5</v>
          </cell>
          <cell r="E46">
            <v>100</v>
          </cell>
          <cell r="F46" t="str">
            <v>ENFERMERIA</v>
          </cell>
          <cell r="G46" t="str">
            <v>ENFERMERIA CLINICA DE HERIDAS</v>
          </cell>
          <cell r="H46">
            <v>0</v>
          </cell>
          <cell r="I46">
            <v>0</v>
          </cell>
          <cell r="J46">
            <v>0</v>
          </cell>
          <cell r="K46">
            <v>0</v>
          </cell>
          <cell r="L46">
            <v>0</v>
          </cell>
          <cell r="M46" t="str">
            <v>SI</v>
          </cell>
          <cell r="N46">
            <v>0</v>
          </cell>
          <cell r="O46">
            <v>0</v>
          </cell>
          <cell r="P46">
            <v>0</v>
          </cell>
          <cell r="Q46">
            <v>0</v>
          </cell>
          <cell r="R46">
            <v>0</v>
          </cell>
          <cell r="S46">
            <v>0</v>
          </cell>
          <cell r="T46">
            <v>0</v>
          </cell>
          <cell r="U46">
            <v>0</v>
          </cell>
        </row>
        <row r="47">
          <cell r="A47">
            <v>181</v>
          </cell>
          <cell r="B47" t="str">
            <v>APOSITO DE HIDROFIBRA CON FIBRA DE REFUERZO 10 CM X 10 CM</v>
          </cell>
          <cell r="C47" t="str">
            <v>UNIDAD</v>
          </cell>
          <cell r="D47">
            <v>5</v>
          </cell>
          <cell r="E47">
            <v>50</v>
          </cell>
          <cell r="F47" t="str">
            <v>ENFERMERIA</v>
          </cell>
          <cell r="G47" t="str">
            <v>ENFERMERIA CLINICA DE HERIDAS</v>
          </cell>
          <cell r="H47">
            <v>0</v>
          </cell>
          <cell r="I47">
            <v>0</v>
          </cell>
          <cell r="J47">
            <v>0</v>
          </cell>
          <cell r="K47">
            <v>0</v>
          </cell>
          <cell r="L47">
            <v>0</v>
          </cell>
          <cell r="M47" t="str">
            <v>SI</v>
          </cell>
          <cell r="N47">
            <v>0</v>
          </cell>
          <cell r="O47">
            <v>0</v>
          </cell>
          <cell r="P47">
            <v>0</v>
          </cell>
          <cell r="Q47">
            <v>0</v>
          </cell>
          <cell r="R47">
            <v>0</v>
          </cell>
          <cell r="S47">
            <v>0</v>
          </cell>
          <cell r="T47">
            <v>0</v>
          </cell>
          <cell r="U47">
            <v>0</v>
          </cell>
        </row>
        <row r="48">
          <cell r="A48">
            <v>182</v>
          </cell>
          <cell r="B48" t="str">
            <v>APOSITO DE HIDROFIBRA CON PLATA DE 20X30 CM</v>
          </cell>
          <cell r="C48" t="str">
            <v>UNIDAD</v>
          </cell>
          <cell r="D48">
            <v>5</v>
          </cell>
          <cell r="E48">
            <v>10</v>
          </cell>
          <cell r="F48" t="str">
            <v>ENFERMERIA</v>
          </cell>
          <cell r="G48" t="str">
            <v>ENFERMERIA CLINICA DE HERIDAS</v>
          </cell>
          <cell r="H48">
            <v>0</v>
          </cell>
          <cell r="I48">
            <v>0</v>
          </cell>
          <cell r="J48">
            <v>0</v>
          </cell>
          <cell r="K48">
            <v>0</v>
          </cell>
          <cell r="L48">
            <v>0</v>
          </cell>
          <cell r="M48" t="str">
            <v>SI</v>
          </cell>
          <cell r="N48">
            <v>0</v>
          </cell>
          <cell r="O48">
            <v>0</v>
          </cell>
          <cell r="P48">
            <v>0</v>
          </cell>
          <cell r="Q48">
            <v>0</v>
          </cell>
          <cell r="R48">
            <v>0</v>
          </cell>
          <cell r="S48">
            <v>0</v>
          </cell>
          <cell r="T48">
            <v>0</v>
          </cell>
          <cell r="U48">
            <v>0</v>
          </cell>
        </row>
        <row r="49">
          <cell r="A49">
            <v>183</v>
          </cell>
          <cell r="B49" t="str">
            <v>APOSITO DE HIDROFIBRA CON PLATA IONICA 15 X 15  CM</v>
          </cell>
          <cell r="C49" t="str">
            <v>UNIDAD</v>
          </cell>
          <cell r="D49">
            <v>5</v>
          </cell>
          <cell r="E49">
            <v>20</v>
          </cell>
          <cell r="F49" t="str">
            <v>ENFERMERIA</v>
          </cell>
          <cell r="G49" t="str">
            <v>ENFERMERIA CLINICA DE HERIDAS</v>
          </cell>
          <cell r="H49">
            <v>0</v>
          </cell>
          <cell r="I49">
            <v>0</v>
          </cell>
          <cell r="J49">
            <v>0</v>
          </cell>
          <cell r="K49">
            <v>0</v>
          </cell>
          <cell r="L49">
            <v>0</v>
          </cell>
          <cell r="M49" t="str">
            <v>SI</v>
          </cell>
          <cell r="N49">
            <v>0</v>
          </cell>
          <cell r="O49">
            <v>0</v>
          </cell>
          <cell r="P49">
            <v>0</v>
          </cell>
          <cell r="Q49">
            <v>0</v>
          </cell>
          <cell r="R49">
            <v>0</v>
          </cell>
          <cell r="S49">
            <v>0</v>
          </cell>
          <cell r="T49">
            <v>0</v>
          </cell>
          <cell r="U49">
            <v>0</v>
          </cell>
        </row>
        <row r="50">
          <cell r="A50">
            <v>193</v>
          </cell>
          <cell r="B50" t="str">
            <v>APOSITO ESTERIL DE ESPUMA DE HIDROFIBRA  15*20</v>
          </cell>
          <cell r="C50" t="str">
            <v>UNIDAD</v>
          </cell>
          <cell r="D50">
            <v>10</v>
          </cell>
          <cell r="E50">
            <v>50</v>
          </cell>
          <cell r="F50" t="str">
            <v>ENFERMERIA</v>
          </cell>
          <cell r="G50" t="str">
            <v>ENFERMERIA CLINICA DE HERIDAS</v>
          </cell>
          <cell r="H50">
            <v>0</v>
          </cell>
          <cell r="I50">
            <v>0</v>
          </cell>
          <cell r="J50">
            <v>0</v>
          </cell>
          <cell r="K50">
            <v>0</v>
          </cell>
          <cell r="L50">
            <v>0</v>
          </cell>
          <cell r="M50" t="str">
            <v>SI</v>
          </cell>
          <cell r="N50">
            <v>0</v>
          </cell>
          <cell r="O50">
            <v>0</v>
          </cell>
          <cell r="P50">
            <v>0</v>
          </cell>
          <cell r="Q50">
            <v>0</v>
          </cell>
          <cell r="R50">
            <v>0</v>
          </cell>
          <cell r="S50">
            <v>0</v>
          </cell>
          <cell r="T50">
            <v>0</v>
          </cell>
          <cell r="U50">
            <v>0</v>
          </cell>
        </row>
        <row r="51">
          <cell r="A51">
            <v>194</v>
          </cell>
          <cell r="B51" t="str">
            <v>APOSITO ESTERIL TRANSPARENTE 7X9 MAS O MENOS 2 CM CON REFUERZO INCORPORADO,  Y CON TIRILLAS DE FIJACIÓN Y MARCACIÓN - USO  ADULTO</v>
          </cell>
          <cell r="C51" t="str">
            <v>UNIDAD</v>
          </cell>
          <cell r="D51">
            <v>600</v>
          </cell>
          <cell r="E51">
            <v>1000</v>
          </cell>
          <cell r="F51" t="str">
            <v>ENFERMERIA</v>
          </cell>
          <cell r="G51" t="str">
            <v>ENFERMERIA UCI</v>
          </cell>
          <cell r="H51">
            <v>0</v>
          </cell>
          <cell r="I51">
            <v>0</v>
          </cell>
          <cell r="J51">
            <v>0</v>
          </cell>
          <cell r="K51">
            <v>0</v>
          </cell>
          <cell r="L51">
            <v>0</v>
          </cell>
          <cell r="M51" t="str">
            <v>SI</v>
          </cell>
          <cell r="N51">
            <v>0</v>
          </cell>
          <cell r="O51">
            <v>0</v>
          </cell>
          <cell r="P51">
            <v>0</v>
          </cell>
          <cell r="Q51">
            <v>0</v>
          </cell>
          <cell r="R51">
            <v>0</v>
          </cell>
          <cell r="S51">
            <v>0</v>
          </cell>
          <cell r="T51">
            <v>0</v>
          </cell>
          <cell r="U51">
            <v>0</v>
          </cell>
        </row>
        <row r="52">
          <cell r="A52">
            <v>195</v>
          </cell>
          <cell r="B52" t="str">
            <v>APOSITO ESTERIL TRASPARENTE 5 HASTA 6 CM X 5 HASTA 6 CM CON REFUERZO INCORPORADO, Y CON TIRILLAS DE FIJACIÓN Y MARCACIÓN. - USO NEONATAL</v>
          </cell>
          <cell r="C52" t="str">
            <v>UNIDAD</v>
          </cell>
          <cell r="D52">
            <v>600</v>
          </cell>
          <cell r="E52">
            <v>1000</v>
          </cell>
          <cell r="F52" t="str">
            <v>ENFERMERIA</v>
          </cell>
          <cell r="G52" t="str">
            <v>ENFERMERIA UCI</v>
          </cell>
          <cell r="H52">
            <v>0</v>
          </cell>
          <cell r="I52">
            <v>0</v>
          </cell>
          <cell r="J52">
            <v>0</v>
          </cell>
          <cell r="K52">
            <v>0</v>
          </cell>
          <cell r="L52">
            <v>0</v>
          </cell>
          <cell r="M52" t="str">
            <v>SI</v>
          </cell>
          <cell r="N52">
            <v>0</v>
          </cell>
          <cell r="O52">
            <v>0</v>
          </cell>
          <cell r="P52">
            <v>0</v>
          </cell>
          <cell r="Q52">
            <v>0</v>
          </cell>
          <cell r="R52">
            <v>0</v>
          </cell>
          <cell r="S52">
            <v>0</v>
          </cell>
          <cell r="T52">
            <v>0</v>
          </cell>
          <cell r="U52">
            <v>0</v>
          </cell>
        </row>
        <row r="53">
          <cell r="A53">
            <v>196</v>
          </cell>
          <cell r="B53" t="str">
            <v xml:space="preserve">APOSITO FIJACION DE CATETER 10 X 12 MAS O MENOS 2 CM- FIJACION DE CATETER CENTRAL  </v>
          </cell>
          <cell r="C53" t="str">
            <v xml:space="preserve">UNIDAD    </v>
          </cell>
          <cell r="D53">
            <v>200</v>
          </cell>
          <cell r="E53">
            <v>200</v>
          </cell>
          <cell r="F53" t="str">
            <v>ENFERMERIA</v>
          </cell>
          <cell r="G53" t="str">
            <v>ENFERMERIA UCI</v>
          </cell>
          <cell r="H53">
            <v>0</v>
          </cell>
          <cell r="I53">
            <v>0</v>
          </cell>
          <cell r="J53">
            <v>0</v>
          </cell>
          <cell r="K53">
            <v>0</v>
          </cell>
          <cell r="L53">
            <v>0</v>
          </cell>
          <cell r="M53" t="str">
            <v>SI</v>
          </cell>
          <cell r="N53">
            <v>0</v>
          </cell>
          <cell r="O53">
            <v>0</v>
          </cell>
          <cell r="P53">
            <v>0</v>
          </cell>
          <cell r="Q53">
            <v>0</v>
          </cell>
          <cell r="R53">
            <v>0</v>
          </cell>
          <cell r="S53">
            <v>0</v>
          </cell>
          <cell r="T53">
            <v>0</v>
          </cell>
          <cell r="U53">
            <v>0</v>
          </cell>
        </row>
        <row r="54">
          <cell r="A54">
            <v>199</v>
          </cell>
          <cell r="B54" t="str">
            <v>APOSITO HIDROCELULAR CON PLATA 17.5X17.5</v>
          </cell>
          <cell r="C54" t="str">
            <v>UNIDAD</v>
          </cell>
          <cell r="D54">
            <v>10</v>
          </cell>
          <cell r="E54">
            <v>10</v>
          </cell>
          <cell r="F54" t="str">
            <v>ENFERMERIA</v>
          </cell>
          <cell r="G54" t="str">
            <v>ENFERMERIA CLINICA DE HERIDAS</v>
          </cell>
          <cell r="H54">
            <v>0</v>
          </cell>
          <cell r="I54">
            <v>0</v>
          </cell>
          <cell r="J54">
            <v>0</v>
          </cell>
          <cell r="K54">
            <v>0</v>
          </cell>
          <cell r="L54">
            <v>0</v>
          </cell>
          <cell r="M54" t="str">
            <v>SI</v>
          </cell>
          <cell r="N54">
            <v>0</v>
          </cell>
          <cell r="O54">
            <v>0</v>
          </cell>
          <cell r="P54">
            <v>0</v>
          </cell>
          <cell r="Q54">
            <v>0</v>
          </cell>
          <cell r="R54">
            <v>0</v>
          </cell>
          <cell r="S54">
            <v>0</v>
          </cell>
          <cell r="T54">
            <v>0</v>
          </cell>
          <cell r="U54">
            <v>0</v>
          </cell>
        </row>
        <row r="55">
          <cell r="A55">
            <v>201</v>
          </cell>
          <cell r="B55" t="str">
            <v>APOSITO HIDROFIBRA 10 X 10 CON PLATA REFORZADO CON NYLON ANTIMICROBIANO ABSORBENTE</v>
          </cell>
          <cell r="C55" t="str">
            <v>UNIDAD</v>
          </cell>
          <cell r="D55">
            <v>2</v>
          </cell>
          <cell r="E55">
            <v>10</v>
          </cell>
          <cell r="F55" t="str">
            <v>ENFERMERIA</v>
          </cell>
          <cell r="G55" t="str">
            <v>ENFERMERIA CLINICA DE HERIDAS</v>
          </cell>
          <cell r="H55">
            <v>0</v>
          </cell>
          <cell r="I55">
            <v>0</v>
          </cell>
          <cell r="J55">
            <v>0</v>
          </cell>
          <cell r="K55">
            <v>0</v>
          </cell>
          <cell r="L55">
            <v>0</v>
          </cell>
          <cell r="M55" t="str">
            <v>SI</v>
          </cell>
          <cell r="N55">
            <v>0</v>
          </cell>
          <cell r="O55">
            <v>0</v>
          </cell>
          <cell r="P55">
            <v>0</v>
          </cell>
          <cell r="Q55">
            <v>0</v>
          </cell>
          <cell r="R55">
            <v>0</v>
          </cell>
          <cell r="S55">
            <v>0</v>
          </cell>
          <cell r="T55">
            <v>0</v>
          </cell>
          <cell r="U55">
            <v>0</v>
          </cell>
        </row>
        <row r="56">
          <cell r="A56">
            <v>203</v>
          </cell>
          <cell r="B56" t="str">
            <v>APOSITO HIDROFIBRA CON PLATA REFORZADO CON NYLON ANTIMICROBIANO ABSORBENTE 23X30CM(AQUACEL-QUEMADUR)</v>
          </cell>
          <cell r="C56" t="str">
            <v>UNIDAD</v>
          </cell>
          <cell r="D56">
            <v>2</v>
          </cell>
          <cell r="E56">
            <v>5</v>
          </cell>
          <cell r="F56" t="str">
            <v>ENFERMERIA</v>
          </cell>
          <cell r="G56" t="str">
            <v>ENFERMERIA CLINICA DE HERIDAS</v>
          </cell>
          <cell r="H56">
            <v>0</v>
          </cell>
          <cell r="I56">
            <v>0</v>
          </cell>
          <cell r="J56">
            <v>0</v>
          </cell>
          <cell r="K56">
            <v>0</v>
          </cell>
          <cell r="L56">
            <v>0</v>
          </cell>
          <cell r="M56" t="str">
            <v>SI</v>
          </cell>
          <cell r="N56">
            <v>0</v>
          </cell>
          <cell r="O56">
            <v>0</v>
          </cell>
          <cell r="P56">
            <v>0</v>
          </cell>
          <cell r="Q56">
            <v>0</v>
          </cell>
          <cell r="R56">
            <v>0</v>
          </cell>
          <cell r="S56">
            <v>0</v>
          </cell>
          <cell r="T56">
            <v>0</v>
          </cell>
          <cell r="U56">
            <v>0</v>
          </cell>
        </row>
        <row r="57">
          <cell r="A57">
            <v>205</v>
          </cell>
          <cell r="B57" t="str">
            <v xml:space="preserve">APOSITO NO TEJIDO IMPREGNADO DE PARAFINA GASA DE 10X10CM </v>
          </cell>
          <cell r="C57" t="str">
            <v>UINIDAD</v>
          </cell>
          <cell r="D57">
            <v>10</v>
          </cell>
          <cell r="E57">
            <v>50</v>
          </cell>
          <cell r="F57" t="str">
            <v>ENFERMERIA</v>
          </cell>
          <cell r="G57" t="str">
            <v>ENFERMERIA CLINICA DE HERIDAS</v>
          </cell>
          <cell r="H57">
            <v>0</v>
          </cell>
          <cell r="I57">
            <v>0</v>
          </cell>
          <cell r="J57">
            <v>0</v>
          </cell>
          <cell r="K57">
            <v>0</v>
          </cell>
          <cell r="L57">
            <v>0</v>
          </cell>
          <cell r="M57" t="str">
            <v>SI</v>
          </cell>
          <cell r="N57">
            <v>0</v>
          </cell>
          <cell r="O57">
            <v>0</v>
          </cell>
          <cell r="P57">
            <v>0</v>
          </cell>
          <cell r="Q57">
            <v>0</v>
          </cell>
          <cell r="R57">
            <v>0</v>
          </cell>
          <cell r="S57">
            <v>0</v>
          </cell>
          <cell r="T57">
            <v>0</v>
          </cell>
          <cell r="U57">
            <v>0</v>
          </cell>
        </row>
        <row r="58">
          <cell r="A58">
            <v>206</v>
          </cell>
          <cell r="B58" t="str">
            <v xml:space="preserve">APOSITO NO TEJIDO IMPREGNADO DE PARAFINA ROLLO DE 7X10CM </v>
          </cell>
          <cell r="C58" t="str">
            <v>UNIDAD</v>
          </cell>
          <cell r="D58">
            <v>5</v>
          </cell>
          <cell r="E58">
            <v>100</v>
          </cell>
          <cell r="F58" t="str">
            <v>ENFERMERIA</v>
          </cell>
          <cell r="G58" t="str">
            <v>ENFERMERIA CLINICA DE HERIDAS</v>
          </cell>
          <cell r="H58">
            <v>0</v>
          </cell>
          <cell r="I58">
            <v>0</v>
          </cell>
          <cell r="J58">
            <v>0</v>
          </cell>
          <cell r="K58">
            <v>0</v>
          </cell>
          <cell r="L58">
            <v>0</v>
          </cell>
          <cell r="M58" t="str">
            <v>SI</v>
          </cell>
          <cell r="N58">
            <v>0</v>
          </cell>
          <cell r="O58">
            <v>0</v>
          </cell>
          <cell r="P58">
            <v>0</v>
          </cell>
          <cell r="Q58">
            <v>0</v>
          </cell>
          <cell r="R58">
            <v>0</v>
          </cell>
          <cell r="S58">
            <v>0</v>
          </cell>
          <cell r="T58">
            <v>0</v>
          </cell>
          <cell r="U58">
            <v>0</v>
          </cell>
        </row>
        <row r="59">
          <cell r="A59">
            <v>208</v>
          </cell>
          <cell r="B59" t="str">
            <v>APOSITO OCLUSIVO HIDROCOLOIDE CON INDICADOR DE CAMBIO 15 X 15 CM +/- 3 CM</v>
          </cell>
          <cell r="C59" t="str">
            <v>UNIDAD</v>
          </cell>
          <cell r="D59">
            <v>10</v>
          </cell>
          <cell r="E59">
            <v>100</v>
          </cell>
          <cell r="F59" t="str">
            <v>ENFERMERIA</v>
          </cell>
          <cell r="G59" t="str">
            <v>ENFERMERIA CLINICA DE HERIDAS</v>
          </cell>
          <cell r="H59">
            <v>0</v>
          </cell>
          <cell r="I59">
            <v>0</v>
          </cell>
          <cell r="J59">
            <v>0</v>
          </cell>
          <cell r="K59">
            <v>0</v>
          </cell>
          <cell r="L59">
            <v>0</v>
          </cell>
          <cell r="M59" t="str">
            <v>SI</v>
          </cell>
          <cell r="N59">
            <v>0</v>
          </cell>
          <cell r="O59">
            <v>0</v>
          </cell>
          <cell r="P59">
            <v>0</v>
          </cell>
          <cell r="Q59">
            <v>0</v>
          </cell>
          <cell r="R59">
            <v>0</v>
          </cell>
          <cell r="S59">
            <v>0</v>
          </cell>
          <cell r="T59">
            <v>0</v>
          </cell>
          <cell r="U59">
            <v>0</v>
          </cell>
        </row>
        <row r="60">
          <cell r="A60">
            <v>212</v>
          </cell>
          <cell r="B60" t="str">
            <v>APOSITO PARA CUBRIR CATETER PEDIATRICO DE 10 CM X 12 CM  +/- 2 CM (con refuerzo incorporado de cinta adhesiva en la periferia y tirillas de fijación Para cateter central o PICC)</v>
          </cell>
          <cell r="C60" t="str">
            <v xml:space="preserve">UNIDAD    </v>
          </cell>
          <cell r="D60">
            <v>220</v>
          </cell>
          <cell r="E60">
            <v>220</v>
          </cell>
          <cell r="F60" t="str">
            <v>ENFERMERIA</v>
          </cell>
          <cell r="G60" t="str">
            <v>ENFERMERIA UCI</v>
          </cell>
          <cell r="H60">
            <v>0</v>
          </cell>
          <cell r="I60">
            <v>0</v>
          </cell>
          <cell r="J60">
            <v>0</v>
          </cell>
          <cell r="K60">
            <v>0</v>
          </cell>
          <cell r="L60">
            <v>0</v>
          </cell>
          <cell r="M60" t="str">
            <v>SI</v>
          </cell>
          <cell r="N60">
            <v>0</v>
          </cell>
          <cell r="O60">
            <v>0</v>
          </cell>
          <cell r="P60">
            <v>0</v>
          </cell>
          <cell r="Q60">
            <v>0</v>
          </cell>
          <cell r="R60">
            <v>0</v>
          </cell>
          <cell r="S60">
            <v>0</v>
          </cell>
          <cell r="T60">
            <v>0</v>
          </cell>
          <cell r="U60">
            <v>0</v>
          </cell>
        </row>
        <row r="61">
          <cell r="A61">
            <v>204</v>
          </cell>
          <cell r="B61" t="str">
            <v>APOSITO TRANSPARENTE 15 X 25 CM POSQUIRURGICO CON ALMOHADILLA ABSORBENTE</v>
          </cell>
          <cell r="C61" t="str">
            <v>UNIDAD</v>
          </cell>
          <cell r="D61">
            <v>50</v>
          </cell>
          <cell r="E61">
            <v>100</v>
          </cell>
          <cell r="F61" t="str">
            <v>ENFERMERIA</v>
          </cell>
          <cell r="G61" t="str">
            <v>ENFERMERIA</v>
          </cell>
          <cell r="H61">
            <v>0</v>
          </cell>
          <cell r="I61">
            <v>0</v>
          </cell>
          <cell r="J61">
            <v>0</v>
          </cell>
          <cell r="K61">
            <v>0</v>
          </cell>
          <cell r="L61">
            <v>0</v>
          </cell>
          <cell r="M61" t="str">
            <v>SI</v>
          </cell>
          <cell r="N61">
            <v>0</v>
          </cell>
          <cell r="O61">
            <v>0</v>
          </cell>
          <cell r="P61">
            <v>0</v>
          </cell>
          <cell r="Q61">
            <v>0</v>
          </cell>
          <cell r="R61">
            <v>0</v>
          </cell>
          <cell r="S61">
            <v>0</v>
          </cell>
          <cell r="T61">
            <v>0</v>
          </cell>
          <cell r="U61">
            <v>0</v>
          </cell>
        </row>
        <row r="62">
          <cell r="A62">
            <v>220</v>
          </cell>
          <cell r="B62" t="str">
            <v>APOSITO TRASPARENTE ESTERIL CON ALMOHADILLA ABSORBENTE 10X15 (+/- 1 CM)</v>
          </cell>
          <cell r="C62" t="str">
            <v>UNIDAD</v>
          </cell>
          <cell r="D62">
            <v>10</v>
          </cell>
          <cell r="E62">
            <v>10</v>
          </cell>
          <cell r="F62" t="str">
            <v>ENFERMERIA</v>
          </cell>
          <cell r="G62" t="str">
            <v>ENFERMERIA</v>
          </cell>
          <cell r="H62">
            <v>0</v>
          </cell>
          <cell r="I62">
            <v>0</v>
          </cell>
          <cell r="J62">
            <v>0</v>
          </cell>
          <cell r="K62">
            <v>0</v>
          </cell>
          <cell r="L62">
            <v>0</v>
          </cell>
          <cell r="M62" t="str">
            <v>SI</v>
          </cell>
          <cell r="N62">
            <v>0</v>
          </cell>
          <cell r="O62">
            <v>0</v>
          </cell>
          <cell r="P62">
            <v>0</v>
          </cell>
          <cell r="Q62">
            <v>0</v>
          </cell>
          <cell r="R62">
            <v>0</v>
          </cell>
          <cell r="S62">
            <v>0</v>
          </cell>
          <cell r="T62">
            <v>0</v>
          </cell>
          <cell r="U62">
            <v>0</v>
          </cell>
        </row>
        <row r="63">
          <cell r="A63">
            <v>222</v>
          </cell>
          <cell r="B63" t="str">
            <v>APOSITO TRASPARENTE ESTERIL CON ALMOHADILLA ABSORVENTE 7 HASTA 9 X 5 HASTA 7 CM</v>
          </cell>
          <cell r="C63" t="str">
            <v>UNIDAD</v>
          </cell>
          <cell r="D63">
            <v>50</v>
          </cell>
          <cell r="E63">
            <v>10</v>
          </cell>
          <cell r="F63" t="str">
            <v>ENFERMERIA</v>
          </cell>
          <cell r="G63" t="str">
            <v>ENFERMERIA</v>
          </cell>
          <cell r="H63">
            <v>0</v>
          </cell>
          <cell r="I63">
            <v>0</v>
          </cell>
          <cell r="J63">
            <v>0</v>
          </cell>
          <cell r="K63">
            <v>0</v>
          </cell>
          <cell r="L63">
            <v>0</v>
          </cell>
          <cell r="M63" t="str">
            <v>SI</v>
          </cell>
          <cell r="N63">
            <v>0</v>
          </cell>
          <cell r="O63">
            <v>0</v>
          </cell>
          <cell r="P63">
            <v>0</v>
          </cell>
          <cell r="Q63">
            <v>0</v>
          </cell>
          <cell r="R63">
            <v>0</v>
          </cell>
          <cell r="S63">
            <v>0</v>
          </cell>
          <cell r="T63">
            <v>0</v>
          </cell>
          <cell r="U63">
            <v>0</v>
          </cell>
        </row>
        <row r="64">
          <cell r="A64">
            <v>221</v>
          </cell>
          <cell r="B64" t="str">
            <v>APOSITO TRASPARENTE ESTERIL CON ALMOHADILLA ABSORVENTE 9 HASTA 12 CM X 10 HASTA 14 CM.</v>
          </cell>
          <cell r="C64" t="str">
            <v>UNIDAD</v>
          </cell>
          <cell r="D64">
            <v>5</v>
          </cell>
          <cell r="E64">
            <v>10</v>
          </cell>
          <cell r="F64" t="str">
            <v>ENFERMERIA</v>
          </cell>
          <cell r="G64" t="str">
            <v>ENFERMERIA</v>
          </cell>
          <cell r="H64">
            <v>0</v>
          </cell>
          <cell r="I64">
            <v>0</v>
          </cell>
          <cell r="J64">
            <v>0</v>
          </cell>
          <cell r="K64">
            <v>0</v>
          </cell>
          <cell r="L64">
            <v>0</v>
          </cell>
          <cell r="M64" t="str">
            <v>SI</v>
          </cell>
          <cell r="N64">
            <v>0</v>
          </cell>
          <cell r="O64">
            <v>0</v>
          </cell>
          <cell r="P64">
            <v>0</v>
          </cell>
          <cell r="Q64">
            <v>0</v>
          </cell>
          <cell r="R64">
            <v>0</v>
          </cell>
          <cell r="S64">
            <v>0</v>
          </cell>
          <cell r="T64">
            <v>0</v>
          </cell>
          <cell r="U64">
            <v>0</v>
          </cell>
        </row>
        <row r="65">
          <cell r="A65">
            <v>238</v>
          </cell>
          <cell r="B65" t="str">
            <v>BAJALENGUA DE PLASTICO</v>
          </cell>
          <cell r="C65" t="str">
            <v>UNIDAD</v>
          </cell>
          <cell r="D65">
            <v>3000</v>
          </cell>
          <cell r="E65">
            <v>5000</v>
          </cell>
          <cell r="F65" t="str">
            <v>ENFERMERIA</v>
          </cell>
          <cell r="G65" t="str">
            <v>ENFERMERIA</v>
          </cell>
          <cell r="H65">
            <v>0</v>
          </cell>
          <cell r="I65">
            <v>0</v>
          </cell>
          <cell r="J65">
            <v>0</v>
          </cell>
          <cell r="K65">
            <v>0</v>
          </cell>
          <cell r="L65">
            <v>0</v>
          </cell>
          <cell r="M65" t="str">
            <v>SI</v>
          </cell>
          <cell r="N65">
            <v>0</v>
          </cell>
          <cell r="O65">
            <v>0</v>
          </cell>
          <cell r="P65">
            <v>0</v>
          </cell>
          <cell r="Q65">
            <v>0</v>
          </cell>
          <cell r="R65">
            <v>0</v>
          </cell>
          <cell r="S65">
            <v>0</v>
          </cell>
          <cell r="T65">
            <v>0</v>
          </cell>
          <cell r="U65">
            <v>0</v>
          </cell>
        </row>
        <row r="66">
          <cell r="A66">
            <v>239</v>
          </cell>
          <cell r="B66" t="str">
            <v>BAJALENGUAS EN MADERA</v>
          </cell>
          <cell r="C66" t="str">
            <v>UNIDAD</v>
          </cell>
          <cell r="D66">
            <v>1500</v>
          </cell>
          <cell r="E66">
            <v>40000</v>
          </cell>
          <cell r="F66" t="str">
            <v>ENFERMERIA</v>
          </cell>
          <cell r="G66" t="str">
            <v>ENFERMERIA</v>
          </cell>
          <cell r="H66">
            <v>0</v>
          </cell>
          <cell r="I66">
            <v>0</v>
          </cell>
          <cell r="J66">
            <v>0</v>
          </cell>
          <cell r="K66">
            <v>0</v>
          </cell>
          <cell r="L66">
            <v>0</v>
          </cell>
          <cell r="M66" t="str">
            <v>SI</v>
          </cell>
          <cell r="N66">
            <v>0</v>
          </cell>
          <cell r="O66">
            <v>0</v>
          </cell>
          <cell r="P66">
            <v>0</v>
          </cell>
          <cell r="Q66">
            <v>0</v>
          </cell>
          <cell r="R66">
            <v>0</v>
          </cell>
          <cell r="S66">
            <v>0</v>
          </cell>
          <cell r="T66">
            <v>0</v>
          </cell>
          <cell r="U66">
            <v>0</v>
          </cell>
        </row>
        <row r="67">
          <cell r="A67">
            <v>255</v>
          </cell>
          <cell r="B67" t="str">
            <v>BARRERA BLANDA Y  BOLSA COLOSTOMIA NO 32</v>
          </cell>
          <cell r="C67" t="str">
            <v xml:space="preserve">UNIDAD    </v>
          </cell>
          <cell r="D67">
            <v>10</v>
          </cell>
          <cell r="E67">
            <v>50</v>
          </cell>
          <cell r="F67" t="str">
            <v>ENFERMERIA</v>
          </cell>
          <cell r="G67" t="str">
            <v>ENFERMERIA</v>
          </cell>
          <cell r="H67">
            <v>0</v>
          </cell>
          <cell r="I67">
            <v>0</v>
          </cell>
          <cell r="J67">
            <v>0</v>
          </cell>
          <cell r="K67">
            <v>0</v>
          </cell>
          <cell r="L67">
            <v>0</v>
          </cell>
          <cell r="M67" t="str">
            <v>SI</v>
          </cell>
          <cell r="N67">
            <v>0</v>
          </cell>
          <cell r="O67">
            <v>0</v>
          </cell>
          <cell r="P67">
            <v>0</v>
          </cell>
          <cell r="Q67">
            <v>0</v>
          </cell>
          <cell r="R67">
            <v>0</v>
          </cell>
          <cell r="S67">
            <v>0</v>
          </cell>
          <cell r="T67">
            <v>0</v>
          </cell>
          <cell r="U67">
            <v>0</v>
          </cell>
        </row>
        <row r="68">
          <cell r="A68">
            <v>256</v>
          </cell>
          <cell r="B68" t="str">
            <v>BARRERA BLANDA Y BOLSA COLOSTOMIA 45 MM</v>
          </cell>
          <cell r="C68" t="str">
            <v xml:space="preserve">UNIDAD    </v>
          </cell>
          <cell r="D68">
            <v>30</v>
          </cell>
          <cell r="E68">
            <v>50</v>
          </cell>
          <cell r="F68" t="str">
            <v>ENFERMERIA</v>
          </cell>
          <cell r="G68" t="str">
            <v>ENFERMERIA</v>
          </cell>
          <cell r="H68">
            <v>0</v>
          </cell>
          <cell r="I68">
            <v>0</v>
          </cell>
          <cell r="J68">
            <v>0</v>
          </cell>
          <cell r="K68">
            <v>0</v>
          </cell>
          <cell r="L68">
            <v>0</v>
          </cell>
          <cell r="M68" t="str">
            <v>SI</v>
          </cell>
          <cell r="N68">
            <v>0</v>
          </cell>
          <cell r="O68">
            <v>0</v>
          </cell>
          <cell r="P68">
            <v>0</v>
          </cell>
          <cell r="Q68">
            <v>0</v>
          </cell>
          <cell r="R68">
            <v>0</v>
          </cell>
          <cell r="S68">
            <v>0</v>
          </cell>
          <cell r="T68">
            <v>0</v>
          </cell>
          <cell r="U68">
            <v>0</v>
          </cell>
        </row>
        <row r="69">
          <cell r="A69">
            <v>257</v>
          </cell>
          <cell r="B69" t="str">
            <v>BARRERA BLANDA y BOLSA COLOSTOMIA No 57</v>
          </cell>
          <cell r="C69" t="str">
            <v xml:space="preserve">UNIDAD    </v>
          </cell>
          <cell r="D69">
            <v>36</v>
          </cell>
          <cell r="E69">
            <v>93</v>
          </cell>
          <cell r="F69" t="str">
            <v>ENFERMERIA</v>
          </cell>
          <cell r="G69" t="str">
            <v>ENFERMERIA</v>
          </cell>
          <cell r="H69">
            <v>0</v>
          </cell>
          <cell r="I69">
            <v>0</v>
          </cell>
          <cell r="J69">
            <v>0</v>
          </cell>
          <cell r="K69">
            <v>0</v>
          </cell>
          <cell r="L69">
            <v>0</v>
          </cell>
          <cell r="M69" t="str">
            <v>SI</v>
          </cell>
          <cell r="N69">
            <v>0</v>
          </cell>
          <cell r="O69">
            <v>0</v>
          </cell>
          <cell r="P69">
            <v>0</v>
          </cell>
          <cell r="Q69">
            <v>0</v>
          </cell>
          <cell r="R69">
            <v>0</v>
          </cell>
          <cell r="S69">
            <v>0</v>
          </cell>
          <cell r="T69">
            <v>0</v>
          </cell>
          <cell r="U69">
            <v>0</v>
          </cell>
        </row>
        <row r="70">
          <cell r="A70">
            <v>258</v>
          </cell>
          <cell r="B70" t="str">
            <v>BARRERA BLANDA Y BOLSA COLOSTOMIA NO 60</v>
          </cell>
          <cell r="C70" t="str">
            <v xml:space="preserve">UNIDAD    </v>
          </cell>
          <cell r="D70">
            <v>20</v>
          </cell>
          <cell r="E70">
            <v>20</v>
          </cell>
          <cell r="F70" t="str">
            <v>ENFERMERIA</v>
          </cell>
          <cell r="G70" t="str">
            <v>ENFERMERIA</v>
          </cell>
          <cell r="H70">
            <v>0</v>
          </cell>
          <cell r="I70">
            <v>0</v>
          </cell>
          <cell r="J70">
            <v>0</v>
          </cell>
          <cell r="K70">
            <v>0</v>
          </cell>
          <cell r="L70">
            <v>0</v>
          </cell>
          <cell r="M70" t="str">
            <v>SI</v>
          </cell>
          <cell r="N70">
            <v>0</v>
          </cell>
          <cell r="O70">
            <v>0</v>
          </cell>
          <cell r="P70">
            <v>0</v>
          </cell>
          <cell r="Q70">
            <v>0</v>
          </cell>
          <cell r="R70">
            <v>0</v>
          </cell>
          <cell r="S70">
            <v>0</v>
          </cell>
          <cell r="T70">
            <v>0</v>
          </cell>
          <cell r="U70">
            <v>0</v>
          </cell>
        </row>
        <row r="71">
          <cell r="A71">
            <v>259</v>
          </cell>
          <cell r="B71" t="str">
            <v>BARRERA BLANDA Y BOLSA PARA COLOSTOMIA 80MM</v>
          </cell>
          <cell r="C71" t="str">
            <v>UNIDAD</v>
          </cell>
          <cell r="D71">
            <v>10</v>
          </cell>
          <cell r="E71">
            <v>10</v>
          </cell>
          <cell r="F71" t="str">
            <v>ENFERMERIA</v>
          </cell>
          <cell r="G71" t="str">
            <v>ENFERMERIA</v>
          </cell>
          <cell r="H71">
            <v>0</v>
          </cell>
          <cell r="I71">
            <v>0</v>
          </cell>
          <cell r="J71">
            <v>0</v>
          </cell>
          <cell r="K71">
            <v>0</v>
          </cell>
          <cell r="L71">
            <v>0</v>
          </cell>
          <cell r="M71" t="str">
            <v>SI</v>
          </cell>
          <cell r="N71">
            <v>0</v>
          </cell>
          <cell r="O71">
            <v>0</v>
          </cell>
          <cell r="P71">
            <v>0</v>
          </cell>
          <cell r="Q71">
            <v>0</v>
          </cell>
          <cell r="R71">
            <v>0</v>
          </cell>
          <cell r="S71">
            <v>0</v>
          </cell>
          <cell r="T71">
            <v>0</v>
          </cell>
          <cell r="U71">
            <v>0</v>
          </cell>
        </row>
        <row r="72">
          <cell r="A72">
            <v>261</v>
          </cell>
          <cell r="B72" t="str">
            <v>BARRERA BLANDA Y BOLSA PARA COLOSTOMIA N° 70</v>
          </cell>
          <cell r="C72" t="str">
            <v>UNIDAD</v>
          </cell>
          <cell r="D72">
            <v>170</v>
          </cell>
          <cell r="E72">
            <v>110</v>
          </cell>
          <cell r="F72" t="str">
            <v>ENFERMERIA</v>
          </cell>
          <cell r="G72" t="str">
            <v>ENFERMERIA</v>
          </cell>
          <cell r="H72">
            <v>0</v>
          </cell>
          <cell r="I72">
            <v>0</v>
          </cell>
          <cell r="J72">
            <v>0</v>
          </cell>
          <cell r="K72">
            <v>0</v>
          </cell>
          <cell r="L72">
            <v>0</v>
          </cell>
          <cell r="M72" t="str">
            <v>SI</v>
          </cell>
          <cell r="N72">
            <v>0</v>
          </cell>
          <cell r="O72">
            <v>0</v>
          </cell>
          <cell r="P72">
            <v>0</v>
          </cell>
          <cell r="Q72">
            <v>0</v>
          </cell>
          <cell r="R72">
            <v>0</v>
          </cell>
          <cell r="S72">
            <v>0</v>
          </cell>
          <cell r="T72">
            <v>0</v>
          </cell>
          <cell r="U72">
            <v>0</v>
          </cell>
        </row>
        <row r="73">
          <cell r="A73">
            <v>262</v>
          </cell>
          <cell r="B73" t="str">
            <v xml:space="preserve">BARRERA BLANDA Y BOLSA PARA OSTOMIA X  38  MM                                                                         </v>
          </cell>
          <cell r="C73" t="str">
            <v>UNIDAD</v>
          </cell>
          <cell r="D73">
            <v>10</v>
          </cell>
          <cell r="E73">
            <v>70</v>
          </cell>
          <cell r="F73" t="str">
            <v>ENFERMERIA</v>
          </cell>
          <cell r="G73" t="str">
            <v>ENFERMERIA</v>
          </cell>
          <cell r="H73">
            <v>0</v>
          </cell>
          <cell r="I73">
            <v>0</v>
          </cell>
          <cell r="J73">
            <v>0</v>
          </cell>
          <cell r="K73">
            <v>0</v>
          </cell>
          <cell r="L73">
            <v>0</v>
          </cell>
          <cell r="M73" t="str">
            <v>SI</v>
          </cell>
          <cell r="N73">
            <v>0</v>
          </cell>
          <cell r="O73">
            <v>0</v>
          </cell>
          <cell r="P73">
            <v>0</v>
          </cell>
          <cell r="Q73">
            <v>0</v>
          </cell>
          <cell r="R73">
            <v>0</v>
          </cell>
          <cell r="S73">
            <v>0</v>
          </cell>
          <cell r="T73">
            <v>0</v>
          </cell>
          <cell r="U73">
            <v>0</v>
          </cell>
        </row>
        <row r="74">
          <cell r="A74">
            <v>252</v>
          </cell>
          <cell r="B74" t="str">
            <v>BARRERA CUTANEA NO IRRITANTE EN SPRAY </v>
          </cell>
          <cell r="C74" t="str">
            <v>UNIDAD</v>
          </cell>
          <cell r="D74">
            <v>30</v>
          </cell>
          <cell r="E74">
            <v>50</v>
          </cell>
          <cell r="F74" t="str">
            <v>ENFERMERIA</v>
          </cell>
          <cell r="G74" t="str">
            <v>ENFERMERIA</v>
          </cell>
          <cell r="H74">
            <v>0</v>
          </cell>
          <cell r="I74">
            <v>0</v>
          </cell>
          <cell r="J74">
            <v>0</v>
          </cell>
          <cell r="K74">
            <v>0</v>
          </cell>
          <cell r="L74">
            <v>0</v>
          </cell>
          <cell r="M74" t="str">
            <v>SI</v>
          </cell>
          <cell r="N74">
            <v>0</v>
          </cell>
          <cell r="O74">
            <v>0</v>
          </cell>
          <cell r="P74">
            <v>0</v>
          </cell>
          <cell r="Q74">
            <v>0</v>
          </cell>
          <cell r="R74">
            <v>0</v>
          </cell>
          <cell r="S74">
            <v>0</v>
          </cell>
          <cell r="T74">
            <v>0</v>
          </cell>
          <cell r="U74">
            <v>0</v>
          </cell>
        </row>
        <row r="75">
          <cell r="A75">
            <v>253</v>
          </cell>
          <cell r="B75" t="str">
            <v>BARRERA CUTANEA NO IRRITANTE EN TOALLA</v>
          </cell>
          <cell r="C75" t="str">
            <v>UNIDAD</v>
          </cell>
          <cell r="D75">
            <v>30</v>
          </cell>
          <cell r="E75">
            <v>4000</v>
          </cell>
          <cell r="F75" t="str">
            <v>ENFERMERIA</v>
          </cell>
          <cell r="G75" t="str">
            <v>ENFERMERIA</v>
          </cell>
          <cell r="H75">
            <v>0</v>
          </cell>
          <cell r="I75">
            <v>0</v>
          </cell>
          <cell r="J75">
            <v>0</v>
          </cell>
          <cell r="K75">
            <v>0</v>
          </cell>
          <cell r="L75">
            <v>0</v>
          </cell>
          <cell r="M75" t="str">
            <v>SI</v>
          </cell>
          <cell r="N75">
            <v>0</v>
          </cell>
          <cell r="O75">
            <v>0</v>
          </cell>
          <cell r="P75">
            <v>0</v>
          </cell>
          <cell r="Q75">
            <v>0</v>
          </cell>
          <cell r="R75">
            <v>0</v>
          </cell>
          <cell r="S75">
            <v>0</v>
          </cell>
          <cell r="T75">
            <v>0</v>
          </cell>
          <cell r="U75">
            <v>0</v>
          </cell>
        </row>
        <row r="76">
          <cell r="A76" t="str">
            <v>NUEVO</v>
          </cell>
          <cell r="B76" t="str">
            <v>BARRERA PROTECTORA DE PIEL MOLDEABLE CONVEXA CON COLLAR HIDROCOLOIDE FLEXIBLE 45MM CON BOLSA</v>
          </cell>
          <cell r="C76" t="str">
            <v>UNIDAD</v>
          </cell>
          <cell r="D76">
            <v>30</v>
          </cell>
          <cell r="E76">
            <v>30</v>
          </cell>
          <cell r="F76" t="str">
            <v>ENFERMERIA</v>
          </cell>
          <cell r="G76" t="str">
            <v>ENFERMERIA CLINICA DE HERIDAS</v>
          </cell>
          <cell r="H76">
            <v>0</v>
          </cell>
          <cell r="I76">
            <v>0</v>
          </cell>
          <cell r="J76">
            <v>0</v>
          </cell>
          <cell r="K76">
            <v>0</v>
          </cell>
          <cell r="L76">
            <v>0</v>
          </cell>
          <cell r="M76">
            <v>0</v>
          </cell>
          <cell r="N76">
            <v>0</v>
          </cell>
          <cell r="O76">
            <v>0</v>
          </cell>
          <cell r="P76">
            <v>0</v>
          </cell>
          <cell r="Q76">
            <v>0</v>
          </cell>
          <cell r="R76">
            <v>0</v>
          </cell>
          <cell r="S76">
            <v>0</v>
          </cell>
          <cell r="T76">
            <v>0</v>
          </cell>
          <cell r="U76">
            <v>0</v>
          </cell>
        </row>
        <row r="77">
          <cell r="A77" t="str">
            <v>NUEVO</v>
          </cell>
          <cell r="B77" t="str">
            <v>BARRERA PROTECTORA DE PIEL MOLDEABLE CONVEXA CON COLLAR HIDROCOLOIDE FLEXIBLE 57MM CON BOLSA</v>
          </cell>
          <cell r="C77" t="str">
            <v>UNIDAD</v>
          </cell>
          <cell r="D77">
            <v>30</v>
          </cell>
          <cell r="E77">
            <v>30</v>
          </cell>
          <cell r="F77" t="str">
            <v>ENFERMERIA</v>
          </cell>
          <cell r="G77" t="str">
            <v>ENFERMERIA CLINICA DE HERIDAS</v>
          </cell>
          <cell r="H77">
            <v>0</v>
          </cell>
          <cell r="I77">
            <v>0</v>
          </cell>
          <cell r="J77">
            <v>0</v>
          </cell>
          <cell r="K77">
            <v>0</v>
          </cell>
          <cell r="L77">
            <v>0</v>
          </cell>
          <cell r="M77">
            <v>0</v>
          </cell>
          <cell r="N77">
            <v>0</v>
          </cell>
          <cell r="O77">
            <v>0</v>
          </cell>
          <cell r="P77">
            <v>0</v>
          </cell>
          <cell r="Q77">
            <v>0</v>
          </cell>
          <cell r="R77">
            <v>0</v>
          </cell>
          <cell r="S77">
            <v>0</v>
          </cell>
          <cell r="T77">
            <v>0</v>
          </cell>
          <cell r="U77">
            <v>0</v>
          </cell>
        </row>
        <row r="78">
          <cell r="A78">
            <v>270</v>
          </cell>
          <cell r="B78" t="str">
            <v>BATA DESECHABLE PARA PACIENTE ADULTO MANGA CORTA</v>
          </cell>
          <cell r="C78" t="str">
            <v>UNIDAD</v>
          </cell>
          <cell r="D78">
            <v>3010</v>
          </cell>
          <cell r="E78">
            <v>30780</v>
          </cell>
          <cell r="F78" t="str">
            <v>ENFERMERIA</v>
          </cell>
          <cell r="G78" t="str">
            <v>ENFERMERIA</v>
          </cell>
          <cell r="H78">
            <v>0</v>
          </cell>
          <cell r="I78">
            <v>0</v>
          </cell>
          <cell r="J78">
            <v>0</v>
          </cell>
          <cell r="K78">
            <v>0</v>
          </cell>
          <cell r="L78">
            <v>0</v>
          </cell>
          <cell r="M78" t="str">
            <v>SI</v>
          </cell>
          <cell r="N78">
            <v>0</v>
          </cell>
          <cell r="O78">
            <v>0</v>
          </cell>
          <cell r="P78">
            <v>0</v>
          </cell>
          <cell r="Q78">
            <v>0</v>
          </cell>
          <cell r="R78">
            <v>0</v>
          </cell>
          <cell r="S78">
            <v>0</v>
          </cell>
          <cell r="T78">
            <v>0</v>
          </cell>
          <cell r="U78">
            <v>0</v>
          </cell>
        </row>
        <row r="79">
          <cell r="A79">
            <v>284</v>
          </cell>
          <cell r="B79" t="str">
            <v>BOLSA DE DRENAJE URINARIO ADULTO CON SISTEMA CERRRADO, SIN PUERTO PARA TOMA DE MUESTRA Y SIN  VALVULA ANTIREFLUJO Y CONECTOR UNIVERSAL.</v>
          </cell>
          <cell r="C79" t="str">
            <v>UNIDAD</v>
          </cell>
          <cell r="D79">
            <v>1350</v>
          </cell>
          <cell r="E79">
            <v>3780</v>
          </cell>
          <cell r="F79" t="str">
            <v>ENFERMERIA</v>
          </cell>
          <cell r="G79" t="str">
            <v>ENFERMERIA</v>
          </cell>
          <cell r="H79" t="str">
            <v>N/A</v>
          </cell>
          <cell r="I79" t="str">
            <v>N/A</v>
          </cell>
          <cell r="J79" t="str">
            <v>N/A</v>
          </cell>
          <cell r="K79" t="str">
            <v>N/A</v>
          </cell>
          <cell r="L79" t="str">
            <v>GC-009</v>
          </cell>
          <cell r="M79" t="str">
            <v>SI</v>
          </cell>
          <cell r="N79" t="str">
            <v>GOLDEN CARE</v>
          </cell>
          <cell r="O79" t="str">
            <v>CAJA X 50 UND</v>
          </cell>
          <cell r="P79" t="str">
            <v>I</v>
          </cell>
          <cell r="Q79" t="str">
            <v>2010DM-0006057</v>
          </cell>
          <cell r="R79">
            <v>44041</v>
          </cell>
          <cell r="S79">
            <v>5150</v>
          </cell>
          <cell r="T79">
            <v>978.5</v>
          </cell>
          <cell r="U79">
            <v>6128.5</v>
          </cell>
        </row>
        <row r="80">
          <cell r="A80">
            <v>285</v>
          </cell>
          <cell r="B80" t="str">
            <v>BOLSA DE DRENAJE URINARIO PEDIATRICO CON SISTEMA CERRRADO, SIN PUERTO PARA TOMA DE MUESTRA Y SIN  VALVULA ANTIREFLUJOY CONECTOR UNIVERSAL</v>
          </cell>
          <cell r="C80" t="str">
            <v>UNIDAD</v>
          </cell>
          <cell r="D80">
            <v>20</v>
          </cell>
          <cell r="E80">
            <v>20</v>
          </cell>
          <cell r="F80" t="str">
            <v>ENFERMERIA</v>
          </cell>
          <cell r="G80" t="str">
            <v>ENFERMERIA</v>
          </cell>
          <cell r="H80">
            <v>0</v>
          </cell>
          <cell r="I80">
            <v>0</v>
          </cell>
          <cell r="J80">
            <v>0</v>
          </cell>
          <cell r="K80">
            <v>0</v>
          </cell>
          <cell r="L80">
            <v>0</v>
          </cell>
          <cell r="M80" t="str">
            <v>SI</v>
          </cell>
          <cell r="N80">
            <v>0</v>
          </cell>
          <cell r="O80">
            <v>0</v>
          </cell>
          <cell r="P80">
            <v>0</v>
          </cell>
          <cell r="Q80">
            <v>0</v>
          </cell>
          <cell r="R80">
            <v>0</v>
          </cell>
          <cell r="S80">
            <v>0</v>
          </cell>
          <cell r="T80">
            <v>0</v>
          </cell>
          <cell r="U80">
            <v>0</v>
          </cell>
        </row>
        <row r="81">
          <cell r="A81">
            <v>286</v>
          </cell>
          <cell r="B81" t="str">
            <v xml:space="preserve">BOLSA DRENAJE UROSTOMIA 45MM </v>
          </cell>
          <cell r="C81" t="str">
            <v>UNIDAD</v>
          </cell>
          <cell r="D81">
            <v>45</v>
          </cell>
          <cell r="E81">
            <v>100</v>
          </cell>
          <cell r="F81" t="str">
            <v>ENFERMERIA</v>
          </cell>
          <cell r="G81" t="str">
            <v>ENFERMERIA</v>
          </cell>
          <cell r="H81">
            <v>0</v>
          </cell>
          <cell r="I81">
            <v>0</v>
          </cell>
          <cell r="J81">
            <v>0</v>
          </cell>
          <cell r="K81">
            <v>0</v>
          </cell>
          <cell r="L81">
            <v>0</v>
          </cell>
          <cell r="M81" t="str">
            <v>SI</v>
          </cell>
          <cell r="N81">
            <v>0</v>
          </cell>
          <cell r="O81">
            <v>0</v>
          </cell>
          <cell r="P81">
            <v>0</v>
          </cell>
          <cell r="Q81">
            <v>0</v>
          </cell>
          <cell r="R81">
            <v>0</v>
          </cell>
          <cell r="S81">
            <v>0</v>
          </cell>
          <cell r="T81">
            <v>0</v>
          </cell>
          <cell r="U81">
            <v>0</v>
          </cell>
        </row>
        <row r="82">
          <cell r="A82">
            <v>299</v>
          </cell>
          <cell r="B82" t="str">
            <v xml:space="preserve">BOLSA PARA OSTOMIA RECOLECTORA DRENABLE DE UNA SOLA PIEZA POST QUIRURGICA TALLA UNICA </v>
          </cell>
          <cell r="C82" t="str">
            <v>UNIDAD</v>
          </cell>
          <cell r="D82">
            <v>10</v>
          </cell>
          <cell r="E82">
            <v>100</v>
          </cell>
          <cell r="F82" t="str">
            <v>ENFERMERIA</v>
          </cell>
          <cell r="G82" t="str">
            <v>ENFERMERIA</v>
          </cell>
          <cell r="H82">
            <v>0</v>
          </cell>
          <cell r="I82">
            <v>0</v>
          </cell>
          <cell r="J82">
            <v>0</v>
          </cell>
          <cell r="K82">
            <v>0</v>
          </cell>
          <cell r="L82">
            <v>0</v>
          </cell>
          <cell r="M82">
            <v>0</v>
          </cell>
          <cell r="N82">
            <v>0</v>
          </cell>
          <cell r="O82">
            <v>0</v>
          </cell>
          <cell r="P82">
            <v>0</v>
          </cell>
          <cell r="Q82">
            <v>0</v>
          </cell>
          <cell r="R82">
            <v>0</v>
          </cell>
          <cell r="S82">
            <v>0</v>
          </cell>
          <cell r="T82">
            <v>0</v>
          </cell>
          <cell r="U82">
            <v>0</v>
          </cell>
        </row>
        <row r="83">
          <cell r="A83">
            <v>301</v>
          </cell>
          <cell r="B83" t="str">
            <v xml:space="preserve">BOLSA RECOLECTORA PARA MUESTRA DE ORINA PEDIATRICA </v>
          </cell>
          <cell r="C83" t="str">
            <v>UNIDAD</v>
          </cell>
          <cell r="D83">
            <v>50</v>
          </cell>
          <cell r="E83">
            <v>1500</v>
          </cell>
          <cell r="F83" t="str">
            <v>ENFERMERIA</v>
          </cell>
          <cell r="G83" t="str">
            <v>ENFERMERIA</v>
          </cell>
          <cell r="H83">
            <v>0</v>
          </cell>
          <cell r="I83">
            <v>0</v>
          </cell>
          <cell r="J83">
            <v>0</v>
          </cell>
          <cell r="K83">
            <v>0</v>
          </cell>
          <cell r="L83">
            <v>0</v>
          </cell>
          <cell r="M83" t="str">
            <v>SI</v>
          </cell>
          <cell r="N83">
            <v>0</v>
          </cell>
          <cell r="O83">
            <v>0</v>
          </cell>
          <cell r="P83">
            <v>0</v>
          </cell>
          <cell r="Q83">
            <v>0</v>
          </cell>
          <cell r="R83">
            <v>0</v>
          </cell>
          <cell r="S83">
            <v>0</v>
          </cell>
          <cell r="T83">
            <v>0</v>
          </cell>
          <cell r="U83">
            <v>0</v>
          </cell>
        </row>
        <row r="84">
          <cell r="A84">
            <v>305</v>
          </cell>
          <cell r="B84" t="str">
            <v>BOLSA SENCILLA PARA COLECCIÓN DE SANGRE</v>
          </cell>
          <cell r="C84" t="str">
            <v>UNIDAD</v>
          </cell>
          <cell r="D84">
            <v>5</v>
          </cell>
          <cell r="E84">
            <v>5</v>
          </cell>
          <cell r="F84" t="str">
            <v>ENFERMERIA</v>
          </cell>
          <cell r="G84" t="str">
            <v>ENFERMERIA URGENCIAS</v>
          </cell>
          <cell r="H84">
            <v>0</v>
          </cell>
          <cell r="I84">
            <v>0</v>
          </cell>
          <cell r="J84">
            <v>0</v>
          </cell>
          <cell r="K84">
            <v>0</v>
          </cell>
          <cell r="L84">
            <v>0</v>
          </cell>
          <cell r="M84">
            <v>0</v>
          </cell>
          <cell r="N84">
            <v>0</v>
          </cell>
          <cell r="O84">
            <v>0</v>
          </cell>
          <cell r="P84">
            <v>0</v>
          </cell>
          <cell r="Q84">
            <v>0</v>
          </cell>
          <cell r="R84">
            <v>0</v>
          </cell>
          <cell r="S84">
            <v>0</v>
          </cell>
          <cell r="T84">
            <v>0</v>
          </cell>
          <cell r="U84">
            <v>0</v>
          </cell>
        </row>
        <row r="85">
          <cell r="A85">
            <v>310</v>
          </cell>
          <cell r="B85" t="str">
            <v>BOMBA INSUFLADORA PARA SET DE FISTULA COLOPLAST</v>
          </cell>
          <cell r="C85" t="str">
            <v>UNIDAD</v>
          </cell>
          <cell r="D85">
            <v>1</v>
          </cell>
          <cell r="E85">
            <v>1</v>
          </cell>
          <cell r="F85" t="str">
            <v xml:space="preserve">ENFERMERIA </v>
          </cell>
          <cell r="G85" t="str">
            <v>ENFERMERIA CLINICA DE HERIDA</v>
          </cell>
          <cell r="H85">
            <v>0</v>
          </cell>
          <cell r="I85">
            <v>0</v>
          </cell>
          <cell r="J85">
            <v>0</v>
          </cell>
          <cell r="K85">
            <v>0</v>
          </cell>
          <cell r="L85">
            <v>0</v>
          </cell>
          <cell r="M85">
            <v>0</v>
          </cell>
          <cell r="N85">
            <v>0</v>
          </cell>
          <cell r="O85">
            <v>0</v>
          </cell>
          <cell r="P85">
            <v>0</v>
          </cell>
          <cell r="Q85">
            <v>0</v>
          </cell>
          <cell r="R85">
            <v>0</v>
          </cell>
          <cell r="S85">
            <v>0</v>
          </cell>
          <cell r="T85">
            <v>0</v>
          </cell>
          <cell r="U85">
            <v>0</v>
          </cell>
        </row>
        <row r="86">
          <cell r="A86">
            <v>347</v>
          </cell>
          <cell r="B86" t="str">
            <v>BRAZALETE DE IDENTIFICACION NEONATAL EN MATERIAL HIPOALERGENICO (PAPEL)</v>
          </cell>
          <cell r="C86" t="str">
            <v>UNIDAD</v>
          </cell>
          <cell r="D86">
            <v>300</v>
          </cell>
          <cell r="E86">
            <v>0</v>
          </cell>
          <cell r="F86" t="str">
            <v>ENFERMERIA</v>
          </cell>
          <cell r="G86" t="str">
            <v>SEGURIDAD DEL PACIENTE</v>
          </cell>
          <cell r="H86">
            <v>0</v>
          </cell>
          <cell r="I86">
            <v>0</v>
          </cell>
          <cell r="J86">
            <v>0</v>
          </cell>
          <cell r="K86">
            <v>0</v>
          </cell>
          <cell r="L86">
            <v>0</v>
          </cell>
          <cell r="M86">
            <v>0</v>
          </cell>
          <cell r="N86">
            <v>0</v>
          </cell>
          <cell r="O86">
            <v>0</v>
          </cell>
          <cell r="P86">
            <v>0</v>
          </cell>
          <cell r="Q86">
            <v>0</v>
          </cell>
          <cell r="R86">
            <v>0</v>
          </cell>
          <cell r="S86">
            <v>0</v>
          </cell>
          <cell r="T86">
            <v>0</v>
          </cell>
          <cell r="U86">
            <v>0</v>
          </cell>
        </row>
        <row r="87">
          <cell r="A87">
            <v>348</v>
          </cell>
          <cell r="B87" t="str">
            <v>BRAZALETE IDENTIFICACION ADULTOS  EN MATERIAL HIPOALERGENICO (PAPEL)</v>
          </cell>
          <cell r="C87" t="str">
            <v>UNIDAD</v>
          </cell>
          <cell r="D87">
            <v>4800</v>
          </cell>
          <cell r="E87">
            <v>0</v>
          </cell>
          <cell r="F87" t="str">
            <v>ENFERMERIA</v>
          </cell>
          <cell r="G87" t="str">
            <v>SEGURIDAD DEL PACIENTE</v>
          </cell>
          <cell r="H87">
            <v>0</v>
          </cell>
          <cell r="I87">
            <v>0</v>
          </cell>
          <cell r="J87">
            <v>0</v>
          </cell>
          <cell r="K87">
            <v>0</v>
          </cell>
          <cell r="L87">
            <v>0</v>
          </cell>
          <cell r="M87">
            <v>0</v>
          </cell>
          <cell r="N87">
            <v>0</v>
          </cell>
          <cell r="O87">
            <v>0</v>
          </cell>
          <cell r="P87">
            <v>0</v>
          </cell>
          <cell r="Q87">
            <v>0</v>
          </cell>
          <cell r="R87">
            <v>0</v>
          </cell>
          <cell r="S87">
            <v>0</v>
          </cell>
          <cell r="T87">
            <v>0</v>
          </cell>
          <cell r="U87">
            <v>0</v>
          </cell>
        </row>
        <row r="88">
          <cell r="A88">
            <v>349</v>
          </cell>
          <cell r="B88" t="str">
            <v>BRAZALETE IDENTIFICACION MADRE-E HIJO  EN MATERIAL HIPOALERGENICO (PAPEL)</v>
          </cell>
          <cell r="C88" t="str">
            <v>UNIDAD</v>
          </cell>
          <cell r="D88">
            <v>1300</v>
          </cell>
          <cell r="E88">
            <v>0</v>
          </cell>
          <cell r="F88" t="str">
            <v>ENFERMERIA</v>
          </cell>
          <cell r="G88" t="str">
            <v>SEGURIDAD DEL PACIENTE</v>
          </cell>
          <cell r="H88">
            <v>0</v>
          </cell>
          <cell r="I88">
            <v>0</v>
          </cell>
          <cell r="J88">
            <v>0</v>
          </cell>
          <cell r="K88">
            <v>0</v>
          </cell>
          <cell r="L88">
            <v>0</v>
          </cell>
          <cell r="M88">
            <v>0</v>
          </cell>
          <cell r="N88">
            <v>0</v>
          </cell>
          <cell r="O88">
            <v>0</v>
          </cell>
          <cell r="P88">
            <v>0</v>
          </cell>
          <cell r="Q88">
            <v>0</v>
          </cell>
          <cell r="R88">
            <v>0</v>
          </cell>
          <cell r="S88">
            <v>0</v>
          </cell>
          <cell r="T88">
            <v>0</v>
          </cell>
          <cell r="U88">
            <v>0</v>
          </cell>
        </row>
        <row r="89">
          <cell r="A89">
            <v>1528</v>
          </cell>
          <cell r="B89" t="str">
            <v>BRAZALETE IDENTIFICACION PARA PACIENTE NEONATO -NIÑA  EN MATERIAL HIPOALERGENICO (PAPEL)</v>
          </cell>
          <cell r="C89" t="str">
            <v>UNIDAD</v>
          </cell>
          <cell r="D89">
            <v>200</v>
          </cell>
          <cell r="E89">
            <v>0</v>
          </cell>
          <cell r="F89" t="str">
            <v>ENFERMERIA</v>
          </cell>
          <cell r="G89" t="str">
            <v>SEGURIDAD DEL PACIENTE</v>
          </cell>
          <cell r="H89">
            <v>0</v>
          </cell>
          <cell r="I89">
            <v>0</v>
          </cell>
          <cell r="J89">
            <v>0</v>
          </cell>
          <cell r="K89">
            <v>0</v>
          </cell>
          <cell r="L89">
            <v>0</v>
          </cell>
          <cell r="M89">
            <v>0</v>
          </cell>
          <cell r="N89">
            <v>0</v>
          </cell>
          <cell r="O89">
            <v>0</v>
          </cell>
          <cell r="P89">
            <v>0</v>
          </cell>
          <cell r="Q89">
            <v>0</v>
          </cell>
          <cell r="R89">
            <v>0</v>
          </cell>
          <cell r="S89">
            <v>0</v>
          </cell>
          <cell r="T89">
            <v>0</v>
          </cell>
          <cell r="U89">
            <v>0</v>
          </cell>
        </row>
        <row r="90">
          <cell r="A90">
            <v>1529</v>
          </cell>
          <cell r="B90" t="str">
            <v>BRAZALETE IDENTIFICACION PARA PACIENTE NEONATO -NIÑO EN MATERIAL HIPOALERGENICO (PAPEL)</v>
          </cell>
          <cell r="C90" t="str">
            <v>UNIDAD</v>
          </cell>
          <cell r="D90">
            <v>200</v>
          </cell>
          <cell r="E90">
            <v>0</v>
          </cell>
          <cell r="F90" t="str">
            <v>ENFERMERIA</v>
          </cell>
          <cell r="G90" t="str">
            <v>SEGURIDAD DEL PACIENTE</v>
          </cell>
          <cell r="H90">
            <v>0</v>
          </cell>
          <cell r="I90">
            <v>0</v>
          </cell>
          <cell r="J90">
            <v>0</v>
          </cell>
          <cell r="K90">
            <v>0</v>
          </cell>
          <cell r="L90">
            <v>0</v>
          </cell>
          <cell r="M90">
            <v>0</v>
          </cell>
          <cell r="N90">
            <v>0</v>
          </cell>
          <cell r="O90">
            <v>0</v>
          </cell>
          <cell r="P90">
            <v>0</v>
          </cell>
          <cell r="Q90">
            <v>0</v>
          </cell>
          <cell r="R90">
            <v>0</v>
          </cell>
          <cell r="S90">
            <v>0</v>
          </cell>
          <cell r="T90">
            <v>0</v>
          </cell>
          <cell r="U90">
            <v>0</v>
          </cell>
        </row>
        <row r="91">
          <cell r="A91">
            <v>350</v>
          </cell>
          <cell r="B91" t="str">
            <v xml:space="preserve">BRAZALETE IDENTIFICACION PEDIATRICO EN MATERIAL HIPOALERGENICO (PAPEL) </v>
          </cell>
          <cell r="C91" t="str">
            <v>UNIDAD</v>
          </cell>
          <cell r="D91">
            <v>2260</v>
          </cell>
          <cell r="E91">
            <v>0</v>
          </cell>
          <cell r="F91" t="str">
            <v>ENFERMERIA</v>
          </cell>
          <cell r="G91" t="str">
            <v>SEGURIDAD DEL PACIENTE</v>
          </cell>
          <cell r="H91">
            <v>0</v>
          </cell>
          <cell r="I91">
            <v>0</v>
          </cell>
          <cell r="J91">
            <v>0</v>
          </cell>
          <cell r="K91">
            <v>0</v>
          </cell>
          <cell r="L91">
            <v>0</v>
          </cell>
          <cell r="M91">
            <v>0</v>
          </cell>
          <cell r="N91">
            <v>0</v>
          </cell>
          <cell r="O91">
            <v>0</v>
          </cell>
          <cell r="P91">
            <v>0</v>
          </cell>
          <cell r="Q91">
            <v>0</v>
          </cell>
          <cell r="R91">
            <v>0</v>
          </cell>
          <cell r="S91">
            <v>0</v>
          </cell>
          <cell r="T91">
            <v>0</v>
          </cell>
          <cell r="U91">
            <v>0</v>
          </cell>
        </row>
        <row r="92">
          <cell r="A92">
            <v>351</v>
          </cell>
          <cell r="B92" t="str">
            <v>BRAZALETE IDENTIFICACION RIESGODE PACIENTE  EN MATERIAL HIPOALERGENICO (PAPEL)</v>
          </cell>
          <cell r="C92" t="str">
            <v>UNIDAD</v>
          </cell>
          <cell r="D92">
            <v>40</v>
          </cell>
          <cell r="E92">
            <v>0</v>
          </cell>
          <cell r="F92" t="str">
            <v>ENFERMERIA</v>
          </cell>
          <cell r="G92" t="str">
            <v>SEGURIDAD DEL PACIENTE</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353</v>
          </cell>
          <cell r="B93" t="str">
            <v xml:space="preserve">BURETA CON FILTRO DE AIRE, CAPACIDAD DE 150CM, PUNTO DE INYECCION PARA INFUSION INTERMITENTE ESTERILIZADOS CON OXIDO DE ETILENO DE PVC ATOXICO, FILTRO HIDROFOBICO.                                                                                       </v>
          </cell>
          <cell r="C93" t="str">
            <v>UNIDAD</v>
          </cell>
          <cell r="D93">
            <v>5710</v>
          </cell>
          <cell r="E93">
            <v>25400</v>
          </cell>
          <cell r="F93" t="str">
            <v>ENFERMERIA</v>
          </cell>
          <cell r="G93" t="str">
            <v>ENFERMERIA</v>
          </cell>
          <cell r="H93">
            <v>0</v>
          </cell>
          <cell r="I93">
            <v>0</v>
          </cell>
          <cell r="J93">
            <v>0</v>
          </cell>
          <cell r="K93">
            <v>0</v>
          </cell>
          <cell r="L93">
            <v>0</v>
          </cell>
          <cell r="M93" t="str">
            <v>SI</v>
          </cell>
          <cell r="N93">
            <v>0</v>
          </cell>
          <cell r="O93">
            <v>0</v>
          </cell>
          <cell r="P93">
            <v>0</v>
          </cell>
          <cell r="Q93">
            <v>0</v>
          </cell>
          <cell r="R93">
            <v>0</v>
          </cell>
          <cell r="S93">
            <v>0</v>
          </cell>
          <cell r="T93">
            <v>0</v>
          </cell>
          <cell r="U93">
            <v>0</v>
          </cell>
        </row>
        <row r="94">
          <cell r="A94">
            <v>360</v>
          </cell>
          <cell r="B94" t="str">
            <v>CAJA COPROLOGICA</v>
          </cell>
          <cell r="C94" t="str">
            <v>UNIDAD</v>
          </cell>
          <cell r="D94">
            <v>440</v>
          </cell>
          <cell r="E94">
            <v>3800</v>
          </cell>
          <cell r="F94" t="str">
            <v>ENFERMERIA</v>
          </cell>
          <cell r="G94" t="str">
            <v>ENFERMERIA</v>
          </cell>
          <cell r="H94">
            <v>0</v>
          </cell>
          <cell r="I94">
            <v>0</v>
          </cell>
          <cell r="J94">
            <v>0</v>
          </cell>
          <cell r="K94">
            <v>0</v>
          </cell>
          <cell r="L94">
            <v>0</v>
          </cell>
          <cell r="M94" t="str">
            <v>SI</v>
          </cell>
          <cell r="N94">
            <v>0</v>
          </cell>
          <cell r="O94">
            <v>0</v>
          </cell>
          <cell r="P94">
            <v>0</v>
          </cell>
          <cell r="Q94">
            <v>0</v>
          </cell>
          <cell r="R94">
            <v>0</v>
          </cell>
          <cell r="S94">
            <v>0</v>
          </cell>
          <cell r="T94">
            <v>0</v>
          </cell>
          <cell r="U94">
            <v>0</v>
          </cell>
        </row>
        <row r="95">
          <cell r="A95">
            <v>383</v>
          </cell>
          <cell r="B95" t="str">
            <v>CANDADO CARRO DE PAROCON NUMERO CONSECUTIVO</v>
          </cell>
          <cell r="C95" t="str">
            <v>UNIDAD</v>
          </cell>
          <cell r="D95">
            <v>400</v>
          </cell>
          <cell r="E95">
            <v>2450</v>
          </cell>
          <cell r="F95" t="str">
            <v>ENFERMERIA</v>
          </cell>
          <cell r="G95" t="str">
            <v>ENFERMERIA</v>
          </cell>
          <cell r="H95">
            <v>0</v>
          </cell>
          <cell r="I95">
            <v>0</v>
          </cell>
          <cell r="J95">
            <v>0</v>
          </cell>
          <cell r="K95">
            <v>0</v>
          </cell>
          <cell r="L95">
            <v>0</v>
          </cell>
          <cell r="M95" t="str">
            <v>SI</v>
          </cell>
          <cell r="N95">
            <v>0</v>
          </cell>
          <cell r="O95">
            <v>0</v>
          </cell>
          <cell r="P95">
            <v>0</v>
          </cell>
          <cell r="Q95">
            <v>0</v>
          </cell>
          <cell r="R95">
            <v>0</v>
          </cell>
          <cell r="S95">
            <v>0</v>
          </cell>
          <cell r="T95">
            <v>0</v>
          </cell>
          <cell r="U95">
            <v>0</v>
          </cell>
        </row>
        <row r="96">
          <cell r="A96">
            <v>479</v>
          </cell>
          <cell r="B96" t="str">
            <v>CANULA NASAL PARA OXIGENO ADULTO</v>
          </cell>
          <cell r="C96" t="str">
            <v>UNIDAD</v>
          </cell>
          <cell r="D96">
            <v>1852</v>
          </cell>
          <cell r="E96">
            <v>7250</v>
          </cell>
          <cell r="F96" t="str">
            <v>ENFERMERIA- TERAPIA R</v>
          </cell>
          <cell r="G96" t="str">
            <v>ENFERMERIA</v>
          </cell>
          <cell r="H96">
            <v>0</v>
          </cell>
          <cell r="I96">
            <v>0</v>
          </cell>
          <cell r="J96">
            <v>0</v>
          </cell>
          <cell r="K96">
            <v>0</v>
          </cell>
          <cell r="L96">
            <v>0</v>
          </cell>
          <cell r="M96" t="str">
            <v>SI</v>
          </cell>
          <cell r="N96">
            <v>0</v>
          </cell>
          <cell r="O96">
            <v>0</v>
          </cell>
          <cell r="P96">
            <v>0</v>
          </cell>
          <cell r="Q96">
            <v>0</v>
          </cell>
          <cell r="R96">
            <v>0</v>
          </cell>
          <cell r="S96">
            <v>0</v>
          </cell>
          <cell r="T96">
            <v>0</v>
          </cell>
          <cell r="U96">
            <v>0</v>
          </cell>
        </row>
        <row r="97">
          <cell r="A97">
            <v>516</v>
          </cell>
          <cell r="B97" t="str">
            <v>CATETER CABELLO DE ANGEL 28 FR</v>
          </cell>
          <cell r="C97" t="str">
            <v>UNIDAD</v>
          </cell>
          <cell r="D97">
            <v>2</v>
          </cell>
          <cell r="E97">
            <v>5</v>
          </cell>
          <cell r="F97" t="str">
            <v>ENFERMERIA</v>
          </cell>
          <cell r="G97" t="str">
            <v>ENFERMERIA- NEONATOS</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v>517</v>
          </cell>
          <cell r="B98" t="str">
            <v>CATETER CENTRAL DE INSERCION PERIFERICA 18G X 70  CM BILUMEN  5FR</v>
          </cell>
          <cell r="C98" t="str">
            <v>UNIDAD</v>
          </cell>
          <cell r="D98">
            <v>30</v>
          </cell>
          <cell r="E98">
            <v>20</v>
          </cell>
          <cell r="F98" t="str">
            <v>ENFERMERIA</v>
          </cell>
          <cell r="G98" t="str">
            <v>ENFERMERIA</v>
          </cell>
          <cell r="H98">
            <v>0</v>
          </cell>
          <cell r="I98">
            <v>0</v>
          </cell>
          <cell r="J98">
            <v>0</v>
          </cell>
          <cell r="K98">
            <v>0</v>
          </cell>
          <cell r="L98">
            <v>0</v>
          </cell>
          <cell r="M98" t="str">
            <v>SI</v>
          </cell>
          <cell r="N98">
            <v>0</v>
          </cell>
          <cell r="O98">
            <v>0</v>
          </cell>
          <cell r="P98">
            <v>0</v>
          </cell>
          <cell r="Q98">
            <v>0</v>
          </cell>
          <cell r="R98">
            <v>0</v>
          </cell>
          <cell r="S98">
            <v>0</v>
          </cell>
          <cell r="T98">
            <v>0</v>
          </cell>
          <cell r="U98">
            <v>0</v>
          </cell>
        </row>
        <row r="99">
          <cell r="A99">
            <v>518</v>
          </cell>
          <cell r="B99" t="str">
            <v>CATETER CENTRAL DE INSERCION PERIFERICA 20G X 70  CM BILUMEN  4FR</v>
          </cell>
          <cell r="C99" t="str">
            <v>UNIDAD</v>
          </cell>
          <cell r="D99">
            <v>3</v>
          </cell>
          <cell r="E99">
            <v>20</v>
          </cell>
          <cell r="F99" t="str">
            <v>ENFERMERIA</v>
          </cell>
          <cell r="G99" t="str">
            <v>ENFERMERIA</v>
          </cell>
          <cell r="H99">
            <v>0</v>
          </cell>
          <cell r="I99">
            <v>0</v>
          </cell>
          <cell r="J99">
            <v>0</v>
          </cell>
          <cell r="K99">
            <v>0</v>
          </cell>
          <cell r="L99">
            <v>0</v>
          </cell>
          <cell r="M99" t="str">
            <v>SI</v>
          </cell>
          <cell r="N99">
            <v>0</v>
          </cell>
          <cell r="O99">
            <v>0</v>
          </cell>
          <cell r="P99">
            <v>0</v>
          </cell>
          <cell r="Q99">
            <v>0</v>
          </cell>
          <cell r="R99">
            <v>0</v>
          </cell>
          <cell r="S99">
            <v>0</v>
          </cell>
          <cell r="T99">
            <v>0</v>
          </cell>
          <cell r="U99">
            <v>0</v>
          </cell>
        </row>
        <row r="100">
          <cell r="A100">
            <v>519</v>
          </cell>
          <cell r="B100" t="str">
            <v>CATETER CENTRAL DE INSERCIÓN PERIFÉRICA G-16X70 CM MONOLUMEN</v>
          </cell>
          <cell r="C100" t="str">
            <v>UNIDAD</v>
          </cell>
          <cell r="D100">
            <v>2</v>
          </cell>
          <cell r="E100">
            <v>2</v>
          </cell>
          <cell r="F100" t="str">
            <v>ENFERMERIA</v>
          </cell>
          <cell r="G100" t="str">
            <v>ENFERMERIA</v>
          </cell>
          <cell r="H100">
            <v>0</v>
          </cell>
          <cell r="I100">
            <v>0</v>
          </cell>
          <cell r="J100">
            <v>0</v>
          </cell>
          <cell r="K100">
            <v>0</v>
          </cell>
          <cell r="L100">
            <v>0</v>
          </cell>
          <cell r="M100" t="str">
            <v>SI</v>
          </cell>
          <cell r="N100">
            <v>0</v>
          </cell>
          <cell r="O100">
            <v>0</v>
          </cell>
          <cell r="P100">
            <v>0</v>
          </cell>
          <cell r="Q100">
            <v>0</v>
          </cell>
          <cell r="R100">
            <v>0</v>
          </cell>
          <cell r="S100">
            <v>0</v>
          </cell>
          <cell r="T100">
            <v>0</v>
          </cell>
          <cell r="U100">
            <v>0</v>
          </cell>
        </row>
        <row r="101">
          <cell r="A101">
            <v>520</v>
          </cell>
          <cell r="B101" t="str">
            <v>CATETER CENTRAL DE INSERCIÓN PERIFERICA RADIOPACO4 FR. BILUMEN</v>
          </cell>
          <cell r="C101" t="str">
            <v xml:space="preserve">UNIDAD    </v>
          </cell>
          <cell r="D101">
            <v>20</v>
          </cell>
          <cell r="E101">
            <v>20</v>
          </cell>
          <cell r="F101" t="str">
            <v>ENFERMERIA</v>
          </cell>
          <cell r="G101" t="str">
            <v>ENFERMERIA</v>
          </cell>
          <cell r="H101">
            <v>0</v>
          </cell>
          <cell r="I101">
            <v>0</v>
          </cell>
          <cell r="J101">
            <v>0</v>
          </cell>
          <cell r="K101">
            <v>0</v>
          </cell>
          <cell r="L101">
            <v>0</v>
          </cell>
          <cell r="M101" t="str">
            <v>SI</v>
          </cell>
          <cell r="N101">
            <v>0</v>
          </cell>
          <cell r="O101">
            <v>0</v>
          </cell>
          <cell r="P101">
            <v>0</v>
          </cell>
          <cell r="Q101">
            <v>0</v>
          </cell>
          <cell r="R101">
            <v>0</v>
          </cell>
          <cell r="S101">
            <v>0</v>
          </cell>
          <cell r="T101">
            <v>0</v>
          </cell>
          <cell r="U101">
            <v>0</v>
          </cell>
        </row>
        <row r="102">
          <cell r="A102">
            <v>524</v>
          </cell>
          <cell r="B102" t="str">
            <v>CATETER CENTRAL PERIFERICO RADIOPACO NO.14</v>
          </cell>
          <cell r="C102" t="str">
            <v xml:space="preserve">UNIDAD    </v>
          </cell>
          <cell r="D102">
            <v>10</v>
          </cell>
          <cell r="E102">
            <v>20</v>
          </cell>
          <cell r="F102" t="str">
            <v>ENFERMERIA</v>
          </cell>
          <cell r="G102" t="str">
            <v>ENFERMERIA</v>
          </cell>
          <cell r="H102">
            <v>0</v>
          </cell>
          <cell r="I102">
            <v>0</v>
          </cell>
          <cell r="J102">
            <v>0</v>
          </cell>
          <cell r="K102">
            <v>0</v>
          </cell>
          <cell r="L102">
            <v>0</v>
          </cell>
          <cell r="M102" t="str">
            <v>SI</v>
          </cell>
          <cell r="N102">
            <v>0</v>
          </cell>
          <cell r="O102">
            <v>0</v>
          </cell>
          <cell r="P102">
            <v>0</v>
          </cell>
          <cell r="Q102">
            <v>0</v>
          </cell>
          <cell r="R102">
            <v>0</v>
          </cell>
          <cell r="S102">
            <v>0</v>
          </cell>
          <cell r="T102">
            <v>0</v>
          </cell>
          <cell r="U102">
            <v>0</v>
          </cell>
        </row>
        <row r="103">
          <cell r="A103">
            <v>561</v>
          </cell>
          <cell r="B103" t="str">
            <v>CATETER EPICUTANEO 2FR 24G BILUMEN</v>
          </cell>
          <cell r="C103" t="str">
            <v>UNIDAD</v>
          </cell>
          <cell r="D103">
            <v>10</v>
          </cell>
          <cell r="E103">
            <v>5</v>
          </cell>
          <cell r="F103" t="str">
            <v>ENFERMERIA</v>
          </cell>
          <cell r="G103" t="str">
            <v>ENFERMERIA NEONATAL</v>
          </cell>
          <cell r="H103">
            <v>0</v>
          </cell>
          <cell r="I103">
            <v>0</v>
          </cell>
          <cell r="J103">
            <v>0</v>
          </cell>
          <cell r="K103">
            <v>0</v>
          </cell>
          <cell r="L103">
            <v>0</v>
          </cell>
          <cell r="M103" t="str">
            <v>SI</v>
          </cell>
          <cell r="N103">
            <v>0</v>
          </cell>
          <cell r="O103">
            <v>0</v>
          </cell>
          <cell r="P103">
            <v>0</v>
          </cell>
          <cell r="Q103">
            <v>0</v>
          </cell>
          <cell r="R103">
            <v>0</v>
          </cell>
          <cell r="S103">
            <v>0</v>
          </cell>
          <cell r="T103">
            <v>0</v>
          </cell>
          <cell r="U103">
            <v>0</v>
          </cell>
        </row>
        <row r="104">
          <cell r="A104">
            <v>562</v>
          </cell>
          <cell r="B104" t="str">
            <v>CATETER EPICUTANEO 2FR 24G MONOLUMEN</v>
          </cell>
          <cell r="C104" t="str">
            <v>UNIDAD</v>
          </cell>
          <cell r="D104">
            <v>66</v>
          </cell>
          <cell r="E104">
            <v>66</v>
          </cell>
          <cell r="F104" t="str">
            <v>ENFERMERIA</v>
          </cell>
          <cell r="G104" t="str">
            <v>ENFERMERIA NEONATAL - UCI PEDIATRICA</v>
          </cell>
          <cell r="H104">
            <v>0</v>
          </cell>
          <cell r="I104">
            <v>0</v>
          </cell>
          <cell r="J104">
            <v>0</v>
          </cell>
          <cell r="K104">
            <v>0</v>
          </cell>
          <cell r="L104">
            <v>0</v>
          </cell>
          <cell r="M104" t="str">
            <v>SI</v>
          </cell>
          <cell r="N104">
            <v>0</v>
          </cell>
          <cell r="O104">
            <v>0</v>
          </cell>
          <cell r="P104">
            <v>0</v>
          </cell>
          <cell r="Q104">
            <v>0</v>
          </cell>
          <cell r="R104">
            <v>0</v>
          </cell>
          <cell r="S104">
            <v>0</v>
          </cell>
          <cell r="T104">
            <v>0</v>
          </cell>
          <cell r="U104">
            <v>0</v>
          </cell>
        </row>
        <row r="105">
          <cell r="A105">
            <v>577</v>
          </cell>
          <cell r="B105" t="str">
            <v>CATETER INTRAVENOSO NO. 14 DE POLIURETANO SIN DISPOSITIVO DE SEGURIDAD- CORTO</v>
          </cell>
          <cell r="C105" t="str">
            <v>UNIDAD</v>
          </cell>
          <cell r="D105">
            <v>5</v>
          </cell>
          <cell r="E105">
            <v>1150</v>
          </cell>
          <cell r="F105" t="str">
            <v>ENFERMERIA</v>
          </cell>
          <cell r="G105" t="str">
            <v>ENFERMERIA</v>
          </cell>
          <cell r="H105">
            <v>0</v>
          </cell>
          <cell r="I105">
            <v>0</v>
          </cell>
          <cell r="J105">
            <v>0</v>
          </cell>
          <cell r="K105">
            <v>0</v>
          </cell>
          <cell r="L105">
            <v>0</v>
          </cell>
          <cell r="M105" t="str">
            <v>SI</v>
          </cell>
          <cell r="N105">
            <v>0</v>
          </cell>
          <cell r="O105">
            <v>0</v>
          </cell>
          <cell r="P105">
            <v>0</v>
          </cell>
          <cell r="Q105">
            <v>0</v>
          </cell>
          <cell r="R105">
            <v>0</v>
          </cell>
          <cell r="S105">
            <v>0</v>
          </cell>
          <cell r="T105">
            <v>0</v>
          </cell>
          <cell r="U105">
            <v>0</v>
          </cell>
        </row>
        <row r="106">
          <cell r="A106">
            <v>578</v>
          </cell>
          <cell r="B106" t="str">
            <v>CATETER INTRAVENOSO NO. 14 EN PILIURETANO, SIN  DISPOSITIVO DE SEGURIDAD - LARGO</v>
          </cell>
          <cell r="C106" t="str">
            <v>UNIDAD</v>
          </cell>
          <cell r="D106">
            <v>20</v>
          </cell>
          <cell r="E106">
            <v>50</v>
          </cell>
          <cell r="F106" t="str">
            <v>ENFERMERIA</v>
          </cell>
          <cell r="G106" t="str">
            <v>ENFERMERIA</v>
          </cell>
          <cell r="H106">
            <v>0</v>
          </cell>
          <cell r="I106">
            <v>0</v>
          </cell>
          <cell r="J106">
            <v>0</v>
          </cell>
          <cell r="K106">
            <v>0</v>
          </cell>
          <cell r="L106">
            <v>0</v>
          </cell>
          <cell r="M106" t="str">
            <v>SI</v>
          </cell>
          <cell r="N106">
            <v>0</v>
          </cell>
          <cell r="O106">
            <v>0</v>
          </cell>
          <cell r="P106">
            <v>0</v>
          </cell>
          <cell r="Q106">
            <v>0</v>
          </cell>
          <cell r="R106">
            <v>0</v>
          </cell>
          <cell r="S106">
            <v>0</v>
          </cell>
          <cell r="T106">
            <v>0</v>
          </cell>
          <cell r="U106">
            <v>0</v>
          </cell>
        </row>
        <row r="107">
          <cell r="A107">
            <v>579</v>
          </cell>
          <cell r="B107" t="str">
            <v>CATETER INTRAVENOSO NO. 14, EN PILIURETANO, , CON DISPOSITIVO DE SEGURIDAD PARA ACCIONAR MANUALMENTE CORTO</v>
          </cell>
          <cell r="C107" t="str">
            <v>UNIDAD</v>
          </cell>
          <cell r="D107">
            <v>600</v>
          </cell>
          <cell r="E107">
            <v>300</v>
          </cell>
          <cell r="F107" t="str">
            <v>ENFERMERIA</v>
          </cell>
          <cell r="G107" t="str">
            <v>ENFERMERIA</v>
          </cell>
          <cell r="H107">
            <v>0</v>
          </cell>
          <cell r="I107">
            <v>0</v>
          </cell>
          <cell r="J107">
            <v>0</v>
          </cell>
          <cell r="K107">
            <v>0</v>
          </cell>
          <cell r="L107">
            <v>0</v>
          </cell>
          <cell r="M107" t="str">
            <v>SI</v>
          </cell>
          <cell r="N107">
            <v>0</v>
          </cell>
          <cell r="O107">
            <v>0</v>
          </cell>
          <cell r="P107">
            <v>0</v>
          </cell>
          <cell r="Q107">
            <v>0</v>
          </cell>
          <cell r="R107">
            <v>0</v>
          </cell>
          <cell r="S107">
            <v>0</v>
          </cell>
          <cell r="T107">
            <v>0</v>
          </cell>
          <cell r="U107">
            <v>0</v>
          </cell>
        </row>
        <row r="108">
          <cell r="A108">
            <v>580</v>
          </cell>
          <cell r="B108" t="str">
            <v>CATETER INTRAVENOSO NO. 16 DE POLIURETANO SIN DISPOSITIVO DE SEGURIDAD -CORTO</v>
          </cell>
          <cell r="C108" t="str">
            <v>UNIDAD</v>
          </cell>
          <cell r="D108">
            <v>1100</v>
          </cell>
          <cell r="E108">
            <v>2000</v>
          </cell>
          <cell r="F108" t="str">
            <v>ENFERMERIA</v>
          </cell>
          <cell r="G108" t="str">
            <v>ENFERMERIA</v>
          </cell>
          <cell r="H108">
            <v>0</v>
          </cell>
          <cell r="I108">
            <v>0</v>
          </cell>
          <cell r="J108">
            <v>0</v>
          </cell>
          <cell r="K108">
            <v>0</v>
          </cell>
          <cell r="L108">
            <v>0</v>
          </cell>
          <cell r="M108" t="str">
            <v>SI</v>
          </cell>
          <cell r="N108">
            <v>0</v>
          </cell>
          <cell r="O108">
            <v>0</v>
          </cell>
          <cell r="P108">
            <v>0</v>
          </cell>
          <cell r="Q108">
            <v>0</v>
          </cell>
          <cell r="R108">
            <v>0</v>
          </cell>
          <cell r="S108">
            <v>0</v>
          </cell>
          <cell r="T108">
            <v>0</v>
          </cell>
          <cell r="U108">
            <v>0</v>
          </cell>
        </row>
        <row r="109">
          <cell r="A109">
            <v>581</v>
          </cell>
          <cell r="B109" t="str">
            <v>CATETER INTRAVENOSO NO. 16 EN PILIURETANO, SIN DISPOSITIVO DE SEGURIDAD - LARGO</v>
          </cell>
          <cell r="C109" t="str">
            <v>UNIDAD</v>
          </cell>
          <cell r="D109">
            <v>20</v>
          </cell>
          <cell r="E109">
            <v>50</v>
          </cell>
          <cell r="F109" t="str">
            <v>ENFERMERIA</v>
          </cell>
          <cell r="G109" t="str">
            <v>ENFERMERIA</v>
          </cell>
          <cell r="H109">
            <v>0</v>
          </cell>
          <cell r="I109">
            <v>0</v>
          </cell>
          <cell r="J109">
            <v>0</v>
          </cell>
          <cell r="K109">
            <v>0</v>
          </cell>
          <cell r="L109">
            <v>0</v>
          </cell>
          <cell r="M109" t="str">
            <v>SI</v>
          </cell>
          <cell r="N109">
            <v>0</v>
          </cell>
          <cell r="O109">
            <v>0</v>
          </cell>
          <cell r="P109">
            <v>0</v>
          </cell>
          <cell r="Q109">
            <v>0</v>
          </cell>
          <cell r="R109">
            <v>0</v>
          </cell>
          <cell r="S109">
            <v>0</v>
          </cell>
          <cell r="T109">
            <v>0</v>
          </cell>
          <cell r="U109">
            <v>0</v>
          </cell>
        </row>
        <row r="110">
          <cell r="A110">
            <v>582</v>
          </cell>
          <cell r="B110" t="str">
            <v>CATETER INTRAVENOSO NO. 16, EN PILIURETANO, , CON DISPOSITIVO DE SEGURIDAD PARA ACCIONAR MANUALMENTE CORTO</v>
          </cell>
          <cell r="C110" t="str">
            <v>UNIDAD</v>
          </cell>
          <cell r="D110">
            <v>600</v>
          </cell>
          <cell r="E110">
            <v>1000</v>
          </cell>
          <cell r="F110" t="str">
            <v>ENFERMERIA</v>
          </cell>
          <cell r="G110" t="str">
            <v>ENFERMERIA</v>
          </cell>
          <cell r="H110">
            <v>0</v>
          </cell>
          <cell r="I110">
            <v>0</v>
          </cell>
          <cell r="J110">
            <v>0</v>
          </cell>
          <cell r="K110">
            <v>0</v>
          </cell>
          <cell r="L110">
            <v>0</v>
          </cell>
          <cell r="M110" t="str">
            <v>SI</v>
          </cell>
          <cell r="N110">
            <v>0</v>
          </cell>
          <cell r="O110">
            <v>0</v>
          </cell>
          <cell r="P110">
            <v>0</v>
          </cell>
          <cell r="Q110">
            <v>0</v>
          </cell>
          <cell r="R110">
            <v>0</v>
          </cell>
          <cell r="S110">
            <v>0</v>
          </cell>
          <cell r="T110">
            <v>0</v>
          </cell>
          <cell r="U110">
            <v>0</v>
          </cell>
        </row>
        <row r="111">
          <cell r="A111">
            <v>583</v>
          </cell>
          <cell r="B111" t="str">
            <v>CATETER INTRAVENOSO NO. 18 DE POLIURETANO SIN DISPOSITIVO DE SEGURIDAD</v>
          </cell>
          <cell r="C111" t="str">
            <v>UNIDAD</v>
          </cell>
          <cell r="D111">
            <v>600</v>
          </cell>
          <cell r="E111">
            <v>11800</v>
          </cell>
          <cell r="F111" t="str">
            <v>ENFERMERIA</v>
          </cell>
          <cell r="G111" t="str">
            <v>ENFERMERIA</v>
          </cell>
          <cell r="H111">
            <v>0</v>
          </cell>
          <cell r="I111">
            <v>0</v>
          </cell>
          <cell r="J111">
            <v>0</v>
          </cell>
          <cell r="K111">
            <v>0</v>
          </cell>
          <cell r="L111">
            <v>0</v>
          </cell>
          <cell r="M111" t="str">
            <v>SI</v>
          </cell>
          <cell r="N111">
            <v>0</v>
          </cell>
          <cell r="O111">
            <v>0</v>
          </cell>
          <cell r="P111">
            <v>0</v>
          </cell>
          <cell r="Q111">
            <v>0</v>
          </cell>
          <cell r="R111">
            <v>0</v>
          </cell>
          <cell r="S111">
            <v>0</v>
          </cell>
          <cell r="T111">
            <v>0</v>
          </cell>
          <cell r="U111">
            <v>0</v>
          </cell>
        </row>
        <row r="112">
          <cell r="A112">
            <v>584</v>
          </cell>
          <cell r="B112" t="str">
            <v>CATETER INTRAVENOSO NO. 18, EN PILIURETANO, CON , CON DISPOSITIVO DE SEGURIDAD PARA ACCIONAR MANUALMENTE</v>
          </cell>
          <cell r="C112" t="str">
            <v>UNIDAD</v>
          </cell>
          <cell r="D112">
            <v>5110</v>
          </cell>
          <cell r="E112">
            <v>4500</v>
          </cell>
          <cell r="F112" t="str">
            <v>ENFERMERIA</v>
          </cell>
          <cell r="G112" t="str">
            <v>ENFERMERIA</v>
          </cell>
          <cell r="H112">
            <v>0</v>
          </cell>
          <cell r="I112">
            <v>0</v>
          </cell>
          <cell r="J112">
            <v>0</v>
          </cell>
          <cell r="K112">
            <v>0</v>
          </cell>
          <cell r="L112">
            <v>0</v>
          </cell>
          <cell r="M112" t="str">
            <v>SI</v>
          </cell>
          <cell r="N112">
            <v>0</v>
          </cell>
          <cell r="O112">
            <v>0</v>
          </cell>
          <cell r="P112">
            <v>0</v>
          </cell>
          <cell r="Q112">
            <v>0</v>
          </cell>
          <cell r="R112">
            <v>0</v>
          </cell>
          <cell r="S112">
            <v>0</v>
          </cell>
          <cell r="T112">
            <v>0</v>
          </cell>
          <cell r="U112">
            <v>0</v>
          </cell>
        </row>
        <row r="113">
          <cell r="A113">
            <v>585</v>
          </cell>
          <cell r="B113" t="str">
            <v>CATETER INTRAVENOSO NO. 20 DE POLIURETANO SIN DISPOSITIVO DE SEGURIDAD</v>
          </cell>
          <cell r="C113">
            <v>0</v>
          </cell>
          <cell r="D113">
            <v>400</v>
          </cell>
          <cell r="E113">
            <v>16450</v>
          </cell>
          <cell r="F113" t="str">
            <v>ENFERMERIA</v>
          </cell>
          <cell r="G113" t="str">
            <v>ENFERMERIA</v>
          </cell>
          <cell r="H113">
            <v>0</v>
          </cell>
          <cell r="I113">
            <v>0</v>
          </cell>
          <cell r="J113">
            <v>0</v>
          </cell>
          <cell r="K113">
            <v>0</v>
          </cell>
          <cell r="L113">
            <v>0</v>
          </cell>
          <cell r="M113" t="str">
            <v>SI</v>
          </cell>
          <cell r="N113">
            <v>0</v>
          </cell>
          <cell r="O113">
            <v>0</v>
          </cell>
          <cell r="P113">
            <v>0</v>
          </cell>
          <cell r="Q113">
            <v>0</v>
          </cell>
          <cell r="R113">
            <v>0</v>
          </cell>
          <cell r="S113">
            <v>0</v>
          </cell>
          <cell r="T113">
            <v>0</v>
          </cell>
          <cell r="U113">
            <v>0</v>
          </cell>
        </row>
        <row r="114">
          <cell r="A114">
            <v>586</v>
          </cell>
          <cell r="B114" t="str">
            <v>CATETER INTRAVENOSO NO. 20, EN PILIURETANO,, CON DISPOSITIVO DE SEGURIDAD PARA ACCIONAR MANUALMENTE</v>
          </cell>
          <cell r="C114" t="str">
            <v>UNIDAD</v>
          </cell>
          <cell r="D114">
            <v>5690</v>
          </cell>
          <cell r="E114">
            <v>6500</v>
          </cell>
          <cell r="F114" t="str">
            <v>ENFERMERIA</v>
          </cell>
          <cell r="G114" t="str">
            <v>ENFERMERIA</v>
          </cell>
          <cell r="H114">
            <v>0</v>
          </cell>
          <cell r="I114">
            <v>0</v>
          </cell>
          <cell r="J114">
            <v>0</v>
          </cell>
          <cell r="K114">
            <v>0</v>
          </cell>
          <cell r="L114">
            <v>0</v>
          </cell>
          <cell r="M114" t="str">
            <v>SI</v>
          </cell>
          <cell r="N114">
            <v>0</v>
          </cell>
          <cell r="O114">
            <v>0</v>
          </cell>
          <cell r="P114">
            <v>0</v>
          </cell>
          <cell r="Q114">
            <v>0</v>
          </cell>
          <cell r="R114">
            <v>0</v>
          </cell>
          <cell r="S114">
            <v>0</v>
          </cell>
          <cell r="T114">
            <v>0</v>
          </cell>
          <cell r="U114">
            <v>0</v>
          </cell>
        </row>
        <row r="115">
          <cell r="A115">
            <v>587</v>
          </cell>
          <cell r="B115" t="str">
            <v>CATETER INTRAVENOSO NO. 22 DE POLIURETANO SIN DISPOSITIVO DE SEGURIDAD</v>
          </cell>
          <cell r="C115" t="str">
            <v>UNIDAD</v>
          </cell>
          <cell r="D115">
            <v>2420</v>
          </cell>
          <cell r="E115">
            <v>4500</v>
          </cell>
          <cell r="F115" t="str">
            <v>ENFERMERIA</v>
          </cell>
          <cell r="G115" t="str">
            <v>ENFERMERIA</v>
          </cell>
          <cell r="H115">
            <v>0</v>
          </cell>
          <cell r="I115">
            <v>0</v>
          </cell>
          <cell r="J115">
            <v>0</v>
          </cell>
          <cell r="K115">
            <v>0</v>
          </cell>
          <cell r="L115">
            <v>0</v>
          </cell>
          <cell r="M115" t="str">
            <v>SI</v>
          </cell>
          <cell r="N115">
            <v>0</v>
          </cell>
          <cell r="O115">
            <v>0</v>
          </cell>
          <cell r="P115">
            <v>0</v>
          </cell>
          <cell r="Q115">
            <v>0</v>
          </cell>
          <cell r="R115">
            <v>0</v>
          </cell>
          <cell r="S115">
            <v>0</v>
          </cell>
          <cell r="T115">
            <v>0</v>
          </cell>
          <cell r="U115">
            <v>0</v>
          </cell>
        </row>
        <row r="116">
          <cell r="A116">
            <v>588</v>
          </cell>
          <cell r="B116" t="str">
            <v>CATETER INTRAVENOSO NO. 22, EN PILIURETANO, , CON DISPOSITIVO DE SEGURIDAD PARA ACCIONAR MANUALMENTE</v>
          </cell>
          <cell r="C116" t="str">
            <v>UNIDAD</v>
          </cell>
          <cell r="D116">
            <v>3000</v>
          </cell>
          <cell r="E116">
            <v>4300</v>
          </cell>
          <cell r="F116" t="str">
            <v>ENFERMERIA</v>
          </cell>
          <cell r="G116" t="str">
            <v>ENFERMERIA</v>
          </cell>
          <cell r="H116">
            <v>0</v>
          </cell>
          <cell r="I116">
            <v>0</v>
          </cell>
          <cell r="J116">
            <v>0</v>
          </cell>
          <cell r="K116">
            <v>0</v>
          </cell>
          <cell r="L116">
            <v>0</v>
          </cell>
          <cell r="M116" t="str">
            <v>SI</v>
          </cell>
          <cell r="N116">
            <v>0</v>
          </cell>
          <cell r="O116">
            <v>0</v>
          </cell>
          <cell r="P116">
            <v>0</v>
          </cell>
          <cell r="Q116">
            <v>0</v>
          </cell>
          <cell r="R116">
            <v>0</v>
          </cell>
          <cell r="S116">
            <v>0</v>
          </cell>
          <cell r="T116">
            <v>0</v>
          </cell>
          <cell r="U116">
            <v>0</v>
          </cell>
        </row>
        <row r="117">
          <cell r="A117">
            <v>589</v>
          </cell>
          <cell r="B117" t="str">
            <v>CATETER INTRAVENOSO NO. 24 DE POLIURETANO SIN DISPOSITIVO DE SEGURIDAD</v>
          </cell>
          <cell r="C117" t="str">
            <v>UNIDAD</v>
          </cell>
          <cell r="D117">
            <v>3200</v>
          </cell>
          <cell r="E117">
            <v>2000</v>
          </cell>
          <cell r="F117" t="str">
            <v>ENFERMERIA</v>
          </cell>
          <cell r="G117" t="str">
            <v>ENFERMERIA</v>
          </cell>
          <cell r="H117">
            <v>0</v>
          </cell>
          <cell r="I117">
            <v>0</v>
          </cell>
          <cell r="J117">
            <v>0</v>
          </cell>
          <cell r="K117">
            <v>0</v>
          </cell>
          <cell r="L117">
            <v>0</v>
          </cell>
          <cell r="M117" t="str">
            <v>SI</v>
          </cell>
          <cell r="N117">
            <v>0</v>
          </cell>
          <cell r="O117">
            <v>0</v>
          </cell>
          <cell r="P117">
            <v>0</v>
          </cell>
          <cell r="Q117">
            <v>0</v>
          </cell>
          <cell r="R117">
            <v>0</v>
          </cell>
          <cell r="S117">
            <v>0</v>
          </cell>
          <cell r="T117">
            <v>0</v>
          </cell>
          <cell r="U117">
            <v>0</v>
          </cell>
        </row>
        <row r="118">
          <cell r="A118">
            <v>590</v>
          </cell>
          <cell r="B118" t="str">
            <v>CATETER INTRAVENOSO NO. 24, EN PILIURETANO, , CON DISPOSITIVO DE SEGURIDAD PARA ACCIONAR MANUALMENTE- CORTO</v>
          </cell>
          <cell r="C118" t="str">
            <v>UNIDAD</v>
          </cell>
          <cell r="D118">
            <v>3000</v>
          </cell>
          <cell r="E118">
            <v>2900</v>
          </cell>
          <cell r="F118" t="str">
            <v>ENFERMERIA</v>
          </cell>
          <cell r="G118" t="str">
            <v>ENFERMERIA</v>
          </cell>
          <cell r="H118">
            <v>0</v>
          </cell>
          <cell r="I118">
            <v>0</v>
          </cell>
          <cell r="J118">
            <v>0</v>
          </cell>
          <cell r="K118">
            <v>0</v>
          </cell>
          <cell r="L118">
            <v>0</v>
          </cell>
          <cell r="M118" t="str">
            <v>SI</v>
          </cell>
          <cell r="N118">
            <v>0</v>
          </cell>
          <cell r="O118">
            <v>0</v>
          </cell>
          <cell r="P118">
            <v>0</v>
          </cell>
          <cell r="Q118">
            <v>0</v>
          </cell>
          <cell r="R118">
            <v>0</v>
          </cell>
          <cell r="S118">
            <v>0</v>
          </cell>
          <cell r="T118">
            <v>0</v>
          </cell>
          <cell r="U118">
            <v>0</v>
          </cell>
        </row>
        <row r="119">
          <cell r="A119">
            <v>2607</v>
          </cell>
          <cell r="B119" t="str">
            <v>CATETER INTRAVENOSO NO. 24G EN PILIURETANO, CON DISPOSITIVO DE SEGURIDAD PARA ACCIONAR MANUALMENTE- LARGO</v>
          </cell>
          <cell r="C119" t="str">
            <v>UNIDAD</v>
          </cell>
          <cell r="D119">
            <v>50</v>
          </cell>
          <cell r="E119">
            <v>50</v>
          </cell>
          <cell r="F119" t="str">
            <v>ENFERMERIA</v>
          </cell>
          <cell r="G119" t="str">
            <v>ENFERMERIA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t="str">
            <v>NUEVO</v>
          </cell>
          <cell r="B120" t="str">
            <v>CATETER INTRAVENOSO NO. 26 DE POLIURETANO SIN DISPOSITIVO DE SEGURIDAD</v>
          </cell>
          <cell r="C120" t="str">
            <v>UNIDAD</v>
          </cell>
          <cell r="D120">
            <v>100</v>
          </cell>
          <cell r="E120">
            <v>100</v>
          </cell>
          <cell r="F120" t="str">
            <v>ENFERMERIA</v>
          </cell>
          <cell r="G120" t="str">
            <v>ENFERMERIA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v>619</v>
          </cell>
          <cell r="B121" t="str">
            <v>CATETER PERIFERICO PEDIATRICO DOBLE LUMEN DE 2.6 FR X 50 CM CON KIT INSERCION SOBRE AGUJA</v>
          </cell>
          <cell r="C121" t="str">
            <v>UNIDAD</v>
          </cell>
          <cell r="D121">
            <v>1</v>
          </cell>
          <cell r="E121">
            <v>20</v>
          </cell>
          <cell r="F121" t="str">
            <v>ENFERMERIA</v>
          </cell>
          <cell r="G121" t="str">
            <v>ENFERMERIA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v>641</v>
          </cell>
          <cell r="B122" t="str">
            <v>CATETER SET DE CATETERIZACION ARTERIAL NO.20 G X 8  CM</v>
          </cell>
          <cell r="C122" t="str">
            <v>UNIDAD</v>
          </cell>
          <cell r="D122">
            <v>2</v>
          </cell>
          <cell r="E122">
            <v>5</v>
          </cell>
          <cell r="F122" t="str">
            <v>ENFERMERIA</v>
          </cell>
          <cell r="G122" t="str">
            <v>ENFERMERIA</v>
          </cell>
          <cell r="H122">
            <v>0</v>
          </cell>
          <cell r="I122">
            <v>0</v>
          </cell>
          <cell r="J122">
            <v>0</v>
          </cell>
          <cell r="K122">
            <v>0</v>
          </cell>
          <cell r="L122">
            <v>0</v>
          </cell>
          <cell r="M122" t="str">
            <v>SI</v>
          </cell>
          <cell r="N122">
            <v>0</v>
          </cell>
          <cell r="O122">
            <v>0</v>
          </cell>
          <cell r="P122">
            <v>0</v>
          </cell>
          <cell r="Q122">
            <v>0</v>
          </cell>
          <cell r="R122">
            <v>0</v>
          </cell>
          <cell r="S122">
            <v>0</v>
          </cell>
          <cell r="T122">
            <v>0</v>
          </cell>
          <cell r="U122">
            <v>0</v>
          </cell>
        </row>
        <row r="123">
          <cell r="A123">
            <v>642</v>
          </cell>
          <cell r="B123" t="str">
            <v>CATETER SET DE CATETERIZACION ARTERIAL NO.22 G X 8  CM</v>
          </cell>
          <cell r="C123" t="str">
            <v>UNIDAD</v>
          </cell>
          <cell r="D123">
            <v>1</v>
          </cell>
          <cell r="E123">
            <v>5</v>
          </cell>
          <cell r="F123" t="str">
            <v>ENFERMERIA</v>
          </cell>
          <cell r="G123" t="str">
            <v>ENFERMERIA</v>
          </cell>
          <cell r="H123">
            <v>0</v>
          </cell>
          <cell r="I123">
            <v>0</v>
          </cell>
          <cell r="J123">
            <v>0</v>
          </cell>
          <cell r="K123">
            <v>0</v>
          </cell>
          <cell r="L123">
            <v>0</v>
          </cell>
          <cell r="M123" t="str">
            <v>SI</v>
          </cell>
          <cell r="N123">
            <v>0</v>
          </cell>
          <cell r="O123">
            <v>0</v>
          </cell>
          <cell r="P123">
            <v>0</v>
          </cell>
          <cell r="Q123">
            <v>0</v>
          </cell>
          <cell r="R123">
            <v>0</v>
          </cell>
          <cell r="S123">
            <v>0</v>
          </cell>
          <cell r="T123">
            <v>0</v>
          </cell>
          <cell r="U123">
            <v>0</v>
          </cell>
        </row>
        <row r="124">
          <cell r="A124">
            <v>672</v>
          </cell>
          <cell r="B124" t="str">
            <v>CATETER UMBILICAL 2.5</v>
          </cell>
          <cell r="C124" t="str">
            <v>UNIDAD</v>
          </cell>
          <cell r="D124">
            <v>10</v>
          </cell>
          <cell r="E124">
            <v>10</v>
          </cell>
          <cell r="F124" t="str">
            <v>ENFERMERIA</v>
          </cell>
          <cell r="G124" t="str">
            <v>ENFERMERIA NEONATAL - PEDIATRIA</v>
          </cell>
          <cell r="H124">
            <v>0</v>
          </cell>
          <cell r="I124">
            <v>0</v>
          </cell>
          <cell r="J124">
            <v>0</v>
          </cell>
          <cell r="K124">
            <v>0</v>
          </cell>
          <cell r="L124">
            <v>0</v>
          </cell>
          <cell r="M124" t="str">
            <v>SI</v>
          </cell>
          <cell r="N124">
            <v>0</v>
          </cell>
          <cell r="O124">
            <v>0</v>
          </cell>
          <cell r="P124">
            <v>0</v>
          </cell>
          <cell r="Q124">
            <v>0</v>
          </cell>
          <cell r="R124">
            <v>0</v>
          </cell>
          <cell r="S124">
            <v>0</v>
          </cell>
          <cell r="T124">
            <v>0</v>
          </cell>
          <cell r="U124">
            <v>0</v>
          </cell>
        </row>
        <row r="125">
          <cell r="A125">
            <v>673</v>
          </cell>
          <cell r="B125" t="str">
            <v>CATETER UMBILICAL 3.0</v>
          </cell>
          <cell r="C125" t="str">
            <v xml:space="preserve">UNIDAD    </v>
          </cell>
          <cell r="D125">
            <v>10</v>
          </cell>
          <cell r="E125">
            <v>10</v>
          </cell>
          <cell r="F125" t="str">
            <v>ENFERMERIA</v>
          </cell>
          <cell r="G125" t="str">
            <v>ENFERMERIA NEONATAL - PEDIATRIA</v>
          </cell>
          <cell r="H125">
            <v>0</v>
          </cell>
          <cell r="I125">
            <v>0</v>
          </cell>
          <cell r="J125">
            <v>0</v>
          </cell>
          <cell r="K125">
            <v>0</v>
          </cell>
          <cell r="L125">
            <v>0</v>
          </cell>
          <cell r="M125" t="str">
            <v>SI</v>
          </cell>
          <cell r="N125">
            <v>0</v>
          </cell>
          <cell r="O125">
            <v>0</v>
          </cell>
          <cell r="P125">
            <v>0</v>
          </cell>
          <cell r="Q125">
            <v>0</v>
          </cell>
          <cell r="R125">
            <v>0</v>
          </cell>
          <cell r="S125">
            <v>0</v>
          </cell>
          <cell r="T125">
            <v>0</v>
          </cell>
          <cell r="U125">
            <v>0</v>
          </cell>
        </row>
        <row r="126">
          <cell r="A126">
            <v>504</v>
          </cell>
          <cell r="B126" t="str">
            <v>CATETER UMBILICAL 3.5</v>
          </cell>
          <cell r="C126" t="str">
            <v>UNIDAD</v>
          </cell>
          <cell r="D126">
            <v>15</v>
          </cell>
          <cell r="E126">
            <v>15</v>
          </cell>
          <cell r="F126" t="str">
            <v>ENFERMERIA</v>
          </cell>
          <cell r="G126" t="str">
            <v>ENFERMERIA NEONATAL</v>
          </cell>
          <cell r="H126">
            <v>0</v>
          </cell>
          <cell r="I126">
            <v>0</v>
          </cell>
          <cell r="J126">
            <v>0</v>
          </cell>
          <cell r="K126">
            <v>0</v>
          </cell>
          <cell r="L126">
            <v>0</v>
          </cell>
          <cell r="M126" t="str">
            <v>SI</v>
          </cell>
          <cell r="N126">
            <v>0</v>
          </cell>
          <cell r="O126">
            <v>0</v>
          </cell>
          <cell r="P126">
            <v>0</v>
          </cell>
          <cell r="Q126">
            <v>0</v>
          </cell>
          <cell r="R126">
            <v>0</v>
          </cell>
          <cell r="S126">
            <v>0</v>
          </cell>
          <cell r="T126">
            <v>0</v>
          </cell>
          <cell r="U126">
            <v>0</v>
          </cell>
        </row>
        <row r="127">
          <cell r="A127">
            <v>670</v>
          </cell>
          <cell r="B127" t="str">
            <v>CATETER UMBILICAL 4.0</v>
          </cell>
          <cell r="C127" t="str">
            <v>UNIDAD</v>
          </cell>
          <cell r="D127">
            <v>10</v>
          </cell>
          <cell r="E127">
            <v>20</v>
          </cell>
          <cell r="F127" t="str">
            <v>ENFERMERIA</v>
          </cell>
          <cell r="G127" t="str">
            <v>ENFERMERIA NEONATAL - PEDIATRIA</v>
          </cell>
          <cell r="H127">
            <v>0</v>
          </cell>
          <cell r="I127">
            <v>0</v>
          </cell>
          <cell r="J127">
            <v>0</v>
          </cell>
          <cell r="K127">
            <v>0</v>
          </cell>
          <cell r="L127">
            <v>0</v>
          </cell>
          <cell r="M127" t="str">
            <v>SI</v>
          </cell>
          <cell r="N127">
            <v>0</v>
          </cell>
          <cell r="O127">
            <v>0</v>
          </cell>
          <cell r="P127">
            <v>0</v>
          </cell>
          <cell r="Q127">
            <v>0</v>
          </cell>
          <cell r="R127">
            <v>0</v>
          </cell>
          <cell r="S127">
            <v>0</v>
          </cell>
          <cell r="T127">
            <v>0</v>
          </cell>
          <cell r="U127">
            <v>0</v>
          </cell>
        </row>
        <row r="128">
          <cell r="A128">
            <v>509</v>
          </cell>
          <cell r="B128" t="str">
            <v>CATETER UMBILICAL 4.5</v>
          </cell>
          <cell r="C128" t="str">
            <v>UNIDAD</v>
          </cell>
          <cell r="D128">
            <v>10</v>
          </cell>
          <cell r="E128">
            <v>60</v>
          </cell>
          <cell r="F128" t="str">
            <v>ENFERMERIA</v>
          </cell>
          <cell r="G128" t="str">
            <v>ENFERMERIA NEONATAL</v>
          </cell>
          <cell r="H128">
            <v>0</v>
          </cell>
          <cell r="I128">
            <v>0</v>
          </cell>
          <cell r="J128">
            <v>0</v>
          </cell>
          <cell r="K128">
            <v>0</v>
          </cell>
          <cell r="L128">
            <v>0</v>
          </cell>
          <cell r="M128" t="str">
            <v>SI</v>
          </cell>
          <cell r="N128">
            <v>0</v>
          </cell>
          <cell r="O128">
            <v>0</v>
          </cell>
          <cell r="P128">
            <v>0</v>
          </cell>
          <cell r="Q128">
            <v>0</v>
          </cell>
          <cell r="R128">
            <v>0</v>
          </cell>
          <cell r="S128">
            <v>0</v>
          </cell>
          <cell r="T128">
            <v>0</v>
          </cell>
          <cell r="U128">
            <v>0</v>
          </cell>
        </row>
        <row r="129">
          <cell r="A129">
            <v>510</v>
          </cell>
          <cell r="B129" t="str">
            <v>CATETER UMBILICAL 5.0</v>
          </cell>
          <cell r="C129" t="str">
            <v>UNIDAD</v>
          </cell>
          <cell r="D129">
            <v>10</v>
          </cell>
          <cell r="E129">
            <v>80</v>
          </cell>
          <cell r="F129" t="str">
            <v>ENFERMERIA</v>
          </cell>
          <cell r="G129" t="str">
            <v>ENFERMERIA NEONATAL</v>
          </cell>
          <cell r="H129">
            <v>0</v>
          </cell>
          <cell r="I129">
            <v>0</v>
          </cell>
          <cell r="J129">
            <v>0</v>
          </cell>
          <cell r="K129">
            <v>0</v>
          </cell>
          <cell r="L129">
            <v>0</v>
          </cell>
          <cell r="M129" t="str">
            <v>SI</v>
          </cell>
          <cell r="N129">
            <v>0</v>
          </cell>
          <cell r="O129">
            <v>0</v>
          </cell>
          <cell r="P129">
            <v>0</v>
          </cell>
          <cell r="Q129">
            <v>0</v>
          </cell>
          <cell r="R129">
            <v>0</v>
          </cell>
          <cell r="S129">
            <v>0</v>
          </cell>
          <cell r="T129">
            <v>0</v>
          </cell>
          <cell r="U129">
            <v>0</v>
          </cell>
        </row>
        <row r="130">
          <cell r="A130">
            <v>727</v>
          </cell>
          <cell r="B130" t="str">
            <v>CINTA ADHESIVA TRASPARENTE NO ESTERIL EN ROLLO 10X10</v>
          </cell>
          <cell r="C130" t="str">
            <v xml:space="preserve">CAJA </v>
          </cell>
          <cell r="D130">
            <v>60</v>
          </cell>
          <cell r="E130">
            <v>60</v>
          </cell>
          <cell r="F130" t="str">
            <v>ENFERMERIA</v>
          </cell>
          <cell r="G130" t="str">
            <v>ENFERMERIA</v>
          </cell>
          <cell r="H130">
            <v>0</v>
          </cell>
          <cell r="I130">
            <v>0</v>
          </cell>
          <cell r="J130">
            <v>0</v>
          </cell>
          <cell r="K130">
            <v>0</v>
          </cell>
          <cell r="L130">
            <v>0</v>
          </cell>
          <cell r="M130" t="str">
            <v>SI</v>
          </cell>
          <cell r="N130">
            <v>0</v>
          </cell>
          <cell r="O130">
            <v>0</v>
          </cell>
          <cell r="P130">
            <v>0</v>
          </cell>
          <cell r="Q130">
            <v>0</v>
          </cell>
          <cell r="R130">
            <v>0</v>
          </cell>
          <cell r="S130">
            <v>0</v>
          </cell>
          <cell r="T130">
            <v>0</v>
          </cell>
          <cell r="U130">
            <v>0</v>
          </cell>
        </row>
        <row r="131">
          <cell r="A131">
            <v>789</v>
          </cell>
          <cell r="B131" t="str">
            <v>CLAMP UMBILICAL</v>
          </cell>
          <cell r="C131" t="str">
            <v>UNIDAD</v>
          </cell>
          <cell r="D131">
            <v>180</v>
          </cell>
          <cell r="E131">
            <v>1000</v>
          </cell>
          <cell r="F131" t="str">
            <v>ENFERMERIA</v>
          </cell>
          <cell r="G131" t="str">
            <v>ENFERMERIA SALA DE PARTOS</v>
          </cell>
          <cell r="H131">
            <v>0</v>
          </cell>
          <cell r="I131">
            <v>0</v>
          </cell>
          <cell r="J131">
            <v>0</v>
          </cell>
          <cell r="K131">
            <v>0</v>
          </cell>
          <cell r="L131">
            <v>0</v>
          </cell>
          <cell r="M131" t="str">
            <v>SI</v>
          </cell>
          <cell r="N131">
            <v>0</v>
          </cell>
          <cell r="O131">
            <v>0</v>
          </cell>
          <cell r="P131">
            <v>0</v>
          </cell>
          <cell r="Q131">
            <v>0</v>
          </cell>
          <cell r="R131">
            <v>0</v>
          </cell>
          <cell r="S131">
            <v>0</v>
          </cell>
          <cell r="T131">
            <v>0</v>
          </cell>
          <cell r="U131">
            <v>0</v>
          </cell>
        </row>
        <row r="132">
          <cell r="A132">
            <v>821</v>
          </cell>
          <cell r="B132" t="str">
            <v>CONDONES-PRESERVATIVOS LATEX</v>
          </cell>
          <cell r="C132" t="str">
            <v>UNIDAD</v>
          </cell>
          <cell r="D132">
            <v>13645</v>
          </cell>
          <cell r="E132">
            <v>24500</v>
          </cell>
          <cell r="F132" t="str">
            <v>ENFERMERIA</v>
          </cell>
          <cell r="G132" t="str">
            <v>ENFERMERIA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824</v>
          </cell>
          <cell r="B133" t="str">
            <v xml:space="preserve">CONECTOR LIBRE DE AGUJA </v>
          </cell>
          <cell r="C133" t="str">
            <v>UNIDAD</v>
          </cell>
          <cell r="D133">
            <v>2640</v>
          </cell>
          <cell r="E133">
            <v>2000</v>
          </cell>
          <cell r="F133" t="str">
            <v>ENFERMERIA</v>
          </cell>
          <cell r="G133" t="str">
            <v>ENFERMERIA</v>
          </cell>
          <cell r="H133">
            <v>0</v>
          </cell>
          <cell r="I133">
            <v>0</v>
          </cell>
          <cell r="J133">
            <v>0</v>
          </cell>
          <cell r="K133">
            <v>0</v>
          </cell>
          <cell r="L133">
            <v>0</v>
          </cell>
          <cell r="M133" t="str">
            <v>SI</v>
          </cell>
          <cell r="N133">
            <v>0</v>
          </cell>
          <cell r="O133">
            <v>0</v>
          </cell>
          <cell r="P133">
            <v>0</v>
          </cell>
          <cell r="Q133">
            <v>0</v>
          </cell>
          <cell r="R133">
            <v>0</v>
          </cell>
          <cell r="S133">
            <v>0</v>
          </cell>
          <cell r="T133">
            <v>0</v>
          </cell>
          <cell r="U133">
            <v>0</v>
          </cell>
        </row>
        <row r="134">
          <cell r="A134">
            <v>845</v>
          </cell>
          <cell r="B134" t="str">
            <v>CREMA PROTECTORA CUTANEA CON OXIDO DE ZINC PARA PREVENCION LESIONES POR PRESION. 10%</v>
          </cell>
          <cell r="C134" t="str">
            <v>UNIDAD</v>
          </cell>
          <cell r="D134">
            <v>30</v>
          </cell>
          <cell r="E134">
            <v>48</v>
          </cell>
          <cell r="F134" t="str">
            <v>ENFERMERIA</v>
          </cell>
          <cell r="G134" t="str">
            <v>ENFERMERIA CLINICA DE HERIDAS</v>
          </cell>
          <cell r="H134">
            <v>0</v>
          </cell>
          <cell r="I134">
            <v>0</v>
          </cell>
          <cell r="J134">
            <v>0</v>
          </cell>
          <cell r="K134">
            <v>0</v>
          </cell>
          <cell r="L134">
            <v>0</v>
          </cell>
          <cell r="M134" t="str">
            <v>SI</v>
          </cell>
          <cell r="N134">
            <v>0</v>
          </cell>
          <cell r="O134">
            <v>0</v>
          </cell>
          <cell r="P134">
            <v>0</v>
          </cell>
          <cell r="Q134">
            <v>0</v>
          </cell>
          <cell r="R134">
            <v>0</v>
          </cell>
          <cell r="S134">
            <v>0</v>
          </cell>
          <cell r="T134">
            <v>0</v>
          </cell>
          <cell r="U134">
            <v>0</v>
          </cell>
        </row>
        <row r="135">
          <cell r="A135">
            <v>866</v>
          </cell>
          <cell r="B135" t="str">
            <v>CUELLO DE PHILADELPHIA LARGE X UNIDAD</v>
          </cell>
          <cell r="C135" t="str">
            <v>UNIDAD</v>
          </cell>
          <cell r="D135">
            <v>10</v>
          </cell>
          <cell r="E135">
            <v>200</v>
          </cell>
          <cell r="F135" t="str">
            <v>ENFERMERIA</v>
          </cell>
          <cell r="G135" t="str">
            <v>ENFERMERIA URGENCIAS</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867</v>
          </cell>
          <cell r="B136" t="str">
            <v>CUELLO DE PHILADELPHIA MEDIUM X UNIDAD</v>
          </cell>
          <cell r="C136" t="str">
            <v>UNIDAD</v>
          </cell>
          <cell r="D136">
            <v>10</v>
          </cell>
          <cell r="E136">
            <v>284</v>
          </cell>
          <cell r="F136" t="str">
            <v>ENFERMERIA</v>
          </cell>
          <cell r="G136" t="str">
            <v>ENFERMERIA URGENCIAS</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v>868</v>
          </cell>
          <cell r="B137" t="str">
            <v>CUELLO DE PHILADELPHIA SMALL X UNIDAD</v>
          </cell>
          <cell r="C137" t="str">
            <v>UNIDAD</v>
          </cell>
          <cell r="D137">
            <v>10</v>
          </cell>
          <cell r="E137">
            <v>297</v>
          </cell>
          <cell r="F137" t="str">
            <v>ENFERMERIA</v>
          </cell>
          <cell r="G137" t="str">
            <v>ENFERMERIA URGENCIAS</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row>
        <row r="138">
          <cell r="A138">
            <v>870</v>
          </cell>
          <cell r="B138" t="str">
            <v>CURITA CIRCULAR</v>
          </cell>
          <cell r="C138" t="str">
            <v>UNIDAD</v>
          </cell>
          <cell r="D138">
            <v>95800</v>
          </cell>
          <cell r="E138">
            <v>95800</v>
          </cell>
          <cell r="F138" t="str">
            <v>ENFERMERIA</v>
          </cell>
          <cell r="G138" t="str">
            <v>ENFERMERIA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row>
        <row r="139">
          <cell r="A139">
            <v>898</v>
          </cell>
          <cell r="B139" t="str">
            <v>DISPOSITIVO INTRAOSEO AUTOMATICO ADULTO</v>
          </cell>
          <cell r="C139" t="str">
            <v>UNIDAD</v>
          </cell>
          <cell r="D139">
            <v>2</v>
          </cell>
          <cell r="E139">
            <v>2</v>
          </cell>
          <cell r="F139" t="str">
            <v xml:space="preserve">ENFERMERIA </v>
          </cell>
          <cell r="G139" t="str">
            <v>ENFERMERIA URGENCIAS</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row>
        <row r="140">
          <cell r="A140">
            <v>899</v>
          </cell>
          <cell r="B140" t="str">
            <v>DISPOSITIVO INTRAOSEO AUTOMATICO PEDIATRICA</v>
          </cell>
          <cell r="C140" t="str">
            <v>UNIDAD</v>
          </cell>
          <cell r="D140">
            <v>2</v>
          </cell>
          <cell r="E140">
            <v>2</v>
          </cell>
          <cell r="F140" t="str">
            <v xml:space="preserve">ENFERMERIA </v>
          </cell>
          <cell r="G140" t="str">
            <v>ENFERMERIA URGENCIAS</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row>
        <row r="141">
          <cell r="A141">
            <v>901</v>
          </cell>
          <cell r="B141" t="str">
            <v>DISPOSITIVO INTRAUTERINO T DE COBRE</v>
          </cell>
          <cell r="C141" t="str">
            <v>UNIDAD</v>
          </cell>
          <cell r="D141">
            <v>10</v>
          </cell>
          <cell r="E141">
            <v>10</v>
          </cell>
          <cell r="F141" t="str">
            <v>ENFERMERIA</v>
          </cell>
          <cell r="G141" t="str">
            <v>ENFERMERIA SALA DE PARTOS</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row>
        <row r="142">
          <cell r="A142">
            <v>912</v>
          </cell>
          <cell r="B142" t="str">
            <v>ELECTRODO ADULTO CON GEL SOLIDO BASE MICROPOROSO SUABE DURABLES, ADHESIVO HIPOALERGENIGO</v>
          </cell>
          <cell r="C142" t="str">
            <v>UNIDAD</v>
          </cell>
          <cell r="D142">
            <v>9930</v>
          </cell>
          <cell r="E142">
            <v>8000</v>
          </cell>
          <cell r="F142" t="str">
            <v>ENFERMERIA</v>
          </cell>
          <cell r="G142" t="str">
            <v>ENFERMERIA</v>
          </cell>
          <cell r="H142" t="str">
            <v>N/A</v>
          </cell>
          <cell r="I142" t="str">
            <v>N/A</v>
          </cell>
          <cell r="J142" t="str">
            <v>N/A</v>
          </cell>
          <cell r="K142" t="str">
            <v>N/A</v>
          </cell>
          <cell r="L142" t="str">
            <v>GC-302A</v>
          </cell>
          <cell r="M142" t="str">
            <v>SI</v>
          </cell>
          <cell r="N142" t="str">
            <v>GOLDEN CARE</v>
          </cell>
          <cell r="O142" t="str">
            <v>PQT X 100 UND</v>
          </cell>
          <cell r="P142" t="str">
            <v>I</v>
          </cell>
          <cell r="Q142" t="str">
            <v>2009DM-0003987</v>
          </cell>
          <cell r="R142">
            <v>43620</v>
          </cell>
          <cell r="S142">
            <v>24270</v>
          </cell>
          <cell r="T142">
            <v>4611.3</v>
          </cell>
          <cell r="U142">
            <v>28881.3</v>
          </cell>
        </row>
        <row r="143">
          <cell r="A143">
            <v>922</v>
          </cell>
          <cell r="B143" t="str">
            <v>ELECTRODO NEONATAL CON GEL SOLIDO BASE MICROPOROSO SUAVE DURABLES, ADHESIVO HIPOALERGENIGO</v>
          </cell>
          <cell r="C143" t="str">
            <v>UNIDAD</v>
          </cell>
          <cell r="D143">
            <v>800</v>
          </cell>
          <cell r="E143">
            <v>500</v>
          </cell>
          <cell r="F143" t="str">
            <v>ENFERMERIA</v>
          </cell>
          <cell r="G143" t="str">
            <v>ENFERMERIA</v>
          </cell>
          <cell r="H143">
            <v>0</v>
          </cell>
          <cell r="I143">
            <v>0</v>
          </cell>
          <cell r="J143">
            <v>0</v>
          </cell>
          <cell r="K143">
            <v>0</v>
          </cell>
          <cell r="L143">
            <v>0</v>
          </cell>
          <cell r="M143" t="str">
            <v>SI</v>
          </cell>
          <cell r="N143">
            <v>0</v>
          </cell>
          <cell r="O143">
            <v>0</v>
          </cell>
          <cell r="P143">
            <v>0</v>
          </cell>
          <cell r="Q143">
            <v>0</v>
          </cell>
          <cell r="R143">
            <v>0</v>
          </cell>
          <cell r="S143">
            <v>0</v>
          </cell>
          <cell r="T143">
            <v>0</v>
          </cell>
          <cell r="U143">
            <v>0</v>
          </cell>
        </row>
        <row r="144">
          <cell r="A144">
            <v>929</v>
          </cell>
          <cell r="B144" t="str">
            <v xml:space="preserve">ELECTRODO PEDIATRICO CON GEL SOLIDO BASE MICROPOROSO SUAVE DURABLES, ADHESIVO HIPOALERGENIGO                                                              </v>
          </cell>
          <cell r="C144" t="str">
            <v>UNIDAD</v>
          </cell>
          <cell r="D144">
            <v>4300</v>
          </cell>
          <cell r="E144">
            <v>11500</v>
          </cell>
          <cell r="F144" t="str">
            <v>ENFERMERIA</v>
          </cell>
          <cell r="G144" t="str">
            <v>ENFERMERIA</v>
          </cell>
          <cell r="H144" t="str">
            <v>N/A</v>
          </cell>
          <cell r="I144" t="str">
            <v>N/A</v>
          </cell>
          <cell r="J144" t="str">
            <v>N/A</v>
          </cell>
          <cell r="K144" t="str">
            <v>N/A</v>
          </cell>
          <cell r="L144" t="str">
            <v>GC-302E</v>
          </cell>
          <cell r="M144" t="str">
            <v>SI</v>
          </cell>
          <cell r="N144" t="str">
            <v>GOLDEN CARE</v>
          </cell>
          <cell r="O144" t="str">
            <v>PQT X 100 UND</v>
          </cell>
          <cell r="P144" t="str">
            <v>I</v>
          </cell>
          <cell r="Q144" t="str">
            <v>2009DM-0003987</v>
          </cell>
          <cell r="R144">
            <v>43620</v>
          </cell>
          <cell r="S144">
            <v>24270</v>
          </cell>
          <cell r="T144">
            <v>4611.3</v>
          </cell>
          <cell r="U144">
            <v>28881.3</v>
          </cell>
        </row>
        <row r="145">
          <cell r="A145">
            <v>986</v>
          </cell>
          <cell r="B145" t="str">
            <v>EQUIPO DE ADMINISTRACION DE GLOBULOS ROJOS CON FILTRO DESLEUCOCITADOR</v>
          </cell>
          <cell r="C145" t="str">
            <v>UNIDAD</v>
          </cell>
          <cell r="D145">
            <v>50</v>
          </cell>
          <cell r="E145">
            <v>400</v>
          </cell>
          <cell r="F145" t="str">
            <v>ENFERMERIA</v>
          </cell>
          <cell r="G145" t="str">
            <v>ENFERMERIA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988</v>
          </cell>
          <cell r="B146" t="str">
            <v>EQUIPO DE EXTENSION MICROTUBO  (EQUIPO DE EXTENSION MICROTUBO CON CONECTOR LIBRE DE AGUJAS) ADULTO</v>
          </cell>
          <cell r="C146" t="str">
            <v>UNIDAD</v>
          </cell>
          <cell r="D146">
            <v>100</v>
          </cell>
          <cell r="E146">
            <v>200</v>
          </cell>
          <cell r="F146" t="str">
            <v>ENFERMERIA</v>
          </cell>
          <cell r="G146" t="str">
            <v>ENFERMERIA</v>
          </cell>
          <cell r="H146">
            <v>0</v>
          </cell>
          <cell r="I146">
            <v>0</v>
          </cell>
          <cell r="J146">
            <v>0</v>
          </cell>
          <cell r="K146">
            <v>0</v>
          </cell>
          <cell r="L146">
            <v>0</v>
          </cell>
          <cell r="M146" t="str">
            <v>SI</v>
          </cell>
          <cell r="N146">
            <v>0</v>
          </cell>
          <cell r="O146">
            <v>0</v>
          </cell>
          <cell r="P146">
            <v>0</v>
          </cell>
          <cell r="Q146">
            <v>0</v>
          </cell>
          <cell r="R146">
            <v>0</v>
          </cell>
          <cell r="S146">
            <v>0</v>
          </cell>
          <cell r="T146">
            <v>0</v>
          </cell>
          <cell r="U146">
            <v>0</v>
          </cell>
        </row>
        <row r="147">
          <cell r="A147">
            <v>989</v>
          </cell>
          <cell r="B147" t="str">
            <v>EQUIPO DE EXTENSION MICROTUBO  (EQUIPO DE EXTENSION MICROTUBO CON CONECTOR LIBRE DE AGUJAS) PEDIATRCO</v>
          </cell>
          <cell r="C147" t="str">
            <v>UNIDAD</v>
          </cell>
          <cell r="D147">
            <v>100</v>
          </cell>
          <cell r="E147">
            <v>200</v>
          </cell>
          <cell r="F147" t="str">
            <v>ENFERMERIA</v>
          </cell>
          <cell r="G147" t="str">
            <v>ENFERMERIA</v>
          </cell>
          <cell r="H147">
            <v>0</v>
          </cell>
          <cell r="I147">
            <v>0</v>
          </cell>
          <cell r="J147">
            <v>0</v>
          </cell>
          <cell r="K147">
            <v>0</v>
          </cell>
          <cell r="L147">
            <v>0</v>
          </cell>
          <cell r="M147" t="str">
            <v>SI</v>
          </cell>
          <cell r="N147">
            <v>0</v>
          </cell>
          <cell r="O147">
            <v>0</v>
          </cell>
          <cell r="P147">
            <v>0</v>
          </cell>
          <cell r="Q147">
            <v>0</v>
          </cell>
          <cell r="R147">
            <v>0</v>
          </cell>
          <cell r="S147">
            <v>0</v>
          </cell>
          <cell r="T147">
            <v>0</v>
          </cell>
          <cell r="U147">
            <v>0</v>
          </cell>
        </row>
        <row r="148">
          <cell r="A148">
            <v>991</v>
          </cell>
          <cell r="B148" t="str">
            <v>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v>
          </cell>
          <cell r="C148" t="str">
            <v>UNIDAD</v>
          </cell>
          <cell r="D148">
            <v>5292</v>
          </cell>
          <cell r="E148">
            <v>14800</v>
          </cell>
          <cell r="F148" t="str">
            <v>ENFERMERIA</v>
          </cell>
          <cell r="G148" t="str">
            <v>ENFERMERIA</v>
          </cell>
          <cell r="H148">
            <v>0</v>
          </cell>
          <cell r="I148">
            <v>0</v>
          </cell>
          <cell r="J148">
            <v>0</v>
          </cell>
          <cell r="K148">
            <v>0</v>
          </cell>
          <cell r="L148">
            <v>0</v>
          </cell>
          <cell r="M148" t="str">
            <v>SI</v>
          </cell>
          <cell r="N148">
            <v>0</v>
          </cell>
          <cell r="O148">
            <v>0</v>
          </cell>
          <cell r="P148">
            <v>0</v>
          </cell>
          <cell r="Q148">
            <v>0</v>
          </cell>
          <cell r="R148">
            <v>0</v>
          </cell>
          <cell r="S148">
            <v>0</v>
          </cell>
          <cell r="T148">
            <v>0</v>
          </cell>
          <cell r="U148">
            <v>0</v>
          </cell>
        </row>
        <row r="149">
          <cell r="A149">
            <v>992</v>
          </cell>
          <cell r="B149" t="str">
            <v xml:space="preserve">EQUIPO DE MICROGOTEO PARA ADMINISTRACIÓN DE SOLUCIONES INTRAVENOSAS                                                                                   </v>
          </cell>
          <cell r="C149" t="str">
            <v>UNIDAD</v>
          </cell>
          <cell r="D149">
            <v>300</v>
          </cell>
          <cell r="E149">
            <v>300</v>
          </cell>
          <cell r="F149" t="str">
            <v>ENFERMERIA</v>
          </cell>
          <cell r="G149" t="str">
            <v>ENFERMERIA</v>
          </cell>
          <cell r="H149">
            <v>0</v>
          </cell>
          <cell r="I149">
            <v>0</v>
          </cell>
          <cell r="J149">
            <v>0</v>
          </cell>
          <cell r="K149">
            <v>0</v>
          </cell>
          <cell r="L149">
            <v>0</v>
          </cell>
          <cell r="M149" t="str">
            <v>SI</v>
          </cell>
          <cell r="N149">
            <v>0</v>
          </cell>
          <cell r="O149">
            <v>0</v>
          </cell>
          <cell r="P149">
            <v>0</v>
          </cell>
          <cell r="Q149">
            <v>0</v>
          </cell>
          <cell r="R149">
            <v>0</v>
          </cell>
          <cell r="S149">
            <v>0</v>
          </cell>
          <cell r="T149">
            <v>0</v>
          </cell>
          <cell r="U149">
            <v>0</v>
          </cell>
        </row>
        <row r="150">
          <cell r="A150">
            <v>993</v>
          </cell>
          <cell r="B150" t="str">
            <v>EQUIPO DE PRESION VENOSA CENTRAL</v>
          </cell>
          <cell r="C150" t="str">
            <v>UNIDAD</v>
          </cell>
          <cell r="D150">
            <v>50</v>
          </cell>
          <cell r="E150">
            <v>100</v>
          </cell>
          <cell r="F150" t="str">
            <v>ENFERMERIA</v>
          </cell>
          <cell r="G150" t="str">
            <v>ENFERMERIA</v>
          </cell>
          <cell r="H150">
            <v>0</v>
          </cell>
          <cell r="I150">
            <v>0</v>
          </cell>
          <cell r="J150">
            <v>0</v>
          </cell>
          <cell r="K150">
            <v>0</v>
          </cell>
          <cell r="L150">
            <v>0</v>
          </cell>
          <cell r="M150" t="str">
            <v>SI</v>
          </cell>
          <cell r="N150">
            <v>0</v>
          </cell>
          <cell r="O150">
            <v>0</v>
          </cell>
          <cell r="P150">
            <v>0</v>
          </cell>
          <cell r="Q150">
            <v>0</v>
          </cell>
          <cell r="R150">
            <v>0</v>
          </cell>
          <cell r="S150">
            <v>0</v>
          </cell>
          <cell r="T150">
            <v>0</v>
          </cell>
          <cell r="U150">
            <v>0</v>
          </cell>
        </row>
        <row r="151">
          <cell r="A151">
            <v>1005</v>
          </cell>
          <cell r="B151" t="str">
            <v xml:space="preserve">EQUIPO PARA ADMINISTRACION DE SOLUCIONES FOTOSENSIBLE PARA BOMBA DE INFUSION </v>
          </cell>
          <cell r="C151" t="str">
            <v>UNIDAD</v>
          </cell>
          <cell r="D151">
            <v>590</v>
          </cell>
          <cell r="E151">
            <v>590</v>
          </cell>
          <cell r="F151" t="str">
            <v>ENFERMERIA</v>
          </cell>
          <cell r="G151" t="str">
            <v>ENFERMERIA</v>
          </cell>
          <cell r="H151" t="str">
            <v>SI</v>
          </cell>
          <cell r="I151">
            <v>0</v>
          </cell>
          <cell r="J151">
            <v>0</v>
          </cell>
          <cell r="K151">
            <v>0</v>
          </cell>
          <cell r="L151">
            <v>0</v>
          </cell>
          <cell r="M151" t="str">
            <v>SI</v>
          </cell>
          <cell r="N151">
            <v>0</v>
          </cell>
          <cell r="O151">
            <v>0</v>
          </cell>
          <cell r="P151">
            <v>0</v>
          </cell>
          <cell r="Q151">
            <v>0</v>
          </cell>
          <cell r="R151">
            <v>0</v>
          </cell>
          <cell r="S151">
            <v>0</v>
          </cell>
          <cell r="T151">
            <v>0</v>
          </cell>
          <cell r="U151">
            <v>0</v>
          </cell>
        </row>
        <row r="152">
          <cell r="A152">
            <v>1006</v>
          </cell>
          <cell r="B152" t="str">
            <v>EQUIPO PARA ADMINISTRACION DE SOLUCIONES PARA BOMBA DE INFUSION</v>
          </cell>
          <cell r="C152" t="str">
            <v>UNIDAD</v>
          </cell>
          <cell r="D152">
            <v>6500</v>
          </cell>
          <cell r="E152">
            <v>6500</v>
          </cell>
          <cell r="F152" t="str">
            <v>ENFERMERIA</v>
          </cell>
          <cell r="G152" t="str">
            <v>ENFERMERIA</v>
          </cell>
          <cell r="H152" t="str">
            <v>SI</v>
          </cell>
          <cell r="I152">
            <v>0</v>
          </cell>
          <cell r="J152">
            <v>0</v>
          </cell>
          <cell r="K152">
            <v>0</v>
          </cell>
          <cell r="L152">
            <v>0</v>
          </cell>
          <cell r="M152" t="str">
            <v>SI</v>
          </cell>
          <cell r="N152">
            <v>0</v>
          </cell>
          <cell r="O152">
            <v>0</v>
          </cell>
          <cell r="P152">
            <v>0</v>
          </cell>
          <cell r="Q152">
            <v>0</v>
          </cell>
          <cell r="R152">
            <v>0</v>
          </cell>
          <cell r="S152">
            <v>0</v>
          </cell>
          <cell r="T152">
            <v>0</v>
          </cell>
          <cell r="U152">
            <v>0</v>
          </cell>
        </row>
        <row r="153">
          <cell r="A153" t="str">
            <v>NUEVO</v>
          </cell>
          <cell r="B153" t="str">
            <v>EQUIPO PARA TRANSFUSION DE PLAQUETAS</v>
          </cell>
          <cell r="C153" t="str">
            <v>UNIDAD</v>
          </cell>
          <cell r="D153">
            <v>50</v>
          </cell>
          <cell r="E153">
            <v>50</v>
          </cell>
          <cell r="F153" t="str">
            <v>ENFERMERIA</v>
          </cell>
          <cell r="G153" t="str">
            <v>ENFERMERIA</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row>
        <row r="154">
          <cell r="A154">
            <v>1010</v>
          </cell>
          <cell r="B154" t="str">
            <v xml:space="preserve">EQUIPO PARA TRANSFUSION O ADMINISTRACIÓN DE SANGRE                                                              </v>
          </cell>
          <cell r="C154" t="str">
            <v>UNIDAD</v>
          </cell>
          <cell r="D154">
            <v>80</v>
          </cell>
          <cell r="E154">
            <v>700</v>
          </cell>
          <cell r="F154" t="str">
            <v>ENFERMERIA</v>
          </cell>
          <cell r="G154" t="str">
            <v>ENFERMERIA</v>
          </cell>
          <cell r="H154">
            <v>0</v>
          </cell>
          <cell r="I154">
            <v>0</v>
          </cell>
          <cell r="J154">
            <v>0</v>
          </cell>
          <cell r="K154">
            <v>0</v>
          </cell>
          <cell r="L154">
            <v>0</v>
          </cell>
          <cell r="M154" t="str">
            <v>SI</v>
          </cell>
          <cell r="N154">
            <v>0</v>
          </cell>
          <cell r="O154">
            <v>0</v>
          </cell>
          <cell r="P154">
            <v>0</v>
          </cell>
          <cell r="Q154">
            <v>0</v>
          </cell>
          <cell r="R154">
            <v>0</v>
          </cell>
          <cell r="S154">
            <v>0</v>
          </cell>
          <cell r="T154">
            <v>0</v>
          </cell>
          <cell r="U154">
            <v>0</v>
          </cell>
        </row>
        <row r="155">
          <cell r="A155">
            <v>1011</v>
          </cell>
          <cell r="B155" t="str">
            <v>EQUIPO PERICRANEAL 18 G</v>
          </cell>
          <cell r="C155" t="str">
            <v>UNIDAD</v>
          </cell>
          <cell r="D155">
            <v>5</v>
          </cell>
          <cell r="E155">
            <v>5</v>
          </cell>
          <cell r="F155" t="str">
            <v>ENFERMERIA</v>
          </cell>
          <cell r="G155" t="str">
            <v>ENFERMERIA</v>
          </cell>
          <cell r="H155">
            <v>0</v>
          </cell>
          <cell r="I155">
            <v>0</v>
          </cell>
          <cell r="J155">
            <v>0</v>
          </cell>
          <cell r="K155">
            <v>0</v>
          </cell>
          <cell r="L155">
            <v>0</v>
          </cell>
          <cell r="M155" t="str">
            <v>SI</v>
          </cell>
          <cell r="N155">
            <v>0</v>
          </cell>
          <cell r="O155">
            <v>0</v>
          </cell>
          <cell r="P155">
            <v>0</v>
          </cell>
          <cell r="Q155">
            <v>0</v>
          </cell>
          <cell r="R155">
            <v>0</v>
          </cell>
          <cell r="S155">
            <v>0</v>
          </cell>
          <cell r="T155">
            <v>0</v>
          </cell>
          <cell r="U155">
            <v>0</v>
          </cell>
        </row>
        <row r="156">
          <cell r="A156">
            <v>1012</v>
          </cell>
          <cell r="B156" t="str">
            <v>EQUIPO PERICRANEAL 20 G</v>
          </cell>
          <cell r="C156" t="str">
            <v>UNIDAD</v>
          </cell>
          <cell r="D156">
            <v>5</v>
          </cell>
          <cell r="E156">
            <v>5</v>
          </cell>
          <cell r="F156" t="str">
            <v>ENFERMERIA</v>
          </cell>
          <cell r="G156" t="str">
            <v>ENFERMERIA</v>
          </cell>
          <cell r="H156">
            <v>0</v>
          </cell>
          <cell r="I156">
            <v>0</v>
          </cell>
          <cell r="J156">
            <v>0</v>
          </cell>
          <cell r="K156">
            <v>0</v>
          </cell>
          <cell r="L156">
            <v>0</v>
          </cell>
          <cell r="M156" t="str">
            <v>SI</v>
          </cell>
          <cell r="N156">
            <v>0</v>
          </cell>
          <cell r="O156">
            <v>0</v>
          </cell>
          <cell r="P156">
            <v>0</v>
          </cell>
          <cell r="Q156">
            <v>0</v>
          </cell>
          <cell r="R156">
            <v>0</v>
          </cell>
          <cell r="S156">
            <v>0</v>
          </cell>
          <cell r="T156">
            <v>0</v>
          </cell>
          <cell r="U156">
            <v>0</v>
          </cell>
        </row>
        <row r="157">
          <cell r="A157">
            <v>1013</v>
          </cell>
          <cell r="B157" t="str">
            <v>EQUIPO PERICRANEAL 21 G</v>
          </cell>
          <cell r="C157" t="str">
            <v>UNIDAD</v>
          </cell>
          <cell r="D157">
            <v>5</v>
          </cell>
          <cell r="E157">
            <v>5</v>
          </cell>
          <cell r="F157" t="str">
            <v>ENFERMERIA</v>
          </cell>
          <cell r="G157" t="str">
            <v>ENFERMERIA</v>
          </cell>
          <cell r="H157">
            <v>0</v>
          </cell>
          <cell r="I157">
            <v>0</v>
          </cell>
          <cell r="J157">
            <v>0</v>
          </cell>
          <cell r="K157">
            <v>0</v>
          </cell>
          <cell r="L157">
            <v>0</v>
          </cell>
          <cell r="M157" t="str">
            <v>SI</v>
          </cell>
          <cell r="N157">
            <v>0</v>
          </cell>
          <cell r="O157">
            <v>0</v>
          </cell>
          <cell r="P157">
            <v>0</v>
          </cell>
          <cell r="Q157">
            <v>0</v>
          </cell>
          <cell r="R157">
            <v>0</v>
          </cell>
          <cell r="S157">
            <v>0</v>
          </cell>
          <cell r="T157">
            <v>0</v>
          </cell>
          <cell r="U157">
            <v>0</v>
          </cell>
        </row>
        <row r="158">
          <cell r="A158">
            <v>1018</v>
          </cell>
          <cell r="B158" t="str">
            <v>ESPARADRAPO ANTIALERGICO 1 PULGADA</v>
          </cell>
          <cell r="C158" t="str">
            <v>ROLLO</v>
          </cell>
          <cell r="D158">
            <v>30</v>
          </cell>
          <cell r="E158">
            <v>30</v>
          </cell>
          <cell r="F158" t="str">
            <v>ENFERMERIA</v>
          </cell>
          <cell r="G158" t="str">
            <v>ENFERMERIA</v>
          </cell>
          <cell r="H158">
            <v>0</v>
          </cell>
          <cell r="I158">
            <v>0</v>
          </cell>
          <cell r="J158">
            <v>0</v>
          </cell>
          <cell r="K158">
            <v>0</v>
          </cell>
          <cell r="L158">
            <v>0</v>
          </cell>
          <cell r="M158" t="str">
            <v>SI</v>
          </cell>
          <cell r="N158">
            <v>0</v>
          </cell>
          <cell r="O158">
            <v>0</v>
          </cell>
          <cell r="P158">
            <v>0</v>
          </cell>
          <cell r="Q158">
            <v>0</v>
          </cell>
          <cell r="R158">
            <v>0</v>
          </cell>
          <cell r="S158">
            <v>0</v>
          </cell>
          <cell r="T158">
            <v>0</v>
          </cell>
          <cell r="U158">
            <v>0</v>
          </cell>
        </row>
        <row r="159">
          <cell r="A159">
            <v>1019</v>
          </cell>
          <cell r="B159" t="str">
            <v>ESPARADRAPO DE  TELA VARIOS TAMAÑOS</v>
          </cell>
          <cell r="C159" t="str">
            <v>UNIDAD</v>
          </cell>
          <cell r="D159">
            <v>50</v>
          </cell>
          <cell r="E159">
            <v>50</v>
          </cell>
          <cell r="F159" t="str">
            <v>ENFERMERIA</v>
          </cell>
          <cell r="G159" t="str">
            <v>ENFERMERIA</v>
          </cell>
          <cell r="H159">
            <v>0</v>
          </cell>
          <cell r="I159">
            <v>0</v>
          </cell>
          <cell r="J159">
            <v>0</v>
          </cell>
          <cell r="K159">
            <v>0</v>
          </cell>
          <cell r="L159">
            <v>0</v>
          </cell>
          <cell r="M159" t="str">
            <v>SI</v>
          </cell>
          <cell r="N159">
            <v>0</v>
          </cell>
          <cell r="O159">
            <v>0</v>
          </cell>
          <cell r="P159">
            <v>0</v>
          </cell>
          <cell r="Q159">
            <v>0</v>
          </cell>
          <cell r="R159">
            <v>0</v>
          </cell>
          <cell r="S159">
            <v>0</v>
          </cell>
          <cell r="T159">
            <v>0</v>
          </cell>
          <cell r="U159">
            <v>0</v>
          </cell>
        </row>
        <row r="160">
          <cell r="A160">
            <v>1020</v>
          </cell>
          <cell r="B160" t="str">
            <v>ESPARADRAPO DE PAPEL COLOR PIEL  HIPOALERGICO 2,5 CM X 9 METROS HASTA 10 METROS</v>
          </cell>
          <cell r="C160" t="str">
            <v>UNIDAD</v>
          </cell>
          <cell r="D160">
            <v>120</v>
          </cell>
          <cell r="E160">
            <v>120</v>
          </cell>
          <cell r="F160" t="str">
            <v>ENFERMERIA</v>
          </cell>
          <cell r="G160" t="str">
            <v>ENFERMERIA</v>
          </cell>
          <cell r="H160">
            <v>0</v>
          </cell>
          <cell r="I160">
            <v>0</v>
          </cell>
          <cell r="J160">
            <v>0</v>
          </cell>
          <cell r="K160">
            <v>0</v>
          </cell>
          <cell r="L160">
            <v>0</v>
          </cell>
          <cell r="M160" t="str">
            <v>SI</v>
          </cell>
          <cell r="N160">
            <v>0</v>
          </cell>
          <cell r="O160">
            <v>0</v>
          </cell>
          <cell r="P160">
            <v>0</v>
          </cell>
          <cell r="Q160">
            <v>0</v>
          </cell>
          <cell r="R160">
            <v>0</v>
          </cell>
          <cell r="S160">
            <v>0</v>
          </cell>
          <cell r="T160">
            <v>0</v>
          </cell>
          <cell r="U160">
            <v>0</v>
          </cell>
        </row>
        <row r="161">
          <cell r="A161">
            <v>1021</v>
          </cell>
          <cell r="B161" t="str">
            <v>ESPARADRAPO DE RAYON MICROPOROSO HIPOALERGÉNICO 2 X 10 YARDAS</v>
          </cell>
          <cell r="C161" t="str">
            <v>UNIDAD</v>
          </cell>
          <cell r="D161">
            <v>5</v>
          </cell>
          <cell r="E161">
            <v>216</v>
          </cell>
          <cell r="F161" t="str">
            <v>ENFERMERIA</v>
          </cell>
          <cell r="G161" t="str">
            <v>ENFERMERIA</v>
          </cell>
          <cell r="H161">
            <v>0</v>
          </cell>
          <cell r="I161">
            <v>0</v>
          </cell>
          <cell r="J161">
            <v>0</v>
          </cell>
          <cell r="K161">
            <v>0</v>
          </cell>
          <cell r="L161">
            <v>0</v>
          </cell>
          <cell r="M161" t="str">
            <v>SI</v>
          </cell>
          <cell r="N161">
            <v>0</v>
          </cell>
          <cell r="O161">
            <v>0</v>
          </cell>
          <cell r="P161">
            <v>0</v>
          </cell>
          <cell r="Q161">
            <v>0</v>
          </cell>
          <cell r="R161">
            <v>0</v>
          </cell>
          <cell r="S161">
            <v>0</v>
          </cell>
          <cell r="T161">
            <v>0</v>
          </cell>
          <cell r="U161">
            <v>0</v>
          </cell>
        </row>
        <row r="162">
          <cell r="A162">
            <v>1022</v>
          </cell>
          <cell r="B162" t="str">
            <v>ESPARADRAPO DE TELA TIPO HOSPITALARIO TUBO + 5 ROLLOS</v>
          </cell>
          <cell r="C162" t="str">
            <v>UNIDAD</v>
          </cell>
          <cell r="D162">
            <v>200</v>
          </cell>
          <cell r="E162">
            <v>839</v>
          </cell>
          <cell r="F162" t="str">
            <v>ENFERMERIA</v>
          </cell>
          <cell r="G162" t="str">
            <v>ENFERMERIA</v>
          </cell>
          <cell r="H162">
            <v>0</v>
          </cell>
          <cell r="I162">
            <v>0</v>
          </cell>
          <cell r="J162">
            <v>0</v>
          </cell>
          <cell r="K162">
            <v>0</v>
          </cell>
          <cell r="L162">
            <v>0</v>
          </cell>
          <cell r="M162" t="str">
            <v>SI</v>
          </cell>
          <cell r="N162">
            <v>0</v>
          </cell>
          <cell r="O162">
            <v>0</v>
          </cell>
          <cell r="P162">
            <v>0</v>
          </cell>
          <cell r="Q162">
            <v>0</v>
          </cell>
          <cell r="R162">
            <v>0</v>
          </cell>
          <cell r="S162">
            <v>0</v>
          </cell>
          <cell r="T162">
            <v>0</v>
          </cell>
          <cell r="U162">
            <v>0</v>
          </cell>
        </row>
        <row r="163">
          <cell r="A163">
            <v>2355</v>
          </cell>
          <cell r="B163" t="str">
            <v xml:space="preserve">ESPARADRAPO TELA SIN TEJER AUTOADHESIVO- 15 X 10 </v>
          </cell>
          <cell r="C163" t="str">
            <v>CAJA</v>
          </cell>
          <cell r="D163">
            <v>155</v>
          </cell>
          <cell r="E163">
            <v>155</v>
          </cell>
          <cell r="F163" t="str">
            <v>ENFERMERIA</v>
          </cell>
          <cell r="G163" t="str">
            <v>ENFERMERIA</v>
          </cell>
          <cell r="H163">
            <v>0</v>
          </cell>
          <cell r="I163">
            <v>0</v>
          </cell>
          <cell r="J163">
            <v>0</v>
          </cell>
          <cell r="K163">
            <v>0</v>
          </cell>
          <cell r="L163">
            <v>0</v>
          </cell>
          <cell r="M163" t="str">
            <v>SI</v>
          </cell>
          <cell r="N163">
            <v>0</v>
          </cell>
          <cell r="O163">
            <v>0</v>
          </cell>
          <cell r="P163">
            <v>0</v>
          </cell>
          <cell r="Q163">
            <v>0</v>
          </cell>
          <cell r="R163">
            <v>0</v>
          </cell>
          <cell r="S163">
            <v>0</v>
          </cell>
          <cell r="T163">
            <v>0</v>
          </cell>
          <cell r="U163">
            <v>0</v>
          </cell>
        </row>
        <row r="164">
          <cell r="A164">
            <v>2357</v>
          </cell>
          <cell r="B164" t="str">
            <v>ESPARADRAPO TELA SIN TEJER AUTOADHESIVO-10 CM X 10 M</v>
          </cell>
          <cell r="C164" t="str">
            <v>CAJA X ROLLO</v>
          </cell>
          <cell r="D164">
            <v>71</v>
          </cell>
          <cell r="E164">
            <v>744</v>
          </cell>
          <cell r="F164" t="str">
            <v>ENFERMERIA</v>
          </cell>
          <cell r="G164" t="str">
            <v>ENFERMERIA</v>
          </cell>
          <cell r="H164">
            <v>0</v>
          </cell>
          <cell r="I164">
            <v>0</v>
          </cell>
          <cell r="J164">
            <v>0</v>
          </cell>
          <cell r="K164">
            <v>0</v>
          </cell>
          <cell r="L164">
            <v>0</v>
          </cell>
          <cell r="M164" t="str">
            <v>SI</v>
          </cell>
          <cell r="N164">
            <v>0</v>
          </cell>
          <cell r="O164">
            <v>0</v>
          </cell>
          <cell r="P164">
            <v>0</v>
          </cell>
          <cell r="Q164">
            <v>0</v>
          </cell>
          <cell r="R164">
            <v>0</v>
          </cell>
          <cell r="S164">
            <v>0</v>
          </cell>
          <cell r="T164">
            <v>0</v>
          </cell>
          <cell r="U164">
            <v>0</v>
          </cell>
        </row>
        <row r="165">
          <cell r="A165" t="str">
            <v>NUEVO</v>
          </cell>
          <cell r="B165" t="str">
            <v>ESPARADRAPO TELA SIN TEJER AUTOADHESIVO-10 X 10 TRANSPARENTE</v>
          </cell>
          <cell r="C165" t="str">
            <v>CAJA X ROLLO</v>
          </cell>
          <cell r="D165">
            <v>200</v>
          </cell>
          <cell r="E165">
            <v>200</v>
          </cell>
          <cell r="F165" t="str">
            <v>ENFERMERIA</v>
          </cell>
          <cell r="G165" t="str">
            <v>ENFERMERIA</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row>
        <row r="166">
          <cell r="A166">
            <v>2356</v>
          </cell>
          <cell r="B166" t="str">
            <v xml:space="preserve">ESPARADRAPO TELA SIN TEJER AUTOADHESIVO--5 X 10 </v>
          </cell>
          <cell r="C166" t="str">
            <v>ROLLO</v>
          </cell>
          <cell r="D166">
            <v>24</v>
          </cell>
          <cell r="E166">
            <v>24</v>
          </cell>
          <cell r="F166" t="str">
            <v>ENFERMERIA</v>
          </cell>
          <cell r="G166" t="str">
            <v>ENFERMERIA</v>
          </cell>
          <cell r="H166">
            <v>0</v>
          </cell>
          <cell r="I166">
            <v>0</v>
          </cell>
          <cell r="J166">
            <v>0</v>
          </cell>
          <cell r="K166">
            <v>0</v>
          </cell>
          <cell r="L166">
            <v>0</v>
          </cell>
          <cell r="M166" t="str">
            <v>SI</v>
          </cell>
          <cell r="N166">
            <v>0</v>
          </cell>
          <cell r="O166">
            <v>0</v>
          </cell>
          <cell r="P166">
            <v>0</v>
          </cell>
          <cell r="Q166">
            <v>0</v>
          </cell>
          <cell r="R166">
            <v>0</v>
          </cell>
          <cell r="S166">
            <v>0</v>
          </cell>
          <cell r="T166">
            <v>0</v>
          </cell>
          <cell r="U166">
            <v>0</v>
          </cell>
        </row>
        <row r="167">
          <cell r="A167">
            <v>1034</v>
          </cell>
          <cell r="B167" t="str">
            <v>ESPECULO VAGINAL DESECHABLE TALLA  M</v>
          </cell>
          <cell r="C167" t="str">
            <v>UNIDAD</v>
          </cell>
          <cell r="D167">
            <v>300</v>
          </cell>
          <cell r="E167">
            <v>2500</v>
          </cell>
          <cell r="F167" t="str">
            <v>ENFERMERIA</v>
          </cell>
          <cell r="G167" t="str">
            <v>ENFERMERIA BAJA COMPLEJIDAD</v>
          </cell>
          <cell r="H167">
            <v>0</v>
          </cell>
          <cell r="I167">
            <v>0</v>
          </cell>
          <cell r="J167">
            <v>0</v>
          </cell>
          <cell r="K167">
            <v>0</v>
          </cell>
          <cell r="L167">
            <v>0</v>
          </cell>
          <cell r="M167" t="str">
            <v>SI</v>
          </cell>
          <cell r="N167">
            <v>0</v>
          </cell>
          <cell r="O167">
            <v>0</v>
          </cell>
          <cell r="P167">
            <v>0</v>
          </cell>
          <cell r="Q167">
            <v>0</v>
          </cell>
          <cell r="R167">
            <v>0</v>
          </cell>
          <cell r="S167">
            <v>0</v>
          </cell>
          <cell r="T167">
            <v>0</v>
          </cell>
          <cell r="U167">
            <v>0</v>
          </cell>
        </row>
        <row r="168">
          <cell r="A168">
            <v>1035</v>
          </cell>
          <cell r="B168" t="str">
            <v>ESPECULO VAGINAL DESECHABLE TALLA  S</v>
          </cell>
          <cell r="C168" t="str">
            <v>UNIDAD</v>
          </cell>
          <cell r="D168">
            <v>200</v>
          </cell>
          <cell r="E168">
            <v>200</v>
          </cell>
          <cell r="F168" t="str">
            <v>ENFERMERIA</v>
          </cell>
          <cell r="G168" t="str">
            <v>ENFERMERIA BAJA COMPLEJIDAD</v>
          </cell>
          <cell r="H168">
            <v>0</v>
          </cell>
          <cell r="I168">
            <v>0</v>
          </cell>
          <cell r="J168">
            <v>0</v>
          </cell>
          <cell r="K168">
            <v>0</v>
          </cell>
          <cell r="L168">
            <v>0</v>
          </cell>
          <cell r="M168" t="str">
            <v>SI</v>
          </cell>
          <cell r="N168">
            <v>0</v>
          </cell>
          <cell r="O168">
            <v>0</v>
          </cell>
          <cell r="P168">
            <v>0</v>
          </cell>
          <cell r="Q168">
            <v>0</v>
          </cell>
          <cell r="R168">
            <v>0</v>
          </cell>
          <cell r="S168">
            <v>0</v>
          </cell>
          <cell r="T168">
            <v>0</v>
          </cell>
          <cell r="U168">
            <v>0</v>
          </cell>
        </row>
        <row r="169">
          <cell r="A169">
            <v>1043</v>
          </cell>
          <cell r="B169" t="str">
            <v>EXTENSION  ANESTESIA PEDIATRICA</v>
          </cell>
          <cell r="C169" t="str">
            <v>UNIDAD</v>
          </cell>
          <cell r="D169">
            <v>2200</v>
          </cell>
          <cell r="E169">
            <v>4525</v>
          </cell>
          <cell r="F169" t="str">
            <v>ENFERMERIA</v>
          </cell>
          <cell r="G169" t="str">
            <v>ENFERMERIA</v>
          </cell>
          <cell r="H169">
            <v>0</v>
          </cell>
          <cell r="I169">
            <v>0</v>
          </cell>
          <cell r="J169">
            <v>0</v>
          </cell>
          <cell r="K169">
            <v>0</v>
          </cell>
          <cell r="L169">
            <v>0</v>
          </cell>
          <cell r="M169" t="str">
            <v>SI</v>
          </cell>
          <cell r="N169">
            <v>0</v>
          </cell>
          <cell r="O169">
            <v>0</v>
          </cell>
          <cell r="P169">
            <v>0</v>
          </cell>
          <cell r="Q169">
            <v>0</v>
          </cell>
          <cell r="R169">
            <v>0</v>
          </cell>
          <cell r="S169">
            <v>0</v>
          </cell>
          <cell r="T169">
            <v>0</v>
          </cell>
          <cell r="U169">
            <v>0</v>
          </cell>
        </row>
        <row r="170">
          <cell r="A170">
            <v>1043</v>
          </cell>
          <cell r="B170" t="str">
            <v>EXTENSION  ANESTESIA PEDIATRICA</v>
          </cell>
          <cell r="C170" t="str">
            <v>UNIDAD</v>
          </cell>
          <cell r="D170">
            <v>2200</v>
          </cell>
          <cell r="E170">
            <v>4525</v>
          </cell>
          <cell r="F170" t="str">
            <v>ENFERMERIA</v>
          </cell>
          <cell r="G170" t="str">
            <v>ENFERMERIA</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row>
        <row r="171">
          <cell r="A171">
            <v>1044</v>
          </cell>
          <cell r="B171" t="str">
            <v>EXTENSION DE ANESTESIA ADULTO</v>
          </cell>
          <cell r="C171" t="str">
            <v>UNIDAD</v>
          </cell>
          <cell r="D171">
            <v>3752</v>
          </cell>
          <cell r="E171">
            <v>14800</v>
          </cell>
          <cell r="F171" t="str">
            <v>ENFERMERIA</v>
          </cell>
          <cell r="G171" t="str">
            <v>ENFERMERIA</v>
          </cell>
          <cell r="H171">
            <v>0</v>
          </cell>
          <cell r="I171">
            <v>0</v>
          </cell>
          <cell r="J171">
            <v>0</v>
          </cell>
          <cell r="K171">
            <v>0</v>
          </cell>
          <cell r="L171">
            <v>0</v>
          </cell>
          <cell r="M171" t="str">
            <v>SI</v>
          </cell>
          <cell r="N171">
            <v>0</v>
          </cell>
          <cell r="O171">
            <v>0</v>
          </cell>
          <cell r="P171">
            <v>0</v>
          </cell>
          <cell r="Q171">
            <v>0</v>
          </cell>
          <cell r="R171">
            <v>0</v>
          </cell>
          <cell r="S171">
            <v>0</v>
          </cell>
          <cell r="T171">
            <v>0</v>
          </cell>
          <cell r="U171">
            <v>0</v>
          </cell>
        </row>
        <row r="172">
          <cell r="A172">
            <v>1059</v>
          </cell>
          <cell r="B172" t="str">
            <v>FIJADOR PARA CITOLOGIA</v>
          </cell>
          <cell r="C172" t="str">
            <v>UNIDAD</v>
          </cell>
          <cell r="D172">
            <v>11</v>
          </cell>
          <cell r="E172">
            <v>50</v>
          </cell>
          <cell r="F172" t="str">
            <v>ENFERMERIA</v>
          </cell>
          <cell r="G172" t="str">
            <v>ENFERMERIA</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row>
        <row r="173">
          <cell r="A173">
            <v>1087</v>
          </cell>
          <cell r="B173" t="str">
            <v>FILTRO PARA LÍNEA IV DE 0,2 MICRAS PARA ADULTO</v>
          </cell>
          <cell r="C173" t="str">
            <v>UNIDAD</v>
          </cell>
          <cell r="D173">
            <v>10</v>
          </cell>
          <cell r="E173">
            <v>10</v>
          </cell>
          <cell r="F173" t="str">
            <v>ENFERMERIA</v>
          </cell>
          <cell r="G173" t="str">
            <v>ENFERMERIA</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row>
        <row r="174">
          <cell r="A174">
            <v>1088</v>
          </cell>
          <cell r="B174" t="str">
            <v>FILTRO PARA LÍNEA IV DE 0,2 MICRAS PARA NEONATO</v>
          </cell>
          <cell r="C174" t="str">
            <v>UNIDAD</v>
          </cell>
          <cell r="D174">
            <v>10</v>
          </cell>
          <cell r="E174">
            <v>10</v>
          </cell>
          <cell r="F174" t="str">
            <v>ENFERMERIA</v>
          </cell>
          <cell r="G174" t="str">
            <v>ENFERMERIA</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row>
        <row r="175">
          <cell r="A175">
            <v>1106</v>
          </cell>
          <cell r="B175" t="str">
            <v>FRASCO PARA RECOLECCION MUESTRA DE ORINA</v>
          </cell>
          <cell r="C175" t="str">
            <v xml:space="preserve">UNIDAD    </v>
          </cell>
          <cell r="D175">
            <v>5880</v>
          </cell>
          <cell r="E175">
            <v>11000</v>
          </cell>
          <cell r="F175" t="str">
            <v>ENFERMERIA</v>
          </cell>
          <cell r="G175" t="str">
            <v>ENFERMERIA</v>
          </cell>
          <cell r="H175">
            <v>0</v>
          </cell>
          <cell r="I175">
            <v>0</v>
          </cell>
          <cell r="J175">
            <v>0</v>
          </cell>
          <cell r="K175">
            <v>0</v>
          </cell>
          <cell r="L175">
            <v>0</v>
          </cell>
          <cell r="M175" t="str">
            <v>SI</v>
          </cell>
          <cell r="N175">
            <v>0</v>
          </cell>
          <cell r="O175">
            <v>0</v>
          </cell>
          <cell r="P175">
            <v>0</v>
          </cell>
          <cell r="Q175">
            <v>0</v>
          </cell>
          <cell r="R175">
            <v>0</v>
          </cell>
          <cell r="S175">
            <v>0</v>
          </cell>
          <cell r="T175">
            <v>0</v>
          </cell>
          <cell r="U175">
            <v>0</v>
          </cell>
        </row>
        <row r="176">
          <cell r="A176">
            <v>1119</v>
          </cell>
          <cell r="B176" t="str">
            <v>GASA NO TEJIDA DE POLIESTER BLANCA, CARA RECUBIERTA  POR ADHESIVO HIPOALERGENICO Y OTRA CARA RECUBIETA DE PAPEL IMPRESO SILICONADO ELASTICO 10X15</v>
          </cell>
          <cell r="C176" t="str">
            <v>CAJA</v>
          </cell>
          <cell r="D176">
            <v>600</v>
          </cell>
          <cell r="E176">
            <v>600</v>
          </cell>
          <cell r="F176" t="str">
            <v>ENFERMERIA</v>
          </cell>
          <cell r="G176" t="str">
            <v>ENFERMERIA</v>
          </cell>
          <cell r="H176">
            <v>0</v>
          </cell>
          <cell r="I176">
            <v>0</v>
          </cell>
          <cell r="J176">
            <v>0</v>
          </cell>
          <cell r="K176">
            <v>0</v>
          </cell>
          <cell r="L176">
            <v>0</v>
          </cell>
          <cell r="M176" t="str">
            <v>SI</v>
          </cell>
          <cell r="N176">
            <v>0</v>
          </cell>
          <cell r="O176">
            <v>0</v>
          </cell>
          <cell r="P176">
            <v>0</v>
          </cell>
          <cell r="Q176">
            <v>0</v>
          </cell>
          <cell r="R176">
            <v>0</v>
          </cell>
          <cell r="S176">
            <v>0</v>
          </cell>
          <cell r="T176">
            <v>0</v>
          </cell>
          <cell r="U176">
            <v>0</v>
          </cell>
        </row>
        <row r="177">
          <cell r="A177">
            <v>1126</v>
          </cell>
          <cell r="B177" t="str">
            <v>GEL HIDRATANTE CON AGINATO DE CALCIO Y ÁCIDO BORICO PARA HERIDAS DERMICAS TUBO 85 GR</v>
          </cell>
          <cell r="C177" t="str">
            <v>UNIDAD</v>
          </cell>
          <cell r="D177">
            <v>2</v>
          </cell>
          <cell r="E177">
            <v>30</v>
          </cell>
          <cell r="F177" t="str">
            <v>ENFERMERIA</v>
          </cell>
          <cell r="G177" t="str">
            <v>ENFERMERIA CLINICA DE HERIDAS</v>
          </cell>
          <cell r="H177">
            <v>0</v>
          </cell>
          <cell r="I177">
            <v>0</v>
          </cell>
          <cell r="J177">
            <v>0</v>
          </cell>
          <cell r="K177">
            <v>0</v>
          </cell>
          <cell r="L177">
            <v>0</v>
          </cell>
          <cell r="M177" t="str">
            <v>SI</v>
          </cell>
          <cell r="N177">
            <v>0</v>
          </cell>
          <cell r="O177">
            <v>0</v>
          </cell>
          <cell r="P177">
            <v>0</v>
          </cell>
          <cell r="Q177">
            <v>0</v>
          </cell>
          <cell r="R177">
            <v>0</v>
          </cell>
          <cell r="S177">
            <v>0</v>
          </cell>
          <cell r="T177">
            <v>0</v>
          </cell>
          <cell r="U177">
            <v>0</v>
          </cell>
        </row>
        <row r="178">
          <cell r="A178">
            <v>1158</v>
          </cell>
          <cell r="B178" t="str">
            <v>GUANTE DE EXAMEN EN LATEX TALLA XS</v>
          </cell>
          <cell r="C178" t="str">
            <v>UNIDAD</v>
          </cell>
          <cell r="D178">
            <v>1000</v>
          </cell>
          <cell r="E178">
            <v>1000</v>
          </cell>
          <cell r="F178" t="str">
            <v>ENFERMERIA</v>
          </cell>
          <cell r="G178" t="str">
            <v>ENFERMERIA</v>
          </cell>
          <cell r="H178">
            <v>0</v>
          </cell>
          <cell r="I178">
            <v>0</v>
          </cell>
          <cell r="J178">
            <v>0</v>
          </cell>
          <cell r="K178">
            <v>0</v>
          </cell>
          <cell r="L178">
            <v>0</v>
          </cell>
          <cell r="M178" t="str">
            <v>SI</v>
          </cell>
          <cell r="N178">
            <v>0</v>
          </cell>
          <cell r="O178">
            <v>0</v>
          </cell>
          <cell r="P178">
            <v>0</v>
          </cell>
          <cell r="Q178">
            <v>0</v>
          </cell>
          <cell r="R178">
            <v>0</v>
          </cell>
          <cell r="S178">
            <v>0</v>
          </cell>
          <cell r="T178">
            <v>0</v>
          </cell>
          <cell r="U178">
            <v>0</v>
          </cell>
        </row>
        <row r="179">
          <cell r="A179">
            <v>1160</v>
          </cell>
          <cell r="B179" t="str">
            <v>GUANTE EXAMEN  TALLA L</v>
          </cell>
          <cell r="C179" t="str">
            <v>UNIDAD</v>
          </cell>
          <cell r="D179">
            <v>10620</v>
          </cell>
          <cell r="E179">
            <v>5600</v>
          </cell>
          <cell r="F179" t="str">
            <v>ENFERMERIA</v>
          </cell>
          <cell r="G179" t="str">
            <v>ENFERMERIA</v>
          </cell>
          <cell r="H179">
            <v>0</v>
          </cell>
          <cell r="I179">
            <v>0</v>
          </cell>
          <cell r="J179">
            <v>0</v>
          </cell>
          <cell r="K179">
            <v>0</v>
          </cell>
          <cell r="L179">
            <v>0</v>
          </cell>
          <cell r="M179" t="str">
            <v>SI</v>
          </cell>
          <cell r="N179">
            <v>0</v>
          </cell>
          <cell r="O179">
            <v>0</v>
          </cell>
          <cell r="P179">
            <v>0</v>
          </cell>
          <cell r="Q179">
            <v>0</v>
          </cell>
          <cell r="R179">
            <v>0</v>
          </cell>
          <cell r="S179">
            <v>0</v>
          </cell>
          <cell r="T179">
            <v>0</v>
          </cell>
          <cell r="U179">
            <v>0</v>
          </cell>
        </row>
        <row r="180">
          <cell r="A180">
            <v>1161</v>
          </cell>
          <cell r="B180" t="str">
            <v>GUANTE EXAMEN  TALLA M</v>
          </cell>
          <cell r="C180" t="str">
            <v>UNIDAD</v>
          </cell>
          <cell r="D180">
            <v>147084</v>
          </cell>
          <cell r="E180">
            <v>5200</v>
          </cell>
          <cell r="F180" t="str">
            <v>ENFERMERIA</v>
          </cell>
          <cell r="G180" t="str">
            <v>ENFERMERIA</v>
          </cell>
          <cell r="H180">
            <v>0</v>
          </cell>
          <cell r="I180">
            <v>0</v>
          </cell>
          <cell r="J180">
            <v>0</v>
          </cell>
          <cell r="K180">
            <v>0</v>
          </cell>
          <cell r="L180">
            <v>0</v>
          </cell>
          <cell r="M180" t="str">
            <v>SI</v>
          </cell>
          <cell r="N180">
            <v>0</v>
          </cell>
          <cell r="O180">
            <v>0</v>
          </cell>
          <cell r="P180">
            <v>0</v>
          </cell>
          <cell r="Q180">
            <v>0</v>
          </cell>
          <cell r="R180">
            <v>0</v>
          </cell>
          <cell r="S180">
            <v>0</v>
          </cell>
          <cell r="T180">
            <v>0</v>
          </cell>
          <cell r="U180">
            <v>0</v>
          </cell>
        </row>
        <row r="181">
          <cell r="A181">
            <v>1162</v>
          </cell>
          <cell r="B181" t="str">
            <v>GUANTE EXAMEN  TALLA S</v>
          </cell>
          <cell r="C181" t="str">
            <v>UNIDAD</v>
          </cell>
          <cell r="D181">
            <v>192648</v>
          </cell>
          <cell r="E181">
            <v>5560</v>
          </cell>
          <cell r="F181" t="str">
            <v>ENFERMERIA</v>
          </cell>
          <cell r="G181" t="str">
            <v>ENFERMERIA</v>
          </cell>
          <cell r="H181">
            <v>0</v>
          </cell>
          <cell r="I181">
            <v>0</v>
          </cell>
          <cell r="J181">
            <v>0</v>
          </cell>
          <cell r="K181">
            <v>0</v>
          </cell>
          <cell r="L181">
            <v>0</v>
          </cell>
          <cell r="M181" t="str">
            <v>SI</v>
          </cell>
          <cell r="N181">
            <v>0</v>
          </cell>
          <cell r="O181">
            <v>0</v>
          </cell>
          <cell r="P181">
            <v>0</v>
          </cell>
          <cell r="Q181">
            <v>0</v>
          </cell>
          <cell r="R181">
            <v>0</v>
          </cell>
          <cell r="S181">
            <v>0</v>
          </cell>
          <cell r="T181">
            <v>0</v>
          </cell>
          <cell r="U181">
            <v>0</v>
          </cell>
        </row>
        <row r="182">
          <cell r="A182" t="str">
            <v>NUEVO</v>
          </cell>
          <cell r="B182" t="str">
            <v>GUANTES DE NITRILO  TALLA  L</v>
          </cell>
          <cell r="C182" t="str">
            <v>UNIDAD</v>
          </cell>
          <cell r="D182">
            <v>200</v>
          </cell>
          <cell r="E182">
            <v>200</v>
          </cell>
          <cell r="F182" t="str">
            <v>ENFERMERIA</v>
          </cell>
          <cell r="G182" t="str">
            <v>ENFERMERIA</v>
          </cell>
          <cell r="H182">
            <v>0</v>
          </cell>
          <cell r="I182">
            <v>0</v>
          </cell>
          <cell r="J182">
            <v>0</v>
          </cell>
          <cell r="K182">
            <v>0</v>
          </cell>
          <cell r="L182">
            <v>0</v>
          </cell>
          <cell r="M182" t="str">
            <v>SI</v>
          </cell>
          <cell r="N182">
            <v>0</v>
          </cell>
          <cell r="O182">
            <v>0</v>
          </cell>
          <cell r="P182">
            <v>0</v>
          </cell>
          <cell r="Q182">
            <v>0</v>
          </cell>
          <cell r="R182">
            <v>0</v>
          </cell>
          <cell r="S182">
            <v>0</v>
          </cell>
          <cell r="T182">
            <v>0</v>
          </cell>
          <cell r="U182">
            <v>0</v>
          </cell>
        </row>
        <row r="183">
          <cell r="A183" t="str">
            <v>NUEVO</v>
          </cell>
          <cell r="B183" t="str">
            <v>GUANTES DE NITRILO TALLA M</v>
          </cell>
          <cell r="C183" t="str">
            <v>UNIDAD</v>
          </cell>
          <cell r="D183">
            <v>200</v>
          </cell>
          <cell r="E183">
            <v>200</v>
          </cell>
          <cell r="F183" t="str">
            <v>ENFERMERIA</v>
          </cell>
          <cell r="G183" t="str">
            <v>ENFERMERIA</v>
          </cell>
          <cell r="H183">
            <v>0</v>
          </cell>
          <cell r="I183">
            <v>0</v>
          </cell>
          <cell r="J183">
            <v>0</v>
          </cell>
          <cell r="K183">
            <v>0</v>
          </cell>
          <cell r="L183">
            <v>0</v>
          </cell>
          <cell r="M183" t="str">
            <v>SI</v>
          </cell>
          <cell r="N183">
            <v>0</v>
          </cell>
          <cell r="O183">
            <v>0</v>
          </cell>
          <cell r="P183">
            <v>0</v>
          </cell>
          <cell r="Q183">
            <v>0</v>
          </cell>
          <cell r="R183">
            <v>0</v>
          </cell>
          <cell r="S183">
            <v>0</v>
          </cell>
          <cell r="T183">
            <v>0</v>
          </cell>
          <cell r="U183">
            <v>0</v>
          </cell>
        </row>
        <row r="184">
          <cell r="A184" t="str">
            <v>NUEVO</v>
          </cell>
          <cell r="B184" t="str">
            <v>GUANTES DE NITRILO TALLA S</v>
          </cell>
          <cell r="C184" t="str">
            <v>UNIDAD</v>
          </cell>
          <cell r="D184">
            <v>200</v>
          </cell>
          <cell r="E184">
            <v>200</v>
          </cell>
          <cell r="F184" t="str">
            <v>ENFERMERIA</v>
          </cell>
          <cell r="G184" t="str">
            <v>ENFERMERIA</v>
          </cell>
          <cell r="H184">
            <v>0</v>
          </cell>
          <cell r="I184">
            <v>0</v>
          </cell>
          <cell r="J184">
            <v>0</v>
          </cell>
          <cell r="K184">
            <v>0</v>
          </cell>
          <cell r="L184">
            <v>0</v>
          </cell>
          <cell r="M184" t="str">
            <v>SI</v>
          </cell>
          <cell r="N184">
            <v>0</v>
          </cell>
          <cell r="O184">
            <v>0</v>
          </cell>
          <cell r="P184">
            <v>0</v>
          </cell>
          <cell r="Q184">
            <v>0</v>
          </cell>
          <cell r="R184">
            <v>0</v>
          </cell>
          <cell r="S184">
            <v>0</v>
          </cell>
          <cell r="T184">
            <v>0</v>
          </cell>
          <cell r="U184">
            <v>0</v>
          </cell>
        </row>
        <row r="185">
          <cell r="A185">
            <v>1179</v>
          </cell>
          <cell r="B185" t="str">
            <v>GUANTES DE VINILO TALLA  L</v>
          </cell>
          <cell r="C185" t="str">
            <v>UNIDAD</v>
          </cell>
          <cell r="D185">
            <v>500</v>
          </cell>
          <cell r="E185">
            <v>40</v>
          </cell>
          <cell r="F185" t="str">
            <v>ENFERMERIA</v>
          </cell>
          <cell r="G185" t="str">
            <v>ENFERMERIA</v>
          </cell>
          <cell r="H185">
            <v>0</v>
          </cell>
          <cell r="I185">
            <v>0</v>
          </cell>
          <cell r="J185">
            <v>0</v>
          </cell>
          <cell r="K185">
            <v>0</v>
          </cell>
          <cell r="L185">
            <v>0</v>
          </cell>
          <cell r="M185" t="str">
            <v>SI</v>
          </cell>
          <cell r="N185">
            <v>0</v>
          </cell>
          <cell r="O185">
            <v>0</v>
          </cell>
          <cell r="P185">
            <v>0</v>
          </cell>
          <cell r="Q185">
            <v>0</v>
          </cell>
          <cell r="R185">
            <v>0</v>
          </cell>
          <cell r="S185">
            <v>0</v>
          </cell>
          <cell r="T185">
            <v>0</v>
          </cell>
          <cell r="U185">
            <v>0</v>
          </cell>
        </row>
        <row r="186">
          <cell r="A186">
            <v>1180</v>
          </cell>
          <cell r="B186" t="str">
            <v>GUANTES DE VINILO TALLA M</v>
          </cell>
          <cell r="C186" t="str">
            <v>UNIDAD</v>
          </cell>
          <cell r="D186">
            <v>500</v>
          </cell>
          <cell r="E186">
            <v>230</v>
          </cell>
          <cell r="F186" t="str">
            <v>ENFERMERIA</v>
          </cell>
          <cell r="G186" t="str">
            <v>ENFERMERIA</v>
          </cell>
          <cell r="H186">
            <v>0</v>
          </cell>
          <cell r="I186">
            <v>0</v>
          </cell>
          <cell r="J186">
            <v>0</v>
          </cell>
          <cell r="K186">
            <v>0</v>
          </cell>
          <cell r="L186">
            <v>0</v>
          </cell>
          <cell r="M186" t="str">
            <v>SI</v>
          </cell>
          <cell r="N186">
            <v>0</v>
          </cell>
          <cell r="O186">
            <v>0</v>
          </cell>
          <cell r="P186">
            <v>0</v>
          </cell>
          <cell r="Q186">
            <v>0</v>
          </cell>
          <cell r="R186">
            <v>0</v>
          </cell>
          <cell r="S186">
            <v>0</v>
          </cell>
          <cell r="T186">
            <v>0</v>
          </cell>
          <cell r="U186">
            <v>0</v>
          </cell>
        </row>
        <row r="187">
          <cell r="A187">
            <v>1181</v>
          </cell>
          <cell r="B187" t="str">
            <v>GUANTES DE VINILO TALLA S</v>
          </cell>
          <cell r="C187" t="str">
            <v>UNIDAD</v>
          </cell>
          <cell r="D187">
            <v>500</v>
          </cell>
          <cell r="E187">
            <v>540</v>
          </cell>
          <cell r="F187" t="str">
            <v>ENFERMERIA</v>
          </cell>
          <cell r="G187" t="str">
            <v>ENFERMERIA</v>
          </cell>
          <cell r="H187">
            <v>0</v>
          </cell>
          <cell r="I187">
            <v>0</v>
          </cell>
          <cell r="J187">
            <v>0</v>
          </cell>
          <cell r="K187">
            <v>0</v>
          </cell>
          <cell r="L187">
            <v>0</v>
          </cell>
          <cell r="M187" t="str">
            <v>SI</v>
          </cell>
          <cell r="N187">
            <v>0</v>
          </cell>
          <cell r="O187">
            <v>0</v>
          </cell>
          <cell r="P187">
            <v>0</v>
          </cell>
          <cell r="Q187">
            <v>0</v>
          </cell>
          <cell r="R187">
            <v>0</v>
          </cell>
          <cell r="S187">
            <v>0</v>
          </cell>
          <cell r="T187">
            <v>0</v>
          </cell>
          <cell r="U187">
            <v>0</v>
          </cell>
        </row>
        <row r="188">
          <cell r="A188">
            <v>1217</v>
          </cell>
          <cell r="B188" t="str">
            <v xml:space="preserve">HIDROGEL ESTERIL TUBO X 30 GR  +/- 5 GR.                                                                        </v>
          </cell>
          <cell r="C188" t="str">
            <v>UNIDAD</v>
          </cell>
          <cell r="D188">
            <v>10</v>
          </cell>
          <cell r="E188">
            <v>100</v>
          </cell>
          <cell r="F188" t="str">
            <v>ENFERMERIA</v>
          </cell>
          <cell r="G188" t="str">
            <v>ENFERMERIA CLINICA DE HERIDAS</v>
          </cell>
          <cell r="H188">
            <v>0</v>
          </cell>
          <cell r="I188">
            <v>0</v>
          </cell>
          <cell r="J188">
            <v>0</v>
          </cell>
          <cell r="K188">
            <v>0</v>
          </cell>
          <cell r="L188">
            <v>0</v>
          </cell>
          <cell r="M188" t="str">
            <v>SI</v>
          </cell>
          <cell r="N188">
            <v>0</v>
          </cell>
          <cell r="O188">
            <v>0</v>
          </cell>
          <cell r="P188">
            <v>0</v>
          </cell>
          <cell r="Q188">
            <v>0</v>
          </cell>
          <cell r="R188">
            <v>0</v>
          </cell>
          <cell r="S188">
            <v>0</v>
          </cell>
          <cell r="T188">
            <v>0</v>
          </cell>
          <cell r="U188">
            <v>0</v>
          </cell>
        </row>
        <row r="189">
          <cell r="A189">
            <v>1234</v>
          </cell>
          <cell r="B189" t="str">
            <v>HUMIDIFICADOR PLASTICO</v>
          </cell>
          <cell r="C189" t="str">
            <v>UNIDAD</v>
          </cell>
          <cell r="D189">
            <v>3000</v>
          </cell>
          <cell r="E189">
            <v>5450</v>
          </cell>
          <cell r="F189" t="str">
            <v>ENFERMERIA</v>
          </cell>
          <cell r="G189" t="str">
            <v>ENFERMERIA</v>
          </cell>
          <cell r="H189">
            <v>0</v>
          </cell>
          <cell r="I189">
            <v>0</v>
          </cell>
          <cell r="J189">
            <v>0</v>
          </cell>
          <cell r="K189">
            <v>0</v>
          </cell>
          <cell r="L189">
            <v>0</v>
          </cell>
          <cell r="M189" t="str">
            <v>SI</v>
          </cell>
          <cell r="N189">
            <v>0</v>
          </cell>
          <cell r="O189">
            <v>0</v>
          </cell>
          <cell r="P189">
            <v>0</v>
          </cell>
          <cell r="Q189">
            <v>0</v>
          </cell>
          <cell r="R189">
            <v>0</v>
          </cell>
          <cell r="S189">
            <v>0</v>
          </cell>
          <cell r="T189">
            <v>0</v>
          </cell>
          <cell r="U189">
            <v>0</v>
          </cell>
        </row>
        <row r="190">
          <cell r="A190">
            <v>1271</v>
          </cell>
          <cell r="B190" t="str">
            <v>INMOVILIZADOR MIEMBROS INFERIORES Y SUPERIORES PACIENTE PSIQUIATRICO ADULTO (PAR)</v>
          </cell>
          <cell r="C190" t="str">
            <v>PAR</v>
          </cell>
          <cell r="D190">
            <v>10</v>
          </cell>
          <cell r="E190">
            <v>50</v>
          </cell>
          <cell r="F190" t="str">
            <v>ENFERMERIA</v>
          </cell>
          <cell r="G190" t="str">
            <v>ENFERMERIA</v>
          </cell>
          <cell r="H190">
            <v>0</v>
          </cell>
          <cell r="I190">
            <v>0</v>
          </cell>
          <cell r="J190">
            <v>0</v>
          </cell>
          <cell r="K190">
            <v>0</v>
          </cell>
          <cell r="L190">
            <v>0</v>
          </cell>
          <cell r="M190" t="str">
            <v>SI</v>
          </cell>
          <cell r="N190">
            <v>0</v>
          </cell>
          <cell r="O190">
            <v>0</v>
          </cell>
          <cell r="P190">
            <v>0</v>
          </cell>
          <cell r="Q190">
            <v>0</v>
          </cell>
          <cell r="R190">
            <v>0</v>
          </cell>
          <cell r="S190">
            <v>0</v>
          </cell>
          <cell r="T190">
            <v>0</v>
          </cell>
          <cell r="U190">
            <v>0</v>
          </cell>
        </row>
        <row r="191">
          <cell r="A191">
            <v>1272</v>
          </cell>
          <cell r="B191" t="str">
            <v>INMOVILIZADOR MIEMBROS INFERIORES Y SUPERIORES PACIENTE PSIQUIATRICO PEDIATRICO (PAR)</v>
          </cell>
          <cell r="C191" t="str">
            <v>PAR</v>
          </cell>
          <cell r="D191">
            <v>5</v>
          </cell>
          <cell r="E191">
            <v>50</v>
          </cell>
          <cell r="F191" t="str">
            <v>ENFERMERIA</v>
          </cell>
          <cell r="G191" t="str">
            <v>ENFERMERIA</v>
          </cell>
          <cell r="H191">
            <v>0</v>
          </cell>
          <cell r="I191">
            <v>0</v>
          </cell>
          <cell r="J191">
            <v>0</v>
          </cell>
          <cell r="K191">
            <v>0</v>
          </cell>
          <cell r="L191">
            <v>0</v>
          </cell>
          <cell r="M191" t="str">
            <v>SI</v>
          </cell>
          <cell r="N191">
            <v>0</v>
          </cell>
          <cell r="O191">
            <v>0</v>
          </cell>
          <cell r="P191">
            <v>0</v>
          </cell>
          <cell r="Q191">
            <v>0</v>
          </cell>
          <cell r="R191">
            <v>0</v>
          </cell>
          <cell r="S191">
            <v>0</v>
          </cell>
          <cell r="T191">
            <v>0</v>
          </cell>
          <cell r="U191">
            <v>0</v>
          </cell>
        </row>
        <row r="192">
          <cell r="A192">
            <v>1273</v>
          </cell>
          <cell r="B192" t="str">
            <v>INMOVILIZADOR PARA PACIENTE KIT COMPLETO (TORAX, MIEMBROS INFERIORES, MIEMBROS SUPERIORES, CERVICAL)</v>
          </cell>
          <cell r="C192" t="str">
            <v>UNIDAD</v>
          </cell>
          <cell r="D192">
            <v>16</v>
          </cell>
          <cell r="E192">
            <v>30</v>
          </cell>
          <cell r="F192" t="str">
            <v>ENFERMERIA</v>
          </cell>
          <cell r="G192" t="str">
            <v>ENFERMERIA</v>
          </cell>
          <cell r="H192">
            <v>0</v>
          </cell>
          <cell r="I192">
            <v>0</v>
          </cell>
          <cell r="J192">
            <v>0</v>
          </cell>
          <cell r="K192">
            <v>0</v>
          </cell>
          <cell r="L192">
            <v>0</v>
          </cell>
          <cell r="M192" t="str">
            <v>SI</v>
          </cell>
          <cell r="N192">
            <v>0</v>
          </cell>
          <cell r="O192">
            <v>0</v>
          </cell>
          <cell r="P192">
            <v>0</v>
          </cell>
          <cell r="Q192">
            <v>0</v>
          </cell>
          <cell r="R192">
            <v>0</v>
          </cell>
          <cell r="S192">
            <v>0</v>
          </cell>
          <cell r="T192">
            <v>0</v>
          </cell>
          <cell r="U192">
            <v>0</v>
          </cell>
        </row>
        <row r="193">
          <cell r="A193">
            <v>1274</v>
          </cell>
          <cell r="B193" t="str">
            <v>INMOVILIZADOR TORAX ADULTO PACIENTE PSIQUIATRICO</v>
          </cell>
          <cell r="C193" t="str">
            <v>UNIDAD</v>
          </cell>
          <cell r="D193">
            <v>10</v>
          </cell>
          <cell r="E193">
            <v>50</v>
          </cell>
          <cell r="F193" t="str">
            <v>ENFERMERIA</v>
          </cell>
          <cell r="G193" t="str">
            <v>ENFERMERIA</v>
          </cell>
          <cell r="H193">
            <v>0</v>
          </cell>
          <cell r="I193">
            <v>0</v>
          </cell>
          <cell r="J193">
            <v>0</v>
          </cell>
          <cell r="K193">
            <v>0</v>
          </cell>
          <cell r="L193">
            <v>0</v>
          </cell>
          <cell r="M193" t="str">
            <v>SI</v>
          </cell>
          <cell r="N193">
            <v>0</v>
          </cell>
          <cell r="O193">
            <v>0</v>
          </cell>
          <cell r="P193">
            <v>0</v>
          </cell>
          <cell r="Q193">
            <v>0</v>
          </cell>
          <cell r="R193">
            <v>0</v>
          </cell>
          <cell r="S193">
            <v>0</v>
          </cell>
          <cell r="T193">
            <v>0</v>
          </cell>
          <cell r="U193">
            <v>0</v>
          </cell>
        </row>
        <row r="194">
          <cell r="A194">
            <v>1295</v>
          </cell>
          <cell r="B194" t="str">
            <v>JERINGA  27 G X1 1/2</v>
          </cell>
          <cell r="C194" t="str">
            <v>UNIDAD</v>
          </cell>
          <cell r="D194">
            <v>2000</v>
          </cell>
          <cell r="E194">
            <v>2000</v>
          </cell>
          <cell r="F194" t="str">
            <v>ENFERMERIA</v>
          </cell>
          <cell r="G194" t="str">
            <v>ENFERMERIA</v>
          </cell>
          <cell r="H194">
            <v>0</v>
          </cell>
          <cell r="I194">
            <v>0</v>
          </cell>
          <cell r="J194">
            <v>0</v>
          </cell>
          <cell r="K194">
            <v>0</v>
          </cell>
          <cell r="L194">
            <v>0</v>
          </cell>
          <cell r="M194" t="str">
            <v>SI</v>
          </cell>
          <cell r="N194">
            <v>0</v>
          </cell>
          <cell r="O194">
            <v>0</v>
          </cell>
          <cell r="P194">
            <v>0</v>
          </cell>
          <cell r="Q194">
            <v>0</v>
          </cell>
          <cell r="R194">
            <v>0</v>
          </cell>
          <cell r="S194">
            <v>0</v>
          </cell>
          <cell r="T194">
            <v>0</v>
          </cell>
          <cell r="U194">
            <v>0</v>
          </cell>
        </row>
        <row r="195">
          <cell r="A195">
            <v>1296</v>
          </cell>
          <cell r="B195" t="str">
            <v>JERINGA 0.3 ML C/A 31G X 6MM (INSULINA)</v>
          </cell>
          <cell r="C195" t="str">
            <v>UNIDAD</v>
          </cell>
          <cell r="D195">
            <v>300</v>
          </cell>
          <cell r="E195">
            <v>300</v>
          </cell>
          <cell r="F195" t="str">
            <v>ENFERMERIA</v>
          </cell>
          <cell r="G195" t="str">
            <v>ENFERMERIA</v>
          </cell>
          <cell r="H195">
            <v>0</v>
          </cell>
          <cell r="I195">
            <v>0</v>
          </cell>
          <cell r="J195">
            <v>0</v>
          </cell>
          <cell r="K195">
            <v>0</v>
          </cell>
          <cell r="L195">
            <v>0</v>
          </cell>
          <cell r="M195" t="str">
            <v>SI</v>
          </cell>
          <cell r="N195">
            <v>0</v>
          </cell>
          <cell r="O195">
            <v>0</v>
          </cell>
          <cell r="P195">
            <v>0</v>
          </cell>
          <cell r="Q195">
            <v>0</v>
          </cell>
          <cell r="R195">
            <v>0</v>
          </cell>
          <cell r="S195">
            <v>0</v>
          </cell>
          <cell r="T195">
            <v>0</v>
          </cell>
          <cell r="U195">
            <v>0</v>
          </cell>
        </row>
        <row r="196">
          <cell r="A196">
            <v>1297</v>
          </cell>
          <cell r="B196" t="str">
            <v>JERINGA 0.5 ML C/A 31G X 6MM (INSULINA)</v>
          </cell>
          <cell r="C196" t="str">
            <v>UNIDAD</v>
          </cell>
          <cell r="D196">
            <v>300</v>
          </cell>
          <cell r="E196">
            <v>300</v>
          </cell>
          <cell r="F196" t="str">
            <v>ENFERMERIA</v>
          </cell>
          <cell r="G196" t="str">
            <v>ENFERMERIA</v>
          </cell>
          <cell r="H196">
            <v>0</v>
          </cell>
          <cell r="I196">
            <v>0</v>
          </cell>
          <cell r="J196">
            <v>0</v>
          </cell>
          <cell r="K196">
            <v>0</v>
          </cell>
          <cell r="L196">
            <v>0</v>
          </cell>
          <cell r="M196" t="str">
            <v>SI</v>
          </cell>
          <cell r="N196">
            <v>0</v>
          </cell>
          <cell r="O196">
            <v>0</v>
          </cell>
          <cell r="P196">
            <v>0</v>
          </cell>
          <cell r="Q196">
            <v>0</v>
          </cell>
          <cell r="R196">
            <v>0</v>
          </cell>
          <cell r="S196">
            <v>0</v>
          </cell>
          <cell r="T196">
            <v>0</v>
          </cell>
          <cell r="U196">
            <v>0</v>
          </cell>
        </row>
        <row r="197">
          <cell r="A197">
            <v>1302</v>
          </cell>
          <cell r="B197" t="str">
            <v>JERINGA DE TRES PARTES DE 3 CM 23G X 1´´ 25 X 0.62 MM.</v>
          </cell>
          <cell r="C197" t="str">
            <v>UNIDAD</v>
          </cell>
          <cell r="D197">
            <v>20</v>
          </cell>
          <cell r="E197">
            <v>20</v>
          </cell>
          <cell r="F197" t="str">
            <v>ENFERMERIA</v>
          </cell>
          <cell r="G197" t="str">
            <v>ENFERMERIA</v>
          </cell>
          <cell r="H197">
            <v>0</v>
          </cell>
          <cell r="I197">
            <v>0</v>
          </cell>
          <cell r="J197">
            <v>0</v>
          </cell>
          <cell r="K197">
            <v>0</v>
          </cell>
          <cell r="L197">
            <v>0</v>
          </cell>
          <cell r="M197" t="str">
            <v>SI</v>
          </cell>
          <cell r="N197">
            <v>0</v>
          </cell>
          <cell r="O197">
            <v>0</v>
          </cell>
          <cell r="P197">
            <v>0</v>
          </cell>
          <cell r="Q197">
            <v>0</v>
          </cell>
          <cell r="R197">
            <v>0</v>
          </cell>
          <cell r="S197">
            <v>0</v>
          </cell>
          <cell r="T197">
            <v>0</v>
          </cell>
          <cell r="U197">
            <v>0</v>
          </cell>
        </row>
        <row r="198">
          <cell r="A198">
            <v>1303</v>
          </cell>
          <cell r="B198" t="str">
            <v>JERINGA DES 3 ML 3P C/A 21 G X 1 1/2</v>
          </cell>
          <cell r="C198" t="str">
            <v>UNIDAD</v>
          </cell>
          <cell r="D198">
            <v>2500</v>
          </cell>
          <cell r="E198">
            <v>2500</v>
          </cell>
          <cell r="F198" t="str">
            <v>ENFERMERIA</v>
          </cell>
          <cell r="G198" t="str">
            <v>ENFERMERIA</v>
          </cell>
          <cell r="H198">
            <v>0</v>
          </cell>
          <cell r="I198">
            <v>0</v>
          </cell>
          <cell r="J198">
            <v>0</v>
          </cell>
          <cell r="K198">
            <v>0</v>
          </cell>
          <cell r="L198">
            <v>0</v>
          </cell>
          <cell r="M198" t="str">
            <v>SI</v>
          </cell>
          <cell r="N198">
            <v>0</v>
          </cell>
          <cell r="O198">
            <v>0</v>
          </cell>
          <cell r="P198">
            <v>0</v>
          </cell>
          <cell r="Q198">
            <v>0</v>
          </cell>
          <cell r="R198">
            <v>0</v>
          </cell>
          <cell r="S198">
            <v>0</v>
          </cell>
          <cell r="T198">
            <v>0</v>
          </cell>
          <cell r="U198">
            <v>0</v>
          </cell>
        </row>
        <row r="199">
          <cell r="A199">
            <v>1304</v>
          </cell>
          <cell r="B199" t="str">
            <v>JERINGA DESC 1CC INSULINA C/AGUJA 27GX1</v>
          </cell>
          <cell r="C199" t="str">
            <v>UNIDAD</v>
          </cell>
          <cell r="D199">
            <v>19000</v>
          </cell>
          <cell r="E199">
            <v>19000</v>
          </cell>
          <cell r="F199" t="str">
            <v>ENFERMERIA</v>
          </cell>
          <cell r="G199" t="str">
            <v>ENFERMERIA</v>
          </cell>
          <cell r="H199">
            <v>0</v>
          </cell>
          <cell r="I199">
            <v>0</v>
          </cell>
          <cell r="J199">
            <v>0</v>
          </cell>
          <cell r="K199">
            <v>0</v>
          </cell>
          <cell r="L199">
            <v>0</v>
          </cell>
          <cell r="M199" t="str">
            <v>SI</v>
          </cell>
          <cell r="N199">
            <v>0</v>
          </cell>
          <cell r="O199">
            <v>0</v>
          </cell>
          <cell r="P199">
            <v>0</v>
          </cell>
          <cell r="Q199">
            <v>0</v>
          </cell>
          <cell r="R199">
            <v>0</v>
          </cell>
          <cell r="S199">
            <v>0</v>
          </cell>
          <cell r="T199">
            <v>0</v>
          </cell>
          <cell r="U199">
            <v>0</v>
          </cell>
        </row>
        <row r="200">
          <cell r="A200">
            <v>1305</v>
          </cell>
          <cell r="B200" t="str">
            <v>JERINGA DESECHABLE  3 ML 3P C/A 21 G X 1 1/2</v>
          </cell>
          <cell r="C200" t="str">
            <v>UNIDAD</v>
          </cell>
          <cell r="D200">
            <v>2000</v>
          </cell>
          <cell r="E200">
            <v>2000</v>
          </cell>
          <cell r="F200" t="str">
            <v>ENFERMERIA</v>
          </cell>
          <cell r="G200" t="str">
            <v>ENFERMERIA</v>
          </cell>
          <cell r="H200">
            <v>0</v>
          </cell>
          <cell r="I200">
            <v>0</v>
          </cell>
          <cell r="J200">
            <v>0</v>
          </cell>
          <cell r="K200">
            <v>0</v>
          </cell>
          <cell r="L200">
            <v>0</v>
          </cell>
          <cell r="M200" t="str">
            <v>SI</v>
          </cell>
          <cell r="N200">
            <v>0</v>
          </cell>
          <cell r="O200">
            <v>0</v>
          </cell>
          <cell r="P200">
            <v>0</v>
          </cell>
          <cell r="Q200">
            <v>0</v>
          </cell>
          <cell r="R200">
            <v>0</v>
          </cell>
          <cell r="S200">
            <v>0</v>
          </cell>
          <cell r="T200">
            <v>0</v>
          </cell>
          <cell r="U200">
            <v>0</v>
          </cell>
        </row>
        <row r="201">
          <cell r="A201">
            <v>1306</v>
          </cell>
          <cell r="B201" t="str">
            <v>JERINGA DESECHABLE 1CC INSULINA C/AGUJA 27GX1/2</v>
          </cell>
          <cell r="C201" t="str">
            <v>UNIDAD</v>
          </cell>
          <cell r="D201">
            <v>11000</v>
          </cell>
          <cell r="E201">
            <v>11000</v>
          </cell>
          <cell r="F201" t="str">
            <v>ENFERMERIA</v>
          </cell>
          <cell r="G201" t="str">
            <v>ENFERMERIA</v>
          </cell>
          <cell r="H201">
            <v>0</v>
          </cell>
          <cell r="I201">
            <v>0</v>
          </cell>
          <cell r="J201">
            <v>0</v>
          </cell>
          <cell r="K201">
            <v>0</v>
          </cell>
          <cell r="L201">
            <v>0</v>
          </cell>
          <cell r="M201" t="str">
            <v>SI</v>
          </cell>
          <cell r="N201">
            <v>0</v>
          </cell>
          <cell r="O201">
            <v>0</v>
          </cell>
          <cell r="P201">
            <v>0</v>
          </cell>
          <cell r="Q201">
            <v>0</v>
          </cell>
          <cell r="R201">
            <v>0</v>
          </cell>
          <cell r="S201">
            <v>0</v>
          </cell>
          <cell r="T201">
            <v>0</v>
          </cell>
          <cell r="U201">
            <v>0</v>
          </cell>
        </row>
        <row r="202">
          <cell r="A202">
            <v>1307</v>
          </cell>
          <cell r="B202" t="str">
            <v>JERINGA DESECHABLE 3 ML AGUJA 23G *1</v>
          </cell>
          <cell r="C202" t="str">
            <v>UNIDAD</v>
          </cell>
          <cell r="D202">
            <v>22600</v>
          </cell>
          <cell r="E202">
            <v>22600</v>
          </cell>
          <cell r="F202" t="str">
            <v>ENFERMERIA</v>
          </cell>
          <cell r="G202" t="str">
            <v>ENFERMERIA</v>
          </cell>
          <cell r="H202">
            <v>0</v>
          </cell>
          <cell r="I202">
            <v>0</v>
          </cell>
          <cell r="J202">
            <v>0</v>
          </cell>
          <cell r="K202">
            <v>0</v>
          </cell>
          <cell r="L202">
            <v>0</v>
          </cell>
          <cell r="M202" t="str">
            <v>SI</v>
          </cell>
          <cell r="N202">
            <v>0</v>
          </cell>
          <cell r="O202">
            <v>0</v>
          </cell>
          <cell r="P202">
            <v>0</v>
          </cell>
          <cell r="Q202">
            <v>0</v>
          </cell>
          <cell r="R202">
            <v>0</v>
          </cell>
          <cell r="S202">
            <v>0</v>
          </cell>
          <cell r="T202">
            <v>0</v>
          </cell>
          <cell r="U202">
            <v>0</v>
          </cell>
        </row>
        <row r="203">
          <cell r="A203">
            <v>1308</v>
          </cell>
          <cell r="B203" t="str">
            <v xml:space="preserve">JERINGA DESECHABLE DE 3 PARTES 1 ML INSULINA                                                                      </v>
          </cell>
          <cell r="C203" t="str">
            <v>UNIDAD</v>
          </cell>
          <cell r="D203">
            <v>21520</v>
          </cell>
          <cell r="E203">
            <v>15000</v>
          </cell>
          <cell r="F203" t="str">
            <v>ENFERMERIA</v>
          </cell>
          <cell r="G203" t="str">
            <v>ENFERMERIA</v>
          </cell>
          <cell r="H203">
            <v>0</v>
          </cell>
          <cell r="I203">
            <v>0</v>
          </cell>
          <cell r="J203">
            <v>0</v>
          </cell>
          <cell r="K203">
            <v>0</v>
          </cell>
          <cell r="L203">
            <v>0</v>
          </cell>
          <cell r="M203" t="str">
            <v>SI</v>
          </cell>
          <cell r="N203">
            <v>0</v>
          </cell>
          <cell r="O203">
            <v>0</v>
          </cell>
          <cell r="P203">
            <v>0</v>
          </cell>
          <cell r="Q203">
            <v>0</v>
          </cell>
          <cell r="R203">
            <v>0</v>
          </cell>
          <cell r="S203">
            <v>0</v>
          </cell>
          <cell r="T203">
            <v>0</v>
          </cell>
          <cell r="U203">
            <v>0</v>
          </cell>
        </row>
        <row r="204">
          <cell r="A204">
            <v>1309</v>
          </cell>
          <cell r="B204" t="str">
            <v>JERINGA DESECHABLE DE 3 PARTES 10 ML</v>
          </cell>
          <cell r="C204" t="str">
            <v>UNIDAD</v>
          </cell>
          <cell r="D204">
            <v>85900</v>
          </cell>
          <cell r="E204">
            <v>234900</v>
          </cell>
          <cell r="F204" t="str">
            <v>ENFERMERIA</v>
          </cell>
          <cell r="G204" t="str">
            <v>ENFERMERIA</v>
          </cell>
          <cell r="H204">
            <v>0</v>
          </cell>
          <cell r="I204">
            <v>0</v>
          </cell>
          <cell r="J204">
            <v>0</v>
          </cell>
          <cell r="K204">
            <v>0</v>
          </cell>
          <cell r="L204">
            <v>0</v>
          </cell>
          <cell r="M204" t="str">
            <v>SI</v>
          </cell>
          <cell r="N204">
            <v>0</v>
          </cell>
          <cell r="O204">
            <v>0</v>
          </cell>
          <cell r="P204">
            <v>0</v>
          </cell>
          <cell r="Q204">
            <v>0</v>
          </cell>
          <cell r="R204">
            <v>0</v>
          </cell>
          <cell r="S204">
            <v>0</v>
          </cell>
          <cell r="T204">
            <v>0</v>
          </cell>
          <cell r="U204">
            <v>0</v>
          </cell>
        </row>
        <row r="205">
          <cell r="A205">
            <v>1310</v>
          </cell>
          <cell r="B205" t="str">
            <v>JERINGA DESECHABLE DE 3 PARTES 20 ML</v>
          </cell>
          <cell r="C205" t="str">
            <v>UNIDAD</v>
          </cell>
          <cell r="D205">
            <v>12000</v>
          </cell>
          <cell r="E205">
            <v>9100</v>
          </cell>
          <cell r="F205" t="str">
            <v>ENFERMERIA</v>
          </cell>
          <cell r="G205" t="str">
            <v>ENFERMERIA</v>
          </cell>
          <cell r="H205">
            <v>0</v>
          </cell>
          <cell r="I205">
            <v>0</v>
          </cell>
          <cell r="J205">
            <v>0</v>
          </cell>
          <cell r="K205">
            <v>0</v>
          </cell>
          <cell r="L205">
            <v>0</v>
          </cell>
          <cell r="M205" t="str">
            <v>SI</v>
          </cell>
          <cell r="N205">
            <v>0</v>
          </cell>
          <cell r="O205">
            <v>0</v>
          </cell>
          <cell r="P205">
            <v>0</v>
          </cell>
          <cell r="Q205">
            <v>0</v>
          </cell>
          <cell r="R205">
            <v>0</v>
          </cell>
          <cell r="S205">
            <v>0</v>
          </cell>
          <cell r="T205">
            <v>0</v>
          </cell>
          <cell r="U205">
            <v>0</v>
          </cell>
        </row>
        <row r="206">
          <cell r="A206">
            <v>1311</v>
          </cell>
          <cell r="B206" t="str">
            <v>JERINGA DESECHABLE DE 3 PARTES 5 ML</v>
          </cell>
          <cell r="C206" t="str">
            <v>UNIDAD</v>
          </cell>
          <cell r="D206">
            <v>42000</v>
          </cell>
          <cell r="E206">
            <v>74800</v>
          </cell>
          <cell r="F206" t="str">
            <v>ENFERMERIA</v>
          </cell>
          <cell r="G206" t="str">
            <v>ENFERMERIA</v>
          </cell>
          <cell r="H206">
            <v>0</v>
          </cell>
          <cell r="I206">
            <v>0</v>
          </cell>
          <cell r="J206">
            <v>0</v>
          </cell>
          <cell r="K206">
            <v>0</v>
          </cell>
          <cell r="L206">
            <v>0</v>
          </cell>
          <cell r="M206" t="str">
            <v>SI</v>
          </cell>
          <cell r="N206">
            <v>0</v>
          </cell>
          <cell r="O206">
            <v>0</v>
          </cell>
          <cell r="P206">
            <v>0</v>
          </cell>
          <cell r="Q206">
            <v>0</v>
          </cell>
          <cell r="R206">
            <v>0</v>
          </cell>
          <cell r="S206">
            <v>0</v>
          </cell>
          <cell r="T206">
            <v>0</v>
          </cell>
          <cell r="U206">
            <v>0</v>
          </cell>
        </row>
        <row r="207">
          <cell r="A207">
            <v>1312</v>
          </cell>
          <cell r="B207" t="str">
            <v>JERINGA DESECHABLE DE 3 PARTES 50 ML</v>
          </cell>
          <cell r="C207" t="str">
            <v>UNIDAD</v>
          </cell>
          <cell r="D207">
            <v>200</v>
          </cell>
          <cell r="E207">
            <v>684</v>
          </cell>
          <cell r="F207" t="str">
            <v>ENFERMERIA</v>
          </cell>
          <cell r="G207" t="str">
            <v>ENFERMERIA</v>
          </cell>
          <cell r="H207">
            <v>0</v>
          </cell>
          <cell r="I207">
            <v>0</v>
          </cell>
          <cell r="J207">
            <v>0</v>
          </cell>
          <cell r="K207">
            <v>0</v>
          </cell>
          <cell r="L207">
            <v>0</v>
          </cell>
          <cell r="M207" t="str">
            <v>SI</v>
          </cell>
          <cell r="N207">
            <v>0</v>
          </cell>
          <cell r="O207">
            <v>0</v>
          </cell>
          <cell r="P207">
            <v>0</v>
          </cell>
          <cell r="Q207">
            <v>0</v>
          </cell>
          <cell r="R207">
            <v>0</v>
          </cell>
          <cell r="S207">
            <v>0</v>
          </cell>
          <cell r="T207">
            <v>0</v>
          </cell>
          <cell r="U207">
            <v>0</v>
          </cell>
        </row>
        <row r="208">
          <cell r="A208">
            <v>1313</v>
          </cell>
          <cell r="B208" t="str">
            <v>JERINGA DESECHABLE DE 3 PARTES 60 ML SISTEMA LUER LOOK</v>
          </cell>
          <cell r="C208" t="str">
            <v>UNIDAD</v>
          </cell>
          <cell r="D208">
            <v>20</v>
          </cell>
          <cell r="E208">
            <v>20</v>
          </cell>
          <cell r="F208" t="str">
            <v>ENFERMERIA</v>
          </cell>
          <cell r="G208" t="str">
            <v>ENFERMERIA</v>
          </cell>
          <cell r="H208">
            <v>0</v>
          </cell>
          <cell r="I208">
            <v>0</v>
          </cell>
          <cell r="J208">
            <v>0</v>
          </cell>
          <cell r="K208">
            <v>0</v>
          </cell>
          <cell r="L208">
            <v>0</v>
          </cell>
          <cell r="M208" t="str">
            <v>SI</v>
          </cell>
          <cell r="N208">
            <v>0</v>
          </cell>
          <cell r="O208">
            <v>0</v>
          </cell>
          <cell r="P208">
            <v>0</v>
          </cell>
          <cell r="Q208">
            <v>0</v>
          </cell>
          <cell r="R208">
            <v>0</v>
          </cell>
          <cell r="S208">
            <v>0</v>
          </cell>
          <cell r="T208">
            <v>0</v>
          </cell>
          <cell r="U208">
            <v>0</v>
          </cell>
        </row>
        <row r="209">
          <cell r="A209">
            <v>1314</v>
          </cell>
          <cell r="B209" t="str">
            <v>JERINGA DESECHABLE DE 60 ML PUNTA DE CATETER TRESPAR</v>
          </cell>
          <cell r="C209" t="str">
            <v>UNIDAD</v>
          </cell>
          <cell r="D209">
            <v>30</v>
          </cell>
          <cell r="E209">
            <v>200</v>
          </cell>
          <cell r="F209" t="str">
            <v>ENFERMERIA</v>
          </cell>
          <cell r="G209" t="str">
            <v>ENFERMERIA</v>
          </cell>
          <cell r="H209">
            <v>0</v>
          </cell>
          <cell r="I209">
            <v>0</v>
          </cell>
          <cell r="J209">
            <v>0</v>
          </cell>
          <cell r="K209">
            <v>0</v>
          </cell>
          <cell r="L209">
            <v>0</v>
          </cell>
          <cell r="M209" t="str">
            <v>SI</v>
          </cell>
          <cell r="N209">
            <v>0</v>
          </cell>
          <cell r="O209">
            <v>0</v>
          </cell>
          <cell r="P209">
            <v>0</v>
          </cell>
          <cell r="Q209">
            <v>0</v>
          </cell>
          <cell r="R209">
            <v>0</v>
          </cell>
          <cell r="S209">
            <v>0</v>
          </cell>
          <cell r="T209">
            <v>0</v>
          </cell>
          <cell r="U209">
            <v>0</v>
          </cell>
        </row>
        <row r="210">
          <cell r="A210">
            <v>1317</v>
          </cell>
          <cell r="B210" t="str">
            <v>JERINGAS X 10CC LIBRE DE LATEX</v>
          </cell>
          <cell r="C210" t="str">
            <v>UNIDAD</v>
          </cell>
          <cell r="D210">
            <v>100</v>
          </cell>
          <cell r="E210">
            <v>100</v>
          </cell>
          <cell r="F210" t="str">
            <v>ENFERMERIA</v>
          </cell>
          <cell r="G210" t="str">
            <v>ENFERMERIA</v>
          </cell>
          <cell r="H210">
            <v>0</v>
          </cell>
          <cell r="I210">
            <v>0</v>
          </cell>
          <cell r="J210">
            <v>0</v>
          </cell>
          <cell r="K210">
            <v>0</v>
          </cell>
          <cell r="L210">
            <v>0</v>
          </cell>
          <cell r="M210" t="str">
            <v>SI</v>
          </cell>
          <cell r="N210">
            <v>0</v>
          </cell>
          <cell r="O210">
            <v>0</v>
          </cell>
          <cell r="P210">
            <v>0</v>
          </cell>
          <cell r="Q210">
            <v>0</v>
          </cell>
          <cell r="R210">
            <v>0</v>
          </cell>
          <cell r="S210">
            <v>0</v>
          </cell>
          <cell r="T210">
            <v>0</v>
          </cell>
          <cell r="U210">
            <v>0</v>
          </cell>
        </row>
        <row r="211">
          <cell r="A211">
            <v>1318</v>
          </cell>
          <cell r="B211" t="str">
            <v>JERINGAS X 20CC LIBRE DE LATEX</v>
          </cell>
          <cell r="C211" t="str">
            <v>UNIDAD</v>
          </cell>
          <cell r="D211">
            <v>10</v>
          </cell>
          <cell r="E211">
            <v>10</v>
          </cell>
          <cell r="F211" t="str">
            <v>ENFERMERIA</v>
          </cell>
          <cell r="G211" t="str">
            <v>ENFERMERIA</v>
          </cell>
          <cell r="H211">
            <v>0</v>
          </cell>
          <cell r="I211">
            <v>0</v>
          </cell>
          <cell r="J211">
            <v>0</v>
          </cell>
          <cell r="K211">
            <v>0</v>
          </cell>
          <cell r="L211">
            <v>0</v>
          </cell>
          <cell r="M211" t="str">
            <v>SI</v>
          </cell>
          <cell r="N211">
            <v>0</v>
          </cell>
          <cell r="O211">
            <v>0</v>
          </cell>
          <cell r="P211">
            <v>0</v>
          </cell>
          <cell r="Q211">
            <v>0</v>
          </cell>
          <cell r="R211">
            <v>0</v>
          </cell>
          <cell r="S211">
            <v>0</v>
          </cell>
          <cell r="T211">
            <v>0</v>
          </cell>
          <cell r="U211">
            <v>0</v>
          </cell>
        </row>
        <row r="212">
          <cell r="A212">
            <v>1319</v>
          </cell>
          <cell r="B212" t="str">
            <v>JERINGAS X 5CC LIBRE DE LATEX</v>
          </cell>
          <cell r="C212" t="str">
            <v>UNIDAD</v>
          </cell>
          <cell r="D212">
            <v>20</v>
          </cell>
          <cell r="E212">
            <v>20</v>
          </cell>
          <cell r="F212" t="str">
            <v>ENFERMERIA</v>
          </cell>
          <cell r="G212" t="str">
            <v>ENFERMERIA</v>
          </cell>
          <cell r="H212">
            <v>0</v>
          </cell>
          <cell r="I212">
            <v>0</v>
          </cell>
          <cell r="J212">
            <v>0</v>
          </cell>
          <cell r="K212">
            <v>0</v>
          </cell>
          <cell r="L212">
            <v>0</v>
          </cell>
          <cell r="M212" t="str">
            <v>SI</v>
          </cell>
          <cell r="N212">
            <v>0</v>
          </cell>
          <cell r="O212">
            <v>0</v>
          </cell>
          <cell r="P212">
            <v>0</v>
          </cell>
          <cell r="Q212">
            <v>0</v>
          </cell>
          <cell r="R212">
            <v>0</v>
          </cell>
          <cell r="S212">
            <v>0</v>
          </cell>
          <cell r="T212">
            <v>0</v>
          </cell>
          <cell r="U212">
            <v>0</v>
          </cell>
        </row>
        <row r="213">
          <cell r="A213">
            <v>1358</v>
          </cell>
          <cell r="B213" t="str">
            <v>KIT DE SUJECION DE PACIENTE KIT COMPUESTO POR SUJETADOR DE TORAX, SUJETADOR DE MUÑECA Y SUJETADOR DE TOBILLO, PARA PACIENTES AGITADOS INTRAHOSPITALARIOS</v>
          </cell>
          <cell r="C213" t="str">
            <v>KIT</v>
          </cell>
          <cell r="D213">
            <v>10</v>
          </cell>
          <cell r="E213">
            <v>20</v>
          </cell>
          <cell r="F213" t="str">
            <v>ENFERMERIA</v>
          </cell>
          <cell r="G213" t="str">
            <v>ENFERMERIA</v>
          </cell>
          <cell r="H213">
            <v>0</v>
          </cell>
          <cell r="I213">
            <v>0</v>
          </cell>
          <cell r="J213">
            <v>0</v>
          </cell>
          <cell r="K213">
            <v>0</v>
          </cell>
          <cell r="L213">
            <v>0</v>
          </cell>
          <cell r="M213" t="str">
            <v>SI</v>
          </cell>
          <cell r="N213">
            <v>0</v>
          </cell>
          <cell r="O213">
            <v>0</v>
          </cell>
          <cell r="P213">
            <v>0</v>
          </cell>
          <cell r="Q213">
            <v>0</v>
          </cell>
          <cell r="R213">
            <v>0</v>
          </cell>
          <cell r="S213">
            <v>0</v>
          </cell>
          <cell r="T213">
            <v>0</v>
          </cell>
          <cell r="U213">
            <v>0</v>
          </cell>
        </row>
        <row r="214">
          <cell r="A214">
            <v>1371</v>
          </cell>
          <cell r="B214" t="str">
            <v>KIT HEMOFILTRACION ADULTO</v>
          </cell>
          <cell r="C214" t="str">
            <v>UNIDAD</v>
          </cell>
          <cell r="D214">
            <v>4</v>
          </cell>
          <cell r="E214">
            <v>0</v>
          </cell>
          <cell r="F214" t="str">
            <v>ENFERMERIA</v>
          </cell>
          <cell r="G214" t="str">
            <v>ENFERMERIA UCI - UNIDAD RENAL</v>
          </cell>
          <cell r="H214" t="str">
            <v>SI</v>
          </cell>
          <cell r="I214">
            <v>0</v>
          </cell>
          <cell r="J214">
            <v>0</v>
          </cell>
          <cell r="K214">
            <v>0</v>
          </cell>
          <cell r="L214" t="str">
            <v xml:space="preserve">Debe especificar que elementos componene  el KIT </v>
          </cell>
          <cell r="M214" t="str">
            <v>SI</v>
          </cell>
          <cell r="N214">
            <v>0</v>
          </cell>
          <cell r="O214">
            <v>0</v>
          </cell>
          <cell r="P214">
            <v>0</v>
          </cell>
          <cell r="Q214">
            <v>0</v>
          </cell>
          <cell r="R214">
            <v>0</v>
          </cell>
          <cell r="S214">
            <v>0</v>
          </cell>
          <cell r="T214">
            <v>0</v>
          </cell>
          <cell r="U214">
            <v>0</v>
          </cell>
        </row>
        <row r="215">
          <cell r="A215">
            <v>1372</v>
          </cell>
          <cell r="B215" t="str">
            <v xml:space="preserve">KIT HEMOFILTRACION PEDIATRICA </v>
          </cell>
          <cell r="C215" t="str">
            <v>UNIDAD</v>
          </cell>
          <cell r="D215">
            <v>2</v>
          </cell>
          <cell r="E215">
            <v>0</v>
          </cell>
          <cell r="F215" t="str">
            <v>ENFERMERIA</v>
          </cell>
          <cell r="G215" t="str">
            <v>ENFERMERIA UCI - UNIDAD RENAL</v>
          </cell>
          <cell r="H215" t="str">
            <v>SI</v>
          </cell>
          <cell r="I215">
            <v>0</v>
          </cell>
          <cell r="J215">
            <v>0</v>
          </cell>
          <cell r="K215">
            <v>0</v>
          </cell>
          <cell r="L215" t="str">
            <v xml:space="preserve">Debe especificar que elementos componene  el KIT </v>
          </cell>
          <cell r="M215" t="str">
            <v>SI</v>
          </cell>
          <cell r="N215">
            <v>0</v>
          </cell>
          <cell r="O215">
            <v>0</v>
          </cell>
          <cell r="P215">
            <v>0</v>
          </cell>
          <cell r="Q215">
            <v>0</v>
          </cell>
          <cell r="R215">
            <v>0</v>
          </cell>
          <cell r="S215">
            <v>0</v>
          </cell>
          <cell r="T215">
            <v>0</v>
          </cell>
          <cell r="U215">
            <v>0</v>
          </cell>
        </row>
        <row r="216">
          <cell r="A216">
            <v>1386</v>
          </cell>
          <cell r="B216" t="str">
            <v xml:space="preserve">KIT PARA TOMA DE MUESTRAS - ABUSO SEXUAL  DE ACUERDO A LEY 1146/2007 Y RESOLUCION 459/2012  </v>
          </cell>
          <cell r="C216" t="str">
            <v>UNIDAD</v>
          </cell>
          <cell r="D216">
            <v>2</v>
          </cell>
          <cell r="E216">
            <v>2</v>
          </cell>
          <cell r="F216" t="str">
            <v>ENFERMERIA</v>
          </cell>
          <cell r="G216" t="str">
            <v>ENFERMERIA URGENCIAS</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row>
        <row r="217">
          <cell r="A217">
            <v>1444</v>
          </cell>
          <cell r="B217" t="str">
            <v>LINEA DE TRANSFERENCIA PARA DIALISIS PERITONEAL</v>
          </cell>
          <cell r="C217" t="str">
            <v>UNIDAD</v>
          </cell>
          <cell r="D217">
            <v>10</v>
          </cell>
          <cell r="E217">
            <v>10</v>
          </cell>
          <cell r="F217" t="str">
            <v>ENFERMERIA</v>
          </cell>
          <cell r="G217" t="str">
            <v>ENFERMERIA</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row>
        <row r="218">
          <cell r="A218">
            <v>1448</v>
          </cell>
          <cell r="B218" t="str">
            <v>LINEAS DE MUESTREO NEONATAL</v>
          </cell>
          <cell r="C218" t="str">
            <v>UNIDAD</v>
          </cell>
          <cell r="D218">
            <v>5</v>
          </cell>
          <cell r="E218">
            <v>5</v>
          </cell>
          <cell r="F218" t="str">
            <v>ENFERMERIA</v>
          </cell>
          <cell r="G218" t="str">
            <v>ENFERMERIA</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row>
        <row r="219">
          <cell r="A219">
            <v>1454</v>
          </cell>
          <cell r="B219" t="str">
            <v>LLAVE DE TRES VIAS</v>
          </cell>
          <cell r="C219" t="str">
            <v>UNIDAD</v>
          </cell>
          <cell r="D219">
            <v>3000</v>
          </cell>
          <cell r="E219">
            <v>10700</v>
          </cell>
          <cell r="F219" t="str">
            <v>ENFERMERIA</v>
          </cell>
          <cell r="G219" t="str">
            <v>ENFERMERIA</v>
          </cell>
          <cell r="H219">
            <v>0</v>
          </cell>
          <cell r="I219">
            <v>0</v>
          </cell>
          <cell r="J219">
            <v>0</v>
          </cell>
          <cell r="K219">
            <v>0</v>
          </cell>
          <cell r="L219">
            <v>0</v>
          </cell>
          <cell r="M219" t="str">
            <v>SI</v>
          </cell>
          <cell r="N219">
            <v>0</v>
          </cell>
          <cell r="O219">
            <v>0</v>
          </cell>
          <cell r="P219">
            <v>0</v>
          </cell>
          <cell r="Q219">
            <v>0</v>
          </cell>
          <cell r="R219">
            <v>0</v>
          </cell>
          <cell r="S219">
            <v>0</v>
          </cell>
          <cell r="T219">
            <v>0</v>
          </cell>
          <cell r="U219">
            <v>0</v>
          </cell>
        </row>
        <row r="220">
          <cell r="A220">
            <v>1531</v>
          </cell>
          <cell r="B220" t="str">
            <v xml:space="preserve">MANTA TERMICA DE CALENTAMIENTO ACTIVO POR AIRE </v>
          </cell>
          <cell r="C220" t="str">
            <v>UNIDAD</v>
          </cell>
          <cell r="D220">
            <v>2</v>
          </cell>
          <cell r="E220">
            <v>2</v>
          </cell>
          <cell r="F220" t="str">
            <v>ENFERMERIA</v>
          </cell>
          <cell r="G220" t="str">
            <v>ENFERMERIA</v>
          </cell>
          <cell r="H220">
            <v>0</v>
          </cell>
          <cell r="I220">
            <v>0</v>
          </cell>
          <cell r="J220">
            <v>0</v>
          </cell>
          <cell r="K220">
            <v>0</v>
          </cell>
          <cell r="L220">
            <v>0</v>
          </cell>
          <cell r="M220" t="str">
            <v>SI</v>
          </cell>
          <cell r="N220">
            <v>0</v>
          </cell>
          <cell r="O220">
            <v>0</v>
          </cell>
          <cell r="P220">
            <v>0</v>
          </cell>
          <cell r="Q220">
            <v>0</v>
          </cell>
          <cell r="R220">
            <v>0</v>
          </cell>
          <cell r="S220">
            <v>0</v>
          </cell>
          <cell r="T220">
            <v>0</v>
          </cell>
          <cell r="U220">
            <v>0</v>
          </cell>
        </row>
        <row r="221">
          <cell r="A221">
            <v>1532</v>
          </cell>
          <cell r="B221" t="str">
            <v>MANTA TERMICA DESECHABLE</v>
          </cell>
          <cell r="C221" t="str">
            <v>UNIDAD</v>
          </cell>
          <cell r="D221">
            <v>10</v>
          </cell>
          <cell r="E221">
            <v>20</v>
          </cell>
          <cell r="F221" t="str">
            <v>ENFERMERIA</v>
          </cell>
          <cell r="G221" t="str">
            <v>ENFERMERIA</v>
          </cell>
          <cell r="H221">
            <v>0</v>
          </cell>
          <cell r="I221">
            <v>0</v>
          </cell>
          <cell r="J221">
            <v>0</v>
          </cell>
          <cell r="K221">
            <v>0</v>
          </cell>
          <cell r="L221">
            <v>0</v>
          </cell>
          <cell r="M221" t="str">
            <v>SI</v>
          </cell>
          <cell r="N221">
            <v>0</v>
          </cell>
          <cell r="O221">
            <v>0</v>
          </cell>
          <cell r="P221">
            <v>0</v>
          </cell>
          <cell r="Q221">
            <v>0</v>
          </cell>
          <cell r="R221">
            <v>0</v>
          </cell>
          <cell r="S221">
            <v>0</v>
          </cell>
          <cell r="T221">
            <v>0</v>
          </cell>
          <cell r="U221">
            <v>0</v>
          </cell>
        </row>
        <row r="222">
          <cell r="A222">
            <v>1533</v>
          </cell>
          <cell r="B222" t="str">
            <v>MAQUINA DE RASURAR</v>
          </cell>
          <cell r="C222" t="str">
            <v>UNIDAD</v>
          </cell>
          <cell r="D222">
            <v>50</v>
          </cell>
          <cell r="E222">
            <v>50</v>
          </cell>
          <cell r="F222" t="str">
            <v>ENFERMERIA</v>
          </cell>
          <cell r="G222" t="str">
            <v>ENFERMERIA</v>
          </cell>
          <cell r="H222">
            <v>0</v>
          </cell>
          <cell r="I222">
            <v>0</v>
          </cell>
          <cell r="J222">
            <v>0</v>
          </cell>
          <cell r="K222">
            <v>0</v>
          </cell>
          <cell r="L222">
            <v>0</v>
          </cell>
          <cell r="M222" t="str">
            <v>SI</v>
          </cell>
          <cell r="N222">
            <v>0</v>
          </cell>
          <cell r="O222">
            <v>0</v>
          </cell>
          <cell r="P222">
            <v>0</v>
          </cell>
          <cell r="Q222">
            <v>0</v>
          </cell>
          <cell r="R222">
            <v>0</v>
          </cell>
          <cell r="S222">
            <v>0</v>
          </cell>
          <cell r="T222">
            <v>0</v>
          </cell>
          <cell r="U222">
            <v>0</v>
          </cell>
        </row>
        <row r="223">
          <cell r="A223">
            <v>1635</v>
          </cell>
          <cell r="B223" t="str">
            <v>PAÑAL BASIC TALLA  L</v>
          </cell>
          <cell r="C223" t="str">
            <v>UNIDAD</v>
          </cell>
          <cell r="D223">
            <v>315</v>
          </cell>
          <cell r="E223">
            <v>315</v>
          </cell>
          <cell r="F223" t="str">
            <v>ENFERMERIA</v>
          </cell>
          <cell r="G223" t="str">
            <v>ENFERMERIA</v>
          </cell>
          <cell r="H223">
            <v>0</v>
          </cell>
          <cell r="I223">
            <v>0</v>
          </cell>
          <cell r="J223">
            <v>0</v>
          </cell>
          <cell r="K223">
            <v>0</v>
          </cell>
          <cell r="L223">
            <v>0</v>
          </cell>
          <cell r="M223" t="str">
            <v>SI</v>
          </cell>
          <cell r="N223">
            <v>0</v>
          </cell>
          <cell r="O223">
            <v>0</v>
          </cell>
          <cell r="P223">
            <v>0</v>
          </cell>
          <cell r="Q223">
            <v>0</v>
          </cell>
          <cell r="R223">
            <v>0</v>
          </cell>
          <cell r="S223">
            <v>0</v>
          </cell>
          <cell r="T223">
            <v>0</v>
          </cell>
          <cell r="U223">
            <v>0</v>
          </cell>
        </row>
        <row r="224">
          <cell r="A224">
            <v>1636</v>
          </cell>
          <cell r="B224" t="str">
            <v>PAÑAL DESECHABLE ADULTO TALLA (L) TENA</v>
          </cell>
          <cell r="C224" t="str">
            <v>UNIDAD</v>
          </cell>
          <cell r="D224">
            <v>356</v>
          </cell>
          <cell r="E224">
            <v>1000</v>
          </cell>
          <cell r="F224" t="str">
            <v>ENFERMERIA</v>
          </cell>
          <cell r="G224" t="str">
            <v>ENFERMERIA</v>
          </cell>
          <cell r="H224">
            <v>0</v>
          </cell>
          <cell r="I224">
            <v>0</v>
          </cell>
          <cell r="J224">
            <v>0</v>
          </cell>
          <cell r="K224">
            <v>0</v>
          </cell>
          <cell r="L224">
            <v>0</v>
          </cell>
          <cell r="M224" t="str">
            <v>SI</v>
          </cell>
          <cell r="N224">
            <v>0</v>
          </cell>
          <cell r="O224">
            <v>0</v>
          </cell>
          <cell r="P224">
            <v>0</v>
          </cell>
          <cell r="Q224">
            <v>0</v>
          </cell>
          <cell r="R224">
            <v>0</v>
          </cell>
          <cell r="S224">
            <v>0</v>
          </cell>
          <cell r="T224">
            <v>0</v>
          </cell>
          <cell r="U224">
            <v>0</v>
          </cell>
        </row>
        <row r="225">
          <cell r="A225">
            <v>1637</v>
          </cell>
          <cell r="B225" t="str">
            <v>PAÑAL DESECHABLE ADULTO TALLA L</v>
          </cell>
          <cell r="C225" t="str">
            <v>UNIDAD</v>
          </cell>
          <cell r="D225">
            <v>272</v>
          </cell>
          <cell r="E225">
            <v>1000</v>
          </cell>
          <cell r="F225" t="str">
            <v>ENFERMERIA</v>
          </cell>
          <cell r="G225" t="str">
            <v>ENFERMERIA</v>
          </cell>
          <cell r="H225">
            <v>0</v>
          </cell>
          <cell r="I225">
            <v>0</v>
          </cell>
          <cell r="J225">
            <v>0</v>
          </cell>
          <cell r="K225">
            <v>0</v>
          </cell>
          <cell r="L225">
            <v>0</v>
          </cell>
          <cell r="M225" t="str">
            <v>SI</v>
          </cell>
          <cell r="N225">
            <v>0</v>
          </cell>
          <cell r="O225">
            <v>0</v>
          </cell>
          <cell r="P225">
            <v>0</v>
          </cell>
          <cell r="Q225">
            <v>0</v>
          </cell>
          <cell r="R225">
            <v>0</v>
          </cell>
          <cell r="S225">
            <v>0</v>
          </cell>
          <cell r="T225">
            <v>0</v>
          </cell>
          <cell r="U225">
            <v>0</v>
          </cell>
        </row>
        <row r="226">
          <cell r="A226">
            <v>1638</v>
          </cell>
          <cell r="B226" t="str">
            <v>PAÑAL DESECHABLE ADULTO TALLA M</v>
          </cell>
          <cell r="C226" t="str">
            <v>UNIDAD</v>
          </cell>
          <cell r="D226">
            <v>124</v>
          </cell>
          <cell r="E226">
            <v>1000</v>
          </cell>
          <cell r="F226" t="str">
            <v>ENFERMERIA</v>
          </cell>
          <cell r="G226" t="str">
            <v>ENFERMERIA</v>
          </cell>
          <cell r="H226">
            <v>0</v>
          </cell>
          <cell r="I226">
            <v>0</v>
          </cell>
          <cell r="J226">
            <v>0</v>
          </cell>
          <cell r="K226">
            <v>0</v>
          </cell>
          <cell r="L226">
            <v>0</v>
          </cell>
          <cell r="M226" t="str">
            <v>SI</v>
          </cell>
          <cell r="N226">
            <v>0</v>
          </cell>
          <cell r="O226">
            <v>0</v>
          </cell>
          <cell r="P226">
            <v>0</v>
          </cell>
          <cell r="Q226">
            <v>0</v>
          </cell>
          <cell r="R226">
            <v>0</v>
          </cell>
          <cell r="S226">
            <v>0</v>
          </cell>
          <cell r="T226">
            <v>0</v>
          </cell>
          <cell r="U226">
            <v>0</v>
          </cell>
        </row>
        <row r="227">
          <cell r="A227">
            <v>1639</v>
          </cell>
          <cell r="B227" t="str">
            <v>PAÑAL DESECHABLE NIÑO</v>
          </cell>
          <cell r="C227" t="str">
            <v>UNIDAD</v>
          </cell>
          <cell r="D227">
            <v>2</v>
          </cell>
          <cell r="E227">
            <v>2</v>
          </cell>
          <cell r="F227" t="str">
            <v>ENFERMERIA</v>
          </cell>
          <cell r="G227" t="str">
            <v>ENFERMERIA</v>
          </cell>
          <cell r="H227">
            <v>0</v>
          </cell>
          <cell r="I227">
            <v>0</v>
          </cell>
          <cell r="J227">
            <v>0</v>
          </cell>
          <cell r="K227">
            <v>0</v>
          </cell>
          <cell r="L227">
            <v>0</v>
          </cell>
          <cell r="M227" t="str">
            <v>SI</v>
          </cell>
          <cell r="N227">
            <v>0</v>
          </cell>
          <cell r="O227">
            <v>0</v>
          </cell>
          <cell r="P227">
            <v>0</v>
          </cell>
          <cell r="Q227">
            <v>0</v>
          </cell>
          <cell r="R227">
            <v>0</v>
          </cell>
          <cell r="S227">
            <v>0</v>
          </cell>
          <cell r="T227">
            <v>0</v>
          </cell>
          <cell r="U227">
            <v>0</v>
          </cell>
        </row>
        <row r="228">
          <cell r="A228">
            <v>1640</v>
          </cell>
          <cell r="B228" t="str">
            <v>PAÑAL DESECHABLE TIPO PANTY - GRANDE</v>
          </cell>
          <cell r="C228" t="str">
            <v>UNIDAD</v>
          </cell>
          <cell r="D228">
            <v>180</v>
          </cell>
          <cell r="E228">
            <v>180</v>
          </cell>
          <cell r="F228" t="str">
            <v>ENFERMERIA</v>
          </cell>
          <cell r="G228" t="str">
            <v>ENFERMERIA</v>
          </cell>
          <cell r="H228">
            <v>0</v>
          </cell>
          <cell r="I228">
            <v>0</v>
          </cell>
          <cell r="J228">
            <v>0</v>
          </cell>
          <cell r="K228">
            <v>0</v>
          </cell>
          <cell r="L228">
            <v>0</v>
          </cell>
          <cell r="M228" t="str">
            <v>SI</v>
          </cell>
          <cell r="N228">
            <v>0</v>
          </cell>
          <cell r="O228">
            <v>0</v>
          </cell>
          <cell r="P228">
            <v>0</v>
          </cell>
          <cell r="Q228">
            <v>0</v>
          </cell>
          <cell r="R228">
            <v>0</v>
          </cell>
          <cell r="S228">
            <v>0</v>
          </cell>
          <cell r="T228">
            <v>0</v>
          </cell>
          <cell r="U228">
            <v>0</v>
          </cell>
        </row>
        <row r="229">
          <cell r="A229">
            <v>1641</v>
          </cell>
          <cell r="B229" t="str">
            <v>PAÑAL ETAPA 5</v>
          </cell>
          <cell r="C229" t="str">
            <v>UNIDAD</v>
          </cell>
          <cell r="D229">
            <v>36</v>
          </cell>
          <cell r="E229">
            <v>36</v>
          </cell>
          <cell r="F229" t="str">
            <v>ENFERMERIA</v>
          </cell>
          <cell r="G229" t="str">
            <v>ENFERMERIA</v>
          </cell>
          <cell r="H229">
            <v>0</v>
          </cell>
          <cell r="I229">
            <v>0</v>
          </cell>
          <cell r="J229">
            <v>0</v>
          </cell>
          <cell r="K229">
            <v>0</v>
          </cell>
          <cell r="L229">
            <v>0</v>
          </cell>
          <cell r="M229" t="str">
            <v>SI</v>
          </cell>
          <cell r="N229">
            <v>0</v>
          </cell>
          <cell r="O229">
            <v>0</v>
          </cell>
          <cell r="P229">
            <v>0</v>
          </cell>
          <cell r="Q229">
            <v>0</v>
          </cell>
          <cell r="R229">
            <v>0</v>
          </cell>
          <cell r="S229">
            <v>0</v>
          </cell>
          <cell r="T229">
            <v>0</v>
          </cell>
          <cell r="U229">
            <v>0</v>
          </cell>
        </row>
        <row r="230">
          <cell r="A230">
            <v>1642</v>
          </cell>
          <cell r="B230" t="str">
            <v>PAÑAL SLIP TALLA L</v>
          </cell>
          <cell r="C230" t="str">
            <v>UNIDAD</v>
          </cell>
          <cell r="D230">
            <v>1215</v>
          </cell>
          <cell r="E230">
            <v>1215</v>
          </cell>
          <cell r="F230" t="str">
            <v>ENFERMERIA</v>
          </cell>
          <cell r="G230" t="str">
            <v>ENFERMERIA</v>
          </cell>
          <cell r="H230">
            <v>0</v>
          </cell>
          <cell r="I230">
            <v>0</v>
          </cell>
          <cell r="J230">
            <v>0</v>
          </cell>
          <cell r="K230">
            <v>0</v>
          </cell>
          <cell r="L230">
            <v>0</v>
          </cell>
          <cell r="M230" t="str">
            <v>SI</v>
          </cell>
          <cell r="N230">
            <v>0</v>
          </cell>
          <cell r="O230">
            <v>0</v>
          </cell>
          <cell r="P230">
            <v>0</v>
          </cell>
          <cell r="Q230">
            <v>0</v>
          </cell>
          <cell r="R230">
            <v>0</v>
          </cell>
          <cell r="S230">
            <v>0</v>
          </cell>
          <cell r="T230">
            <v>0</v>
          </cell>
          <cell r="U230">
            <v>0</v>
          </cell>
        </row>
        <row r="231">
          <cell r="A231">
            <v>1643</v>
          </cell>
          <cell r="B231" t="str">
            <v>PAÑALES TENA TALLA XL</v>
          </cell>
          <cell r="C231" t="str">
            <v>UNIDAD</v>
          </cell>
          <cell r="D231">
            <v>198</v>
          </cell>
          <cell r="E231">
            <v>198</v>
          </cell>
          <cell r="F231" t="str">
            <v>ENFERMERIA</v>
          </cell>
          <cell r="G231" t="str">
            <v>ENFERMERIA</v>
          </cell>
          <cell r="H231">
            <v>0</v>
          </cell>
          <cell r="I231">
            <v>0</v>
          </cell>
          <cell r="J231">
            <v>0</v>
          </cell>
          <cell r="K231">
            <v>0</v>
          </cell>
          <cell r="L231">
            <v>0</v>
          </cell>
          <cell r="M231" t="str">
            <v>SI</v>
          </cell>
          <cell r="N231">
            <v>0</v>
          </cell>
          <cell r="O231">
            <v>0</v>
          </cell>
          <cell r="P231">
            <v>0</v>
          </cell>
          <cell r="Q231">
            <v>0</v>
          </cell>
          <cell r="R231">
            <v>0</v>
          </cell>
          <cell r="S231">
            <v>0</v>
          </cell>
          <cell r="T231">
            <v>0</v>
          </cell>
          <cell r="U231">
            <v>0</v>
          </cell>
        </row>
        <row r="232">
          <cell r="A232">
            <v>1646</v>
          </cell>
          <cell r="B232" t="str">
            <v>PAÑITOS HUMEDOS</v>
          </cell>
          <cell r="C232" t="str">
            <v>PAQUETE</v>
          </cell>
          <cell r="D232">
            <v>3</v>
          </cell>
          <cell r="E232">
            <v>700</v>
          </cell>
          <cell r="F232" t="str">
            <v>ENFERMERIA</v>
          </cell>
          <cell r="G232" t="str">
            <v>ENFERMERIA</v>
          </cell>
          <cell r="H232">
            <v>0</v>
          </cell>
          <cell r="I232">
            <v>0</v>
          </cell>
          <cell r="J232">
            <v>0</v>
          </cell>
          <cell r="K232">
            <v>0</v>
          </cell>
          <cell r="L232">
            <v>0</v>
          </cell>
          <cell r="M232" t="str">
            <v>SI</v>
          </cell>
          <cell r="N232">
            <v>0</v>
          </cell>
          <cell r="O232">
            <v>0</v>
          </cell>
          <cell r="P232">
            <v>0</v>
          </cell>
          <cell r="Q232">
            <v>0</v>
          </cell>
          <cell r="R232">
            <v>0</v>
          </cell>
          <cell r="S232">
            <v>0</v>
          </cell>
          <cell r="T232">
            <v>0</v>
          </cell>
          <cell r="U232">
            <v>0</v>
          </cell>
        </row>
        <row r="233">
          <cell r="A233">
            <v>1754</v>
          </cell>
          <cell r="B233" t="str">
            <v>PASTA CON MIEL ACTIVA DE LEPTOSPERNUM AL 100% TUBO * 42.5 HASTA 45 GR</v>
          </cell>
          <cell r="C233" t="str">
            <v>UNIDAD</v>
          </cell>
          <cell r="D233">
            <v>30</v>
          </cell>
          <cell r="E233">
            <v>30</v>
          </cell>
          <cell r="F233" t="str">
            <v>ENFERMERIA</v>
          </cell>
          <cell r="G233" t="str">
            <v>ENFERMERIA CLINICA DE HERIDAS</v>
          </cell>
          <cell r="H233">
            <v>0</v>
          </cell>
          <cell r="I233">
            <v>0</v>
          </cell>
          <cell r="J233">
            <v>0</v>
          </cell>
          <cell r="K233">
            <v>0</v>
          </cell>
          <cell r="L233">
            <v>0</v>
          </cell>
          <cell r="M233" t="str">
            <v>SI</v>
          </cell>
          <cell r="N233">
            <v>0</v>
          </cell>
          <cell r="O233">
            <v>0</v>
          </cell>
          <cell r="P233">
            <v>0</v>
          </cell>
          <cell r="Q233">
            <v>0</v>
          </cell>
          <cell r="R233">
            <v>0</v>
          </cell>
          <cell r="S233">
            <v>0</v>
          </cell>
          <cell r="T233">
            <v>0</v>
          </cell>
          <cell r="U233">
            <v>0</v>
          </cell>
        </row>
        <row r="234">
          <cell r="A234">
            <v>1755</v>
          </cell>
          <cell r="B234" t="str">
            <v>PASTA PROTECTORA DE PIEL PARA ESTOMAS</v>
          </cell>
          <cell r="C234" t="str">
            <v>UNIDAD</v>
          </cell>
          <cell r="D234">
            <v>5</v>
          </cell>
          <cell r="E234">
            <v>100</v>
          </cell>
          <cell r="F234" t="str">
            <v>ENFERMERIA</v>
          </cell>
          <cell r="G234" t="str">
            <v>ENFERMERIA CLINICA DE HERIDAS</v>
          </cell>
          <cell r="H234">
            <v>0</v>
          </cell>
          <cell r="I234">
            <v>0</v>
          </cell>
          <cell r="J234">
            <v>0</v>
          </cell>
          <cell r="K234">
            <v>0</v>
          </cell>
          <cell r="L234">
            <v>0</v>
          </cell>
          <cell r="M234" t="str">
            <v>SI</v>
          </cell>
          <cell r="N234">
            <v>0</v>
          </cell>
          <cell r="O234">
            <v>0</v>
          </cell>
          <cell r="P234">
            <v>0</v>
          </cell>
          <cell r="Q234">
            <v>0</v>
          </cell>
          <cell r="R234">
            <v>0</v>
          </cell>
          <cell r="S234">
            <v>0</v>
          </cell>
          <cell r="T234">
            <v>0</v>
          </cell>
          <cell r="U234">
            <v>0</v>
          </cell>
        </row>
        <row r="235">
          <cell r="A235">
            <v>1764</v>
          </cell>
          <cell r="B235" t="str">
            <v>PELÍCULA SUAVE DE TEJIDO SIN TEJER PARA RETENCION EN  ROLLO DE 10  CM X 10 M - CINTA ADHESIVA DE USO MÉDICO</v>
          </cell>
          <cell r="C235" t="str">
            <v>UNIDAD</v>
          </cell>
          <cell r="D235">
            <v>70</v>
          </cell>
          <cell r="E235">
            <v>70</v>
          </cell>
          <cell r="F235" t="str">
            <v>ENFERMERIA</v>
          </cell>
          <cell r="G235" t="str">
            <v>ENFERMERIA</v>
          </cell>
          <cell r="H235">
            <v>0</v>
          </cell>
          <cell r="I235">
            <v>0</v>
          </cell>
          <cell r="J235">
            <v>0</v>
          </cell>
          <cell r="K235">
            <v>0</v>
          </cell>
          <cell r="L235">
            <v>0</v>
          </cell>
          <cell r="M235" t="str">
            <v>SI</v>
          </cell>
          <cell r="N235">
            <v>0</v>
          </cell>
          <cell r="O235">
            <v>0</v>
          </cell>
          <cell r="P235">
            <v>0</v>
          </cell>
          <cell r="Q235">
            <v>0</v>
          </cell>
          <cell r="R235">
            <v>0</v>
          </cell>
          <cell r="S235">
            <v>0</v>
          </cell>
          <cell r="T235">
            <v>0</v>
          </cell>
          <cell r="U235">
            <v>0</v>
          </cell>
        </row>
        <row r="236">
          <cell r="A236">
            <v>1765</v>
          </cell>
          <cell r="B236" t="str">
            <v>PELICULA TRANSPARENTE EN ROLLO DE 5 CM DE ANCHO POR 10 MT DE LONGITUD CINTA ADHESIVA DE USO MEDICO (5CM X 9 MTS A 10 MTS)</v>
          </cell>
          <cell r="C236" t="str">
            <v>UNIDAD</v>
          </cell>
          <cell r="D236">
            <v>20</v>
          </cell>
          <cell r="E236">
            <v>20</v>
          </cell>
          <cell r="F236" t="str">
            <v>ENFERMERIA</v>
          </cell>
          <cell r="G236" t="str">
            <v>ENFERMERIA</v>
          </cell>
          <cell r="H236">
            <v>0</v>
          </cell>
          <cell r="I236">
            <v>0</v>
          </cell>
          <cell r="J236">
            <v>0</v>
          </cell>
          <cell r="K236">
            <v>0</v>
          </cell>
          <cell r="L236">
            <v>0</v>
          </cell>
          <cell r="M236" t="str">
            <v>SI</v>
          </cell>
          <cell r="N236">
            <v>0</v>
          </cell>
          <cell r="O236">
            <v>0</v>
          </cell>
          <cell r="P236">
            <v>0</v>
          </cell>
          <cell r="Q236">
            <v>0</v>
          </cell>
          <cell r="R236">
            <v>0</v>
          </cell>
          <cell r="S236">
            <v>0</v>
          </cell>
          <cell r="T236">
            <v>0</v>
          </cell>
          <cell r="U236">
            <v>0</v>
          </cell>
        </row>
        <row r="237">
          <cell r="A237">
            <v>1767</v>
          </cell>
          <cell r="B237" t="str">
            <v>PELICULA TRANSPARENTE Y ADHESIVA IMPERMEABLE AL AGUA Y  LA HUMEDAD, ADAPTABLE A ZONASY EXTENSIBLE  15 CM X 28 CM  +/- 5 CM ESTERIL</v>
          </cell>
          <cell r="C237" t="str">
            <v>CAJA</v>
          </cell>
          <cell r="D237">
            <v>10</v>
          </cell>
          <cell r="E237">
            <v>2000</v>
          </cell>
          <cell r="F237" t="str">
            <v>ENFERMERIA</v>
          </cell>
          <cell r="G237" t="str">
            <v>ENFERMERIA</v>
          </cell>
          <cell r="H237">
            <v>0</v>
          </cell>
          <cell r="I237">
            <v>0</v>
          </cell>
          <cell r="J237">
            <v>0</v>
          </cell>
          <cell r="K237">
            <v>0</v>
          </cell>
          <cell r="L237">
            <v>0</v>
          </cell>
          <cell r="M237" t="str">
            <v>SI</v>
          </cell>
          <cell r="N237">
            <v>0</v>
          </cell>
          <cell r="O237">
            <v>0</v>
          </cell>
          <cell r="P237">
            <v>0</v>
          </cell>
          <cell r="Q237">
            <v>0</v>
          </cell>
          <cell r="R237">
            <v>0</v>
          </cell>
          <cell r="S237">
            <v>0</v>
          </cell>
          <cell r="T237">
            <v>0</v>
          </cell>
          <cell r="U237">
            <v>0</v>
          </cell>
        </row>
        <row r="238">
          <cell r="A238">
            <v>1853</v>
          </cell>
          <cell r="B238" t="str">
            <v>POLVO HIDROCOLOIDE PROTECTOR PARA OSTOMIAS PROTECTOR</v>
          </cell>
          <cell r="C238" t="str">
            <v>UNIDAD</v>
          </cell>
          <cell r="D238">
            <v>100</v>
          </cell>
          <cell r="E238">
            <v>100</v>
          </cell>
          <cell r="F238" t="str">
            <v>ENFERMERIA</v>
          </cell>
          <cell r="G238" t="str">
            <v>ENFERMERIA CLINICA DE HERIDAS</v>
          </cell>
          <cell r="H238">
            <v>0</v>
          </cell>
          <cell r="I238">
            <v>0</v>
          </cell>
          <cell r="J238">
            <v>0</v>
          </cell>
          <cell r="K238">
            <v>0</v>
          </cell>
          <cell r="L238">
            <v>0</v>
          </cell>
          <cell r="M238" t="str">
            <v>SI</v>
          </cell>
          <cell r="N238">
            <v>0</v>
          </cell>
          <cell r="O238">
            <v>0</v>
          </cell>
          <cell r="P238">
            <v>0</v>
          </cell>
          <cell r="Q238">
            <v>0</v>
          </cell>
          <cell r="R238">
            <v>0</v>
          </cell>
          <cell r="S238">
            <v>0</v>
          </cell>
          <cell r="T238">
            <v>0</v>
          </cell>
          <cell r="U238">
            <v>0</v>
          </cell>
        </row>
        <row r="239">
          <cell r="A239">
            <v>1860</v>
          </cell>
          <cell r="B239" t="str">
            <v>PROTECTOR AJUSTABLE 0.90X1.90 IMPERM GRIS</v>
          </cell>
          <cell r="C239" t="str">
            <v>UNIDAD</v>
          </cell>
          <cell r="D239">
            <v>5</v>
          </cell>
          <cell r="E239">
            <v>5</v>
          </cell>
          <cell r="F239" t="str">
            <v>ENFERMERIA</v>
          </cell>
          <cell r="G239" t="str">
            <v>ENFERMERIA</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row>
        <row r="240">
          <cell r="A240">
            <v>1861</v>
          </cell>
          <cell r="B240" t="str">
            <v>PROTECTOR CUTANEO EMOLIENTE CON OXIDO DE ZINC CALAMINA Y ALANTOINA 30%(ULTRA)</v>
          </cell>
          <cell r="C240" t="str">
            <v>UNIDAD</v>
          </cell>
          <cell r="D240">
            <v>30</v>
          </cell>
          <cell r="E240">
            <v>48</v>
          </cell>
          <cell r="F240" t="str">
            <v>ENFERMERIA</v>
          </cell>
          <cell r="G240" t="str">
            <v>ENFERMERIA CLINICA DE HERIDAS</v>
          </cell>
          <cell r="H240">
            <v>0</v>
          </cell>
          <cell r="I240">
            <v>0</v>
          </cell>
          <cell r="J240">
            <v>0</v>
          </cell>
          <cell r="K240">
            <v>0</v>
          </cell>
          <cell r="L240">
            <v>0</v>
          </cell>
          <cell r="M240" t="str">
            <v>SI</v>
          </cell>
          <cell r="N240">
            <v>0</v>
          </cell>
          <cell r="O240">
            <v>0</v>
          </cell>
          <cell r="P240">
            <v>0</v>
          </cell>
          <cell r="Q240">
            <v>0</v>
          </cell>
          <cell r="R240">
            <v>0</v>
          </cell>
          <cell r="S240">
            <v>0</v>
          </cell>
          <cell r="T240">
            <v>0</v>
          </cell>
          <cell r="U240">
            <v>0</v>
          </cell>
        </row>
        <row r="241">
          <cell r="A241">
            <v>1862</v>
          </cell>
          <cell r="B241" t="str">
            <v>PROTECTOR EN ESPUMA PARA CODO Y TALON</v>
          </cell>
          <cell r="C241" t="str">
            <v>UNIDAD</v>
          </cell>
          <cell r="D241">
            <v>4</v>
          </cell>
          <cell r="E241">
            <v>50</v>
          </cell>
          <cell r="F241" t="str">
            <v>ENFERMERIA</v>
          </cell>
          <cell r="G241" t="str">
            <v>ENFERMERIA CLINICA DE HERIDAS</v>
          </cell>
          <cell r="H241">
            <v>0</v>
          </cell>
          <cell r="I241">
            <v>0</v>
          </cell>
          <cell r="J241">
            <v>0</v>
          </cell>
          <cell r="K241">
            <v>0</v>
          </cell>
          <cell r="L241">
            <v>0</v>
          </cell>
          <cell r="M241" t="str">
            <v>SI</v>
          </cell>
          <cell r="N241">
            <v>0</v>
          </cell>
          <cell r="O241">
            <v>0</v>
          </cell>
          <cell r="P241">
            <v>0</v>
          </cell>
          <cell r="Q241">
            <v>0</v>
          </cell>
          <cell r="R241">
            <v>0</v>
          </cell>
          <cell r="S241">
            <v>0</v>
          </cell>
          <cell r="T241">
            <v>0</v>
          </cell>
          <cell r="U241">
            <v>0</v>
          </cell>
        </row>
        <row r="242">
          <cell r="A242">
            <v>1950</v>
          </cell>
          <cell r="B242" t="str">
            <v>RECOLECTOR DE 24 HORAS</v>
          </cell>
          <cell r="C242" t="str">
            <v>UNIDAD</v>
          </cell>
          <cell r="D242">
            <v>48</v>
          </cell>
          <cell r="E242">
            <v>50</v>
          </cell>
          <cell r="F242" t="str">
            <v>ENFERMERIA</v>
          </cell>
          <cell r="G242" t="str">
            <v>ENFERMERIA</v>
          </cell>
          <cell r="H242">
            <v>0</v>
          </cell>
          <cell r="I242">
            <v>0</v>
          </cell>
          <cell r="J242">
            <v>0</v>
          </cell>
          <cell r="K242">
            <v>0</v>
          </cell>
          <cell r="L242">
            <v>0</v>
          </cell>
          <cell r="M242" t="str">
            <v>SI</v>
          </cell>
          <cell r="N242">
            <v>0</v>
          </cell>
          <cell r="O242">
            <v>0</v>
          </cell>
          <cell r="P242">
            <v>0</v>
          </cell>
          <cell r="Q242">
            <v>0</v>
          </cell>
          <cell r="R242">
            <v>0</v>
          </cell>
          <cell r="S242">
            <v>0</v>
          </cell>
          <cell r="T242">
            <v>0</v>
          </cell>
          <cell r="U242">
            <v>0</v>
          </cell>
        </row>
        <row r="243">
          <cell r="A243">
            <v>1998</v>
          </cell>
          <cell r="B243" t="str">
            <v>SABANA DESECHABLE AJUSTABLE RESORTADA 0.90 X 2.10</v>
          </cell>
          <cell r="C243" t="str">
            <v>UNIDAD</v>
          </cell>
          <cell r="D243">
            <v>2526</v>
          </cell>
          <cell r="E243">
            <v>6200</v>
          </cell>
          <cell r="F243" t="str">
            <v>ENFERMERIA</v>
          </cell>
          <cell r="G243" t="str">
            <v>ENFERMERIA</v>
          </cell>
          <cell r="H243">
            <v>0</v>
          </cell>
          <cell r="I243">
            <v>0</v>
          </cell>
          <cell r="J243">
            <v>0</v>
          </cell>
          <cell r="K243">
            <v>0</v>
          </cell>
          <cell r="L243">
            <v>0</v>
          </cell>
          <cell r="M243" t="str">
            <v>SI</v>
          </cell>
          <cell r="N243">
            <v>0</v>
          </cell>
          <cell r="O243">
            <v>0</v>
          </cell>
          <cell r="P243">
            <v>0</v>
          </cell>
          <cell r="Q243">
            <v>0</v>
          </cell>
          <cell r="R243">
            <v>0</v>
          </cell>
          <cell r="S243">
            <v>0</v>
          </cell>
          <cell r="T243">
            <v>0</v>
          </cell>
          <cell r="U243">
            <v>0</v>
          </cell>
        </row>
        <row r="244">
          <cell r="A244">
            <v>1999</v>
          </cell>
          <cell r="B244" t="str">
            <v xml:space="preserve">SABANAS DESECHABLE PARA MORTAJA 120 CM DE ANCHO X 250 CM </v>
          </cell>
          <cell r="C244" t="str">
            <v>UNIDAD</v>
          </cell>
          <cell r="D244">
            <v>30</v>
          </cell>
          <cell r="E244">
            <v>100</v>
          </cell>
          <cell r="F244" t="str">
            <v>ENFERMERIA</v>
          </cell>
          <cell r="G244" t="str">
            <v>ENFERMERIA</v>
          </cell>
          <cell r="H244">
            <v>0</v>
          </cell>
          <cell r="I244">
            <v>0</v>
          </cell>
          <cell r="J244">
            <v>0</v>
          </cell>
          <cell r="K244">
            <v>0</v>
          </cell>
          <cell r="L244">
            <v>0</v>
          </cell>
          <cell r="M244" t="str">
            <v>SI</v>
          </cell>
          <cell r="N244">
            <v>0</v>
          </cell>
          <cell r="O244">
            <v>0</v>
          </cell>
          <cell r="P244">
            <v>0</v>
          </cell>
          <cell r="Q244">
            <v>0</v>
          </cell>
          <cell r="R244">
            <v>0</v>
          </cell>
          <cell r="S244">
            <v>0</v>
          </cell>
          <cell r="T244">
            <v>0</v>
          </cell>
          <cell r="U244">
            <v>0</v>
          </cell>
        </row>
        <row r="245">
          <cell r="A245">
            <v>2020</v>
          </cell>
          <cell r="B245" t="str">
            <v>SET CALENTAMIENTO  DE FLUIDOS / SANGRE  (EQUIPO PARA CONECTAR)</v>
          </cell>
          <cell r="C245" t="str">
            <v>UNIDAD</v>
          </cell>
          <cell r="D245">
            <v>2</v>
          </cell>
          <cell r="E245">
            <v>10</v>
          </cell>
          <cell r="F245" t="str">
            <v>ENFERMERIA</v>
          </cell>
          <cell r="G245" t="str">
            <v>ENFERMERIA</v>
          </cell>
          <cell r="H245" t="str">
            <v>si</v>
          </cell>
          <cell r="I245">
            <v>0</v>
          </cell>
          <cell r="J245">
            <v>0</v>
          </cell>
          <cell r="K245">
            <v>0</v>
          </cell>
          <cell r="L245" t="str">
            <v xml:space="preserve">Debe especificar que elementos componene  el SET </v>
          </cell>
          <cell r="M245" t="str">
            <v>SI</v>
          </cell>
          <cell r="N245">
            <v>0</v>
          </cell>
          <cell r="O245">
            <v>0</v>
          </cell>
          <cell r="P245">
            <v>0</v>
          </cell>
          <cell r="Q245">
            <v>0</v>
          </cell>
          <cell r="R245">
            <v>0</v>
          </cell>
          <cell r="S245">
            <v>0</v>
          </cell>
          <cell r="T245">
            <v>0</v>
          </cell>
          <cell r="U245">
            <v>0</v>
          </cell>
        </row>
        <row r="246">
          <cell r="A246">
            <v>2029</v>
          </cell>
          <cell r="B246" t="str">
            <v>SET PARA PERFUSOR NEONATOS DE 20CC</v>
          </cell>
          <cell r="C246" t="str">
            <v>KIT</v>
          </cell>
          <cell r="D246">
            <v>50</v>
          </cell>
          <cell r="E246">
            <v>50</v>
          </cell>
          <cell r="F246" t="str">
            <v>ENFERMERIA</v>
          </cell>
          <cell r="G246" t="str">
            <v>ENFERMERIA</v>
          </cell>
          <cell r="H246" t="str">
            <v>si</v>
          </cell>
          <cell r="I246">
            <v>0</v>
          </cell>
          <cell r="J246">
            <v>0</v>
          </cell>
          <cell r="K246">
            <v>0</v>
          </cell>
          <cell r="L246" t="str">
            <v xml:space="preserve">Debe especificar que elementos componene  el SET </v>
          </cell>
          <cell r="M246" t="str">
            <v>SI</v>
          </cell>
          <cell r="N246">
            <v>0</v>
          </cell>
          <cell r="O246">
            <v>0</v>
          </cell>
          <cell r="P246">
            <v>0</v>
          </cell>
          <cell r="Q246">
            <v>0</v>
          </cell>
          <cell r="R246">
            <v>0</v>
          </cell>
          <cell r="S246">
            <v>0</v>
          </cell>
          <cell r="T246">
            <v>0</v>
          </cell>
          <cell r="U246">
            <v>0</v>
          </cell>
        </row>
        <row r="247">
          <cell r="A247">
            <v>2031</v>
          </cell>
          <cell r="B247" t="str">
            <v>SET PARA PERFUSOR NEONATOS DE 50CC COMPATIBLE</v>
          </cell>
          <cell r="C247" t="str">
            <v>KIT</v>
          </cell>
          <cell r="D247">
            <v>20</v>
          </cell>
          <cell r="E247">
            <v>20</v>
          </cell>
          <cell r="F247" t="str">
            <v>ENFERMERIA</v>
          </cell>
          <cell r="G247" t="str">
            <v>ENFERMERIA</v>
          </cell>
          <cell r="H247" t="str">
            <v>si</v>
          </cell>
          <cell r="I247">
            <v>0</v>
          </cell>
          <cell r="J247">
            <v>0</v>
          </cell>
          <cell r="K247">
            <v>0</v>
          </cell>
          <cell r="L247" t="str">
            <v xml:space="preserve">Debe especificar que elementos componene  el SET </v>
          </cell>
          <cell r="M247" t="str">
            <v>SI</v>
          </cell>
          <cell r="N247">
            <v>0</v>
          </cell>
          <cell r="O247">
            <v>0</v>
          </cell>
          <cell r="P247">
            <v>0</v>
          </cell>
          <cell r="Q247">
            <v>0</v>
          </cell>
          <cell r="R247">
            <v>0</v>
          </cell>
          <cell r="S247">
            <v>0</v>
          </cell>
          <cell r="T247">
            <v>0</v>
          </cell>
          <cell r="U247">
            <v>0</v>
          </cell>
        </row>
        <row r="248">
          <cell r="A248" t="str">
            <v>NUEVO</v>
          </cell>
          <cell r="B248" t="str">
            <v>SET PARA PERFUSOR NEONATOS DE 50CC RADIOPACO</v>
          </cell>
          <cell r="C248" t="str">
            <v>KIT</v>
          </cell>
          <cell r="D248">
            <v>20</v>
          </cell>
          <cell r="E248">
            <v>20</v>
          </cell>
          <cell r="F248" t="str">
            <v>ENFERMERIA</v>
          </cell>
          <cell r="G248" t="str">
            <v>ENFERMERIA</v>
          </cell>
          <cell r="H248" t="str">
            <v>si</v>
          </cell>
          <cell r="I248">
            <v>0</v>
          </cell>
          <cell r="J248">
            <v>0</v>
          </cell>
          <cell r="K248">
            <v>0</v>
          </cell>
          <cell r="L248" t="str">
            <v xml:space="preserve">Debe especificar que elementos componene  el SET </v>
          </cell>
          <cell r="M248" t="str">
            <v>si</v>
          </cell>
          <cell r="N248">
            <v>0</v>
          </cell>
          <cell r="O248">
            <v>0</v>
          </cell>
          <cell r="P248">
            <v>0</v>
          </cell>
          <cell r="Q248">
            <v>0</v>
          </cell>
          <cell r="R248">
            <v>0</v>
          </cell>
          <cell r="S248">
            <v>0</v>
          </cell>
          <cell r="T248">
            <v>0</v>
          </cell>
          <cell r="U248">
            <v>0</v>
          </cell>
        </row>
        <row r="249">
          <cell r="A249">
            <v>2057</v>
          </cell>
          <cell r="B249" t="str">
            <v>SISTEMA DE MANEJO  INCONTINENCIA FECAL</v>
          </cell>
          <cell r="C249" t="str">
            <v>UNIDAD</v>
          </cell>
          <cell r="D249">
            <v>5</v>
          </cell>
          <cell r="E249">
            <v>10</v>
          </cell>
          <cell r="F249" t="str">
            <v>ENFERMERIA</v>
          </cell>
          <cell r="G249" t="str">
            <v>ENFERMERIA</v>
          </cell>
          <cell r="H249">
            <v>0</v>
          </cell>
          <cell r="I249">
            <v>0</v>
          </cell>
          <cell r="J249">
            <v>0</v>
          </cell>
          <cell r="K249">
            <v>0</v>
          </cell>
          <cell r="L249">
            <v>0</v>
          </cell>
          <cell r="M249" t="str">
            <v>SI</v>
          </cell>
          <cell r="N249">
            <v>0</v>
          </cell>
          <cell r="O249">
            <v>0</v>
          </cell>
          <cell r="P249">
            <v>0</v>
          </cell>
          <cell r="Q249">
            <v>0</v>
          </cell>
          <cell r="R249">
            <v>0</v>
          </cell>
          <cell r="S249">
            <v>0</v>
          </cell>
          <cell r="T249">
            <v>0</v>
          </cell>
          <cell r="U249">
            <v>0</v>
          </cell>
        </row>
        <row r="250">
          <cell r="A250">
            <v>2059</v>
          </cell>
          <cell r="B250" t="str">
            <v xml:space="preserve">SISTEMA DE OSTOMIA DE UNA PIEZA PARA MANEJO DE DESCARGA  DE ESTOMA DE ILIOSTOMIA  Y COLOSTOMIA  PEDIATRICA                                                              </v>
          </cell>
          <cell r="C250" t="str">
            <v>UNIDAD</v>
          </cell>
          <cell r="D250">
            <v>5</v>
          </cell>
          <cell r="E250">
            <v>5</v>
          </cell>
          <cell r="F250" t="str">
            <v>ENFERMERIA</v>
          </cell>
          <cell r="G250" t="str">
            <v>ENFERMERIA</v>
          </cell>
          <cell r="H250">
            <v>0</v>
          </cell>
          <cell r="I250">
            <v>0</v>
          </cell>
          <cell r="J250">
            <v>0</v>
          </cell>
          <cell r="K250">
            <v>0</v>
          </cell>
          <cell r="L250">
            <v>0</v>
          </cell>
          <cell r="M250" t="str">
            <v>SI</v>
          </cell>
          <cell r="N250">
            <v>0</v>
          </cell>
          <cell r="O250">
            <v>0</v>
          </cell>
          <cell r="P250">
            <v>0</v>
          </cell>
          <cell r="Q250">
            <v>0</v>
          </cell>
          <cell r="R250">
            <v>0</v>
          </cell>
          <cell r="S250">
            <v>0</v>
          </cell>
          <cell r="T250">
            <v>0</v>
          </cell>
          <cell r="U250">
            <v>0</v>
          </cell>
        </row>
        <row r="251">
          <cell r="A251">
            <v>2083</v>
          </cell>
          <cell r="B251" t="str">
            <v xml:space="preserve">SONDA DE ALIMENTACION PEDIATRICA N° 6  </v>
          </cell>
          <cell r="C251" t="str">
            <v>UNIDAD</v>
          </cell>
          <cell r="D251">
            <v>2</v>
          </cell>
          <cell r="E251">
            <v>2</v>
          </cell>
          <cell r="F251" t="str">
            <v>ENFERMERIA</v>
          </cell>
          <cell r="G251" t="str">
            <v>ENFERMERIA</v>
          </cell>
          <cell r="H251">
            <v>0</v>
          </cell>
          <cell r="I251">
            <v>0</v>
          </cell>
          <cell r="J251">
            <v>0</v>
          </cell>
          <cell r="K251">
            <v>0</v>
          </cell>
          <cell r="L251">
            <v>0</v>
          </cell>
          <cell r="M251" t="str">
            <v>SI</v>
          </cell>
          <cell r="N251">
            <v>0</v>
          </cell>
          <cell r="O251">
            <v>0</v>
          </cell>
          <cell r="P251">
            <v>0</v>
          </cell>
          <cell r="Q251">
            <v>0</v>
          </cell>
          <cell r="R251">
            <v>0</v>
          </cell>
          <cell r="S251">
            <v>0</v>
          </cell>
          <cell r="T251">
            <v>0</v>
          </cell>
          <cell r="U251">
            <v>0</v>
          </cell>
        </row>
        <row r="252">
          <cell r="A252">
            <v>2101</v>
          </cell>
          <cell r="B252" t="str">
            <v>SONDA FOLEY SILICONADA 2 VIAS 10 FR</v>
          </cell>
          <cell r="C252" t="str">
            <v>UNIDAD</v>
          </cell>
          <cell r="D252">
            <v>2</v>
          </cell>
          <cell r="E252">
            <v>20</v>
          </cell>
          <cell r="F252" t="str">
            <v>ENFERMERIA</v>
          </cell>
          <cell r="G252" t="str">
            <v>ENFERMERIA</v>
          </cell>
          <cell r="H252" t="str">
            <v>N/A</v>
          </cell>
          <cell r="I252" t="str">
            <v>N/A</v>
          </cell>
          <cell r="J252" t="str">
            <v>N/A</v>
          </cell>
          <cell r="K252" t="str">
            <v>N/A</v>
          </cell>
          <cell r="L252" t="str">
            <v>GCU-1003S</v>
          </cell>
          <cell r="M252" t="str">
            <v>SI</v>
          </cell>
          <cell r="N252" t="str">
            <v>GOLDEN CARE</v>
          </cell>
          <cell r="O252" t="str">
            <v>CAJA X 10 UND</v>
          </cell>
          <cell r="P252" t="str">
            <v>IIA</v>
          </cell>
          <cell r="Q252" t="str">
            <v>2016DM-0000290-R1</v>
          </cell>
          <cell r="R252">
            <v>46287</v>
          </cell>
          <cell r="S252">
            <v>9760</v>
          </cell>
          <cell r="T252">
            <v>0</v>
          </cell>
          <cell r="U252">
            <v>9760</v>
          </cell>
        </row>
        <row r="253">
          <cell r="A253" t="str">
            <v>NUEVO</v>
          </cell>
          <cell r="B253" t="str">
            <v>SONDA FOLEY SILICONADA 2 VIAS 12 FR</v>
          </cell>
          <cell r="C253" t="str">
            <v>UNIDAD</v>
          </cell>
          <cell r="D253">
            <v>10</v>
          </cell>
          <cell r="E253">
            <v>10</v>
          </cell>
          <cell r="F253" t="str">
            <v>ENFERMERIA</v>
          </cell>
          <cell r="G253" t="str">
            <v>ENFERMERIA</v>
          </cell>
          <cell r="H253" t="str">
            <v>N/A</v>
          </cell>
          <cell r="I253" t="str">
            <v>N/A</v>
          </cell>
          <cell r="J253" t="str">
            <v>N/A</v>
          </cell>
          <cell r="K253" t="str">
            <v>N/A</v>
          </cell>
          <cell r="L253" t="str">
            <v>GCU-1205S</v>
          </cell>
          <cell r="M253" t="str">
            <v>SI</v>
          </cell>
          <cell r="N253" t="str">
            <v>GOLDEN CARE</v>
          </cell>
          <cell r="O253" t="str">
            <v>CAJA X 10 UND</v>
          </cell>
          <cell r="P253" t="str">
            <v>IIA</v>
          </cell>
          <cell r="Q253" t="str">
            <v>2016DM-0000290-R1</v>
          </cell>
          <cell r="R253">
            <v>46287</v>
          </cell>
          <cell r="S253">
            <v>8360</v>
          </cell>
          <cell r="T253">
            <v>0</v>
          </cell>
          <cell r="U253">
            <v>8360</v>
          </cell>
        </row>
        <row r="254">
          <cell r="A254">
            <v>2160</v>
          </cell>
          <cell r="B254" t="str">
            <v>SONDA FOLEY SILICONADA 2 VIAS 14 FR</v>
          </cell>
          <cell r="C254" t="str">
            <v>UNIDAD</v>
          </cell>
          <cell r="D254">
            <v>5</v>
          </cell>
          <cell r="E254">
            <v>800</v>
          </cell>
          <cell r="F254" t="str">
            <v>ENFERMERIA</v>
          </cell>
          <cell r="G254" t="str">
            <v>ENFERMERIA</v>
          </cell>
          <cell r="H254" t="str">
            <v>N/A</v>
          </cell>
          <cell r="I254" t="str">
            <v>N/A</v>
          </cell>
          <cell r="J254" t="str">
            <v>N/A</v>
          </cell>
          <cell r="K254" t="str">
            <v>N/A</v>
          </cell>
          <cell r="L254" t="str">
            <v>GCU-1405S</v>
          </cell>
          <cell r="M254" t="str">
            <v>SI</v>
          </cell>
          <cell r="N254" t="str">
            <v>GOLDEN CARE</v>
          </cell>
          <cell r="O254" t="str">
            <v>CAJA X 10 UND</v>
          </cell>
          <cell r="P254" t="str">
            <v>IIA</v>
          </cell>
          <cell r="Q254" t="str">
            <v>2016DM-0000290-R1</v>
          </cell>
          <cell r="R254">
            <v>46287</v>
          </cell>
          <cell r="S254">
            <v>8360</v>
          </cell>
          <cell r="T254">
            <v>0</v>
          </cell>
          <cell r="U254">
            <v>8360</v>
          </cell>
        </row>
        <row r="255">
          <cell r="A255">
            <v>2162</v>
          </cell>
          <cell r="B255" t="str">
            <v>SONDA FOLEY SILICONADA 2 VIAS 16 FR</v>
          </cell>
          <cell r="C255" t="str">
            <v>UNIDAD</v>
          </cell>
          <cell r="D255">
            <v>5</v>
          </cell>
          <cell r="E255">
            <v>400</v>
          </cell>
          <cell r="F255" t="str">
            <v>ENFERMERIA</v>
          </cell>
          <cell r="G255" t="str">
            <v>ENFERMERIA</v>
          </cell>
          <cell r="H255" t="str">
            <v>N/A</v>
          </cell>
          <cell r="I255" t="str">
            <v>N/A</v>
          </cell>
          <cell r="J255" t="str">
            <v>N/A</v>
          </cell>
          <cell r="K255" t="str">
            <v>N/A</v>
          </cell>
          <cell r="L255" t="str">
            <v>GCU-1605S</v>
          </cell>
          <cell r="M255" t="str">
            <v>SI</v>
          </cell>
          <cell r="N255" t="str">
            <v>GOLDEN CARE</v>
          </cell>
          <cell r="O255" t="str">
            <v>CAJA X 10 UND</v>
          </cell>
          <cell r="P255" t="str">
            <v>IIA</v>
          </cell>
          <cell r="Q255" t="str">
            <v>2016DM-0000290-R1</v>
          </cell>
          <cell r="R255">
            <v>46287</v>
          </cell>
          <cell r="S255">
            <v>8360</v>
          </cell>
          <cell r="T255">
            <v>0</v>
          </cell>
          <cell r="U255">
            <v>8360</v>
          </cell>
        </row>
        <row r="256">
          <cell r="A256">
            <v>2114</v>
          </cell>
          <cell r="B256" t="str">
            <v>SONDA FOLEY SILICONADA 2 VIAS 18 FR</v>
          </cell>
          <cell r="C256" t="str">
            <v>UNIDAD</v>
          </cell>
          <cell r="D256">
            <v>5</v>
          </cell>
          <cell r="E256">
            <v>20</v>
          </cell>
          <cell r="F256" t="str">
            <v>ENFERMERIA</v>
          </cell>
          <cell r="G256" t="str">
            <v>ENFERMERIA</v>
          </cell>
          <cell r="H256" t="str">
            <v>N/A</v>
          </cell>
          <cell r="I256" t="str">
            <v>N/A</v>
          </cell>
          <cell r="J256" t="str">
            <v>N/A</v>
          </cell>
          <cell r="K256" t="str">
            <v>N/A</v>
          </cell>
          <cell r="L256" t="str">
            <v>GCU-1805S</v>
          </cell>
          <cell r="M256" t="str">
            <v>SI</v>
          </cell>
          <cell r="N256" t="str">
            <v>GOLDEN CARE</v>
          </cell>
          <cell r="O256" t="str">
            <v>CAJA X 10 UND</v>
          </cell>
          <cell r="P256" t="str">
            <v>IIA</v>
          </cell>
          <cell r="Q256" t="str">
            <v>2016DM-0000290-R1</v>
          </cell>
          <cell r="R256">
            <v>46287</v>
          </cell>
          <cell r="S256">
            <v>8360</v>
          </cell>
          <cell r="T256">
            <v>0</v>
          </cell>
          <cell r="U256">
            <v>8360</v>
          </cell>
        </row>
        <row r="257">
          <cell r="A257" t="str">
            <v>NUEVO</v>
          </cell>
          <cell r="B257" t="str">
            <v>SONDA FOLEY SILICONADA 2 VIAS 20 FR</v>
          </cell>
          <cell r="C257" t="str">
            <v>UNIDAD</v>
          </cell>
          <cell r="D257">
            <v>10</v>
          </cell>
          <cell r="E257">
            <v>10</v>
          </cell>
          <cell r="F257" t="str">
            <v>ENFERMERIA</v>
          </cell>
          <cell r="G257" t="str">
            <v>ENFERMERIA</v>
          </cell>
          <cell r="H257" t="str">
            <v>N/A</v>
          </cell>
          <cell r="I257" t="str">
            <v>N/A</v>
          </cell>
          <cell r="J257" t="str">
            <v>N/A</v>
          </cell>
          <cell r="K257" t="str">
            <v>N/A</v>
          </cell>
          <cell r="L257" t="str">
            <v>GCU-2005S</v>
          </cell>
          <cell r="M257" t="str">
            <v>SI</v>
          </cell>
          <cell r="N257" t="str">
            <v>GOLDEN CARE</v>
          </cell>
          <cell r="O257" t="str">
            <v>CAJA X 10 UND</v>
          </cell>
          <cell r="P257" t="str">
            <v>IIA</v>
          </cell>
          <cell r="Q257" t="str">
            <v>2016DM-0000290-R1</v>
          </cell>
          <cell r="R257">
            <v>46287</v>
          </cell>
          <cell r="S257">
            <v>8360</v>
          </cell>
          <cell r="T257">
            <v>0</v>
          </cell>
          <cell r="U257">
            <v>8360</v>
          </cell>
        </row>
        <row r="258">
          <cell r="A258" t="str">
            <v>NUEVO</v>
          </cell>
          <cell r="B258" t="str">
            <v>SONDA FOLEY SILICONADA 2 VIAS 22 FR</v>
          </cell>
          <cell r="C258" t="str">
            <v>UNIDAD</v>
          </cell>
          <cell r="D258">
            <v>10</v>
          </cell>
          <cell r="E258">
            <v>10</v>
          </cell>
          <cell r="F258" t="str">
            <v>ENFERMERIA</v>
          </cell>
          <cell r="G258" t="str">
            <v>ENFERMERIA</v>
          </cell>
          <cell r="H258" t="str">
            <v>N/A</v>
          </cell>
          <cell r="I258" t="str">
            <v>N/A</v>
          </cell>
          <cell r="J258" t="str">
            <v>N/A</v>
          </cell>
          <cell r="K258" t="str">
            <v>N/A</v>
          </cell>
          <cell r="L258" t="str">
            <v>GCU-2205S</v>
          </cell>
          <cell r="M258" t="str">
            <v>SI</v>
          </cell>
          <cell r="N258" t="str">
            <v>GOLDEN CARE</v>
          </cell>
          <cell r="O258" t="str">
            <v>CAJA X 10 UND</v>
          </cell>
          <cell r="P258" t="str">
            <v>IIA</v>
          </cell>
          <cell r="Q258" t="str">
            <v>2016DM-0000290-R1</v>
          </cell>
          <cell r="R258">
            <v>46287</v>
          </cell>
          <cell r="S258">
            <v>8360</v>
          </cell>
          <cell r="T258">
            <v>0</v>
          </cell>
          <cell r="U258">
            <v>8360</v>
          </cell>
        </row>
        <row r="259">
          <cell r="A259" t="str">
            <v>NUEVO</v>
          </cell>
          <cell r="B259" t="str">
            <v>SONDA FOLEY SILICONADA 2 VIAS 24 FR</v>
          </cell>
          <cell r="C259" t="str">
            <v>UNIDAD</v>
          </cell>
          <cell r="D259">
            <v>10</v>
          </cell>
          <cell r="E259">
            <v>10</v>
          </cell>
          <cell r="F259" t="str">
            <v>ENFERMERIA</v>
          </cell>
          <cell r="G259" t="str">
            <v>ENFERMERIA</v>
          </cell>
          <cell r="H259" t="str">
            <v>N/A</v>
          </cell>
          <cell r="I259" t="str">
            <v>N/A</v>
          </cell>
          <cell r="J259" t="str">
            <v>N/A</v>
          </cell>
          <cell r="K259" t="str">
            <v>N/A</v>
          </cell>
          <cell r="L259" t="str">
            <v>GCU-2405S</v>
          </cell>
          <cell r="M259" t="str">
            <v>SI</v>
          </cell>
          <cell r="N259" t="str">
            <v>GOLDEN CARE</v>
          </cell>
          <cell r="O259" t="str">
            <v>CAJA X 10 UND</v>
          </cell>
          <cell r="P259" t="str">
            <v>IIA</v>
          </cell>
          <cell r="Q259" t="str">
            <v>2016DM-0000290-R1</v>
          </cell>
          <cell r="R259">
            <v>46287</v>
          </cell>
          <cell r="S259">
            <v>8360</v>
          </cell>
          <cell r="T259">
            <v>0</v>
          </cell>
          <cell r="U259">
            <v>8360</v>
          </cell>
        </row>
        <row r="260">
          <cell r="A260">
            <v>2112</v>
          </cell>
          <cell r="B260" t="str">
            <v>SONDA FOLEY SILICONADA 2 VIAS 6 FR</v>
          </cell>
          <cell r="C260" t="str">
            <v>UNIDAD</v>
          </cell>
          <cell r="D260">
            <v>14</v>
          </cell>
          <cell r="E260">
            <v>10</v>
          </cell>
          <cell r="F260" t="str">
            <v>ENFERMERIA</v>
          </cell>
          <cell r="G260" t="str">
            <v>ENFERMERIA</v>
          </cell>
          <cell r="H260" t="str">
            <v>N/A</v>
          </cell>
          <cell r="I260" t="str">
            <v>N/A</v>
          </cell>
          <cell r="J260" t="str">
            <v>N/A</v>
          </cell>
          <cell r="K260" t="str">
            <v>N/A</v>
          </cell>
          <cell r="L260" t="str">
            <v>GCU-0601S</v>
          </cell>
          <cell r="M260" t="str">
            <v>SI</v>
          </cell>
          <cell r="N260" t="str">
            <v>GOLDEN CARE</v>
          </cell>
          <cell r="O260" t="str">
            <v>CAJA X 10 UND</v>
          </cell>
          <cell r="P260" t="str">
            <v>IIA</v>
          </cell>
          <cell r="Q260" t="str">
            <v>2016DM-0000290-R1</v>
          </cell>
          <cell r="R260">
            <v>46287</v>
          </cell>
          <cell r="S260">
            <v>9760</v>
          </cell>
          <cell r="T260">
            <v>0</v>
          </cell>
          <cell r="U260">
            <v>9760</v>
          </cell>
        </row>
        <row r="261">
          <cell r="A261">
            <v>2113</v>
          </cell>
          <cell r="B261" t="str">
            <v>SONDA FOLEY SILICONADA 2 VIAS 8 FR</v>
          </cell>
          <cell r="C261" t="str">
            <v>UNIDAD</v>
          </cell>
          <cell r="D261">
            <v>5</v>
          </cell>
          <cell r="E261">
            <v>20</v>
          </cell>
          <cell r="F261" t="str">
            <v>ENFERMERIA</v>
          </cell>
          <cell r="G261" t="str">
            <v>ENFERMERIA</v>
          </cell>
          <cell r="H261" t="str">
            <v>N/A</v>
          </cell>
          <cell r="I261" t="str">
            <v>N/A</v>
          </cell>
          <cell r="J261" t="str">
            <v>N/A</v>
          </cell>
          <cell r="K261" t="str">
            <v>N/A</v>
          </cell>
          <cell r="L261" t="str">
            <v>GCU-0803S</v>
          </cell>
          <cell r="M261" t="str">
            <v>SI</v>
          </cell>
          <cell r="N261" t="str">
            <v>GOLDEN CARE</v>
          </cell>
          <cell r="O261" t="str">
            <v>CAJA X 10 UND</v>
          </cell>
          <cell r="P261" t="str">
            <v>IIA</v>
          </cell>
          <cell r="Q261" t="str">
            <v>2016DM-0000290-R1</v>
          </cell>
          <cell r="R261">
            <v>46287</v>
          </cell>
          <cell r="S261">
            <v>9760</v>
          </cell>
          <cell r="T261">
            <v>0</v>
          </cell>
          <cell r="U261">
            <v>9760</v>
          </cell>
        </row>
        <row r="262">
          <cell r="A262">
            <v>2110</v>
          </cell>
          <cell r="B262" t="str">
            <v>SONDA FOLEY SILICONADA 3 VIAS 18 FR</v>
          </cell>
          <cell r="C262" t="str">
            <v>UNIDAD</v>
          </cell>
          <cell r="D262">
            <v>20</v>
          </cell>
          <cell r="E262">
            <v>20</v>
          </cell>
          <cell r="F262" t="str">
            <v>ENFERMERIA</v>
          </cell>
          <cell r="G262" t="str">
            <v>ENFERMERIA</v>
          </cell>
          <cell r="H262" t="str">
            <v>N/A</v>
          </cell>
          <cell r="I262" t="str">
            <v>N/A</v>
          </cell>
          <cell r="J262" t="str">
            <v>N/A</v>
          </cell>
          <cell r="K262" t="str">
            <v>N/A</v>
          </cell>
          <cell r="L262" t="str">
            <v>GCU3-1830S</v>
          </cell>
          <cell r="M262" t="str">
            <v>SI</v>
          </cell>
          <cell r="N262" t="str">
            <v>GOLDEN CARE</v>
          </cell>
          <cell r="O262" t="str">
            <v>CAJA X 10 UND</v>
          </cell>
          <cell r="P262" t="str">
            <v>IIA</v>
          </cell>
          <cell r="Q262" t="str">
            <v>2016DM-0000290-R1</v>
          </cell>
          <cell r="R262">
            <v>46287</v>
          </cell>
          <cell r="S262">
            <v>9760</v>
          </cell>
          <cell r="T262">
            <v>0</v>
          </cell>
          <cell r="U262">
            <v>9760</v>
          </cell>
        </row>
        <row r="263">
          <cell r="A263">
            <v>2167</v>
          </cell>
          <cell r="B263" t="str">
            <v xml:space="preserve">SONDA FOLEY SILICONADA 3 VIAS 20 FR
</v>
          </cell>
          <cell r="C263" t="str">
            <v>UNIDAD</v>
          </cell>
          <cell r="D263">
            <v>5</v>
          </cell>
          <cell r="E263">
            <v>20</v>
          </cell>
          <cell r="F263" t="str">
            <v>ENFERMERIA</v>
          </cell>
          <cell r="G263" t="str">
            <v>ENFERMERIA</v>
          </cell>
          <cell r="H263" t="str">
            <v>N/A</v>
          </cell>
          <cell r="I263" t="str">
            <v>N/A</v>
          </cell>
          <cell r="J263" t="str">
            <v>N/A</v>
          </cell>
          <cell r="K263" t="str">
            <v>N/A</v>
          </cell>
          <cell r="L263" t="str">
            <v>GCU3-2030S</v>
          </cell>
          <cell r="M263" t="str">
            <v>SI</v>
          </cell>
          <cell r="N263" t="str">
            <v>GOLDEN CARE</v>
          </cell>
          <cell r="O263" t="str">
            <v>CAJA X 10 UND</v>
          </cell>
          <cell r="P263" t="str">
            <v>IIA</v>
          </cell>
          <cell r="Q263" t="str">
            <v>2016DM-0000290-R1</v>
          </cell>
          <cell r="R263">
            <v>46287</v>
          </cell>
          <cell r="S263">
            <v>9760</v>
          </cell>
          <cell r="T263">
            <v>0</v>
          </cell>
          <cell r="U263">
            <v>9760</v>
          </cell>
        </row>
        <row r="264">
          <cell r="A264">
            <v>2168</v>
          </cell>
          <cell r="B264" t="str">
            <v xml:space="preserve">SONDA FOLEY SILICONADA 3 VIAS 22 FR
</v>
          </cell>
          <cell r="C264" t="str">
            <v>UNIDAD</v>
          </cell>
          <cell r="D264">
            <v>5</v>
          </cell>
          <cell r="E264">
            <v>20</v>
          </cell>
          <cell r="F264" t="str">
            <v>ENFERMERIA</v>
          </cell>
          <cell r="G264" t="str">
            <v>ENFERMERIA</v>
          </cell>
          <cell r="H264" t="str">
            <v>N/A</v>
          </cell>
          <cell r="I264" t="str">
            <v>N/A</v>
          </cell>
          <cell r="J264" t="str">
            <v>N/A</v>
          </cell>
          <cell r="K264" t="str">
            <v>N/A</v>
          </cell>
          <cell r="L264" t="str">
            <v>GCU3-2230S</v>
          </cell>
          <cell r="M264" t="str">
            <v>SI</v>
          </cell>
          <cell r="N264" t="str">
            <v>GOLDEN CARE</v>
          </cell>
          <cell r="O264" t="str">
            <v>CAJA X 10 UND</v>
          </cell>
          <cell r="P264" t="str">
            <v>IIA</v>
          </cell>
          <cell r="Q264" t="str">
            <v>2016DM-0000290-R1</v>
          </cell>
          <cell r="R264">
            <v>46287</v>
          </cell>
          <cell r="S264">
            <v>9760</v>
          </cell>
          <cell r="T264">
            <v>0</v>
          </cell>
          <cell r="U264">
            <v>9760</v>
          </cell>
        </row>
        <row r="265">
          <cell r="A265">
            <v>2172</v>
          </cell>
          <cell r="B265" t="str">
            <v xml:space="preserve">SONDA FOLEY SILICONADA 3 VIAS 24 FR
</v>
          </cell>
          <cell r="C265" t="str">
            <v>UNIDAD</v>
          </cell>
          <cell r="D265">
            <v>5</v>
          </cell>
          <cell r="E265">
            <v>20</v>
          </cell>
          <cell r="F265" t="str">
            <v>ENFERMERIA</v>
          </cell>
          <cell r="G265" t="str">
            <v>ENFERMERIA</v>
          </cell>
          <cell r="H265" t="str">
            <v>N/A</v>
          </cell>
          <cell r="I265" t="str">
            <v>N/A</v>
          </cell>
          <cell r="J265" t="str">
            <v>N/A</v>
          </cell>
          <cell r="K265" t="str">
            <v>N/A</v>
          </cell>
          <cell r="L265" t="str">
            <v>GCU3-2430S</v>
          </cell>
          <cell r="M265" t="str">
            <v>SI</v>
          </cell>
          <cell r="N265" t="str">
            <v>GOLDEN CARE</v>
          </cell>
          <cell r="O265" t="str">
            <v>CAJA X 10 UND</v>
          </cell>
          <cell r="P265" t="str">
            <v>IIA</v>
          </cell>
          <cell r="Q265" t="str">
            <v>2016DM-0000290-R1</v>
          </cell>
          <cell r="R265">
            <v>46287</v>
          </cell>
          <cell r="S265">
            <v>9760</v>
          </cell>
          <cell r="T265">
            <v>0</v>
          </cell>
          <cell r="U265">
            <v>9760</v>
          </cell>
        </row>
        <row r="266">
          <cell r="A266">
            <v>2117</v>
          </cell>
          <cell r="B266" t="str">
            <v>SONDA NASOGASTRICA (LEVIN) 10 FR</v>
          </cell>
          <cell r="C266" t="str">
            <v>UNIDAD</v>
          </cell>
          <cell r="D266">
            <v>5</v>
          </cell>
          <cell r="E266">
            <v>125</v>
          </cell>
          <cell r="F266" t="str">
            <v>ENFERMERIA</v>
          </cell>
          <cell r="G266" t="str">
            <v>ENFERMERIA</v>
          </cell>
          <cell r="H266">
            <v>0</v>
          </cell>
          <cell r="I266">
            <v>0</v>
          </cell>
          <cell r="J266">
            <v>0</v>
          </cell>
          <cell r="K266">
            <v>0</v>
          </cell>
          <cell r="L266">
            <v>0</v>
          </cell>
          <cell r="M266" t="str">
            <v>SI</v>
          </cell>
          <cell r="N266">
            <v>0</v>
          </cell>
          <cell r="O266">
            <v>0</v>
          </cell>
          <cell r="P266">
            <v>0</v>
          </cell>
          <cell r="Q266">
            <v>0</v>
          </cell>
          <cell r="R266">
            <v>0</v>
          </cell>
          <cell r="S266">
            <v>0</v>
          </cell>
          <cell r="T266">
            <v>0</v>
          </cell>
          <cell r="U266">
            <v>0</v>
          </cell>
        </row>
        <row r="267">
          <cell r="A267">
            <v>2118</v>
          </cell>
          <cell r="B267" t="str">
            <v>SONDA NASOGASTRICA (LEVIN) 12 FR</v>
          </cell>
          <cell r="C267" t="str">
            <v>UNIDAD</v>
          </cell>
          <cell r="D267">
            <v>13</v>
          </cell>
          <cell r="E267">
            <v>230</v>
          </cell>
          <cell r="F267" t="str">
            <v>ENFERMERIA</v>
          </cell>
          <cell r="G267" t="str">
            <v>ENFERMERIA</v>
          </cell>
          <cell r="H267">
            <v>0</v>
          </cell>
          <cell r="I267">
            <v>0</v>
          </cell>
          <cell r="J267">
            <v>0</v>
          </cell>
          <cell r="K267">
            <v>0</v>
          </cell>
          <cell r="L267">
            <v>0</v>
          </cell>
          <cell r="M267" t="str">
            <v>SI</v>
          </cell>
          <cell r="N267">
            <v>0</v>
          </cell>
          <cell r="O267">
            <v>0</v>
          </cell>
          <cell r="P267">
            <v>0</v>
          </cell>
          <cell r="Q267">
            <v>0</v>
          </cell>
          <cell r="R267">
            <v>0</v>
          </cell>
          <cell r="S267">
            <v>0</v>
          </cell>
          <cell r="T267">
            <v>0</v>
          </cell>
          <cell r="U267">
            <v>0</v>
          </cell>
        </row>
        <row r="268">
          <cell r="A268">
            <v>2119</v>
          </cell>
          <cell r="B268" t="str">
            <v>SONDA NASOGASTRICA (LEVIN) 14 FR</v>
          </cell>
          <cell r="C268" t="str">
            <v>UNIDAD</v>
          </cell>
          <cell r="D268">
            <v>250</v>
          </cell>
          <cell r="E268">
            <v>540</v>
          </cell>
          <cell r="F268" t="str">
            <v>ENFERMERIA</v>
          </cell>
          <cell r="G268" t="str">
            <v>ENFERMERIA</v>
          </cell>
          <cell r="H268">
            <v>0</v>
          </cell>
          <cell r="I268">
            <v>0</v>
          </cell>
          <cell r="J268">
            <v>0</v>
          </cell>
          <cell r="K268">
            <v>0</v>
          </cell>
          <cell r="L268">
            <v>0</v>
          </cell>
          <cell r="M268" t="str">
            <v>SI</v>
          </cell>
          <cell r="N268">
            <v>0</v>
          </cell>
          <cell r="O268">
            <v>0</v>
          </cell>
          <cell r="P268">
            <v>0</v>
          </cell>
          <cell r="Q268">
            <v>0</v>
          </cell>
          <cell r="R268">
            <v>0</v>
          </cell>
          <cell r="S268">
            <v>0</v>
          </cell>
          <cell r="T268">
            <v>0</v>
          </cell>
          <cell r="U268">
            <v>0</v>
          </cell>
        </row>
        <row r="269">
          <cell r="A269">
            <v>2120</v>
          </cell>
          <cell r="B269" t="str">
            <v>SONDA NASOGASTRICA (LEVIN) 16 FR</v>
          </cell>
          <cell r="C269" t="str">
            <v>UNIDAD</v>
          </cell>
          <cell r="D269">
            <v>250</v>
          </cell>
          <cell r="E269">
            <v>579</v>
          </cell>
          <cell r="F269" t="str">
            <v>ENFERMERIA</v>
          </cell>
          <cell r="G269" t="str">
            <v>ENFERMERIA</v>
          </cell>
          <cell r="H269">
            <v>0</v>
          </cell>
          <cell r="I269">
            <v>0</v>
          </cell>
          <cell r="J269">
            <v>0</v>
          </cell>
          <cell r="K269">
            <v>0</v>
          </cell>
          <cell r="L269">
            <v>0</v>
          </cell>
          <cell r="M269" t="str">
            <v>SI</v>
          </cell>
          <cell r="N269">
            <v>0</v>
          </cell>
          <cell r="O269">
            <v>0</v>
          </cell>
          <cell r="P269">
            <v>0</v>
          </cell>
          <cell r="Q269">
            <v>0</v>
          </cell>
          <cell r="R269">
            <v>0</v>
          </cell>
          <cell r="S269">
            <v>0</v>
          </cell>
          <cell r="T269">
            <v>0</v>
          </cell>
          <cell r="U269">
            <v>0</v>
          </cell>
        </row>
        <row r="270">
          <cell r="A270">
            <v>2121</v>
          </cell>
          <cell r="B270" t="str">
            <v>SONDA NASOGASTRICA (LEVIN) 18 FR</v>
          </cell>
          <cell r="C270" t="str">
            <v>UNIDAD</v>
          </cell>
          <cell r="D270">
            <v>215</v>
          </cell>
          <cell r="E270">
            <v>230</v>
          </cell>
          <cell r="F270" t="str">
            <v>ENFERMERIA</v>
          </cell>
          <cell r="G270" t="str">
            <v>ENFERMERIA</v>
          </cell>
          <cell r="H270">
            <v>0</v>
          </cell>
          <cell r="I270">
            <v>0</v>
          </cell>
          <cell r="J270">
            <v>0</v>
          </cell>
          <cell r="K270">
            <v>0</v>
          </cell>
          <cell r="L270">
            <v>0</v>
          </cell>
          <cell r="M270" t="str">
            <v>SI</v>
          </cell>
          <cell r="N270">
            <v>0</v>
          </cell>
          <cell r="O270">
            <v>0</v>
          </cell>
          <cell r="P270">
            <v>0</v>
          </cell>
          <cell r="Q270">
            <v>0</v>
          </cell>
          <cell r="R270">
            <v>0</v>
          </cell>
          <cell r="S270">
            <v>0</v>
          </cell>
          <cell r="T270">
            <v>0</v>
          </cell>
          <cell r="U270">
            <v>0</v>
          </cell>
        </row>
        <row r="271">
          <cell r="A271">
            <v>2122</v>
          </cell>
          <cell r="B271" t="str">
            <v>SONDA NASOGASTRICA (LEVIN) 20 FR</v>
          </cell>
          <cell r="C271" t="str">
            <v>UNIDAD</v>
          </cell>
          <cell r="D271">
            <v>40</v>
          </cell>
          <cell r="E271">
            <v>200</v>
          </cell>
          <cell r="F271" t="str">
            <v>ENFERMERIA</v>
          </cell>
          <cell r="G271" t="str">
            <v>ENFERMERIA</v>
          </cell>
          <cell r="H271">
            <v>0</v>
          </cell>
          <cell r="I271">
            <v>0</v>
          </cell>
          <cell r="J271">
            <v>0</v>
          </cell>
          <cell r="K271">
            <v>0</v>
          </cell>
          <cell r="L271">
            <v>0</v>
          </cell>
          <cell r="M271" t="str">
            <v>SI</v>
          </cell>
          <cell r="N271">
            <v>0</v>
          </cell>
          <cell r="O271">
            <v>0</v>
          </cell>
          <cell r="P271">
            <v>0</v>
          </cell>
          <cell r="Q271">
            <v>0</v>
          </cell>
          <cell r="R271">
            <v>0</v>
          </cell>
          <cell r="S271">
            <v>0</v>
          </cell>
          <cell r="T271">
            <v>0</v>
          </cell>
          <cell r="U271">
            <v>0</v>
          </cell>
        </row>
        <row r="272">
          <cell r="A272">
            <v>2126</v>
          </cell>
          <cell r="B272" t="str">
            <v>SONDA NASOGASTRICA (LEVIN) 22 FR</v>
          </cell>
          <cell r="C272" t="str">
            <v>UNIDAD</v>
          </cell>
          <cell r="D272">
            <v>5</v>
          </cell>
          <cell r="E272">
            <v>5</v>
          </cell>
          <cell r="F272" t="str">
            <v>ENFERMERIA</v>
          </cell>
          <cell r="G272" t="str">
            <v>ENFERMERIA</v>
          </cell>
          <cell r="H272">
            <v>0</v>
          </cell>
          <cell r="I272">
            <v>0</v>
          </cell>
          <cell r="J272">
            <v>0</v>
          </cell>
          <cell r="K272">
            <v>0</v>
          </cell>
          <cell r="L272">
            <v>0</v>
          </cell>
          <cell r="M272" t="str">
            <v>SI</v>
          </cell>
          <cell r="N272">
            <v>0</v>
          </cell>
          <cell r="O272">
            <v>0</v>
          </cell>
          <cell r="P272">
            <v>0</v>
          </cell>
          <cell r="Q272">
            <v>0</v>
          </cell>
          <cell r="R272">
            <v>0</v>
          </cell>
          <cell r="S272">
            <v>0</v>
          </cell>
          <cell r="T272">
            <v>0</v>
          </cell>
          <cell r="U272">
            <v>0</v>
          </cell>
        </row>
        <row r="273">
          <cell r="A273">
            <v>2127</v>
          </cell>
          <cell r="B273" t="str">
            <v>SONDA NASOGASTRICA (LEVIN) 24 FR</v>
          </cell>
          <cell r="C273" t="str">
            <v>UNIDAD</v>
          </cell>
          <cell r="D273">
            <v>5</v>
          </cell>
          <cell r="E273">
            <v>5</v>
          </cell>
          <cell r="F273" t="str">
            <v>ENFERMERIA</v>
          </cell>
          <cell r="G273" t="str">
            <v>ENFERMERIA</v>
          </cell>
          <cell r="H273">
            <v>0</v>
          </cell>
          <cell r="I273">
            <v>0</v>
          </cell>
          <cell r="J273">
            <v>0</v>
          </cell>
          <cell r="K273">
            <v>0</v>
          </cell>
          <cell r="L273">
            <v>0</v>
          </cell>
          <cell r="M273" t="str">
            <v>SI</v>
          </cell>
          <cell r="N273">
            <v>0</v>
          </cell>
          <cell r="O273">
            <v>0</v>
          </cell>
          <cell r="P273">
            <v>0</v>
          </cell>
          <cell r="Q273">
            <v>0</v>
          </cell>
          <cell r="R273">
            <v>0</v>
          </cell>
          <cell r="S273">
            <v>0</v>
          </cell>
          <cell r="T273">
            <v>0</v>
          </cell>
          <cell r="U273">
            <v>0</v>
          </cell>
        </row>
        <row r="274">
          <cell r="A274">
            <v>2123</v>
          </cell>
          <cell r="B274" t="str">
            <v>SONDA NASOGASTRICA (LEVIN) 5 FR</v>
          </cell>
          <cell r="C274" t="str">
            <v>UNIDAD</v>
          </cell>
          <cell r="D274">
            <v>3</v>
          </cell>
          <cell r="E274">
            <v>69</v>
          </cell>
          <cell r="F274" t="str">
            <v>ENFERMERIA</v>
          </cell>
          <cell r="G274" t="str">
            <v>ENFERMERIA</v>
          </cell>
          <cell r="H274">
            <v>0</v>
          </cell>
          <cell r="I274">
            <v>0</v>
          </cell>
          <cell r="J274">
            <v>0</v>
          </cell>
          <cell r="K274">
            <v>0</v>
          </cell>
          <cell r="L274">
            <v>0</v>
          </cell>
          <cell r="M274" t="str">
            <v>SI</v>
          </cell>
          <cell r="N274">
            <v>0</v>
          </cell>
          <cell r="O274">
            <v>0</v>
          </cell>
          <cell r="P274">
            <v>0</v>
          </cell>
          <cell r="Q274">
            <v>0</v>
          </cell>
          <cell r="R274">
            <v>0</v>
          </cell>
          <cell r="S274">
            <v>0</v>
          </cell>
          <cell r="T274">
            <v>0</v>
          </cell>
          <cell r="U274">
            <v>0</v>
          </cell>
        </row>
        <row r="275">
          <cell r="A275">
            <v>2124</v>
          </cell>
          <cell r="B275" t="str">
            <v>SONDA NASOGASTRICA (LEVIN) 6 FR</v>
          </cell>
          <cell r="C275" t="str">
            <v>UNIDAD</v>
          </cell>
          <cell r="D275">
            <v>5</v>
          </cell>
          <cell r="E275">
            <v>1020</v>
          </cell>
          <cell r="F275" t="str">
            <v>ENFERMERIA</v>
          </cell>
          <cell r="G275" t="str">
            <v>ENFERMERIA</v>
          </cell>
          <cell r="H275">
            <v>0</v>
          </cell>
          <cell r="I275">
            <v>0</v>
          </cell>
          <cell r="J275">
            <v>0</v>
          </cell>
          <cell r="K275">
            <v>0</v>
          </cell>
          <cell r="L275">
            <v>0</v>
          </cell>
          <cell r="M275" t="str">
            <v>SI</v>
          </cell>
          <cell r="N275">
            <v>0</v>
          </cell>
          <cell r="O275">
            <v>0</v>
          </cell>
          <cell r="P275">
            <v>0</v>
          </cell>
          <cell r="Q275">
            <v>0</v>
          </cell>
          <cell r="R275">
            <v>0</v>
          </cell>
          <cell r="S275">
            <v>0</v>
          </cell>
          <cell r="T275">
            <v>0</v>
          </cell>
          <cell r="U275">
            <v>0</v>
          </cell>
        </row>
        <row r="276">
          <cell r="A276">
            <v>2125</v>
          </cell>
          <cell r="B276" t="str">
            <v>SONDA NASOGASTRICA (LEVIN) 8 FR</v>
          </cell>
          <cell r="C276" t="str">
            <v>UNIDAD</v>
          </cell>
          <cell r="D276">
            <v>82</v>
          </cell>
          <cell r="E276">
            <v>1125</v>
          </cell>
          <cell r="F276" t="str">
            <v>ENFERMERIA</v>
          </cell>
          <cell r="G276" t="str">
            <v>ENFERMERIA</v>
          </cell>
          <cell r="H276">
            <v>0</v>
          </cell>
          <cell r="I276">
            <v>0</v>
          </cell>
          <cell r="J276">
            <v>0</v>
          </cell>
          <cell r="K276">
            <v>0</v>
          </cell>
          <cell r="L276">
            <v>0</v>
          </cell>
          <cell r="M276" t="str">
            <v>SI</v>
          </cell>
          <cell r="N276">
            <v>0</v>
          </cell>
          <cell r="O276">
            <v>0</v>
          </cell>
          <cell r="P276">
            <v>0</v>
          </cell>
          <cell r="Q276">
            <v>0</v>
          </cell>
          <cell r="R276">
            <v>0</v>
          </cell>
          <cell r="S276">
            <v>0</v>
          </cell>
          <cell r="T276">
            <v>0</v>
          </cell>
          <cell r="U276">
            <v>0</v>
          </cell>
        </row>
        <row r="277">
          <cell r="A277">
            <v>2148</v>
          </cell>
          <cell r="B277" t="str">
            <v>SONDA URETRAL (NELATON) 10 FR</v>
          </cell>
          <cell r="C277" t="str">
            <v>UNIDAD</v>
          </cell>
          <cell r="D277">
            <v>890</v>
          </cell>
          <cell r="E277">
            <v>1800</v>
          </cell>
          <cell r="F277" t="str">
            <v>ENFERMERIA</v>
          </cell>
          <cell r="G277" t="str">
            <v>ENFERMERIA</v>
          </cell>
          <cell r="H277">
            <v>0</v>
          </cell>
          <cell r="I277">
            <v>0</v>
          </cell>
          <cell r="J277">
            <v>0</v>
          </cell>
          <cell r="K277">
            <v>0</v>
          </cell>
          <cell r="L277">
            <v>0</v>
          </cell>
          <cell r="M277" t="str">
            <v>SI</v>
          </cell>
          <cell r="N277">
            <v>0</v>
          </cell>
          <cell r="O277">
            <v>0</v>
          </cell>
          <cell r="P277">
            <v>0</v>
          </cell>
          <cell r="Q277">
            <v>0</v>
          </cell>
          <cell r="R277">
            <v>0</v>
          </cell>
          <cell r="S277">
            <v>0</v>
          </cell>
          <cell r="T277">
            <v>0</v>
          </cell>
          <cell r="U277">
            <v>0</v>
          </cell>
        </row>
        <row r="278">
          <cell r="A278">
            <v>2149</v>
          </cell>
          <cell r="B278" t="str">
            <v>SONDA URETRAL (NELATON) 12 FR</v>
          </cell>
          <cell r="C278" t="str">
            <v>UNIDAD</v>
          </cell>
          <cell r="D278">
            <v>573</v>
          </cell>
          <cell r="E278">
            <v>1550</v>
          </cell>
          <cell r="F278" t="str">
            <v>ENFERMERIA</v>
          </cell>
          <cell r="G278" t="str">
            <v>ENFERMERIA</v>
          </cell>
          <cell r="H278">
            <v>0</v>
          </cell>
          <cell r="I278">
            <v>0</v>
          </cell>
          <cell r="J278">
            <v>0</v>
          </cell>
          <cell r="K278">
            <v>0</v>
          </cell>
          <cell r="L278">
            <v>0</v>
          </cell>
          <cell r="M278" t="str">
            <v>SI</v>
          </cell>
          <cell r="N278">
            <v>0</v>
          </cell>
          <cell r="O278">
            <v>0</v>
          </cell>
          <cell r="P278">
            <v>0</v>
          </cell>
          <cell r="Q278">
            <v>0</v>
          </cell>
          <cell r="R278">
            <v>0</v>
          </cell>
          <cell r="S278">
            <v>0</v>
          </cell>
          <cell r="T278">
            <v>0</v>
          </cell>
          <cell r="U278">
            <v>0</v>
          </cell>
        </row>
        <row r="279">
          <cell r="A279">
            <v>2150</v>
          </cell>
          <cell r="B279" t="str">
            <v>SONDA URETRAL (NELATON) 14 FR</v>
          </cell>
          <cell r="C279" t="str">
            <v>UNIDAD</v>
          </cell>
          <cell r="D279">
            <v>2609</v>
          </cell>
          <cell r="E279">
            <v>4000</v>
          </cell>
          <cell r="F279" t="str">
            <v>ENFERMERIA</v>
          </cell>
          <cell r="G279" t="str">
            <v>ENFERMERIA</v>
          </cell>
          <cell r="H279">
            <v>0</v>
          </cell>
          <cell r="I279">
            <v>0</v>
          </cell>
          <cell r="J279">
            <v>0</v>
          </cell>
          <cell r="K279">
            <v>0</v>
          </cell>
          <cell r="L279">
            <v>0</v>
          </cell>
          <cell r="M279" t="str">
            <v>SI</v>
          </cell>
          <cell r="N279">
            <v>0</v>
          </cell>
          <cell r="O279">
            <v>0</v>
          </cell>
          <cell r="P279">
            <v>0</v>
          </cell>
          <cell r="Q279">
            <v>0</v>
          </cell>
          <cell r="R279">
            <v>0</v>
          </cell>
          <cell r="S279">
            <v>0</v>
          </cell>
          <cell r="T279">
            <v>0</v>
          </cell>
          <cell r="U279">
            <v>0</v>
          </cell>
        </row>
        <row r="280">
          <cell r="A280">
            <v>2151</v>
          </cell>
          <cell r="B280" t="str">
            <v>SONDA URETRAL (NELATON) 16 FR</v>
          </cell>
          <cell r="C280" t="str">
            <v>UNIDAD</v>
          </cell>
          <cell r="D280">
            <v>1326</v>
          </cell>
          <cell r="E280">
            <v>670</v>
          </cell>
          <cell r="F280" t="str">
            <v>ENFERMERIA</v>
          </cell>
          <cell r="G280" t="str">
            <v>ENFERMERIA</v>
          </cell>
          <cell r="H280">
            <v>0</v>
          </cell>
          <cell r="I280">
            <v>0</v>
          </cell>
          <cell r="J280">
            <v>0</v>
          </cell>
          <cell r="K280">
            <v>0</v>
          </cell>
          <cell r="L280">
            <v>0</v>
          </cell>
          <cell r="M280" t="str">
            <v>SI</v>
          </cell>
          <cell r="N280">
            <v>0</v>
          </cell>
          <cell r="O280">
            <v>0</v>
          </cell>
          <cell r="P280">
            <v>0</v>
          </cell>
          <cell r="Q280">
            <v>0</v>
          </cell>
          <cell r="R280">
            <v>0</v>
          </cell>
          <cell r="S280">
            <v>0</v>
          </cell>
          <cell r="T280">
            <v>0</v>
          </cell>
          <cell r="U280">
            <v>0</v>
          </cell>
        </row>
        <row r="281">
          <cell r="A281">
            <v>2152</v>
          </cell>
          <cell r="B281" t="str">
            <v>SONDA URETRAL (NELATON) 18 FR</v>
          </cell>
          <cell r="C281" t="str">
            <v>UNIDAD</v>
          </cell>
          <cell r="D281">
            <v>650</v>
          </cell>
          <cell r="E281">
            <v>639</v>
          </cell>
          <cell r="F281" t="str">
            <v>ENFERMERIA</v>
          </cell>
          <cell r="G281" t="str">
            <v>ENFERMERIA</v>
          </cell>
          <cell r="H281">
            <v>0</v>
          </cell>
          <cell r="I281">
            <v>0</v>
          </cell>
          <cell r="J281">
            <v>0</v>
          </cell>
          <cell r="K281">
            <v>0</v>
          </cell>
          <cell r="L281">
            <v>0</v>
          </cell>
          <cell r="M281" t="str">
            <v>SI</v>
          </cell>
          <cell r="N281">
            <v>0</v>
          </cell>
          <cell r="O281">
            <v>0</v>
          </cell>
          <cell r="P281">
            <v>0</v>
          </cell>
          <cell r="Q281">
            <v>0</v>
          </cell>
          <cell r="R281">
            <v>0</v>
          </cell>
          <cell r="S281">
            <v>0</v>
          </cell>
          <cell r="T281">
            <v>0</v>
          </cell>
          <cell r="U281">
            <v>0</v>
          </cell>
        </row>
        <row r="282">
          <cell r="A282">
            <v>2156</v>
          </cell>
          <cell r="B282" t="str">
            <v xml:space="preserve">SONDA URETRAL (NELATON) 20 FR                                                                  </v>
          </cell>
          <cell r="C282" t="str">
            <v>UNIDAD</v>
          </cell>
          <cell r="D282">
            <v>100</v>
          </cell>
          <cell r="E282">
            <v>100</v>
          </cell>
          <cell r="F282" t="str">
            <v>ENFERMERIA</v>
          </cell>
          <cell r="G282" t="str">
            <v>ENFERMERIA</v>
          </cell>
          <cell r="H282">
            <v>0</v>
          </cell>
          <cell r="I282">
            <v>0</v>
          </cell>
          <cell r="J282">
            <v>0</v>
          </cell>
          <cell r="K282">
            <v>0</v>
          </cell>
          <cell r="L282">
            <v>0</v>
          </cell>
          <cell r="M282" t="str">
            <v>SI</v>
          </cell>
          <cell r="N282">
            <v>0</v>
          </cell>
          <cell r="O282">
            <v>0</v>
          </cell>
          <cell r="P282">
            <v>0</v>
          </cell>
          <cell r="Q282">
            <v>0</v>
          </cell>
          <cell r="R282">
            <v>0</v>
          </cell>
          <cell r="S282">
            <v>0</v>
          </cell>
          <cell r="T282">
            <v>0</v>
          </cell>
          <cell r="U282">
            <v>0</v>
          </cell>
        </row>
        <row r="283">
          <cell r="A283">
            <v>2153</v>
          </cell>
          <cell r="B283" t="str">
            <v>SONDA URETRAL (NELATON) 5 FR</v>
          </cell>
          <cell r="C283" t="str">
            <v>UNIDAD</v>
          </cell>
          <cell r="D283">
            <v>220</v>
          </cell>
          <cell r="E283">
            <v>400</v>
          </cell>
          <cell r="F283" t="str">
            <v>ENFERMERIA</v>
          </cell>
          <cell r="G283" t="str">
            <v>ENFERMERIA</v>
          </cell>
          <cell r="H283">
            <v>0</v>
          </cell>
          <cell r="I283">
            <v>0</v>
          </cell>
          <cell r="J283">
            <v>0</v>
          </cell>
          <cell r="K283">
            <v>0</v>
          </cell>
          <cell r="L283">
            <v>0</v>
          </cell>
          <cell r="M283" t="str">
            <v>SI</v>
          </cell>
          <cell r="N283">
            <v>0</v>
          </cell>
          <cell r="O283">
            <v>0</v>
          </cell>
          <cell r="P283">
            <v>0</v>
          </cell>
          <cell r="Q283">
            <v>0</v>
          </cell>
          <cell r="R283">
            <v>0</v>
          </cell>
          <cell r="S283">
            <v>0</v>
          </cell>
          <cell r="T283">
            <v>0</v>
          </cell>
          <cell r="U283">
            <v>0</v>
          </cell>
        </row>
        <row r="284">
          <cell r="A284">
            <v>2154</v>
          </cell>
          <cell r="B284" t="str">
            <v>SONDA URETRAL (NELATON) 6 FR</v>
          </cell>
          <cell r="C284" t="str">
            <v>UNIDAD</v>
          </cell>
          <cell r="D284">
            <v>1000</v>
          </cell>
          <cell r="E284">
            <v>1800</v>
          </cell>
          <cell r="F284" t="str">
            <v>ENFERMERIA</v>
          </cell>
          <cell r="G284" t="str">
            <v>ENFERMERIA</v>
          </cell>
          <cell r="H284">
            <v>0</v>
          </cell>
          <cell r="I284">
            <v>0</v>
          </cell>
          <cell r="J284">
            <v>0</v>
          </cell>
          <cell r="K284">
            <v>0</v>
          </cell>
          <cell r="L284">
            <v>0</v>
          </cell>
          <cell r="M284" t="str">
            <v>SI</v>
          </cell>
          <cell r="N284">
            <v>0</v>
          </cell>
          <cell r="O284">
            <v>0</v>
          </cell>
          <cell r="P284">
            <v>0</v>
          </cell>
          <cell r="Q284">
            <v>0</v>
          </cell>
          <cell r="R284">
            <v>0</v>
          </cell>
          <cell r="S284">
            <v>0</v>
          </cell>
          <cell r="T284">
            <v>0</v>
          </cell>
          <cell r="U284">
            <v>0</v>
          </cell>
        </row>
        <row r="285">
          <cell r="A285">
            <v>2155</v>
          </cell>
          <cell r="B285" t="str">
            <v>SONDA URETRAL (NELATON) 8 FR</v>
          </cell>
          <cell r="C285" t="str">
            <v>UNIDAD</v>
          </cell>
          <cell r="D285">
            <v>960</v>
          </cell>
          <cell r="E285">
            <v>1800</v>
          </cell>
          <cell r="F285" t="str">
            <v>ENFERMERIA</v>
          </cell>
          <cell r="G285" t="str">
            <v>ENFERMERIA</v>
          </cell>
          <cell r="H285">
            <v>0</v>
          </cell>
          <cell r="I285">
            <v>0</v>
          </cell>
          <cell r="J285">
            <v>0</v>
          </cell>
          <cell r="K285">
            <v>0</v>
          </cell>
          <cell r="L285">
            <v>0</v>
          </cell>
          <cell r="M285" t="str">
            <v>SI</v>
          </cell>
          <cell r="N285">
            <v>0</v>
          </cell>
          <cell r="O285">
            <v>0</v>
          </cell>
          <cell r="P285">
            <v>0</v>
          </cell>
          <cell r="Q285">
            <v>0</v>
          </cell>
          <cell r="R285">
            <v>0</v>
          </cell>
          <cell r="S285">
            <v>0</v>
          </cell>
          <cell r="T285">
            <v>0</v>
          </cell>
          <cell r="U285">
            <v>0</v>
          </cell>
        </row>
        <row r="286">
          <cell r="A286">
            <v>2157</v>
          </cell>
          <cell r="B286" t="str">
            <v>SONDA VESICAL  (FOLEY) 2 VIAS  10FR  LATEX</v>
          </cell>
          <cell r="C286" t="str">
            <v>UNIDAD</v>
          </cell>
          <cell r="D286">
            <v>30</v>
          </cell>
          <cell r="E286">
            <v>20</v>
          </cell>
          <cell r="F286" t="str">
            <v>ENFERMERIA</v>
          </cell>
          <cell r="G286" t="str">
            <v>ENFERMERIA</v>
          </cell>
          <cell r="H286" t="str">
            <v>N/A</v>
          </cell>
          <cell r="I286" t="str">
            <v>N/A</v>
          </cell>
          <cell r="J286" t="str">
            <v>N/A</v>
          </cell>
          <cell r="K286" t="str">
            <v>N/A</v>
          </cell>
          <cell r="L286" t="str">
            <v>GCU-1003L</v>
          </cell>
          <cell r="M286" t="str">
            <v>SI</v>
          </cell>
          <cell r="N286" t="str">
            <v>GOLDEN CARE</v>
          </cell>
          <cell r="O286" t="str">
            <v>CAJA X 10 UND</v>
          </cell>
          <cell r="P286" t="str">
            <v>IIA</v>
          </cell>
          <cell r="Q286" t="str">
            <v>2017DM-0000327-R1</v>
          </cell>
          <cell r="R286">
            <v>46693</v>
          </cell>
          <cell r="S286">
            <v>3260</v>
          </cell>
          <cell r="T286">
            <v>0</v>
          </cell>
          <cell r="U286">
            <v>3260</v>
          </cell>
        </row>
        <row r="287">
          <cell r="A287">
            <v>2159</v>
          </cell>
          <cell r="B287" t="str">
            <v>SONDA VESICAL  (FOLEY) 2 VIAS  12FR  LATEX</v>
          </cell>
          <cell r="C287" t="str">
            <v>UNIDAD</v>
          </cell>
          <cell r="D287">
            <v>50</v>
          </cell>
          <cell r="E287">
            <v>95</v>
          </cell>
          <cell r="F287" t="str">
            <v>ENFERMERIA</v>
          </cell>
          <cell r="G287" t="str">
            <v>ENFERMERIA</v>
          </cell>
          <cell r="H287" t="str">
            <v>N/A</v>
          </cell>
          <cell r="I287" t="str">
            <v>N/A</v>
          </cell>
          <cell r="J287" t="str">
            <v>N/A</v>
          </cell>
          <cell r="K287" t="str">
            <v>N/A</v>
          </cell>
          <cell r="L287" t="str">
            <v>GCU-1205L</v>
          </cell>
          <cell r="M287" t="str">
            <v>SI</v>
          </cell>
          <cell r="N287" t="str">
            <v>GOLDEN CARE</v>
          </cell>
          <cell r="O287" t="str">
            <v>CAJA X 10 UND</v>
          </cell>
          <cell r="P287" t="str">
            <v>IIA</v>
          </cell>
          <cell r="Q287" t="str">
            <v>2017DM-0000327-R1</v>
          </cell>
          <cell r="R287">
            <v>46693</v>
          </cell>
          <cell r="S287">
            <v>2520</v>
          </cell>
          <cell r="T287">
            <v>0</v>
          </cell>
          <cell r="U287">
            <v>2520</v>
          </cell>
        </row>
        <row r="288">
          <cell r="A288">
            <v>2161</v>
          </cell>
          <cell r="B288" t="str">
            <v>SONDA VESICAL  (FOLEY) 2 VIAS  14FR  LATEX</v>
          </cell>
          <cell r="C288" t="str">
            <v>UNIDAD</v>
          </cell>
          <cell r="D288">
            <v>166</v>
          </cell>
          <cell r="E288">
            <v>920</v>
          </cell>
          <cell r="F288" t="str">
            <v>ENFERMERIA</v>
          </cell>
          <cell r="G288" t="str">
            <v>ENFERMERIA</v>
          </cell>
          <cell r="H288" t="str">
            <v>N/A</v>
          </cell>
          <cell r="I288" t="str">
            <v>N/A</v>
          </cell>
          <cell r="J288" t="str">
            <v>N/A</v>
          </cell>
          <cell r="K288" t="str">
            <v>N/A</v>
          </cell>
          <cell r="L288" t="str">
            <v>GCU-1405L</v>
          </cell>
          <cell r="M288" t="str">
            <v>SI</v>
          </cell>
          <cell r="N288" t="str">
            <v>GOLDEN CARE</v>
          </cell>
          <cell r="O288" t="str">
            <v>CAJA X 10 UND</v>
          </cell>
          <cell r="P288" t="str">
            <v>IIA</v>
          </cell>
          <cell r="Q288" t="str">
            <v>2017DM-0000327-R1</v>
          </cell>
          <cell r="R288">
            <v>46693</v>
          </cell>
          <cell r="S288">
            <v>2520</v>
          </cell>
          <cell r="T288">
            <v>0</v>
          </cell>
          <cell r="U288">
            <v>2520</v>
          </cell>
        </row>
        <row r="289">
          <cell r="A289">
            <v>2163</v>
          </cell>
          <cell r="B289" t="str">
            <v>SONDA VESICAL  (FOLEY) 2 VIAS  16FR  LATEX</v>
          </cell>
          <cell r="C289" t="str">
            <v>UNIDAD</v>
          </cell>
          <cell r="D289">
            <v>446</v>
          </cell>
          <cell r="E289">
            <v>860</v>
          </cell>
          <cell r="F289" t="str">
            <v>ENFERMERIA</v>
          </cell>
          <cell r="G289" t="str">
            <v>ENFERMERIA</v>
          </cell>
          <cell r="H289" t="str">
            <v>N/A</v>
          </cell>
          <cell r="I289" t="str">
            <v>N/A</v>
          </cell>
          <cell r="J289" t="str">
            <v>N/A</v>
          </cell>
          <cell r="K289" t="str">
            <v>N/A</v>
          </cell>
          <cell r="L289" t="str">
            <v>GCU-1605L</v>
          </cell>
          <cell r="M289" t="str">
            <v>SI</v>
          </cell>
          <cell r="N289" t="str">
            <v>GOLDEN CARE</v>
          </cell>
          <cell r="O289" t="str">
            <v>CAJA X 10 UND</v>
          </cell>
          <cell r="P289" t="str">
            <v>IIA</v>
          </cell>
          <cell r="Q289" t="str">
            <v>2017DM-0000327-R1</v>
          </cell>
          <cell r="R289">
            <v>46693</v>
          </cell>
          <cell r="S289">
            <v>2520</v>
          </cell>
          <cell r="T289">
            <v>0</v>
          </cell>
          <cell r="U289">
            <v>2520</v>
          </cell>
        </row>
        <row r="290">
          <cell r="A290">
            <v>2164</v>
          </cell>
          <cell r="B290" t="str">
            <v>SONDA VESICAL  (FOLEY) 2 VIAS  18FR  LATEX</v>
          </cell>
          <cell r="C290" t="str">
            <v>UNIDAD</v>
          </cell>
          <cell r="D290">
            <v>362</v>
          </cell>
          <cell r="E290">
            <v>560</v>
          </cell>
          <cell r="F290" t="str">
            <v>ENFERMERIA</v>
          </cell>
          <cell r="G290" t="str">
            <v>ENFERMERIA</v>
          </cell>
          <cell r="H290" t="str">
            <v>N/A</v>
          </cell>
          <cell r="I290" t="str">
            <v>N/A</v>
          </cell>
          <cell r="J290" t="str">
            <v>N/A</v>
          </cell>
          <cell r="K290" t="str">
            <v>N/A</v>
          </cell>
          <cell r="L290" t="str">
            <v>GCU-1805L</v>
          </cell>
          <cell r="M290" t="str">
            <v>SI</v>
          </cell>
          <cell r="N290" t="str">
            <v>GOLDEN CARE</v>
          </cell>
          <cell r="O290" t="str">
            <v>CAJA X 10 UND</v>
          </cell>
          <cell r="P290" t="str">
            <v>IIA</v>
          </cell>
          <cell r="Q290" t="str">
            <v>2017DM-0000327-R1</v>
          </cell>
          <cell r="R290">
            <v>46693</v>
          </cell>
          <cell r="S290">
            <v>2520</v>
          </cell>
          <cell r="T290">
            <v>0</v>
          </cell>
          <cell r="U290">
            <v>2520</v>
          </cell>
        </row>
        <row r="291">
          <cell r="A291">
            <v>2165</v>
          </cell>
          <cell r="B291" t="str">
            <v>SONDA VESICAL  (FOLEY) 2 VIAS  20FR  LATEX</v>
          </cell>
          <cell r="C291" t="str">
            <v>UNIDAD</v>
          </cell>
          <cell r="D291">
            <v>100</v>
          </cell>
          <cell r="E291">
            <v>260</v>
          </cell>
          <cell r="F291" t="str">
            <v>ENFERMERIA</v>
          </cell>
          <cell r="G291" t="str">
            <v>ENFERMERIA</v>
          </cell>
          <cell r="H291" t="str">
            <v>N/A</v>
          </cell>
          <cell r="I291" t="str">
            <v>N/A</v>
          </cell>
          <cell r="J291" t="str">
            <v>N/A</v>
          </cell>
          <cell r="K291" t="str">
            <v>N/A</v>
          </cell>
          <cell r="L291" t="str">
            <v>GCU-2005L</v>
          </cell>
          <cell r="M291" t="str">
            <v>SI</v>
          </cell>
          <cell r="N291" t="str">
            <v>GOLDEN CARE</v>
          </cell>
          <cell r="O291" t="str">
            <v>CAJA X 10 UND</v>
          </cell>
          <cell r="P291" t="str">
            <v>IIA</v>
          </cell>
          <cell r="Q291" t="str">
            <v>2017DM-0000327-R1</v>
          </cell>
          <cell r="R291">
            <v>46693</v>
          </cell>
          <cell r="S291">
            <v>2520</v>
          </cell>
          <cell r="T291">
            <v>0</v>
          </cell>
          <cell r="U291">
            <v>2520</v>
          </cell>
        </row>
        <row r="292">
          <cell r="A292">
            <v>2170</v>
          </cell>
          <cell r="B292" t="str">
            <v>SONDA VESICAL  (FOLEY) 2 VIAS  22FR  LATEX</v>
          </cell>
          <cell r="C292" t="str">
            <v>UNIDAD</v>
          </cell>
          <cell r="D292">
            <v>20</v>
          </cell>
          <cell r="E292">
            <v>80</v>
          </cell>
          <cell r="F292" t="str">
            <v>ENFERMERIA</v>
          </cell>
          <cell r="G292" t="str">
            <v>ENFERMERIA</v>
          </cell>
          <cell r="H292" t="str">
            <v>N/A</v>
          </cell>
          <cell r="I292" t="str">
            <v>N/A</v>
          </cell>
          <cell r="J292" t="str">
            <v>N/A</v>
          </cell>
          <cell r="K292" t="str">
            <v>N/A</v>
          </cell>
          <cell r="L292" t="str">
            <v>GCU-2205L</v>
          </cell>
          <cell r="M292" t="str">
            <v>SI</v>
          </cell>
          <cell r="N292" t="str">
            <v>GOLDEN CARE</v>
          </cell>
          <cell r="O292" t="str">
            <v>CAJA X 10 UND</v>
          </cell>
          <cell r="P292" t="str">
            <v>IIA</v>
          </cell>
          <cell r="Q292" t="str">
            <v>2017DM-0000327-R1</v>
          </cell>
          <cell r="R292">
            <v>46693</v>
          </cell>
          <cell r="S292">
            <v>2520</v>
          </cell>
          <cell r="T292">
            <v>0</v>
          </cell>
          <cell r="U292">
            <v>2520</v>
          </cell>
        </row>
        <row r="293">
          <cell r="A293">
            <v>2107</v>
          </cell>
          <cell r="B293" t="str">
            <v>SONDA VESICAL  (FOLEY) 2 VIAS  24FR  LATEX</v>
          </cell>
          <cell r="C293" t="str">
            <v>UNIDAD</v>
          </cell>
          <cell r="D293">
            <v>74</v>
          </cell>
          <cell r="E293">
            <v>74</v>
          </cell>
          <cell r="F293" t="str">
            <v>ENFERMERIA</v>
          </cell>
          <cell r="G293" t="str">
            <v>ENFERMERIA</v>
          </cell>
          <cell r="H293" t="str">
            <v>N/A</v>
          </cell>
          <cell r="I293" t="str">
            <v>N/A</v>
          </cell>
          <cell r="J293" t="str">
            <v>N/A</v>
          </cell>
          <cell r="K293" t="str">
            <v>N/A</v>
          </cell>
          <cell r="L293" t="str">
            <v>GCU-2405L</v>
          </cell>
          <cell r="M293" t="str">
            <v>SI</v>
          </cell>
          <cell r="N293" t="str">
            <v>GOLDEN CARE</v>
          </cell>
          <cell r="O293" t="str">
            <v>CAJA X 10 UND</v>
          </cell>
          <cell r="P293" t="str">
            <v>IIA</v>
          </cell>
          <cell r="Q293" t="str">
            <v>2017DM-0000327-R1</v>
          </cell>
          <cell r="R293">
            <v>46693</v>
          </cell>
          <cell r="S293">
            <v>2520</v>
          </cell>
          <cell r="T293">
            <v>0</v>
          </cell>
          <cell r="U293">
            <v>2520</v>
          </cell>
        </row>
        <row r="294">
          <cell r="A294" t="str">
            <v>nuevo</v>
          </cell>
          <cell r="B294" t="str">
            <v>SONDA VESICAL  (FOLEY) 2 VIAS  6FR  LATEX</v>
          </cell>
          <cell r="C294" t="str">
            <v>UNIDAD</v>
          </cell>
          <cell r="D294">
            <v>10</v>
          </cell>
          <cell r="E294">
            <v>10</v>
          </cell>
          <cell r="F294" t="str">
            <v>ENFERMERIA</v>
          </cell>
          <cell r="G294" t="str">
            <v>ENFERMERIA</v>
          </cell>
          <cell r="H294" t="str">
            <v>N/A</v>
          </cell>
          <cell r="I294" t="str">
            <v>N/A</v>
          </cell>
          <cell r="J294" t="str">
            <v>N/A</v>
          </cell>
          <cell r="K294" t="str">
            <v>N/A</v>
          </cell>
          <cell r="L294" t="str">
            <v>GCU-0603L</v>
          </cell>
          <cell r="M294" t="str">
            <v>SI</v>
          </cell>
          <cell r="N294" t="str">
            <v>GOLDEN CARE</v>
          </cell>
          <cell r="O294" t="str">
            <v>CAJA X 10 UND</v>
          </cell>
          <cell r="P294" t="str">
            <v>IIA</v>
          </cell>
          <cell r="Q294" t="str">
            <v>2017DM-0000327-R1</v>
          </cell>
          <cell r="R294">
            <v>46693</v>
          </cell>
          <cell r="S294">
            <v>3260</v>
          </cell>
          <cell r="T294">
            <v>0</v>
          </cell>
          <cell r="U294">
            <v>3260</v>
          </cell>
        </row>
        <row r="295">
          <cell r="A295">
            <v>2106</v>
          </cell>
          <cell r="B295" t="str">
            <v>SONDA VESICAL  (FOLEY) 2 VIAS  8FR  LATEX</v>
          </cell>
          <cell r="C295" t="str">
            <v>UNIDAD</v>
          </cell>
          <cell r="D295">
            <v>20</v>
          </cell>
          <cell r="E295">
            <v>50</v>
          </cell>
          <cell r="F295" t="str">
            <v>ENFERMERIA</v>
          </cell>
          <cell r="G295" t="str">
            <v>ENFERMERIA</v>
          </cell>
          <cell r="H295" t="str">
            <v>N/A</v>
          </cell>
          <cell r="I295" t="str">
            <v>N/A</v>
          </cell>
          <cell r="J295" t="str">
            <v>N/A</v>
          </cell>
          <cell r="K295" t="str">
            <v>N/A</v>
          </cell>
          <cell r="L295" t="str">
            <v>GCU-0803L</v>
          </cell>
          <cell r="M295" t="str">
            <v>SI</v>
          </cell>
          <cell r="N295" t="str">
            <v>GOLDEN CARE</v>
          </cell>
          <cell r="O295" t="str">
            <v>CAJA X 10 UND</v>
          </cell>
          <cell r="P295" t="str">
            <v>IIA</v>
          </cell>
          <cell r="Q295" t="str">
            <v>2017DM-0000327-R1</v>
          </cell>
          <cell r="R295">
            <v>46693</v>
          </cell>
          <cell r="S295">
            <v>3260</v>
          </cell>
          <cell r="T295">
            <v>0</v>
          </cell>
          <cell r="U295">
            <v>3260</v>
          </cell>
        </row>
        <row r="296">
          <cell r="A296">
            <v>2166</v>
          </cell>
          <cell r="B296" t="str">
            <v>SONDA VESICAL  (FOLEY) 3 VIAS  20FR  LATEX</v>
          </cell>
          <cell r="C296" t="str">
            <v>UNIDAD</v>
          </cell>
          <cell r="D296">
            <v>20</v>
          </cell>
          <cell r="E296">
            <v>100</v>
          </cell>
          <cell r="F296" t="str">
            <v>ENFERMERIA</v>
          </cell>
          <cell r="G296" t="str">
            <v>ENFERMERIA</v>
          </cell>
          <cell r="H296" t="str">
            <v>N/A</v>
          </cell>
          <cell r="I296" t="str">
            <v>N/A</v>
          </cell>
          <cell r="J296" t="str">
            <v>N/A</v>
          </cell>
          <cell r="K296" t="str">
            <v>N/A</v>
          </cell>
          <cell r="L296" t="str">
            <v>GCU3-2030L</v>
          </cell>
          <cell r="M296" t="str">
            <v>SI</v>
          </cell>
          <cell r="N296" t="str">
            <v>GOLDEN CARE</v>
          </cell>
          <cell r="O296" t="str">
            <v>CAJA X 10 UND</v>
          </cell>
          <cell r="P296" t="str">
            <v>IIA</v>
          </cell>
          <cell r="Q296" t="str">
            <v>2017DM-0000327-R1</v>
          </cell>
          <cell r="R296">
            <v>46693</v>
          </cell>
          <cell r="S296">
            <v>3400</v>
          </cell>
          <cell r="T296">
            <v>0</v>
          </cell>
          <cell r="U296">
            <v>3400</v>
          </cell>
        </row>
        <row r="297">
          <cell r="A297">
            <v>2169</v>
          </cell>
          <cell r="B297" t="str">
            <v>SONDA VESICAL (FOLEY) 22 FR 3 VIAS LATEX</v>
          </cell>
          <cell r="C297" t="str">
            <v>UNIDAD</v>
          </cell>
          <cell r="D297">
            <v>20</v>
          </cell>
          <cell r="E297">
            <v>150</v>
          </cell>
          <cell r="F297" t="str">
            <v>ENFERMERIA</v>
          </cell>
          <cell r="G297" t="str">
            <v>ENFERMERIA</v>
          </cell>
          <cell r="H297" t="str">
            <v>N/A</v>
          </cell>
          <cell r="I297" t="str">
            <v>N/A</v>
          </cell>
          <cell r="J297" t="str">
            <v>N/A</v>
          </cell>
          <cell r="K297" t="str">
            <v>N/A</v>
          </cell>
          <cell r="L297" t="str">
            <v>GCU3-2230L</v>
          </cell>
          <cell r="M297" t="str">
            <v>SI</v>
          </cell>
          <cell r="N297" t="str">
            <v>GOLDEN CARE</v>
          </cell>
          <cell r="O297" t="str">
            <v>CAJA X 10 UND</v>
          </cell>
          <cell r="P297" t="str">
            <v>IIA</v>
          </cell>
          <cell r="Q297" t="str">
            <v>2017DM-0000327-R1</v>
          </cell>
          <cell r="R297">
            <v>46693</v>
          </cell>
          <cell r="S297">
            <v>3400</v>
          </cell>
          <cell r="T297">
            <v>0</v>
          </cell>
          <cell r="U297">
            <v>3400</v>
          </cell>
        </row>
        <row r="298">
          <cell r="A298">
            <v>2171</v>
          </cell>
          <cell r="B298" t="str">
            <v>SONDA VESICAL (FOLEY) 24 FR 3 VIAS   LATEX</v>
          </cell>
          <cell r="C298" t="str">
            <v>UNIDAD</v>
          </cell>
          <cell r="D298">
            <v>30</v>
          </cell>
          <cell r="E298">
            <v>50</v>
          </cell>
          <cell r="F298" t="str">
            <v>ENFERMERIA</v>
          </cell>
          <cell r="G298" t="str">
            <v>ENFERMERIA</v>
          </cell>
          <cell r="H298" t="str">
            <v>N/A</v>
          </cell>
          <cell r="I298" t="str">
            <v>N/A</v>
          </cell>
          <cell r="J298" t="str">
            <v>N/A</v>
          </cell>
          <cell r="K298" t="str">
            <v>N/A</v>
          </cell>
          <cell r="L298" t="str">
            <v>GCU3-2430L</v>
          </cell>
          <cell r="M298" t="str">
            <v>SI</v>
          </cell>
          <cell r="N298" t="str">
            <v>GOLDEN CARE</v>
          </cell>
          <cell r="O298" t="str">
            <v>CAJA X 10 UND</v>
          </cell>
          <cell r="P298" t="str">
            <v>IIA</v>
          </cell>
          <cell r="Q298" t="str">
            <v>2017DM-0000327-R1</v>
          </cell>
          <cell r="R298">
            <v>46693</v>
          </cell>
          <cell r="S298">
            <v>3400</v>
          </cell>
          <cell r="T298">
            <v>0</v>
          </cell>
          <cell r="U298">
            <v>3400</v>
          </cell>
        </row>
        <row r="299">
          <cell r="A299">
            <v>2207</v>
          </cell>
          <cell r="B299" t="str">
            <v>SUPER KIT CITOLOGIA   (ESPECULO VAGINAL  CEPILLO  LAMINILLA ESMERILADA  ESPATULA  CAJILLA DE TRANSP.) TALLA M</v>
          </cell>
          <cell r="C299" t="str">
            <v>KIT</v>
          </cell>
          <cell r="D299">
            <v>1200</v>
          </cell>
          <cell r="E299">
            <v>5000</v>
          </cell>
          <cell r="F299" t="str">
            <v>ENFERMERIA</v>
          </cell>
          <cell r="G299" t="str">
            <v>ENFERMERIA BAJA COMPLEJIDAD</v>
          </cell>
          <cell r="H299">
            <v>0</v>
          </cell>
          <cell r="I299">
            <v>0</v>
          </cell>
          <cell r="J299">
            <v>0</v>
          </cell>
          <cell r="K299">
            <v>0</v>
          </cell>
          <cell r="L299">
            <v>0</v>
          </cell>
          <cell r="M299" t="str">
            <v>SI</v>
          </cell>
          <cell r="N299">
            <v>0</v>
          </cell>
          <cell r="O299">
            <v>0</v>
          </cell>
          <cell r="P299">
            <v>0</v>
          </cell>
          <cell r="Q299">
            <v>0</v>
          </cell>
          <cell r="R299">
            <v>0</v>
          </cell>
          <cell r="S299">
            <v>0</v>
          </cell>
          <cell r="T299">
            <v>0</v>
          </cell>
          <cell r="U299">
            <v>0</v>
          </cell>
        </row>
        <row r="300">
          <cell r="A300">
            <v>2208</v>
          </cell>
          <cell r="B300" t="str">
            <v>SUPER KIT CITOLOGIA   (ESPECULO VAGINAL  CEPILLO  LAMINILLA ESMERILADA  ESPATULA  CAJILLA DE TRANSP.) TALLA S</v>
          </cell>
          <cell r="C300" t="str">
            <v>KIT</v>
          </cell>
          <cell r="D300">
            <v>1200</v>
          </cell>
          <cell r="E300">
            <v>1000</v>
          </cell>
          <cell r="F300" t="str">
            <v>ENFERMERIA</v>
          </cell>
          <cell r="G300" t="str">
            <v>ENFERMERIA BAJA COMPLEJIDAD</v>
          </cell>
          <cell r="H300">
            <v>0</v>
          </cell>
          <cell r="I300">
            <v>0</v>
          </cell>
          <cell r="J300">
            <v>0</v>
          </cell>
          <cell r="K300">
            <v>0</v>
          </cell>
          <cell r="L300">
            <v>0</v>
          </cell>
          <cell r="M300" t="str">
            <v>SI</v>
          </cell>
          <cell r="N300">
            <v>0</v>
          </cell>
          <cell r="O300">
            <v>0</v>
          </cell>
          <cell r="P300">
            <v>0</v>
          </cell>
          <cell r="Q300">
            <v>0</v>
          </cell>
          <cell r="R300">
            <v>0</v>
          </cell>
          <cell r="S300">
            <v>0</v>
          </cell>
          <cell r="T300">
            <v>0</v>
          </cell>
          <cell r="U300">
            <v>0</v>
          </cell>
        </row>
        <row r="301">
          <cell r="A301">
            <v>2209</v>
          </cell>
          <cell r="B301" t="str">
            <v>SUPER KIT CITOLOGIA   (ESPECULO VAGINAL  CEPILLO,  LAMINILLA ESMERILADA,  ESPATULA  CAJILLA DE TRANSP.) TALLA L</v>
          </cell>
          <cell r="C301" t="str">
            <v>KIT</v>
          </cell>
          <cell r="D301">
            <v>10</v>
          </cell>
          <cell r="E301">
            <v>5000</v>
          </cell>
          <cell r="F301" t="str">
            <v>ENFERMERIA</v>
          </cell>
          <cell r="G301" t="str">
            <v>ENFERMERIA BAJA COMPLEJIDAD</v>
          </cell>
          <cell r="H301">
            <v>0</v>
          </cell>
          <cell r="I301">
            <v>0</v>
          </cell>
          <cell r="J301">
            <v>0</v>
          </cell>
          <cell r="K301">
            <v>0</v>
          </cell>
          <cell r="L301">
            <v>0</v>
          </cell>
          <cell r="M301" t="str">
            <v>SI</v>
          </cell>
          <cell r="N301">
            <v>0</v>
          </cell>
          <cell r="O301">
            <v>0</v>
          </cell>
          <cell r="P301">
            <v>0</v>
          </cell>
          <cell r="Q301">
            <v>0</v>
          </cell>
          <cell r="R301">
            <v>0</v>
          </cell>
          <cell r="S301">
            <v>0</v>
          </cell>
          <cell r="T301">
            <v>0</v>
          </cell>
          <cell r="U301">
            <v>0</v>
          </cell>
        </row>
        <row r="302">
          <cell r="A302">
            <v>2359</v>
          </cell>
          <cell r="B302" t="str">
            <v xml:space="preserve">TERMOMETRO LECTURA DIGITAL   SIN MERCURIO CON PUNTA FLEXIBLE                                                                               </v>
          </cell>
          <cell r="C302" t="str">
            <v>UNIDAD</v>
          </cell>
          <cell r="D302">
            <v>327</v>
          </cell>
          <cell r="E302">
            <v>2000</v>
          </cell>
          <cell r="F302" t="str">
            <v>ENFERMERIA</v>
          </cell>
          <cell r="G302" t="str">
            <v>ENFERMERIA</v>
          </cell>
          <cell r="H302">
            <v>0</v>
          </cell>
          <cell r="I302">
            <v>0</v>
          </cell>
          <cell r="J302">
            <v>0</v>
          </cell>
          <cell r="K302">
            <v>0</v>
          </cell>
          <cell r="L302">
            <v>0</v>
          </cell>
          <cell r="M302" t="str">
            <v>SI</v>
          </cell>
          <cell r="N302">
            <v>0</v>
          </cell>
          <cell r="O302">
            <v>0</v>
          </cell>
          <cell r="P302">
            <v>0</v>
          </cell>
          <cell r="Q302">
            <v>0</v>
          </cell>
          <cell r="R302">
            <v>0</v>
          </cell>
          <cell r="S302">
            <v>0</v>
          </cell>
          <cell r="T302">
            <v>0</v>
          </cell>
          <cell r="U302">
            <v>0</v>
          </cell>
        </row>
        <row r="303">
          <cell r="A303">
            <v>2387</v>
          </cell>
          <cell r="B303" t="str">
            <v>TIRAS PARA GLUCOMETRIA EMPAQUE INDIVIDUAL: EL PROOVEDOR ENTREGARA UNA LANCETA POR CADA TIRA Y ENTREGARA LOS GLUCOMETROS QUE LA INSTITUCION REQUIERA DANDO LA RESPECTIVA CAPACITACION SI SE REQUIERE</v>
          </cell>
          <cell r="C303" t="str">
            <v>UNIDAD</v>
          </cell>
          <cell r="D303">
            <v>25000</v>
          </cell>
          <cell r="E303">
            <v>0</v>
          </cell>
          <cell r="F303" t="str">
            <v>ENFERMERIA</v>
          </cell>
          <cell r="G303" t="str">
            <v>ENFERMERIA</v>
          </cell>
          <cell r="H303" t="str">
            <v>SI</v>
          </cell>
          <cell r="I303">
            <v>0</v>
          </cell>
          <cell r="J303">
            <v>0</v>
          </cell>
          <cell r="K303">
            <v>0</v>
          </cell>
          <cell r="L303" t="str">
            <v>(TIRA DE GLUCOMETRIA EN EMPAQUE INDIVIDUAL)</v>
          </cell>
          <cell r="M303" t="str">
            <v>SI</v>
          </cell>
          <cell r="N303">
            <v>0</v>
          </cell>
          <cell r="O303">
            <v>0</v>
          </cell>
          <cell r="P303">
            <v>0</v>
          </cell>
          <cell r="Q303">
            <v>0</v>
          </cell>
          <cell r="R303">
            <v>0</v>
          </cell>
          <cell r="S303">
            <v>0</v>
          </cell>
          <cell r="T303">
            <v>0</v>
          </cell>
          <cell r="U303">
            <v>0</v>
          </cell>
        </row>
        <row r="304">
          <cell r="A304">
            <v>2391</v>
          </cell>
          <cell r="B304" t="str">
            <v>TOALLA REMOVEDORA DE ADHESIVOS   (SOLVENTE ALCOHOL ETILICO, ETILEN GLICOL MONOBUTIL ETHER )</v>
          </cell>
          <cell r="C304" t="str">
            <v>UNIDAD</v>
          </cell>
          <cell r="D304">
            <v>100</v>
          </cell>
          <cell r="E304">
            <v>6000</v>
          </cell>
          <cell r="F304" t="str">
            <v>ENFERMERIA</v>
          </cell>
          <cell r="G304" t="str">
            <v>ENFERMERIA</v>
          </cell>
          <cell r="H304">
            <v>0</v>
          </cell>
          <cell r="I304">
            <v>0</v>
          </cell>
          <cell r="J304">
            <v>0</v>
          </cell>
          <cell r="K304">
            <v>0</v>
          </cell>
          <cell r="L304">
            <v>0</v>
          </cell>
          <cell r="M304" t="str">
            <v>SI</v>
          </cell>
          <cell r="N304">
            <v>0</v>
          </cell>
          <cell r="O304">
            <v>0</v>
          </cell>
          <cell r="P304">
            <v>0</v>
          </cell>
          <cell r="Q304">
            <v>0</v>
          </cell>
          <cell r="R304">
            <v>0</v>
          </cell>
          <cell r="S304">
            <v>0</v>
          </cell>
          <cell r="T304">
            <v>0</v>
          </cell>
          <cell r="U304">
            <v>0</v>
          </cell>
        </row>
        <row r="305">
          <cell r="A305">
            <v>2392</v>
          </cell>
          <cell r="B305" t="str">
            <v>TORNIQUETE DE HEMORRAGIAS</v>
          </cell>
          <cell r="C305" t="str">
            <v>UNIDAD</v>
          </cell>
          <cell r="D305">
            <v>2</v>
          </cell>
          <cell r="E305">
            <v>2</v>
          </cell>
          <cell r="F305" t="str">
            <v>ENFERMERIA</v>
          </cell>
          <cell r="G305" t="str">
            <v>ENFERMERIA</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row>
        <row r="306">
          <cell r="A306">
            <v>2402</v>
          </cell>
          <cell r="B306" t="str">
            <v>TRANSDUCTOR DE PRESION INVASIVA DESECHABLE - DOBLE</v>
          </cell>
          <cell r="C306" t="str">
            <v>UNIDAD</v>
          </cell>
          <cell r="D306">
            <v>10</v>
          </cell>
          <cell r="E306">
            <v>500</v>
          </cell>
          <cell r="F306" t="str">
            <v>ENFERMERIA</v>
          </cell>
          <cell r="G306" t="str">
            <v>ENFERMERIA UCI</v>
          </cell>
          <cell r="H306" t="str">
            <v>SI</v>
          </cell>
          <cell r="I306">
            <v>0</v>
          </cell>
          <cell r="J306">
            <v>0</v>
          </cell>
          <cell r="K306">
            <v>0</v>
          </cell>
          <cell r="L306">
            <v>0</v>
          </cell>
          <cell r="M306" t="str">
            <v>SI</v>
          </cell>
          <cell r="N306">
            <v>0</v>
          </cell>
          <cell r="O306">
            <v>0</v>
          </cell>
          <cell r="P306">
            <v>0</v>
          </cell>
          <cell r="Q306">
            <v>0</v>
          </cell>
          <cell r="R306">
            <v>0</v>
          </cell>
          <cell r="S306">
            <v>0</v>
          </cell>
          <cell r="T306">
            <v>0</v>
          </cell>
          <cell r="U306">
            <v>0</v>
          </cell>
        </row>
        <row r="307">
          <cell r="A307">
            <v>2403</v>
          </cell>
          <cell r="B307" t="str">
            <v>TRANSDUCTOR DE PRESION UNA SOLA VIA</v>
          </cell>
          <cell r="C307" t="str">
            <v>UNIDAD</v>
          </cell>
          <cell r="D307">
            <v>40</v>
          </cell>
          <cell r="E307">
            <v>500</v>
          </cell>
          <cell r="F307" t="str">
            <v>ENFERMERIA</v>
          </cell>
          <cell r="G307" t="str">
            <v>ENFERMERIA UCI</v>
          </cell>
          <cell r="H307" t="str">
            <v>SI</v>
          </cell>
          <cell r="I307">
            <v>0</v>
          </cell>
          <cell r="J307">
            <v>0</v>
          </cell>
          <cell r="K307">
            <v>0</v>
          </cell>
          <cell r="L307">
            <v>0</v>
          </cell>
          <cell r="M307" t="str">
            <v>SI</v>
          </cell>
          <cell r="N307">
            <v>0</v>
          </cell>
          <cell r="O307">
            <v>0</v>
          </cell>
          <cell r="P307">
            <v>0</v>
          </cell>
          <cell r="Q307">
            <v>0</v>
          </cell>
          <cell r="R307">
            <v>0</v>
          </cell>
          <cell r="S307">
            <v>0</v>
          </cell>
          <cell r="T307">
            <v>0</v>
          </cell>
          <cell r="U307">
            <v>0</v>
          </cell>
        </row>
        <row r="308">
          <cell r="A308">
            <v>2404</v>
          </cell>
          <cell r="B308" t="str">
            <v>TRANSDUCTOR IBP (PRESIÓN INVASIVA) CONECTOR YUTA</v>
          </cell>
          <cell r="C308" t="str">
            <v>UNIDAD</v>
          </cell>
          <cell r="D308">
            <v>10</v>
          </cell>
          <cell r="E308">
            <v>500</v>
          </cell>
          <cell r="F308" t="str">
            <v>ENFERMERIA</v>
          </cell>
          <cell r="G308" t="str">
            <v>ENFERMERIA UCI</v>
          </cell>
          <cell r="H308" t="str">
            <v>SI</v>
          </cell>
          <cell r="I308">
            <v>0</v>
          </cell>
          <cell r="J308">
            <v>0</v>
          </cell>
          <cell r="K308">
            <v>0</v>
          </cell>
          <cell r="L308">
            <v>0</v>
          </cell>
          <cell r="M308" t="str">
            <v>SI</v>
          </cell>
          <cell r="N308">
            <v>0</v>
          </cell>
          <cell r="O308">
            <v>0</v>
          </cell>
          <cell r="P308">
            <v>0</v>
          </cell>
          <cell r="Q308">
            <v>0</v>
          </cell>
          <cell r="R308">
            <v>0</v>
          </cell>
          <cell r="S308">
            <v>0</v>
          </cell>
          <cell r="T308">
            <v>0</v>
          </cell>
          <cell r="U308">
            <v>0</v>
          </cell>
        </row>
        <row r="309">
          <cell r="A309">
            <v>2537</v>
          </cell>
          <cell r="B309" t="str">
            <v>VASELINA PURA 5 LIBRAS</v>
          </cell>
          <cell r="C309" t="str">
            <v>UNIDAD</v>
          </cell>
          <cell r="D309">
            <v>200</v>
          </cell>
          <cell r="E309">
            <v>200</v>
          </cell>
          <cell r="F309" t="str">
            <v>ENFERMERIA</v>
          </cell>
          <cell r="G309" t="str">
            <v>ENFERMERIA</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row>
        <row r="310">
          <cell r="A310">
            <v>2538</v>
          </cell>
          <cell r="B310" t="str">
            <v>VASOS PARA BASCILOSCOPIA CON TAPA DE ROSCA ROJA</v>
          </cell>
          <cell r="C310" t="str">
            <v>UNIDAD</v>
          </cell>
          <cell r="D310">
            <v>200</v>
          </cell>
          <cell r="E310">
            <v>50</v>
          </cell>
          <cell r="F310" t="str">
            <v>ENFERMERIA</v>
          </cell>
          <cell r="G310" t="str">
            <v>ENFERMERIA</v>
          </cell>
          <cell r="H310">
            <v>0</v>
          </cell>
          <cell r="I310">
            <v>0</v>
          </cell>
          <cell r="J310">
            <v>0</v>
          </cell>
          <cell r="K310">
            <v>0</v>
          </cell>
          <cell r="L310">
            <v>0</v>
          </cell>
          <cell r="M310" t="str">
            <v>SI</v>
          </cell>
          <cell r="N310">
            <v>0</v>
          </cell>
          <cell r="O310">
            <v>0</v>
          </cell>
          <cell r="P310">
            <v>0</v>
          </cell>
          <cell r="Q310">
            <v>0</v>
          </cell>
          <cell r="R310">
            <v>0</v>
          </cell>
          <cell r="S310">
            <v>0</v>
          </cell>
          <cell r="T310">
            <v>0</v>
          </cell>
          <cell r="U310">
            <v>0</v>
          </cell>
        </row>
        <row r="311">
          <cell r="A311">
            <v>2561</v>
          </cell>
          <cell r="B311" t="str">
            <v>VENDA IMPREGNADA DE OXIDO DE ZINC + CALAMINA DE 10.2 CMX9.1M</v>
          </cell>
          <cell r="C311" t="str">
            <v>UNIDAD</v>
          </cell>
          <cell r="D311">
            <v>5</v>
          </cell>
          <cell r="E311">
            <v>5</v>
          </cell>
          <cell r="F311" t="str">
            <v>ENFERMERIA</v>
          </cell>
          <cell r="G311" t="str">
            <v>ENFERMERIA CLINICA DE HERIDAS</v>
          </cell>
          <cell r="H311">
            <v>0</v>
          </cell>
          <cell r="I311">
            <v>0</v>
          </cell>
          <cell r="J311">
            <v>0</v>
          </cell>
          <cell r="K311">
            <v>0</v>
          </cell>
          <cell r="L311">
            <v>0</v>
          </cell>
          <cell r="M311" t="str">
            <v>SI</v>
          </cell>
          <cell r="N311">
            <v>0</v>
          </cell>
          <cell r="O311">
            <v>0</v>
          </cell>
          <cell r="P311">
            <v>0</v>
          </cell>
          <cell r="Q311">
            <v>0</v>
          </cell>
          <cell r="R311">
            <v>0</v>
          </cell>
          <cell r="S311">
            <v>0</v>
          </cell>
          <cell r="T311">
            <v>0</v>
          </cell>
          <cell r="U311">
            <v>0</v>
          </cell>
        </row>
      </sheetData>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FECCIONES(43)"/>
      <sheetName val="ESPECIALIDADES medicas (360)"/>
      <sheetName val="instrumentacion (486)"/>
      <sheetName val="VARIOS(26)"/>
      <sheetName val="GRAN TOTAL"/>
    </sheetNames>
    <sheetDataSet>
      <sheetData sheetId="0"/>
      <sheetData sheetId="1"/>
      <sheetData sheetId="2"/>
      <sheetData sheetId="3"/>
      <sheetData sheetId="4"/>
      <sheetData sheetId="5"/>
      <sheetData sheetId="6"/>
      <sheetData sheetId="7"/>
      <sheetData sheetId="8">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44</v>
          </cell>
          <cell r="B2" t="str">
            <v>AGUJA ANESTESIA RAQUIDEA NO. 21</v>
          </cell>
          <cell r="C2" t="str">
            <v>B</v>
          </cell>
          <cell r="D2">
            <v>10</v>
          </cell>
          <cell r="E2">
            <v>10</v>
          </cell>
          <cell r="F2" t="str">
            <v>CIRUGIA</v>
          </cell>
          <cell r="G2" t="str">
            <v>ANESTESIA</v>
          </cell>
          <cell r="H2">
            <v>0</v>
          </cell>
          <cell r="I2">
            <v>0</v>
          </cell>
          <cell r="J2">
            <v>0</v>
          </cell>
          <cell r="K2">
            <v>0</v>
          </cell>
          <cell r="L2">
            <v>0</v>
          </cell>
          <cell r="M2">
            <v>0</v>
          </cell>
          <cell r="N2">
            <v>0</v>
          </cell>
          <cell r="O2">
            <v>0</v>
          </cell>
          <cell r="P2">
            <v>0</v>
          </cell>
          <cell r="Q2">
            <v>0</v>
          </cell>
          <cell r="R2">
            <v>0</v>
          </cell>
          <cell r="S2">
            <v>0</v>
          </cell>
          <cell r="T2">
            <v>0</v>
          </cell>
          <cell r="U2">
            <v>0</v>
          </cell>
        </row>
        <row r="3">
          <cell r="A3">
            <v>46</v>
          </cell>
          <cell r="B3" t="str">
            <v>AGUJA BIOPSIA  DE PROSTATA 18X20 CM</v>
          </cell>
          <cell r="C3" t="str">
            <v>UNIDAD</v>
          </cell>
          <cell r="D3">
            <v>2</v>
          </cell>
          <cell r="E3">
            <v>40</v>
          </cell>
          <cell r="F3" t="str">
            <v>CIRUGIA</v>
          </cell>
          <cell r="G3" t="str">
            <v>UROLOGIA</v>
          </cell>
          <cell r="H3">
            <v>0</v>
          </cell>
          <cell r="I3">
            <v>0</v>
          </cell>
          <cell r="J3">
            <v>0</v>
          </cell>
          <cell r="K3">
            <v>0</v>
          </cell>
          <cell r="L3">
            <v>0</v>
          </cell>
          <cell r="M3">
            <v>0</v>
          </cell>
          <cell r="N3" t="str">
            <v>argon</v>
          </cell>
          <cell r="O3" t="str">
            <v>unidad</v>
          </cell>
          <cell r="P3" t="str">
            <v>IIa</v>
          </cell>
          <cell r="Q3" t="str">
            <v>2010DM-0006486</v>
          </cell>
          <cell r="R3">
            <v>44138</v>
          </cell>
          <cell r="S3">
            <v>55000</v>
          </cell>
          <cell r="T3">
            <v>10450</v>
          </cell>
          <cell r="U3">
            <v>65450</v>
          </cell>
        </row>
        <row r="4">
          <cell r="A4">
            <v>48</v>
          </cell>
          <cell r="B4" t="str">
            <v>AGUJA BIOPSIA SEMI NO 14G X 100 PARA SEN</v>
          </cell>
          <cell r="C4" t="str">
            <v>UNIDAD</v>
          </cell>
          <cell r="D4">
            <v>30</v>
          </cell>
          <cell r="E4">
            <v>30</v>
          </cell>
          <cell r="F4" t="str">
            <v>CIRUGIA</v>
          </cell>
          <cell r="G4" t="str">
            <v>CIRUGIA GENERAL</v>
          </cell>
          <cell r="H4">
            <v>0</v>
          </cell>
          <cell r="I4">
            <v>0</v>
          </cell>
          <cell r="J4">
            <v>0</v>
          </cell>
          <cell r="K4">
            <v>0</v>
          </cell>
          <cell r="L4">
            <v>0</v>
          </cell>
          <cell r="M4">
            <v>0</v>
          </cell>
          <cell r="N4" t="str">
            <v>argon</v>
          </cell>
          <cell r="O4" t="str">
            <v>unidad</v>
          </cell>
          <cell r="P4" t="str">
            <v>IIa</v>
          </cell>
          <cell r="Q4" t="str">
            <v>2010DM-0006486</v>
          </cell>
          <cell r="R4">
            <v>44138</v>
          </cell>
          <cell r="S4">
            <v>79000</v>
          </cell>
          <cell r="T4">
            <v>15010</v>
          </cell>
          <cell r="U4">
            <v>94010</v>
          </cell>
        </row>
        <row r="5">
          <cell r="A5">
            <v>49</v>
          </cell>
          <cell r="B5" t="str">
            <v>AGUJA BLOQUEO NERVIOSO 21X50MM</v>
          </cell>
          <cell r="C5" t="str">
            <v>UNIDAD</v>
          </cell>
          <cell r="D5">
            <v>100</v>
          </cell>
          <cell r="E5">
            <v>100</v>
          </cell>
          <cell r="F5" t="str">
            <v>CIRUGIA</v>
          </cell>
          <cell r="G5" t="str">
            <v>ANESTESIA</v>
          </cell>
          <cell r="H5" t="str">
            <v>SI</v>
          </cell>
          <cell r="I5" t="str">
            <v>SI</v>
          </cell>
          <cell r="J5">
            <v>0</v>
          </cell>
          <cell r="K5">
            <v>0</v>
          </cell>
          <cell r="L5">
            <v>0</v>
          </cell>
          <cell r="M5">
            <v>0</v>
          </cell>
          <cell r="N5">
            <v>0</v>
          </cell>
          <cell r="O5">
            <v>0</v>
          </cell>
          <cell r="P5">
            <v>0</v>
          </cell>
          <cell r="Q5">
            <v>0</v>
          </cell>
          <cell r="R5">
            <v>0</v>
          </cell>
          <cell r="S5">
            <v>0</v>
          </cell>
          <cell r="T5">
            <v>0</v>
          </cell>
          <cell r="U5">
            <v>0</v>
          </cell>
        </row>
        <row r="6">
          <cell r="A6">
            <v>50</v>
          </cell>
          <cell r="B6" t="str">
            <v>AGUJA BLOQUEO NERVIOSO 22X50MM</v>
          </cell>
          <cell r="C6" t="str">
            <v>UNIDAD</v>
          </cell>
          <cell r="D6">
            <v>150</v>
          </cell>
          <cell r="E6">
            <v>150</v>
          </cell>
          <cell r="F6" t="str">
            <v>CIRUGIA</v>
          </cell>
          <cell r="G6" t="str">
            <v>ANESTESIA</v>
          </cell>
          <cell r="H6" t="str">
            <v>SI</v>
          </cell>
          <cell r="I6" t="str">
            <v>SI</v>
          </cell>
          <cell r="J6">
            <v>0</v>
          </cell>
          <cell r="K6">
            <v>0</v>
          </cell>
          <cell r="L6">
            <v>0</v>
          </cell>
          <cell r="M6">
            <v>0</v>
          </cell>
          <cell r="N6">
            <v>0</v>
          </cell>
          <cell r="O6">
            <v>0</v>
          </cell>
          <cell r="P6">
            <v>0</v>
          </cell>
          <cell r="Q6">
            <v>0</v>
          </cell>
          <cell r="R6">
            <v>0</v>
          </cell>
          <cell r="S6">
            <v>0</v>
          </cell>
          <cell r="T6">
            <v>0</v>
          </cell>
          <cell r="U6">
            <v>0</v>
          </cell>
        </row>
        <row r="7">
          <cell r="A7">
            <v>51</v>
          </cell>
          <cell r="B7" t="str">
            <v>AGUJA DE ACCESO PERCUTANEO  18G  X 20CM</v>
          </cell>
          <cell r="C7" t="str">
            <v>UNIDAD</v>
          </cell>
          <cell r="D7">
            <v>5</v>
          </cell>
          <cell r="E7">
            <v>5</v>
          </cell>
          <cell r="F7" t="str">
            <v>CIRUGIA</v>
          </cell>
          <cell r="G7" t="str">
            <v>UROLOGIA</v>
          </cell>
          <cell r="H7">
            <v>0</v>
          </cell>
          <cell r="I7">
            <v>0</v>
          </cell>
          <cell r="J7">
            <v>0</v>
          </cell>
          <cell r="K7">
            <v>0</v>
          </cell>
          <cell r="L7">
            <v>0</v>
          </cell>
          <cell r="M7">
            <v>0</v>
          </cell>
          <cell r="N7" t="str">
            <v>argon</v>
          </cell>
          <cell r="O7" t="str">
            <v>unidad</v>
          </cell>
          <cell r="P7" t="str">
            <v>IIa</v>
          </cell>
          <cell r="Q7" t="str">
            <v>2008DM-0002725R1</v>
          </cell>
          <cell r="R7">
            <v>46943</v>
          </cell>
          <cell r="S7">
            <v>39000</v>
          </cell>
          <cell r="T7">
            <v>7410</v>
          </cell>
          <cell r="U7">
            <v>46410</v>
          </cell>
        </row>
        <row r="8">
          <cell r="A8">
            <v>57</v>
          </cell>
          <cell r="B8" t="str">
            <v>AGUJA DE PUNCION INYECCION PARA LAPAROSCOPIA</v>
          </cell>
          <cell r="C8" t="str">
            <v>UNIDAD</v>
          </cell>
          <cell r="D8">
            <v>2</v>
          </cell>
          <cell r="E8">
            <v>2</v>
          </cell>
          <cell r="F8" t="str">
            <v>CIRUGIA</v>
          </cell>
          <cell r="G8" t="str">
            <v>CIRUGIA GENERAL</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58</v>
          </cell>
          <cell r="B9" t="str">
            <v>AGUJA DE VERESS 120MM PN 120</v>
          </cell>
          <cell r="C9" t="str">
            <v>UNIDAD</v>
          </cell>
          <cell r="D9">
            <v>40</v>
          </cell>
          <cell r="E9">
            <v>40</v>
          </cell>
          <cell r="F9" t="str">
            <v>CIRUGIA</v>
          </cell>
          <cell r="G9" t="str">
            <v>CIRUGIA GENERAL</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v>59</v>
          </cell>
          <cell r="B10" t="str">
            <v>AGUJA DE VERESS 150MM PN 150</v>
          </cell>
          <cell r="C10" t="str">
            <v>UNIDAD</v>
          </cell>
          <cell r="D10">
            <v>10</v>
          </cell>
          <cell r="E10">
            <v>10</v>
          </cell>
          <cell r="F10" t="str">
            <v>CIRUGIA</v>
          </cell>
          <cell r="G10" t="str">
            <v>CIRUGIA GENERAL</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v>60</v>
          </cell>
          <cell r="B11" t="str">
            <v>AGUJA DE VERESS DE 100 MM</v>
          </cell>
          <cell r="C11" t="str">
            <v>UNIDAD</v>
          </cell>
          <cell r="D11">
            <v>1</v>
          </cell>
          <cell r="E11">
            <v>1</v>
          </cell>
          <cell r="F11" t="str">
            <v>CIRUGIA</v>
          </cell>
          <cell r="G11" t="str">
            <v>CIRUGIA GENERAL</v>
          </cell>
          <cell r="H11">
            <v>0</v>
          </cell>
          <cell r="I11">
            <v>0</v>
          </cell>
          <cell r="J11">
            <v>0</v>
          </cell>
          <cell r="K11">
            <v>0</v>
          </cell>
          <cell r="L11">
            <v>0</v>
          </cell>
          <cell r="M11">
            <v>0</v>
          </cell>
          <cell r="N11">
            <v>0</v>
          </cell>
          <cell r="O11">
            <v>0</v>
          </cell>
          <cell r="P11">
            <v>0</v>
          </cell>
          <cell r="Q11">
            <v>0</v>
          </cell>
          <cell r="R11">
            <v>0</v>
          </cell>
          <cell r="S11">
            <v>0</v>
          </cell>
          <cell r="T11">
            <v>0</v>
          </cell>
          <cell r="U11">
            <v>0</v>
          </cell>
        </row>
        <row r="12">
          <cell r="A12">
            <v>85</v>
          </cell>
          <cell r="B12" t="str">
            <v>AGUJA PARA ANESTESIA 26 G X 3 1/4</v>
          </cell>
          <cell r="C12" t="str">
            <v>UNIDAD</v>
          </cell>
          <cell r="D12">
            <v>550</v>
          </cell>
          <cell r="E12">
            <v>550</v>
          </cell>
          <cell r="F12" t="str">
            <v>CIRUGIA</v>
          </cell>
          <cell r="G12" t="str">
            <v>ANESTESIA</v>
          </cell>
          <cell r="H12">
            <v>0</v>
          </cell>
          <cell r="I12">
            <v>0</v>
          </cell>
          <cell r="J12">
            <v>0</v>
          </cell>
          <cell r="K12">
            <v>0</v>
          </cell>
          <cell r="L12">
            <v>0</v>
          </cell>
          <cell r="M12">
            <v>0</v>
          </cell>
          <cell r="N12">
            <v>0</v>
          </cell>
          <cell r="O12">
            <v>0</v>
          </cell>
          <cell r="P12">
            <v>0</v>
          </cell>
          <cell r="Q12">
            <v>0</v>
          </cell>
          <cell r="R12">
            <v>0</v>
          </cell>
          <cell r="S12">
            <v>0</v>
          </cell>
          <cell r="T12">
            <v>0</v>
          </cell>
          <cell r="U12">
            <v>0</v>
          </cell>
        </row>
        <row r="13">
          <cell r="A13">
            <v>86</v>
          </cell>
          <cell r="B13" t="str">
            <v>AGUJA PARA ANESTESIA ESPINAL 26G X 90MM</v>
          </cell>
          <cell r="C13" t="str">
            <v>UNIDAD</v>
          </cell>
          <cell r="D13">
            <v>400</v>
          </cell>
          <cell r="E13">
            <v>400</v>
          </cell>
          <cell r="F13" t="str">
            <v>CIRUGIA</v>
          </cell>
          <cell r="G13" t="str">
            <v>ANESTESIA</v>
          </cell>
          <cell r="H13">
            <v>0</v>
          </cell>
          <cell r="I13">
            <v>0</v>
          </cell>
          <cell r="J13">
            <v>0</v>
          </cell>
          <cell r="K13">
            <v>0</v>
          </cell>
          <cell r="L13">
            <v>0</v>
          </cell>
          <cell r="M13">
            <v>0</v>
          </cell>
          <cell r="N13">
            <v>0</v>
          </cell>
          <cell r="O13">
            <v>0</v>
          </cell>
          <cell r="P13">
            <v>0</v>
          </cell>
          <cell r="Q13">
            <v>0</v>
          </cell>
          <cell r="R13">
            <v>0</v>
          </cell>
          <cell r="S13">
            <v>0</v>
          </cell>
          <cell r="T13">
            <v>0</v>
          </cell>
          <cell r="U13">
            <v>0</v>
          </cell>
        </row>
        <row r="14">
          <cell r="A14">
            <v>87</v>
          </cell>
          <cell r="B14" t="str">
            <v>AGUJA PARA ANESTESIA ESPINAL 27G X 90MM</v>
          </cell>
          <cell r="C14" t="str">
            <v>UNIDAD</v>
          </cell>
          <cell r="D14">
            <v>850</v>
          </cell>
          <cell r="E14">
            <v>850</v>
          </cell>
          <cell r="F14" t="str">
            <v>CIRUGIA</v>
          </cell>
          <cell r="G14" t="str">
            <v>ANESTESIA</v>
          </cell>
          <cell r="H14">
            <v>0</v>
          </cell>
          <cell r="I14">
            <v>0</v>
          </cell>
          <cell r="J14">
            <v>0</v>
          </cell>
          <cell r="K14">
            <v>0</v>
          </cell>
          <cell r="L14">
            <v>0</v>
          </cell>
          <cell r="M14">
            <v>0</v>
          </cell>
          <cell r="N14">
            <v>0</v>
          </cell>
          <cell r="O14">
            <v>0</v>
          </cell>
          <cell r="P14">
            <v>0</v>
          </cell>
          <cell r="Q14">
            <v>0</v>
          </cell>
          <cell r="R14">
            <v>0</v>
          </cell>
          <cell r="S14">
            <v>0</v>
          </cell>
          <cell r="T14">
            <v>0</v>
          </cell>
          <cell r="U14">
            <v>0</v>
          </cell>
        </row>
        <row r="15">
          <cell r="A15">
            <v>108</v>
          </cell>
          <cell r="B15" t="str">
            <v>AGUJA PARA BLOQUEO DE NERVIO 20 - 21 G X 120MM VISIBLES ECOGRÁFICAMENTE</v>
          </cell>
          <cell r="C15" t="str">
            <v>UNIDAD</v>
          </cell>
          <cell r="D15">
            <v>2</v>
          </cell>
          <cell r="E15">
            <v>2</v>
          </cell>
          <cell r="F15" t="str">
            <v>CIRUGIA</v>
          </cell>
          <cell r="G15" t="str">
            <v>ANESTESIA</v>
          </cell>
          <cell r="H15" t="str">
            <v>SI</v>
          </cell>
          <cell r="I15" t="str">
            <v>SI</v>
          </cell>
          <cell r="J15">
            <v>0</v>
          </cell>
          <cell r="K15">
            <v>0</v>
          </cell>
          <cell r="L15">
            <v>0</v>
          </cell>
          <cell r="M15">
            <v>0</v>
          </cell>
          <cell r="N15">
            <v>0</v>
          </cell>
          <cell r="O15">
            <v>0</v>
          </cell>
          <cell r="P15">
            <v>0</v>
          </cell>
          <cell r="Q15">
            <v>0</v>
          </cell>
          <cell r="R15">
            <v>0</v>
          </cell>
          <cell r="S15">
            <v>0</v>
          </cell>
          <cell r="T15">
            <v>0</v>
          </cell>
          <cell r="U15">
            <v>0</v>
          </cell>
        </row>
        <row r="16">
          <cell r="A16">
            <v>109</v>
          </cell>
          <cell r="B16" t="str">
            <v>AGUJA PARA BLOQUEO DE NERVIO 21 - 22 G X 50MM VISIBLES ECOGRÁFICAMENTE</v>
          </cell>
          <cell r="C16" t="str">
            <v>UNIDAD</v>
          </cell>
          <cell r="D16">
            <v>2</v>
          </cell>
          <cell r="E16">
            <v>2</v>
          </cell>
          <cell r="F16" t="str">
            <v>CIRUGIA</v>
          </cell>
          <cell r="G16" t="str">
            <v>ANESTESIA</v>
          </cell>
          <cell r="H16" t="str">
            <v>SI</v>
          </cell>
          <cell r="I16" t="str">
            <v>SI</v>
          </cell>
          <cell r="J16">
            <v>0</v>
          </cell>
          <cell r="K16">
            <v>0</v>
          </cell>
          <cell r="L16">
            <v>0</v>
          </cell>
          <cell r="M16">
            <v>0</v>
          </cell>
          <cell r="N16">
            <v>0</v>
          </cell>
          <cell r="O16">
            <v>0</v>
          </cell>
          <cell r="P16">
            <v>0</v>
          </cell>
          <cell r="Q16">
            <v>0</v>
          </cell>
          <cell r="R16">
            <v>0</v>
          </cell>
          <cell r="S16">
            <v>0</v>
          </cell>
          <cell r="T16">
            <v>0</v>
          </cell>
          <cell r="U16">
            <v>0</v>
          </cell>
        </row>
        <row r="17">
          <cell r="A17">
            <v>110</v>
          </cell>
          <cell r="B17" t="str">
            <v>AGUJA PARA BLOQUEO DE NERVIO 21 G X 90-110MM</v>
          </cell>
          <cell r="C17" t="str">
            <v>UNIDAD</v>
          </cell>
          <cell r="D17">
            <v>10</v>
          </cell>
          <cell r="E17">
            <v>10</v>
          </cell>
          <cell r="F17" t="str">
            <v>CIRUGIA</v>
          </cell>
          <cell r="G17" t="str">
            <v>ANESTESIA</v>
          </cell>
          <cell r="H17" t="str">
            <v>SI</v>
          </cell>
          <cell r="I17" t="str">
            <v>SI</v>
          </cell>
          <cell r="J17">
            <v>0</v>
          </cell>
          <cell r="K17">
            <v>0</v>
          </cell>
          <cell r="L17">
            <v>0</v>
          </cell>
          <cell r="M17">
            <v>0</v>
          </cell>
          <cell r="N17">
            <v>0</v>
          </cell>
          <cell r="O17">
            <v>0</v>
          </cell>
          <cell r="P17">
            <v>0</v>
          </cell>
          <cell r="Q17">
            <v>0</v>
          </cell>
          <cell r="R17">
            <v>0</v>
          </cell>
          <cell r="S17">
            <v>0</v>
          </cell>
          <cell r="T17">
            <v>0</v>
          </cell>
          <cell r="U17">
            <v>0</v>
          </cell>
        </row>
        <row r="18">
          <cell r="A18">
            <v>111</v>
          </cell>
          <cell r="B18" t="str">
            <v>AGUJA PARA BLOQUEO DE NERVIO NO. 20G X 150MM USO CON NEUROESTIMULADOR</v>
          </cell>
          <cell r="C18" t="str">
            <v xml:space="preserve">UNIDAD    </v>
          </cell>
          <cell r="D18">
            <v>1</v>
          </cell>
          <cell r="E18">
            <v>1</v>
          </cell>
          <cell r="F18" t="str">
            <v>CIRUGIA</v>
          </cell>
          <cell r="G18" t="str">
            <v>ANESTESIA</v>
          </cell>
          <cell r="H18" t="str">
            <v>SI</v>
          </cell>
          <cell r="I18" t="str">
            <v>SI</v>
          </cell>
          <cell r="J18">
            <v>0</v>
          </cell>
          <cell r="K18">
            <v>0</v>
          </cell>
          <cell r="L18">
            <v>0</v>
          </cell>
          <cell r="M18">
            <v>0</v>
          </cell>
          <cell r="N18">
            <v>0</v>
          </cell>
          <cell r="O18">
            <v>0</v>
          </cell>
          <cell r="P18">
            <v>0</v>
          </cell>
          <cell r="Q18">
            <v>0</v>
          </cell>
          <cell r="R18">
            <v>0</v>
          </cell>
          <cell r="S18">
            <v>0</v>
          </cell>
          <cell r="T18">
            <v>0</v>
          </cell>
          <cell r="U18">
            <v>0</v>
          </cell>
        </row>
        <row r="19">
          <cell r="A19">
            <v>112</v>
          </cell>
          <cell r="B19" t="str">
            <v>AGUJA PARA BLOQUEO DE NERVIO NO. 22G X 80MM USO CON NEUROESTIMULADOR</v>
          </cell>
          <cell r="C19" t="str">
            <v xml:space="preserve">UNIDAD    </v>
          </cell>
          <cell r="D19">
            <v>10</v>
          </cell>
          <cell r="E19">
            <v>10</v>
          </cell>
          <cell r="F19" t="str">
            <v>CIRUGIA</v>
          </cell>
          <cell r="G19" t="str">
            <v>ANESTESIA</v>
          </cell>
          <cell r="H19" t="str">
            <v>SI</v>
          </cell>
          <cell r="I19" t="str">
            <v>SI</v>
          </cell>
          <cell r="J19">
            <v>0</v>
          </cell>
          <cell r="K19">
            <v>0</v>
          </cell>
          <cell r="L19">
            <v>0</v>
          </cell>
          <cell r="M19">
            <v>0</v>
          </cell>
          <cell r="N19">
            <v>0</v>
          </cell>
          <cell r="O19">
            <v>0</v>
          </cell>
          <cell r="P19">
            <v>0</v>
          </cell>
          <cell r="Q19">
            <v>0</v>
          </cell>
          <cell r="R19">
            <v>0</v>
          </cell>
          <cell r="S19">
            <v>0</v>
          </cell>
          <cell r="T19">
            <v>0</v>
          </cell>
          <cell r="U19">
            <v>0</v>
          </cell>
        </row>
        <row r="20">
          <cell r="A20">
            <v>113</v>
          </cell>
          <cell r="B20" t="str">
            <v>AGUJA PARA BLOQUEO DE NERVIO NO. 24G X 25MM USO CON NEUROESTIMULADOR</v>
          </cell>
          <cell r="C20" t="str">
            <v xml:space="preserve">UNIDAD    </v>
          </cell>
          <cell r="D20">
            <v>10</v>
          </cell>
          <cell r="E20">
            <v>10</v>
          </cell>
          <cell r="F20" t="str">
            <v>CIRUGIA</v>
          </cell>
          <cell r="G20" t="str">
            <v>ANESTESIA</v>
          </cell>
          <cell r="H20" t="str">
            <v>SI</v>
          </cell>
          <cell r="I20" t="str">
            <v>SI</v>
          </cell>
          <cell r="J20">
            <v>0</v>
          </cell>
          <cell r="K20">
            <v>0</v>
          </cell>
          <cell r="L20">
            <v>0</v>
          </cell>
          <cell r="M20">
            <v>0</v>
          </cell>
          <cell r="N20">
            <v>0</v>
          </cell>
          <cell r="O20">
            <v>0</v>
          </cell>
          <cell r="P20">
            <v>0</v>
          </cell>
          <cell r="Q20">
            <v>0</v>
          </cell>
          <cell r="R20">
            <v>0</v>
          </cell>
          <cell r="S20">
            <v>0</v>
          </cell>
          <cell r="T20">
            <v>0</v>
          </cell>
          <cell r="U20">
            <v>0</v>
          </cell>
        </row>
        <row r="21">
          <cell r="A21">
            <v>118</v>
          </cell>
          <cell r="B21" t="str">
            <v>AGUJA PARA PUNCION LUMBAR N.22</v>
          </cell>
          <cell r="C21" t="str">
            <v>UNIDAD</v>
          </cell>
          <cell r="D21">
            <v>60</v>
          </cell>
          <cell r="E21">
            <v>200</v>
          </cell>
          <cell r="F21" t="str">
            <v>CIRUGIA</v>
          </cell>
          <cell r="G21" t="str">
            <v>ANESTESIA</v>
          </cell>
          <cell r="H21">
            <v>0</v>
          </cell>
          <cell r="I21">
            <v>0</v>
          </cell>
          <cell r="J21">
            <v>0</v>
          </cell>
          <cell r="K21">
            <v>0</v>
          </cell>
          <cell r="L21">
            <v>0</v>
          </cell>
          <cell r="M21">
            <v>0</v>
          </cell>
          <cell r="N21">
            <v>0</v>
          </cell>
          <cell r="O21">
            <v>0</v>
          </cell>
          <cell r="P21">
            <v>0</v>
          </cell>
          <cell r="Q21">
            <v>0</v>
          </cell>
          <cell r="R21">
            <v>0</v>
          </cell>
          <cell r="S21">
            <v>0</v>
          </cell>
          <cell r="T21">
            <v>0</v>
          </cell>
          <cell r="U21">
            <v>0</v>
          </cell>
        </row>
        <row r="22">
          <cell r="A22">
            <v>119</v>
          </cell>
          <cell r="B22" t="str">
            <v>AGUJA PARA PUNCION LUMBAR N.27</v>
          </cell>
          <cell r="C22" t="str">
            <v>UNIDAD</v>
          </cell>
          <cell r="D22">
            <v>600</v>
          </cell>
          <cell r="E22">
            <v>600</v>
          </cell>
          <cell r="F22" t="str">
            <v>CIRUGIA</v>
          </cell>
          <cell r="G22" t="str">
            <v>ANESTESIA</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A23">
            <v>120</v>
          </cell>
          <cell r="B23" t="str">
            <v>AGUJA PARA PUNCION LUMBAR NO. 25</v>
          </cell>
          <cell r="C23" t="str">
            <v>UNIDAD</v>
          </cell>
          <cell r="D23">
            <v>200</v>
          </cell>
          <cell r="E23">
            <v>200</v>
          </cell>
          <cell r="F23" t="str">
            <v>CIRUGIA</v>
          </cell>
          <cell r="G23" t="str">
            <v>ANESTESIA</v>
          </cell>
          <cell r="H23">
            <v>0</v>
          </cell>
          <cell r="I23">
            <v>0</v>
          </cell>
          <cell r="J23">
            <v>0</v>
          </cell>
          <cell r="K23">
            <v>0</v>
          </cell>
          <cell r="L23">
            <v>0</v>
          </cell>
          <cell r="M23">
            <v>0</v>
          </cell>
          <cell r="N23">
            <v>0</v>
          </cell>
          <cell r="O23">
            <v>0</v>
          </cell>
          <cell r="P23">
            <v>0</v>
          </cell>
          <cell r="Q23">
            <v>0</v>
          </cell>
          <cell r="R23">
            <v>0</v>
          </cell>
          <cell r="S23">
            <v>0</v>
          </cell>
          <cell r="T23">
            <v>0</v>
          </cell>
          <cell r="U23">
            <v>0</v>
          </cell>
        </row>
        <row r="24">
          <cell r="A24">
            <v>121</v>
          </cell>
          <cell r="B24" t="str">
            <v>AGUJA PARA PUNCION LUMBAR NO.20</v>
          </cell>
          <cell r="C24" t="str">
            <v>UNIDAD</v>
          </cell>
          <cell r="D24">
            <v>270</v>
          </cell>
          <cell r="E24">
            <v>270</v>
          </cell>
          <cell r="F24" t="str">
            <v>CIRUGIA</v>
          </cell>
          <cell r="G24" t="str">
            <v>ANESTESIA</v>
          </cell>
          <cell r="H24">
            <v>0</v>
          </cell>
          <cell r="I24">
            <v>0</v>
          </cell>
          <cell r="J24">
            <v>0</v>
          </cell>
          <cell r="K24">
            <v>0</v>
          </cell>
          <cell r="L24">
            <v>0</v>
          </cell>
          <cell r="M24">
            <v>0</v>
          </cell>
          <cell r="N24">
            <v>0</v>
          </cell>
          <cell r="O24">
            <v>0</v>
          </cell>
          <cell r="P24">
            <v>0</v>
          </cell>
          <cell r="Q24">
            <v>0</v>
          </cell>
          <cell r="R24">
            <v>0</v>
          </cell>
          <cell r="S24">
            <v>0</v>
          </cell>
          <cell r="T24">
            <v>0</v>
          </cell>
          <cell r="U24">
            <v>0</v>
          </cell>
        </row>
        <row r="25">
          <cell r="A25">
            <v>122</v>
          </cell>
          <cell r="B25" t="str">
            <v>AGUJA PARA PUNCION LUMBAR NO.26</v>
          </cell>
          <cell r="C25" t="str">
            <v>UNIDAD</v>
          </cell>
          <cell r="D25">
            <v>100</v>
          </cell>
          <cell r="E25">
            <v>100</v>
          </cell>
          <cell r="F25" t="str">
            <v>CIRUGIA</v>
          </cell>
          <cell r="G25" t="str">
            <v>ANESTESIA</v>
          </cell>
          <cell r="H25">
            <v>0</v>
          </cell>
          <cell r="I25">
            <v>0</v>
          </cell>
          <cell r="J25">
            <v>0</v>
          </cell>
          <cell r="K25">
            <v>0</v>
          </cell>
          <cell r="L25">
            <v>0</v>
          </cell>
          <cell r="M25">
            <v>0</v>
          </cell>
          <cell r="N25">
            <v>0</v>
          </cell>
          <cell r="O25">
            <v>0</v>
          </cell>
          <cell r="P25">
            <v>0</v>
          </cell>
          <cell r="Q25">
            <v>0</v>
          </cell>
          <cell r="R25">
            <v>0</v>
          </cell>
          <cell r="S25">
            <v>0</v>
          </cell>
          <cell r="T25">
            <v>0</v>
          </cell>
          <cell r="U25">
            <v>0</v>
          </cell>
        </row>
        <row r="26">
          <cell r="A26">
            <v>128</v>
          </cell>
          <cell r="B26" t="str">
            <v>AGUJA SPINOCAN G -25 X 3 1/2  88 MM BRA</v>
          </cell>
          <cell r="C26" t="str">
            <v>UNIDAD</v>
          </cell>
          <cell r="D26">
            <v>200</v>
          </cell>
          <cell r="E26">
            <v>200</v>
          </cell>
          <cell r="F26" t="str">
            <v>CIRUGIA</v>
          </cell>
          <cell r="G26" t="str">
            <v>ANESTESIA</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131</v>
          </cell>
          <cell r="B27" t="str">
            <v>AGUJA TRUCUT  PARA BIOPSIA NO.18 AG X 100  MM</v>
          </cell>
          <cell r="C27" t="str">
            <v>UNIDAD</v>
          </cell>
          <cell r="D27">
            <v>5</v>
          </cell>
          <cell r="E27">
            <v>5</v>
          </cell>
          <cell r="F27" t="str">
            <v>CIRUGIA</v>
          </cell>
          <cell r="G27" t="str">
            <v>CIRUGIA GENERAL</v>
          </cell>
          <cell r="H27">
            <v>0</v>
          </cell>
          <cell r="I27">
            <v>0</v>
          </cell>
          <cell r="J27">
            <v>0</v>
          </cell>
          <cell r="K27">
            <v>0</v>
          </cell>
          <cell r="L27">
            <v>0</v>
          </cell>
          <cell r="M27">
            <v>0</v>
          </cell>
          <cell r="N27" t="str">
            <v>argon</v>
          </cell>
          <cell r="O27" t="str">
            <v>unidad</v>
          </cell>
          <cell r="P27" t="str">
            <v>IIa</v>
          </cell>
          <cell r="Q27" t="str">
            <v>2010DM-0006486</v>
          </cell>
          <cell r="R27">
            <v>44138</v>
          </cell>
          <cell r="S27">
            <v>79000</v>
          </cell>
          <cell r="T27">
            <v>15010</v>
          </cell>
          <cell r="U27">
            <v>94010</v>
          </cell>
        </row>
        <row r="28">
          <cell r="A28">
            <v>132</v>
          </cell>
          <cell r="B28" t="str">
            <v>AGUJA TRUCUT PARA BIOPSIA 16 G X 15  CM</v>
          </cell>
          <cell r="C28" t="str">
            <v>UNIDAD</v>
          </cell>
          <cell r="D28">
            <v>2</v>
          </cell>
          <cell r="E28">
            <v>5</v>
          </cell>
          <cell r="F28" t="str">
            <v>CIRUGIA</v>
          </cell>
          <cell r="G28" t="str">
            <v>CIRUGIA GENERAL</v>
          </cell>
          <cell r="H28">
            <v>0</v>
          </cell>
          <cell r="I28">
            <v>0</v>
          </cell>
          <cell r="J28">
            <v>0</v>
          </cell>
          <cell r="K28">
            <v>0</v>
          </cell>
          <cell r="L28">
            <v>0</v>
          </cell>
          <cell r="M28">
            <v>0</v>
          </cell>
          <cell r="N28" t="str">
            <v>argon</v>
          </cell>
          <cell r="O28" t="str">
            <v>unidad</v>
          </cell>
          <cell r="P28" t="str">
            <v>IIa</v>
          </cell>
          <cell r="Q28" t="str">
            <v>2010DM-0006486</v>
          </cell>
          <cell r="R28">
            <v>44138</v>
          </cell>
          <cell r="S28">
            <v>79000</v>
          </cell>
          <cell r="T28">
            <v>15010</v>
          </cell>
          <cell r="U28">
            <v>94010</v>
          </cell>
        </row>
        <row r="29">
          <cell r="A29">
            <v>133</v>
          </cell>
          <cell r="B29" t="str">
            <v>AGUJA TRUCUT PARA BIOPSIA NO.14 AG X 15  CM</v>
          </cell>
          <cell r="C29" t="str">
            <v>UNIDAD</v>
          </cell>
          <cell r="D29">
            <v>5</v>
          </cell>
          <cell r="E29">
            <v>5</v>
          </cell>
          <cell r="F29" t="str">
            <v>CIRUGIA</v>
          </cell>
          <cell r="G29" t="str">
            <v>CIRUGIA GENERAL</v>
          </cell>
          <cell r="H29">
            <v>0</v>
          </cell>
          <cell r="I29">
            <v>0</v>
          </cell>
          <cell r="J29">
            <v>0</v>
          </cell>
          <cell r="K29">
            <v>0</v>
          </cell>
          <cell r="L29">
            <v>0</v>
          </cell>
          <cell r="M29">
            <v>0</v>
          </cell>
          <cell r="N29" t="str">
            <v>argon</v>
          </cell>
          <cell r="O29" t="str">
            <v>unidad</v>
          </cell>
          <cell r="P29" t="str">
            <v>IIa</v>
          </cell>
          <cell r="Q29" t="str">
            <v>2010DM-0006486</v>
          </cell>
          <cell r="R29">
            <v>44138</v>
          </cell>
          <cell r="S29">
            <v>79000</v>
          </cell>
          <cell r="T29">
            <v>15010</v>
          </cell>
          <cell r="U29">
            <v>94010</v>
          </cell>
        </row>
        <row r="30">
          <cell r="A30">
            <v>134</v>
          </cell>
          <cell r="B30" t="str">
            <v>AGUJA TRUCUT PARA BIOPSIA NO.14 AG X 9  CM</v>
          </cell>
          <cell r="C30" t="str">
            <v>UNIDAD</v>
          </cell>
          <cell r="D30">
            <v>5</v>
          </cell>
          <cell r="E30">
            <v>5</v>
          </cell>
          <cell r="F30" t="str">
            <v>CIRUGIA</v>
          </cell>
          <cell r="G30" t="str">
            <v>CIRUGIA GENERAL</v>
          </cell>
          <cell r="H30">
            <v>0</v>
          </cell>
          <cell r="I30">
            <v>0</v>
          </cell>
          <cell r="J30">
            <v>0</v>
          </cell>
          <cell r="K30">
            <v>0</v>
          </cell>
          <cell r="L30">
            <v>0</v>
          </cell>
          <cell r="M30">
            <v>0</v>
          </cell>
          <cell r="N30" t="str">
            <v>argon</v>
          </cell>
          <cell r="O30" t="str">
            <v>unidad</v>
          </cell>
          <cell r="P30" t="str">
            <v>IIa</v>
          </cell>
          <cell r="Q30" t="str">
            <v>2010DM-0006486</v>
          </cell>
          <cell r="R30">
            <v>44138</v>
          </cell>
          <cell r="S30">
            <v>79000</v>
          </cell>
          <cell r="T30">
            <v>15010</v>
          </cell>
          <cell r="U30">
            <v>94010</v>
          </cell>
        </row>
        <row r="31">
          <cell r="A31">
            <v>137</v>
          </cell>
          <cell r="B31" t="str">
            <v>AGUJAPARA ESTIMULACION NERVIOSA PERIFERICA 0.7 X 50 MM(22GX2")</v>
          </cell>
          <cell r="C31" t="str">
            <v>UNIDAD</v>
          </cell>
          <cell r="D31">
            <v>10</v>
          </cell>
          <cell r="E31">
            <v>10</v>
          </cell>
          <cell r="F31" t="str">
            <v>CIRUGIA</v>
          </cell>
          <cell r="G31" t="str">
            <v>ANESTESIA</v>
          </cell>
          <cell r="H31" t="str">
            <v>SI</v>
          </cell>
          <cell r="I31" t="str">
            <v>SI</v>
          </cell>
          <cell r="J31">
            <v>0</v>
          </cell>
          <cell r="K31">
            <v>0</v>
          </cell>
          <cell r="L31">
            <v>0</v>
          </cell>
          <cell r="M31">
            <v>0</v>
          </cell>
          <cell r="N31">
            <v>0</v>
          </cell>
          <cell r="O31">
            <v>0</v>
          </cell>
          <cell r="P31">
            <v>0</v>
          </cell>
          <cell r="Q31">
            <v>0</v>
          </cell>
          <cell r="R31">
            <v>0</v>
          </cell>
          <cell r="S31">
            <v>0</v>
          </cell>
          <cell r="T31">
            <v>0</v>
          </cell>
          <cell r="U31">
            <v>0</v>
          </cell>
        </row>
        <row r="32">
          <cell r="A32">
            <v>139</v>
          </cell>
          <cell r="B32" t="str">
            <v>AGUJAS PARA BIOPSIA DE PROSTATA SEMIAUTOMÁTICA NO. 14</v>
          </cell>
          <cell r="C32" t="str">
            <v>UNIDAD</v>
          </cell>
          <cell r="D32">
            <v>2</v>
          </cell>
          <cell r="E32">
            <v>2</v>
          </cell>
          <cell r="F32" t="str">
            <v>CIRUGIA</v>
          </cell>
          <cell r="G32" t="str">
            <v>UROLOGIA</v>
          </cell>
          <cell r="H32">
            <v>0</v>
          </cell>
          <cell r="I32">
            <v>0</v>
          </cell>
          <cell r="J32">
            <v>0</v>
          </cell>
          <cell r="K32">
            <v>0</v>
          </cell>
          <cell r="L32">
            <v>0</v>
          </cell>
          <cell r="M32">
            <v>0</v>
          </cell>
          <cell r="N32" t="str">
            <v>argon</v>
          </cell>
          <cell r="O32" t="str">
            <v>unidad</v>
          </cell>
          <cell r="P32" t="str">
            <v>IIa</v>
          </cell>
          <cell r="Q32" t="str">
            <v>2010DM-0006486</v>
          </cell>
          <cell r="R32">
            <v>44138</v>
          </cell>
          <cell r="S32">
            <v>79000</v>
          </cell>
          <cell r="T32">
            <v>15010</v>
          </cell>
          <cell r="U32">
            <v>94010</v>
          </cell>
        </row>
        <row r="33">
          <cell r="A33">
            <v>165</v>
          </cell>
          <cell r="B33" t="str">
            <v>APOSITO ADHESIVO CUBRE ESTOMA DE ESPUMA DE POLIURETANO CON TIRA ADHESIVA PARA FIJARLO A LA PIEL.</v>
          </cell>
          <cell r="C33" t="str">
            <v>UNIDAD</v>
          </cell>
          <cell r="D33">
            <v>5</v>
          </cell>
          <cell r="E33">
            <v>5</v>
          </cell>
          <cell r="F33" t="str">
            <v>CIRUGIA</v>
          </cell>
          <cell r="G33" t="str">
            <v>CIRUGIA GENERAL</v>
          </cell>
          <cell r="H33">
            <v>0</v>
          </cell>
          <cell r="I33">
            <v>0</v>
          </cell>
          <cell r="J33">
            <v>0</v>
          </cell>
          <cell r="K33">
            <v>0</v>
          </cell>
          <cell r="L33">
            <v>0</v>
          </cell>
          <cell r="M33" t="str">
            <v>SI</v>
          </cell>
          <cell r="N33">
            <v>0</v>
          </cell>
          <cell r="O33">
            <v>0</v>
          </cell>
          <cell r="P33">
            <v>0</v>
          </cell>
          <cell r="Q33">
            <v>0</v>
          </cell>
          <cell r="R33">
            <v>0</v>
          </cell>
          <cell r="S33">
            <v>0</v>
          </cell>
          <cell r="T33">
            <v>0</v>
          </cell>
          <cell r="U33">
            <v>0</v>
          </cell>
        </row>
        <row r="34">
          <cell r="A34">
            <v>209</v>
          </cell>
          <cell r="B34" t="str">
            <v>APOSITO OCULAR</v>
          </cell>
          <cell r="C34" t="str">
            <v xml:space="preserve">UNIDAD    </v>
          </cell>
          <cell r="D34">
            <v>10</v>
          </cell>
          <cell r="E34">
            <v>400</v>
          </cell>
          <cell r="F34" t="str">
            <v>CIRUGIA</v>
          </cell>
          <cell r="G34" t="str">
            <v>OFTALMOLOGIA</v>
          </cell>
          <cell r="H34">
            <v>0</v>
          </cell>
          <cell r="I34">
            <v>0</v>
          </cell>
          <cell r="J34">
            <v>0</v>
          </cell>
          <cell r="K34">
            <v>0</v>
          </cell>
          <cell r="L34">
            <v>0</v>
          </cell>
          <cell r="M34">
            <v>0</v>
          </cell>
          <cell r="N34">
            <v>0</v>
          </cell>
          <cell r="O34">
            <v>0</v>
          </cell>
          <cell r="P34">
            <v>0</v>
          </cell>
          <cell r="Q34">
            <v>0</v>
          </cell>
          <cell r="R34">
            <v>0</v>
          </cell>
          <cell r="S34">
            <v>0</v>
          </cell>
          <cell r="T34">
            <v>0</v>
          </cell>
          <cell r="U34">
            <v>0</v>
          </cell>
        </row>
        <row r="35">
          <cell r="A35">
            <v>210</v>
          </cell>
          <cell r="B35" t="str">
            <v>APOSITO OVALADO PARA OJOS GASA ALGODÓN ESTERIL</v>
          </cell>
          <cell r="C35" t="str">
            <v>UNIDAD</v>
          </cell>
          <cell r="D35">
            <v>10</v>
          </cell>
          <cell r="E35">
            <v>10</v>
          </cell>
          <cell r="F35" t="str">
            <v>CIRUGIA</v>
          </cell>
          <cell r="G35" t="str">
            <v>OFTALMOLOGIA</v>
          </cell>
          <cell r="H35">
            <v>0</v>
          </cell>
          <cell r="I35">
            <v>0</v>
          </cell>
          <cell r="J35">
            <v>0</v>
          </cell>
          <cell r="K35">
            <v>0</v>
          </cell>
          <cell r="L35">
            <v>0</v>
          </cell>
          <cell r="M35">
            <v>0</v>
          </cell>
          <cell r="N35">
            <v>0</v>
          </cell>
          <cell r="O35">
            <v>0</v>
          </cell>
          <cell r="P35">
            <v>0</v>
          </cell>
          <cell r="Q35">
            <v>0</v>
          </cell>
          <cell r="R35">
            <v>0</v>
          </cell>
          <cell r="S35">
            <v>0</v>
          </cell>
          <cell r="T35">
            <v>0</v>
          </cell>
          <cell r="U35">
            <v>0</v>
          </cell>
        </row>
        <row r="36">
          <cell r="A36">
            <v>224</v>
          </cell>
          <cell r="B36" t="str">
            <v>ASA DE SILICONA PARA REPARACION DE ESTRUCTURAS VASCULARES AZUL 3MM MAXI</v>
          </cell>
          <cell r="C36" t="str">
            <v>UNIDAD</v>
          </cell>
          <cell r="D36">
            <v>20</v>
          </cell>
          <cell r="E36">
            <v>20</v>
          </cell>
          <cell r="F36" t="str">
            <v>CIRUGIA</v>
          </cell>
          <cell r="G36" t="str">
            <v>CIRUGIA GENERAL</v>
          </cell>
          <cell r="H36">
            <v>0</v>
          </cell>
          <cell r="I36">
            <v>0</v>
          </cell>
          <cell r="J36">
            <v>0</v>
          </cell>
          <cell r="K36">
            <v>0</v>
          </cell>
          <cell r="L36">
            <v>0</v>
          </cell>
          <cell r="M36">
            <v>0</v>
          </cell>
          <cell r="N36">
            <v>0</v>
          </cell>
          <cell r="O36">
            <v>0</v>
          </cell>
          <cell r="P36">
            <v>0</v>
          </cell>
          <cell r="Q36">
            <v>0</v>
          </cell>
          <cell r="R36">
            <v>0</v>
          </cell>
          <cell r="S36">
            <v>0</v>
          </cell>
          <cell r="T36">
            <v>0</v>
          </cell>
          <cell r="U36">
            <v>0</v>
          </cell>
        </row>
        <row r="37">
          <cell r="A37">
            <v>225</v>
          </cell>
          <cell r="B37" t="str">
            <v>ASA DE SILICONA PARA REPARACION DE ESTRUCTURAS VASCULARES ROJA 3MM MAXI</v>
          </cell>
          <cell r="C37" t="str">
            <v>UNIDAD</v>
          </cell>
          <cell r="D37">
            <v>20</v>
          </cell>
          <cell r="E37">
            <v>20</v>
          </cell>
          <cell r="F37" t="str">
            <v>CIRUGIA</v>
          </cell>
          <cell r="G37" t="str">
            <v>CIRUGIA GENERAL</v>
          </cell>
          <cell r="H37">
            <v>0</v>
          </cell>
          <cell r="I37">
            <v>0</v>
          </cell>
          <cell r="J37">
            <v>0</v>
          </cell>
          <cell r="K37">
            <v>0</v>
          </cell>
          <cell r="L37">
            <v>0</v>
          </cell>
          <cell r="M37">
            <v>0</v>
          </cell>
          <cell r="N37">
            <v>0</v>
          </cell>
          <cell r="O37">
            <v>0</v>
          </cell>
          <cell r="P37">
            <v>0</v>
          </cell>
          <cell r="Q37">
            <v>0</v>
          </cell>
          <cell r="R37">
            <v>0</v>
          </cell>
          <cell r="S37">
            <v>0</v>
          </cell>
          <cell r="T37">
            <v>0</v>
          </cell>
          <cell r="U37">
            <v>0</v>
          </cell>
        </row>
        <row r="38">
          <cell r="A38">
            <v>226</v>
          </cell>
          <cell r="B38" t="str">
            <v>ASA EN SILICONA AZUL PARA REPARCION DE ESTRUCTURAS VASCULARES MINI</v>
          </cell>
          <cell r="C38" t="str">
            <v>UNIDAD</v>
          </cell>
          <cell r="D38">
            <v>5</v>
          </cell>
          <cell r="E38">
            <v>5</v>
          </cell>
          <cell r="F38" t="str">
            <v>CIRUGIA</v>
          </cell>
          <cell r="G38" t="str">
            <v>CIRUGIA GENERAL</v>
          </cell>
          <cell r="H38">
            <v>0</v>
          </cell>
          <cell r="I38">
            <v>0</v>
          </cell>
          <cell r="J38">
            <v>0</v>
          </cell>
          <cell r="K38">
            <v>0</v>
          </cell>
          <cell r="L38">
            <v>0</v>
          </cell>
          <cell r="M38">
            <v>0</v>
          </cell>
          <cell r="N38">
            <v>0</v>
          </cell>
          <cell r="O38">
            <v>0</v>
          </cell>
          <cell r="P38">
            <v>0</v>
          </cell>
          <cell r="Q38">
            <v>0</v>
          </cell>
          <cell r="R38">
            <v>0</v>
          </cell>
          <cell r="S38">
            <v>0</v>
          </cell>
          <cell r="T38">
            <v>0</v>
          </cell>
          <cell r="U38">
            <v>0</v>
          </cell>
        </row>
        <row r="39">
          <cell r="A39">
            <v>227</v>
          </cell>
          <cell r="B39" t="str">
            <v>ASA EN SILICONA ROJA PARA REPARCION DE ESTRUCTURAS VASCULARES MINI</v>
          </cell>
          <cell r="C39" t="str">
            <v>UNIDAD</v>
          </cell>
          <cell r="D39">
            <v>5</v>
          </cell>
          <cell r="E39">
            <v>5</v>
          </cell>
          <cell r="F39" t="str">
            <v>CIRUGIA</v>
          </cell>
          <cell r="G39" t="str">
            <v>CIRUGIA GENERAL</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0">
          <cell r="A40">
            <v>240</v>
          </cell>
          <cell r="B40" t="str">
            <v>BALON DE ANESTESIA DE UN SOLO USO DE 3.0 LITROS</v>
          </cell>
          <cell r="C40" t="str">
            <v>UNIDAD</v>
          </cell>
          <cell r="D40">
            <v>3</v>
          </cell>
          <cell r="E40">
            <v>3</v>
          </cell>
          <cell r="F40" t="str">
            <v>CIRUGIA</v>
          </cell>
          <cell r="G40" t="str">
            <v>ANESTESIA</v>
          </cell>
          <cell r="H40">
            <v>0</v>
          </cell>
          <cell r="I40">
            <v>0</v>
          </cell>
          <cell r="J40">
            <v>0</v>
          </cell>
          <cell r="K40">
            <v>0</v>
          </cell>
          <cell r="L40">
            <v>0</v>
          </cell>
          <cell r="M40">
            <v>0</v>
          </cell>
          <cell r="N40" t="str">
            <v>carefusion</v>
          </cell>
          <cell r="O40" t="str">
            <v>unidad</v>
          </cell>
          <cell r="P40" t="str">
            <v>IIa</v>
          </cell>
          <cell r="Q40" t="str">
            <v>2016DM-0014623</v>
          </cell>
          <cell r="R40">
            <v>46145</v>
          </cell>
          <cell r="S40">
            <v>6500</v>
          </cell>
          <cell r="T40">
            <v>1235</v>
          </cell>
          <cell r="U40">
            <v>7735</v>
          </cell>
        </row>
        <row r="41">
          <cell r="A41">
            <v>357</v>
          </cell>
          <cell r="B41" t="str">
            <v>CABLE PARA PINZA BIPOLAR CONEXIÓN UNIVERSAL A UNIDAD ELECTROQUIRUGICA COMPATIBLE CON PINZA BIPOLAR REUSABLE.</v>
          </cell>
          <cell r="C41" t="str">
            <v>UNIDAD</v>
          </cell>
          <cell r="D41">
            <v>10</v>
          </cell>
          <cell r="E41">
            <v>10</v>
          </cell>
          <cell r="F41" t="str">
            <v>CIRUGIA</v>
          </cell>
          <cell r="G41" t="str">
            <v>NEUROCIRUGIA</v>
          </cell>
          <cell r="H41">
            <v>0</v>
          </cell>
          <cell r="I41">
            <v>0</v>
          </cell>
          <cell r="J41" t="str">
            <v>SI</v>
          </cell>
          <cell r="K41">
            <v>0</v>
          </cell>
          <cell r="L41">
            <v>0</v>
          </cell>
          <cell r="M41">
            <v>0</v>
          </cell>
          <cell r="N41">
            <v>0</v>
          </cell>
          <cell r="O41">
            <v>0</v>
          </cell>
          <cell r="P41">
            <v>0</v>
          </cell>
          <cell r="Q41">
            <v>0</v>
          </cell>
          <cell r="R41">
            <v>0</v>
          </cell>
          <cell r="S41">
            <v>0</v>
          </cell>
          <cell r="T41">
            <v>0</v>
          </cell>
          <cell r="U41">
            <v>0</v>
          </cell>
        </row>
        <row r="42">
          <cell r="A42">
            <v>358</v>
          </cell>
          <cell r="B42" t="str">
            <v>CABLE PARA PINZA COAGULACION BIPOLAR NEUROCIRUGIA ANGULO 35 GRADOS</v>
          </cell>
          <cell r="C42" t="str">
            <v>UNIDAD</v>
          </cell>
          <cell r="D42">
            <v>1</v>
          </cell>
          <cell r="E42">
            <v>1</v>
          </cell>
          <cell r="F42" t="str">
            <v>CIRUGIA</v>
          </cell>
          <cell r="G42" t="str">
            <v>NEUROCIRUGIA</v>
          </cell>
          <cell r="H42">
            <v>0</v>
          </cell>
          <cell r="I42">
            <v>0</v>
          </cell>
          <cell r="J42" t="str">
            <v>SI</v>
          </cell>
          <cell r="K42">
            <v>0</v>
          </cell>
          <cell r="L42">
            <v>0</v>
          </cell>
          <cell r="M42">
            <v>0</v>
          </cell>
          <cell r="N42">
            <v>0</v>
          </cell>
          <cell r="O42">
            <v>0</v>
          </cell>
          <cell r="P42">
            <v>0</v>
          </cell>
          <cell r="Q42">
            <v>0</v>
          </cell>
          <cell r="R42">
            <v>0</v>
          </cell>
          <cell r="S42">
            <v>0</v>
          </cell>
          <cell r="T42">
            <v>0</v>
          </cell>
          <cell r="U42">
            <v>0</v>
          </cell>
        </row>
        <row r="43">
          <cell r="A43">
            <v>371</v>
          </cell>
          <cell r="B43" t="str">
            <v>CAMISAS URETERALES FLEXIBLE 11.5X36</v>
          </cell>
          <cell r="C43" t="str">
            <v>UNIDAD</v>
          </cell>
          <cell r="D43">
            <v>1</v>
          </cell>
          <cell r="E43">
            <v>1</v>
          </cell>
          <cell r="F43" t="str">
            <v>CIRUGIA</v>
          </cell>
          <cell r="G43" t="str">
            <v>UROLOGIA</v>
          </cell>
          <cell r="H43">
            <v>0</v>
          </cell>
          <cell r="I43">
            <v>0</v>
          </cell>
          <cell r="J43">
            <v>0</v>
          </cell>
          <cell r="K43">
            <v>0</v>
          </cell>
          <cell r="L43">
            <v>0</v>
          </cell>
          <cell r="M43">
            <v>0</v>
          </cell>
          <cell r="N43" t="str">
            <v>promedon</v>
          </cell>
          <cell r="O43" t="str">
            <v>unidad</v>
          </cell>
          <cell r="P43" t="str">
            <v>IIa</v>
          </cell>
          <cell r="Q43" t="str">
            <v>2016DM-0014623</v>
          </cell>
          <cell r="R43">
            <v>46197</v>
          </cell>
          <cell r="S43">
            <v>530000</v>
          </cell>
          <cell r="T43">
            <v>100700</v>
          </cell>
          <cell r="U43">
            <v>630700</v>
          </cell>
        </row>
        <row r="44">
          <cell r="A44">
            <v>372</v>
          </cell>
          <cell r="B44" t="str">
            <v>CAMISAS URETERALES FLEXIBLE 11.5X45-46</v>
          </cell>
          <cell r="C44" t="str">
            <v>UNIDAD</v>
          </cell>
          <cell r="D44">
            <v>10</v>
          </cell>
          <cell r="E44">
            <v>10</v>
          </cell>
          <cell r="F44" t="str">
            <v>CIRUGIA</v>
          </cell>
          <cell r="G44" t="str">
            <v>UROLOGIA</v>
          </cell>
          <cell r="H44">
            <v>0</v>
          </cell>
          <cell r="I44">
            <v>0</v>
          </cell>
          <cell r="J44">
            <v>0</v>
          </cell>
          <cell r="K44">
            <v>0</v>
          </cell>
          <cell r="L44">
            <v>0</v>
          </cell>
          <cell r="M44">
            <v>0</v>
          </cell>
          <cell r="N44" t="str">
            <v>promedon</v>
          </cell>
          <cell r="O44" t="str">
            <v>unidad</v>
          </cell>
          <cell r="P44" t="str">
            <v>IIa</v>
          </cell>
          <cell r="Q44" t="str">
            <v>2016DM-0014623</v>
          </cell>
          <cell r="R44">
            <v>46197</v>
          </cell>
          <cell r="S44">
            <v>530000</v>
          </cell>
          <cell r="T44">
            <v>100700</v>
          </cell>
          <cell r="U44">
            <v>630700</v>
          </cell>
        </row>
        <row r="45">
          <cell r="A45">
            <v>389</v>
          </cell>
          <cell r="B45" t="str">
            <v>CANULA 10.0 PARA TRAQUEOSTOMIA CON BALON FENESTRADA</v>
          </cell>
          <cell r="C45" t="str">
            <v>UNIDAD</v>
          </cell>
          <cell r="D45">
            <v>1</v>
          </cell>
          <cell r="E45">
            <v>1</v>
          </cell>
          <cell r="F45" t="str">
            <v xml:space="preserve">CIRUGIA </v>
          </cell>
          <cell r="G45" t="str">
            <v>CIRUGIA GENERAL</v>
          </cell>
          <cell r="H45">
            <v>0</v>
          </cell>
          <cell r="I45">
            <v>0</v>
          </cell>
          <cell r="J45">
            <v>0</v>
          </cell>
          <cell r="K45">
            <v>0</v>
          </cell>
          <cell r="L45">
            <v>0</v>
          </cell>
          <cell r="M45">
            <v>0</v>
          </cell>
          <cell r="N45">
            <v>0</v>
          </cell>
          <cell r="O45">
            <v>0</v>
          </cell>
          <cell r="P45">
            <v>0</v>
          </cell>
          <cell r="Q45">
            <v>0</v>
          </cell>
          <cell r="R45">
            <v>0</v>
          </cell>
          <cell r="S45">
            <v>0</v>
          </cell>
          <cell r="T45">
            <v>0</v>
          </cell>
          <cell r="U45">
            <v>0</v>
          </cell>
        </row>
        <row r="46">
          <cell r="A46">
            <v>401</v>
          </cell>
          <cell r="B46" t="str">
            <v>CANULA 5MM ELECTRODO ESPATULA EPS02</v>
          </cell>
          <cell r="C46" t="str">
            <v>UNIDAD</v>
          </cell>
          <cell r="D46">
            <v>1</v>
          </cell>
          <cell r="E46">
            <v>10</v>
          </cell>
          <cell r="F46" t="str">
            <v>CIRUGIA</v>
          </cell>
          <cell r="G46" t="str">
            <v>CIRUGIA GENERAL</v>
          </cell>
          <cell r="H46">
            <v>0</v>
          </cell>
          <cell r="I46">
            <v>0</v>
          </cell>
          <cell r="J46" t="str">
            <v xml:space="preserve">EQUIPO PROPIO </v>
          </cell>
          <cell r="K46">
            <v>0</v>
          </cell>
          <cell r="L46">
            <v>0</v>
          </cell>
          <cell r="M46">
            <v>0</v>
          </cell>
          <cell r="N46">
            <v>0</v>
          </cell>
          <cell r="O46">
            <v>0</v>
          </cell>
          <cell r="P46">
            <v>0</v>
          </cell>
          <cell r="Q46">
            <v>0</v>
          </cell>
          <cell r="R46">
            <v>0</v>
          </cell>
          <cell r="S46">
            <v>0</v>
          </cell>
          <cell r="T46">
            <v>0</v>
          </cell>
          <cell r="U46">
            <v>0</v>
          </cell>
        </row>
        <row r="47">
          <cell r="A47">
            <v>402</v>
          </cell>
          <cell r="B47" t="str">
            <v>CANULA 5MM ELECTRODO GANCHO EPS01</v>
          </cell>
          <cell r="C47" t="str">
            <v>UNIDAD</v>
          </cell>
          <cell r="D47">
            <v>1</v>
          </cell>
          <cell r="E47">
            <v>10</v>
          </cell>
          <cell r="F47" t="str">
            <v>CIRUGIA</v>
          </cell>
          <cell r="G47" t="str">
            <v>CIRUGIA GENERAL</v>
          </cell>
          <cell r="H47">
            <v>0</v>
          </cell>
          <cell r="I47">
            <v>0</v>
          </cell>
          <cell r="J47" t="str">
            <v xml:space="preserve">EQUIPO PROPIO </v>
          </cell>
          <cell r="K47">
            <v>0</v>
          </cell>
          <cell r="L47">
            <v>0</v>
          </cell>
          <cell r="M47">
            <v>0</v>
          </cell>
          <cell r="N47">
            <v>0</v>
          </cell>
          <cell r="O47">
            <v>0</v>
          </cell>
          <cell r="P47">
            <v>0</v>
          </cell>
          <cell r="Q47">
            <v>0</v>
          </cell>
          <cell r="R47">
            <v>0</v>
          </cell>
          <cell r="S47">
            <v>0</v>
          </cell>
          <cell r="T47">
            <v>0</v>
          </cell>
          <cell r="U47">
            <v>0</v>
          </cell>
        </row>
        <row r="48">
          <cell r="A48">
            <v>411</v>
          </cell>
          <cell r="B48" t="str">
            <v>CANULA 7.0 PARA TRAQUEOSTOMIA CON BALON FENESTRADA</v>
          </cell>
          <cell r="C48" t="str">
            <v>UNIDAD</v>
          </cell>
          <cell r="D48">
            <v>1</v>
          </cell>
          <cell r="E48">
            <v>1</v>
          </cell>
          <cell r="F48" t="str">
            <v xml:space="preserve">CIRUGIA </v>
          </cell>
          <cell r="G48" t="str">
            <v>CIRUGIA GENERAL</v>
          </cell>
          <cell r="H48">
            <v>0</v>
          </cell>
          <cell r="I48">
            <v>0</v>
          </cell>
          <cell r="J48">
            <v>0</v>
          </cell>
          <cell r="K48">
            <v>0</v>
          </cell>
          <cell r="L48">
            <v>0</v>
          </cell>
          <cell r="M48">
            <v>0</v>
          </cell>
          <cell r="N48">
            <v>0</v>
          </cell>
          <cell r="O48">
            <v>0</v>
          </cell>
          <cell r="P48">
            <v>0</v>
          </cell>
          <cell r="Q48">
            <v>0</v>
          </cell>
          <cell r="R48">
            <v>0</v>
          </cell>
          <cell r="S48">
            <v>0</v>
          </cell>
          <cell r="T48">
            <v>0</v>
          </cell>
          <cell r="U48">
            <v>0</v>
          </cell>
        </row>
        <row r="49">
          <cell r="A49">
            <v>419</v>
          </cell>
          <cell r="B49" t="str">
            <v>CANULA 8.0 PARA TRAQUEOSTOMIA CON BALON FENESTRADA</v>
          </cell>
          <cell r="C49" t="str">
            <v>UNIDAD</v>
          </cell>
          <cell r="D49">
            <v>1</v>
          </cell>
          <cell r="E49">
            <v>1</v>
          </cell>
          <cell r="F49" t="str">
            <v xml:space="preserve">CIRUGIA </v>
          </cell>
          <cell r="G49" t="str">
            <v>CIRUGIA GENERAL</v>
          </cell>
          <cell r="H49">
            <v>0</v>
          </cell>
          <cell r="I49">
            <v>0</v>
          </cell>
          <cell r="J49">
            <v>0</v>
          </cell>
          <cell r="K49">
            <v>0</v>
          </cell>
          <cell r="L49">
            <v>0</v>
          </cell>
          <cell r="M49">
            <v>0</v>
          </cell>
          <cell r="N49">
            <v>0</v>
          </cell>
          <cell r="O49">
            <v>0</v>
          </cell>
          <cell r="P49">
            <v>0</v>
          </cell>
          <cell r="Q49">
            <v>0</v>
          </cell>
          <cell r="R49">
            <v>0</v>
          </cell>
          <cell r="S49">
            <v>0</v>
          </cell>
          <cell r="T49">
            <v>0</v>
          </cell>
          <cell r="U49">
            <v>0</v>
          </cell>
        </row>
        <row r="50">
          <cell r="A50">
            <v>428</v>
          </cell>
          <cell r="B50" t="str">
            <v>CANULA 9.0 PARA TRAQUEOSTOMIA CON BALON FENESTRADA</v>
          </cell>
          <cell r="C50" t="str">
            <v>UNIDAD</v>
          </cell>
          <cell r="D50">
            <v>1</v>
          </cell>
          <cell r="E50">
            <v>1</v>
          </cell>
          <cell r="F50" t="str">
            <v xml:space="preserve">CIRUGIA </v>
          </cell>
          <cell r="G50" t="str">
            <v>CIRUGIA GENERAL</v>
          </cell>
          <cell r="H50">
            <v>0</v>
          </cell>
          <cell r="I50">
            <v>0</v>
          </cell>
          <cell r="J50">
            <v>0</v>
          </cell>
          <cell r="K50">
            <v>0</v>
          </cell>
          <cell r="L50">
            <v>0</v>
          </cell>
          <cell r="M50">
            <v>0</v>
          </cell>
          <cell r="N50">
            <v>0</v>
          </cell>
          <cell r="O50">
            <v>0</v>
          </cell>
          <cell r="P50">
            <v>0</v>
          </cell>
          <cell r="Q50">
            <v>0</v>
          </cell>
          <cell r="R50">
            <v>0</v>
          </cell>
          <cell r="S50">
            <v>0</v>
          </cell>
          <cell r="T50">
            <v>0</v>
          </cell>
          <cell r="U50">
            <v>0</v>
          </cell>
        </row>
        <row r="51">
          <cell r="A51">
            <v>434</v>
          </cell>
          <cell r="B51" t="str">
            <v>CANULA DE GUEDEL No. 00</v>
          </cell>
          <cell r="C51" t="str">
            <v>UNIDAD</v>
          </cell>
          <cell r="D51">
            <v>12</v>
          </cell>
          <cell r="E51">
            <v>10</v>
          </cell>
          <cell r="F51" t="str">
            <v xml:space="preserve">CIRUGIA </v>
          </cell>
          <cell r="G51" t="str">
            <v>ANESTESIA</v>
          </cell>
          <cell r="H51">
            <v>0</v>
          </cell>
          <cell r="I51">
            <v>0</v>
          </cell>
          <cell r="J51">
            <v>0</v>
          </cell>
          <cell r="K51">
            <v>0</v>
          </cell>
          <cell r="L51">
            <v>0</v>
          </cell>
          <cell r="M51">
            <v>0</v>
          </cell>
          <cell r="N51">
            <v>0</v>
          </cell>
          <cell r="O51">
            <v>0</v>
          </cell>
          <cell r="P51">
            <v>0</v>
          </cell>
          <cell r="Q51">
            <v>0</v>
          </cell>
          <cell r="R51">
            <v>0</v>
          </cell>
          <cell r="S51">
            <v>0</v>
          </cell>
          <cell r="T51">
            <v>0</v>
          </cell>
          <cell r="U51">
            <v>0</v>
          </cell>
        </row>
        <row r="52">
          <cell r="A52">
            <v>435</v>
          </cell>
          <cell r="B52" t="str">
            <v>CANULA DE GUEDEL No. 000</v>
          </cell>
          <cell r="C52" t="str">
            <v>UNIDAD</v>
          </cell>
          <cell r="D52">
            <v>2</v>
          </cell>
          <cell r="E52">
            <v>2</v>
          </cell>
          <cell r="F52" t="str">
            <v xml:space="preserve">CIRUGIA </v>
          </cell>
          <cell r="G52" t="str">
            <v>ANESTESIA</v>
          </cell>
          <cell r="H52">
            <v>0</v>
          </cell>
          <cell r="I52">
            <v>0</v>
          </cell>
          <cell r="J52">
            <v>0</v>
          </cell>
          <cell r="K52">
            <v>0</v>
          </cell>
          <cell r="L52">
            <v>0</v>
          </cell>
          <cell r="M52">
            <v>0</v>
          </cell>
          <cell r="N52">
            <v>0</v>
          </cell>
          <cell r="O52">
            <v>0</v>
          </cell>
          <cell r="P52">
            <v>0</v>
          </cell>
          <cell r="Q52">
            <v>0</v>
          </cell>
          <cell r="R52">
            <v>0</v>
          </cell>
          <cell r="S52">
            <v>0</v>
          </cell>
          <cell r="T52">
            <v>0</v>
          </cell>
          <cell r="U52">
            <v>0</v>
          </cell>
        </row>
        <row r="53">
          <cell r="A53">
            <v>436</v>
          </cell>
          <cell r="B53" t="str">
            <v>CANULA DE GUEDELL N. 0</v>
          </cell>
          <cell r="C53" t="str">
            <v>UNIDAD</v>
          </cell>
          <cell r="D53">
            <v>25</v>
          </cell>
          <cell r="E53">
            <v>80</v>
          </cell>
          <cell r="F53" t="str">
            <v xml:space="preserve">CIRUGIA </v>
          </cell>
          <cell r="G53" t="str">
            <v>ANESTESIA</v>
          </cell>
          <cell r="H53">
            <v>0</v>
          </cell>
          <cell r="I53">
            <v>0</v>
          </cell>
          <cell r="J53">
            <v>0</v>
          </cell>
          <cell r="K53">
            <v>0</v>
          </cell>
          <cell r="L53">
            <v>0</v>
          </cell>
          <cell r="M53">
            <v>0</v>
          </cell>
          <cell r="N53" t="str">
            <v>carefusion</v>
          </cell>
          <cell r="O53" t="str">
            <v>unidad</v>
          </cell>
          <cell r="P53" t="str">
            <v>IIa</v>
          </cell>
          <cell r="Q53" t="str">
            <v>2017DM-0015960</v>
          </cell>
          <cell r="R53">
            <v>46449</v>
          </cell>
          <cell r="S53">
            <v>2400</v>
          </cell>
          <cell r="T53">
            <v>456</v>
          </cell>
          <cell r="U53">
            <v>2856</v>
          </cell>
        </row>
        <row r="54">
          <cell r="A54">
            <v>437</v>
          </cell>
          <cell r="B54" t="str">
            <v>CANULA DE GUEDELL N. 1</v>
          </cell>
          <cell r="C54" t="str">
            <v>UNIDAD</v>
          </cell>
          <cell r="D54">
            <v>8</v>
          </cell>
          <cell r="E54">
            <v>110</v>
          </cell>
          <cell r="F54" t="str">
            <v xml:space="preserve">CIRUGIA </v>
          </cell>
          <cell r="G54" t="str">
            <v>ANESTESIA</v>
          </cell>
          <cell r="H54">
            <v>0</v>
          </cell>
          <cell r="I54">
            <v>0</v>
          </cell>
          <cell r="J54">
            <v>0</v>
          </cell>
          <cell r="K54">
            <v>0</v>
          </cell>
          <cell r="L54">
            <v>0</v>
          </cell>
          <cell r="M54">
            <v>0</v>
          </cell>
          <cell r="N54" t="str">
            <v>carefusion</v>
          </cell>
          <cell r="O54" t="str">
            <v>unidad</v>
          </cell>
          <cell r="P54" t="str">
            <v>IIa</v>
          </cell>
          <cell r="Q54" t="str">
            <v>2017DM-0015960</v>
          </cell>
          <cell r="R54">
            <v>46449</v>
          </cell>
          <cell r="S54">
            <v>2400</v>
          </cell>
          <cell r="T54">
            <v>456</v>
          </cell>
          <cell r="U54">
            <v>2856</v>
          </cell>
        </row>
        <row r="55">
          <cell r="A55">
            <v>438</v>
          </cell>
          <cell r="B55" t="str">
            <v>CANULA DE GUEDELL N. 2</v>
          </cell>
          <cell r="C55" t="str">
            <v>UNIDAD</v>
          </cell>
          <cell r="D55">
            <v>42</v>
          </cell>
          <cell r="E55">
            <v>55</v>
          </cell>
          <cell r="F55" t="str">
            <v xml:space="preserve">CIRUGIA </v>
          </cell>
          <cell r="G55" t="str">
            <v>ANESTESIA</v>
          </cell>
          <cell r="H55">
            <v>0</v>
          </cell>
          <cell r="I55">
            <v>0</v>
          </cell>
          <cell r="J55">
            <v>0</v>
          </cell>
          <cell r="K55">
            <v>0</v>
          </cell>
          <cell r="L55">
            <v>0</v>
          </cell>
          <cell r="M55">
            <v>0</v>
          </cell>
          <cell r="N55" t="str">
            <v>carefusion</v>
          </cell>
          <cell r="O55" t="str">
            <v>unidad</v>
          </cell>
          <cell r="P55" t="str">
            <v>IIa</v>
          </cell>
          <cell r="Q55" t="str">
            <v>2017DM-0015960</v>
          </cell>
          <cell r="R55">
            <v>46449</v>
          </cell>
          <cell r="S55">
            <v>2400</v>
          </cell>
          <cell r="T55">
            <v>456</v>
          </cell>
          <cell r="U55">
            <v>2856</v>
          </cell>
        </row>
        <row r="56">
          <cell r="A56">
            <v>439</v>
          </cell>
          <cell r="B56" t="str">
            <v>CANULA DE GUEDELL N. 3</v>
          </cell>
          <cell r="C56" t="str">
            <v>UNIDAD</v>
          </cell>
          <cell r="D56">
            <v>22</v>
          </cell>
          <cell r="E56">
            <v>185</v>
          </cell>
          <cell r="F56" t="str">
            <v xml:space="preserve">CIRUGIA </v>
          </cell>
          <cell r="G56" t="str">
            <v>ANESTESIA</v>
          </cell>
          <cell r="H56">
            <v>0</v>
          </cell>
          <cell r="I56">
            <v>0</v>
          </cell>
          <cell r="J56">
            <v>0</v>
          </cell>
          <cell r="K56">
            <v>0</v>
          </cell>
          <cell r="L56">
            <v>0</v>
          </cell>
          <cell r="M56">
            <v>0</v>
          </cell>
          <cell r="N56" t="str">
            <v>carefusion</v>
          </cell>
          <cell r="O56" t="str">
            <v>unidad</v>
          </cell>
          <cell r="P56" t="str">
            <v>IIa</v>
          </cell>
          <cell r="Q56" t="str">
            <v>2017DM-0015960</v>
          </cell>
          <cell r="R56">
            <v>46449</v>
          </cell>
          <cell r="S56">
            <v>2400</v>
          </cell>
          <cell r="T56">
            <v>456</v>
          </cell>
          <cell r="U56">
            <v>2856</v>
          </cell>
        </row>
        <row r="57">
          <cell r="A57">
            <v>440</v>
          </cell>
          <cell r="B57" t="str">
            <v>CANULA DE GUEDELL N. 4</v>
          </cell>
          <cell r="C57" t="str">
            <v>UNIDAD</v>
          </cell>
          <cell r="D57">
            <v>166</v>
          </cell>
          <cell r="E57">
            <v>503</v>
          </cell>
          <cell r="F57" t="str">
            <v xml:space="preserve">CIRUGIA </v>
          </cell>
          <cell r="G57" t="str">
            <v>ANESTESIA</v>
          </cell>
          <cell r="H57">
            <v>0</v>
          </cell>
          <cell r="I57">
            <v>0</v>
          </cell>
          <cell r="J57">
            <v>0</v>
          </cell>
          <cell r="K57">
            <v>0</v>
          </cell>
          <cell r="L57">
            <v>0</v>
          </cell>
          <cell r="M57">
            <v>0</v>
          </cell>
          <cell r="N57" t="str">
            <v>carefusion</v>
          </cell>
          <cell r="O57" t="str">
            <v>unidad</v>
          </cell>
          <cell r="P57" t="str">
            <v>IIa</v>
          </cell>
          <cell r="Q57" t="str">
            <v>2017DM-0015960</v>
          </cell>
          <cell r="R57">
            <v>46449</v>
          </cell>
          <cell r="S57">
            <v>2400</v>
          </cell>
          <cell r="T57">
            <v>456</v>
          </cell>
          <cell r="U57">
            <v>2856</v>
          </cell>
        </row>
        <row r="58">
          <cell r="A58">
            <v>441</v>
          </cell>
          <cell r="B58" t="str">
            <v>CANULA DE GUEDELL N. 5</v>
          </cell>
          <cell r="C58" t="str">
            <v>UNIDAD</v>
          </cell>
          <cell r="D58">
            <v>150</v>
          </cell>
          <cell r="E58">
            <v>400</v>
          </cell>
          <cell r="F58" t="str">
            <v xml:space="preserve">CIRUGIA </v>
          </cell>
          <cell r="G58" t="str">
            <v>ANESTESIA</v>
          </cell>
          <cell r="H58">
            <v>0</v>
          </cell>
          <cell r="I58">
            <v>0</v>
          </cell>
          <cell r="J58">
            <v>0</v>
          </cell>
          <cell r="K58">
            <v>0</v>
          </cell>
          <cell r="L58">
            <v>0</v>
          </cell>
          <cell r="M58">
            <v>0</v>
          </cell>
          <cell r="N58" t="str">
            <v>carefusion</v>
          </cell>
          <cell r="O58" t="str">
            <v>unidad</v>
          </cell>
          <cell r="P58" t="str">
            <v>IIa</v>
          </cell>
          <cell r="Q58" t="str">
            <v>2017DM-0015960</v>
          </cell>
          <cell r="R58">
            <v>46449</v>
          </cell>
          <cell r="S58">
            <v>2400</v>
          </cell>
          <cell r="T58">
            <v>456</v>
          </cell>
          <cell r="U58">
            <v>2856</v>
          </cell>
        </row>
        <row r="59">
          <cell r="A59">
            <v>467</v>
          </cell>
          <cell r="B59" t="str">
            <v>CANULA DE GUEDELL N. 6</v>
          </cell>
          <cell r="C59" t="str">
            <v xml:space="preserve">UNIDAD    </v>
          </cell>
          <cell r="D59">
            <v>2</v>
          </cell>
          <cell r="E59">
            <v>2</v>
          </cell>
          <cell r="F59" t="str">
            <v xml:space="preserve">CIRUGIA </v>
          </cell>
          <cell r="G59" t="str">
            <v>ANESTESIA</v>
          </cell>
          <cell r="H59">
            <v>0</v>
          </cell>
          <cell r="I59">
            <v>0</v>
          </cell>
          <cell r="J59">
            <v>0</v>
          </cell>
          <cell r="K59">
            <v>0</v>
          </cell>
          <cell r="L59">
            <v>0</v>
          </cell>
          <cell r="M59">
            <v>0</v>
          </cell>
          <cell r="N59">
            <v>0</v>
          </cell>
          <cell r="O59">
            <v>0</v>
          </cell>
          <cell r="P59">
            <v>0</v>
          </cell>
          <cell r="Q59">
            <v>0</v>
          </cell>
          <cell r="R59">
            <v>0</v>
          </cell>
          <cell r="S59">
            <v>0</v>
          </cell>
          <cell r="T59">
            <v>0</v>
          </cell>
          <cell r="U59">
            <v>0</v>
          </cell>
        </row>
        <row r="60">
          <cell r="A60" t="str">
            <v>nuevo</v>
          </cell>
          <cell r="B60" t="str">
            <v>CANULA DE TRAQUEOSTOMIA 10 CON BALON</v>
          </cell>
          <cell r="C60" t="str">
            <v>UNIDAD</v>
          </cell>
          <cell r="D60">
            <v>5</v>
          </cell>
          <cell r="E60">
            <v>5</v>
          </cell>
          <cell r="F60" t="str">
            <v>CIRUGIA</v>
          </cell>
          <cell r="G60" t="str">
            <v>CIRUGIA GENERAL</v>
          </cell>
          <cell r="H60">
            <v>0</v>
          </cell>
          <cell r="I60">
            <v>0</v>
          </cell>
          <cell r="J60">
            <v>0</v>
          </cell>
          <cell r="K60">
            <v>0</v>
          </cell>
          <cell r="L60">
            <v>0</v>
          </cell>
          <cell r="M60">
            <v>0</v>
          </cell>
          <cell r="N60">
            <v>0</v>
          </cell>
          <cell r="O60">
            <v>0</v>
          </cell>
          <cell r="P60">
            <v>0</v>
          </cell>
          <cell r="Q60">
            <v>0</v>
          </cell>
          <cell r="R60">
            <v>0</v>
          </cell>
          <cell r="S60">
            <v>0</v>
          </cell>
          <cell r="T60">
            <v>0</v>
          </cell>
          <cell r="U60">
            <v>0</v>
          </cell>
        </row>
        <row r="61">
          <cell r="A61" t="str">
            <v>nuevo</v>
          </cell>
          <cell r="B61" t="str">
            <v>CANULA DE TRAQUEOSTOMIA 10 FENESTRADA</v>
          </cell>
          <cell r="C61" t="str">
            <v>UNIDAD</v>
          </cell>
          <cell r="D61">
            <v>5</v>
          </cell>
          <cell r="E61">
            <v>5</v>
          </cell>
          <cell r="F61" t="str">
            <v>CIRUGIA</v>
          </cell>
          <cell r="G61" t="str">
            <v>CIRUGIA GENERAL</v>
          </cell>
          <cell r="H61">
            <v>0</v>
          </cell>
          <cell r="I61">
            <v>0</v>
          </cell>
          <cell r="J61">
            <v>0</v>
          </cell>
          <cell r="K61">
            <v>0</v>
          </cell>
          <cell r="L61">
            <v>0</v>
          </cell>
          <cell r="M61">
            <v>0</v>
          </cell>
          <cell r="N61">
            <v>0</v>
          </cell>
          <cell r="O61">
            <v>0</v>
          </cell>
          <cell r="P61">
            <v>0</v>
          </cell>
          <cell r="Q61">
            <v>0</v>
          </cell>
          <cell r="R61">
            <v>0</v>
          </cell>
          <cell r="S61">
            <v>0</v>
          </cell>
          <cell r="T61">
            <v>0</v>
          </cell>
          <cell r="U61">
            <v>0</v>
          </cell>
        </row>
        <row r="62">
          <cell r="A62">
            <v>390</v>
          </cell>
          <cell r="B62" t="str">
            <v xml:space="preserve">CANULA DE TRAQUEOSTOMIA 10 SIN BALON  </v>
          </cell>
          <cell r="C62" t="str">
            <v>UNIDAD</v>
          </cell>
          <cell r="D62">
            <v>1</v>
          </cell>
          <cell r="E62">
            <v>1</v>
          </cell>
          <cell r="F62" t="str">
            <v xml:space="preserve">CIRUGIA </v>
          </cell>
          <cell r="G62" t="str">
            <v>CIRUGIA GENERAL</v>
          </cell>
          <cell r="H62">
            <v>0</v>
          </cell>
          <cell r="I62">
            <v>0</v>
          </cell>
          <cell r="J62">
            <v>0</v>
          </cell>
          <cell r="K62">
            <v>0</v>
          </cell>
          <cell r="L62">
            <v>0</v>
          </cell>
          <cell r="M62">
            <v>0</v>
          </cell>
          <cell r="N62">
            <v>0</v>
          </cell>
          <cell r="O62">
            <v>0</v>
          </cell>
          <cell r="P62">
            <v>0</v>
          </cell>
          <cell r="Q62">
            <v>0</v>
          </cell>
          <cell r="R62">
            <v>0</v>
          </cell>
          <cell r="S62">
            <v>0</v>
          </cell>
          <cell r="T62">
            <v>0</v>
          </cell>
          <cell r="U62">
            <v>0</v>
          </cell>
        </row>
        <row r="63">
          <cell r="A63" t="str">
            <v>nuevo</v>
          </cell>
          <cell r="B63" t="str">
            <v>CANULA DE TRAQUEOSTOMIA 2.5 CON BALON</v>
          </cell>
          <cell r="C63" t="str">
            <v>UNIDAD</v>
          </cell>
          <cell r="D63">
            <v>5</v>
          </cell>
          <cell r="E63">
            <v>5</v>
          </cell>
          <cell r="F63" t="str">
            <v>CIRUGIA</v>
          </cell>
          <cell r="G63" t="str">
            <v>CIRUGIA GENERAL</v>
          </cell>
          <cell r="H63">
            <v>0</v>
          </cell>
          <cell r="I63">
            <v>0</v>
          </cell>
          <cell r="J63">
            <v>0</v>
          </cell>
          <cell r="K63">
            <v>0</v>
          </cell>
          <cell r="L63">
            <v>0</v>
          </cell>
          <cell r="M63">
            <v>0</v>
          </cell>
          <cell r="N63">
            <v>0</v>
          </cell>
          <cell r="O63">
            <v>0</v>
          </cell>
          <cell r="P63">
            <v>0</v>
          </cell>
          <cell r="Q63">
            <v>0</v>
          </cell>
          <cell r="R63">
            <v>0</v>
          </cell>
          <cell r="S63">
            <v>0</v>
          </cell>
          <cell r="T63">
            <v>0</v>
          </cell>
          <cell r="U63">
            <v>0</v>
          </cell>
        </row>
        <row r="64">
          <cell r="A64" t="str">
            <v>nuevo</v>
          </cell>
          <cell r="B64" t="str">
            <v>CANULA DE TRAQUEOSTOMIA 2.5 FENESTRADA</v>
          </cell>
          <cell r="C64" t="str">
            <v>UNIDAD</v>
          </cell>
          <cell r="D64">
            <v>5</v>
          </cell>
          <cell r="E64">
            <v>5</v>
          </cell>
          <cell r="F64" t="str">
            <v>CIRUGIA</v>
          </cell>
          <cell r="G64" t="str">
            <v>CIRUGIA GENERAL</v>
          </cell>
          <cell r="H64">
            <v>0</v>
          </cell>
          <cell r="I64">
            <v>0</v>
          </cell>
          <cell r="J64">
            <v>0</v>
          </cell>
          <cell r="K64">
            <v>0</v>
          </cell>
          <cell r="L64">
            <v>0</v>
          </cell>
          <cell r="M64">
            <v>0</v>
          </cell>
          <cell r="N64">
            <v>0</v>
          </cell>
          <cell r="O64">
            <v>0</v>
          </cell>
          <cell r="P64">
            <v>0</v>
          </cell>
          <cell r="Q64">
            <v>0</v>
          </cell>
          <cell r="R64">
            <v>0</v>
          </cell>
          <cell r="S64">
            <v>0</v>
          </cell>
          <cell r="T64">
            <v>0</v>
          </cell>
          <cell r="U64">
            <v>0</v>
          </cell>
        </row>
        <row r="65">
          <cell r="A65" t="str">
            <v>nuevo</v>
          </cell>
          <cell r="B65" t="str">
            <v>CANULA DE TRAQUEOSTOMIA 2.5 SIN BALON TERMOSENSIBLE QUE PERMITA MAYOR ADAPTACION</v>
          </cell>
          <cell r="C65" t="str">
            <v>UNIDAD</v>
          </cell>
          <cell r="D65">
            <v>5</v>
          </cell>
          <cell r="E65">
            <v>5</v>
          </cell>
          <cell r="F65" t="str">
            <v>CIRUGIA</v>
          </cell>
          <cell r="G65" t="str">
            <v>CIRUGIA GENERAL</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A66" t="str">
            <v>nuevo</v>
          </cell>
          <cell r="B66" t="str">
            <v>CANULA DE TRAQUEOSTOMIA 3 FENESTRADA</v>
          </cell>
          <cell r="C66" t="str">
            <v>UNIDAD</v>
          </cell>
          <cell r="D66">
            <v>5</v>
          </cell>
          <cell r="E66">
            <v>5</v>
          </cell>
          <cell r="F66" t="str">
            <v>CIRUGIA</v>
          </cell>
          <cell r="G66" t="str">
            <v>CIRUGIA GENERAL</v>
          </cell>
          <cell r="H66">
            <v>0</v>
          </cell>
          <cell r="I66">
            <v>0</v>
          </cell>
          <cell r="J66">
            <v>0</v>
          </cell>
          <cell r="K66">
            <v>0</v>
          </cell>
          <cell r="L66">
            <v>0</v>
          </cell>
          <cell r="M66">
            <v>0</v>
          </cell>
          <cell r="N66">
            <v>0</v>
          </cell>
          <cell r="O66">
            <v>0</v>
          </cell>
          <cell r="P66">
            <v>0</v>
          </cell>
          <cell r="Q66">
            <v>0</v>
          </cell>
          <cell r="R66">
            <v>0</v>
          </cell>
          <cell r="S66">
            <v>0</v>
          </cell>
          <cell r="T66">
            <v>0</v>
          </cell>
          <cell r="U66">
            <v>0</v>
          </cell>
        </row>
        <row r="67">
          <cell r="A67">
            <v>391</v>
          </cell>
          <cell r="B67" t="str">
            <v>CANULA DE TRAQUEOSTOMIA 3 SIN BALON  TERMOSENSIBLE QUE PERMITA MAYOR ADAPTACION</v>
          </cell>
          <cell r="C67" t="str">
            <v>UNIDAD</v>
          </cell>
          <cell r="D67">
            <v>1</v>
          </cell>
          <cell r="E67">
            <v>1</v>
          </cell>
          <cell r="F67" t="str">
            <v xml:space="preserve">CIRUGIA </v>
          </cell>
          <cell r="G67" t="str">
            <v>CIRUGIA GENERAL</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A68" t="str">
            <v>nuevo</v>
          </cell>
          <cell r="B68" t="str">
            <v>CANULA DE TRAQUEOSTOMIA 3.5 CON BALON</v>
          </cell>
          <cell r="C68" t="str">
            <v>UNIDAD</v>
          </cell>
          <cell r="D68">
            <v>5</v>
          </cell>
          <cell r="E68">
            <v>5</v>
          </cell>
          <cell r="F68" t="str">
            <v>CIRUGIA</v>
          </cell>
          <cell r="G68" t="str">
            <v>CIRUGIA GENERAL</v>
          </cell>
          <cell r="H68">
            <v>0</v>
          </cell>
          <cell r="I68">
            <v>0</v>
          </cell>
          <cell r="J68">
            <v>0</v>
          </cell>
          <cell r="K68">
            <v>0</v>
          </cell>
          <cell r="L68">
            <v>0</v>
          </cell>
          <cell r="M68">
            <v>0</v>
          </cell>
          <cell r="N68">
            <v>0</v>
          </cell>
          <cell r="O68">
            <v>0</v>
          </cell>
          <cell r="P68">
            <v>0</v>
          </cell>
          <cell r="Q68">
            <v>0</v>
          </cell>
          <cell r="R68">
            <v>0</v>
          </cell>
          <cell r="S68">
            <v>0</v>
          </cell>
          <cell r="T68">
            <v>0</v>
          </cell>
          <cell r="U68">
            <v>0</v>
          </cell>
        </row>
        <row r="69">
          <cell r="A69" t="str">
            <v>nuevo</v>
          </cell>
          <cell r="B69" t="str">
            <v>CANULA DE TRAQUEOSTOMIA 3.5 FENESTRADA</v>
          </cell>
          <cell r="C69" t="str">
            <v>UNIDAD</v>
          </cell>
          <cell r="D69">
            <v>5</v>
          </cell>
          <cell r="E69">
            <v>5</v>
          </cell>
          <cell r="F69" t="str">
            <v>CIRUGIA</v>
          </cell>
          <cell r="G69" t="str">
            <v>CIRUGIA GENERAL</v>
          </cell>
          <cell r="H69">
            <v>0</v>
          </cell>
          <cell r="I69">
            <v>0</v>
          </cell>
          <cell r="J69">
            <v>0</v>
          </cell>
          <cell r="K69">
            <v>0</v>
          </cell>
          <cell r="L69">
            <v>0</v>
          </cell>
          <cell r="M69">
            <v>0</v>
          </cell>
          <cell r="N69">
            <v>0</v>
          </cell>
          <cell r="O69">
            <v>0</v>
          </cell>
          <cell r="P69">
            <v>0</v>
          </cell>
          <cell r="Q69">
            <v>0</v>
          </cell>
          <cell r="R69">
            <v>0</v>
          </cell>
          <cell r="S69">
            <v>0</v>
          </cell>
          <cell r="T69">
            <v>0</v>
          </cell>
          <cell r="U69">
            <v>0</v>
          </cell>
        </row>
        <row r="70">
          <cell r="A70">
            <v>392</v>
          </cell>
          <cell r="B70" t="str">
            <v>CANULA DE TRAQUEOSTOMIA 3.5 SIN BALON  TERMOSENSIBLE QUE PERMITA MAYOR ADAPTACION</v>
          </cell>
          <cell r="C70" t="str">
            <v>UNIDAD</v>
          </cell>
          <cell r="D70">
            <v>1</v>
          </cell>
          <cell r="E70">
            <v>1</v>
          </cell>
          <cell r="F70" t="str">
            <v xml:space="preserve">CIRUGIA </v>
          </cell>
          <cell r="G70" t="str">
            <v>CIRUGIA GENERAL</v>
          </cell>
          <cell r="H70">
            <v>0</v>
          </cell>
          <cell r="I70">
            <v>0</v>
          </cell>
          <cell r="J70">
            <v>0</v>
          </cell>
          <cell r="K70">
            <v>0</v>
          </cell>
          <cell r="L70">
            <v>0</v>
          </cell>
          <cell r="M70">
            <v>0</v>
          </cell>
          <cell r="N70">
            <v>0</v>
          </cell>
          <cell r="O70">
            <v>0</v>
          </cell>
          <cell r="P70">
            <v>0</v>
          </cell>
          <cell r="Q70">
            <v>0</v>
          </cell>
          <cell r="R70">
            <v>0</v>
          </cell>
          <cell r="S70">
            <v>0</v>
          </cell>
          <cell r="T70">
            <v>0</v>
          </cell>
          <cell r="U70">
            <v>0</v>
          </cell>
        </row>
        <row r="71">
          <cell r="A71">
            <v>460</v>
          </cell>
          <cell r="B71" t="str">
            <v>CANULA DE TRAQUEOSTOMIA 4 CON BALON</v>
          </cell>
          <cell r="C71" t="str">
            <v>UNIDAD</v>
          </cell>
          <cell r="D71">
            <v>1</v>
          </cell>
          <cell r="E71">
            <v>1</v>
          </cell>
          <cell r="F71" t="str">
            <v xml:space="preserve">CIRUGIA </v>
          </cell>
          <cell r="G71" t="str">
            <v>CIRUGIA GENERAL</v>
          </cell>
          <cell r="H71">
            <v>0</v>
          </cell>
          <cell r="I71">
            <v>0</v>
          </cell>
          <cell r="J71">
            <v>0</v>
          </cell>
          <cell r="K71">
            <v>0</v>
          </cell>
          <cell r="L71">
            <v>0</v>
          </cell>
          <cell r="M71">
            <v>0</v>
          </cell>
          <cell r="N71">
            <v>0</v>
          </cell>
          <cell r="O71">
            <v>0</v>
          </cell>
          <cell r="P71">
            <v>0</v>
          </cell>
          <cell r="Q71">
            <v>0</v>
          </cell>
          <cell r="R71">
            <v>0</v>
          </cell>
          <cell r="S71">
            <v>0</v>
          </cell>
          <cell r="T71">
            <v>0</v>
          </cell>
          <cell r="U71">
            <v>0</v>
          </cell>
        </row>
        <row r="72">
          <cell r="A72" t="str">
            <v>nuevo</v>
          </cell>
          <cell r="B72" t="str">
            <v>CANULA DE TRAQUEOSTOMIA 4 FENESTRADA</v>
          </cell>
          <cell r="C72" t="str">
            <v>UNIDAD</v>
          </cell>
          <cell r="D72">
            <v>5</v>
          </cell>
          <cell r="E72">
            <v>5</v>
          </cell>
          <cell r="F72" t="str">
            <v>CIRUGIA</v>
          </cell>
          <cell r="G72" t="str">
            <v>CIRUGIA GENERAL</v>
          </cell>
          <cell r="H72">
            <v>0</v>
          </cell>
          <cell r="I72">
            <v>0</v>
          </cell>
          <cell r="J72">
            <v>0</v>
          </cell>
          <cell r="K72">
            <v>0</v>
          </cell>
          <cell r="L72">
            <v>0</v>
          </cell>
          <cell r="M72">
            <v>0</v>
          </cell>
          <cell r="N72">
            <v>0</v>
          </cell>
          <cell r="O72">
            <v>0</v>
          </cell>
          <cell r="P72">
            <v>0</v>
          </cell>
          <cell r="Q72">
            <v>0</v>
          </cell>
          <cell r="R72">
            <v>0</v>
          </cell>
          <cell r="S72">
            <v>0</v>
          </cell>
          <cell r="T72">
            <v>0</v>
          </cell>
          <cell r="U72">
            <v>0</v>
          </cell>
        </row>
        <row r="73">
          <cell r="A73">
            <v>393</v>
          </cell>
          <cell r="B73" t="str">
            <v>CANULA DE TRAQUEOSTOMIA 4 SIN BALON  TERMOSENSIBLE QUE PERMITA MAYOR ADAPTACION</v>
          </cell>
          <cell r="C73" t="str">
            <v>UNIDAD</v>
          </cell>
          <cell r="D73">
            <v>1</v>
          </cell>
          <cell r="E73">
            <v>1</v>
          </cell>
          <cell r="F73" t="str">
            <v xml:space="preserve">CIRUGIA </v>
          </cell>
          <cell r="G73" t="str">
            <v>CIRUGIA GENERAL</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4">
          <cell r="A74" t="str">
            <v>nuevo</v>
          </cell>
          <cell r="B74" t="str">
            <v>CANULA DE TRAQUEOSTOMIA 4.5 CON BALON</v>
          </cell>
          <cell r="C74" t="str">
            <v>UNIDAD</v>
          </cell>
          <cell r="D74">
            <v>5</v>
          </cell>
          <cell r="E74">
            <v>5</v>
          </cell>
          <cell r="F74" t="str">
            <v>CIRUGIA</v>
          </cell>
          <cell r="G74" t="str">
            <v>CIRUGIA GENERAL</v>
          </cell>
          <cell r="H74">
            <v>0</v>
          </cell>
          <cell r="I74">
            <v>0</v>
          </cell>
          <cell r="J74">
            <v>0</v>
          </cell>
          <cell r="K74">
            <v>0</v>
          </cell>
          <cell r="L74">
            <v>0</v>
          </cell>
          <cell r="M74">
            <v>0</v>
          </cell>
          <cell r="N74">
            <v>0</v>
          </cell>
          <cell r="O74">
            <v>0</v>
          </cell>
          <cell r="P74">
            <v>0</v>
          </cell>
          <cell r="Q74">
            <v>0</v>
          </cell>
          <cell r="R74">
            <v>0</v>
          </cell>
          <cell r="S74">
            <v>0</v>
          </cell>
          <cell r="T74">
            <v>0</v>
          </cell>
          <cell r="U74">
            <v>0</v>
          </cell>
        </row>
        <row r="75">
          <cell r="A75">
            <v>486</v>
          </cell>
          <cell r="B75" t="str">
            <v>CANULA DE TRAQUEOSTOMIA 4.5 FENESTRADA</v>
          </cell>
          <cell r="C75" t="str">
            <v xml:space="preserve">UNIDAD    </v>
          </cell>
          <cell r="D75">
            <v>10</v>
          </cell>
          <cell r="E75">
            <v>10</v>
          </cell>
          <cell r="F75" t="str">
            <v>CIRUGIA</v>
          </cell>
          <cell r="G75" t="str">
            <v>CIRUGIA GENERAL</v>
          </cell>
          <cell r="H75">
            <v>0</v>
          </cell>
          <cell r="I75">
            <v>0</v>
          </cell>
          <cell r="J75">
            <v>0</v>
          </cell>
          <cell r="K75">
            <v>0</v>
          </cell>
          <cell r="L75">
            <v>0</v>
          </cell>
          <cell r="M75">
            <v>0</v>
          </cell>
          <cell r="N75">
            <v>0</v>
          </cell>
          <cell r="O75">
            <v>0</v>
          </cell>
          <cell r="P75">
            <v>0</v>
          </cell>
          <cell r="Q75">
            <v>0</v>
          </cell>
          <cell r="R75">
            <v>0</v>
          </cell>
          <cell r="S75">
            <v>0</v>
          </cell>
          <cell r="T75">
            <v>0</v>
          </cell>
          <cell r="U75">
            <v>0</v>
          </cell>
        </row>
        <row r="76">
          <cell r="A76">
            <v>394</v>
          </cell>
          <cell r="B76" t="str">
            <v>CANULA DE TRAQUEOSTOMIA 4.5 SIN BALON  TERMOSENSIBLE QUE PERMITA MAYOR ADAPTACION</v>
          </cell>
          <cell r="C76" t="str">
            <v>UNIDAD</v>
          </cell>
          <cell r="D76">
            <v>1</v>
          </cell>
          <cell r="E76">
            <v>1</v>
          </cell>
          <cell r="F76" t="str">
            <v xml:space="preserve">CIRUGIA </v>
          </cell>
          <cell r="G76" t="str">
            <v>CIRUGIA GENERAL</v>
          </cell>
          <cell r="H76">
            <v>0</v>
          </cell>
          <cell r="I76">
            <v>0</v>
          </cell>
          <cell r="J76">
            <v>0</v>
          </cell>
          <cell r="K76">
            <v>0</v>
          </cell>
          <cell r="L76">
            <v>0</v>
          </cell>
          <cell r="M76">
            <v>0</v>
          </cell>
          <cell r="N76">
            <v>0</v>
          </cell>
          <cell r="O76">
            <v>0</v>
          </cell>
          <cell r="P76">
            <v>0</v>
          </cell>
          <cell r="Q76">
            <v>0</v>
          </cell>
          <cell r="R76">
            <v>0</v>
          </cell>
          <cell r="S76">
            <v>0</v>
          </cell>
          <cell r="T76">
            <v>0</v>
          </cell>
          <cell r="U76">
            <v>0</v>
          </cell>
        </row>
        <row r="77">
          <cell r="A77">
            <v>395</v>
          </cell>
          <cell r="B77" t="str">
            <v>CANULA DE TRAQUEOSTOMIA 5 CON BALON</v>
          </cell>
          <cell r="C77" t="str">
            <v>UNIDAD</v>
          </cell>
          <cell r="D77">
            <v>1</v>
          </cell>
          <cell r="E77">
            <v>1</v>
          </cell>
          <cell r="F77" t="str">
            <v xml:space="preserve">CIRUGIA </v>
          </cell>
          <cell r="G77" t="str">
            <v>CIRUGIA GENERAL</v>
          </cell>
          <cell r="H77">
            <v>0</v>
          </cell>
          <cell r="I77">
            <v>0</v>
          </cell>
          <cell r="J77">
            <v>0</v>
          </cell>
          <cell r="K77">
            <v>0</v>
          </cell>
          <cell r="L77">
            <v>0</v>
          </cell>
          <cell r="M77">
            <v>0</v>
          </cell>
          <cell r="N77">
            <v>0</v>
          </cell>
          <cell r="O77">
            <v>0</v>
          </cell>
          <cell r="P77">
            <v>0</v>
          </cell>
          <cell r="Q77">
            <v>0</v>
          </cell>
          <cell r="R77">
            <v>0</v>
          </cell>
          <cell r="S77">
            <v>0</v>
          </cell>
          <cell r="T77">
            <v>0</v>
          </cell>
          <cell r="U77">
            <v>0</v>
          </cell>
        </row>
        <row r="78">
          <cell r="A78">
            <v>396</v>
          </cell>
          <cell r="B78" t="str">
            <v>CANULA DE TRAQUEOSTOMIA 5 FENESTRADA</v>
          </cell>
          <cell r="C78" t="str">
            <v>UNIDAD</v>
          </cell>
          <cell r="D78">
            <v>1</v>
          </cell>
          <cell r="E78">
            <v>1</v>
          </cell>
          <cell r="F78" t="str">
            <v xml:space="preserve">CIRUGIA </v>
          </cell>
          <cell r="G78" t="str">
            <v>CIRUGIA GENERAL</v>
          </cell>
          <cell r="H78">
            <v>0</v>
          </cell>
          <cell r="I78">
            <v>0</v>
          </cell>
          <cell r="J78">
            <v>0</v>
          </cell>
          <cell r="K78">
            <v>0</v>
          </cell>
          <cell r="L78">
            <v>0</v>
          </cell>
          <cell r="M78">
            <v>0</v>
          </cell>
          <cell r="N78">
            <v>0</v>
          </cell>
          <cell r="O78">
            <v>0</v>
          </cell>
          <cell r="P78">
            <v>0</v>
          </cell>
          <cell r="Q78">
            <v>0</v>
          </cell>
          <cell r="R78">
            <v>0</v>
          </cell>
          <cell r="S78">
            <v>0</v>
          </cell>
          <cell r="T78">
            <v>0</v>
          </cell>
          <cell r="U78">
            <v>0</v>
          </cell>
        </row>
        <row r="79">
          <cell r="A79">
            <v>397</v>
          </cell>
          <cell r="B79" t="str">
            <v>CANULA DE TRAQUEOSTOMIA 5 SIN BALON  TERMOSENSIBLE QUE PERMITA MAYOR ADAPTACION</v>
          </cell>
          <cell r="C79" t="str">
            <v>UNIDAD</v>
          </cell>
          <cell r="D79">
            <v>1</v>
          </cell>
          <cell r="E79">
            <v>1</v>
          </cell>
          <cell r="F79" t="str">
            <v xml:space="preserve">CIRUGIA </v>
          </cell>
          <cell r="G79" t="str">
            <v>CIRUGIA GENERAL</v>
          </cell>
          <cell r="H79">
            <v>0</v>
          </cell>
          <cell r="I79">
            <v>0</v>
          </cell>
          <cell r="J79">
            <v>0</v>
          </cell>
          <cell r="K79">
            <v>0</v>
          </cell>
          <cell r="L79">
            <v>0</v>
          </cell>
          <cell r="M79">
            <v>0</v>
          </cell>
          <cell r="N79">
            <v>0</v>
          </cell>
          <cell r="O79">
            <v>0</v>
          </cell>
          <cell r="P79">
            <v>0</v>
          </cell>
          <cell r="Q79">
            <v>0</v>
          </cell>
          <cell r="R79">
            <v>0</v>
          </cell>
          <cell r="S79">
            <v>0</v>
          </cell>
          <cell r="T79">
            <v>0</v>
          </cell>
          <cell r="U79">
            <v>0</v>
          </cell>
        </row>
        <row r="80">
          <cell r="A80">
            <v>398</v>
          </cell>
          <cell r="B80" t="str">
            <v>CANULA DE TRAQUEOSTOMIA 5.5 CON BALON</v>
          </cell>
          <cell r="C80" t="str">
            <v>UNIDAD</v>
          </cell>
          <cell r="D80">
            <v>1</v>
          </cell>
          <cell r="E80">
            <v>1</v>
          </cell>
          <cell r="F80" t="str">
            <v xml:space="preserve">CIRUGIA </v>
          </cell>
          <cell r="G80" t="str">
            <v>CIRUGIA GENERAL</v>
          </cell>
          <cell r="H80">
            <v>0</v>
          </cell>
          <cell r="I80">
            <v>0</v>
          </cell>
          <cell r="J80">
            <v>0</v>
          </cell>
          <cell r="K80">
            <v>0</v>
          </cell>
          <cell r="L80">
            <v>0</v>
          </cell>
          <cell r="M80">
            <v>0</v>
          </cell>
          <cell r="N80">
            <v>0</v>
          </cell>
          <cell r="O80">
            <v>0</v>
          </cell>
          <cell r="P80">
            <v>0</v>
          </cell>
          <cell r="Q80">
            <v>0</v>
          </cell>
          <cell r="R80">
            <v>0</v>
          </cell>
          <cell r="S80">
            <v>0</v>
          </cell>
          <cell r="T80">
            <v>0</v>
          </cell>
          <cell r="U80">
            <v>0</v>
          </cell>
        </row>
        <row r="81">
          <cell r="A81">
            <v>399</v>
          </cell>
          <cell r="B81" t="str">
            <v>CANULA DE TRAQUEOSTOMIA 5.5 FENESTRADA</v>
          </cell>
          <cell r="C81" t="str">
            <v>UNIDAD</v>
          </cell>
          <cell r="D81">
            <v>1</v>
          </cell>
          <cell r="E81">
            <v>1</v>
          </cell>
          <cell r="F81" t="str">
            <v xml:space="preserve">CIRUGIA </v>
          </cell>
          <cell r="G81" t="str">
            <v>CIRUGIA GENERAL</v>
          </cell>
          <cell r="H81">
            <v>0</v>
          </cell>
          <cell r="I81">
            <v>0</v>
          </cell>
          <cell r="J81">
            <v>0</v>
          </cell>
          <cell r="K81">
            <v>0</v>
          </cell>
          <cell r="L81">
            <v>0</v>
          </cell>
          <cell r="M81">
            <v>0</v>
          </cell>
          <cell r="N81">
            <v>0</v>
          </cell>
          <cell r="O81">
            <v>0</v>
          </cell>
          <cell r="P81">
            <v>0</v>
          </cell>
          <cell r="Q81">
            <v>0</v>
          </cell>
          <cell r="R81">
            <v>0</v>
          </cell>
          <cell r="S81">
            <v>0</v>
          </cell>
          <cell r="T81">
            <v>0</v>
          </cell>
          <cell r="U81">
            <v>0</v>
          </cell>
        </row>
        <row r="82">
          <cell r="A82">
            <v>400</v>
          </cell>
          <cell r="B82" t="str">
            <v>CANULA DE TRAQUEOSTOMIA 5.5 SIN BALON  TERMOSENSIBLE QUE PERMITA MAYOR ADAPTACION</v>
          </cell>
          <cell r="C82" t="str">
            <v>UNIDAD</v>
          </cell>
          <cell r="D82">
            <v>1</v>
          </cell>
          <cell r="E82">
            <v>1</v>
          </cell>
          <cell r="F82" t="str">
            <v xml:space="preserve">CIRUGIA </v>
          </cell>
          <cell r="G82" t="str">
            <v>CIRUGIA GENERAL</v>
          </cell>
          <cell r="H82">
            <v>0</v>
          </cell>
          <cell r="I82">
            <v>0</v>
          </cell>
          <cell r="J82">
            <v>0</v>
          </cell>
          <cell r="K82">
            <v>0</v>
          </cell>
          <cell r="L82">
            <v>0</v>
          </cell>
          <cell r="M82">
            <v>0</v>
          </cell>
          <cell r="N82">
            <v>0</v>
          </cell>
          <cell r="O82">
            <v>0</v>
          </cell>
          <cell r="P82">
            <v>0</v>
          </cell>
          <cell r="Q82">
            <v>0</v>
          </cell>
          <cell r="R82">
            <v>0</v>
          </cell>
          <cell r="S82">
            <v>0</v>
          </cell>
          <cell r="T82">
            <v>0</v>
          </cell>
          <cell r="U82">
            <v>0</v>
          </cell>
        </row>
        <row r="83">
          <cell r="A83">
            <v>403</v>
          </cell>
          <cell r="B83" t="str">
            <v>CANULA DE TRAQUEOSTOMIA 6 CON BALON</v>
          </cell>
          <cell r="C83" t="str">
            <v>UNIDAD</v>
          </cell>
          <cell r="D83">
            <v>1</v>
          </cell>
          <cell r="E83">
            <v>1</v>
          </cell>
          <cell r="F83" t="str">
            <v xml:space="preserve">CIRUGIA </v>
          </cell>
          <cell r="G83" t="str">
            <v>CIRUGIA GENERAL</v>
          </cell>
          <cell r="H83">
            <v>0</v>
          </cell>
          <cell r="I83">
            <v>0</v>
          </cell>
          <cell r="J83">
            <v>0</v>
          </cell>
          <cell r="K83">
            <v>0</v>
          </cell>
          <cell r="L83">
            <v>0</v>
          </cell>
          <cell r="M83">
            <v>0</v>
          </cell>
          <cell r="N83">
            <v>0</v>
          </cell>
          <cell r="O83">
            <v>0</v>
          </cell>
          <cell r="P83">
            <v>0</v>
          </cell>
          <cell r="Q83">
            <v>0</v>
          </cell>
          <cell r="R83">
            <v>0</v>
          </cell>
          <cell r="S83">
            <v>0</v>
          </cell>
          <cell r="T83">
            <v>0</v>
          </cell>
          <cell r="U83">
            <v>0</v>
          </cell>
        </row>
        <row r="84">
          <cell r="A84">
            <v>404</v>
          </cell>
          <cell r="B84" t="str">
            <v>CANULA DE TRAQUEOSTOMIA 6 FENESTRADA</v>
          </cell>
          <cell r="C84" t="str">
            <v>UNIDAD</v>
          </cell>
          <cell r="D84">
            <v>1</v>
          </cell>
          <cell r="E84">
            <v>1</v>
          </cell>
          <cell r="F84" t="str">
            <v xml:space="preserve">CIRUGIA </v>
          </cell>
          <cell r="G84" t="str">
            <v>CIRUGIA GENERAL</v>
          </cell>
          <cell r="H84">
            <v>0</v>
          </cell>
          <cell r="I84">
            <v>0</v>
          </cell>
          <cell r="J84">
            <v>0</v>
          </cell>
          <cell r="K84">
            <v>0</v>
          </cell>
          <cell r="L84">
            <v>0</v>
          </cell>
          <cell r="M84">
            <v>0</v>
          </cell>
          <cell r="N84">
            <v>0</v>
          </cell>
          <cell r="O84">
            <v>0</v>
          </cell>
          <cell r="P84">
            <v>0</v>
          </cell>
          <cell r="Q84">
            <v>0</v>
          </cell>
          <cell r="R84">
            <v>0</v>
          </cell>
          <cell r="S84">
            <v>0</v>
          </cell>
          <cell r="T84">
            <v>0</v>
          </cell>
          <cell r="U84">
            <v>0</v>
          </cell>
        </row>
        <row r="85">
          <cell r="A85">
            <v>405</v>
          </cell>
          <cell r="B85" t="str">
            <v>CANULA DE TRAQUEOSTOMIA 6 SIN BALON  TERMOSENSIBLE QUE PERMITA MAYOR ADAPTACION</v>
          </cell>
          <cell r="C85" t="str">
            <v>UNIDAD</v>
          </cell>
          <cell r="D85">
            <v>1</v>
          </cell>
          <cell r="E85">
            <v>1</v>
          </cell>
          <cell r="F85" t="str">
            <v xml:space="preserve">CIRUGIA </v>
          </cell>
          <cell r="G85" t="str">
            <v>CIRUGIA GENERAL</v>
          </cell>
          <cell r="H85">
            <v>0</v>
          </cell>
          <cell r="I85">
            <v>0</v>
          </cell>
          <cell r="J85">
            <v>0</v>
          </cell>
          <cell r="K85">
            <v>0</v>
          </cell>
          <cell r="L85">
            <v>0</v>
          </cell>
          <cell r="M85">
            <v>0</v>
          </cell>
          <cell r="N85">
            <v>0</v>
          </cell>
          <cell r="O85">
            <v>0</v>
          </cell>
          <cell r="P85">
            <v>0</v>
          </cell>
          <cell r="Q85">
            <v>0</v>
          </cell>
          <cell r="R85">
            <v>0</v>
          </cell>
          <cell r="S85">
            <v>0</v>
          </cell>
          <cell r="T85">
            <v>0</v>
          </cell>
          <cell r="U85">
            <v>0</v>
          </cell>
        </row>
        <row r="86">
          <cell r="A86">
            <v>407</v>
          </cell>
          <cell r="B86" t="str">
            <v>CANULA DE TRAQUEOSTOMIA 6.5 CON BALON</v>
          </cell>
          <cell r="C86" t="str">
            <v>UNIDAD</v>
          </cell>
          <cell r="D86">
            <v>1</v>
          </cell>
          <cell r="E86">
            <v>1</v>
          </cell>
          <cell r="F86" t="str">
            <v xml:space="preserve">CIRUGIA </v>
          </cell>
          <cell r="G86" t="str">
            <v>CIRUGIA GENERAL</v>
          </cell>
          <cell r="H86">
            <v>0</v>
          </cell>
          <cell r="I86">
            <v>0</v>
          </cell>
          <cell r="J86">
            <v>0</v>
          </cell>
          <cell r="K86">
            <v>0</v>
          </cell>
          <cell r="L86">
            <v>0</v>
          </cell>
          <cell r="M86">
            <v>0</v>
          </cell>
          <cell r="N86">
            <v>0</v>
          </cell>
          <cell r="O86">
            <v>0</v>
          </cell>
          <cell r="P86">
            <v>0</v>
          </cell>
          <cell r="Q86">
            <v>0</v>
          </cell>
          <cell r="R86">
            <v>0</v>
          </cell>
          <cell r="S86">
            <v>0</v>
          </cell>
          <cell r="T86">
            <v>0</v>
          </cell>
          <cell r="U86">
            <v>0</v>
          </cell>
        </row>
        <row r="87">
          <cell r="A87">
            <v>406</v>
          </cell>
          <cell r="B87" t="str">
            <v>CANULA DE TRAQUEOSTOMIA 6.5 FENESTRADA</v>
          </cell>
          <cell r="C87" t="str">
            <v>UNIDAD</v>
          </cell>
          <cell r="D87">
            <v>1</v>
          </cell>
          <cell r="E87">
            <v>1</v>
          </cell>
          <cell r="F87" t="str">
            <v xml:space="preserve">CIRUGIA </v>
          </cell>
          <cell r="G87" t="str">
            <v>CIRUGIA GENERAL</v>
          </cell>
          <cell r="H87">
            <v>0</v>
          </cell>
          <cell r="I87">
            <v>0</v>
          </cell>
          <cell r="J87">
            <v>0</v>
          </cell>
          <cell r="K87">
            <v>0</v>
          </cell>
          <cell r="L87">
            <v>0</v>
          </cell>
          <cell r="M87">
            <v>0</v>
          </cell>
          <cell r="N87">
            <v>0</v>
          </cell>
          <cell r="O87">
            <v>0</v>
          </cell>
          <cell r="P87">
            <v>0</v>
          </cell>
          <cell r="Q87">
            <v>0</v>
          </cell>
          <cell r="R87">
            <v>0</v>
          </cell>
          <cell r="S87">
            <v>0</v>
          </cell>
          <cell r="T87">
            <v>0</v>
          </cell>
          <cell r="U87">
            <v>0</v>
          </cell>
        </row>
        <row r="88">
          <cell r="A88">
            <v>409</v>
          </cell>
          <cell r="B88" t="str">
            <v xml:space="preserve">CANULA DE TRAQUEOSTOMIA 6.5 SIN BALON  </v>
          </cell>
          <cell r="C88" t="str">
            <v>UNIDAD</v>
          </cell>
          <cell r="D88">
            <v>1</v>
          </cell>
          <cell r="E88">
            <v>1</v>
          </cell>
          <cell r="F88" t="str">
            <v xml:space="preserve">CIRUGIA </v>
          </cell>
          <cell r="G88" t="str">
            <v>CIRUGIA GENERAL</v>
          </cell>
          <cell r="H88">
            <v>0</v>
          </cell>
          <cell r="I88">
            <v>0</v>
          </cell>
          <cell r="J88">
            <v>0</v>
          </cell>
          <cell r="K88">
            <v>0</v>
          </cell>
          <cell r="L88">
            <v>0</v>
          </cell>
          <cell r="M88">
            <v>0</v>
          </cell>
          <cell r="N88">
            <v>0</v>
          </cell>
          <cell r="O88">
            <v>0</v>
          </cell>
          <cell r="P88">
            <v>0</v>
          </cell>
          <cell r="Q88">
            <v>0</v>
          </cell>
          <cell r="R88">
            <v>0</v>
          </cell>
          <cell r="S88">
            <v>0</v>
          </cell>
          <cell r="T88">
            <v>0</v>
          </cell>
          <cell r="U88">
            <v>0</v>
          </cell>
        </row>
        <row r="89">
          <cell r="A89">
            <v>410</v>
          </cell>
          <cell r="B89" t="str">
            <v>CANULA DE TRAQUEOSTOMIA 7 CON BALON</v>
          </cell>
          <cell r="C89" t="str">
            <v>UNIDAD</v>
          </cell>
          <cell r="D89">
            <v>2</v>
          </cell>
          <cell r="E89">
            <v>2</v>
          </cell>
          <cell r="F89" t="str">
            <v xml:space="preserve">CIRUGIA </v>
          </cell>
          <cell r="G89" t="str">
            <v>CIRUGIA GENERAL</v>
          </cell>
          <cell r="H89">
            <v>0</v>
          </cell>
          <cell r="I89">
            <v>0</v>
          </cell>
          <cell r="J89">
            <v>0</v>
          </cell>
          <cell r="K89">
            <v>0</v>
          </cell>
          <cell r="L89">
            <v>0</v>
          </cell>
          <cell r="M89">
            <v>0</v>
          </cell>
          <cell r="N89">
            <v>0</v>
          </cell>
          <cell r="O89">
            <v>0</v>
          </cell>
          <cell r="P89">
            <v>0</v>
          </cell>
          <cell r="Q89">
            <v>0</v>
          </cell>
          <cell r="R89">
            <v>0</v>
          </cell>
          <cell r="S89">
            <v>0</v>
          </cell>
          <cell r="T89">
            <v>0</v>
          </cell>
          <cell r="U89">
            <v>0</v>
          </cell>
        </row>
        <row r="90">
          <cell r="A90">
            <v>413</v>
          </cell>
          <cell r="B90" t="str">
            <v>CANULA DE TRAQUEOSTOMIA 7 FENESTRADA</v>
          </cell>
          <cell r="C90" t="str">
            <v>UNIDAD</v>
          </cell>
          <cell r="D90">
            <v>1</v>
          </cell>
          <cell r="E90">
            <v>1</v>
          </cell>
          <cell r="F90" t="str">
            <v xml:space="preserve">CIRUGIA </v>
          </cell>
          <cell r="G90" t="str">
            <v>CIRUGIA GENERAL</v>
          </cell>
          <cell r="H90">
            <v>0</v>
          </cell>
          <cell r="I90">
            <v>0</v>
          </cell>
          <cell r="J90">
            <v>0</v>
          </cell>
          <cell r="K90">
            <v>0</v>
          </cell>
          <cell r="L90">
            <v>0</v>
          </cell>
          <cell r="M90">
            <v>0</v>
          </cell>
          <cell r="N90">
            <v>0</v>
          </cell>
          <cell r="O90">
            <v>0</v>
          </cell>
          <cell r="P90">
            <v>0</v>
          </cell>
          <cell r="Q90">
            <v>0</v>
          </cell>
          <cell r="R90">
            <v>0</v>
          </cell>
          <cell r="S90">
            <v>0</v>
          </cell>
          <cell r="T90">
            <v>0</v>
          </cell>
          <cell r="U90">
            <v>0</v>
          </cell>
        </row>
        <row r="91">
          <cell r="A91">
            <v>414</v>
          </cell>
          <cell r="B91" t="str">
            <v xml:space="preserve">CANULA DE TRAQUEOSTOMIA 7 SIN BALON  </v>
          </cell>
          <cell r="C91" t="str">
            <v>UNIDAD</v>
          </cell>
          <cell r="D91">
            <v>1</v>
          </cell>
          <cell r="E91">
            <v>1</v>
          </cell>
          <cell r="F91" t="str">
            <v xml:space="preserve">CIRUGIA </v>
          </cell>
          <cell r="G91" t="str">
            <v>CIRUGIA GENERAL</v>
          </cell>
          <cell r="H91">
            <v>0</v>
          </cell>
          <cell r="I91">
            <v>0</v>
          </cell>
          <cell r="J91">
            <v>0</v>
          </cell>
          <cell r="K91">
            <v>0</v>
          </cell>
          <cell r="L91">
            <v>0</v>
          </cell>
          <cell r="M91">
            <v>0</v>
          </cell>
          <cell r="N91">
            <v>0</v>
          </cell>
          <cell r="O91">
            <v>0</v>
          </cell>
          <cell r="P91">
            <v>0</v>
          </cell>
          <cell r="Q91">
            <v>0</v>
          </cell>
          <cell r="R91">
            <v>0</v>
          </cell>
          <cell r="S91">
            <v>0</v>
          </cell>
          <cell r="T91">
            <v>0</v>
          </cell>
          <cell r="U91">
            <v>0</v>
          </cell>
        </row>
        <row r="92">
          <cell r="A92">
            <v>416</v>
          </cell>
          <cell r="B92" t="str">
            <v>CANULA DE TRAQUEOSTOMIA 7.5 CON BALON</v>
          </cell>
          <cell r="C92" t="str">
            <v>UNIDAD</v>
          </cell>
          <cell r="D92">
            <v>1</v>
          </cell>
          <cell r="E92">
            <v>1</v>
          </cell>
          <cell r="F92" t="str">
            <v xml:space="preserve">CIRUGIA </v>
          </cell>
          <cell r="G92" t="str">
            <v>CIRUGIA GENERAL</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420</v>
          </cell>
          <cell r="B93" t="str">
            <v>CANULA DE TRAQUEOSTOMIA 8 CON BALON</v>
          </cell>
          <cell r="C93" t="str">
            <v>UNIDAD</v>
          </cell>
          <cell r="D93">
            <v>1</v>
          </cell>
          <cell r="E93">
            <v>1</v>
          </cell>
          <cell r="F93" t="str">
            <v xml:space="preserve">CIRUGIA </v>
          </cell>
          <cell r="G93" t="str">
            <v>CIRUGIA GENERAL</v>
          </cell>
          <cell r="H93">
            <v>0</v>
          </cell>
          <cell r="I93">
            <v>0</v>
          </cell>
          <cell r="J93">
            <v>0</v>
          </cell>
          <cell r="K93">
            <v>0</v>
          </cell>
          <cell r="L93">
            <v>0</v>
          </cell>
          <cell r="M93">
            <v>0</v>
          </cell>
          <cell r="N93">
            <v>0</v>
          </cell>
          <cell r="O93">
            <v>0</v>
          </cell>
          <cell r="P93">
            <v>0</v>
          </cell>
          <cell r="Q93">
            <v>0</v>
          </cell>
          <cell r="R93">
            <v>0</v>
          </cell>
          <cell r="S93">
            <v>0</v>
          </cell>
          <cell r="T93">
            <v>0</v>
          </cell>
          <cell r="U93">
            <v>0</v>
          </cell>
        </row>
        <row r="94">
          <cell r="A94">
            <v>422</v>
          </cell>
          <cell r="B94" t="str">
            <v>CANULA DE TRAQUEOSTOMIA 8 FENESTRADA</v>
          </cell>
          <cell r="C94" t="str">
            <v>UNIDAD</v>
          </cell>
          <cell r="D94">
            <v>1</v>
          </cell>
          <cell r="E94">
            <v>1</v>
          </cell>
          <cell r="F94" t="str">
            <v xml:space="preserve">CIRUGIA </v>
          </cell>
          <cell r="G94" t="str">
            <v>CIRUGIA GENERAL</v>
          </cell>
          <cell r="H94">
            <v>0</v>
          </cell>
          <cell r="I94">
            <v>0</v>
          </cell>
          <cell r="J94">
            <v>0</v>
          </cell>
          <cell r="K94">
            <v>0</v>
          </cell>
          <cell r="L94">
            <v>0</v>
          </cell>
          <cell r="M94">
            <v>0</v>
          </cell>
          <cell r="N94">
            <v>0</v>
          </cell>
          <cell r="O94">
            <v>0</v>
          </cell>
          <cell r="P94">
            <v>0</v>
          </cell>
          <cell r="Q94">
            <v>0</v>
          </cell>
          <cell r="R94">
            <v>0</v>
          </cell>
          <cell r="S94">
            <v>0</v>
          </cell>
          <cell r="T94">
            <v>0</v>
          </cell>
          <cell r="U94">
            <v>0</v>
          </cell>
        </row>
        <row r="95">
          <cell r="A95">
            <v>425</v>
          </cell>
          <cell r="B95" t="str">
            <v>CANULA DE TRAQUEOSTOMIA 8.5 CON BALON</v>
          </cell>
          <cell r="C95" t="str">
            <v>UNIDAD</v>
          </cell>
          <cell r="D95">
            <v>1</v>
          </cell>
          <cell r="E95">
            <v>1</v>
          </cell>
          <cell r="F95" t="str">
            <v xml:space="preserve">CIRUGIA </v>
          </cell>
          <cell r="G95" t="str">
            <v>CIRUGIA GENERAL</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A96">
            <v>427</v>
          </cell>
          <cell r="B96" t="str">
            <v xml:space="preserve">CANULA DE TRAQUEOSTOMIA 8.5 SIN BALON  </v>
          </cell>
          <cell r="C96" t="str">
            <v>UNIDAD</v>
          </cell>
          <cell r="D96">
            <v>1</v>
          </cell>
          <cell r="E96">
            <v>1</v>
          </cell>
          <cell r="F96" t="str">
            <v xml:space="preserve">CIRUGIA </v>
          </cell>
          <cell r="G96" t="str">
            <v>CIRUGIA GENERAL</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A97">
            <v>429</v>
          </cell>
          <cell r="B97" t="str">
            <v>CANULA DE TRAQUEOSTOMIA 9 CON BALON</v>
          </cell>
          <cell r="C97" t="str">
            <v>UNIDAD</v>
          </cell>
          <cell r="D97">
            <v>1</v>
          </cell>
          <cell r="E97">
            <v>1</v>
          </cell>
          <cell r="F97" t="str">
            <v xml:space="preserve">CIRUGIA </v>
          </cell>
          <cell r="G97" t="str">
            <v>CIRUGIA GENERAL</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v>430</v>
          </cell>
          <cell r="B98" t="str">
            <v>CANULA DE TRAQUEOSTOMIA 9 FENESTRADA</v>
          </cell>
          <cell r="C98" t="str">
            <v>UNIDAD</v>
          </cell>
          <cell r="D98">
            <v>1</v>
          </cell>
          <cell r="E98">
            <v>1</v>
          </cell>
          <cell r="F98" t="str">
            <v xml:space="preserve">CIRUGIA </v>
          </cell>
          <cell r="G98" t="str">
            <v>CIRUGIA GENERAL</v>
          </cell>
          <cell r="H98">
            <v>0</v>
          </cell>
          <cell r="I98">
            <v>0</v>
          </cell>
          <cell r="J98">
            <v>0</v>
          </cell>
          <cell r="K98">
            <v>0</v>
          </cell>
          <cell r="L98">
            <v>0</v>
          </cell>
          <cell r="M98">
            <v>0</v>
          </cell>
          <cell r="N98">
            <v>0</v>
          </cell>
          <cell r="O98">
            <v>0</v>
          </cell>
          <cell r="P98">
            <v>0</v>
          </cell>
          <cell r="Q98">
            <v>0</v>
          </cell>
          <cell r="R98">
            <v>0</v>
          </cell>
          <cell r="S98">
            <v>0</v>
          </cell>
          <cell r="T98">
            <v>0</v>
          </cell>
          <cell r="U98">
            <v>0</v>
          </cell>
        </row>
        <row r="99">
          <cell r="A99">
            <v>431</v>
          </cell>
          <cell r="B99" t="str">
            <v xml:space="preserve">CANULA DE TRAQUEOSTOMIA 9 SIN BALON  </v>
          </cell>
          <cell r="C99" t="str">
            <v>UNIDAD</v>
          </cell>
          <cell r="D99">
            <v>1</v>
          </cell>
          <cell r="E99">
            <v>1</v>
          </cell>
          <cell r="F99" t="str">
            <v xml:space="preserve">CIRUGIA </v>
          </cell>
          <cell r="G99" t="str">
            <v>CIRUGIA GENERAL</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A100" t="str">
            <v>nuevo</v>
          </cell>
          <cell r="B100" t="str">
            <v>CANULA DE TRAQUEOSTOMIA 9.5 CON BALON</v>
          </cell>
          <cell r="C100" t="str">
            <v>UNIDAD</v>
          </cell>
          <cell r="D100">
            <v>5</v>
          </cell>
          <cell r="E100">
            <v>5</v>
          </cell>
          <cell r="F100" t="str">
            <v>CIRUGIA</v>
          </cell>
          <cell r="G100" t="str">
            <v>CIRUGIA GENERAL</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row>
        <row r="101">
          <cell r="A101" t="str">
            <v>nuevo</v>
          </cell>
          <cell r="B101" t="str">
            <v xml:space="preserve">CANULA DE TRAQUEOSTOMIA 9.5 SIN BALON  </v>
          </cell>
          <cell r="C101" t="str">
            <v>UNIDAD</v>
          </cell>
          <cell r="D101">
            <v>5</v>
          </cell>
          <cell r="E101">
            <v>5</v>
          </cell>
          <cell r="F101" t="str">
            <v>CIRUGIA</v>
          </cell>
          <cell r="G101" t="str">
            <v>CIRUGIA GENERAL</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A102">
            <v>493</v>
          </cell>
          <cell r="B102" t="str">
            <v>CANULAS DE LINEAS DE MUESTREO</v>
          </cell>
          <cell r="C102" t="str">
            <v>UNIDAD</v>
          </cell>
          <cell r="D102">
            <v>10</v>
          </cell>
          <cell r="E102">
            <v>10</v>
          </cell>
          <cell r="F102" t="str">
            <v>CIRUGIA</v>
          </cell>
          <cell r="G102" t="str">
            <v>ANESTESIA</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A103">
            <v>494</v>
          </cell>
          <cell r="B103" t="str">
            <v>CANULAS PARA MEDICION  DE CO2</v>
          </cell>
          <cell r="C103" t="str">
            <v>UNIDAD</v>
          </cell>
          <cell r="D103">
            <v>2</v>
          </cell>
          <cell r="E103">
            <v>2</v>
          </cell>
          <cell r="F103" t="str">
            <v>CIRUGIA</v>
          </cell>
          <cell r="G103" t="str">
            <v>ANESTESIA</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row>
        <row r="104">
          <cell r="A104">
            <v>505</v>
          </cell>
          <cell r="B104" t="str">
            <v>CATETER 7 FR X 100 CM. CATETER DE ABLACION DE VERICES POR RADIOFRECUENCIA VASCULAR</v>
          </cell>
          <cell r="C104" t="str">
            <v xml:space="preserve">UNIDAD    </v>
          </cell>
          <cell r="D104">
            <v>20</v>
          </cell>
          <cell r="E104">
            <v>20</v>
          </cell>
          <cell r="F104" t="str">
            <v>CIRUGIA</v>
          </cell>
          <cell r="G104" t="str">
            <v>CIRUGIA VASCULAR</v>
          </cell>
          <cell r="H104" t="str">
            <v>SI</v>
          </cell>
          <cell r="I104">
            <v>0</v>
          </cell>
          <cell r="J104" t="str">
            <v>SI</v>
          </cell>
          <cell r="K104">
            <v>0</v>
          </cell>
          <cell r="L104">
            <v>0</v>
          </cell>
          <cell r="M104">
            <v>0</v>
          </cell>
          <cell r="N104">
            <v>0</v>
          </cell>
          <cell r="O104">
            <v>0</v>
          </cell>
          <cell r="P104">
            <v>0</v>
          </cell>
          <cell r="Q104">
            <v>0</v>
          </cell>
          <cell r="R104">
            <v>0</v>
          </cell>
          <cell r="S104">
            <v>0</v>
          </cell>
          <cell r="T104">
            <v>0</v>
          </cell>
          <cell r="U104">
            <v>0</v>
          </cell>
        </row>
        <row r="105">
          <cell r="A105">
            <v>506</v>
          </cell>
          <cell r="B105" t="str">
            <v>CATETER 7FR X 60CM. CATETER DE ABLACION POR RADIOFRECUENCIA VASCULAR</v>
          </cell>
          <cell r="C105" t="str">
            <v xml:space="preserve">UNIDAD    </v>
          </cell>
          <cell r="D105">
            <v>20</v>
          </cell>
          <cell r="E105">
            <v>20</v>
          </cell>
          <cell r="F105" t="str">
            <v>CIRUGIA</v>
          </cell>
          <cell r="G105" t="str">
            <v>CIRUGIA VASCULAR</v>
          </cell>
          <cell r="H105" t="str">
            <v>SI</v>
          </cell>
          <cell r="I105">
            <v>0</v>
          </cell>
          <cell r="J105" t="str">
            <v>SI</v>
          </cell>
          <cell r="K105">
            <v>0</v>
          </cell>
          <cell r="L105">
            <v>0</v>
          </cell>
          <cell r="M105">
            <v>0</v>
          </cell>
          <cell r="N105">
            <v>0</v>
          </cell>
          <cell r="O105">
            <v>0</v>
          </cell>
          <cell r="P105">
            <v>0</v>
          </cell>
          <cell r="Q105">
            <v>0</v>
          </cell>
          <cell r="R105">
            <v>0</v>
          </cell>
          <cell r="S105">
            <v>0</v>
          </cell>
          <cell r="T105">
            <v>0</v>
          </cell>
          <cell r="U105">
            <v>0</v>
          </cell>
        </row>
        <row r="106">
          <cell r="A106">
            <v>507</v>
          </cell>
          <cell r="B106" t="str">
            <v>CATETER ACCESO URETERAL AXXCESS</v>
          </cell>
          <cell r="C106" t="str">
            <v>UNIDAD</v>
          </cell>
          <cell r="D106">
            <v>10</v>
          </cell>
          <cell r="E106">
            <v>10</v>
          </cell>
          <cell r="F106" t="str">
            <v>CIRUGIA</v>
          </cell>
          <cell r="G106" t="str">
            <v>UROLOGIA</v>
          </cell>
          <cell r="H106">
            <v>0</v>
          </cell>
          <cell r="I106">
            <v>0</v>
          </cell>
          <cell r="J106">
            <v>0</v>
          </cell>
          <cell r="K106">
            <v>0</v>
          </cell>
          <cell r="L106">
            <v>0</v>
          </cell>
          <cell r="M106">
            <v>0</v>
          </cell>
          <cell r="N106" t="str">
            <v>promedon</v>
          </cell>
          <cell r="O106" t="str">
            <v>unidad</v>
          </cell>
          <cell r="P106" t="str">
            <v>IIa</v>
          </cell>
          <cell r="Q106" t="str">
            <v>2016DM-0014623</v>
          </cell>
          <cell r="R106">
            <v>46197</v>
          </cell>
          <cell r="S106">
            <v>530000</v>
          </cell>
          <cell r="T106">
            <v>100700</v>
          </cell>
          <cell r="U106">
            <v>630700</v>
          </cell>
        </row>
        <row r="107">
          <cell r="A107">
            <v>538</v>
          </cell>
          <cell r="B107" t="str">
            <v xml:space="preserve">CATETER DE VENTRICULOSTOMIA CON ANTIBIOTICO </v>
          </cell>
          <cell r="C107" t="str">
            <v>UNIDAD</v>
          </cell>
          <cell r="D107">
            <v>2</v>
          </cell>
          <cell r="E107">
            <v>2</v>
          </cell>
          <cell r="F107" t="str">
            <v>CIRUGIA</v>
          </cell>
          <cell r="G107" t="str">
            <v>NEUROCIRUGIA</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row>
        <row r="108">
          <cell r="A108">
            <v>542</v>
          </cell>
          <cell r="B108" t="str">
            <v>CATETER DOBLE J 3.7 FR</v>
          </cell>
          <cell r="C108" t="str">
            <v xml:space="preserve">UNIDAD    </v>
          </cell>
          <cell r="D108">
            <v>10</v>
          </cell>
          <cell r="E108">
            <v>10</v>
          </cell>
          <cell r="F108" t="str">
            <v>CIRUGIA</v>
          </cell>
          <cell r="G108" t="str">
            <v>UROLOGIA</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row>
        <row r="109">
          <cell r="A109">
            <v>543</v>
          </cell>
          <cell r="B109" t="str">
            <v>CATÉTER DOBLE J 3FR 10-16 CM</v>
          </cell>
          <cell r="C109" t="str">
            <v>UNIDAD</v>
          </cell>
          <cell r="D109">
            <v>1</v>
          </cell>
          <cell r="E109">
            <v>1</v>
          </cell>
          <cell r="F109" t="str">
            <v>CIRUGIA</v>
          </cell>
          <cell r="G109" t="str">
            <v>UROLOGIA</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row>
        <row r="110">
          <cell r="A110">
            <v>544</v>
          </cell>
          <cell r="B110" t="str">
            <v>CATETER DOBLE J 4,0 X 18 CM</v>
          </cell>
          <cell r="C110" t="str">
            <v>UNIDAD</v>
          </cell>
          <cell r="D110">
            <v>5</v>
          </cell>
          <cell r="E110">
            <v>5</v>
          </cell>
          <cell r="F110" t="str">
            <v>CIRUGIA</v>
          </cell>
          <cell r="G110" t="str">
            <v>UROLOGIA</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row>
        <row r="111">
          <cell r="A111">
            <v>545</v>
          </cell>
          <cell r="B111" t="str">
            <v>CATETER DOBLE J 4,7 HASTA 4.8 FR X 22 CM</v>
          </cell>
          <cell r="C111" t="str">
            <v>UNIDAD</v>
          </cell>
          <cell r="D111">
            <v>1</v>
          </cell>
          <cell r="E111">
            <v>1</v>
          </cell>
          <cell r="F111" t="str">
            <v>CIRUGIA</v>
          </cell>
          <cell r="G111" t="str">
            <v>UROLOGIA</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row>
        <row r="112">
          <cell r="A112">
            <v>546</v>
          </cell>
          <cell r="B112" t="str">
            <v>CATETER DOBLE J 4.7 HASTA 4.8 FR X 24 CM</v>
          </cell>
          <cell r="C112" t="str">
            <v>UNIDAD</v>
          </cell>
          <cell r="D112">
            <v>1</v>
          </cell>
          <cell r="E112">
            <v>1</v>
          </cell>
          <cell r="F112" t="str">
            <v>CIRUGIA</v>
          </cell>
          <cell r="G112" t="str">
            <v>UROLOGIA</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row>
        <row r="113">
          <cell r="A113">
            <v>547</v>
          </cell>
          <cell r="B113" t="str">
            <v>CATETER DOBLE J 4.7 HASTA 4.8 X 26</v>
          </cell>
          <cell r="C113" t="str">
            <v>UNIDAD</v>
          </cell>
          <cell r="D113">
            <v>1</v>
          </cell>
          <cell r="E113">
            <v>1</v>
          </cell>
          <cell r="F113" t="str">
            <v>CIRUGIA</v>
          </cell>
          <cell r="G113" t="str">
            <v>UROLOGIA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row>
        <row r="114">
          <cell r="A114">
            <v>548</v>
          </cell>
          <cell r="B114" t="str">
            <v>CATETER DOBLE J 4.7FR X 28</v>
          </cell>
          <cell r="C114" t="str">
            <v>UNIDAD</v>
          </cell>
          <cell r="D114">
            <v>2</v>
          </cell>
          <cell r="E114">
            <v>2</v>
          </cell>
          <cell r="F114" t="str">
            <v>CIRUGIA</v>
          </cell>
          <cell r="G114" t="str">
            <v>UROLOGIA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row>
        <row r="115">
          <cell r="A115">
            <v>549</v>
          </cell>
          <cell r="B115" t="str">
            <v>CATETER DOBLE J 4FR X 12 CMS</v>
          </cell>
          <cell r="C115" t="str">
            <v>UNIDAD</v>
          </cell>
          <cell r="D115">
            <v>1</v>
          </cell>
          <cell r="E115">
            <v>1</v>
          </cell>
          <cell r="F115" t="str">
            <v>CIRUGIA</v>
          </cell>
          <cell r="G115" t="str">
            <v>UROLOGIA</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row>
        <row r="116">
          <cell r="A116">
            <v>550</v>
          </cell>
          <cell r="B116" t="str">
            <v>CATETER DOBLE J 6.0 X 24 CM</v>
          </cell>
          <cell r="C116" t="str">
            <v>UNIDAD</v>
          </cell>
          <cell r="D116">
            <v>1</v>
          </cell>
          <cell r="E116">
            <v>1</v>
          </cell>
          <cell r="F116" t="str">
            <v>CIRUGIA</v>
          </cell>
          <cell r="G116" t="str">
            <v>UROLOGIA</v>
          </cell>
          <cell r="H116">
            <v>0</v>
          </cell>
          <cell r="I116">
            <v>0</v>
          </cell>
          <cell r="J116">
            <v>0</v>
          </cell>
          <cell r="K116">
            <v>0</v>
          </cell>
          <cell r="L116">
            <v>0</v>
          </cell>
          <cell r="M116">
            <v>0</v>
          </cell>
          <cell r="N116">
            <v>0</v>
          </cell>
          <cell r="O116">
            <v>0</v>
          </cell>
          <cell r="P116">
            <v>0</v>
          </cell>
          <cell r="Q116" t="str">
            <v>2008DM-0002245</v>
          </cell>
          <cell r="R116">
            <v>43365</v>
          </cell>
          <cell r="S116">
            <v>125000</v>
          </cell>
          <cell r="T116">
            <v>0</v>
          </cell>
          <cell r="U116">
            <v>125000</v>
          </cell>
        </row>
        <row r="117">
          <cell r="A117">
            <v>551</v>
          </cell>
          <cell r="B117" t="str">
            <v>CATETER DOBLE J 6.0 X 30CM</v>
          </cell>
          <cell r="C117" t="str">
            <v>UNIDAD</v>
          </cell>
          <cell r="D117">
            <v>3</v>
          </cell>
          <cell r="E117">
            <v>3</v>
          </cell>
          <cell r="F117" t="str">
            <v>CIRUGIA</v>
          </cell>
          <cell r="G117" t="str">
            <v>UROLOGIA</v>
          </cell>
          <cell r="H117">
            <v>0</v>
          </cell>
          <cell r="I117">
            <v>0</v>
          </cell>
          <cell r="J117">
            <v>0</v>
          </cell>
          <cell r="K117">
            <v>0</v>
          </cell>
          <cell r="L117">
            <v>0</v>
          </cell>
          <cell r="M117">
            <v>0</v>
          </cell>
          <cell r="N117">
            <v>0</v>
          </cell>
          <cell r="O117">
            <v>0</v>
          </cell>
          <cell r="P117">
            <v>0</v>
          </cell>
          <cell r="Q117" t="str">
            <v>2008DM-0002245</v>
          </cell>
          <cell r="R117">
            <v>43365</v>
          </cell>
          <cell r="S117">
            <v>125000</v>
          </cell>
          <cell r="T117">
            <v>0</v>
          </cell>
          <cell r="U117">
            <v>125000</v>
          </cell>
        </row>
        <row r="118">
          <cell r="A118">
            <v>552</v>
          </cell>
          <cell r="B118" t="str">
            <v>CATETER DOBLE J 6.5X 24 CM</v>
          </cell>
          <cell r="C118" t="str">
            <v>UNIDAD</v>
          </cell>
          <cell r="D118">
            <v>1</v>
          </cell>
          <cell r="E118">
            <v>1</v>
          </cell>
          <cell r="F118" t="str">
            <v>CIRUGIA</v>
          </cell>
          <cell r="G118" t="str">
            <v>UROLOGIA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row>
        <row r="119">
          <cell r="A119">
            <v>553</v>
          </cell>
          <cell r="B119" t="str">
            <v>CATETER DOBLE J 6FR X 26 CMS</v>
          </cell>
          <cell r="C119" t="str">
            <v>UNIDAD</v>
          </cell>
          <cell r="D119">
            <v>1</v>
          </cell>
          <cell r="E119">
            <v>1</v>
          </cell>
          <cell r="F119" t="str">
            <v>CIRUGIA</v>
          </cell>
          <cell r="G119" t="str">
            <v>UROLOGIA</v>
          </cell>
          <cell r="H119">
            <v>0</v>
          </cell>
          <cell r="I119">
            <v>0</v>
          </cell>
          <cell r="J119">
            <v>0</v>
          </cell>
          <cell r="K119">
            <v>0</v>
          </cell>
          <cell r="L119">
            <v>0</v>
          </cell>
          <cell r="M119">
            <v>0</v>
          </cell>
          <cell r="N119">
            <v>0</v>
          </cell>
          <cell r="O119">
            <v>0</v>
          </cell>
          <cell r="P119">
            <v>0</v>
          </cell>
          <cell r="Q119" t="str">
            <v>2008DM-0002245</v>
          </cell>
          <cell r="R119">
            <v>43365</v>
          </cell>
          <cell r="S119">
            <v>125000</v>
          </cell>
          <cell r="T119">
            <v>0</v>
          </cell>
          <cell r="U119">
            <v>125000</v>
          </cell>
        </row>
        <row r="120">
          <cell r="A120">
            <v>554</v>
          </cell>
          <cell r="B120" t="str">
            <v>CATETER DOBLE J 6FR X 28 CMS</v>
          </cell>
          <cell r="C120" t="str">
            <v>UNIDAD</v>
          </cell>
          <cell r="D120">
            <v>1</v>
          </cell>
          <cell r="E120">
            <v>1</v>
          </cell>
          <cell r="F120" t="str">
            <v>CIRUGIA</v>
          </cell>
          <cell r="G120" t="str">
            <v>UROLOGIA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v>555</v>
          </cell>
          <cell r="B121" t="str">
            <v>CATETER DOBLE J 7FR X 26 CMS</v>
          </cell>
          <cell r="C121" t="str">
            <v>UNIDAD</v>
          </cell>
          <cell r="D121">
            <v>2</v>
          </cell>
          <cell r="E121">
            <v>2</v>
          </cell>
          <cell r="F121" t="str">
            <v>CIRUGIA</v>
          </cell>
          <cell r="G121" t="str">
            <v>UROLOGIA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v>556</v>
          </cell>
          <cell r="B122" t="str">
            <v>CATETER DOBLE J 7FR X 28 CMS</v>
          </cell>
          <cell r="C122" t="str">
            <v>UNIDAD</v>
          </cell>
          <cell r="D122">
            <v>1</v>
          </cell>
          <cell r="E122">
            <v>1</v>
          </cell>
          <cell r="F122" t="str">
            <v>CIRUGIA</v>
          </cell>
          <cell r="G122" t="str">
            <v>UROLOGIA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row>
        <row r="123">
          <cell r="A123">
            <v>613</v>
          </cell>
          <cell r="B123" t="str">
            <v>CATETER FOGARTY N. 2.0 FR EMBOLECTOMIA 40CM</v>
          </cell>
          <cell r="C123" t="str">
            <v>UNIDAD</v>
          </cell>
          <cell r="D123">
            <v>1</v>
          </cell>
          <cell r="E123">
            <v>1</v>
          </cell>
          <cell r="F123" t="str">
            <v>CIRUGIA</v>
          </cell>
          <cell r="G123" t="str">
            <v>CIRUGIA VASCULAR</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A124">
            <v>566</v>
          </cell>
          <cell r="B124" t="str">
            <v>CATETER FOGARTY N. 3.0 FR EMBOLECTOMIA 40CM</v>
          </cell>
          <cell r="C124" t="str">
            <v>UNIDAD</v>
          </cell>
          <cell r="D124">
            <v>5</v>
          </cell>
          <cell r="E124">
            <v>5</v>
          </cell>
          <cell r="F124" t="str">
            <v>CIRUGIA</v>
          </cell>
          <cell r="G124" t="str">
            <v>CIRUGIA VASCULAR</v>
          </cell>
          <cell r="H124">
            <v>0</v>
          </cell>
          <cell r="I124">
            <v>0</v>
          </cell>
          <cell r="J124">
            <v>0</v>
          </cell>
          <cell r="K124">
            <v>0</v>
          </cell>
          <cell r="L124">
            <v>0</v>
          </cell>
          <cell r="M124" t="str">
            <v>SI</v>
          </cell>
          <cell r="N124">
            <v>0</v>
          </cell>
          <cell r="O124">
            <v>0</v>
          </cell>
          <cell r="P124">
            <v>0</v>
          </cell>
          <cell r="Q124">
            <v>0</v>
          </cell>
          <cell r="R124">
            <v>0</v>
          </cell>
          <cell r="S124">
            <v>0</v>
          </cell>
          <cell r="T124">
            <v>0</v>
          </cell>
          <cell r="U124">
            <v>0</v>
          </cell>
        </row>
        <row r="125">
          <cell r="A125">
            <v>563</v>
          </cell>
          <cell r="B125" t="str">
            <v>CATETER FOGARTY N. 3.0 FR EMBOLECTOMIA 80CM</v>
          </cell>
          <cell r="C125" t="str">
            <v>UNIDAD</v>
          </cell>
          <cell r="D125">
            <v>5</v>
          </cell>
          <cell r="E125">
            <v>5</v>
          </cell>
          <cell r="F125" t="str">
            <v>CIRUGIA</v>
          </cell>
          <cell r="G125" t="str">
            <v>CIRUGIA VASCULAR</v>
          </cell>
          <cell r="H125">
            <v>0</v>
          </cell>
          <cell r="I125">
            <v>0</v>
          </cell>
          <cell r="J125">
            <v>0</v>
          </cell>
          <cell r="K125">
            <v>0</v>
          </cell>
          <cell r="L125">
            <v>0</v>
          </cell>
          <cell r="M125" t="str">
            <v>SI</v>
          </cell>
          <cell r="N125">
            <v>0</v>
          </cell>
          <cell r="O125">
            <v>0</v>
          </cell>
          <cell r="P125">
            <v>0</v>
          </cell>
          <cell r="Q125">
            <v>0</v>
          </cell>
          <cell r="R125">
            <v>0</v>
          </cell>
          <cell r="S125">
            <v>0</v>
          </cell>
          <cell r="T125">
            <v>0</v>
          </cell>
          <cell r="U125">
            <v>0</v>
          </cell>
        </row>
        <row r="126">
          <cell r="A126">
            <v>616</v>
          </cell>
          <cell r="B126" t="str">
            <v>CATETER FOGARTY N. 4.0 FR EMBOLECTOMIA 40CM</v>
          </cell>
          <cell r="C126" t="str">
            <v>UNIDAD</v>
          </cell>
          <cell r="D126">
            <v>1</v>
          </cell>
          <cell r="E126">
            <v>1</v>
          </cell>
          <cell r="F126" t="str">
            <v>CIRUGIA</v>
          </cell>
          <cell r="G126" t="str">
            <v>CIRUGIA VASCULAR</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row>
        <row r="127">
          <cell r="A127">
            <v>564</v>
          </cell>
          <cell r="B127" t="str">
            <v>CATETER FOGARTY N. 4.0 FR EMBOLECTOMIA 80CM</v>
          </cell>
          <cell r="C127" t="str">
            <v>UNIDAD</v>
          </cell>
          <cell r="D127">
            <v>5</v>
          </cell>
          <cell r="E127">
            <v>5</v>
          </cell>
          <cell r="F127" t="str">
            <v>CIRUGIA</v>
          </cell>
          <cell r="G127" t="str">
            <v>CIRUGIA VASCULAR</v>
          </cell>
          <cell r="H127">
            <v>0</v>
          </cell>
          <cell r="I127">
            <v>0</v>
          </cell>
          <cell r="J127">
            <v>0</v>
          </cell>
          <cell r="K127">
            <v>0</v>
          </cell>
          <cell r="L127">
            <v>0</v>
          </cell>
          <cell r="M127" t="str">
            <v>SI</v>
          </cell>
          <cell r="N127">
            <v>0</v>
          </cell>
          <cell r="O127">
            <v>0</v>
          </cell>
          <cell r="P127">
            <v>0</v>
          </cell>
          <cell r="Q127">
            <v>0</v>
          </cell>
          <cell r="R127">
            <v>0</v>
          </cell>
          <cell r="S127">
            <v>0</v>
          </cell>
          <cell r="T127">
            <v>0</v>
          </cell>
          <cell r="U127">
            <v>0</v>
          </cell>
        </row>
        <row r="128">
          <cell r="A128">
            <v>617</v>
          </cell>
          <cell r="B128" t="str">
            <v>CATETER FOGARTY N. 5.0 FR EMBOLECTOMIA 40CM</v>
          </cell>
          <cell r="C128" t="str">
            <v>UNIDAD</v>
          </cell>
          <cell r="D128">
            <v>1</v>
          </cell>
          <cell r="E128">
            <v>1</v>
          </cell>
          <cell r="F128" t="str">
            <v>CIRUGIA</v>
          </cell>
          <cell r="G128" t="str">
            <v>CIRUGIA VASCULAR</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row>
        <row r="129">
          <cell r="A129">
            <v>565</v>
          </cell>
          <cell r="B129" t="str">
            <v>CATETER FOGARTY N. 5.0 FR EMBOLECTOMIA 80CM</v>
          </cell>
          <cell r="C129" t="str">
            <v>UNIDAD</v>
          </cell>
          <cell r="D129">
            <v>5</v>
          </cell>
          <cell r="E129">
            <v>5</v>
          </cell>
          <cell r="F129" t="str">
            <v>CIRUGIA</v>
          </cell>
          <cell r="G129" t="str">
            <v>CIRUGIA VASCULAR</v>
          </cell>
          <cell r="H129">
            <v>0</v>
          </cell>
          <cell r="I129">
            <v>0</v>
          </cell>
          <cell r="J129">
            <v>0</v>
          </cell>
          <cell r="K129">
            <v>0</v>
          </cell>
          <cell r="L129">
            <v>0</v>
          </cell>
          <cell r="M129" t="str">
            <v>SI</v>
          </cell>
          <cell r="N129">
            <v>0</v>
          </cell>
          <cell r="O129">
            <v>0</v>
          </cell>
          <cell r="P129">
            <v>0</v>
          </cell>
          <cell r="Q129">
            <v>0</v>
          </cell>
          <cell r="R129">
            <v>0</v>
          </cell>
          <cell r="S129">
            <v>0</v>
          </cell>
          <cell r="T129">
            <v>0</v>
          </cell>
          <cell r="U129">
            <v>0</v>
          </cell>
        </row>
        <row r="130">
          <cell r="A130">
            <v>614</v>
          </cell>
          <cell r="B130" t="str">
            <v>CATETER FOGARTY N. 6.0 FR EMBOLECTOMIA 80CM</v>
          </cell>
          <cell r="C130" t="str">
            <v>UNIDAD</v>
          </cell>
          <cell r="D130">
            <v>1</v>
          </cell>
          <cell r="E130">
            <v>1</v>
          </cell>
          <cell r="F130" t="str">
            <v>CIRUGIA</v>
          </cell>
          <cell r="G130" t="str">
            <v>CIRUGIA VASCULAR</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row>
        <row r="131">
          <cell r="A131">
            <v>615</v>
          </cell>
          <cell r="B131" t="str">
            <v>CATETER FOGARTY N. 7.0 FR EMBOLECTOMIA 80CM</v>
          </cell>
          <cell r="C131" t="str">
            <v>UNIDAD</v>
          </cell>
          <cell r="D131">
            <v>1</v>
          </cell>
          <cell r="E131">
            <v>1</v>
          </cell>
          <cell r="F131" t="str">
            <v>CIRUGIA</v>
          </cell>
          <cell r="G131" t="str">
            <v>CIRUGIA VASCULAR</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row>
        <row r="132">
          <cell r="A132">
            <v>611</v>
          </cell>
          <cell r="B132" t="str">
            <v>Cateter omaya</v>
          </cell>
          <cell r="C132" t="str">
            <v>UNIDAD</v>
          </cell>
          <cell r="D132">
            <v>1</v>
          </cell>
          <cell r="E132">
            <v>1</v>
          </cell>
          <cell r="F132" t="str">
            <v>CIRUGIA</v>
          </cell>
          <cell r="G132" t="str">
            <v>NEUROCIRUGIA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674</v>
          </cell>
          <cell r="B133" t="str">
            <v>CATETER URETERAL 4FR X 70CM</v>
          </cell>
          <cell r="C133" t="str">
            <v>UNIDAD</v>
          </cell>
          <cell r="D133">
            <v>1</v>
          </cell>
          <cell r="E133">
            <v>1</v>
          </cell>
          <cell r="F133" t="str">
            <v>CIRUGIA</v>
          </cell>
          <cell r="G133" t="str">
            <v>UROLOGIA</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row>
        <row r="134">
          <cell r="A134">
            <v>675</v>
          </cell>
          <cell r="B134" t="str">
            <v>CATETER URETERAL 5FR X 70CM</v>
          </cell>
          <cell r="C134" t="str">
            <v>UNIDAD</v>
          </cell>
          <cell r="D134">
            <v>1</v>
          </cell>
          <cell r="E134">
            <v>1</v>
          </cell>
          <cell r="F134" t="str">
            <v>CIRUGIA</v>
          </cell>
          <cell r="G134" t="str">
            <v>UROLOGIA</v>
          </cell>
          <cell r="H134">
            <v>0</v>
          </cell>
          <cell r="I134">
            <v>0</v>
          </cell>
          <cell r="J134">
            <v>0</v>
          </cell>
          <cell r="K134">
            <v>0</v>
          </cell>
          <cell r="L134">
            <v>0</v>
          </cell>
          <cell r="M134">
            <v>0</v>
          </cell>
          <cell r="N134" t="str">
            <v>rocamed</v>
          </cell>
          <cell r="O134" t="str">
            <v>unidad</v>
          </cell>
          <cell r="P134" t="str">
            <v>IIa</v>
          </cell>
          <cell r="Q134" t="str">
            <v>2012DM-0009293</v>
          </cell>
          <cell r="R134">
            <v>44893</v>
          </cell>
          <cell r="S134">
            <v>55000</v>
          </cell>
          <cell r="T134">
            <v>0</v>
          </cell>
          <cell r="U134">
            <v>55000</v>
          </cell>
        </row>
        <row r="135">
          <cell r="A135">
            <v>676</v>
          </cell>
          <cell r="B135" t="str">
            <v>CATETER URETERAL 6FR X 70CM</v>
          </cell>
          <cell r="C135" t="str">
            <v>UNIDAD</v>
          </cell>
          <cell r="D135">
            <v>1</v>
          </cell>
          <cell r="E135">
            <v>1</v>
          </cell>
          <cell r="F135" t="str">
            <v>CIRUGIA</v>
          </cell>
          <cell r="G135" t="str">
            <v>UROLOGIA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677</v>
          </cell>
          <cell r="B136" t="str">
            <v>CATETER URETERAL RECTO 6FR</v>
          </cell>
          <cell r="C136" t="str">
            <v>UNIDAD</v>
          </cell>
          <cell r="D136">
            <v>1</v>
          </cell>
          <cell r="E136">
            <v>1</v>
          </cell>
          <cell r="F136" t="str">
            <v>CIRUGIA</v>
          </cell>
          <cell r="G136" t="str">
            <v>UROLOGIA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v>678</v>
          </cell>
          <cell r="B137" t="str">
            <v>CATETER URETERAL RECTO 7FR</v>
          </cell>
          <cell r="C137" t="str">
            <v>UNIDAD</v>
          </cell>
          <cell r="D137">
            <v>1</v>
          </cell>
          <cell r="E137">
            <v>1</v>
          </cell>
          <cell r="F137" t="str">
            <v>CIRUGIA</v>
          </cell>
          <cell r="G137" t="str">
            <v>UROLOGIA</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row>
        <row r="138">
          <cell r="A138">
            <v>679</v>
          </cell>
          <cell r="B138" t="str">
            <v>CATETER URETERAL STENT PERCUFLEX 48X24CM</v>
          </cell>
          <cell r="C138" t="str">
            <v>UNIDAD</v>
          </cell>
          <cell r="D138">
            <v>25</v>
          </cell>
          <cell r="E138">
            <v>25</v>
          </cell>
          <cell r="F138" t="str">
            <v xml:space="preserve">CIRUGIA </v>
          </cell>
          <cell r="G138" t="str">
            <v>UROLOGIA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row>
        <row r="139">
          <cell r="A139">
            <v>702</v>
          </cell>
          <cell r="B139" t="str">
            <v>CATETER VENTRICULAR</v>
          </cell>
          <cell r="C139" t="str">
            <v>UNIDAD</v>
          </cell>
          <cell r="D139">
            <v>1</v>
          </cell>
          <cell r="E139">
            <v>1</v>
          </cell>
          <cell r="F139" t="str">
            <v>CIRUGIA</v>
          </cell>
          <cell r="G139" t="str">
            <v>NEUROCIRUGIA</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row>
        <row r="140">
          <cell r="A140">
            <v>703</v>
          </cell>
          <cell r="B140" t="str">
            <v>CATETER VENTRICULAR RECTO DE 1.5 X 30</v>
          </cell>
          <cell r="C140" t="str">
            <v xml:space="preserve">UNIDAD    </v>
          </cell>
          <cell r="D140">
            <v>1</v>
          </cell>
          <cell r="E140">
            <v>1</v>
          </cell>
          <cell r="F140" t="str">
            <v>CIRUGIA</v>
          </cell>
          <cell r="G140" t="str">
            <v>NEUROCIRUGIA</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row>
        <row r="141">
          <cell r="A141">
            <v>704</v>
          </cell>
          <cell r="B141" t="str">
            <v xml:space="preserve">CATETER VENTRICULO PERITONEAL </v>
          </cell>
          <cell r="C141" t="str">
            <v>UNIDAD</v>
          </cell>
          <cell r="D141">
            <v>5</v>
          </cell>
          <cell r="E141">
            <v>5</v>
          </cell>
          <cell r="F141" t="str">
            <v>CIRUGIA</v>
          </cell>
          <cell r="G141" t="str">
            <v>NEUROCIRUGIA</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row>
        <row r="142">
          <cell r="A142">
            <v>707</v>
          </cell>
          <cell r="B142" t="str">
            <v>CATETERES BACTISEAL EVD</v>
          </cell>
          <cell r="C142" t="str">
            <v>UNIDAD</v>
          </cell>
          <cell r="D142">
            <v>1</v>
          </cell>
          <cell r="E142">
            <v>1</v>
          </cell>
          <cell r="F142" t="str">
            <v>CIRUGIA</v>
          </cell>
          <cell r="G142" t="str">
            <v>NEUROCIRUGIA</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row>
        <row r="143">
          <cell r="A143">
            <v>708</v>
          </cell>
          <cell r="B143" t="str">
            <v>CATETERES DOBLE J PEDIATRICO FR 4.0 X 16 CMS</v>
          </cell>
          <cell r="C143" t="str">
            <v>UNIDAD</v>
          </cell>
          <cell r="D143">
            <v>1</v>
          </cell>
          <cell r="E143">
            <v>1</v>
          </cell>
          <cell r="F143" t="str">
            <v>CIRUGIA</v>
          </cell>
          <cell r="G143" t="str">
            <v>UROLOGIA</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row>
        <row r="144">
          <cell r="A144">
            <v>725</v>
          </cell>
          <cell r="B144" t="str">
            <v>CESTA DE EXTRACCION DESECHABLE DE 4 Y 8 ALAMBRES  DE 2.8Y 3.7MM DE DIAMETRO DEL CANAL POR 190CM DE LONGITUD Y DIAMETRO DE LA CESTA DE 20MM A 22MM ROTATORIA</v>
          </cell>
          <cell r="C144" t="str">
            <v>UNIDAD</v>
          </cell>
          <cell r="D144">
            <v>3</v>
          </cell>
          <cell r="E144">
            <v>3</v>
          </cell>
          <cell r="F144" t="str">
            <v>CIRUGIA</v>
          </cell>
          <cell r="G144" t="str">
            <v>UROLOGIA</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row>
        <row r="145">
          <cell r="A145">
            <v>751</v>
          </cell>
          <cell r="B145" t="str">
            <v>CIRCUITO COAXIAL PARA ANESTESIA NEONATAL</v>
          </cell>
          <cell r="C145" t="str">
            <v>UNIDAD</v>
          </cell>
          <cell r="D145">
            <v>15</v>
          </cell>
          <cell r="E145">
            <v>15</v>
          </cell>
          <cell r="F145" t="str">
            <v>CIRUGIA</v>
          </cell>
          <cell r="G145" t="str">
            <v>ANESTESIA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756</v>
          </cell>
          <cell r="B146" t="str">
            <v>CIRCUITO DE ANESTESIA ADULTO C/B CON MANGUERA DE 60  - 80 PULGADAS</v>
          </cell>
          <cell r="C146" t="str">
            <v>UNIDAD</v>
          </cell>
          <cell r="D146">
            <v>50</v>
          </cell>
          <cell r="E146">
            <v>50</v>
          </cell>
          <cell r="F146" t="str">
            <v>CIRUGIA</v>
          </cell>
          <cell r="G146" t="str">
            <v>ANESTESIA</v>
          </cell>
          <cell r="H146">
            <v>0</v>
          </cell>
          <cell r="I146">
            <v>0</v>
          </cell>
          <cell r="J146">
            <v>0</v>
          </cell>
          <cell r="K146">
            <v>0</v>
          </cell>
          <cell r="L146">
            <v>0</v>
          </cell>
          <cell r="M146" t="str">
            <v>SI</v>
          </cell>
          <cell r="N146">
            <v>0</v>
          </cell>
          <cell r="O146">
            <v>0</v>
          </cell>
          <cell r="P146">
            <v>0</v>
          </cell>
          <cell r="Q146">
            <v>0</v>
          </cell>
          <cell r="R146">
            <v>0</v>
          </cell>
          <cell r="S146">
            <v>0</v>
          </cell>
          <cell r="T146">
            <v>0</v>
          </cell>
          <cell r="U146">
            <v>0</v>
          </cell>
        </row>
        <row r="147">
          <cell r="A147">
            <v>757</v>
          </cell>
          <cell r="B147" t="str">
            <v>CIRCUITO DE ANESTESIA ADULTO DE 1,5 METROS O MAS DE LONGITUD CON RESERVORIO</v>
          </cell>
          <cell r="C147" t="str">
            <v>UNIDAD</v>
          </cell>
          <cell r="D147">
            <v>266</v>
          </cell>
          <cell r="E147">
            <v>266</v>
          </cell>
          <cell r="F147" t="str">
            <v>CIRUGIA</v>
          </cell>
          <cell r="G147" t="str">
            <v>ANESTESIA</v>
          </cell>
          <cell r="H147">
            <v>0</v>
          </cell>
          <cell r="I147">
            <v>0</v>
          </cell>
          <cell r="J147">
            <v>0</v>
          </cell>
          <cell r="K147">
            <v>0</v>
          </cell>
          <cell r="L147">
            <v>0</v>
          </cell>
          <cell r="M147" t="str">
            <v>SI</v>
          </cell>
          <cell r="N147" t="str">
            <v>carefusion</v>
          </cell>
          <cell r="O147" t="str">
            <v>unidad</v>
          </cell>
          <cell r="P147" t="str">
            <v>IIa</v>
          </cell>
          <cell r="Q147" t="str">
            <v>2016DM-0014623</v>
          </cell>
          <cell r="R147">
            <v>46145</v>
          </cell>
          <cell r="S147">
            <v>22000</v>
          </cell>
          <cell r="T147">
            <v>4180</v>
          </cell>
          <cell r="U147">
            <v>26180</v>
          </cell>
        </row>
        <row r="148">
          <cell r="A148">
            <v>758</v>
          </cell>
          <cell r="B148" t="str">
            <v>CIRCUITO DE ANESTESIA DESECHABLE UNIVERSAL ADULTO DESDE 1.8 - 2 MTS DE LONGITUD</v>
          </cell>
          <cell r="C148" t="str">
            <v>UNIDAD</v>
          </cell>
          <cell r="D148">
            <v>40</v>
          </cell>
          <cell r="E148">
            <v>40</v>
          </cell>
          <cell r="F148" t="str">
            <v>CIRUGIA</v>
          </cell>
          <cell r="G148" t="str">
            <v>ANESTESIA</v>
          </cell>
          <cell r="H148">
            <v>0</v>
          </cell>
          <cell r="I148">
            <v>0</v>
          </cell>
          <cell r="J148">
            <v>0</v>
          </cell>
          <cell r="K148">
            <v>0</v>
          </cell>
          <cell r="L148">
            <v>0</v>
          </cell>
          <cell r="M148" t="str">
            <v>SI</v>
          </cell>
          <cell r="N148" t="str">
            <v>carefusion</v>
          </cell>
          <cell r="O148" t="str">
            <v>unidad</v>
          </cell>
          <cell r="P148" t="str">
            <v>IIa</v>
          </cell>
          <cell r="Q148" t="str">
            <v>2016DM-0014623</v>
          </cell>
          <cell r="R148">
            <v>46145</v>
          </cell>
          <cell r="S148">
            <v>23500</v>
          </cell>
          <cell r="T148">
            <v>4465</v>
          </cell>
          <cell r="U148">
            <v>27965</v>
          </cell>
        </row>
        <row r="149">
          <cell r="A149">
            <v>759</v>
          </cell>
          <cell r="B149" t="str">
            <v>CIRCUITO DE ANESTESIA PEDIATRICO C/B</v>
          </cell>
          <cell r="C149" t="str">
            <v>UNIDAD</v>
          </cell>
          <cell r="D149">
            <v>10</v>
          </cell>
          <cell r="E149">
            <v>10</v>
          </cell>
          <cell r="F149" t="str">
            <v>CIRUGIA</v>
          </cell>
          <cell r="G149" t="str">
            <v>ANESTESIA</v>
          </cell>
          <cell r="H149">
            <v>0</v>
          </cell>
          <cell r="I149">
            <v>0</v>
          </cell>
          <cell r="J149">
            <v>0</v>
          </cell>
          <cell r="K149">
            <v>0</v>
          </cell>
          <cell r="L149">
            <v>0</v>
          </cell>
          <cell r="M149" t="str">
            <v>SI</v>
          </cell>
          <cell r="N149" t="str">
            <v>carefusion</v>
          </cell>
          <cell r="O149" t="str">
            <v>unidad</v>
          </cell>
          <cell r="P149" t="str">
            <v>IIa</v>
          </cell>
          <cell r="Q149" t="str">
            <v>2016DM-0014623</v>
          </cell>
          <cell r="R149">
            <v>46145</v>
          </cell>
          <cell r="S149">
            <v>19500</v>
          </cell>
          <cell r="T149">
            <v>3705</v>
          </cell>
          <cell r="U149">
            <v>23205</v>
          </cell>
        </row>
        <row r="150">
          <cell r="A150">
            <v>760</v>
          </cell>
          <cell r="B150" t="str">
            <v>CIRCUITO DE ANESTESIA PEDIATRICO DE 2 METROS O MAS DE LONGITUD CON RESERVORIO</v>
          </cell>
          <cell r="C150" t="str">
            <v>UNIDAD</v>
          </cell>
          <cell r="D150">
            <v>30</v>
          </cell>
          <cell r="E150">
            <v>30</v>
          </cell>
          <cell r="F150" t="str">
            <v>CIRUGIA</v>
          </cell>
          <cell r="G150" t="str">
            <v>ANESTESIA</v>
          </cell>
          <cell r="H150">
            <v>0</v>
          </cell>
          <cell r="I150">
            <v>0</v>
          </cell>
          <cell r="J150">
            <v>0</v>
          </cell>
          <cell r="K150">
            <v>0</v>
          </cell>
          <cell r="L150">
            <v>0</v>
          </cell>
          <cell r="M150" t="str">
            <v>SI</v>
          </cell>
          <cell r="N150">
            <v>0</v>
          </cell>
          <cell r="O150">
            <v>0</v>
          </cell>
          <cell r="P150">
            <v>0</v>
          </cell>
          <cell r="Q150">
            <v>0</v>
          </cell>
          <cell r="R150">
            <v>0</v>
          </cell>
          <cell r="S150">
            <v>0</v>
          </cell>
          <cell r="T150">
            <v>0</v>
          </cell>
          <cell r="U150">
            <v>0</v>
          </cell>
        </row>
        <row r="151">
          <cell r="A151">
            <v>787</v>
          </cell>
          <cell r="B151" t="str">
            <v>CIRCUITOS CIRCULARES PARA ANESTESIA</v>
          </cell>
          <cell r="C151" t="str">
            <v>UNIDAD</v>
          </cell>
          <cell r="D151">
            <v>5</v>
          </cell>
          <cell r="E151">
            <v>5</v>
          </cell>
          <cell r="F151" t="str">
            <v>CIRUGIA</v>
          </cell>
          <cell r="G151" t="str">
            <v>ANESTESIA</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row>
        <row r="152">
          <cell r="A152">
            <v>828</v>
          </cell>
          <cell r="B152" t="str">
            <v>CONECTOR RECTO PARA CATETER VENTRICULO PERITONEAL</v>
          </cell>
          <cell r="C152" t="str">
            <v>UNIDAD</v>
          </cell>
          <cell r="D152">
            <v>1</v>
          </cell>
          <cell r="E152">
            <v>50</v>
          </cell>
          <cell r="F152" t="str">
            <v>CIRUGIA</v>
          </cell>
          <cell r="G152" t="str">
            <v>NEURO</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row>
        <row r="153">
          <cell r="A153">
            <v>846</v>
          </cell>
          <cell r="B153" t="str">
            <v>CUCHILLA CON TECNOLOGIA ULTRASONIDO PARA SELLAR VASOS 5MM DE 32CM TIPO ESPTULA CURVA</v>
          </cell>
          <cell r="C153" t="str">
            <v>UNIDAD</v>
          </cell>
          <cell r="D153">
            <v>10</v>
          </cell>
          <cell r="E153">
            <v>10</v>
          </cell>
          <cell r="F153" t="str">
            <v>CIRUGIA</v>
          </cell>
          <cell r="G153" t="str">
            <v>CIRUGIA GENERAL</v>
          </cell>
          <cell r="H153" t="str">
            <v>SI</v>
          </cell>
          <cell r="I153">
            <v>0</v>
          </cell>
          <cell r="J153">
            <v>0</v>
          </cell>
          <cell r="K153">
            <v>0</v>
          </cell>
          <cell r="L153" t="str">
            <v>REQUIERE CONSOLA DE PARTE DE PROVEEDOR</v>
          </cell>
          <cell r="M153" t="str">
            <v>SI</v>
          </cell>
          <cell r="N153">
            <v>0</v>
          </cell>
          <cell r="O153">
            <v>0</v>
          </cell>
          <cell r="P153">
            <v>0</v>
          </cell>
          <cell r="Q153">
            <v>0</v>
          </cell>
          <cell r="R153">
            <v>0</v>
          </cell>
          <cell r="S153">
            <v>0</v>
          </cell>
          <cell r="T153">
            <v>0</v>
          </cell>
          <cell r="U153">
            <v>0</v>
          </cell>
        </row>
        <row r="154">
          <cell r="A154">
            <v>847</v>
          </cell>
          <cell r="B154" t="str">
            <v>CUCHILLA CON TECNOLOGIA ULTRASONIDO PARA SELLAR VASOS DE 4 A 9CM PUNTA COMBINADO</v>
          </cell>
          <cell r="C154" t="str">
            <v>UNIDAD</v>
          </cell>
          <cell r="D154">
            <v>10</v>
          </cell>
          <cell r="E154">
            <v>10</v>
          </cell>
          <cell r="F154" t="str">
            <v>CIRUGIA</v>
          </cell>
          <cell r="G154" t="str">
            <v>CIRUGIA GENERAL</v>
          </cell>
          <cell r="H154" t="str">
            <v>SI</v>
          </cell>
          <cell r="I154">
            <v>0</v>
          </cell>
          <cell r="J154">
            <v>0</v>
          </cell>
          <cell r="K154">
            <v>0</v>
          </cell>
          <cell r="L154" t="str">
            <v>REQUIERE CONSOLA DE PARTE DE PROVEEDOR</v>
          </cell>
          <cell r="M154" t="str">
            <v>SI</v>
          </cell>
          <cell r="N154">
            <v>0</v>
          </cell>
          <cell r="O154">
            <v>0</v>
          </cell>
          <cell r="P154">
            <v>0</v>
          </cell>
          <cell r="Q154">
            <v>0</v>
          </cell>
          <cell r="R154">
            <v>0</v>
          </cell>
          <cell r="S154">
            <v>0</v>
          </cell>
          <cell r="T154">
            <v>0</v>
          </cell>
          <cell r="U154">
            <v>0</v>
          </cell>
        </row>
        <row r="155">
          <cell r="A155">
            <v>902</v>
          </cell>
          <cell r="B155" t="str">
            <v>DISPOSITIVO PARA CRICOTIROIDOTOMIA PERCUTANEA (EMLKER EMERGENCY CRICOTHYTOTOMY CATETER SET) PARA AMBULANCIA MEDICALIZADA</v>
          </cell>
          <cell r="C155" t="str">
            <v>UNIDAD</v>
          </cell>
          <cell r="D155">
            <v>1</v>
          </cell>
          <cell r="E155">
            <v>1</v>
          </cell>
          <cell r="F155" t="str">
            <v>CIRUGIA</v>
          </cell>
          <cell r="G155" t="str">
            <v>CIRUGIA GENERAL</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row>
        <row r="156">
          <cell r="A156">
            <v>905</v>
          </cell>
          <cell r="B156" t="str">
            <v>DREN DE LATEX 1" X 30CM, ESTERIL (PENROSE)</v>
          </cell>
          <cell r="C156" t="str">
            <v>UNIDAD</v>
          </cell>
          <cell r="D156">
            <v>10</v>
          </cell>
          <cell r="E156">
            <v>10</v>
          </cell>
          <cell r="F156" t="str">
            <v>CIRUGIA</v>
          </cell>
          <cell r="G156" t="str">
            <v>CIRUGIA GENERAL</v>
          </cell>
          <cell r="H156" t="str">
            <v>SI</v>
          </cell>
          <cell r="I156">
            <v>0</v>
          </cell>
          <cell r="J156">
            <v>0</v>
          </cell>
          <cell r="K156">
            <v>0</v>
          </cell>
          <cell r="L156">
            <v>0</v>
          </cell>
          <cell r="M156" t="str">
            <v>SI</v>
          </cell>
          <cell r="N156">
            <v>0</v>
          </cell>
          <cell r="O156">
            <v>0</v>
          </cell>
          <cell r="P156">
            <v>0</v>
          </cell>
          <cell r="Q156">
            <v>0</v>
          </cell>
          <cell r="R156">
            <v>0</v>
          </cell>
          <cell r="S156">
            <v>0</v>
          </cell>
          <cell r="T156">
            <v>0</v>
          </cell>
          <cell r="U156">
            <v>0</v>
          </cell>
        </row>
        <row r="157">
          <cell r="A157">
            <v>906</v>
          </cell>
          <cell r="B157" t="str">
            <v>DREN DE PENROSE 1/2 DESECHABLE ESTERIL</v>
          </cell>
          <cell r="C157" t="str">
            <v>UNIDAD</v>
          </cell>
          <cell r="D157">
            <v>10</v>
          </cell>
          <cell r="E157">
            <v>150</v>
          </cell>
          <cell r="F157" t="str">
            <v>CIRUGIA</v>
          </cell>
          <cell r="G157" t="str">
            <v>CIRUGIA GENERAL</v>
          </cell>
          <cell r="H157" t="str">
            <v>SI</v>
          </cell>
          <cell r="I157">
            <v>0</v>
          </cell>
          <cell r="J157">
            <v>0</v>
          </cell>
          <cell r="K157">
            <v>0</v>
          </cell>
          <cell r="L157">
            <v>0</v>
          </cell>
          <cell r="M157" t="str">
            <v>SI</v>
          </cell>
          <cell r="N157">
            <v>0</v>
          </cell>
          <cell r="O157">
            <v>0</v>
          </cell>
          <cell r="P157">
            <v>0</v>
          </cell>
          <cell r="Q157">
            <v>0</v>
          </cell>
          <cell r="R157">
            <v>0</v>
          </cell>
          <cell r="S157">
            <v>0</v>
          </cell>
          <cell r="T157">
            <v>0</v>
          </cell>
          <cell r="U157">
            <v>0</v>
          </cell>
        </row>
        <row r="158">
          <cell r="A158">
            <v>907</v>
          </cell>
          <cell r="B158" t="str">
            <v>DREN DE PENROSE 1/4 DESECHABLE ESTERIL</v>
          </cell>
          <cell r="C158" t="str">
            <v>UNIDAD</v>
          </cell>
          <cell r="D158">
            <v>10</v>
          </cell>
          <cell r="E158">
            <v>40</v>
          </cell>
          <cell r="F158" t="str">
            <v>CIRUGIA</v>
          </cell>
          <cell r="G158" t="str">
            <v>CIRUGIA GENERAL</v>
          </cell>
          <cell r="H158" t="str">
            <v>SI</v>
          </cell>
          <cell r="I158">
            <v>0</v>
          </cell>
          <cell r="J158">
            <v>0</v>
          </cell>
          <cell r="K158">
            <v>0</v>
          </cell>
          <cell r="L158">
            <v>0</v>
          </cell>
          <cell r="M158" t="str">
            <v>SI</v>
          </cell>
          <cell r="N158">
            <v>0</v>
          </cell>
          <cell r="O158">
            <v>0</v>
          </cell>
          <cell r="P158">
            <v>0</v>
          </cell>
          <cell r="Q158">
            <v>0</v>
          </cell>
          <cell r="R158">
            <v>0</v>
          </cell>
          <cell r="S158">
            <v>0</v>
          </cell>
          <cell r="T158">
            <v>0</v>
          </cell>
          <cell r="U158">
            <v>0</v>
          </cell>
        </row>
        <row r="159">
          <cell r="A159">
            <v>908</v>
          </cell>
          <cell r="B159" t="str">
            <v>DREN DE PENROSE 3/4 DESECHABLE ESTERIL</v>
          </cell>
          <cell r="C159" t="str">
            <v>UNIDAD</v>
          </cell>
          <cell r="D159">
            <v>10</v>
          </cell>
          <cell r="E159">
            <v>250</v>
          </cell>
          <cell r="F159" t="str">
            <v>CIRUGIA</v>
          </cell>
          <cell r="G159" t="str">
            <v>CIRUGIA GENERAL</v>
          </cell>
          <cell r="H159" t="str">
            <v>SI</v>
          </cell>
          <cell r="I159">
            <v>0</v>
          </cell>
          <cell r="J159">
            <v>0</v>
          </cell>
          <cell r="K159">
            <v>0</v>
          </cell>
          <cell r="L159">
            <v>0</v>
          </cell>
          <cell r="M159" t="str">
            <v>SI</v>
          </cell>
          <cell r="N159">
            <v>0</v>
          </cell>
          <cell r="O159">
            <v>0</v>
          </cell>
          <cell r="P159">
            <v>0</v>
          </cell>
          <cell r="Q159">
            <v>0</v>
          </cell>
          <cell r="R159">
            <v>0</v>
          </cell>
          <cell r="S159">
            <v>0</v>
          </cell>
          <cell r="T159">
            <v>0</v>
          </cell>
          <cell r="U159">
            <v>0</v>
          </cell>
        </row>
        <row r="160">
          <cell r="A160">
            <v>909</v>
          </cell>
          <cell r="B160" t="str">
            <v>DREN DE SILICONA PLANO ACANALADO  CON LINEA RADIOPACA  ESTERIL 3/4 PARTES PERFORADO DE 4MM X 10 X 20MM,APROX.</v>
          </cell>
          <cell r="C160" t="str">
            <v>UNIDAD</v>
          </cell>
          <cell r="D160">
            <v>10</v>
          </cell>
          <cell r="E160">
            <v>10</v>
          </cell>
          <cell r="F160" t="str">
            <v>CIRUGIA</v>
          </cell>
          <cell r="G160" t="str">
            <v>CIRUGIA GENERAL</v>
          </cell>
          <cell r="H160" t="str">
            <v>SI</v>
          </cell>
          <cell r="I160">
            <v>0</v>
          </cell>
          <cell r="J160">
            <v>0</v>
          </cell>
          <cell r="K160">
            <v>0</v>
          </cell>
          <cell r="L160">
            <v>0</v>
          </cell>
          <cell r="M160" t="str">
            <v>SI</v>
          </cell>
          <cell r="N160">
            <v>0</v>
          </cell>
          <cell r="O160">
            <v>0</v>
          </cell>
          <cell r="P160">
            <v>0</v>
          </cell>
          <cell r="Q160">
            <v>0</v>
          </cell>
          <cell r="R160">
            <v>0</v>
          </cell>
          <cell r="S160">
            <v>0</v>
          </cell>
          <cell r="T160">
            <v>0</v>
          </cell>
          <cell r="U160">
            <v>0</v>
          </cell>
        </row>
        <row r="161">
          <cell r="A161">
            <v>910</v>
          </cell>
          <cell r="B161" t="str">
            <v>DREN DE SILICONA PLANO ACANALADO  CON LINEA RADIOPACA  ESTERIL 4/4 PARTES PERFORADO DE  DE 4 X 7 X 20MM APROX</v>
          </cell>
          <cell r="C161" t="str">
            <v>UNIDAD</v>
          </cell>
          <cell r="D161">
            <v>10</v>
          </cell>
          <cell r="E161">
            <v>10</v>
          </cell>
          <cell r="F161" t="str">
            <v>CIRUGIA</v>
          </cell>
          <cell r="G161" t="str">
            <v>CIRUGIA GENERAL</v>
          </cell>
          <cell r="H161" t="str">
            <v>SI</v>
          </cell>
          <cell r="I161">
            <v>0</v>
          </cell>
          <cell r="J161">
            <v>0</v>
          </cell>
          <cell r="K161">
            <v>0</v>
          </cell>
          <cell r="L161">
            <v>0</v>
          </cell>
          <cell r="M161" t="str">
            <v>SI</v>
          </cell>
          <cell r="N161">
            <v>0</v>
          </cell>
          <cell r="O161">
            <v>0</v>
          </cell>
          <cell r="P161">
            <v>0</v>
          </cell>
          <cell r="Q161">
            <v>0</v>
          </cell>
          <cell r="R161">
            <v>0</v>
          </cell>
          <cell r="S161">
            <v>0</v>
          </cell>
          <cell r="T161">
            <v>0</v>
          </cell>
          <cell r="U161">
            <v>0</v>
          </cell>
        </row>
        <row r="162">
          <cell r="A162">
            <v>904</v>
          </cell>
          <cell r="B162" t="str">
            <v>DREN DE SILICONA REDONDO ACANALADO CON LINEA RADIOPACA  19FR</v>
          </cell>
          <cell r="C162" t="str">
            <v>UNIDAD</v>
          </cell>
          <cell r="D162">
            <v>20</v>
          </cell>
          <cell r="E162">
            <v>20</v>
          </cell>
          <cell r="F162" t="str">
            <v>CIRUGIA</v>
          </cell>
          <cell r="G162" t="str">
            <v>CIRUGIA GENERAL</v>
          </cell>
          <cell r="H162" t="str">
            <v>SI</v>
          </cell>
          <cell r="I162">
            <v>0</v>
          </cell>
          <cell r="J162">
            <v>0</v>
          </cell>
          <cell r="K162">
            <v>0</v>
          </cell>
          <cell r="L162">
            <v>0</v>
          </cell>
          <cell r="M162" t="str">
            <v>SI</v>
          </cell>
          <cell r="N162">
            <v>0</v>
          </cell>
          <cell r="O162">
            <v>0</v>
          </cell>
          <cell r="P162">
            <v>0</v>
          </cell>
          <cell r="Q162">
            <v>0</v>
          </cell>
          <cell r="R162">
            <v>0</v>
          </cell>
          <cell r="S162">
            <v>0</v>
          </cell>
          <cell r="T162">
            <v>0</v>
          </cell>
          <cell r="U162">
            <v>0</v>
          </cell>
        </row>
        <row r="163">
          <cell r="A163">
            <v>985</v>
          </cell>
          <cell r="B163" t="str">
            <v>EQUIPO CISTO IRRIGADOR</v>
          </cell>
          <cell r="C163" t="str">
            <v>UNIDAD</v>
          </cell>
          <cell r="D163">
            <v>50</v>
          </cell>
          <cell r="E163">
            <v>65</v>
          </cell>
          <cell r="F163" t="str">
            <v>CIRUGIA</v>
          </cell>
          <cell r="G163" t="str">
            <v>UROLOGIA</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row>
        <row r="164">
          <cell r="A164">
            <v>996</v>
          </cell>
          <cell r="B164" t="str">
            <v>EQUIPO EN Y TUR PARA IRRIGACION</v>
          </cell>
          <cell r="C164" t="str">
            <v>UNIDAD</v>
          </cell>
          <cell r="D164">
            <v>50</v>
          </cell>
          <cell r="E164">
            <v>450</v>
          </cell>
          <cell r="F164" t="str">
            <v>CIRUGIA</v>
          </cell>
          <cell r="G164" t="str">
            <v>UROLOGIA</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row>
        <row r="165">
          <cell r="A165">
            <v>1015</v>
          </cell>
          <cell r="B165" t="str">
            <v>ESFINTEROTOMO DE AGUJA TRIPLE LUMEN 2.8MM POR 170CM CON DIAMETRO DISTAL 5FRCOMPATIBLE CON GUIA 0.035 DIAMTRO DE LA AGUJA 0.2MM LONGITUD  DE LA AGUJA 5MM LONGITUD CUBIERTA 3MM</v>
          </cell>
          <cell r="C165" t="str">
            <v>UNIDAD</v>
          </cell>
          <cell r="D165">
            <v>1</v>
          </cell>
          <cell r="E165">
            <v>1</v>
          </cell>
          <cell r="F165" t="str">
            <v>CIRUGIA</v>
          </cell>
          <cell r="G165" t="str">
            <v>CIRUGIA GENERAL</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row>
        <row r="166">
          <cell r="A166">
            <v>1016</v>
          </cell>
          <cell r="B166" t="str">
            <v>ESFINTEROTOMO DE TRIPLE  LUMEN 2.8MM POR 170CM  CON DIAMETRO DISTAL 4.5 FR COMPATIBLE CON GUIA 0.035, LONGITUD DE PUNTA 3MM HILO DE CORTE DE 20MM A 30MM</v>
          </cell>
          <cell r="C166" t="str">
            <v>UNIDAD</v>
          </cell>
          <cell r="D166">
            <v>1</v>
          </cell>
          <cell r="E166">
            <v>1</v>
          </cell>
          <cell r="F166" t="str">
            <v>CIRUGIA</v>
          </cell>
          <cell r="G166" t="str">
            <v>CIRUGIA GENERAL</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row>
        <row r="167">
          <cell r="A167">
            <v>1017</v>
          </cell>
          <cell r="B167" t="str">
            <v>ESFINTEROTOMO DE TRIPLE  LUMEN 2.8MM POR 170CM  CON DIAMETRO DISTAL 4.5 FR COMPATIBLE CON GUIA 0.035, LONGITUD DE PUNTA 7MM HILO DE CORTE DE 20MM A 30MM</v>
          </cell>
          <cell r="C167" t="str">
            <v>UNIDAD</v>
          </cell>
          <cell r="D167">
            <v>1</v>
          </cell>
          <cell r="E167">
            <v>1</v>
          </cell>
          <cell r="F167" t="str">
            <v>CIRUGIA</v>
          </cell>
          <cell r="G167" t="str">
            <v>CIRUGIA GENERAL</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row>
        <row r="168">
          <cell r="A168">
            <v>1039</v>
          </cell>
          <cell r="B168" t="str">
            <v>ESPONJA QUIRURGICA PARA TAPONAMIENTO NASAL DE 8 CM X 2.0 CM</v>
          </cell>
          <cell r="C168" t="str">
            <v>UNIDAD</v>
          </cell>
          <cell r="D168">
            <v>2</v>
          </cell>
          <cell r="E168">
            <v>2</v>
          </cell>
          <cell r="F168" t="str">
            <v>CIRUGIA</v>
          </cell>
          <cell r="G168" t="str">
            <v>OTORINO</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row>
        <row r="169">
          <cell r="A169">
            <v>1040</v>
          </cell>
          <cell r="B169" t="str">
            <v>ESPUMA ABSORBIBLE HEMOSTATICA STANDARD (7-8 CM X 5 CM X 1CM)</v>
          </cell>
          <cell r="C169" t="str">
            <v>UNIDAD</v>
          </cell>
          <cell r="D169">
            <v>100</v>
          </cell>
          <cell r="E169">
            <v>100</v>
          </cell>
          <cell r="F169" t="str">
            <v>CIRUGIA</v>
          </cell>
          <cell r="G169" t="str">
            <v>OTORINO</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row>
        <row r="170">
          <cell r="A170">
            <v>1056</v>
          </cell>
          <cell r="B170" t="str">
            <v>FIBRA LASER 400 HASTA 600 UG</v>
          </cell>
          <cell r="C170" t="str">
            <v>UNIDAD</v>
          </cell>
          <cell r="D170">
            <v>1</v>
          </cell>
          <cell r="E170">
            <v>1</v>
          </cell>
          <cell r="F170" t="str">
            <v xml:space="preserve">CIRUGIA </v>
          </cell>
          <cell r="G170" t="str">
            <v>UROLOGIA</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row>
        <row r="171">
          <cell r="A171">
            <v>1057</v>
          </cell>
          <cell r="B171" t="str">
            <v>FIJADOR ABSORBIBLE PARA MALLA QUIRUGICA DE 5 MM CON DOS PUNTOS DE FIJACION DE 12 A 15  DISPAROS</v>
          </cell>
          <cell r="C171" t="str">
            <v>UNIDAD</v>
          </cell>
          <cell r="D171">
            <v>6</v>
          </cell>
          <cell r="E171">
            <v>6</v>
          </cell>
          <cell r="F171" t="str">
            <v>CIRUGIA</v>
          </cell>
          <cell r="G171" t="str">
            <v>CIRUGIA GENERAL</v>
          </cell>
          <cell r="H171">
            <v>0</v>
          </cell>
          <cell r="I171">
            <v>0</v>
          </cell>
          <cell r="J171">
            <v>0</v>
          </cell>
          <cell r="K171">
            <v>0</v>
          </cell>
          <cell r="L171">
            <v>0</v>
          </cell>
          <cell r="M171" t="str">
            <v>SI</v>
          </cell>
          <cell r="N171">
            <v>0</v>
          </cell>
          <cell r="O171">
            <v>0</v>
          </cell>
          <cell r="P171">
            <v>0</v>
          </cell>
          <cell r="Q171">
            <v>0</v>
          </cell>
          <cell r="R171">
            <v>0</v>
          </cell>
          <cell r="S171">
            <v>0</v>
          </cell>
          <cell r="T171">
            <v>0</v>
          </cell>
          <cell r="U171">
            <v>0</v>
          </cell>
        </row>
        <row r="172">
          <cell r="A172">
            <v>1058</v>
          </cell>
          <cell r="B172" t="str">
            <v>FIJADOR ABSORBIBLE PARA MALLA QUIRUGICA DE 5 MM CON DOS PUNTOS DE FIJACION DE 25 A 30 DISPAROS</v>
          </cell>
          <cell r="C172" t="str">
            <v>UNIDAD</v>
          </cell>
          <cell r="D172">
            <v>6</v>
          </cell>
          <cell r="E172">
            <v>6</v>
          </cell>
          <cell r="F172" t="str">
            <v>CIRUGIA</v>
          </cell>
          <cell r="G172" t="str">
            <v>CIRUGIA GENERAL</v>
          </cell>
          <cell r="H172">
            <v>0</v>
          </cell>
          <cell r="I172">
            <v>0</v>
          </cell>
          <cell r="J172">
            <v>0</v>
          </cell>
          <cell r="K172">
            <v>0</v>
          </cell>
          <cell r="L172">
            <v>0</v>
          </cell>
          <cell r="M172" t="str">
            <v>SI</v>
          </cell>
          <cell r="N172">
            <v>0</v>
          </cell>
          <cell r="O172">
            <v>0</v>
          </cell>
          <cell r="P172">
            <v>0</v>
          </cell>
          <cell r="Q172">
            <v>0</v>
          </cell>
          <cell r="R172">
            <v>0</v>
          </cell>
          <cell r="S172">
            <v>0</v>
          </cell>
          <cell r="T172">
            <v>0</v>
          </cell>
          <cell r="U172">
            <v>0</v>
          </cell>
        </row>
        <row r="173">
          <cell r="A173">
            <v>1097</v>
          </cell>
          <cell r="B173" t="str">
            <v>FLEBOEXTRACTOR DESECHABLE ESTERIL CON GUAYA EN NYLON RADIOPACO</v>
          </cell>
          <cell r="C173" t="str">
            <v>UNIDAD</v>
          </cell>
          <cell r="D173">
            <v>20</v>
          </cell>
          <cell r="E173">
            <v>20</v>
          </cell>
          <cell r="F173" t="str">
            <v>CIRUGIA</v>
          </cell>
          <cell r="G173" t="str">
            <v>CIRUGIA VASCULAR</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row>
        <row r="174">
          <cell r="A174">
            <v>1113</v>
          </cell>
          <cell r="B174" t="str">
            <v>GANCHO DE HOOK COMPATIBLE CON ELCABLE MONOPOLAR</v>
          </cell>
          <cell r="C174" t="str">
            <v xml:space="preserve">UNIDAD    </v>
          </cell>
          <cell r="D174">
            <v>6</v>
          </cell>
          <cell r="E174">
            <v>2</v>
          </cell>
          <cell r="F174" t="str">
            <v>CIRUGIA</v>
          </cell>
          <cell r="G174" t="str">
            <v>CIRUGIA GENERAL</v>
          </cell>
          <cell r="H174" t="str">
            <v>SI</v>
          </cell>
          <cell r="I174">
            <v>0</v>
          </cell>
          <cell r="J174" t="str">
            <v>SI</v>
          </cell>
          <cell r="K174">
            <v>0</v>
          </cell>
          <cell r="L174">
            <v>0</v>
          </cell>
          <cell r="M174" t="str">
            <v>SI</v>
          </cell>
          <cell r="N174">
            <v>0</v>
          </cell>
          <cell r="O174">
            <v>0</v>
          </cell>
          <cell r="P174">
            <v>0</v>
          </cell>
          <cell r="Q174">
            <v>0</v>
          </cell>
          <cell r="R174">
            <v>0</v>
          </cell>
          <cell r="S174">
            <v>0</v>
          </cell>
          <cell r="T174">
            <v>0</v>
          </cell>
          <cell r="U174">
            <v>0</v>
          </cell>
        </row>
        <row r="175">
          <cell r="A175">
            <v>1153</v>
          </cell>
          <cell r="B175" t="str">
            <v>GRASPER DE 5 MM COMPUESTO POR: INSERTO PINZA DE AGARRE FUERTE SCHERTI 5MM+ MANGO PEEK CON CREMALLERA DE 5 MM</v>
          </cell>
          <cell r="C175" t="str">
            <v>UNIDAD</v>
          </cell>
          <cell r="D175">
            <v>6</v>
          </cell>
          <cell r="E175">
            <v>6</v>
          </cell>
          <cell r="F175" t="str">
            <v>CIRUGIA</v>
          </cell>
          <cell r="G175" t="str">
            <v>CIRUGIA GENERAL</v>
          </cell>
          <cell r="H175" t="str">
            <v>SI</v>
          </cell>
          <cell r="I175">
            <v>0</v>
          </cell>
          <cell r="J175">
            <v>0</v>
          </cell>
          <cell r="K175">
            <v>0</v>
          </cell>
          <cell r="L175">
            <v>0</v>
          </cell>
          <cell r="M175" t="str">
            <v>SI</v>
          </cell>
          <cell r="N175">
            <v>0</v>
          </cell>
          <cell r="O175">
            <v>0</v>
          </cell>
          <cell r="P175">
            <v>0</v>
          </cell>
          <cell r="Q175">
            <v>0</v>
          </cell>
          <cell r="R175">
            <v>0</v>
          </cell>
          <cell r="S175">
            <v>0</v>
          </cell>
          <cell r="T175">
            <v>0</v>
          </cell>
          <cell r="U175">
            <v>0</v>
          </cell>
        </row>
        <row r="176">
          <cell r="A176">
            <v>1184</v>
          </cell>
          <cell r="B176" t="str">
            <v>GUIA DE INTUBACION 10 FR PEDIATRICA DESECHABLE</v>
          </cell>
          <cell r="C176" t="str">
            <v>UNIDAD</v>
          </cell>
          <cell r="D176">
            <v>20</v>
          </cell>
          <cell r="E176">
            <v>10</v>
          </cell>
          <cell r="F176" t="str">
            <v>CIRUGIA</v>
          </cell>
          <cell r="G176" t="str">
            <v>ANESTESIA</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row>
        <row r="177">
          <cell r="A177">
            <v>1185</v>
          </cell>
          <cell r="B177" t="str">
            <v>GUIA DE INTUBACION 8FR PEDIATRICA DESECHABLE</v>
          </cell>
          <cell r="C177" t="str">
            <v>UNIDAD</v>
          </cell>
          <cell r="D177">
            <v>20</v>
          </cell>
          <cell r="E177">
            <v>10</v>
          </cell>
          <cell r="F177" t="str">
            <v>CIRUGIA</v>
          </cell>
          <cell r="G177" t="str">
            <v>ANESTESIA</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row>
        <row r="178">
          <cell r="A178">
            <v>1186</v>
          </cell>
          <cell r="B178" t="str">
            <v>GUIA DE INTUBACION ADULTO 14 FR</v>
          </cell>
          <cell r="C178" t="str">
            <v>UNIDAD</v>
          </cell>
          <cell r="D178">
            <v>53</v>
          </cell>
          <cell r="E178">
            <v>10</v>
          </cell>
          <cell r="F178" t="str">
            <v>CIRUGIA</v>
          </cell>
          <cell r="G178" t="str">
            <v>ANESTESIA</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row>
        <row r="179">
          <cell r="A179">
            <v>1187</v>
          </cell>
          <cell r="B179" t="str">
            <v>GUIA DE INTUBACION PEDIATRICA 6FR</v>
          </cell>
          <cell r="C179" t="str">
            <v>UNIDAD</v>
          </cell>
          <cell r="D179">
            <v>10</v>
          </cell>
          <cell r="E179">
            <v>10</v>
          </cell>
          <cell r="F179" t="str">
            <v>CIRUGIA</v>
          </cell>
          <cell r="G179" t="str">
            <v>ANESTESIA</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row>
        <row r="180">
          <cell r="A180">
            <v>1189</v>
          </cell>
          <cell r="B180" t="str">
            <v>GUIA HIDROFILICA DE 0,035X150CM CON ROTADOR DE GUIA</v>
          </cell>
          <cell r="C180" t="str">
            <v>UNIDAD</v>
          </cell>
          <cell r="D180">
            <v>2</v>
          </cell>
          <cell r="E180">
            <v>2</v>
          </cell>
          <cell r="F180" t="str">
            <v>CIRUGIA</v>
          </cell>
          <cell r="G180" t="str">
            <v>CIRUGIA GENERAL</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row>
        <row r="181">
          <cell r="A181">
            <v>1190</v>
          </cell>
          <cell r="B181" t="str">
            <v>GUIA HIDROFILICA DE 4.5 MTRS X 0.35 ML</v>
          </cell>
          <cell r="C181" t="str">
            <v>UNIDAD</v>
          </cell>
          <cell r="D181">
            <v>2</v>
          </cell>
          <cell r="E181">
            <v>2</v>
          </cell>
          <cell r="F181" t="str">
            <v>CIRUGIA</v>
          </cell>
          <cell r="G181" t="str">
            <v>CIRUGIA GENERAL</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row>
        <row r="182">
          <cell r="A182">
            <v>1191</v>
          </cell>
          <cell r="B182" t="str">
            <v>GUIA MALEABLE PARA TUBO ENDOTRAQUEAL NO. 10 FR DE 3.3. MM INTUBACION</v>
          </cell>
          <cell r="C182" t="str">
            <v>UNIDAD</v>
          </cell>
          <cell r="D182">
            <v>10</v>
          </cell>
          <cell r="E182">
            <v>102</v>
          </cell>
          <cell r="F182" t="str">
            <v>CIRUGIA</v>
          </cell>
          <cell r="G182" t="str">
            <v>ANESTESIA</v>
          </cell>
          <cell r="H182">
            <v>0</v>
          </cell>
          <cell r="I182">
            <v>0</v>
          </cell>
          <cell r="J182">
            <v>0</v>
          </cell>
          <cell r="K182">
            <v>0</v>
          </cell>
          <cell r="L182">
            <v>0</v>
          </cell>
          <cell r="M182">
            <v>0</v>
          </cell>
          <cell r="N182" t="str">
            <v>carefusion</v>
          </cell>
          <cell r="O182" t="str">
            <v>unidad</v>
          </cell>
          <cell r="P182" t="str">
            <v>IIa</v>
          </cell>
          <cell r="Q182" t="str">
            <v>2017DM-0016062</v>
          </cell>
          <cell r="R182">
            <v>46473</v>
          </cell>
          <cell r="S182">
            <v>10500</v>
          </cell>
          <cell r="T182">
            <v>1995</v>
          </cell>
          <cell r="U182">
            <v>12495</v>
          </cell>
        </row>
        <row r="183">
          <cell r="A183">
            <v>1192</v>
          </cell>
          <cell r="B183" t="str">
            <v>GUIA MALEABLE PARA TUBO ENDOTRAQUEAL NO. 14 FR  7.0 MM INTUBACION</v>
          </cell>
          <cell r="C183" t="str">
            <v>UNIDAD</v>
          </cell>
          <cell r="D183">
            <v>10</v>
          </cell>
          <cell r="E183">
            <v>440</v>
          </cell>
          <cell r="F183" t="str">
            <v>CIRUGIA</v>
          </cell>
          <cell r="G183" t="str">
            <v>ANESTESIA</v>
          </cell>
          <cell r="H183">
            <v>0</v>
          </cell>
          <cell r="I183">
            <v>0</v>
          </cell>
          <cell r="J183">
            <v>0</v>
          </cell>
          <cell r="K183">
            <v>0</v>
          </cell>
          <cell r="L183">
            <v>0</v>
          </cell>
          <cell r="M183">
            <v>0</v>
          </cell>
          <cell r="N183" t="str">
            <v>carefusion</v>
          </cell>
          <cell r="O183" t="str">
            <v>unidad</v>
          </cell>
          <cell r="P183" t="str">
            <v>IIa</v>
          </cell>
          <cell r="Q183" t="str">
            <v>2017DM-0016062</v>
          </cell>
          <cell r="R183">
            <v>46473</v>
          </cell>
          <cell r="S183">
            <v>10500</v>
          </cell>
          <cell r="T183">
            <v>1995</v>
          </cell>
          <cell r="U183">
            <v>12495</v>
          </cell>
        </row>
        <row r="184">
          <cell r="A184">
            <v>1193</v>
          </cell>
          <cell r="B184" t="str">
            <v>GUIA MALEABLE PARA TUBO ENDOTRAQUEAL NO. 6 FR 2.0 MM INTUBACION</v>
          </cell>
          <cell r="C184" t="str">
            <v>UNIDAD</v>
          </cell>
          <cell r="D184">
            <v>10</v>
          </cell>
          <cell r="E184">
            <v>3</v>
          </cell>
          <cell r="F184" t="str">
            <v>CIRUGIA</v>
          </cell>
          <cell r="G184" t="str">
            <v>ANESTESIA</v>
          </cell>
          <cell r="H184">
            <v>0</v>
          </cell>
          <cell r="I184">
            <v>0</v>
          </cell>
          <cell r="J184">
            <v>0</v>
          </cell>
          <cell r="K184">
            <v>0</v>
          </cell>
          <cell r="L184">
            <v>0</v>
          </cell>
          <cell r="M184">
            <v>0</v>
          </cell>
          <cell r="N184" t="str">
            <v>carefusion</v>
          </cell>
          <cell r="O184" t="str">
            <v>unidad</v>
          </cell>
          <cell r="P184" t="str">
            <v>IIa</v>
          </cell>
          <cell r="Q184" t="str">
            <v>2017DM-0016062</v>
          </cell>
          <cell r="R184">
            <v>46473</v>
          </cell>
          <cell r="S184">
            <v>10500</v>
          </cell>
          <cell r="T184">
            <v>1995</v>
          </cell>
          <cell r="U184">
            <v>12495</v>
          </cell>
        </row>
        <row r="185">
          <cell r="A185">
            <v>1194</v>
          </cell>
          <cell r="B185" t="str">
            <v>GUIA MALEABLE PARA TUBO ENDOTRAQUEAL NO. 6FR DE 11 MM INTUBACION</v>
          </cell>
          <cell r="C185" t="str">
            <v>UNIDAD</v>
          </cell>
          <cell r="D185">
            <v>10</v>
          </cell>
          <cell r="E185">
            <v>8</v>
          </cell>
          <cell r="F185" t="str">
            <v>CIRUGIA</v>
          </cell>
          <cell r="G185" t="str">
            <v>ANESTESIA</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row>
        <row r="186">
          <cell r="A186">
            <v>1197</v>
          </cell>
          <cell r="B186" t="str">
            <v>GUIA URETERAL</v>
          </cell>
          <cell r="C186" t="str">
            <v>UNIDAD</v>
          </cell>
          <cell r="D186">
            <v>5</v>
          </cell>
          <cell r="E186">
            <v>5</v>
          </cell>
          <cell r="F186" t="str">
            <v xml:space="preserve">CIRUGIA </v>
          </cell>
          <cell r="G186" t="str">
            <v>UROLOGIA</v>
          </cell>
          <cell r="H186">
            <v>0</v>
          </cell>
          <cell r="I186">
            <v>0</v>
          </cell>
          <cell r="J186">
            <v>0</v>
          </cell>
          <cell r="K186">
            <v>0</v>
          </cell>
          <cell r="L186">
            <v>0</v>
          </cell>
          <cell r="M186">
            <v>0</v>
          </cell>
          <cell r="N186" t="str">
            <v>promedon</v>
          </cell>
          <cell r="O186" t="str">
            <v>unidad</v>
          </cell>
          <cell r="P186" t="str">
            <v>IIa</v>
          </cell>
          <cell r="Q186" t="str">
            <v>2016DM-0003731-R1</v>
          </cell>
          <cell r="R186">
            <v>46152</v>
          </cell>
          <cell r="S186">
            <v>58000</v>
          </cell>
          <cell r="T186">
            <v>11020</v>
          </cell>
          <cell r="U186">
            <v>69020</v>
          </cell>
        </row>
        <row r="187">
          <cell r="A187">
            <v>1200</v>
          </cell>
          <cell r="B187" t="str">
            <v>HARMONIC BLUE HAND PIECE 1</v>
          </cell>
          <cell r="C187" t="str">
            <v>UNIDAD</v>
          </cell>
          <cell r="D187">
            <v>1</v>
          </cell>
          <cell r="E187">
            <v>1</v>
          </cell>
          <cell r="F187" t="str">
            <v>CIRUGIA</v>
          </cell>
          <cell r="G187" t="str">
            <v>CIRUGIA GENERAL</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row>
        <row r="188">
          <cell r="A188">
            <v>1208</v>
          </cell>
          <cell r="B188" t="str">
            <v>HEMOSTATICO CELULOSA OXIDADA NO REGENERADA PARA LAPAROSCOPIA  10.2 CM x 10.2 CM SURGICEL SNOW</v>
          </cell>
          <cell r="C188" t="str">
            <v>UNIDAD</v>
          </cell>
          <cell r="D188">
            <v>10</v>
          </cell>
          <cell r="E188">
            <v>20</v>
          </cell>
          <cell r="F188" t="str">
            <v>CIRUGIA</v>
          </cell>
          <cell r="G188" t="str">
            <v>CIRUGIA GENERAL</v>
          </cell>
          <cell r="H188" t="str">
            <v>SI</v>
          </cell>
          <cell r="I188">
            <v>0</v>
          </cell>
          <cell r="J188">
            <v>0</v>
          </cell>
          <cell r="K188">
            <v>0</v>
          </cell>
          <cell r="L188">
            <v>0</v>
          </cell>
          <cell r="M188" t="str">
            <v>SI</v>
          </cell>
          <cell r="N188">
            <v>0</v>
          </cell>
          <cell r="O188">
            <v>0</v>
          </cell>
          <cell r="P188">
            <v>0</v>
          </cell>
          <cell r="Q188">
            <v>0</v>
          </cell>
          <cell r="R188">
            <v>0</v>
          </cell>
          <cell r="S188">
            <v>0</v>
          </cell>
          <cell r="T188">
            <v>0</v>
          </cell>
          <cell r="U188">
            <v>0</v>
          </cell>
        </row>
        <row r="189">
          <cell r="A189">
            <v>1209</v>
          </cell>
          <cell r="B189" t="str">
            <v>HEMOSTATICO CELULOSA OXIDADA NO REGENERADA PARA LAPAROSCOPIA  5.1 CM x 10.2 CM SURGICEL SNOW</v>
          </cell>
          <cell r="C189" t="str">
            <v>UNIDAD</v>
          </cell>
          <cell r="D189">
            <v>5</v>
          </cell>
          <cell r="E189">
            <v>20</v>
          </cell>
          <cell r="F189" t="str">
            <v>CIRUGIA</v>
          </cell>
          <cell r="G189" t="str">
            <v>CIRUGIA GENERAL</v>
          </cell>
          <cell r="H189">
            <v>0</v>
          </cell>
          <cell r="I189">
            <v>0</v>
          </cell>
          <cell r="J189">
            <v>0</v>
          </cell>
          <cell r="K189">
            <v>0</v>
          </cell>
          <cell r="L189">
            <v>0</v>
          </cell>
          <cell r="M189" t="str">
            <v>SI</v>
          </cell>
          <cell r="N189">
            <v>0</v>
          </cell>
          <cell r="O189">
            <v>0</v>
          </cell>
          <cell r="P189">
            <v>0</v>
          </cell>
          <cell r="Q189">
            <v>0</v>
          </cell>
          <cell r="R189">
            <v>0</v>
          </cell>
          <cell r="S189">
            <v>0</v>
          </cell>
          <cell r="T189">
            <v>0</v>
          </cell>
          <cell r="U189">
            <v>0</v>
          </cell>
        </row>
        <row r="190">
          <cell r="A190">
            <v>1210</v>
          </cell>
          <cell r="B190" t="str">
            <v>HEMOSTATICO CELULOSA OXIDADA NO REGENERADA PARA LAPAROSCOPIA 2,5 CM X 5 CM</v>
          </cell>
          <cell r="C190" t="str">
            <v>UNIDAD</v>
          </cell>
          <cell r="D190">
            <v>1</v>
          </cell>
          <cell r="E190">
            <v>1</v>
          </cell>
          <cell r="F190" t="str">
            <v>CIRUGIA</v>
          </cell>
          <cell r="G190" t="str">
            <v>CIRUGIA GENERAL</v>
          </cell>
          <cell r="H190">
            <v>0</v>
          </cell>
          <cell r="I190">
            <v>0</v>
          </cell>
          <cell r="J190">
            <v>0</v>
          </cell>
          <cell r="K190">
            <v>0</v>
          </cell>
          <cell r="L190">
            <v>0</v>
          </cell>
          <cell r="M190" t="str">
            <v>SI</v>
          </cell>
          <cell r="N190">
            <v>0</v>
          </cell>
          <cell r="O190">
            <v>0</v>
          </cell>
          <cell r="P190">
            <v>0</v>
          </cell>
          <cell r="Q190">
            <v>0</v>
          </cell>
          <cell r="R190">
            <v>0</v>
          </cell>
          <cell r="S190">
            <v>0</v>
          </cell>
          <cell r="T190">
            <v>0</v>
          </cell>
          <cell r="U190">
            <v>0</v>
          </cell>
        </row>
        <row r="191">
          <cell r="A191">
            <v>1211</v>
          </cell>
          <cell r="B191" t="str">
            <v>HEMOSTATICO DE MALLA DENSA ABSORBIBLE DE CELULOSA OXIDADA REGENERADA TIPO MALLA DENSA 7.5 X 10CM +/- 3 CENTIMETROS.</v>
          </cell>
          <cell r="C191" t="str">
            <v>UNIDAD</v>
          </cell>
          <cell r="D191">
            <v>2</v>
          </cell>
          <cell r="E191">
            <v>2</v>
          </cell>
          <cell r="F191" t="str">
            <v>CIRUGIA</v>
          </cell>
          <cell r="G191" t="str">
            <v>CIRUGIA GENERAL</v>
          </cell>
          <cell r="H191">
            <v>0</v>
          </cell>
          <cell r="I191">
            <v>0</v>
          </cell>
          <cell r="J191">
            <v>0</v>
          </cell>
          <cell r="K191">
            <v>0</v>
          </cell>
          <cell r="L191">
            <v>0</v>
          </cell>
          <cell r="M191" t="str">
            <v>SI</v>
          </cell>
          <cell r="N191">
            <v>0</v>
          </cell>
          <cell r="O191">
            <v>0</v>
          </cell>
          <cell r="P191">
            <v>0</v>
          </cell>
          <cell r="Q191">
            <v>0</v>
          </cell>
          <cell r="R191">
            <v>0</v>
          </cell>
          <cell r="S191">
            <v>0</v>
          </cell>
          <cell r="T191">
            <v>0</v>
          </cell>
          <cell r="U191">
            <v>0</v>
          </cell>
        </row>
        <row r="192">
          <cell r="A192">
            <v>1212</v>
          </cell>
          <cell r="B192" t="str">
            <v>HEMOSTATICO DE MALLA SUELTA ABSORBIBLE DE CELULOSA OXIDADA REGENERADA Y NO REGENERADA TIPO MALLA SUELTA 10 X 20CM</v>
          </cell>
          <cell r="C192" t="str">
            <v>UNIDAD</v>
          </cell>
          <cell r="D192">
            <v>2</v>
          </cell>
          <cell r="E192">
            <v>20</v>
          </cell>
          <cell r="F192" t="str">
            <v>CIRUGIA</v>
          </cell>
          <cell r="G192" t="str">
            <v>CIRUGIA GENERAL</v>
          </cell>
          <cell r="H192">
            <v>0</v>
          </cell>
          <cell r="I192">
            <v>0</v>
          </cell>
          <cell r="J192">
            <v>0</v>
          </cell>
          <cell r="K192">
            <v>0</v>
          </cell>
          <cell r="L192">
            <v>0</v>
          </cell>
          <cell r="M192" t="str">
            <v>SI</v>
          </cell>
          <cell r="N192">
            <v>0</v>
          </cell>
          <cell r="O192">
            <v>0</v>
          </cell>
          <cell r="P192">
            <v>0</v>
          </cell>
          <cell r="Q192">
            <v>0</v>
          </cell>
          <cell r="R192">
            <v>0</v>
          </cell>
          <cell r="S192">
            <v>0</v>
          </cell>
          <cell r="T192">
            <v>0</v>
          </cell>
          <cell r="U192">
            <v>0</v>
          </cell>
        </row>
        <row r="193">
          <cell r="A193">
            <v>1213</v>
          </cell>
          <cell r="B193" t="str">
            <v>HEMOSTATICO FIBRILAR ABSORBIBLE DE CELULOSA OXIDADA REGENERADA Y NO REGENERADA TIPO ALGODÓN 2.5 X 5CM</v>
          </cell>
          <cell r="C193" t="str">
            <v>UNIDAD</v>
          </cell>
          <cell r="D193">
            <v>2</v>
          </cell>
          <cell r="E193">
            <v>2</v>
          </cell>
          <cell r="F193" t="str">
            <v>CIRUGIA</v>
          </cell>
          <cell r="G193" t="str">
            <v>CIRUGIA GENERAL</v>
          </cell>
          <cell r="H193">
            <v>0</v>
          </cell>
          <cell r="I193">
            <v>0</v>
          </cell>
          <cell r="J193">
            <v>0</v>
          </cell>
          <cell r="K193">
            <v>0</v>
          </cell>
          <cell r="L193">
            <v>0</v>
          </cell>
          <cell r="M193" t="str">
            <v>SI</v>
          </cell>
          <cell r="N193">
            <v>0</v>
          </cell>
          <cell r="O193">
            <v>0</v>
          </cell>
          <cell r="P193">
            <v>0</v>
          </cell>
          <cell r="Q193">
            <v>0</v>
          </cell>
          <cell r="R193">
            <v>0</v>
          </cell>
          <cell r="S193">
            <v>0</v>
          </cell>
          <cell r="T193">
            <v>0</v>
          </cell>
          <cell r="U193">
            <v>0</v>
          </cell>
        </row>
        <row r="194">
          <cell r="A194">
            <v>1214</v>
          </cell>
          <cell r="B194" t="str">
            <v>HEMOSTATICO FIBRILAR ABSORBIBLE DE CELULOSA OXIDADA REGENERADA Y NO REGENERADA TIPO ALGODÓN 5 X 10 CM</v>
          </cell>
          <cell r="C194" t="str">
            <v>UNIDAD</v>
          </cell>
          <cell r="D194">
            <v>2</v>
          </cell>
          <cell r="E194">
            <v>2</v>
          </cell>
          <cell r="F194" t="str">
            <v>CIRUGIA</v>
          </cell>
          <cell r="G194" t="str">
            <v>CIRUGIA GENERAL</v>
          </cell>
          <cell r="H194">
            <v>0</v>
          </cell>
          <cell r="I194">
            <v>0</v>
          </cell>
          <cell r="J194">
            <v>0</v>
          </cell>
          <cell r="K194">
            <v>0</v>
          </cell>
          <cell r="L194">
            <v>0</v>
          </cell>
          <cell r="M194" t="str">
            <v>SI</v>
          </cell>
          <cell r="N194">
            <v>0</v>
          </cell>
          <cell r="O194">
            <v>0</v>
          </cell>
          <cell r="P194">
            <v>0</v>
          </cell>
          <cell r="Q194">
            <v>0</v>
          </cell>
          <cell r="R194">
            <v>0</v>
          </cell>
          <cell r="S194">
            <v>0</v>
          </cell>
          <cell r="T194">
            <v>0</v>
          </cell>
          <cell r="U194">
            <v>0</v>
          </cell>
        </row>
        <row r="195">
          <cell r="A195">
            <v>1277</v>
          </cell>
          <cell r="B195" t="str">
            <v xml:space="preserve">INSUFLADOR PARA DILATADOR ESOFAGICO </v>
          </cell>
          <cell r="C195" t="str">
            <v>UNIDAD</v>
          </cell>
          <cell r="D195">
            <v>2</v>
          </cell>
          <cell r="E195">
            <v>2</v>
          </cell>
          <cell r="F195" t="str">
            <v>CIRUGIA</v>
          </cell>
          <cell r="G195" t="str">
            <v>CIRUGIA PEDIATRICA</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row>
        <row r="196">
          <cell r="A196" t="str">
            <v>NUEVO</v>
          </cell>
          <cell r="B196" t="str">
            <v xml:space="preserve">INTRODUCTOR FEMORAL 7FR </v>
          </cell>
          <cell r="C196" t="str">
            <v>UNIDAD</v>
          </cell>
          <cell r="D196">
            <v>20</v>
          </cell>
          <cell r="E196">
            <v>20</v>
          </cell>
          <cell r="F196" t="str">
            <v>CIRUGIA</v>
          </cell>
          <cell r="G196" t="str">
            <v>CIRUGIA VASCULAR</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row>
        <row r="197">
          <cell r="A197">
            <v>1322</v>
          </cell>
          <cell r="B197" t="str">
            <v>KIT ANESTESIA PERIDURAL G-18</v>
          </cell>
          <cell r="C197" t="str">
            <v>UNIDAD</v>
          </cell>
          <cell r="D197">
            <v>10</v>
          </cell>
          <cell r="E197">
            <v>10</v>
          </cell>
          <cell r="F197" t="str">
            <v>CIRUGIA</v>
          </cell>
          <cell r="G197" t="str">
            <v>ANESTESIA</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row>
        <row r="198">
          <cell r="A198">
            <v>1336</v>
          </cell>
          <cell r="B198" t="str">
            <v xml:space="preserve">KIT DE ANESTESIA PERIDURAL AGUJA 16G (AGUJA, JERINGA Y CATETER)                                                          </v>
          </cell>
          <cell r="C198" t="str">
            <v>UNIDAD</v>
          </cell>
          <cell r="D198">
            <v>4</v>
          </cell>
          <cell r="E198">
            <v>4</v>
          </cell>
          <cell r="F198" t="str">
            <v>CIRUGIA</v>
          </cell>
          <cell r="G198" t="str">
            <v>ANESTESIA</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row>
        <row r="199">
          <cell r="A199">
            <v>1360</v>
          </cell>
          <cell r="B199" t="str">
            <v>KIT DE TRAQUEOSTOMIA PERCUTANEO  ( GUIA, AGUJA, CAMISA, BISTURY, JERINGA, CANULA DE PUNCION CON CASTETER DE TEFLON, DILATADOR CORTO 14, CATETER GUIA CON BLOQUEO DE SEGURIDAD, DILATADOR HIDROFILICO Y CANULA DE TRAQUEOSTOMIA N 7 )</v>
          </cell>
          <cell r="C199" t="str">
            <v xml:space="preserve">KIT </v>
          </cell>
          <cell r="D199">
            <v>2</v>
          </cell>
          <cell r="E199">
            <v>2</v>
          </cell>
          <cell r="F199" t="str">
            <v>CIRUGIA</v>
          </cell>
          <cell r="G199" t="str">
            <v>CIRUGIA GENERAL</v>
          </cell>
          <cell r="H199">
            <v>0</v>
          </cell>
          <cell r="I199">
            <v>0</v>
          </cell>
          <cell r="J199">
            <v>0</v>
          </cell>
          <cell r="K199">
            <v>0</v>
          </cell>
          <cell r="L199">
            <v>0</v>
          </cell>
          <cell r="M199" t="str">
            <v>SI</v>
          </cell>
          <cell r="N199">
            <v>0</v>
          </cell>
          <cell r="O199">
            <v>0</v>
          </cell>
          <cell r="P199">
            <v>0</v>
          </cell>
          <cell r="Q199">
            <v>0</v>
          </cell>
          <cell r="R199">
            <v>0</v>
          </cell>
          <cell r="S199">
            <v>0</v>
          </cell>
          <cell r="T199">
            <v>0</v>
          </cell>
          <cell r="U199">
            <v>0</v>
          </cell>
        </row>
        <row r="200">
          <cell r="A200">
            <v>1361</v>
          </cell>
          <cell r="B200" t="str">
            <v>KIT DE TRAQUEOSTOMIA PERCUTANEO  ( GUIA, AGUJA, CAMISA, BISTURY, JERINGA, CANULA DE PUNCION CON CASTETER DE TEFLON, DILATADOR CORTO 14, CATETER GUIA CON BLOQUEO DE SEGURIDAD, DILATADOR HIDROFILICO Y CANULA DE TRAQUEOSTOMIA N 8 FENESTRADA)</v>
          </cell>
          <cell r="C200" t="str">
            <v xml:space="preserve">KIT </v>
          </cell>
          <cell r="D200">
            <v>2</v>
          </cell>
          <cell r="E200">
            <v>2</v>
          </cell>
          <cell r="F200" t="str">
            <v>CIRUGIA</v>
          </cell>
          <cell r="G200" t="str">
            <v>CIRUGIA GENERAL</v>
          </cell>
          <cell r="H200">
            <v>0</v>
          </cell>
          <cell r="I200">
            <v>0</v>
          </cell>
          <cell r="J200">
            <v>0</v>
          </cell>
          <cell r="K200">
            <v>0</v>
          </cell>
          <cell r="L200">
            <v>0</v>
          </cell>
          <cell r="M200" t="str">
            <v>SI</v>
          </cell>
          <cell r="N200">
            <v>0</v>
          </cell>
          <cell r="O200">
            <v>0</v>
          </cell>
          <cell r="P200">
            <v>0</v>
          </cell>
          <cell r="Q200">
            <v>0</v>
          </cell>
          <cell r="R200">
            <v>0</v>
          </cell>
          <cell r="S200">
            <v>0</v>
          </cell>
          <cell r="T200">
            <v>0</v>
          </cell>
          <cell r="U200">
            <v>0</v>
          </cell>
        </row>
        <row r="201">
          <cell r="A201">
            <v>1365</v>
          </cell>
          <cell r="B201" t="str">
            <v>KIT DE VENTRICULOSTOMIA SISTEMA CERRADO</v>
          </cell>
          <cell r="C201" t="str">
            <v>UNIDAD</v>
          </cell>
          <cell r="D201">
            <v>1</v>
          </cell>
          <cell r="E201">
            <v>1</v>
          </cell>
          <cell r="F201" t="str">
            <v>CIRUGIA</v>
          </cell>
          <cell r="G201" t="str">
            <v>NEUROCIRUGIA</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row>
        <row r="202">
          <cell r="A202">
            <v>1367</v>
          </cell>
          <cell r="B202" t="str">
            <v>KIT DRENAJE BILIAR 8 FR X 35 CM</v>
          </cell>
          <cell r="C202" t="str">
            <v>UNIDAD</v>
          </cell>
          <cell r="D202">
            <v>1</v>
          </cell>
          <cell r="E202">
            <v>1</v>
          </cell>
          <cell r="F202" t="str">
            <v>CIRUGIA</v>
          </cell>
          <cell r="G202" t="str">
            <v>CIRUGIA GENERAL</v>
          </cell>
          <cell r="H202">
            <v>0</v>
          </cell>
          <cell r="I202">
            <v>0</v>
          </cell>
          <cell r="J202">
            <v>0</v>
          </cell>
          <cell r="K202">
            <v>0</v>
          </cell>
          <cell r="L202">
            <v>0</v>
          </cell>
          <cell r="M202">
            <v>0</v>
          </cell>
          <cell r="N202" t="str">
            <v>bioteque</v>
          </cell>
          <cell r="O202" t="str">
            <v>unidad</v>
          </cell>
          <cell r="P202" t="str">
            <v>IIa</v>
          </cell>
          <cell r="Q202" t="str">
            <v>2019DM-0019550</v>
          </cell>
          <cell r="R202">
            <v>47198</v>
          </cell>
          <cell r="S202">
            <v>330000</v>
          </cell>
          <cell r="T202">
            <v>0</v>
          </cell>
          <cell r="U202">
            <v>330000</v>
          </cell>
        </row>
        <row r="203">
          <cell r="A203">
            <v>1381</v>
          </cell>
          <cell r="B203" t="str">
            <v>KIT PARA  ANESTESIA PERIDURAL  Nº 18G  (AGUJA, JERINGA Y CATETER)</v>
          </cell>
          <cell r="C203" t="str">
            <v>KIT</v>
          </cell>
          <cell r="D203">
            <v>5</v>
          </cell>
          <cell r="E203">
            <v>5</v>
          </cell>
          <cell r="F203" t="str">
            <v>CIRUGIA</v>
          </cell>
          <cell r="G203" t="str">
            <v>ANESTESIA</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row>
        <row r="204">
          <cell r="A204">
            <v>1385</v>
          </cell>
          <cell r="B204" t="str">
            <v>KIT PARA LAPAROSCOPIA  (UN TROCAR DE 5mm +DOS TROCAR DE 10 -12mm) CTB73-CTB12</v>
          </cell>
          <cell r="C204" t="str">
            <v>UNIDAD</v>
          </cell>
          <cell r="D204">
            <v>2</v>
          </cell>
          <cell r="E204">
            <v>2</v>
          </cell>
          <cell r="F204" t="str">
            <v>CIRUGIA</v>
          </cell>
          <cell r="G204" t="str">
            <v>CIRUGIA GENERAL</v>
          </cell>
          <cell r="H204" t="str">
            <v>SI</v>
          </cell>
          <cell r="I204">
            <v>0</v>
          </cell>
          <cell r="J204">
            <v>0</v>
          </cell>
          <cell r="K204">
            <v>0</v>
          </cell>
          <cell r="L204">
            <v>0</v>
          </cell>
          <cell r="M204">
            <v>0</v>
          </cell>
          <cell r="N204">
            <v>0</v>
          </cell>
          <cell r="O204">
            <v>0</v>
          </cell>
          <cell r="P204">
            <v>0</v>
          </cell>
          <cell r="Q204">
            <v>0</v>
          </cell>
          <cell r="R204">
            <v>0</v>
          </cell>
          <cell r="S204">
            <v>0</v>
          </cell>
          <cell r="T204">
            <v>0</v>
          </cell>
          <cell r="U204">
            <v>0</v>
          </cell>
        </row>
        <row r="205">
          <cell r="A205">
            <v>1388</v>
          </cell>
          <cell r="B205" t="str">
            <v>KIT PINZA MYRALAND 5MM X 33 CM</v>
          </cell>
          <cell r="C205" t="str">
            <v>UNIDAD</v>
          </cell>
          <cell r="D205">
            <v>1</v>
          </cell>
          <cell r="E205">
            <v>1</v>
          </cell>
          <cell r="F205" t="str">
            <v>CIRUGIA</v>
          </cell>
          <cell r="G205" t="str">
            <v>CIRUGIA GENERAL</v>
          </cell>
          <cell r="H205" t="str">
            <v>SI</v>
          </cell>
          <cell r="I205">
            <v>0</v>
          </cell>
          <cell r="J205">
            <v>0</v>
          </cell>
          <cell r="K205">
            <v>0</v>
          </cell>
          <cell r="L205">
            <v>0</v>
          </cell>
          <cell r="M205" t="str">
            <v>SI</v>
          </cell>
          <cell r="N205">
            <v>0</v>
          </cell>
          <cell r="O205">
            <v>0</v>
          </cell>
          <cell r="P205">
            <v>0</v>
          </cell>
          <cell r="Q205">
            <v>0</v>
          </cell>
          <cell r="R205">
            <v>0</v>
          </cell>
          <cell r="S205">
            <v>0</v>
          </cell>
          <cell r="T205">
            <v>0</v>
          </cell>
          <cell r="U205">
            <v>0</v>
          </cell>
        </row>
        <row r="206">
          <cell r="A206">
            <v>1405</v>
          </cell>
          <cell r="B206" t="str">
            <v>KIT TROCAR PARA LAPAROSCOPIA Y GINECOLOGIA (DOS TROCAR DE 5MM +UN TROCAR DE 10 -12MM)</v>
          </cell>
          <cell r="C206" t="str">
            <v>KIT</v>
          </cell>
          <cell r="D206">
            <v>2</v>
          </cell>
          <cell r="E206">
            <v>2</v>
          </cell>
          <cell r="F206" t="str">
            <v>CIRUGIA</v>
          </cell>
          <cell r="G206" t="str">
            <v>CIRUGIA GENERAL</v>
          </cell>
          <cell r="H206" t="str">
            <v>SI</v>
          </cell>
          <cell r="I206">
            <v>0</v>
          </cell>
          <cell r="J206">
            <v>0</v>
          </cell>
          <cell r="K206">
            <v>0</v>
          </cell>
          <cell r="L206">
            <v>0</v>
          </cell>
          <cell r="M206" t="str">
            <v>SI</v>
          </cell>
          <cell r="N206">
            <v>0</v>
          </cell>
          <cell r="O206">
            <v>0</v>
          </cell>
          <cell r="P206">
            <v>0</v>
          </cell>
          <cell r="Q206">
            <v>0</v>
          </cell>
          <cell r="R206">
            <v>0</v>
          </cell>
          <cell r="S206">
            <v>0</v>
          </cell>
          <cell r="T206">
            <v>0</v>
          </cell>
          <cell r="U206">
            <v>0</v>
          </cell>
        </row>
        <row r="207">
          <cell r="A207">
            <v>1408</v>
          </cell>
          <cell r="B207" t="str">
            <v>kit valvulas hidrocefalia presion fija pediatrico (incluye cateter venticular y peritoneal)</v>
          </cell>
          <cell r="C207" t="str">
            <v>KIT</v>
          </cell>
          <cell r="D207">
            <v>1</v>
          </cell>
          <cell r="E207">
            <v>1</v>
          </cell>
          <cell r="F207" t="str">
            <v>CIRUGIA</v>
          </cell>
          <cell r="G207" t="str">
            <v>NEUROCIRUGIA</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row>
        <row r="208">
          <cell r="A208">
            <v>1409</v>
          </cell>
          <cell r="B208" t="str">
            <v>kit valvulas hidrocefalia programable adulto (incluye cateter venticular y peritoneal)</v>
          </cell>
          <cell r="C208" t="str">
            <v>KIT</v>
          </cell>
          <cell r="D208">
            <v>1</v>
          </cell>
          <cell r="E208">
            <v>1</v>
          </cell>
          <cell r="F208" t="str">
            <v>CIRUGIA</v>
          </cell>
          <cell r="G208" t="str">
            <v>NEUROCIRUGIA</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row>
        <row r="209">
          <cell r="A209">
            <v>1410</v>
          </cell>
          <cell r="B209" t="str">
            <v>kit valvulas hidrocefalia programable neonatal (incluye cateter venticular y peritoneal)</v>
          </cell>
          <cell r="C209" t="str">
            <v>KIT</v>
          </cell>
          <cell r="D209">
            <v>1</v>
          </cell>
          <cell r="E209">
            <v>1</v>
          </cell>
          <cell r="F209" t="str">
            <v>CIRUGIA</v>
          </cell>
          <cell r="G209" t="str">
            <v>NEUROCIRUGIA</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row>
        <row r="210">
          <cell r="A210">
            <v>1411</v>
          </cell>
          <cell r="B210" t="str">
            <v>kit valvulas hidrocefalia programable pediatrica (incluye cateter venticular y peritoneal)</v>
          </cell>
          <cell r="C210" t="str">
            <v>KIT</v>
          </cell>
          <cell r="D210">
            <v>1</v>
          </cell>
          <cell r="E210">
            <v>1</v>
          </cell>
          <cell r="F210" t="str">
            <v>CIRUGIA</v>
          </cell>
          <cell r="G210" t="str">
            <v>NEUROCIRUGIA</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row>
        <row r="211">
          <cell r="A211">
            <v>1430</v>
          </cell>
          <cell r="B211" t="str">
            <v>LENTES INTRAOCULARES VARIAS MEDIDAS</v>
          </cell>
          <cell r="C211" t="str">
            <v>UNIDAD</v>
          </cell>
          <cell r="D211">
            <v>10</v>
          </cell>
          <cell r="E211">
            <v>10</v>
          </cell>
          <cell r="F211" t="str">
            <v>CIRUGIA</v>
          </cell>
          <cell r="G211" t="str">
            <v>OFTALMOLOGIA</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row>
        <row r="212">
          <cell r="A212">
            <v>1443</v>
          </cell>
          <cell r="B212" t="str">
            <v>LINEA DE MONITOREO PRESION MACHO/HEMBRA DE 80</v>
          </cell>
          <cell r="C212" t="str">
            <v>UNIDAD</v>
          </cell>
          <cell r="D212">
            <v>500</v>
          </cell>
          <cell r="E212">
            <v>500</v>
          </cell>
          <cell r="F212" t="str">
            <v>CIRUGIA</v>
          </cell>
          <cell r="G212" t="str">
            <v>ANESTESIA</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row>
        <row r="213">
          <cell r="A213">
            <v>1445</v>
          </cell>
          <cell r="B213" t="str">
            <v>LINEA MONITOREO PRESION MACHO HEMBRA 48</v>
          </cell>
          <cell r="C213" t="str">
            <v>UNIDAD</v>
          </cell>
          <cell r="D213">
            <v>5</v>
          </cell>
          <cell r="E213">
            <v>5</v>
          </cell>
          <cell r="F213" t="str">
            <v>CIRUGIA</v>
          </cell>
          <cell r="G213" t="str">
            <v>ANESTESIA</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row>
        <row r="214">
          <cell r="A214">
            <v>1446</v>
          </cell>
          <cell r="B214" t="str">
            <v>LINEA MONITOREO PRESION MACHO-MACHO 48</v>
          </cell>
          <cell r="C214" t="str">
            <v>UNIDAD</v>
          </cell>
          <cell r="D214">
            <v>5</v>
          </cell>
          <cell r="E214">
            <v>5</v>
          </cell>
          <cell r="F214" t="str">
            <v>CIRUGIA</v>
          </cell>
          <cell r="G214" t="str">
            <v>ANESTESIA</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row>
        <row r="215">
          <cell r="A215">
            <v>1449</v>
          </cell>
          <cell r="B215" t="str">
            <v>LINEAS DE MUESTREO PARA CAPNOGRAFIA</v>
          </cell>
          <cell r="C215" t="str">
            <v>UNIDAD</v>
          </cell>
          <cell r="D215">
            <v>2</v>
          </cell>
          <cell r="E215">
            <v>2</v>
          </cell>
          <cell r="F215" t="str">
            <v>CIRUGIA</v>
          </cell>
          <cell r="G215" t="str">
            <v>ANESTESIA</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row>
        <row r="216">
          <cell r="A216">
            <v>1453</v>
          </cell>
          <cell r="B216" t="str">
            <v>LITOTRIPTOR MECANICO DESECHABLE DIAMETO DE CANAL DE 3.2 A  4.2 MM  POR 195CM, DIAMETRO DE LA CESTA DE 30MM ROTATORIA</v>
          </cell>
          <cell r="C216" t="str">
            <v>UNIDAD</v>
          </cell>
          <cell r="D216">
            <v>1</v>
          </cell>
          <cell r="E216">
            <v>1</v>
          </cell>
          <cell r="F216" t="str">
            <v xml:space="preserve">CIRUGIA </v>
          </cell>
          <cell r="G216" t="str">
            <v>UROLOGIA</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row>
        <row r="217">
          <cell r="A217">
            <v>1457</v>
          </cell>
          <cell r="B217" t="str">
            <v xml:space="preserve">MALLA ANATOMICA PREFORMADA PARA HERNIORAFIA LAPAROSCOPICA </v>
          </cell>
          <cell r="C217" t="str">
            <v>UNIDAD</v>
          </cell>
          <cell r="D217">
            <v>1</v>
          </cell>
          <cell r="E217">
            <v>1</v>
          </cell>
          <cell r="F217" t="str">
            <v>CIRUGIA</v>
          </cell>
          <cell r="G217" t="str">
            <v>CIRUGIA GENERAL</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row>
        <row r="218">
          <cell r="A218">
            <v>1460</v>
          </cell>
          <cell r="B218" t="str">
            <v>MALLA COMPUESTA FLEXIBLE PARA CIRUGÍA ABIERTA DE POLIGLECAPRONE25 + POLIPROPILENO + POLIDIOXANONA DE BAJA DENSIDAD PESO 30G/M2, MACROPOROSA PORO 2,4 X 2,4 MM. PARCIALMENTE ABSORBIBLE.20 X30 CM APROX.</v>
          </cell>
          <cell r="C218" t="str">
            <v>UNIDAD</v>
          </cell>
          <cell r="D218">
            <v>1</v>
          </cell>
          <cell r="E218">
            <v>1</v>
          </cell>
          <cell r="F218" t="str">
            <v>CIRUGIA</v>
          </cell>
          <cell r="G218" t="str">
            <v>CIRUGIA GENERAL</v>
          </cell>
          <cell r="H218">
            <v>0</v>
          </cell>
          <cell r="I218">
            <v>0</v>
          </cell>
          <cell r="J218">
            <v>0</v>
          </cell>
          <cell r="K218">
            <v>0</v>
          </cell>
          <cell r="L218">
            <v>0</v>
          </cell>
          <cell r="M218" t="str">
            <v>SI</v>
          </cell>
          <cell r="N218">
            <v>0</v>
          </cell>
          <cell r="O218">
            <v>0</v>
          </cell>
          <cell r="P218">
            <v>0</v>
          </cell>
          <cell r="Q218">
            <v>0</v>
          </cell>
          <cell r="R218">
            <v>0</v>
          </cell>
          <cell r="S218">
            <v>0</v>
          </cell>
          <cell r="T218">
            <v>0</v>
          </cell>
          <cell r="U218">
            <v>0</v>
          </cell>
        </row>
        <row r="219">
          <cell r="A219">
            <v>1461</v>
          </cell>
          <cell r="B219" t="str">
            <v>MALLA COMPUESTA FLEXIBLE PARA CIRUGÍA ABIERTA DE POLIGLECAPRONE25 + POLIPROPILENO + POLIDIOXANONA DE BAJA DENSIDAD PESO 30G/M2, MACROPOROSA PORO 2,4 X 2,4 MM. PARCIALMENTE ABSORBIBLE.25 X35 CM APROX.</v>
          </cell>
          <cell r="C219" t="str">
            <v>UNIDAD</v>
          </cell>
          <cell r="D219">
            <v>1</v>
          </cell>
          <cell r="E219">
            <v>1</v>
          </cell>
          <cell r="F219" t="str">
            <v>CIRUGIA</v>
          </cell>
          <cell r="G219" t="str">
            <v>CIRUGIA GENERAL</v>
          </cell>
          <cell r="H219">
            <v>0</v>
          </cell>
          <cell r="I219">
            <v>0</v>
          </cell>
          <cell r="J219">
            <v>0</v>
          </cell>
          <cell r="K219">
            <v>0</v>
          </cell>
          <cell r="L219">
            <v>0</v>
          </cell>
          <cell r="M219" t="str">
            <v>SI</v>
          </cell>
          <cell r="N219">
            <v>0</v>
          </cell>
          <cell r="O219">
            <v>0</v>
          </cell>
          <cell r="P219">
            <v>0</v>
          </cell>
          <cell r="Q219">
            <v>0</v>
          </cell>
          <cell r="R219">
            <v>0</v>
          </cell>
          <cell r="S219">
            <v>0</v>
          </cell>
          <cell r="T219">
            <v>0</v>
          </cell>
          <cell r="U219">
            <v>0</v>
          </cell>
        </row>
        <row r="220">
          <cell r="A220">
            <v>1462</v>
          </cell>
          <cell r="B220" t="str">
            <v>MALLA CON BARRERA HIDROGEL COMPUESTA POR SUPERFICIE DE POLIPROPILENO  MAS HIALORUNATO DE SODIO, CARBOXILMETILCELULOSA Y POLIETILENGLICOL UNIDAS POR ACIDO POLIGLICOLICO DE 20.3  CM X 30.5  CM</v>
          </cell>
          <cell r="C220" t="str">
            <v>UNIDAD</v>
          </cell>
          <cell r="D220">
            <v>1</v>
          </cell>
          <cell r="E220">
            <v>1</v>
          </cell>
          <cell r="F220" t="str">
            <v>CIRUGIA</v>
          </cell>
          <cell r="G220" t="str">
            <v>CIRUGIA GENERAL</v>
          </cell>
          <cell r="H220">
            <v>0</v>
          </cell>
          <cell r="I220">
            <v>0</v>
          </cell>
          <cell r="J220">
            <v>0</v>
          </cell>
          <cell r="K220">
            <v>0</v>
          </cell>
          <cell r="L220">
            <v>0</v>
          </cell>
          <cell r="M220" t="str">
            <v>SI</v>
          </cell>
          <cell r="N220">
            <v>0</v>
          </cell>
          <cell r="O220">
            <v>0</v>
          </cell>
          <cell r="P220">
            <v>0</v>
          </cell>
          <cell r="Q220">
            <v>0</v>
          </cell>
          <cell r="R220">
            <v>0</v>
          </cell>
          <cell r="S220">
            <v>0</v>
          </cell>
          <cell r="T220">
            <v>0</v>
          </cell>
          <cell r="U220">
            <v>0</v>
          </cell>
        </row>
        <row r="221">
          <cell r="A221">
            <v>1463</v>
          </cell>
          <cell r="B221" t="str">
            <v>MALLA CON BARRERA HIDROGEL COMPUESTA POR SUPERFICIE DE POLIPROPILENO  MAS HIALORUNATO DE SODIO, CARBOXILMETILCELULOSA Y POLIETILENGLICOL UNIDAS POR ACIDO POLIGLICOLICO DE 30.5  CM X 35.6  CM</v>
          </cell>
          <cell r="C221" t="str">
            <v>UNIDAD</v>
          </cell>
          <cell r="D221">
            <v>1</v>
          </cell>
          <cell r="E221">
            <v>1</v>
          </cell>
          <cell r="F221" t="str">
            <v>CIRUGIA</v>
          </cell>
          <cell r="G221" t="str">
            <v>CIRUGIA GENERAL</v>
          </cell>
          <cell r="H221">
            <v>0</v>
          </cell>
          <cell r="I221">
            <v>0</v>
          </cell>
          <cell r="J221">
            <v>0</v>
          </cell>
          <cell r="K221">
            <v>0</v>
          </cell>
          <cell r="L221">
            <v>0</v>
          </cell>
          <cell r="M221" t="str">
            <v>SI</v>
          </cell>
          <cell r="N221">
            <v>0</v>
          </cell>
          <cell r="O221">
            <v>0</v>
          </cell>
          <cell r="P221">
            <v>0</v>
          </cell>
          <cell r="Q221">
            <v>0</v>
          </cell>
          <cell r="R221">
            <v>0</v>
          </cell>
          <cell r="S221">
            <v>0</v>
          </cell>
          <cell r="T221">
            <v>0</v>
          </cell>
          <cell r="U221">
            <v>0</v>
          </cell>
        </row>
        <row r="222">
          <cell r="A222">
            <v>1464</v>
          </cell>
          <cell r="B222" t="str">
            <v>MALLA CON BARRERA HIDROGEL COMPUESTA POR SUPERFICIE DE POLIPROPILENO,  MAS HIALORUNATO DE SODIO, CARBOXILMETILCELULOSA Y POLIETILENGLICOL UNIDAS POR ACIDO POLIGLICOLICO DE 7.6  CM X 15.2  CM</v>
          </cell>
          <cell r="C222" t="str">
            <v>UNIDAD</v>
          </cell>
          <cell r="D222">
            <v>10</v>
          </cell>
          <cell r="E222">
            <v>10</v>
          </cell>
          <cell r="F222" t="str">
            <v>CIRUGIA</v>
          </cell>
          <cell r="G222" t="str">
            <v>CIRUGIA GENERAL</v>
          </cell>
          <cell r="H222">
            <v>0</v>
          </cell>
          <cell r="I222">
            <v>0</v>
          </cell>
          <cell r="J222">
            <v>0</v>
          </cell>
          <cell r="K222">
            <v>0</v>
          </cell>
          <cell r="L222">
            <v>0</v>
          </cell>
          <cell r="M222" t="str">
            <v>SI</v>
          </cell>
          <cell r="N222" t="str">
            <v>dynamesh</v>
          </cell>
          <cell r="O222" t="str">
            <v>unidad</v>
          </cell>
          <cell r="P222" t="str">
            <v>IIb</v>
          </cell>
          <cell r="Q222" t="str">
            <v>2016DM-0015196</v>
          </cell>
          <cell r="R222">
            <v>46279</v>
          </cell>
          <cell r="S222">
            <v>1507000</v>
          </cell>
          <cell r="T222">
            <v>0</v>
          </cell>
          <cell r="U222">
            <v>1507000</v>
          </cell>
        </row>
        <row r="223">
          <cell r="A223">
            <v>1467</v>
          </cell>
          <cell r="B223" t="str">
            <v>MALLA DE POLIGLECAPRONE Y POLIPROPILENO DE BAJA DENSIDAD PESO DE 28GR, MACROPOROSA  CON PORO DE 3 X 4 MM, PARCIALMENTE ABSORBIBLE.10X15CM</v>
          </cell>
          <cell r="C223" t="str">
            <v>UNIDAD</v>
          </cell>
          <cell r="D223">
            <v>1</v>
          </cell>
          <cell r="E223">
            <v>1</v>
          </cell>
          <cell r="F223" t="str">
            <v>CIRUGIA</v>
          </cell>
          <cell r="G223" t="str">
            <v>CIRUGIA GENERAL</v>
          </cell>
          <cell r="H223">
            <v>0</v>
          </cell>
          <cell r="I223">
            <v>0</v>
          </cell>
          <cell r="J223">
            <v>0</v>
          </cell>
          <cell r="K223">
            <v>0</v>
          </cell>
          <cell r="L223">
            <v>0</v>
          </cell>
          <cell r="M223" t="str">
            <v>SI</v>
          </cell>
          <cell r="N223">
            <v>0</v>
          </cell>
          <cell r="O223">
            <v>0</v>
          </cell>
          <cell r="P223">
            <v>0</v>
          </cell>
          <cell r="Q223">
            <v>0</v>
          </cell>
          <cell r="R223">
            <v>0</v>
          </cell>
          <cell r="S223">
            <v>0</v>
          </cell>
          <cell r="T223">
            <v>0</v>
          </cell>
          <cell r="U223">
            <v>0</v>
          </cell>
        </row>
        <row r="224">
          <cell r="A224">
            <v>1468</v>
          </cell>
          <cell r="B224" t="str">
            <v>MALLA DE POLIGLECAPRONE Y POLIPROPILENO DE BAJA DENSIDAD PESO DE 28GR, MACROPOROSA  CON PORO DE 3 X 4 MM, PARCIALMENTE ABSORBIBLE.15X15CM</v>
          </cell>
          <cell r="C224" t="str">
            <v>UNIDAD</v>
          </cell>
          <cell r="D224">
            <v>1</v>
          </cell>
          <cell r="E224">
            <v>1</v>
          </cell>
          <cell r="F224" t="str">
            <v>CIRUGIA</v>
          </cell>
          <cell r="G224" t="str">
            <v>CIRUGIA GENERAL</v>
          </cell>
          <cell r="H224">
            <v>0</v>
          </cell>
          <cell r="I224">
            <v>0</v>
          </cell>
          <cell r="J224">
            <v>0</v>
          </cell>
          <cell r="K224">
            <v>0</v>
          </cell>
          <cell r="L224">
            <v>0</v>
          </cell>
          <cell r="M224" t="str">
            <v>SI</v>
          </cell>
          <cell r="N224">
            <v>0</v>
          </cell>
          <cell r="O224">
            <v>0</v>
          </cell>
          <cell r="P224">
            <v>0</v>
          </cell>
          <cell r="Q224">
            <v>0</v>
          </cell>
          <cell r="R224">
            <v>0</v>
          </cell>
          <cell r="S224">
            <v>0</v>
          </cell>
          <cell r="T224">
            <v>0</v>
          </cell>
          <cell r="U224">
            <v>0</v>
          </cell>
        </row>
        <row r="225">
          <cell r="A225">
            <v>1469</v>
          </cell>
          <cell r="B225" t="str">
            <v>MALLA DE POLIGLECAPRONE Y POLIPROPILENO DE BAJA DENSIDAD PESO DE 28GR, MACROPOROSA  CON PORO DE 3 X 4 MM, PARCIALMENTE ABSORBIBLE.30X30CM</v>
          </cell>
          <cell r="C225" t="str">
            <v>UNIDAD</v>
          </cell>
          <cell r="D225">
            <v>1</v>
          </cell>
          <cell r="E225">
            <v>1</v>
          </cell>
          <cell r="F225" t="str">
            <v>CIRUGIA</v>
          </cell>
          <cell r="G225" t="str">
            <v>CIRUGIA GENERAL</v>
          </cell>
          <cell r="H225">
            <v>0</v>
          </cell>
          <cell r="I225">
            <v>0</v>
          </cell>
          <cell r="J225">
            <v>0</v>
          </cell>
          <cell r="K225">
            <v>0</v>
          </cell>
          <cell r="L225">
            <v>0</v>
          </cell>
          <cell r="M225" t="str">
            <v>SI</v>
          </cell>
          <cell r="N225">
            <v>0</v>
          </cell>
          <cell r="O225">
            <v>0</v>
          </cell>
          <cell r="P225">
            <v>0</v>
          </cell>
          <cell r="Q225">
            <v>0</v>
          </cell>
          <cell r="R225">
            <v>0</v>
          </cell>
          <cell r="S225">
            <v>0</v>
          </cell>
          <cell r="T225">
            <v>0</v>
          </cell>
          <cell r="U225">
            <v>0</v>
          </cell>
        </row>
        <row r="226">
          <cell r="A226">
            <v>1471</v>
          </cell>
          <cell r="B226" t="str">
            <v>MALLA DE POLIPROPILENO 11 X 15 CM  MACROPOROSA DE BAJA DENSIDAD</v>
          </cell>
          <cell r="C226" t="str">
            <v xml:space="preserve">UNIDAD    </v>
          </cell>
          <cell r="D226">
            <v>15</v>
          </cell>
          <cell r="E226">
            <v>15</v>
          </cell>
          <cell r="F226" t="str">
            <v>CIRUGIA</v>
          </cell>
          <cell r="G226" t="str">
            <v>CIRUGIA GENERAL</v>
          </cell>
          <cell r="H226">
            <v>0</v>
          </cell>
          <cell r="I226">
            <v>0</v>
          </cell>
          <cell r="J226">
            <v>0</v>
          </cell>
          <cell r="K226">
            <v>0</v>
          </cell>
          <cell r="L226">
            <v>0</v>
          </cell>
          <cell r="M226" t="str">
            <v>SI</v>
          </cell>
          <cell r="N226" t="str">
            <v>dynamesh</v>
          </cell>
          <cell r="O226" t="str">
            <v>unidad</v>
          </cell>
          <cell r="P226" t="str">
            <v>IIb</v>
          </cell>
          <cell r="Q226" t="str">
            <v>2016DM-0015196</v>
          </cell>
          <cell r="R226">
            <v>46279</v>
          </cell>
          <cell r="S226">
            <v>529000</v>
          </cell>
          <cell r="T226">
            <v>0</v>
          </cell>
          <cell r="U226">
            <v>529000</v>
          </cell>
        </row>
        <row r="227">
          <cell r="A227">
            <v>1470</v>
          </cell>
          <cell r="B227" t="str">
            <v>MALLA DE POLIPROPILENO 7.5 X 15  MACROPOROSA DE BAJA DENSIDAD</v>
          </cell>
          <cell r="C227" t="str">
            <v xml:space="preserve">UNIDAD    </v>
          </cell>
          <cell r="D227">
            <v>15</v>
          </cell>
          <cell r="E227">
            <v>15</v>
          </cell>
          <cell r="F227" t="str">
            <v>CIRUGIA</v>
          </cell>
          <cell r="G227" t="str">
            <v>CIRUGIA GENERAL</v>
          </cell>
          <cell r="H227">
            <v>0</v>
          </cell>
          <cell r="I227">
            <v>0</v>
          </cell>
          <cell r="J227">
            <v>0</v>
          </cell>
          <cell r="K227">
            <v>0</v>
          </cell>
          <cell r="L227">
            <v>0</v>
          </cell>
          <cell r="M227" t="str">
            <v>SI</v>
          </cell>
          <cell r="N227" t="str">
            <v>dynamesh</v>
          </cell>
          <cell r="O227" t="str">
            <v>unidad</v>
          </cell>
          <cell r="P227" t="str">
            <v>IIb</v>
          </cell>
          <cell r="Q227" t="str">
            <v>2016DM-0015196</v>
          </cell>
          <cell r="R227">
            <v>46279</v>
          </cell>
          <cell r="S227">
            <v>453000</v>
          </cell>
          <cell r="T227">
            <v>0</v>
          </cell>
          <cell r="U227">
            <v>453000</v>
          </cell>
        </row>
        <row r="228">
          <cell r="A228">
            <v>1472</v>
          </cell>
          <cell r="B228" t="str">
            <v>MALLA DE POLIPROPILENO DE ALTA DENSIDAD PESO DE 95 G, MICROPOROSA PORO DE 0,75 X0.75 A 0,8 MM NO ABSORBIBLE 30 X 30CM</v>
          </cell>
          <cell r="C228" t="str">
            <v>UNIDAD</v>
          </cell>
          <cell r="D228">
            <v>1</v>
          </cell>
          <cell r="E228">
            <v>1</v>
          </cell>
          <cell r="F228" t="str">
            <v>CIRUGIA</v>
          </cell>
          <cell r="G228" t="str">
            <v>CIRUGIA GENERAL</v>
          </cell>
          <cell r="H228">
            <v>0</v>
          </cell>
          <cell r="I228">
            <v>0</v>
          </cell>
          <cell r="J228">
            <v>0</v>
          </cell>
          <cell r="K228">
            <v>0</v>
          </cell>
          <cell r="L228">
            <v>0</v>
          </cell>
          <cell r="M228" t="str">
            <v>SI</v>
          </cell>
          <cell r="N228">
            <v>0</v>
          </cell>
          <cell r="O228">
            <v>0</v>
          </cell>
          <cell r="P228">
            <v>0</v>
          </cell>
          <cell r="Q228">
            <v>0</v>
          </cell>
          <cell r="R228">
            <v>0</v>
          </cell>
          <cell r="S228">
            <v>0</v>
          </cell>
          <cell r="T228">
            <v>0</v>
          </cell>
          <cell r="U228">
            <v>0</v>
          </cell>
        </row>
        <row r="229">
          <cell r="A229">
            <v>1473</v>
          </cell>
          <cell r="B229" t="str">
            <v>MALLA DE POLIPROPILENO DE ALTA DENSIDAD PESO DE 95 GR, MICROPOROSA PORO DE 0,75 X 0.75 A 0,8 MM NO ABSORBIBLE 15 X 15CM</v>
          </cell>
          <cell r="C229" t="str">
            <v>UNIDAD</v>
          </cell>
          <cell r="D229">
            <v>1</v>
          </cell>
          <cell r="E229">
            <v>1</v>
          </cell>
          <cell r="F229" t="str">
            <v>CIRUGIA</v>
          </cell>
          <cell r="G229" t="str">
            <v>CIRUGIA GENERAL</v>
          </cell>
          <cell r="H229">
            <v>0</v>
          </cell>
          <cell r="I229">
            <v>0</v>
          </cell>
          <cell r="J229">
            <v>0</v>
          </cell>
          <cell r="K229">
            <v>0</v>
          </cell>
          <cell r="L229">
            <v>0</v>
          </cell>
          <cell r="M229" t="str">
            <v>SI</v>
          </cell>
          <cell r="N229">
            <v>0</v>
          </cell>
          <cell r="O229">
            <v>0</v>
          </cell>
          <cell r="P229">
            <v>0</v>
          </cell>
          <cell r="Q229">
            <v>0</v>
          </cell>
          <cell r="R229">
            <v>0</v>
          </cell>
          <cell r="S229">
            <v>0</v>
          </cell>
          <cell r="T229">
            <v>0</v>
          </cell>
          <cell r="U229">
            <v>0</v>
          </cell>
        </row>
        <row r="230">
          <cell r="A230">
            <v>1474</v>
          </cell>
          <cell r="B230" t="str">
            <v xml:space="preserve">MALLA DE POLIPROPILENO PARA LA REPARACION DE LA PARED ABDOMINAL 15CM X 15XM                                                                        </v>
          </cell>
          <cell r="C230" t="str">
            <v>UNIDAD</v>
          </cell>
          <cell r="D230">
            <v>10</v>
          </cell>
          <cell r="E230">
            <v>10</v>
          </cell>
          <cell r="F230" t="str">
            <v>CIRUGIA</v>
          </cell>
          <cell r="G230" t="str">
            <v>CIRUGIA GENERAL</v>
          </cell>
          <cell r="H230">
            <v>0</v>
          </cell>
          <cell r="I230">
            <v>0</v>
          </cell>
          <cell r="J230">
            <v>0</v>
          </cell>
          <cell r="K230">
            <v>0</v>
          </cell>
          <cell r="L230">
            <v>0</v>
          </cell>
          <cell r="M230" t="str">
            <v>SI</v>
          </cell>
          <cell r="N230" t="str">
            <v>dynamesh</v>
          </cell>
          <cell r="O230" t="str">
            <v>unidad</v>
          </cell>
          <cell r="P230" t="str">
            <v>IIb</v>
          </cell>
          <cell r="Q230" t="str">
            <v>2016DM-0015196</v>
          </cell>
          <cell r="R230">
            <v>46279</v>
          </cell>
          <cell r="S230">
            <v>1507000</v>
          </cell>
          <cell r="T230">
            <v>0</v>
          </cell>
          <cell r="U230">
            <v>1507000</v>
          </cell>
        </row>
        <row r="231">
          <cell r="A231">
            <v>1475</v>
          </cell>
          <cell r="B231" t="str">
            <v xml:space="preserve">MALLA DE POLIPROPILENO PARA LA REPARACION DE LA PARED ABDOMINAL 30CM X 30CM                                                                        </v>
          </cell>
          <cell r="C231" t="str">
            <v>UNIDAD</v>
          </cell>
          <cell r="D231">
            <v>6</v>
          </cell>
          <cell r="E231">
            <v>6</v>
          </cell>
          <cell r="F231" t="str">
            <v>CIRUGIA</v>
          </cell>
          <cell r="G231" t="str">
            <v>CIRUGIA GENERAL</v>
          </cell>
          <cell r="H231">
            <v>0</v>
          </cell>
          <cell r="I231">
            <v>0</v>
          </cell>
          <cell r="J231">
            <v>0</v>
          </cell>
          <cell r="K231">
            <v>0</v>
          </cell>
          <cell r="L231">
            <v>0</v>
          </cell>
          <cell r="M231" t="str">
            <v>SI</v>
          </cell>
          <cell r="N231" t="str">
            <v>dynamesh</v>
          </cell>
          <cell r="O231" t="str">
            <v>unidad</v>
          </cell>
          <cell r="P231" t="str">
            <v>IIb</v>
          </cell>
          <cell r="Q231" t="str">
            <v>2016DM-0015196</v>
          </cell>
          <cell r="R231">
            <v>46279</v>
          </cell>
          <cell r="S231">
            <v>3294000</v>
          </cell>
          <cell r="T231">
            <v>0</v>
          </cell>
          <cell r="U231">
            <v>3294000</v>
          </cell>
        </row>
        <row r="232">
          <cell r="A232">
            <v>1536</v>
          </cell>
          <cell r="B232" t="str">
            <v>MASCARA 0 PARA ANESTESIA</v>
          </cell>
          <cell r="C232" t="str">
            <v>UNIDAD</v>
          </cell>
          <cell r="D232">
            <v>12</v>
          </cell>
          <cell r="E232">
            <v>12</v>
          </cell>
          <cell r="F232" t="str">
            <v>CIRUGIA</v>
          </cell>
          <cell r="G232" t="str">
            <v>ANESTESIA</v>
          </cell>
          <cell r="H232">
            <v>0</v>
          </cell>
          <cell r="I232">
            <v>0</v>
          </cell>
          <cell r="J232">
            <v>0</v>
          </cell>
          <cell r="K232">
            <v>0</v>
          </cell>
          <cell r="L232">
            <v>0</v>
          </cell>
          <cell r="M232">
            <v>0</v>
          </cell>
          <cell r="N232" t="str">
            <v>carefusion</v>
          </cell>
          <cell r="O232" t="str">
            <v>unidad</v>
          </cell>
          <cell r="P232" t="str">
            <v>IIa</v>
          </cell>
          <cell r="Q232" t="str">
            <v>2016DM-0014623</v>
          </cell>
          <cell r="R232">
            <v>46145</v>
          </cell>
          <cell r="S232">
            <v>10800</v>
          </cell>
          <cell r="T232">
            <v>2052</v>
          </cell>
          <cell r="U232">
            <v>12852</v>
          </cell>
        </row>
        <row r="233">
          <cell r="A233">
            <v>1537</v>
          </cell>
          <cell r="B233" t="str">
            <v>MASCARA 1 PARA ANESTESIA</v>
          </cell>
          <cell r="C233" t="str">
            <v>UNIDAD</v>
          </cell>
          <cell r="D233">
            <v>44</v>
          </cell>
          <cell r="E233">
            <v>44</v>
          </cell>
          <cell r="F233" t="str">
            <v>CIRUGIA</v>
          </cell>
          <cell r="G233" t="str">
            <v>ANESTESIA</v>
          </cell>
          <cell r="H233">
            <v>0</v>
          </cell>
          <cell r="I233">
            <v>0</v>
          </cell>
          <cell r="J233">
            <v>0</v>
          </cell>
          <cell r="K233">
            <v>0</v>
          </cell>
          <cell r="L233">
            <v>0</v>
          </cell>
          <cell r="M233">
            <v>0</v>
          </cell>
          <cell r="N233" t="str">
            <v>carefusion</v>
          </cell>
          <cell r="O233" t="str">
            <v>unidad</v>
          </cell>
          <cell r="P233" t="str">
            <v>IIa</v>
          </cell>
          <cell r="Q233" t="str">
            <v>2016DM-0014623</v>
          </cell>
          <cell r="R233">
            <v>46145</v>
          </cell>
          <cell r="S233">
            <v>10800</v>
          </cell>
          <cell r="T233">
            <v>2052</v>
          </cell>
          <cell r="U233">
            <v>12852</v>
          </cell>
        </row>
        <row r="234">
          <cell r="A234">
            <v>1538</v>
          </cell>
          <cell r="B234" t="str">
            <v>MASCARA 2 PARA ANESTESIA</v>
          </cell>
          <cell r="C234" t="str">
            <v>UNIDAD</v>
          </cell>
          <cell r="D234">
            <v>10</v>
          </cell>
          <cell r="E234">
            <v>10</v>
          </cell>
          <cell r="F234" t="str">
            <v>CIRUGIA</v>
          </cell>
          <cell r="G234" t="str">
            <v>ANESTESIA</v>
          </cell>
          <cell r="H234">
            <v>0</v>
          </cell>
          <cell r="I234">
            <v>0</v>
          </cell>
          <cell r="J234">
            <v>0</v>
          </cell>
          <cell r="K234">
            <v>0</v>
          </cell>
          <cell r="L234">
            <v>0</v>
          </cell>
          <cell r="M234">
            <v>0</v>
          </cell>
          <cell r="N234" t="str">
            <v>carefusion</v>
          </cell>
          <cell r="O234" t="str">
            <v>unidad</v>
          </cell>
          <cell r="P234" t="str">
            <v>IIa</v>
          </cell>
          <cell r="Q234" t="str">
            <v>2016DM-0014623</v>
          </cell>
          <cell r="R234">
            <v>46145</v>
          </cell>
          <cell r="S234">
            <v>10800</v>
          </cell>
          <cell r="T234">
            <v>2052</v>
          </cell>
          <cell r="U234">
            <v>12852</v>
          </cell>
        </row>
        <row r="235">
          <cell r="A235">
            <v>1539</v>
          </cell>
          <cell r="B235" t="str">
            <v>MASCARA 3 PARA ANESTESIA</v>
          </cell>
          <cell r="C235" t="str">
            <v>UNIDAD</v>
          </cell>
          <cell r="D235">
            <v>41</v>
          </cell>
          <cell r="E235">
            <v>50</v>
          </cell>
          <cell r="F235" t="str">
            <v>CIRUGIA</v>
          </cell>
          <cell r="G235" t="str">
            <v>ANESTESIA</v>
          </cell>
          <cell r="H235">
            <v>0</v>
          </cell>
          <cell r="I235">
            <v>0</v>
          </cell>
          <cell r="J235">
            <v>0</v>
          </cell>
          <cell r="K235">
            <v>0</v>
          </cell>
          <cell r="L235">
            <v>0</v>
          </cell>
          <cell r="M235">
            <v>0</v>
          </cell>
          <cell r="N235" t="str">
            <v>carefusion</v>
          </cell>
          <cell r="O235" t="str">
            <v>unidad</v>
          </cell>
          <cell r="P235" t="str">
            <v>IIa</v>
          </cell>
          <cell r="Q235" t="str">
            <v>2016DM-0014623</v>
          </cell>
          <cell r="R235">
            <v>46145</v>
          </cell>
          <cell r="S235">
            <v>10800</v>
          </cell>
          <cell r="T235">
            <v>2052</v>
          </cell>
          <cell r="U235">
            <v>12852</v>
          </cell>
        </row>
        <row r="236">
          <cell r="A236">
            <v>1540</v>
          </cell>
          <cell r="B236" t="str">
            <v>MASCARA 4 PARA ANESTESIA</v>
          </cell>
          <cell r="C236" t="str">
            <v>UNIDAD</v>
          </cell>
          <cell r="D236">
            <v>68</v>
          </cell>
          <cell r="E236">
            <v>450</v>
          </cell>
          <cell r="F236" t="str">
            <v>CIRUGIA</v>
          </cell>
          <cell r="G236" t="str">
            <v>ANESTESIA</v>
          </cell>
          <cell r="H236">
            <v>0</v>
          </cell>
          <cell r="I236">
            <v>0</v>
          </cell>
          <cell r="J236">
            <v>0</v>
          </cell>
          <cell r="K236">
            <v>0</v>
          </cell>
          <cell r="L236">
            <v>0</v>
          </cell>
          <cell r="M236">
            <v>0</v>
          </cell>
          <cell r="N236" t="str">
            <v>carefusion</v>
          </cell>
          <cell r="O236" t="str">
            <v>unidad</v>
          </cell>
          <cell r="P236" t="str">
            <v>IIa</v>
          </cell>
          <cell r="Q236" t="str">
            <v>2016DM-0014623</v>
          </cell>
          <cell r="R236">
            <v>46145</v>
          </cell>
          <cell r="S236">
            <v>10800</v>
          </cell>
          <cell r="T236">
            <v>2052</v>
          </cell>
          <cell r="U236">
            <v>12852</v>
          </cell>
        </row>
        <row r="237">
          <cell r="A237">
            <v>1541</v>
          </cell>
          <cell r="B237" t="str">
            <v>MASCARA 5 PARA ANESTESIA</v>
          </cell>
          <cell r="C237" t="str">
            <v>UNIDAD</v>
          </cell>
          <cell r="D237">
            <v>52</v>
          </cell>
          <cell r="E237">
            <v>450</v>
          </cell>
          <cell r="F237" t="str">
            <v>CIRUGIA</v>
          </cell>
          <cell r="G237" t="str">
            <v>ANESTESIA</v>
          </cell>
          <cell r="H237">
            <v>0</v>
          </cell>
          <cell r="I237">
            <v>0</v>
          </cell>
          <cell r="J237">
            <v>0</v>
          </cell>
          <cell r="K237">
            <v>0</v>
          </cell>
          <cell r="L237">
            <v>0</v>
          </cell>
          <cell r="M237">
            <v>0</v>
          </cell>
          <cell r="N237" t="str">
            <v>carefusion</v>
          </cell>
          <cell r="O237" t="str">
            <v>unidad</v>
          </cell>
          <cell r="P237" t="str">
            <v>IIa</v>
          </cell>
          <cell r="Q237" t="str">
            <v>2016DM-0014623</v>
          </cell>
          <cell r="R237">
            <v>46145</v>
          </cell>
          <cell r="S237">
            <v>10800</v>
          </cell>
          <cell r="T237">
            <v>2052</v>
          </cell>
          <cell r="U237">
            <v>12852</v>
          </cell>
        </row>
        <row r="238">
          <cell r="A238">
            <v>1542</v>
          </cell>
          <cell r="B238" t="str">
            <v>MASCARA ANESTESIA NEONATAL # 0</v>
          </cell>
          <cell r="C238" t="str">
            <v>UNIDAD</v>
          </cell>
          <cell r="D238">
            <v>10</v>
          </cell>
          <cell r="E238">
            <v>10</v>
          </cell>
          <cell r="F238" t="str">
            <v>CIRUGIA</v>
          </cell>
          <cell r="G238" t="str">
            <v>ANESTESIA</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row>
        <row r="239">
          <cell r="A239">
            <v>1543</v>
          </cell>
          <cell r="B239" t="str">
            <v>MASCARA ANESTESIA NO. 6</v>
          </cell>
          <cell r="C239" t="str">
            <v>UNIDAD</v>
          </cell>
          <cell r="D239">
            <v>10</v>
          </cell>
          <cell r="E239">
            <v>10</v>
          </cell>
          <cell r="F239" t="str">
            <v>CIRUGIA</v>
          </cell>
          <cell r="G239" t="str">
            <v>ANESTESIA</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row>
        <row r="240">
          <cell r="A240">
            <v>1544</v>
          </cell>
          <cell r="B240" t="str">
            <v>MASCARA ANESTESIA TRANSPA 6 ADUL GRANDE</v>
          </cell>
          <cell r="C240" t="str">
            <v>UNIDAD</v>
          </cell>
          <cell r="D240">
            <v>80</v>
          </cell>
          <cell r="E240">
            <v>80</v>
          </cell>
          <cell r="F240" t="str">
            <v>CIRUGIA</v>
          </cell>
          <cell r="G240" t="str">
            <v>ANESTESIA</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row>
        <row r="241">
          <cell r="A241">
            <v>1545</v>
          </cell>
          <cell r="B241" t="str">
            <v>MASCARA ANESTESIA TRANSPA C/PTO 1 NEONAT</v>
          </cell>
          <cell r="C241" t="str">
            <v>UNIDAD</v>
          </cell>
          <cell r="D241">
            <v>23</v>
          </cell>
          <cell r="E241">
            <v>23</v>
          </cell>
          <cell r="F241" t="str">
            <v>CIRUGIA</v>
          </cell>
          <cell r="G241" t="str">
            <v>ANESTESIA</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row>
        <row r="242">
          <cell r="A242">
            <v>1546</v>
          </cell>
          <cell r="B242" t="str">
            <v>MASCARA ANESTESIA TRASNP C/PTO 0 NEONATA</v>
          </cell>
          <cell r="C242" t="str">
            <v>UNIDAD</v>
          </cell>
          <cell r="D242">
            <v>160</v>
          </cell>
          <cell r="E242">
            <v>160</v>
          </cell>
          <cell r="F242" t="str">
            <v>CIRUGIA</v>
          </cell>
          <cell r="G242" t="str">
            <v>ANESTESIA</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row>
        <row r="243">
          <cell r="A243">
            <v>1547</v>
          </cell>
          <cell r="B243" t="str">
            <v>MASCARA ANESTESIA TRASNPARE C/PTO 2 INFA</v>
          </cell>
          <cell r="C243" t="str">
            <v>UNIDAD</v>
          </cell>
          <cell r="D243">
            <v>120</v>
          </cell>
          <cell r="E243">
            <v>120</v>
          </cell>
          <cell r="F243" t="str">
            <v>CIRUGIA</v>
          </cell>
          <cell r="G243" t="str">
            <v>ANESTESIA</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row>
        <row r="244">
          <cell r="A244">
            <v>1561</v>
          </cell>
          <cell r="B244" t="str">
            <v>MASCARA FACIAL N°1 LIBRE DE LATEX</v>
          </cell>
          <cell r="C244" t="str">
            <v>UNIDAD</v>
          </cell>
          <cell r="D244">
            <v>4</v>
          </cell>
          <cell r="E244">
            <v>4</v>
          </cell>
          <cell r="F244" t="str">
            <v xml:space="preserve">CIRUGIA </v>
          </cell>
          <cell r="G244" t="str">
            <v>ANESTESIA</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row>
        <row r="245">
          <cell r="A245">
            <v>1567</v>
          </cell>
          <cell r="B245" t="str">
            <v>MASCARA LARINGEA N° 1 - DESECHABLE</v>
          </cell>
          <cell r="C245" t="str">
            <v>UNIDAD</v>
          </cell>
          <cell r="D245">
            <v>10</v>
          </cell>
          <cell r="E245">
            <v>60</v>
          </cell>
          <cell r="F245" t="str">
            <v>CIRUGIA</v>
          </cell>
          <cell r="G245" t="str">
            <v>ANESTESIA</v>
          </cell>
          <cell r="H245">
            <v>0</v>
          </cell>
          <cell r="I245">
            <v>0</v>
          </cell>
          <cell r="J245">
            <v>0</v>
          </cell>
          <cell r="K245">
            <v>0</v>
          </cell>
          <cell r="L245">
            <v>0</v>
          </cell>
          <cell r="M245">
            <v>0</v>
          </cell>
          <cell r="N245" t="str">
            <v>teleflex</v>
          </cell>
          <cell r="O245" t="str">
            <v>unidad</v>
          </cell>
          <cell r="P245" t="str">
            <v>IIa</v>
          </cell>
          <cell r="Q245" t="str">
            <v>2009DM-0004219</v>
          </cell>
          <cell r="R245">
            <v>43670</v>
          </cell>
          <cell r="S245">
            <v>23000</v>
          </cell>
          <cell r="T245">
            <v>4370</v>
          </cell>
          <cell r="U245">
            <v>27370</v>
          </cell>
        </row>
        <row r="246">
          <cell r="A246">
            <v>1568</v>
          </cell>
          <cell r="B246" t="str">
            <v>MASCARA LARINGEA N° 1,5 - DESECHABLE</v>
          </cell>
          <cell r="C246" t="str">
            <v>UNIDAD</v>
          </cell>
          <cell r="D246">
            <v>10</v>
          </cell>
          <cell r="E246">
            <v>60</v>
          </cell>
          <cell r="F246" t="str">
            <v>CIRUGIA</v>
          </cell>
          <cell r="G246" t="str">
            <v>ANESTESIA</v>
          </cell>
          <cell r="H246">
            <v>0</v>
          </cell>
          <cell r="I246">
            <v>0</v>
          </cell>
          <cell r="J246">
            <v>0</v>
          </cell>
          <cell r="K246">
            <v>0</v>
          </cell>
          <cell r="L246">
            <v>0</v>
          </cell>
          <cell r="M246">
            <v>0</v>
          </cell>
          <cell r="N246" t="str">
            <v>teleflex</v>
          </cell>
          <cell r="O246" t="str">
            <v>unidad</v>
          </cell>
          <cell r="P246" t="str">
            <v>IIa</v>
          </cell>
          <cell r="Q246" t="str">
            <v>2009DM-0004219</v>
          </cell>
          <cell r="R246">
            <v>43670</v>
          </cell>
          <cell r="S246">
            <v>23000</v>
          </cell>
          <cell r="T246">
            <v>4370</v>
          </cell>
          <cell r="U246">
            <v>27370</v>
          </cell>
        </row>
        <row r="247">
          <cell r="A247">
            <v>1569</v>
          </cell>
          <cell r="B247" t="str">
            <v>MASCARA LARINGEA N° 2 - DESECHABLE</v>
          </cell>
          <cell r="C247" t="str">
            <v>UNIDAD</v>
          </cell>
          <cell r="D247">
            <v>14</v>
          </cell>
          <cell r="E247">
            <v>56</v>
          </cell>
          <cell r="F247" t="str">
            <v>CIRUGIA</v>
          </cell>
          <cell r="G247" t="str">
            <v>ANESTESIA</v>
          </cell>
          <cell r="H247">
            <v>0</v>
          </cell>
          <cell r="I247">
            <v>0</v>
          </cell>
          <cell r="J247">
            <v>0</v>
          </cell>
          <cell r="K247">
            <v>0</v>
          </cell>
          <cell r="L247">
            <v>0</v>
          </cell>
          <cell r="M247">
            <v>0</v>
          </cell>
          <cell r="N247" t="str">
            <v>teleflex</v>
          </cell>
          <cell r="O247" t="str">
            <v>unidad</v>
          </cell>
          <cell r="P247" t="str">
            <v>IIa</v>
          </cell>
          <cell r="Q247" t="str">
            <v>2009DM-0004219</v>
          </cell>
          <cell r="R247">
            <v>43670</v>
          </cell>
          <cell r="S247">
            <v>23000</v>
          </cell>
          <cell r="T247">
            <v>4370</v>
          </cell>
          <cell r="U247">
            <v>27370</v>
          </cell>
        </row>
        <row r="248">
          <cell r="A248">
            <v>1570</v>
          </cell>
          <cell r="B248" t="str">
            <v>MASCARA LARINGEA N° 2,5 - DESECHABLE</v>
          </cell>
          <cell r="C248" t="str">
            <v>UNIDAD</v>
          </cell>
          <cell r="D248">
            <v>28</v>
          </cell>
          <cell r="E248">
            <v>150</v>
          </cell>
          <cell r="F248" t="str">
            <v>CIRUGIA</v>
          </cell>
          <cell r="G248" t="str">
            <v>ANESTESIA</v>
          </cell>
          <cell r="H248">
            <v>0</v>
          </cell>
          <cell r="I248">
            <v>0</v>
          </cell>
          <cell r="J248">
            <v>0</v>
          </cell>
          <cell r="K248">
            <v>0</v>
          </cell>
          <cell r="L248">
            <v>0</v>
          </cell>
          <cell r="M248">
            <v>0</v>
          </cell>
          <cell r="N248" t="str">
            <v>teleflex</v>
          </cell>
          <cell r="O248" t="str">
            <v>unidad</v>
          </cell>
          <cell r="P248" t="str">
            <v>IIa</v>
          </cell>
          <cell r="Q248" t="str">
            <v>2009DM-0004219</v>
          </cell>
          <cell r="R248">
            <v>43670</v>
          </cell>
          <cell r="S248">
            <v>23000</v>
          </cell>
          <cell r="T248">
            <v>4370</v>
          </cell>
          <cell r="U248">
            <v>27370</v>
          </cell>
        </row>
        <row r="249">
          <cell r="A249">
            <v>1571</v>
          </cell>
          <cell r="B249" t="str">
            <v>MASCARA LARINGEA N° 3 - DESECHABLE</v>
          </cell>
          <cell r="C249" t="str">
            <v>UNIDAD</v>
          </cell>
          <cell r="D249">
            <v>23</v>
          </cell>
          <cell r="E249">
            <v>120</v>
          </cell>
          <cell r="F249" t="str">
            <v>CIRUGIA</v>
          </cell>
          <cell r="G249" t="str">
            <v>ANESTESIA</v>
          </cell>
          <cell r="H249">
            <v>0</v>
          </cell>
          <cell r="I249">
            <v>0</v>
          </cell>
          <cell r="J249">
            <v>0</v>
          </cell>
          <cell r="K249">
            <v>0</v>
          </cell>
          <cell r="L249">
            <v>0</v>
          </cell>
          <cell r="M249">
            <v>0</v>
          </cell>
          <cell r="N249" t="str">
            <v>teleflex</v>
          </cell>
          <cell r="O249" t="str">
            <v>unidad</v>
          </cell>
          <cell r="P249" t="str">
            <v>IIa</v>
          </cell>
          <cell r="Q249" t="str">
            <v>2009DM-0004219</v>
          </cell>
          <cell r="R249">
            <v>43670</v>
          </cell>
          <cell r="S249">
            <v>23000</v>
          </cell>
          <cell r="T249">
            <v>4370</v>
          </cell>
          <cell r="U249">
            <v>27370</v>
          </cell>
        </row>
        <row r="250">
          <cell r="A250">
            <v>1572</v>
          </cell>
          <cell r="B250" t="str">
            <v>MASCARA LARINGEA N° 4 - DESECHABLE</v>
          </cell>
          <cell r="C250" t="str">
            <v>UNIDAD</v>
          </cell>
          <cell r="D250">
            <v>42</v>
          </cell>
          <cell r="E250">
            <v>210</v>
          </cell>
          <cell r="F250" t="str">
            <v>CIRUGIA</v>
          </cell>
          <cell r="G250" t="str">
            <v>ANESTESIA</v>
          </cell>
          <cell r="H250">
            <v>0</v>
          </cell>
          <cell r="I250">
            <v>0</v>
          </cell>
          <cell r="J250">
            <v>0</v>
          </cell>
          <cell r="K250">
            <v>0</v>
          </cell>
          <cell r="L250">
            <v>0</v>
          </cell>
          <cell r="M250">
            <v>0</v>
          </cell>
          <cell r="N250" t="str">
            <v>teleflex</v>
          </cell>
          <cell r="O250" t="str">
            <v>unidad</v>
          </cell>
          <cell r="P250" t="str">
            <v>IIa</v>
          </cell>
          <cell r="Q250" t="str">
            <v>2009DM-0004219</v>
          </cell>
          <cell r="R250">
            <v>43670</v>
          </cell>
          <cell r="S250">
            <v>23000</v>
          </cell>
          <cell r="T250">
            <v>4370</v>
          </cell>
          <cell r="U250">
            <v>27370</v>
          </cell>
        </row>
        <row r="251">
          <cell r="A251">
            <v>1573</v>
          </cell>
          <cell r="B251" t="str">
            <v>MASCARA LARINGEA N° 5 - DESECHABLE</v>
          </cell>
          <cell r="C251" t="str">
            <v>UNIDAD</v>
          </cell>
          <cell r="D251">
            <v>10</v>
          </cell>
          <cell r="E251">
            <v>110</v>
          </cell>
          <cell r="F251" t="str">
            <v>CIRUGIA</v>
          </cell>
          <cell r="G251" t="str">
            <v>ANESTESIA</v>
          </cell>
          <cell r="H251">
            <v>0</v>
          </cell>
          <cell r="I251">
            <v>0</v>
          </cell>
          <cell r="J251">
            <v>0</v>
          </cell>
          <cell r="K251">
            <v>0</v>
          </cell>
          <cell r="L251">
            <v>0</v>
          </cell>
          <cell r="M251">
            <v>0</v>
          </cell>
          <cell r="N251" t="str">
            <v>teleflex</v>
          </cell>
          <cell r="O251" t="str">
            <v>unidad</v>
          </cell>
          <cell r="P251" t="str">
            <v>IIa</v>
          </cell>
          <cell r="Q251" t="str">
            <v>2009DM-0004219</v>
          </cell>
          <cell r="R251">
            <v>43670</v>
          </cell>
          <cell r="S251">
            <v>23000</v>
          </cell>
          <cell r="T251">
            <v>4370</v>
          </cell>
          <cell r="U251">
            <v>27370</v>
          </cell>
        </row>
        <row r="252">
          <cell r="A252">
            <v>1576</v>
          </cell>
          <cell r="B252" t="str">
            <v>MASCARA OROFARINGEA</v>
          </cell>
          <cell r="C252" t="str">
            <v>UNIDAD</v>
          </cell>
          <cell r="D252">
            <v>3</v>
          </cell>
          <cell r="E252">
            <v>3</v>
          </cell>
          <cell r="F252" t="str">
            <v>CIRUGIA</v>
          </cell>
          <cell r="G252" t="str">
            <v>ANESTESIA</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row>
        <row r="253">
          <cell r="A253">
            <v>1584</v>
          </cell>
          <cell r="B253" t="str">
            <v>MASCARA PERILARINGEA NO 3.0</v>
          </cell>
          <cell r="C253" t="str">
            <v>UNIDAD</v>
          </cell>
          <cell r="D253">
            <v>5</v>
          </cell>
          <cell r="E253">
            <v>5</v>
          </cell>
          <cell r="F253" t="str">
            <v>CIRUGIA</v>
          </cell>
          <cell r="G253" t="str">
            <v>ANESTESIA</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row>
        <row r="254">
          <cell r="A254">
            <v>1584</v>
          </cell>
          <cell r="B254" t="str">
            <v>MASCARA PERILARINGEA NO 3.0</v>
          </cell>
          <cell r="C254" t="str">
            <v>UNIDAD</v>
          </cell>
          <cell r="D254">
            <v>5</v>
          </cell>
          <cell r="E254">
            <v>5</v>
          </cell>
          <cell r="F254" t="str">
            <v>CIRUGIA</v>
          </cell>
          <cell r="G254" t="str">
            <v>ANESTESIA</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row>
        <row r="255">
          <cell r="A255">
            <v>1585</v>
          </cell>
          <cell r="B255" t="str">
            <v>MASCARA PERILARINGEA NO 4.0</v>
          </cell>
          <cell r="C255" t="str">
            <v>UNIDAD</v>
          </cell>
          <cell r="D255">
            <v>5</v>
          </cell>
          <cell r="E255">
            <v>5</v>
          </cell>
          <cell r="F255" t="str">
            <v xml:space="preserve">CIRUGIA </v>
          </cell>
          <cell r="G255" t="str">
            <v>ANESTESIA</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row>
        <row r="256">
          <cell r="A256">
            <v>1595</v>
          </cell>
          <cell r="B256" t="str">
            <v>MATRIZ ESTERIL LIOFILIZADA COMPUESTA DE 55% DE COLAGENO, 44% CELULOSA OXIDADA REGENERADA Y 1% PLATA DE 28 CM2</v>
          </cell>
          <cell r="C256" t="str">
            <v>UNIDAD</v>
          </cell>
          <cell r="D256">
            <v>2</v>
          </cell>
          <cell r="E256">
            <v>2</v>
          </cell>
          <cell r="F256" t="str">
            <v>CIRUGIA</v>
          </cell>
          <cell r="G256" t="str">
            <v>CIRUGIA GENERAL</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row>
        <row r="257">
          <cell r="A257">
            <v>1598</v>
          </cell>
          <cell r="B257" t="str">
            <v>MEMBRANA DE NYLON DE POROSIDAD 0,2 UM  CAJA X 100 UNIDADES</v>
          </cell>
          <cell r="C257" t="str">
            <v>UNIDAD</v>
          </cell>
          <cell r="D257">
            <v>1</v>
          </cell>
          <cell r="E257">
            <v>1</v>
          </cell>
          <cell r="F257" t="str">
            <v>CIRUGIA</v>
          </cell>
          <cell r="G257" t="str">
            <v>CIRUGIA GENERAL</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row>
        <row r="258">
          <cell r="A258">
            <v>1603</v>
          </cell>
          <cell r="B258" t="str">
            <v>Miniclip para clipaje de aneurisma cerebral en titanio recto -curvo - semicurvo- en bayoneta - angulado; desde 3 mm hasta 7 mm</v>
          </cell>
          <cell r="C258" t="str">
            <v>UNIDAD</v>
          </cell>
          <cell r="D258">
            <v>2</v>
          </cell>
          <cell r="E258">
            <v>2</v>
          </cell>
          <cell r="F258" t="str">
            <v xml:space="preserve">CIRUGIA </v>
          </cell>
          <cell r="G258" t="str">
            <v>NEUROCIRUGIA</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row>
        <row r="259">
          <cell r="A259">
            <v>1728</v>
          </cell>
          <cell r="B259" t="str">
            <v>PAPILOTOMO TRILUMEN</v>
          </cell>
          <cell r="C259" t="str">
            <v>UNIDAD</v>
          </cell>
          <cell r="D259">
            <v>5</v>
          </cell>
          <cell r="E259">
            <v>5</v>
          </cell>
          <cell r="F259" t="str">
            <v xml:space="preserve">CIRUGIA </v>
          </cell>
          <cell r="G259" t="str">
            <v>CIRUGIA GENERAL</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row>
        <row r="260">
          <cell r="A260">
            <v>1734</v>
          </cell>
          <cell r="B260" t="str">
            <v xml:space="preserve">PARCHE DE CARÓTIDA EN DACRÓN 10 X 75MM ESPESOR 0.36 MM </v>
          </cell>
          <cell r="C260" t="str">
            <v>UNIDAD</v>
          </cell>
          <cell r="D260">
            <v>1</v>
          </cell>
          <cell r="E260">
            <v>1</v>
          </cell>
          <cell r="F260" t="str">
            <v>CIRUGIA</v>
          </cell>
          <cell r="G260" t="str">
            <v>CIRUGIA VASCULAR</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row>
        <row r="261">
          <cell r="A261">
            <v>1735</v>
          </cell>
          <cell r="B261" t="str">
            <v>PARCHE DE DURAMADRE NO SUTURABLE 10X12,5CMS</v>
          </cell>
          <cell r="C261" t="str">
            <v>UNIDAD</v>
          </cell>
          <cell r="D261">
            <v>1</v>
          </cell>
          <cell r="E261">
            <v>1</v>
          </cell>
          <cell r="F261" t="str">
            <v>CIRUGIA</v>
          </cell>
          <cell r="G261" t="str">
            <v>NEUROCIRUGIA</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row>
        <row r="262">
          <cell r="A262">
            <v>1736</v>
          </cell>
          <cell r="B262" t="str">
            <v>PARCHE DE DURAMADRE NO SUTURABLE 2,5X2,5</v>
          </cell>
          <cell r="C262" t="str">
            <v>UNIDAD</v>
          </cell>
          <cell r="D262">
            <v>1</v>
          </cell>
          <cell r="E262">
            <v>1</v>
          </cell>
          <cell r="F262" t="str">
            <v>CIRUGIA</v>
          </cell>
          <cell r="G262" t="str">
            <v>NEUROCIRUGIA</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row>
        <row r="263">
          <cell r="A263">
            <v>1737</v>
          </cell>
          <cell r="B263" t="str">
            <v>PARCHE DE DURAMADRE NO SUTURABLE 2,5X7,5CMS</v>
          </cell>
          <cell r="C263" t="str">
            <v>UNIDAD</v>
          </cell>
          <cell r="D263">
            <v>1</v>
          </cell>
          <cell r="E263">
            <v>1</v>
          </cell>
          <cell r="F263" t="str">
            <v>CIRUGIA</v>
          </cell>
          <cell r="G263" t="str">
            <v>NEUROCIRUGIA</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row>
        <row r="264">
          <cell r="A264">
            <v>1738</v>
          </cell>
          <cell r="B264" t="str">
            <v>PARCHE DE DURAMADRE NO SUTURABLE 5X5CMS</v>
          </cell>
          <cell r="C264" t="str">
            <v>UNIDAD</v>
          </cell>
          <cell r="D264">
            <v>1</v>
          </cell>
          <cell r="E264">
            <v>1</v>
          </cell>
          <cell r="F264" t="str">
            <v>CIRUGIA</v>
          </cell>
          <cell r="G264" t="str">
            <v>NEUROCIRUGIA</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row>
        <row r="265">
          <cell r="A265">
            <v>1739</v>
          </cell>
          <cell r="B265" t="str">
            <v>PARCHE DE DURAMADRE NO SUTURABLE 7,5X7,5CMS</v>
          </cell>
          <cell r="C265" t="str">
            <v>UNIDAD</v>
          </cell>
          <cell r="D265">
            <v>1</v>
          </cell>
          <cell r="E265">
            <v>1</v>
          </cell>
          <cell r="F265" t="str">
            <v>CIRUGIA</v>
          </cell>
          <cell r="G265" t="str">
            <v>NEUROCIRUGIA</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row>
        <row r="266">
          <cell r="A266">
            <v>1740</v>
          </cell>
          <cell r="B266" t="str">
            <v>PARCHE DE DURAMADRE SUTURABLE 10X12,5CMS</v>
          </cell>
          <cell r="C266" t="str">
            <v>UNIDAD</v>
          </cell>
          <cell r="D266">
            <v>1</v>
          </cell>
          <cell r="E266">
            <v>1</v>
          </cell>
          <cell r="F266" t="str">
            <v>CIRUGIA</v>
          </cell>
          <cell r="G266" t="str">
            <v>NEUROCIRUGIA</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row>
        <row r="267">
          <cell r="A267">
            <v>1741</v>
          </cell>
          <cell r="B267" t="str">
            <v>PARCHE DE DURAMADRE SUTURABLE 2,5X2,5</v>
          </cell>
          <cell r="C267" t="str">
            <v>UNIDAD</v>
          </cell>
          <cell r="D267">
            <v>2</v>
          </cell>
          <cell r="E267">
            <v>2</v>
          </cell>
          <cell r="F267" t="str">
            <v>CIRUGIA</v>
          </cell>
          <cell r="G267" t="str">
            <v>NEUROCIRUGIA</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row>
        <row r="268">
          <cell r="A268">
            <v>1742</v>
          </cell>
          <cell r="B268" t="str">
            <v>PARCHE DE DURAMADRE SUTURABLE 2,5X7,5CMS</v>
          </cell>
          <cell r="C268" t="str">
            <v>UNIDAD</v>
          </cell>
          <cell r="D268">
            <v>10</v>
          </cell>
          <cell r="E268">
            <v>10</v>
          </cell>
          <cell r="F268" t="str">
            <v>CIRUGIA</v>
          </cell>
          <cell r="G268" t="str">
            <v>NEUROCIRUGIA</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row>
        <row r="269">
          <cell r="A269">
            <v>1743</v>
          </cell>
          <cell r="B269" t="str">
            <v>PARCHE DE DURAMADRE SUTURABLE 5X5CMS</v>
          </cell>
          <cell r="C269" t="str">
            <v>UNIDAD</v>
          </cell>
          <cell r="D269">
            <v>1</v>
          </cell>
          <cell r="E269">
            <v>1</v>
          </cell>
          <cell r="F269" t="str">
            <v>CIRUGIA</v>
          </cell>
          <cell r="G269" t="str">
            <v>NEUROCIRUGIA</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row>
        <row r="270">
          <cell r="A270">
            <v>1745</v>
          </cell>
          <cell r="B270" t="str">
            <v>PARCHE DURAMADRE  SUTURABLE 7.5 X 7.5 CM</v>
          </cell>
          <cell r="C270" t="str">
            <v>UNIDAD</v>
          </cell>
          <cell r="D270">
            <v>2</v>
          </cell>
          <cell r="E270">
            <v>2</v>
          </cell>
          <cell r="F270" t="str">
            <v>CIRUGIA</v>
          </cell>
          <cell r="G270" t="str">
            <v>NEUROCIRUGIA</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row>
        <row r="271">
          <cell r="A271">
            <v>1746</v>
          </cell>
          <cell r="B271" t="str">
            <v xml:space="preserve">PARCHE EN DACRÓN 8 X 4 CM ESPESOR 0.58 MM </v>
          </cell>
          <cell r="C271" t="str">
            <v>UNIDAD</v>
          </cell>
          <cell r="D271">
            <v>1</v>
          </cell>
          <cell r="E271">
            <v>1</v>
          </cell>
          <cell r="F271" t="str">
            <v>CIRUGIA</v>
          </cell>
          <cell r="G271" t="str">
            <v>CIRUGIA VASCULAR</v>
          </cell>
          <cell r="H271">
            <v>0</v>
          </cell>
          <cell r="I271">
            <v>0</v>
          </cell>
          <cell r="J271">
            <v>0</v>
          </cell>
          <cell r="K271">
            <v>0</v>
          </cell>
          <cell r="L271">
            <v>0</v>
          </cell>
          <cell r="M271" t="str">
            <v>SI</v>
          </cell>
          <cell r="N271">
            <v>0</v>
          </cell>
          <cell r="O271">
            <v>0</v>
          </cell>
          <cell r="P271">
            <v>0</v>
          </cell>
          <cell r="Q271">
            <v>0</v>
          </cell>
          <cell r="R271">
            <v>0</v>
          </cell>
          <cell r="S271">
            <v>0</v>
          </cell>
          <cell r="T271">
            <v>0</v>
          </cell>
          <cell r="U271">
            <v>0</v>
          </cell>
        </row>
        <row r="272">
          <cell r="A272">
            <v>1747</v>
          </cell>
          <cell r="B272" t="str">
            <v>PARCHE HEMOSTATICO SELLANTE + COLGENO 2.5-4.5 HASTA 2.5- 4.5 CM (RECTANGULAR Ó CUADRADA)</v>
          </cell>
          <cell r="C272" t="str">
            <v>UNIDAD</v>
          </cell>
          <cell r="D272">
            <v>1</v>
          </cell>
          <cell r="E272">
            <v>1</v>
          </cell>
          <cell r="F272" t="str">
            <v>CIRUGIA</v>
          </cell>
          <cell r="G272" t="str">
            <v>CIRUGIA GENERAL</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row>
        <row r="273">
          <cell r="A273">
            <v>1749</v>
          </cell>
          <cell r="B273" t="str">
            <v>PARCHE PARA CAROTIDA FLUROPASSID</v>
          </cell>
          <cell r="C273" t="str">
            <v>UNIDAD</v>
          </cell>
          <cell r="D273">
            <v>2</v>
          </cell>
          <cell r="E273">
            <v>2</v>
          </cell>
          <cell r="F273" t="str">
            <v>CIRUGIA</v>
          </cell>
          <cell r="G273" t="str">
            <v>CIRUGIA VASCULAR</v>
          </cell>
          <cell r="H273">
            <v>0</v>
          </cell>
          <cell r="I273">
            <v>0</v>
          </cell>
          <cell r="J273">
            <v>0</v>
          </cell>
          <cell r="K273">
            <v>0</v>
          </cell>
          <cell r="L273">
            <v>0</v>
          </cell>
          <cell r="M273" t="str">
            <v>SI</v>
          </cell>
          <cell r="N273">
            <v>0</v>
          </cell>
          <cell r="O273">
            <v>0</v>
          </cell>
          <cell r="P273">
            <v>0</v>
          </cell>
          <cell r="Q273">
            <v>0</v>
          </cell>
          <cell r="R273">
            <v>0</v>
          </cell>
          <cell r="S273">
            <v>0</v>
          </cell>
          <cell r="T273">
            <v>0</v>
          </cell>
          <cell r="U273">
            <v>0</v>
          </cell>
        </row>
        <row r="274">
          <cell r="A274">
            <v>1761</v>
          </cell>
          <cell r="B274" t="str">
            <v>PEGANTE VISCOELASTICO</v>
          </cell>
          <cell r="C274" t="str">
            <v>UNIDAD</v>
          </cell>
          <cell r="D274">
            <v>1</v>
          </cell>
          <cell r="E274">
            <v>1</v>
          </cell>
          <cell r="F274" t="str">
            <v>CIRUGIA</v>
          </cell>
          <cell r="G274" t="str">
            <v>OFTALMOLOGIA</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row>
        <row r="275">
          <cell r="A275">
            <v>1796</v>
          </cell>
          <cell r="B275" t="str">
            <v>PINZA DISECTOR CURVO MARYLAND, ROTACION 360°, LONGITUD 350-360 MM, MANGO ERGONOMICO, CONECCION MONOPOLAR 5 MM DESCARTABLE.</v>
          </cell>
          <cell r="C275" t="str">
            <v>UNIDAD</v>
          </cell>
          <cell r="D275">
            <v>4</v>
          </cell>
          <cell r="E275">
            <v>4</v>
          </cell>
          <cell r="F275" t="str">
            <v>CIRUGIA</v>
          </cell>
          <cell r="G275" t="str">
            <v>CIRUGIA GENERAL</v>
          </cell>
          <cell r="H275">
            <v>0</v>
          </cell>
          <cell r="I275">
            <v>0</v>
          </cell>
          <cell r="J275">
            <v>0</v>
          </cell>
          <cell r="K275">
            <v>0</v>
          </cell>
          <cell r="L275">
            <v>0</v>
          </cell>
          <cell r="M275" t="str">
            <v>SI</v>
          </cell>
          <cell r="N275">
            <v>0</v>
          </cell>
          <cell r="O275">
            <v>0</v>
          </cell>
          <cell r="P275">
            <v>0</v>
          </cell>
          <cell r="Q275">
            <v>0</v>
          </cell>
          <cell r="R275">
            <v>0</v>
          </cell>
          <cell r="S275">
            <v>0</v>
          </cell>
          <cell r="T275">
            <v>0</v>
          </cell>
          <cell r="U275">
            <v>0</v>
          </cell>
        </row>
        <row r="276">
          <cell r="A276">
            <v>1797</v>
          </cell>
          <cell r="B276" t="str">
            <v>PINZA GRASPER LONG. 350MM MANGO ERGONOMICO 5 MM DESCARTABLE</v>
          </cell>
          <cell r="C276" t="str">
            <v>UNIDAD</v>
          </cell>
          <cell r="D276">
            <v>2</v>
          </cell>
          <cell r="E276">
            <v>2</v>
          </cell>
          <cell r="F276" t="str">
            <v>CIRUGIA</v>
          </cell>
          <cell r="G276" t="str">
            <v>CIRUGIA GENERAL</v>
          </cell>
          <cell r="H276">
            <v>0</v>
          </cell>
          <cell r="I276">
            <v>0</v>
          </cell>
          <cell r="J276">
            <v>0</v>
          </cell>
          <cell r="K276">
            <v>0</v>
          </cell>
          <cell r="L276">
            <v>0</v>
          </cell>
          <cell r="M276" t="str">
            <v>SI</v>
          </cell>
          <cell r="N276">
            <v>0</v>
          </cell>
          <cell r="O276">
            <v>0</v>
          </cell>
          <cell r="P276">
            <v>0</v>
          </cell>
          <cell r="Q276">
            <v>0</v>
          </cell>
          <cell r="R276">
            <v>0</v>
          </cell>
          <cell r="S276">
            <v>0</v>
          </cell>
          <cell r="T276">
            <v>0</v>
          </cell>
          <cell r="U276">
            <v>0</v>
          </cell>
        </row>
        <row r="277">
          <cell r="A277">
            <v>1798</v>
          </cell>
          <cell r="B277" t="str">
            <v>PINZA MARYLANDE DE 10MM COMPUESTA POR: INSERTO PARA PINZA MARYLAND 10 MM+ MANGO PEEK SIN CREMALLERA DE 10 MM</v>
          </cell>
          <cell r="C277" t="str">
            <v>UNIDAD</v>
          </cell>
          <cell r="D277">
            <v>1</v>
          </cell>
          <cell r="E277">
            <v>1</v>
          </cell>
          <cell r="F277" t="str">
            <v>CIRUGIA</v>
          </cell>
          <cell r="G277" t="str">
            <v>CIRUGIA GENERAL</v>
          </cell>
          <cell r="H277">
            <v>0</v>
          </cell>
          <cell r="I277">
            <v>0</v>
          </cell>
          <cell r="J277">
            <v>0</v>
          </cell>
          <cell r="K277">
            <v>0</v>
          </cell>
          <cell r="L277">
            <v>0</v>
          </cell>
          <cell r="M277" t="str">
            <v>SI</v>
          </cell>
          <cell r="N277">
            <v>0</v>
          </cell>
          <cell r="O277">
            <v>0</v>
          </cell>
          <cell r="P277">
            <v>0</v>
          </cell>
          <cell r="Q277">
            <v>0</v>
          </cell>
          <cell r="R277">
            <v>0</v>
          </cell>
          <cell r="S277">
            <v>0</v>
          </cell>
          <cell r="T277">
            <v>0</v>
          </cell>
          <cell r="U277">
            <v>0</v>
          </cell>
        </row>
        <row r="278">
          <cell r="A278">
            <v>1811</v>
          </cell>
          <cell r="B278" t="str">
            <v xml:space="preserve">PINZA URETEROSCOPIO FLEXIBLE </v>
          </cell>
          <cell r="C278" t="str">
            <v>UNIDAD</v>
          </cell>
          <cell r="D278">
            <v>10</v>
          </cell>
          <cell r="E278">
            <v>10</v>
          </cell>
          <cell r="F278" t="str">
            <v>CIRUGIA</v>
          </cell>
          <cell r="G278" t="str">
            <v>UROLOGIA</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row>
        <row r="279">
          <cell r="A279">
            <v>1863</v>
          </cell>
          <cell r="B279" t="str">
            <v>PROTESIS 12MMX6MMX40 A 60CM VASCULAR BIFURCADA</v>
          </cell>
          <cell r="C279" t="str">
            <v>UNIDAD</v>
          </cell>
          <cell r="D279">
            <v>1</v>
          </cell>
          <cell r="E279">
            <v>1</v>
          </cell>
          <cell r="F279" t="str">
            <v>CIRUGIA</v>
          </cell>
          <cell r="G279" t="str">
            <v>CIRUGIA VASCULAR</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row>
        <row r="280">
          <cell r="A280">
            <v>1864</v>
          </cell>
          <cell r="B280" t="str">
            <v>PROTESIS 16MMX8MMX40 A 60 CM VASCULAR BIFURCADA</v>
          </cell>
          <cell r="C280" t="str">
            <v>UNIDAD</v>
          </cell>
          <cell r="D280">
            <v>1</v>
          </cell>
          <cell r="E280">
            <v>1</v>
          </cell>
          <cell r="F280" t="str">
            <v>CIRUGIA</v>
          </cell>
          <cell r="G280" t="str">
            <v>CIRUGIA VASCULAR</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row>
        <row r="281">
          <cell r="A281">
            <v>1865</v>
          </cell>
          <cell r="B281" t="str">
            <v>PROTESIS BIFURCADA PTFE 8MM-5MM X 70</v>
          </cell>
          <cell r="C281" t="str">
            <v>UNIDAD</v>
          </cell>
          <cell r="D281">
            <v>1</v>
          </cell>
          <cell r="E281">
            <v>1</v>
          </cell>
          <cell r="F281" t="str">
            <v>CIRUGIA</v>
          </cell>
          <cell r="G281" t="str">
            <v>CIRUGIA VASCULAR</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row>
        <row r="282">
          <cell r="A282">
            <v>1869</v>
          </cell>
          <cell r="B282" t="str">
            <v>PROTESIS ESTAPEDOTOMIA DE TITANIO</v>
          </cell>
          <cell r="C282" t="str">
            <v>UNIDAD</v>
          </cell>
          <cell r="D282">
            <v>1</v>
          </cell>
          <cell r="E282">
            <v>1</v>
          </cell>
          <cell r="F282" t="str">
            <v>CIRUGIA</v>
          </cell>
          <cell r="G282" t="str">
            <v>OTORRINO</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row>
        <row r="283">
          <cell r="A283">
            <v>1871</v>
          </cell>
          <cell r="B283" t="str">
            <v>PROTESIS PARA TIMPANOPLASTIA DE CORTE, TTP VARIO TUEBINGEN AERIAL (TORP)</v>
          </cell>
          <cell r="C283" t="str">
            <v>UNIDAD</v>
          </cell>
          <cell r="D283">
            <v>10</v>
          </cell>
          <cell r="E283">
            <v>10</v>
          </cell>
          <cell r="F283" t="str">
            <v>CIRUGIA</v>
          </cell>
          <cell r="G283" t="str">
            <v>OTORRINO</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row>
        <row r="284">
          <cell r="A284">
            <v>1872</v>
          </cell>
          <cell r="B284" t="str">
            <v>PROTESIS PARA TIMPANOPLASTIA DE CORTE, TTP VARIO TUEBINGEN BELL (PORP)</v>
          </cell>
          <cell r="C284" t="str">
            <v>UNIDAD</v>
          </cell>
          <cell r="D284">
            <v>1</v>
          </cell>
          <cell r="E284">
            <v>1</v>
          </cell>
          <cell r="F284" t="str">
            <v>CIRUGIA</v>
          </cell>
          <cell r="G284" t="str">
            <v>OTORRINO</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row>
        <row r="285">
          <cell r="A285">
            <v>1873</v>
          </cell>
          <cell r="B285" t="str">
            <v>PROTESIS VASCULAR BIFURCADA 22 MM X 11 MM LONG 40 HASTA 60 CM</v>
          </cell>
          <cell r="C285" t="str">
            <v>UNIDAD</v>
          </cell>
          <cell r="D285">
            <v>1</v>
          </cell>
          <cell r="E285">
            <v>1</v>
          </cell>
          <cell r="F285" t="str">
            <v>CIRUGIA</v>
          </cell>
          <cell r="G285" t="str">
            <v>CIRUGIA VASCULAR</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row>
        <row r="286">
          <cell r="A286">
            <v>1874</v>
          </cell>
          <cell r="B286" t="str">
            <v xml:space="preserve">PROTESIS VASCULAR BIFURCADA CALIBRE 12 MM LON 6 CM </v>
          </cell>
          <cell r="C286" t="str">
            <v>UNIDAD</v>
          </cell>
          <cell r="D286">
            <v>1</v>
          </cell>
          <cell r="E286">
            <v>1</v>
          </cell>
          <cell r="F286" t="str">
            <v>CIRUGIA</v>
          </cell>
          <cell r="G286" t="str">
            <v>CIRUGIA VASCULAR</v>
          </cell>
          <cell r="H286">
            <v>0</v>
          </cell>
          <cell r="I286">
            <v>0</v>
          </cell>
          <cell r="J286">
            <v>0</v>
          </cell>
          <cell r="K286">
            <v>0</v>
          </cell>
          <cell r="L286">
            <v>0</v>
          </cell>
          <cell r="M286" t="str">
            <v>SI</v>
          </cell>
          <cell r="N286">
            <v>0</v>
          </cell>
          <cell r="O286">
            <v>0</v>
          </cell>
          <cell r="P286">
            <v>0</v>
          </cell>
          <cell r="Q286">
            <v>0</v>
          </cell>
          <cell r="R286">
            <v>0</v>
          </cell>
          <cell r="S286">
            <v>0</v>
          </cell>
          <cell r="T286">
            <v>0</v>
          </cell>
          <cell r="U286">
            <v>0</v>
          </cell>
        </row>
        <row r="287">
          <cell r="A287">
            <v>1875</v>
          </cell>
          <cell r="B287" t="str">
            <v>PROTESIS VASCULAR EN DACRON CALIBRE 14*7 MM LONG 40 HASTA 60 CM BIFURCADO</v>
          </cell>
          <cell r="C287" t="str">
            <v>UNIDAD</v>
          </cell>
          <cell r="D287">
            <v>1</v>
          </cell>
          <cell r="E287">
            <v>1</v>
          </cell>
          <cell r="F287" t="str">
            <v>CIRUGIA</v>
          </cell>
          <cell r="G287" t="str">
            <v>CIRUGIA VASCULAR</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row>
        <row r="288">
          <cell r="A288">
            <v>1876</v>
          </cell>
          <cell r="B288" t="str">
            <v>PROTESIS VASCULAR EN DACRON CALIBRE 14*7 MM LONGITUD 40-60 CM BIFURCADO</v>
          </cell>
          <cell r="C288" t="str">
            <v>UNIDAD</v>
          </cell>
          <cell r="D288">
            <v>1</v>
          </cell>
          <cell r="E288">
            <v>1</v>
          </cell>
          <cell r="F288" t="str">
            <v>CIRUGIA</v>
          </cell>
          <cell r="G288" t="str">
            <v>CIRUGIA VASCULAR</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row>
        <row r="289">
          <cell r="A289">
            <v>1877</v>
          </cell>
          <cell r="B289" t="str">
            <v>PROTESIS VASCULAR EN DACRON CALIBRE 16*8 MM LONG 40 HASTA 60 CM BIFURCADO</v>
          </cell>
          <cell r="C289" t="str">
            <v>UNIDAD</v>
          </cell>
          <cell r="D289">
            <v>1</v>
          </cell>
          <cell r="E289">
            <v>1</v>
          </cell>
          <cell r="F289" t="str">
            <v>CIRUGIA</v>
          </cell>
          <cell r="G289" t="str">
            <v>CIRUGIA VASCULAR</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row>
        <row r="290">
          <cell r="A290">
            <v>1878</v>
          </cell>
          <cell r="B290" t="str">
            <v>PROTESIS VASCULAR EN DACRON CALIBRE 16*8 MM LONGITUD 40- 60 CM BIFURCADO</v>
          </cell>
          <cell r="C290" t="str">
            <v>UNIDAD</v>
          </cell>
          <cell r="D290">
            <v>1</v>
          </cell>
          <cell r="E290">
            <v>1</v>
          </cell>
          <cell r="F290" t="str">
            <v>CIRUGIA</v>
          </cell>
          <cell r="G290" t="str">
            <v>CIRUGIA VASCULAR</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row>
        <row r="291">
          <cell r="A291">
            <v>1879</v>
          </cell>
          <cell r="B291" t="str">
            <v>PROTESIS VASCULAR EN DACRON CALIBRE 18 MM LONG 25 HASTA 30 CM RECTA</v>
          </cell>
          <cell r="C291" t="str">
            <v>UNIDAD</v>
          </cell>
          <cell r="D291">
            <v>1</v>
          </cell>
          <cell r="E291">
            <v>1</v>
          </cell>
          <cell r="F291" t="str">
            <v>CIRUGIA</v>
          </cell>
          <cell r="G291" t="str">
            <v>CIRUGIA VASCULAR</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row>
        <row r="292">
          <cell r="A292">
            <v>1880</v>
          </cell>
          <cell r="B292" t="str">
            <v>PROTESIS VASCULAR EN DACRON CALIBRE 18 MM LONGITUD 30 - 40 CM RECTA</v>
          </cell>
          <cell r="C292" t="str">
            <v>UNIDAD</v>
          </cell>
          <cell r="D292">
            <v>1</v>
          </cell>
          <cell r="E292">
            <v>1</v>
          </cell>
          <cell r="F292" t="str">
            <v>CIRUGIA</v>
          </cell>
          <cell r="G292" t="str">
            <v>CIRUGIA VASCULAR</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row>
        <row r="293">
          <cell r="A293">
            <v>1881</v>
          </cell>
          <cell r="B293" t="str">
            <v>PROTESIS VASCULAR EN DACRON CALIBRE 18*9 MM LONG 40 HASTA 60 CM BIFURCADO</v>
          </cell>
          <cell r="C293" t="str">
            <v>UNIDAD</v>
          </cell>
          <cell r="D293">
            <v>1</v>
          </cell>
          <cell r="E293">
            <v>1</v>
          </cell>
          <cell r="F293" t="str">
            <v>CIRUGIA</v>
          </cell>
          <cell r="G293" t="str">
            <v>CIRUGIA VASCULAR</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row>
        <row r="294">
          <cell r="A294">
            <v>1882</v>
          </cell>
          <cell r="B294" t="str">
            <v>PROTESIS VASCULAR EN DACRON CALIBRE 18*9 MM LONGITUD 40-60 CM BIFURCADO</v>
          </cell>
          <cell r="C294" t="str">
            <v>UNIDAD</v>
          </cell>
          <cell r="D294">
            <v>1</v>
          </cell>
          <cell r="E294">
            <v>1</v>
          </cell>
          <cell r="F294" t="str">
            <v>CIRUGIA</v>
          </cell>
          <cell r="G294" t="str">
            <v>CIRUGIA VASCULAR</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row>
        <row r="295">
          <cell r="A295">
            <v>1883</v>
          </cell>
          <cell r="B295" t="str">
            <v>PROTESIS VASCULAR EN DACRON CALIBRE 20 MM LONG 25 HASTA 30 CM RECTA</v>
          </cell>
          <cell r="C295" t="str">
            <v>UNIDAD</v>
          </cell>
          <cell r="D295">
            <v>1</v>
          </cell>
          <cell r="E295">
            <v>1</v>
          </cell>
          <cell r="F295" t="str">
            <v>CIRUGIA</v>
          </cell>
          <cell r="G295" t="str">
            <v>CIRUGIA VASCULAR</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row>
        <row r="296">
          <cell r="A296">
            <v>1884</v>
          </cell>
          <cell r="B296" t="str">
            <v>PROTESIS VASCULAR EN DACRON CALIBRE 20 MM LONGITUD 30 - 40 CM RECTA</v>
          </cell>
          <cell r="C296" t="str">
            <v>UNIDAD</v>
          </cell>
          <cell r="D296">
            <v>1</v>
          </cell>
          <cell r="E296">
            <v>1</v>
          </cell>
          <cell r="F296" t="str">
            <v>CIRUGIA</v>
          </cell>
          <cell r="G296" t="str">
            <v>CIRUGIA VASCULAR</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row>
        <row r="297">
          <cell r="A297">
            <v>1885</v>
          </cell>
          <cell r="B297" t="str">
            <v>PRÓTESIS VASCULAR EN DACRON CALIBRE 22 MM ION 25-30 CM RECTA</v>
          </cell>
          <cell r="C297" t="str">
            <v>UNIDAD</v>
          </cell>
          <cell r="D297">
            <v>1</v>
          </cell>
          <cell r="E297">
            <v>1</v>
          </cell>
          <cell r="F297" t="str">
            <v>CIRUGIA</v>
          </cell>
          <cell r="G297" t="str">
            <v>CIRUGIA VASCULAR</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row>
        <row r="298">
          <cell r="A298">
            <v>1886</v>
          </cell>
          <cell r="B298" t="str">
            <v>PROTESIS VASCULAR EN DRACON BIFURCADA 20 MM X 10 MM LONG 40 A 60 CM</v>
          </cell>
          <cell r="C298" t="str">
            <v>UNIDAD</v>
          </cell>
          <cell r="D298">
            <v>1</v>
          </cell>
          <cell r="E298">
            <v>1</v>
          </cell>
          <cell r="F298" t="str">
            <v>CIRUGIA</v>
          </cell>
          <cell r="G298" t="str">
            <v>CIRUGIA VASCULAR</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row>
        <row r="299">
          <cell r="A299">
            <v>1887</v>
          </cell>
          <cell r="B299" t="str">
            <v>PROTESIS VASCULAR EN P.T.F.E CALIBRE 10MM LON 50 CM RECTA</v>
          </cell>
          <cell r="C299" t="str">
            <v>UNIDAD</v>
          </cell>
          <cell r="D299">
            <v>1</v>
          </cell>
          <cell r="E299">
            <v>1</v>
          </cell>
          <cell r="F299" t="str">
            <v>CIRUGIA</v>
          </cell>
          <cell r="G299" t="str">
            <v>CIRUGIA VASCULAR</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row>
        <row r="300">
          <cell r="A300">
            <v>1888</v>
          </cell>
          <cell r="B300" t="str">
            <v>PROTESIS VASCULAR EN P.T.F.E CALIBRE 6 MM LON 30 HASTA 70 CM RECTA</v>
          </cell>
          <cell r="C300" t="str">
            <v>UNIDAD</v>
          </cell>
          <cell r="D300">
            <v>1</v>
          </cell>
          <cell r="E300">
            <v>1</v>
          </cell>
          <cell r="F300" t="str">
            <v>CIRUGIA</v>
          </cell>
          <cell r="G300" t="str">
            <v>CIRUGIA VASCULAR</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row>
        <row r="301">
          <cell r="A301">
            <v>1889</v>
          </cell>
          <cell r="B301" t="str">
            <v>PROTESIS VASCULAR EN P.T.F.E CALIBRE 6 MM LON 40 HASTA 70 CM RECTA</v>
          </cell>
          <cell r="C301" t="str">
            <v>UNIDAD</v>
          </cell>
          <cell r="D301">
            <v>1</v>
          </cell>
          <cell r="E301">
            <v>1</v>
          </cell>
          <cell r="F301" t="str">
            <v>CIRUGIA</v>
          </cell>
          <cell r="G301" t="str">
            <v>CIRUGIA VASCULAR</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row>
        <row r="302">
          <cell r="A302">
            <v>1890</v>
          </cell>
          <cell r="B302" t="str">
            <v>PROTESIS VASCULAR EN P.T.F.E CALIBRE 6 MM LON 70 CM RECTA</v>
          </cell>
          <cell r="C302" t="str">
            <v>UNIDAD</v>
          </cell>
          <cell r="D302">
            <v>1</v>
          </cell>
          <cell r="E302">
            <v>1</v>
          </cell>
          <cell r="F302" t="str">
            <v>CIRUGIA</v>
          </cell>
          <cell r="G302" t="str">
            <v>CIRUGIA VASCULAR</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row>
        <row r="303">
          <cell r="A303">
            <v>1891</v>
          </cell>
          <cell r="B303" t="str">
            <v>PROTESIS VASCULAR EN P.T.F.E CALIBRE 8 MM LON 30 HASTA 70 CM RECTA</v>
          </cell>
          <cell r="C303" t="str">
            <v>UNIDAD</v>
          </cell>
          <cell r="D303">
            <v>1</v>
          </cell>
          <cell r="E303">
            <v>1</v>
          </cell>
          <cell r="F303" t="str">
            <v>CIRUGIA</v>
          </cell>
          <cell r="G303" t="str">
            <v>CIRUGIA VASCULAR</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row>
        <row r="304">
          <cell r="A304">
            <v>1892</v>
          </cell>
          <cell r="B304" t="str">
            <v>PROTESIS VASCULAR EN P.T.F.E CALIBRE 8 MM LON 70 CM RECTA</v>
          </cell>
          <cell r="C304" t="str">
            <v>UNIDAD</v>
          </cell>
          <cell r="D304">
            <v>1</v>
          </cell>
          <cell r="E304">
            <v>1</v>
          </cell>
          <cell r="F304" t="str">
            <v>CIRUGIA</v>
          </cell>
          <cell r="G304" t="str">
            <v>CIRUGIA VASCULAR</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row>
        <row r="305">
          <cell r="A305">
            <v>1893</v>
          </cell>
          <cell r="B305" t="str">
            <v>PROTESIS VASCULAR EN P.T.F.E CONICA CALIBRE 6-8 MM -7MM LON  CM</v>
          </cell>
          <cell r="C305" t="str">
            <v>UNIDAD</v>
          </cell>
          <cell r="D305">
            <v>1</v>
          </cell>
          <cell r="E305">
            <v>1</v>
          </cell>
          <cell r="F305" t="str">
            <v>CIRUGIA</v>
          </cell>
          <cell r="G305" t="str">
            <v>CIRUGIA VASCULAR</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row>
        <row r="306">
          <cell r="A306">
            <v>1894</v>
          </cell>
          <cell r="B306" t="str">
            <v>PRÓTESIS VASCULAR EN PTFE CALIBRE 6 MM LONGITUD 40 HASTA 70 CM RECTA SELLADA CON GELATINA. ANILLADA</v>
          </cell>
          <cell r="C306" t="str">
            <v>UNIDAD</v>
          </cell>
          <cell r="D306">
            <v>1</v>
          </cell>
          <cell r="E306">
            <v>1</v>
          </cell>
          <cell r="F306" t="str">
            <v>CIRUGIA</v>
          </cell>
          <cell r="G306" t="str">
            <v>CIRUGIA VASCULAR</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row>
        <row r="307">
          <cell r="A307">
            <v>1895</v>
          </cell>
          <cell r="B307" t="str">
            <v>PRÓTESIS VASCULAR ESCALONADA O CÓNICA DE CALIBRE 4 MM A 7 MM, LONGITUD DE 35 CM.</v>
          </cell>
          <cell r="C307" t="str">
            <v>UNIDAD</v>
          </cell>
          <cell r="D307">
            <v>1</v>
          </cell>
          <cell r="E307">
            <v>1</v>
          </cell>
          <cell r="F307" t="str">
            <v>CIRUGIA</v>
          </cell>
          <cell r="G307" t="str">
            <v>CIRUGIA VASCULAR</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row>
        <row r="308">
          <cell r="A308">
            <v>1896</v>
          </cell>
          <cell r="B308" t="str">
            <v>PROTESIS VASCULAR GELSOFT CALIBRE 14*7MM</v>
          </cell>
          <cell r="C308" t="str">
            <v>UNIDAD</v>
          </cell>
          <cell r="D308">
            <v>1</v>
          </cell>
          <cell r="E308">
            <v>1</v>
          </cell>
          <cell r="F308" t="str">
            <v>CIRUGIA</v>
          </cell>
          <cell r="G308" t="str">
            <v>CIRUGIA VASCULAR</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row>
        <row r="309">
          <cell r="A309">
            <v>1897</v>
          </cell>
          <cell r="B309" t="str">
            <v>PROTESIS VASCULAR GELSOFT CALIBRE 16*8MM  REF.631608</v>
          </cell>
          <cell r="C309" t="str">
            <v>UNIDAD</v>
          </cell>
          <cell r="D309">
            <v>1</v>
          </cell>
          <cell r="E309">
            <v>1</v>
          </cell>
          <cell r="F309" t="str">
            <v>CIRUGIA</v>
          </cell>
          <cell r="G309" t="str">
            <v>CIRUGIA VASCULAR</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row>
        <row r="310">
          <cell r="A310">
            <v>1898</v>
          </cell>
          <cell r="B310" t="str">
            <v>PROTESIS VASCULAR PTFE ESCALONADA DE 5 A 8 MM. LONGITUD DE 40 CM</v>
          </cell>
          <cell r="C310" t="str">
            <v>UNIDAD</v>
          </cell>
          <cell r="D310">
            <v>1</v>
          </cell>
          <cell r="E310">
            <v>1</v>
          </cell>
          <cell r="F310" t="str">
            <v>CIRUGIA</v>
          </cell>
          <cell r="G310" t="str">
            <v>CIRUGIA VASCULAR</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row>
        <row r="311">
          <cell r="A311">
            <v>1899</v>
          </cell>
          <cell r="B311" t="str">
            <v xml:space="preserve">PROTESIS VASCULAR PTFE PARA HEMODIALISIS  6 MM X 25 CM-35 CM SEGMENTO DE CANULACION </v>
          </cell>
          <cell r="C311" t="str">
            <v>UNIDAD</v>
          </cell>
          <cell r="D311">
            <v>1</v>
          </cell>
          <cell r="E311">
            <v>1</v>
          </cell>
          <cell r="F311" t="str">
            <v>CIRUGIA</v>
          </cell>
          <cell r="G311" t="str">
            <v>CIRUGIA VASCULAR</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row>
        <row r="312">
          <cell r="A312">
            <v>1900</v>
          </cell>
          <cell r="B312" t="str">
            <v>PROTESIS VASCULAR PTFE RECTA 70CM X 6 MM VASKUTEK REF. S7006</v>
          </cell>
          <cell r="C312" t="str">
            <v>UNIDAD</v>
          </cell>
          <cell r="D312">
            <v>1</v>
          </cell>
          <cell r="E312">
            <v>1</v>
          </cell>
          <cell r="F312" t="str">
            <v>CIRUGIA</v>
          </cell>
          <cell r="G312" t="str">
            <v>CIRUGIA VASCULAR</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row>
        <row r="313">
          <cell r="A313">
            <v>1901</v>
          </cell>
          <cell r="B313" t="str">
            <v>PROTESIS VASCULAR PTFE RECTA 70CM X 8 MM VASKUTEK REF. S7008</v>
          </cell>
          <cell r="C313" t="str">
            <v>UNIDAD</v>
          </cell>
          <cell r="D313">
            <v>1</v>
          </cell>
          <cell r="E313">
            <v>1</v>
          </cell>
          <cell r="F313" t="str">
            <v>CIRUGIA</v>
          </cell>
          <cell r="G313" t="str">
            <v>CIRUGIA VASCULAR</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row>
        <row r="314">
          <cell r="A314" t="str">
            <v>NUEVO</v>
          </cell>
          <cell r="B314" t="str">
            <v>RESERVORIO PARA DREN DE SILICONA PLANO ACANALADO  CON CAPACIDAD DE 100ML</v>
          </cell>
          <cell r="C314" t="str">
            <v>UNIDAD</v>
          </cell>
          <cell r="D314">
            <v>20</v>
          </cell>
          <cell r="E314">
            <v>20</v>
          </cell>
          <cell r="F314" t="str">
            <v>CIRUGIA</v>
          </cell>
          <cell r="G314" t="str">
            <v>CIRUGIA GENERAL</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row>
        <row r="315">
          <cell r="A315" t="str">
            <v>NUEVO</v>
          </cell>
          <cell r="B315" t="str">
            <v>RESERVORIO PARA DREN DE SILICONA REDONDO ACANALADO CON LINEA RADIOPACA  19FR CON CAPACIDAD DE 500ML</v>
          </cell>
          <cell r="C315" t="str">
            <v>UNIDAD</v>
          </cell>
          <cell r="D315">
            <v>20</v>
          </cell>
          <cell r="E315">
            <v>20</v>
          </cell>
          <cell r="F315" t="str">
            <v>CIRUGIA</v>
          </cell>
          <cell r="G315" t="str">
            <v>CIRUGIA GENERAL</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row>
        <row r="316">
          <cell r="A316">
            <v>2021</v>
          </cell>
          <cell r="B316" t="str">
            <v>SET DE CATETER EPIDURAL CON AGUJA No.18</v>
          </cell>
          <cell r="C316" t="str">
            <v>UNIDAD</v>
          </cell>
          <cell r="D316">
            <v>2</v>
          </cell>
          <cell r="E316">
            <v>2</v>
          </cell>
          <cell r="F316" t="str">
            <v xml:space="preserve">CIRUGIA </v>
          </cell>
          <cell r="G316" t="str">
            <v>ANESTESIA</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row>
        <row r="317">
          <cell r="A317">
            <v>2022</v>
          </cell>
          <cell r="B317" t="str">
            <v xml:space="preserve">SET DE GANCHOS PARA CLIPAJE DE ANEURISMA </v>
          </cell>
          <cell r="C317" t="str">
            <v>UNIDAD</v>
          </cell>
          <cell r="D317">
            <v>10</v>
          </cell>
          <cell r="E317">
            <v>10</v>
          </cell>
          <cell r="F317" t="str">
            <v>CIRUGIA</v>
          </cell>
          <cell r="G317" t="str">
            <v>CIRUGIA VASCULAR</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row>
        <row r="318">
          <cell r="A318">
            <v>2024</v>
          </cell>
          <cell r="B318" t="str">
            <v>SET FISTULA (COLOSPLAST MIDI REF 14050) - CIRUGIA</v>
          </cell>
          <cell r="C318" t="str">
            <v>UNIDAD</v>
          </cell>
          <cell r="D318">
            <v>3</v>
          </cell>
          <cell r="E318">
            <v>3</v>
          </cell>
          <cell r="F318" t="str">
            <v>CIRUGIA</v>
          </cell>
          <cell r="G318" t="str">
            <v>CIRUGIA GENERAL</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row>
        <row r="319">
          <cell r="A319">
            <v>2025</v>
          </cell>
          <cell r="B319" t="str">
            <v xml:space="preserve">SET FISTULA (COLOSPLAST MIDI REF 1406), </v>
          </cell>
          <cell r="C319" t="str">
            <v>UNIDAD</v>
          </cell>
          <cell r="D319">
            <v>3</v>
          </cell>
          <cell r="E319">
            <v>3</v>
          </cell>
          <cell r="F319" t="str">
            <v>CIRUGIA</v>
          </cell>
          <cell r="G319" t="str">
            <v>CIRUGIA GENERAL</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row>
        <row r="320">
          <cell r="A320">
            <v>2028</v>
          </cell>
          <cell r="B320" t="str">
            <v>SET PARA NEUMOTORAX SENCILLO 8 FR X 16 CM</v>
          </cell>
          <cell r="C320" t="str">
            <v>UNIDAD</v>
          </cell>
          <cell r="D320">
            <v>4</v>
          </cell>
          <cell r="E320">
            <v>4</v>
          </cell>
          <cell r="F320" t="str">
            <v>CIRUGIA</v>
          </cell>
          <cell r="G320" t="str">
            <v>CIRUGIA GENERAL</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row>
        <row r="321">
          <cell r="A321">
            <v>2033</v>
          </cell>
          <cell r="B321" t="str">
            <v xml:space="preserve">SHUNT DE CARÓTIDA PRUITTINAHARA  9 FR. X 15 CM   </v>
          </cell>
          <cell r="C321" t="str">
            <v>unidad</v>
          </cell>
          <cell r="D321">
            <v>2</v>
          </cell>
          <cell r="E321">
            <v>2</v>
          </cell>
          <cell r="F321" t="str">
            <v>CIRUGIA</v>
          </cell>
          <cell r="G321" t="str">
            <v>CIRUGIA VASCULAR</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row>
        <row r="322">
          <cell r="A322">
            <v>2034</v>
          </cell>
          <cell r="B322" t="str">
            <v>SHUNT DE CARÓTIDA PRUITTINAHARA 31 CM X 9 FR</v>
          </cell>
          <cell r="C322" t="str">
            <v>UNIDAD</v>
          </cell>
          <cell r="D322">
            <v>1</v>
          </cell>
          <cell r="E322">
            <v>1</v>
          </cell>
          <cell r="F322" t="str">
            <v>CIRUGIA</v>
          </cell>
          <cell r="G322" t="str">
            <v>CIRUGIA VASCULAR</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row>
        <row r="323">
          <cell r="A323">
            <v>2048</v>
          </cell>
          <cell r="B323" t="str">
            <v xml:space="preserve">SISTEMA DE DRENAJE PARA HERIDAS CON ACCESORIOS  1/4                                                                                  </v>
          </cell>
          <cell r="C323" t="str">
            <v>UNIDAD</v>
          </cell>
          <cell r="D323">
            <v>7</v>
          </cell>
          <cell r="E323">
            <v>7</v>
          </cell>
          <cell r="F323" t="str">
            <v>CIRUGIA</v>
          </cell>
          <cell r="G323" t="str">
            <v>CIRUGIA GENERAL</v>
          </cell>
          <cell r="H323">
            <v>0</v>
          </cell>
          <cell r="I323">
            <v>0</v>
          </cell>
          <cell r="J323">
            <v>0</v>
          </cell>
          <cell r="K323">
            <v>0</v>
          </cell>
          <cell r="L323">
            <v>0</v>
          </cell>
          <cell r="M323" t="str">
            <v>SI</v>
          </cell>
          <cell r="N323">
            <v>0</v>
          </cell>
          <cell r="O323">
            <v>0</v>
          </cell>
          <cell r="P323">
            <v>0</v>
          </cell>
          <cell r="Q323">
            <v>0</v>
          </cell>
          <cell r="R323">
            <v>0</v>
          </cell>
          <cell r="S323">
            <v>0</v>
          </cell>
          <cell r="T323">
            <v>0</v>
          </cell>
          <cell r="U323">
            <v>0</v>
          </cell>
        </row>
        <row r="324">
          <cell r="A324">
            <v>2049</v>
          </cell>
          <cell r="B324" t="str">
            <v xml:space="preserve">SISTEMA DE DRENAJE PARA HERIDAS CON ACCESORIOS  1/8                                                                                  </v>
          </cell>
          <cell r="C324" t="str">
            <v>UNIDAD</v>
          </cell>
          <cell r="D324">
            <v>4</v>
          </cell>
          <cell r="E324">
            <v>4</v>
          </cell>
          <cell r="F324" t="str">
            <v>CIRUGIA</v>
          </cell>
          <cell r="G324" t="str">
            <v>CIRUGIA GENERAL</v>
          </cell>
          <cell r="H324">
            <v>0</v>
          </cell>
          <cell r="I324">
            <v>0</v>
          </cell>
          <cell r="J324">
            <v>0</v>
          </cell>
          <cell r="K324">
            <v>0</v>
          </cell>
          <cell r="L324">
            <v>0</v>
          </cell>
          <cell r="M324" t="str">
            <v>SI</v>
          </cell>
          <cell r="N324">
            <v>0</v>
          </cell>
          <cell r="O324">
            <v>0</v>
          </cell>
          <cell r="P324">
            <v>0</v>
          </cell>
          <cell r="Q324">
            <v>0</v>
          </cell>
          <cell r="R324">
            <v>0</v>
          </cell>
          <cell r="S324">
            <v>0</v>
          </cell>
          <cell r="T324">
            <v>0</v>
          </cell>
          <cell r="U324">
            <v>0</v>
          </cell>
        </row>
        <row r="325">
          <cell r="A325">
            <v>2050</v>
          </cell>
          <cell r="B325" t="str">
            <v>SISTEMA DE DRENAJE PARA HERIDAS CON ACCESORIOS  3/16</v>
          </cell>
          <cell r="C325" t="str">
            <v>UNIDAD</v>
          </cell>
          <cell r="D325">
            <v>10</v>
          </cell>
          <cell r="E325">
            <v>10</v>
          </cell>
          <cell r="F325" t="str">
            <v>CIRUGIA</v>
          </cell>
          <cell r="G325" t="str">
            <v>CIRUGIA GENERAL</v>
          </cell>
          <cell r="H325">
            <v>0</v>
          </cell>
          <cell r="I325">
            <v>0</v>
          </cell>
          <cell r="J325">
            <v>0</v>
          </cell>
          <cell r="K325">
            <v>0</v>
          </cell>
          <cell r="L325">
            <v>0</v>
          </cell>
          <cell r="M325" t="str">
            <v>SI</v>
          </cell>
          <cell r="N325">
            <v>0</v>
          </cell>
          <cell r="O325">
            <v>0</v>
          </cell>
          <cell r="P325">
            <v>0</v>
          </cell>
          <cell r="Q325">
            <v>0</v>
          </cell>
          <cell r="R325">
            <v>0</v>
          </cell>
          <cell r="S325">
            <v>0</v>
          </cell>
          <cell r="T325">
            <v>0</v>
          </cell>
          <cell r="U325">
            <v>0</v>
          </cell>
        </row>
        <row r="326">
          <cell r="A326">
            <v>2051</v>
          </cell>
          <cell r="B326" t="str">
            <v>SISTEMA DE DRENAJE TORACICO PEDIATRICO</v>
          </cell>
          <cell r="C326" t="str">
            <v>UNIDAD</v>
          </cell>
          <cell r="D326">
            <v>2</v>
          </cell>
          <cell r="E326">
            <v>2</v>
          </cell>
          <cell r="F326" t="str">
            <v>CIRUGIA</v>
          </cell>
          <cell r="G326" t="str">
            <v>CIRUGIA GENERAL</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row>
        <row r="327">
          <cell r="A327">
            <v>2053</v>
          </cell>
          <cell r="B327" t="str">
            <v>SISTEMA DE DRENAJE TORAXICO (3 CAMARAS)</v>
          </cell>
          <cell r="C327" t="str">
            <v>UNIDAD</v>
          </cell>
          <cell r="D327">
            <v>154</v>
          </cell>
          <cell r="E327">
            <v>195</v>
          </cell>
          <cell r="F327" t="str">
            <v>CIRUGIA</v>
          </cell>
          <cell r="G327" t="str">
            <v>CIRUGIA GENERAL</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row>
        <row r="328">
          <cell r="A328">
            <v>2054</v>
          </cell>
          <cell r="B328" t="str">
            <v>SISTEMA DE DRENAJE TORAXICO SENCILLO (HUMEDO) CAPACIDAD DE 2.000 A 3.200 CC SALIDA PARA SUCCION</v>
          </cell>
          <cell r="C328" t="str">
            <v>UNIDAD</v>
          </cell>
          <cell r="D328">
            <v>5</v>
          </cell>
          <cell r="E328">
            <v>5</v>
          </cell>
          <cell r="F328" t="str">
            <v>CIRUGIA</v>
          </cell>
          <cell r="G328" t="str">
            <v>CIRUGIA GENERAL</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row>
        <row r="329">
          <cell r="A329">
            <v>2060</v>
          </cell>
          <cell r="B329" t="str">
            <v xml:space="preserve">SISTEMA DE PROTECCIÓN CAROTÍDEA </v>
          </cell>
          <cell r="C329" t="str">
            <v>UNIDAD</v>
          </cell>
          <cell r="D329">
            <v>2</v>
          </cell>
          <cell r="E329">
            <v>2</v>
          </cell>
          <cell r="F329" t="str">
            <v>CIRUGIA</v>
          </cell>
          <cell r="G329" t="str">
            <v>CIRUGIA VASCULAR</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row>
        <row r="330">
          <cell r="A330">
            <v>2069</v>
          </cell>
          <cell r="B330" t="str">
            <v>SISTEMA PARA HIDROCEFALIA (VALVULA PROGRAMABLE MICRO)</v>
          </cell>
          <cell r="C330" t="str">
            <v>UNIDAD</v>
          </cell>
          <cell r="D330">
            <v>1</v>
          </cell>
          <cell r="E330">
            <v>1</v>
          </cell>
          <cell r="F330" t="str">
            <v>CIRUGIA</v>
          </cell>
          <cell r="G330" t="str">
            <v>NEUROCIRUGIA</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row>
        <row r="331">
          <cell r="A331">
            <v>2074</v>
          </cell>
          <cell r="B331" t="str">
            <v>SISTEMA TROCAR  BALON DE 12MM X 100MM (CON CÁNULA LISA+ OBTURADOR ROMO + SELLO KII® + CON VÁLVULA PARA GAS )</v>
          </cell>
          <cell r="C331" t="str">
            <v>UNIDAD</v>
          </cell>
          <cell r="D331">
            <v>1</v>
          </cell>
          <cell r="E331">
            <v>1</v>
          </cell>
          <cell r="F331" t="str">
            <v>CIRUGIA</v>
          </cell>
          <cell r="G331" t="str">
            <v>CIRUGIA GENERAL</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row>
        <row r="332">
          <cell r="A332">
            <v>2076</v>
          </cell>
          <cell r="B332" t="str">
            <v>SISTEMAS DE SUCCION DESECHABLE REF 250-070-540 -LAPAROSCOPIO</v>
          </cell>
          <cell r="C332" t="str">
            <v>UNIDAD</v>
          </cell>
          <cell r="D332">
            <v>2</v>
          </cell>
          <cell r="E332">
            <v>2</v>
          </cell>
          <cell r="F332" t="str">
            <v>CIRUGIA</v>
          </cell>
          <cell r="G332" t="str">
            <v>CIRUGIA VASCULAR</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row>
        <row r="333">
          <cell r="A333">
            <v>2116</v>
          </cell>
          <cell r="B333" t="str">
            <v>SONDA NASOGASTRICA  12 FR CON PTA TUSTEGNO CON PUERTO Y ESTILETE</v>
          </cell>
          <cell r="C333" t="str">
            <v>UNIDAD</v>
          </cell>
          <cell r="D333">
            <v>10</v>
          </cell>
          <cell r="E333">
            <v>10</v>
          </cell>
          <cell r="F333" t="str">
            <v>CIRUGIA</v>
          </cell>
          <cell r="G333" t="str">
            <v>CIRUGIA GENERAL</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row>
        <row r="334">
          <cell r="A334">
            <v>162</v>
          </cell>
          <cell r="B334" t="str">
            <v>TERAPIA DE PRESION NEGATIVA
APOSITO  DE ALCOHOL POLIVINILICO TALLA S  10 X 7.5  (TERAPIA DE CIERRE ASISTIDO DE HERIDAS POR PRESION NEGATIVA )</v>
          </cell>
          <cell r="C334" t="str">
            <v>UNIDAD</v>
          </cell>
          <cell r="D334">
            <v>10</v>
          </cell>
          <cell r="E334">
            <v>0</v>
          </cell>
          <cell r="F334" t="str">
            <v>CIRUGIA</v>
          </cell>
          <cell r="G334" t="str">
            <v>CIRUGIA GENERAL</v>
          </cell>
          <cell r="H334" t="str">
            <v>SI- BOMBA DISPOSITIVO PARA PRESION NEGATIVA</v>
          </cell>
          <cell r="I334">
            <v>0</v>
          </cell>
          <cell r="J334">
            <v>0</v>
          </cell>
          <cell r="K334">
            <v>0</v>
          </cell>
          <cell r="L334" t="str">
            <v>LA TERAPIA DE PRESION NEGATIVA DEBE OFERTARSE COMO GRUPO POR COMPATIBILIDAD DE LOS APOSITOS Y CONSUMIBLES CON LA TECNOLOGIA OFERTADA EN APOYO TECNOLOGICO</v>
          </cell>
          <cell r="M334" t="str">
            <v>SI</v>
          </cell>
          <cell r="N334" t="str">
            <v>foryou</v>
          </cell>
          <cell r="O334" t="str">
            <v>unidad</v>
          </cell>
          <cell r="P334" t="str">
            <v>IIa</v>
          </cell>
          <cell r="Q334" t="str">
            <v>2013DM-0009550</v>
          </cell>
          <cell r="R334">
            <v>44957</v>
          </cell>
          <cell r="S334">
            <v>310000</v>
          </cell>
          <cell r="T334">
            <v>0</v>
          </cell>
          <cell r="U334">
            <v>310000</v>
          </cell>
        </row>
        <row r="335">
          <cell r="A335">
            <v>164</v>
          </cell>
          <cell r="B335" t="str">
            <v>TERAPIA DE PRESION NEGATIVA
APOSITO ABDOMINAL SENCILLO ESPUMA  (TERAPIA DE CIERRE ASISTIDO DE HERIDAS POR PRESION NEGATIVA )</v>
          </cell>
          <cell r="C335" t="str">
            <v>UNIDAD</v>
          </cell>
          <cell r="D335">
            <v>10</v>
          </cell>
          <cell r="E335">
            <v>0</v>
          </cell>
          <cell r="F335" t="str">
            <v>CIRUGIA</v>
          </cell>
          <cell r="G335" t="str">
            <v>CIRUGIA GENERAL</v>
          </cell>
          <cell r="H335" t="str">
            <v>SI- BOMBA DISPOSITIVO PARA PRESION NEGATIVA</v>
          </cell>
          <cell r="I335">
            <v>0</v>
          </cell>
          <cell r="J335">
            <v>0</v>
          </cell>
          <cell r="K335">
            <v>0</v>
          </cell>
          <cell r="L335" t="str">
            <v>LA TERAPIA DE PRESION NEGATIVA DEBE OFERTARSE COMO GRUPO POR COMPATIBILIDAD DE LOS APOSITOS Y CONSUMIBLES CON LA TECNOLOGIA OFERTADA EN APOYO TECNOLOGICO</v>
          </cell>
          <cell r="M335" t="str">
            <v>SI</v>
          </cell>
          <cell r="N335" t="str">
            <v>foryou</v>
          </cell>
          <cell r="O335" t="str">
            <v>unidad</v>
          </cell>
          <cell r="P335" t="str">
            <v>IIa</v>
          </cell>
          <cell r="Q335" t="str">
            <v>2013DM-0009550</v>
          </cell>
          <cell r="R335">
            <v>44957</v>
          </cell>
          <cell r="S335">
            <v>885000</v>
          </cell>
          <cell r="T335">
            <v>0</v>
          </cell>
          <cell r="U335">
            <v>885000</v>
          </cell>
        </row>
        <row r="336">
          <cell r="A336">
            <v>166</v>
          </cell>
          <cell r="B336" t="str">
            <v>TERAPIA DE PRESION NEGATIVA
APOSITO ADHESIVO PELICULA TRANSPARENTE  45X55 CM ( (TERAPIA DE CIERRE ASISTIDO DE HERIDAS POR PRESION NEGATIVA )</v>
          </cell>
          <cell r="C336" t="str">
            <v>UNIDAD</v>
          </cell>
          <cell r="D336">
            <v>10</v>
          </cell>
          <cell r="E336">
            <v>0</v>
          </cell>
          <cell r="F336" t="str">
            <v>CIRUGIA</v>
          </cell>
          <cell r="G336" t="str">
            <v>CIRUGIA GENERAL</v>
          </cell>
          <cell r="H336" t="str">
            <v>SI- BOMBA DISPOSITIVO PARA PRESION NEGATIVA</v>
          </cell>
          <cell r="I336">
            <v>0</v>
          </cell>
          <cell r="J336">
            <v>0</v>
          </cell>
          <cell r="K336">
            <v>0</v>
          </cell>
          <cell r="L336" t="str">
            <v>LA TERAPIA DE PRESION NEGATIVA DEBE OFERTARSE COMO GRUPO POR COMPATIBILIDAD DE LOS APOSITOS Y CONSUMIBLES CON LA TECNOLOGIA OFERTADA EN APOYO TECNOLOGICO</v>
          </cell>
          <cell r="M336" t="str">
            <v>SI</v>
          </cell>
          <cell r="N336">
            <v>0</v>
          </cell>
          <cell r="O336">
            <v>0</v>
          </cell>
          <cell r="P336">
            <v>0</v>
          </cell>
          <cell r="Q336">
            <v>0</v>
          </cell>
          <cell r="R336">
            <v>0</v>
          </cell>
          <cell r="S336">
            <v>0</v>
          </cell>
          <cell r="T336">
            <v>0</v>
          </cell>
          <cell r="U336">
            <v>0</v>
          </cell>
        </row>
        <row r="337">
          <cell r="A337">
            <v>169</v>
          </cell>
          <cell r="B337" t="str">
            <v>TERAPIA DE PRESION NEGATIVA
APOSITO BLANCO DE ALCOHOL POLIVINILICO TALLA L  10 X 15  (TERAPIA DE CIERRE ASISTIDO DE HERIDAS POR PRESION NEGATIVA )</v>
          </cell>
          <cell r="C337" t="str">
            <v>UNIDAD</v>
          </cell>
          <cell r="D337">
            <v>10</v>
          </cell>
          <cell r="E337">
            <v>0</v>
          </cell>
          <cell r="F337" t="str">
            <v>CIRUGIA</v>
          </cell>
          <cell r="G337" t="str">
            <v>CIRUGIA GENERAL</v>
          </cell>
          <cell r="H337" t="str">
            <v>SI- BOMBA DISPOSITIVO PARA PRESION NEGATIVA</v>
          </cell>
          <cell r="I337">
            <v>0</v>
          </cell>
          <cell r="J337">
            <v>0</v>
          </cell>
          <cell r="K337">
            <v>0</v>
          </cell>
          <cell r="L337" t="str">
            <v>LA TERAPIA DE PRESION NEGATIVA DEBE OFERTARSE COMO GRUPO POR COMPATIBILIDAD DE LOS APOSITOS Y CONSUMIBLES CON LA TECNOLOGIA OFERTADA EN APOYO TECNOLOGICO</v>
          </cell>
          <cell r="M337" t="str">
            <v>SI</v>
          </cell>
          <cell r="N337" t="str">
            <v>foryou</v>
          </cell>
          <cell r="O337" t="str">
            <v>unidad</v>
          </cell>
          <cell r="P337" t="str">
            <v>IIa</v>
          </cell>
          <cell r="Q337" t="str">
            <v>2013DM-0009550</v>
          </cell>
          <cell r="R337">
            <v>44957</v>
          </cell>
          <cell r="S337">
            <v>345000</v>
          </cell>
          <cell r="T337">
            <v>0</v>
          </cell>
          <cell r="U337">
            <v>345000</v>
          </cell>
        </row>
        <row r="338">
          <cell r="A338">
            <v>184</v>
          </cell>
          <cell r="B338" t="str">
            <v>TERAPIA DE PRESION NEGATIVA
APOSITO DE POLIURETANO DE POROS ABIERTOS ENTRE 400 A 600 MICRONES, HIDROFOBICO,  TALLA L EN KIT CON IONES DE PLATA CON TUBERIA  (TERAPIA DE CIERRE ASISTIDO DE HERIDAS POR PRESION NEGATIVA )</v>
          </cell>
          <cell r="C338" t="str">
            <v>UNIDAD</v>
          </cell>
          <cell r="D338">
            <v>10</v>
          </cell>
          <cell r="E338">
            <v>0</v>
          </cell>
          <cell r="F338" t="str">
            <v>CIRUGIA</v>
          </cell>
          <cell r="G338" t="str">
            <v>CIRUGIA GENERAL</v>
          </cell>
          <cell r="H338" t="str">
            <v>SI- BOMBA DISPOSITIVO PARA PRESION NEGATIVA</v>
          </cell>
          <cell r="I338">
            <v>0</v>
          </cell>
          <cell r="J338">
            <v>0</v>
          </cell>
          <cell r="K338">
            <v>0</v>
          </cell>
          <cell r="L338" t="str">
            <v>LA TERAPIA DE PRESION NEGATIVA DEBE OFERTARSE COMO GRUPO POR COMPATIBILIDAD DE LOS APOSITOS Y CONSUMIBLES CON LA TECNOLOGIA OFERTADA EN APOYO TECNOLOGICO</v>
          </cell>
          <cell r="M338" t="str">
            <v>SI</v>
          </cell>
          <cell r="N338" t="str">
            <v>foryou</v>
          </cell>
          <cell r="O338" t="str">
            <v>unidad</v>
          </cell>
          <cell r="P338" t="str">
            <v>IIa</v>
          </cell>
          <cell r="Q338" t="str">
            <v>2013DM-0009550</v>
          </cell>
          <cell r="R338">
            <v>44957</v>
          </cell>
          <cell r="S338">
            <v>385000</v>
          </cell>
          <cell r="T338">
            <v>0</v>
          </cell>
          <cell r="U338">
            <v>385000</v>
          </cell>
        </row>
        <row r="339">
          <cell r="A339">
            <v>185</v>
          </cell>
          <cell r="B339" t="str">
            <v>TERAPIA DE PRESION NEGATIVA
APOSITO DE POLIURETANO DE POROS ABIERTOS ENTRE 400 A 600 MICRONES, HIDROFOBICO,  TALLA M EN KIT CON IONES DE PLATA CON TUBERIA  (TERAPIA DE CIERRE ASISTIDO DE HERIDAS POR PRESION NEGATIVA )</v>
          </cell>
          <cell r="C339" t="str">
            <v>UNIDAD</v>
          </cell>
          <cell r="D339">
            <v>10</v>
          </cell>
          <cell r="E339">
            <v>0</v>
          </cell>
          <cell r="F339" t="str">
            <v>CIRUGIA</v>
          </cell>
          <cell r="G339" t="str">
            <v>CIRUGIA GENERAL</v>
          </cell>
          <cell r="H339" t="str">
            <v>SI- BOMBA DISPOSITIVO PARA PRESION NEGATIVA</v>
          </cell>
          <cell r="I339">
            <v>0</v>
          </cell>
          <cell r="J339">
            <v>0</v>
          </cell>
          <cell r="K339">
            <v>0</v>
          </cell>
          <cell r="L339" t="str">
            <v>LA TERAPIA DE PRESION NEGATIVA DEBE OFERTARSE COMO GRUPO POR COMPATIBILIDAD DE LOS APOSITOS Y CONSUMIBLES CON LA TECNOLOGIA OFERTADA EN APOYO TECNOLOGICO</v>
          </cell>
          <cell r="M339" t="str">
            <v>SI</v>
          </cell>
          <cell r="N339" t="str">
            <v>foryou</v>
          </cell>
          <cell r="O339" t="str">
            <v>unidad</v>
          </cell>
          <cell r="P339" t="str">
            <v>IIa</v>
          </cell>
          <cell r="Q339" t="str">
            <v>2013DM-0009550</v>
          </cell>
          <cell r="R339">
            <v>44957</v>
          </cell>
          <cell r="S339">
            <v>316000</v>
          </cell>
          <cell r="T339">
            <v>0</v>
          </cell>
          <cell r="U339">
            <v>316000</v>
          </cell>
        </row>
        <row r="340">
          <cell r="A340">
            <v>186</v>
          </cell>
          <cell r="B340" t="str">
            <v>TERAPIA DE PRESION NEGATIVA
APOSITO DE POLIURETANO DE POROS ABIERTOS ENTRE 400 A 600 MICRONES, HIDROFOBICO,  TALLA S EN KIT CON IONES DE PLATA CON TUBERIA  (TERAPIA DE CIERRE ASISTIDO DE HERIDAS POR PRESION NEGATIVA )</v>
          </cell>
          <cell r="C340" t="str">
            <v>UNIDAD</v>
          </cell>
          <cell r="D340">
            <v>10</v>
          </cell>
          <cell r="E340">
            <v>0</v>
          </cell>
          <cell r="F340" t="str">
            <v>CIRUGIA</v>
          </cell>
          <cell r="G340" t="str">
            <v>CIRUGIA GENERAL</v>
          </cell>
          <cell r="H340" t="str">
            <v>SI- BOMBA DISPOSITIVO PARA PRESION NEGATIVA</v>
          </cell>
          <cell r="I340">
            <v>0</v>
          </cell>
          <cell r="J340">
            <v>0</v>
          </cell>
          <cell r="K340">
            <v>0</v>
          </cell>
          <cell r="L340" t="str">
            <v>LA TERAPIA DE PRESION NEGATIVA DEBE OFERTARSE COMO GRUPO POR COMPATIBILIDAD DE LOS APOSITOS Y CONSUMIBLES CON LA TECNOLOGIA OFERTADA EN APOYO TECNOLOGICO</v>
          </cell>
          <cell r="M340" t="str">
            <v>SI</v>
          </cell>
          <cell r="N340" t="str">
            <v>foryou</v>
          </cell>
          <cell r="O340" t="str">
            <v>unidad</v>
          </cell>
          <cell r="P340" t="str">
            <v>IIa</v>
          </cell>
          <cell r="Q340" t="str">
            <v>2013DM-0009550</v>
          </cell>
          <cell r="R340">
            <v>44957</v>
          </cell>
          <cell r="S340">
            <v>245000</v>
          </cell>
          <cell r="T340">
            <v>0</v>
          </cell>
          <cell r="U340">
            <v>245000</v>
          </cell>
        </row>
        <row r="341">
          <cell r="A341">
            <v>188</v>
          </cell>
          <cell r="B341" t="str">
            <v>TERAPIA DE PRESION NEGATIVA
APOSITO DE POLIURETANO TALLA L CON TUBERIA TERAPIA PRESION NEGATIVA (TERAPIA VAC)</v>
          </cell>
          <cell r="C341" t="str">
            <v>UNIDAD</v>
          </cell>
          <cell r="D341">
            <v>10</v>
          </cell>
          <cell r="E341">
            <v>0</v>
          </cell>
          <cell r="F341" t="str">
            <v>CIRUGIA</v>
          </cell>
          <cell r="G341" t="str">
            <v>CIRUGIA GENERAL</v>
          </cell>
          <cell r="H341" t="str">
            <v>SI- BOMBA DISPOSITIVO PARA PRESION NEGATIVA</v>
          </cell>
          <cell r="I341">
            <v>0</v>
          </cell>
          <cell r="J341">
            <v>0</v>
          </cell>
          <cell r="K341">
            <v>0</v>
          </cell>
          <cell r="L341" t="str">
            <v>LA TERAPIA DE PRESION NEGATIVA DEBE OFERTARSE COMO GRUPO POR COMPATIBILIDAD DE LOS APOSITOS Y CONSUMIBLES CON LA TECNOLOGIA OFERTADA EN APOYO TECNOLOGICO</v>
          </cell>
          <cell r="M341" t="str">
            <v>SI</v>
          </cell>
          <cell r="N341" t="str">
            <v>foryou</v>
          </cell>
          <cell r="O341" t="str">
            <v>unidad</v>
          </cell>
          <cell r="P341" t="str">
            <v>IIa</v>
          </cell>
          <cell r="Q341" t="str">
            <v>2013DM-0009550</v>
          </cell>
          <cell r="R341">
            <v>44957</v>
          </cell>
          <cell r="S341">
            <v>260000</v>
          </cell>
          <cell r="T341">
            <v>0</v>
          </cell>
          <cell r="U341">
            <v>260000</v>
          </cell>
        </row>
        <row r="342">
          <cell r="A342">
            <v>189</v>
          </cell>
          <cell r="B342" t="str">
            <v>TERAPIA DE PRESION NEGATIVA
APOSITO DE POLIURETANO TALLA M CON TUBERIA TERAPIA DE PRESION NEGATIVA  (TERAPIA DE CIERRE ASISTIDO DE HERIDAS POR PRESION NEGATIVA )</v>
          </cell>
          <cell r="C342" t="str">
            <v>UNIDAD</v>
          </cell>
          <cell r="D342">
            <v>10</v>
          </cell>
          <cell r="E342">
            <v>0</v>
          </cell>
          <cell r="F342" t="str">
            <v>CIRUGIA</v>
          </cell>
          <cell r="G342" t="str">
            <v>CIRUGIA GENERAL</v>
          </cell>
          <cell r="H342" t="str">
            <v>SI- BOMBA DISPOSITIVO PARA PRESION NEGATIVA</v>
          </cell>
          <cell r="I342">
            <v>0</v>
          </cell>
          <cell r="J342">
            <v>0</v>
          </cell>
          <cell r="K342">
            <v>0</v>
          </cell>
          <cell r="L342" t="str">
            <v>LA TERAPIA DE PRESION NEGATIVA DEBE OFERTARSE COMO GRUPO POR COMPATIBILIDAD DE LOS APOSITOS Y CONSUMIBLES CON LA TECNOLOGIA OFERTADA EN APOYO TECNOLOGICO</v>
          </cell>
          <cell r="M342" t="str">
            <v>SI</v>
          </cell>
          <cell r="N342" t="str">
            <v>foryou</v>
          </cell>
          <cell r="O342" t="str">
            <v>unidad</v>
          </cell>
          <cell r="P342" t="str">
            <v>IIa</v>
          </cell>
          <cell r="Q342" t="str">
            <v>2013DM-0009550</v>
          </cell>
          <cell r="R342">
            <v>44957</v>
          </cell>
          <cell r="S342">
            <v>223000</v>
          </cell>
          <cell r="T342">
            <v>0</v>
          </cell>
          <cell r="U342">
            <v>223000</v>
          </cell>
        </row>
        <row r="343">
          <cell r="A343">
            <v>190</v>
          </cell>
          <cell r="B343" t="str">
            <v>TERAPIA DE PRESION NEGATIVA
APOSITO DE POLIURETANO TALLA S CON TUBERIA TERAPIA PRESION NEGATIVA SMALL  (TERAPIA DE CIERRE ASISTIDO DE HERIDAS POR PRESION NEGATIVA )</v>
          </cell>
          <cell r="C343" t="str">
            <v>UNIDAD</v>
          </cell>
          <cell r="D343">
            <v>10</v>
          </cell>
          <cell r="E343">
            <v>0</v>
          </cell>
          <cell r="F343" t="str">
            <v>CIRUGIA</v>
          </cell>
          <cell r="G343" t="str">
            <v>CIRUGIA GENERAL</v>
          </cell>
          <cell r="H343" t="str">
            <v>SI- BOMBA DISPOSITIVO PARA PRESION NEGATIVA</v>
          </cell>
          <cell r="I343">
            <v>0</v>
          </cell>
          <cell r="J343">
            <v>0</v>
          </cell>
          <cell r="K343">
            <v>0</v>
          </cell>
          <cell r="L343" t="str">
            <v>LA TERAPIA DE PRESION NEGATIVA DEBE OFERTARSE COMO GRUPO POR COMPATIBILIDAD DE LOS APOSITOS Y CONSUMIBLES CON LA TECNOLOGIA OFERTADA EN APOYO TECNOLOGICO</v>
          </cell>
          <cell r="M343" t="str">
            <v>SI</v>
          </cell>
          <cell r="N343" t="str">
            <v>foryou</v>
          </cell>
          <cell r="O343" t="str">
            <v>unidad</v>
          </cell>
          <cell r="P343" t="str">
            <v>IIa</v>
          </cell>
          <cell r="Q343" t="str">
            <v>2013DM-0009550</v>
          </cell>
          <cell r="R343">
            <v>44957</v>
          </cell>
          <cell r="S343">
            <v>169000</v>
          </cell>
          <cell r="T343">
            <v>0</v>
          </cell>
          <cell r="U343">
            <v>169000</v>
          </cell>
        </row>
        <row r="344">
          <cell r="A344">
            <v>191</v>
          </cell>
          <cell r="B344" t="str">
            <v>TERAPIA DE PRESION NEGATIVA
APOSITO DE POLIURETANO TALLA XL CON TUBERIA TERAPIA PRESION NEGATIVA  (TERAPIA DE CIERRE ASISTIDO DE HERIDAS POR PRESION NEGATIVA )</v>
          </cell>
          <cell r="C344" t="str">
            <v>UNIDAD</v>
          </cell>
          <cell r="D344">
            <v>10</v>
          </cell>
          <cell r="E344">
            <v>0</v>
          </cell>
          <cell r="F344" t="str">
            <v>CIRUGIA</v>
          </cell>
          <cell r="G344" t="str">
            <v>CIRUGIA GENERAL</v>
          </cell>
          <cell r="H344" t="str">
            <v>SI- BOMBA DISPOSITIVO PARA PRESION NEGATIVA</v>
          </cell>
          <cell r="I344">
            <v>0</v>
          </cell>
          <cell r="J344">
            <v>0</v>
          </cell>
          <cell r="K344">
            <v>0</v>
          </cell>
          <cell r="L344" t="str">
            <v>LA TERAPIA DE PRESION NEGATIVA DEBE OFERTARSE COMO GRUPO POR COMPATIBILIDAD DE LOS APOSITOS Y CONSUMIBLES CON LA TECNOLOGIA OFERTADA EN APOYO TECNOLOGICO</v>
          </cell>
          <cell r="M344" t="str">
            <v>SI</v>
          </cell>
          <cell r="N344">
            <v>0</v>
          </cell>
          <cell r="O344">
            <v>0</v>
          </cell>
          <cell r="P344">
            <v>0</v>
          </cell>
          <cell r="Q344">
            <v>0</v>
          </cell>
          <cell r="R344">
            <v>0</v>
          </cell>
          <cell r="S344">
            <v>0</v>
          </cell>
          <cell r="T344">
            <v>0</v>
          </cell>
          <cell r="U344">
            <v>0</v>
          </cell>
        </row>
        <row r="345">
          <cell r="A345">
            <v>384</v>
          </cell>
          <cell r="B345" t="str">
            <v>TERAPIA DE PRESION NEGATIVA
CANESTER PARA RECOLECCION DE FLUIIDOS DE ALTO VOLUMEN MAYOR A 500 CC  (TERAPIA DE CIERRE ASISTIDO DE HERIDAS POR PRESION NEGATIVA )</v>
          </cell>
          <cell r="C345" t="str">
            <v>UNIDAD</v>
          </cell>
          <cell r="D345">
            <v>10</v>
          </cell>
          <cell r="E345">
            <v>0</v>
          </cell>
          <cell r="F345" t="str">
            <v>CIRUGIA</v>
          </cell>
          <cell r="G345" t="str">
            <v>CIRUGIA GENERAL</v>
          </cell>
          <cell r="H345" t="str">
            <v>SI- BOMBA DISPOSITIVO PARA PRESION NEGATIVA</v>
          </cell>
          <cell r="I345">
            <v>0</v>
          </cell>
          <cell r="J345">
            <v>0</v>
          </cell>
          <cell r="K345">
            <v>0</v>
          </cell>
          <cell r="L345" t="str">
            <v>LA TERAPIA DE PRESION NEGATIVA DEBE OFERTARSE COMO GRUPO POR COMPATIBILIDAD DE LOS APOSITOS Y CONSUMIBLES CON LA TECNOLOGIA OFERTADA EN APOYO TECNOLOGICO</v>
          </cell>
          <cell r="M345" t="str">
            <v>SI</v>
          </cell>
          <cell r="N345" t="str">
            <v>foryou</v>
          </cell>
          <cell r="O345" t="str">
            <v>unidad</v>
          </cell>
          <cell r="P345" t="str">
            <v>IIa</v>
          </cell>
          <cell r="Q345" t="str">
            <v>2013DM-0009550</v>
          </cell>
          <cell r="R345">
            <v>44957</v>
          </cell>
          <cell r="S345">
            <v>216000</v>
          </cell>
          <cell r="T345">
            <v>41040</v>
          </cell>
          <cell r="U345">
            <v>257040</v>
          </cell>
        </row>
        <row r="346">
          <cell r="A346">
            <v>385</v>
          </cell>
          <cell r="B346" t="str">
            <v>TERAPIA DE PRESION NEGATIVA
CANESTER PARA RECOLECCION DE FLUIIDOS DE BAJO VOLUMEN MENOR A 500 CC  (TERAPIA DE CIERRE ASISTIDO DE HERIDAS POR PRESION NEGATIVA )</v>
          </cell>
          <cell r="C346" t="str">
            <v>UNIDAD</v>
          </cell>
          <cell r="D346">
            <v>10</v>
          </cell>
          <cell r="E346">
            <v>0</v>
          </cell>
          <cell r="F346" t="str">
            <v>CIRUGIA</v>
          </cell>
          <cell r="G346" t="str">
            <v>CIRUGIA GENERAL</v>
          </cell>
          <cell r="H346" t="str">
            <v>SI- BOMBA DISPOSITIVO PARA PRESION NEGATIVA</v>
          </cell>
          <cell r="I346">
            <v>0</v>
          </cell>
          <cell r="J346">
            <v>0</v>
          </cell>
          <cell r="K346">
            <v>0</v>
          </cell>
          <cell r="L346" t="str">
            <v>LA TERAPIA DE PRESION NEGATIVA DEBE OFERTARSE COMO GRUPO POR COMPATIBILIDAD DE LOS APOSITOS Y CONSUMIBLES CON LA TECNOLOGIA OFERTADA EN APOYO TECNOLOGICO</v>
          </cell>
          <cell r="M346" t="str">
            <v>SI</v>
          </cell>
          <cell r="N346" t="str">
            <v>foryou</v>
          </cell>
          <cell r="O346" t="str">
            <v>unidad</v>
          </cell>
          <cell r="P346" t="str">
            <v>IIa</v>
          </cell>
          <cell r="Q346" t="str">
            <v>2013DM-0009550</v>
          </cell>
          <cell r="R346">
            <v>44957</v>
          </cell>
          <cell r="S346">
            <v>216000</v>
          </cell>
          <cell r="T346">
            <v>41040</v>
          </cell>
          <cell r="U346">
            <v>257040</v>
          </cell>
        </row>
        <row r="347">
          <cell r="A347">
            <v>823</v>
          </cell>
          <cell r="B347" t="str">
            <v>TERAPIA DE PRESION NEGATIVA
CONECTOR EN Y UNIDAD  (TERAPIA DE CIERRE ASISTIDO DE HERIDAS POR PRESION NEGATIVA )</v>
          </cell>
          <cell r="C347" t="str">
            <v>UNIDAD</v>
          </cell>
          <cell r="D347">
            <v>10</v>
          </cell>
          <cell r="E347">
            <v>0</v>
          </cell>
          <cell r="F347" t="str">
            <v>CIRUGIA</v>
          </cell>
          <cell r="G347" t="str">
            <v>CIRUGIA GENERAL</v>
          </cell>
          <cell r="H347" t="str">
            <v>SI- BOMBA DISPOSITIVO PARA PRESION NEGATIVA</v>
          </cell>
          <cell r="I347">
            <v>0</v>
          </cell>
          <cell r="J347">
            <v>0</v>
          </cell>
          <cell r="K347">
            <v>0</v>
          </cell>
          <cell r="L347" t="str">
            <v>LA TERAPIA DE PRESION NEGATIVA DEBE OFERTARSE COMO GRUPO POR COMPATIBILIDAD DE LOS APOSITOS Y CONSUMIBLES CON LA TECNOLOGIA OFERTADA EN APOYO TECNOLOGICO</v>
          </cell>
          <cell r="M347" t="str">
            <v>SI</v>
          </cell>
          <cell r="N347" t="str">
            <v>foryou</v>
          </cell>
          <cell r="O347" t="str">
            <v>unidad</v>
          </cell>
          <cell r="P347" t="str">
            <v>IIa</v>
          </cell>
          <cell r="Q347" t="str">
            <v>2013DM-0009550</v>
          </cell>
          <cell r="R347">
            <v>44957</v>
          </cell>
          <cell r="S347">
            <v>35000</v>
          </cell>
          <cell r="T347">
            <v>6650</v>
          </cell>
          <cell r="U347">
            <v>41650</v>
          </cell>
        </row>
        <row r="348">
          <cell r="A348">
            <v>1037</v>
          </cell>
          <cell r="B348" t="str">
            <v>TERAPIA DE PRESION NEGATIVA
ESPONJA DE POLIURETANO CON INTERFASE PROTECTORA MAS PLATA PARA CIERRE INCISIONAL CON TUBERÍA MONOLUMEN  (TERAPIA DE CIERRE ASISTIDO DE HERIDAS POR PRESION NEGATIVA )</v>
          </cell>
          <cell r="C348" t="str">
            <v>UNIDAD</v>
          </cell>
          <cell r="D348">
            <v>10</v>
          </cell>
          <cell r="E348">
            <v>0</v>
          </cell>
          <cell r="F348" t="str">
            <v>CIRUGIA</v>
          </cell>
          <cell r="G348" t="str">
            <v>CIRUGIA GENERAL</v>
          </cell>
          <cell r="H348" t="str">
            <v>SI- BOMBA DISPOSITIVO PARA PRESION NEGATIVA</v>
          </cell>
          <cell r="I348">
            <v>0</v>
          </cell>
          <cell r="J348">
            <v>0</v>
          </cell>
          <cell r="K348">
            <v>0</v>
          </cell>
          <cell r="L348" t="str">
            <v>LA TERAPIA DE PRESION NEGATIVA DEBE OFERTARSE COMO GRUPO POR COMPATIBILIDAD DE LOS APOSITOS Y CONSUMIBLES CON LA TECNOLOGIA OFERTADA EN APOYO TECNOLOGICO</v>
          </cell>
          <cell r="M348" t="str">
            <v>SI</v>
          </cell>
          <cell r="N348">
            <v>0</v>
          </cell>
          <cell r="O348">
            <v>0</v>
          </cell>
          <cell r="P348">
            <v>0</v>
          </cell>
          <cell r="Q348">
            <v>0</v>
          </cell>
          <cell r="R348">
            <v>0</v>
          </cell>
          <cell r="S348">
            <v>0</v>
          </cell>
          <cell r="T348">
            <v>0</v>
          </cell>
          <cell r="U348">
            <v>0</v>
          </cell>
        </row>
        <row r="349">
          <cell r="A349">
            <v>1038</v>
          </cell>
          <cell r="B349" t="str">
            <v>TERAPIA DE PRESION NEGATIVA
ESPONJA DE POLIURETANO DE 90 CM CON INTERFASE PROTECTORA PARA CIERRE INCISIONAL CON TUBERÍA MONOLUMEN (TERAPIA VAC)</v>
          </cell>
          <cell r="C349" t="str">
            <v>UNIDAD</v>
          </cell>
          <cell r="D349">
            <v>10</v>
          </cell>
          <cell r="E349">
            <v>0</v>
          </cell>
          <cell r="F349" t="str">
            <v>CIRUGIA</v>
          </cell>
          <cell r="G349" t="str">
            <v>CIRUGIA GENERAL</v>
          </cell>
          <cell r="H349" t="str">
            <v>SI- BOMBA DISPOSITIVO PARA PRESION NEGATIVA</v>
          </cell>
          <cell r="I349">
            <v>0</v>
          </cell>
          <cell r="J349">
            <v>0</v>
          </cell>
          <cell r="K349">
            <v>0</v>
          </cell>
          <cell r="L349" t="str">
            <v>LA TERAPIA DE PRESION NEGATIVA DEBE OFERTARSE COMO GRUPO POR COMPATIBILIDAD DE LOS APOSITOS Y CONSUMIBLES CON LA TECNOLOGIA OFERTADA EN APOYO TECNOLOGICO</v>
          </cell>
          <cell r="M349" t="str">
            <v>SI</v>
          </cell>
          <cell r="N349">
            <v>0</v>
          </cell>
          <cell r="O349">
            <v>0</v>
          </cell>
          <cell r="P349">
            <v>0</v>
          </cell>
          <cell r="Q349">
            <v>0</v>
          </cell>
          <cell r="R349">
            <v>0</v>
          </cell>
          <cell r="S349">
            <v>0</v>
          </cell>
          <cell r="T349">
            <v>0</v>
          </cell>
          <cell r="U349">
            <v>0</v>
          </cell>
        </row>
        <row r="350">
          <cell r="A350">
            <v>1762</v>
          </cell>
          <cell r="B350" t="str">
            <v>TERAPIA DE PRESION NEGATIVA
PELICULA ADHESIVA SEMI-OCLUSIVO PARA PRESION NEGATIVA  (TERAPIA DE CIERRE ASISTIDO DE HERIDAS POR PRESION NEGATIVA )</v>
          </cell>
          <cell r="C350" t="str">
            <v>UNIDAD</v>
          </cell>
          <cell r="D350">
            <v>10</v>
          </cell>
          <cell r="E350">
            <v>0</v>
          </cell>
          <cell r="F350" t="str">
            <v>CIRUGIA</v>
          </cell>
          <cell r="G350" t="str">
            <v>CIRUGIA GENERAL</v>
          </cell>
          <cell r="H350" t="str">
            <v>SI- BOMBA DISPOSITIVO PARA PRESION NEGATIVA</v>
          </cell>
          <cell r="I350">
            <v>0</v>
          </cell>
          <cell r="J350">
            <v>0</v>
          </cell>
          <cell r="K350">
            <v>0</v>
          </cell>
          <cell r="L350" t="str">
            <v>LA TERAPIA DE PRESION NEGATIVA DEBE OFERTARSE COMO GRUPO POR COMPATIBILIDAD DE LOS APOSITOS Y CONSUMIBLES CON LA TECNOLOGIA OFERTADA EN APOYO TECNOLOGICO</v>
          </cell>
          <cell r="M350">
            <v>0</v>
          </cell>
          <cell r="N350">
            <v>0</v>
          </cell>
          <cell r="O350">
            <v>0</v>
          </cell>
          <cell r="P350">
            <v>0</v>
          </cell>
          <cell r="Q350">
            <v>0</v>
          </cell>
          <cell r="R350">
            <v>0</v>
          </cell>
          <cell r="S350">
            <v>0</v>
          </cell>
          <cell r="T350">
            <v>0</v>
          </cell>
          <cell r="U350">
            <v>0</v>
          </cell>
        </row>
        <row r="351">
          <cell r="A351">
            <v>2045</v>
          </cell>
          <cell r="B351" t="str">
            <v>TERAPIA DE PRESION NEGATIVA
SISTEMA ABDOMINAL CON CAMPO FENESTRADO  (TERAPIA DE CIERRE ASISTIDO DE HERIDAS POR PRESION NEGATIVA )</v>
          </cell>
          <cell r="C351" t="str">
            <v>UNIDAD</v>
          </cell>
          <cell r="D351">
            <v>17</v>
          </cell>
          <cell r="E351">
            <v>0</v>
          </cell>
          <cell r="F351" t="str">
            <v>CIRUGIA</v>
          </cell>
          <cell r="G351" t="str">
            <v>CIRUGIA GENERAL</v>
          </cell>
          <cell r="H351" t="str">
            <v>SI- BOMBA DISPOSITIVO PARA PRESION NEGATIVA</v>
          </cell>
          <cell r="I351">
            <v>0</v>
          </cell>
          <cell r="J351">
            <v>0</v>
          </cell>
          <cell r="K351">
            <v>0</v>
          </cell>
          <cell r="L351" t="str">
            <v>LA TERAPIA DE PRESION NEGATIVA DEBE OFERTARSE COMO GRUPO POR COMPATIBILIDAD DE LOS APOSITOS Y CONSUMIBLES CON LA TECNOLOGIA OFERTADA EN APOYO TECNOLOGICO</v>
          </cell>
          <cell r="M351">
            <v>0</v>
          </cell>
          <cell r="N351">
            <v>0</v>
          </cell>
          <cell r="O351">
            <v>0</v>
          </cell>
          <cell r="P351">
            <v>0</v>
          </cell>
          <cell r="Q351">
            <v>0</v>
          </cell>
          <cell r="R351">
            <v>0</v>
          </cell>
          <cell r="S351">
            <v>0</v>
          </cell>
          <cell r="T351">
            <v>0</v>
          </cell>
          <cell r="U351">
            <v>0</v>
          </cell>
        </row>
        <row r="352">
          <cell r="A352">
            <v>2426</v>
          </cell>
          <cell r="B352" t="str">
            <v>TERAPIA DE PRESION NEGATIVA
TUBERIA  MULTILUMEN DE 5 CANALES O LUMEN Y  TECNOLOGÍA QUE PERMITE ADMINISTRA Y MONITOREAR CONTINUAMENTE LA PRESIÓN NEGATIVA EN EL LECHO DE LA HERIDA  (TERAPIA DE CIERRE ASISTIDO DE HERIDAS POR PRESION NEGATIVA )</v>
          </cell>
          <cell r="C352" t="str">
            <v>UNIDAD</v>
          </cell>
          <cell r="D352">
            <v>10</v>
          </cell>
          <cell r="E352">
            <v>0</v>
          </cell>
          <cell r="F352" t="str">
            <v>CIRUGIA</v>
          </cell>
          <cell r="G352" t="str">
            <v>CIRUGIA GENERAL</v>
          </cell>
          <cell r="H352" t="str">
            <v>SI- BOMBA DISPOSITIVO PARA PRESION NEGATIVA</v>
          </cell>
          <cell r="I352">
            <v>0</v>
          </cell>
          <cell r="J352">
            <v>0</v>
          </cell>
          <cell r="K352">
            <v>0</v>
          </cell>
          <cell r="L352" t="str">
            <v>LA TERAPIA DE PRESION NEGATIVA DEBE OFERTARSE COMO GRUPO POR COMPATIBILIDAD DE LOS APOSITOS Y CONSUMIBLES CON LA TECNOLOGIA OFERTADA EN APOYO TECNOLOGICO</v>
          </cell>
          <cell r="M352">
            <v>0</v>
          </cell>
          <cell r="N352">
            <v>0</v>
          </cell>
          <cell r="O352">
            <v>0</v>
          </cell>
          <cell r="P352">
            <v>0</v>
          </cell>
          <cell r="Q352">
            <v>0</v>
          </cell>
          <cell r="R352">
            <v>0</v>
          </cell>
          <cell r="S352">
            <v>0</v>
          </cell>
          <cell r="T352">
            <v>0</v>
          </cell>
          <cell r="U352">
            <v>0</v>
          </cell>
        </row>
        <row r="353">
          <cell r="A353">
            <v>2397</v>
          </cell>
          <cell r="B353" t="str">
            <v>TRAMPA DE AGUA O LINEA DE MUESTREO -CAPNOGRAFIA PARA SPACELABS - NOMOLINE</v>
          </cell>
          <cell r="C353" t="str">
            <v>UNIDAD</v>
          </cell>
          <cell r="D353">
            <v>3</v>
          </cell>
          <cell r="E353">
            <v>3</v>
          </cell>
          <cell r="F353" t="str">
            <v>CIRUGIA</v>
          </cell>
          <cell r="G353" t="str">
            <v>ANESTESIA</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row>
        <row r="354">
          <cell r="A354">
            <v>2441</v>
          </cell>
          <cell r="B354" t="str">
            <v>TUBO DE TORAX  Nº 10</v>
          </cell>
          <cell r="C354" t="str">
            <v>UNIDAD</v>
          </cell>
          <cell r="D354">
            <v>5</v>
          </cell>
          <cell r="E354">
            <v>5</v>
          </cell>
          <cell r="F354" t="str">
            <v>CIRUGIA</v>
          </cell>
          <cell r="G354" t="str">
            <v>CIRUGIA GENERAL</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row>
        <row r="355">
          <cell r="A355">
            <v>2442</v>
          </cell>
          <cell r="B355" t="str">
            <v>TUBO DE TORAX  Nº 18</v>
          </cell>
          <cell r="C355" t="str">
            <v>UNIDAD</v>
          </cell>
          <cell r="D355">
            <v>5</v>
          </cell>
          <cell r="E355">
            <v>5</v>
          </cell>
          <cell r="F355" t="str">
            <v>CIRUGIA</v>
          </cell>
          <cell r="G355" t="str">
            <v>CIRUGIA GENERAL</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row>
        <row r="356">
          <cell r="A356">
            <v>2443</v>
          </cell>
          <cell r="B356" t="str">
            <v>TUBO DE TORAX  Nº 20</v>
          </cell>
          <cell r="C356" t="str">
            <v>UNIDAD</v>
          </cell>
          <cell r="D356">
            <v>5</v>
          </cell>
          <cell r="E356">
            <v>20</v>
          </cell>
          <cell r="F356" t="str">
            <v>CIRUGIA</v>
          </cell>
          <cell r="G356" t="str">
            <v>CIRUGIA GENERAL</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row>
        <row r="357">
          <cell r="A357">
            <v>2444</v>
          </cell>
          <cell r="B357" t="str">
            <v>TUBO DE TORAX  Nº 22</v>
          </cell>
          <cell r="C357" t="str">
            <v>UNIDAD</v>
          </cell>
          <cell r="D357">
            <v>2</v>
          </cell>
          <cell r="E357">
            <v>20</v>
          </cell>
          <cell r="F357" t="str">
            <v>CIRUGIA</v>
          </cell>
          <cell r="G357" t="str">
            <v>CIRUGIA GENERAL</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row>
        <row r="358">
          <cell r="A358">
            <v>2445</v>
          </cell>
          <cell r="B358" t="str">
            <v>TUBO DE TORAX  Nº 24</v>
          </cell>
          <cell r="C358" t="str">
            <v>UNIDAD</v>
          </cell>
          <cell r="D358">
            <v>2</v>
          </cell>
          <cell r="E358">
            <v>3</v>
          </cell>
          <cell r="F358" t="str">
            <v>CIRUGIA</v>
          </cell>
          <cell r="G358" t="str">
            <v>CIRUGIA GENERAL</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row>
        <row r="359">
          <cell r="A359">
            <v>2446</v>
          </cell>
          <cell r="B359" t="str">
            <v>TUBO DE TORAX  Nº 26</v>
          </cell>
          <cell r="C359" t="str">
            <v>UNIDAD</v>
          </cell>
          <cell r="D359">
            <v>5</v>
          </cell>
          <cell r="E359">
            <v>5</v>
          </cell>
          <cell r="F359" t="str">
            <v>CIRUGIA</v>
          </cell>
          <cell r="G359" t="str">
            <v>CIRUGIA GENERAL</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row>
        <row r="360">
          <cell r="A360">
            <v>2447</v>
          </cell>
          <cell r="B360" t="str">
            <v>TUBO DE TORAX  Nº 28</v>
          </cell>
          <cell r="C360" t="str">
            <v>UNIDAD</v>
          </cell>
          <cell r="D360">
            <v>5</v>
          </cell>
          <cell r="E360">
            <v>35</v>
          </cell>
          <cell r="F360" t="str">
            <v>CIRUGIA</v>
          </cell>
          <cell r="G360" t="str">
            <v>CIRUGIA GENERAL</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row>
        <row r="361">
          <cell r="A361">
            <v>2439</v>
          </cell>
          <cell r="B361" t="str">
            <v>TUBO DE TORAX  Nº 30</v>
          </cell>
          <cell r="C361" t="str">
            <v>UNIDAD</v>
          </cell>
          <cell r="D361">
            <v>30</v>
          </cell>
          <cell r="E361">
            <v>30</v>
          </cell>
          <cell r="F361" t="str">
            <v>CIRUGIA</v>
          </cell>
          <cell r="G361" t="str">
            <v>CIRUGIA GENERAL</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row>
        <row r="362">
          <cell r="A362">
            <v>2448</v>
          </cell>
          <cell r="B362" t="str">
            <v>TUBO DE TORAX  Nº 32</v>
          </cell>
          <cell r="C362" t="str">
            <v>UNIDAD</v>
          </cell>
          <cell r="D362">
            <v>50</v>
          </cell>
          <cell r="E362">
            <v>137</v>
          </cell>
          <cell r="F362" t="str">
            <v>CIRUGIA</v>
          </cell>
          <cell r="G362" t="str">
            <v>CIRUGIA GENERAL</v>
          </cell>
          <cell r="H362">
            <v>0</v>
          </cell>
          <cell r="I362">
            <v>0</v>
          </cell>
          <cell r="J362">
            <v>0</v>
          </cell>
          <cell r="K362">
            <v>0</v>
          </cell>
          <cell r="L362">
            <v>0</v>
          </cell>
          <cell r="M362" t="str">
            <v>SI</v>
          </cell>
          <cell r="N362">
            <v>0</v>
          </cell>
          <cell r="O362">
            <v>0</v>
          </cell>
          <cell r="P362">
            <v>0</v>
          </cell>
          <cell r="Q362">
            <v>0</v>
          </cell>
          <cell r="R362">
            <v>0</v>
          </cell>
          <cell r="S362">
            <v>0</v>
          </cell>
          <cell r="T362">
            <v>0</v>
          </cell>
          <cell r="U362">
            <v>0</v>
          </cell>
        </row>
        <row r="363">
          <cell r="A363">
            <v>2449</v>
          </cell>
          <cell r="B363" t="str">
            <v>TUBO DE TORAX  Nº 34</v>
          </cell>
          <cell r="C363" t="str">
            <v>UNIDAD</v>
          </cell>
          <cell r="D363">
            <v>32</v>
          </cell>
          <cell r="E363">
            <v>95</v>
          </cell>
          <cell r="F363" t="str">
            <v>CIRUGIA</v>
          </cell>
          <cell r="G363" t="str">
            <v>CIRUGIA GENERAL</v>
          </cell>
          <cell r="H363">
            <v>0</v>
          </cell>
          <cell r="I363">
            <v>0</v>
          </cell>
          <cell r="J363">
            <v>0</v>
          </cell>
          <cell r="K363">
            <v>0</v>
          </cell>
          <cell r="L363">
            <v>0</v>
          </cell>
          <cell r="M363" t="str">
            <v>SI</v>
          </cell>
          <cell r="N363">
            <v>0</v>
          </cell>
          <cell r="O363">
            <v>0</v>
          </cell>
          <cell r="P363">
            <v>0</v>
          </cell>
          <cell r="Q363">
            <v>0</v>
          </cell>
          <cell r="R363">
            <v>0</v>
          </cell>
          <cell r="S363">
            <v>0</v>
          </cell>
          <cell r="T363">
            <v>0</v>
          </cell>
          <cell r="U363">
            <v>0</v>
          </cell>
        </row>
        <row r="364">
          <cell r="A364">
            <v>2450</v>
          </cell>
          <cell r="B364" t="str">
            <v>TUBO DE TORAX  Nº 36</v>
          </cell>
          <cell r="C364" t="str">
            <v>UNIDAD</v>
          </cell>
          <cell r="D364">
            <v>10</v>
          </cell>
          <cell r="E364">
            <v>100</v>
          </cell>
          <cell r="F364" t="str">
            <v>CIRUGIA</v>
          </cell>
          <cell r="G364" t="str">
            <v>CIRUGIA GENERAL</v>
          </cell>
          <cell r="H364">
            <v>0</v>
          </cell>
          <cell r="I364">
            <v>0</v>
          </cell>
          <cell r="J364">
            <v>0</v>
          </cell>
          <cell r="K364">
            <v>0</v>
          </cell>
          <cell r="L364">
            <v>0</v>
          </cell>
          <cell r="M364" t="str">
            <v>SI</v>
          </cell>
          <cell r="N364">
            <v>0</v>
          </cell>
          <cell r="O364">
            <v>0</v>
          </cell>
          <cell r="P364">
            <v>0</v>
          </cell>
          <cell r="Q364">
            <v>0</v>
          </cell>
          <cell r="R364">
            <v>0</v>
          </cell>
          <cell r="S364">
            <v>0</v>
          </cell>
          <cell r="T364">
            <v>0</v>
          </cell>
          <cell r="U364">
            <v>0</v>
          </cell>
        </row>
        <row r="365">
          <cell r="A365">
            <v>2440</v>
          </cell>
          <cell r="B365" t="str">
            <v>TUBO DE TORAX  Nº 38</v>
          </cell>
          <cell r="C365" t="str">
            <v>UNIDAD</v>
          </cell>
          <cell r="D365">
            <v>10</v>
          </cell>
          <cell r="E365">
            <v>10</v>
          </cell>
          <cell r="F365" t="str">
            <v>CIRUGIA</v>
          </cell>
          <cell r="G365" t="str">
            <v>CIRUGIA GENERAL</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row>
        <row r="366">
          <cell r="A366">
            <v>2451</v>
          </cell>
          <cell r="B366" t="str">
            <v>TUBO DE VENTILACION EN T EN SILICONA</v>
          </cell>
          <cell r="C366" t="str">
            <v>UNIDAD</v>
          </cell>
          <cell r="D366">
            <v>5</v>
          </cell>
          <cell r="E366">
            <v>2</v>
          </cell>
          <cell r="F366" t="str">
            <v>CIRUGIA</v>
          </cell>
          <cell r="G366" t="str">
            <v>OTORRINO</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row>
        <row r="367">
          <cell r="A367">
            <v>2452</v>
          </cell>
          <cell r="B367" t="str">
            <v>TUBO DE VENTILACION TIPO TROCAR DE TITANIO</v>
          </cell>
          <cell r="C367" t="str">
            <v>UNIDAD</v>
          </cell>
          <cell r="D367">
            <v>1</v>
          </cell>
          <cell r="E367">
            <v>2</v>
          </cell>
          <cell r="F367" t="str">
            <v>CIRUGIA</v>
          </cell>
          <cell r="G367" t="str">
            <v>OTORRINO</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row>
        <row r="368">
          <cell r="A368">
            <v>2453</v>
          </cell>
          <cell r="B368" t="str">
            <v>TUBO EN T  N.8 EN LATEX</v>
          </cell>
          <cell r="C368" t="str">
            <v>UNIDAD</v>
          </cell>
          <cell r="D368">
            <v>5</v>
          </cell>
          <cell r="E368">
            <v>5</v>
          </cell>
          <cell r="F368" t="str">
            <v>CIRUGIA</v>
          </cell>
          <cell r="G368" t="str">
            <v>CIRUGIA GENERAL</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row>
        <row r="369">
          <cell r="A369">
            <v>2454</v>
          </cell>
          <cell r="B369" t="str">
            <v>TUBO EN T N. 16 EN LATEX</v>
          </cell>
          <cell r="C369" t="str">
            <v>UNIDAD</v>
          </cell>
          <cell r="D369">
            <v>5</v>
          </cell>
          <cell r="E369">
            <v>5</v>
          </cell>
          <cell r="F369" t="str">
            <v>CIRUGIA</v>
          </cell>
          <cell r="G369" t="str">
            <v>CIRUGIA GENERAL</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row>
        <row r="370">
          <cell r="A370">
            <v>2455</v>
          </cell>
          <cell r="B370" t="str">
            <v>TUBO EN T N.10  EN LATEX</v>
          </cell>
          <cell r="C370" t="str">
            <v>UNIDAD</v>
          </cell>
          <cell r="D370">
            <v>3</v>
          </cell>
          <cell r="E370">
            <v>3</v>
          </cell>
          <cell r="F370" t="str">
            <v>CIRUGIA</v>
          </cell>
          <cell r="G370" t="str">
            <v>CIRUGIA GENERAL</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row>
        <row r="371">
          <cell r="A371">
            <v>2456</v>
          </cell>
          <cell r="B371" t="str">
            <v>TUBO EN T N.12  EN LATEX</v>
          </cell>
          <cell r="C371" t="str">
            <v>UNIDAD</v>
          </cell>
          <cell r="D371">
            <v>5</v>
          </cell>
          <cell r="E371">
            <v>5</v>
          </cell>
          <cell r="F371" t="str">
            <v>CIRUGIA</v>
          </cell>
          <cell r="G371" t="str">
            <v>CIRUGIA GENERAL</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row>
        <row r="372">
          <cell r="A372">
            <v>2457</v>
          </cell>
          <cell r="B372" t="str">
            <v>TUBO EN T N.14 EN LATEX</v>
          </cell>
          <cell r="C372" t="str">
            <v>UNIDAD</v>
          </cell>
          <cell r="D372">
            <v>5</v>
          </cell>
          <cell r="E372">
            <v>9</v>
          </cell>
          <cell r="F372" t="str">
            <v>CIRUGIA</v>
          </cell>
          <cell r="G372" t="str">
            <v>CIRUGIA GENERAL</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row>
        <row r="373">
          <cell r="A373">
            <v>2458</v>
          </cell>
          <cell r="B373" t="str">
            <v>TUBO EN T N.18 EN LATEX</v>
          </cell>
          <cell r="C373" t="str">
            <v>UNIDAD</v>
          </cell>
          <cell r="D373">
            <v>3</v>
          </cell>
          <cell r="E373">
            <v>3</v>
          </cell>
          <cell r="F373" t="str">
            <v>CIRUGIA</v>
          </cell>
          <cell r="G373" t="str">
            <v>CIRUGIA GENERAL</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row>
        <row r="374">
          <cell r="A374">
            <v>2459</v>
          </cell>
          <cell r="B374" t="str">
            <v>TUBO EN T N.20 EN LATEX</v>
          </cell>
          <cell r="C374" t="str">
            <v>UNIDAD</v>
          </cell>
          <cell r="D374">
            <v>3</v>
          </cell>
          <cell r="E374">
            <v>3</v>
          </cell>
          <cell r="F374" t="str">
            <v>CIRUGIA</v>
          </cell>
          <cell r="G374" t="str">
            <v>CIRUGIA GENERAL</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row>
        <row r="375">
          <cell r="A375">
            <v>2460</v>
          </cell>
          <cell r="B375" t="str">
            <v>TUBO ENDOBRONQUEAL DOBLE LUZ Nº 39 FR IZQUIERDO</v>
          </cell>
          <cell r="C375" t="str">
            <v>UNIDAD</v>
          </cell>
          <cell r="D375">
            <v>3</v>
          </cell>
          <cell r="E375">
            <v>3</v>
          </cell>
          <cell r="F375" t="str">
            <v>CIRUGIA</v>
          </cell>
          <cell r="G375" t="str">
            <v>ANESTESIA</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row>
        <row r="376">
          <cell r="A376">
            <v>2461</v>
          </cell>
          <cell r="B376" t="str">
            <v>TUBO ENDOBRONQUIAL DOBLE LUZ  Nº 35 FR DERECHO</v>
          </cell>
          <cell r="C376" t="str">
            <v>UNIDAD</v>
          </cell>
          <cell r="D376">
            <v>3</v>
          </cell>
          <cell r="E376">
            <v>20</v>
          </cell>
          <cell r="F376" t="str">
            <v>CIRUGIA</v>
          </cell>
          <cell r="G376" t="str">
            <v>ANESTESIA</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row>
        <row r="377">
          <cell r="A377">
            <v>2462</v>
          </cell>
          <cell r="B377" t="str">
            <v>TUBO ENDOBRONQUIAL DOBLE LUZ Nº 37 FR DERECHO</v>
          </cell>
          <cell r="C377" t="str">
            <v>UNIDAD</v>
          </cell>
          <cell r="D377">
            <v>3</v>
          </cell>
          <cell r="E377">
            <v>15</v>
          </cell>
          <cell r="F377" t="str">
            <v>CIRUGIA</v>
          </cell>
          <cell r="G377" t="str">
            <v>ANESTESIA</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row>
        <row r="378">
          <cell r="A378">
            <v>2463</v>
          </cell>
          <cell r="B378" t="str">
            <v xml:space="preserve">TUBO ENDOBRONQUIAL DOBLE LUZ NO. 35 FR IZQUIERDO                  </v>
          </cell>
          <cell r="C378" t="str">
            <v>UNIDAD</v>
          </cell>
          <cell r="D378">
            <v>3</v>
          </cell>
          <cell r="E378">
            <v>20</v>
          </cell>
          <cell r="F378" t="str">
            <v>CIRUGIA</v>
          </cell>
          <cell r="G378" t="str">
            <v>ANESTESIA</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row>
        <row r="379">
          <cell r="A379">
            <v>2464</v>
          </cell>
          <cell r="B379" t="str">
            <v xml:space="preserve">TUBO ENDOBRONQUIAL DOBLE LUZ NO. 37 FR IZQUIERDO                    </v>
          </cell>
          <cell r="C379" t="str">
            <v>UNIDAD</v>
          </cell>
          <cell r="D379">
            <v>3</v>
          </cell>
          <cell r="E379">
            <v>20</v>
          </cell>
          <cell r="F379" t="str">
            <v>CIRUGIA</v>
          </cell>
          <cell r="G379" t="str">
            <v>ANESTESIA</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row>
        <row r="380">
          <cell r="A380">
            <v>2465</v>
          </cell>
          <cell r="B380" t="str">
            <v>TUBO ENDOBROQUEAL DOBLE LUZ Nº 32 FR IZQUIERDO</v>
          </cell>
          <cell r="C380" t="str">
            <v>UNIDAD</v>
          </cell>
          <cell r="D380">
            <v>2</v>
          </cell>
          <cell r="E380">
            <v>2</v>
          </cell>
          <cell r="F380" t="str">
            <v>CIRUGIA</v>
          </cell>
          <cell r="G380" t="str">
            <v>ANESTESIA</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row>
        <row r="381">
          <cell r="A381">
            <v>2466</v>
          </cell>
          <cell r="B381" t="str">
            <v xml:space="preserve">TUBO ENDOBROQUEAL DOBLE LUZ Nº 39 FR DERECHO </v>
          </cell>
          <cell r="C381" t="str">
            <v>UNIDAD</v>
          </cell>
          <cell r="D381">
            <v>2</v>
          </cell>
          <cell r="E381">
            <v>2</v>
          </cell>
          <cell r="F381" t="str">
            <v>CIRUGIA</v>
          </cell>
          <cell r="G381" t="str">
            <v>ANESTESIA</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row>
        <row r="382">
          <cell r="A382">
            <v>2467</v>
          </cell>
          <cell r="B382" t="str">
            <v>TUBO ENDOTRAQUEAL 2.0 MM S/B</v>
          </cell>
          <cell r="C382" t="str">
            <v>UNIDAD</v>
          </cell>
          <cell r="D382">
            <v>43</v>
          </cell>
          <cell r="E382">
            <v>43</v>
          </cell>
          <cell r="F382" t="str">
            <v>CIRUGIA</v>
          </cell>
          <cell r="G382" t="str">
            <v>ANESTESIA</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row>
        <row r="383">
          <cell r="A383">
            <v>2468</v>
          </cell>
          <cell r="B383" t="str">
            <v>TUBO ENDOTRAQUEAL 2.5 CON BALÓN   </v>
          </cell>
          <cell r="C383" t="str">
            <v>UNIDAD</v>
          </cell>
          <cell r="D383">
            <v>10</v>
          </cell>
          <cell r="E383">
            <v>10</v>
          </cell>
          <cell r="F383" t="str">
            <v>CIRUGIA</v>
          </cell>
          <cell r="G383" t="str">
            <v>ANESTESIA</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row>
        <row r="384">
          <cell r="A384">
            <v>2469</v>
          </cell>
          <cell r="B384" t="str">
            <v>TUBO ENDOTRAQUEAL ESPIRAL METALICO CON BALON Nº 7.0</v>
          </cell>
          <cell r="C384" t="str">
            <v>UNIDAD</v>
          </cell>
          <cell r="D384">
            <v>20</v>
          </cell>
          <cell r="E384">
            <v>20</v>
          </cell>
          <cell r="F384" t="str">
            <v>CIRUGIA</v>
          </cell>
          <cell r="G384" t="str">
            <v>ANESTESIA</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row>
        <row r="385">
          <cell r="A385">
            <v>2470</v>
          </cell>
          <cell r="B385" t="str">
            <v xml:space="preserve">TUBO ENDOTRAQUEAL ESPIRALADO METALICO CON BALON  Nº 7.5 </v>
          </cell>
          <cell r="C385" t="str">
            <v>UNIDAD</v>
          </cell>
          <cell r="D385">
            <v>20</v>
          </cell>
          <cell r="E385">
            <v>20</v>
          </cell>
          <cell r="F385" t="str">
            <v>CIRUGIA</v>
          </cell>
          <cell r="G385" t="str">
            <v>ANESTESIA</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row>
        <row r="386">
          <cell r="A386">
            <v>2471</v>
          </cell>
          <cell r="B386" t="str">
            <v>TUBO ENDOTRAQUEAL ESPIRALADO METALICO CON BALON Nº  6.0</v>
          </cell>
          <cell r="C386" t="str">
            <v>UNIDAD</v>
          </cell>
          <cell r="D386">
            <v>20</v>
          </cell>
          <cell r="E386">
            <v>20</v>
          </cell>
          <cell r="F386" t="str">
            <v>CIRUGIA</v>
          </cell>
          <cell r="G386" t="str">
            <v>ANESTESIA</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row>
        <row r="387">
          <cell r="A387">
            <v>2472</v>
          </cell>
          <cell r="B387" t="str">
            <v xml:space="preserve">TUBO ENDOTRAQUEAL ESPIRALADO METALICO CON BALON Nº  8.5  </v>
          </cell>
          <cell r="C387" t="str">
            <v>UNIDAD</v>
          </cell>
          <cell r="D387">
            <v>2</v>
          </cell>
          <cell r="E387">
            <v>2</v>
          </cell>
          <cell r="F387" t="str">
            <v>CIRUGIA</v>
          </cell>
          <cell r="G387" t="str">
            <v>ANESTESIA</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row>
        <row r="388">
          <cell r="A388">
            <v>2473</v>
          </cell>
          <cell r="B388" t="str">
            <v>TUBO ENDOTRAQUEAL ESPIRALADO METALICO CON BALON Nº 6.5</v>
          </cell>
          <cell r="C388" t="str">
            <v>UNIDAD</v>
          </cell>
          <cell r="D388">
            <v>2</v>
          </cell>
          <cell r="E388">
            <v>2</v>
          </cell>
          <cell r="F388" t="str">
            <v>CIRUGIA</v>
          </cell>
          <cell r="G388" t="str">
            <v>ANESTESIA</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row>
        <row r="389">
          <cell r="A389">
            <v>2474</v>
          </cell>
          <cell r="B389" t="str">
            <v xml:space="preserve">TUBO ENDOTRAQUEAL N. 2.0 SIN BALON, APIROGENO, RADIOPACO Y ESTERIL                                                                           </v>
          </cell>
          <cell r="C389" t="str">
            <v>UNIDAD</v>
          </cell>
          <cell r="D389">
            <v>1</v>
          </cell>
          <cell r="E389">
            <v>1</v>
          </cell>
          <cell r="F389" t="str">
            <v>CIRUGIA</v>
          </cell>
          <cell r="G389" t="str">
            <v>ANESTESIA</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row>
        <row r="390">
          <cell r="A390">
            <v>2475</v>
          </cell>
          <cell r="B390" t="str">
            <v xml:space="preserve">TUBO ENDOTRAQUEAL N. 2.5 SIN BALON, APIROGENO, RADIOPACO Y ESTERIL </v>
          </cell>
          <cell r="C390" t="str">
            <v>UNIDAD</v>
          </cell>
          <cell r="D390">
            <v>7</v>
          </cell>
          <cell r="E390">
            <v>120</v>
          </cell>
          <cell r="F390" t="str">
            <v>CIRUGIA</v>
          </cell>
          <cell r="G390" t="str">
            <v>ANESTESIA</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row>
        <row r="391">
          <cell r="A391">
            <v>2476</v>
          </cell>
          <cell r="B391" t="str">
            <v xml:space="preserve">TUBO ENDOTRAQUEAL N. 3.0 CON BALON, APIROGENO, RADIOPACO Y ESTERIL </v>
          </cell>
          <cell r="C391" t="str">
            <v>UNIDAD</v>
          </cell>
          <cell r="D391">
            <v>2</v>
          </cell>
          <cell r="E391">
            <v>30</v>
          </cell>
          <cell r="F391" t="str">
            <v>CIRUGIA</v>
          </cell>
          <cell r="G391" t="str">
            <v>ANESTESIA</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row>
        <row r="392">
          <cell r="A392">
            <v>2477</v>
          </cell>
          <cell r="B392" t="str">
            <v xml:space="preserve">TUBO ENDOTRAQUEAL N. 3.0 SIN BALON, APIROGENO, RADIOPACO Y ESTERIL </v>
          </cell>
          <cell r="C392" t="str">
            <v>UNIDAD</v>
          </cell>
          <cell r="D392">
            <v>10</v>
          </cell>
          <cell r="E392">
            <v>70</v>
          </cell>
          <cell r="F392" t="str">
            <v>CIRUGIA</v>
          </cell>
          <cell r="G392" t="str">
            <v>ANESTESIA</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row>
        <row r="393">
          <cell r="A393">
            <v>2478</v>
          </cell>
          <cell r="B393" t="str">
            <v xml:space="preserve">TUBO ENDOTRAQUEAL N. 3.5 SIN BALON, APIROGENO, RADIOPACO Y ESTERIL </v>
          </cell>
          <cell r="C393" t="str">
            <v>UNIDAD</v>
          </cell>
          <cell r="D393">
            <v>10</v>
          </cell>
          <cell r="E393">
            <v>100</v>
          </cell>
          <cell r="F393" t="str">
            <v>CIRUGIA</v>
          </cell>
          <cell r="G393" t="str">
            <v>ANESTESIA</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row>
        <row r="394">
          <cell r="A394">
            <v>2479</v>
          </cell>
          <cell r="B394" t="str">
            <v xml:space="preserve">TUBO ENDOTRAQUEAL N. 4.0 CON BALON, APIROGENO, RADIOPACO Y ESTERIL </v>
          </cell>
          <cell r="C394" t="str">
            <v>UNIDAD</v>
          </cell>
          <cell r="D394">
            <v>5</v>
          </cell>
          <cell r="E394">
            <v>80</v>
          </cell>
          <cell r="F394" t="str">
            <v>CIRUGIA</v>
          </cell>
          <cell r="G394" t="str">
            <v>ANESTESIA</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row>
        <row r="395">
          <cell r="A395">
            <v>2480</v>
          </cell>
          <cell r="B395" t="str">
            <v xml:space="preserve">TUBO ENDOTRAQUEAL N. 4.0 SIN BALON, APIROGENO, RADIOPACO Y ESTERIL </v>
          </cell>
          <cell r="C395" t="str">
            <v>UNIDAD</v>
          </cell>
          <cell r="D395">
            <v>21</v>
          </cell>
          <cell r="E395">
            <v>75</v>
          </cell>
          <cell r="F395" t="str">
            <v>CIRUGIA</v>
          </cell>
          <cell r="G395" t="str">
            <v>ANESTESIA</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row>
        <row r="396">
          <cell r="A396">
            <v>2481</v>
          </cell>
          <cell r="B396" t="str">
            <v xml:space="preserve">TUBO ENDOTRAQUEAL N. 4.5 CON BALON, APIROGENO, RADIOPACO Y ESTERIL </v>
          </cell>
          <cell r="C396" t="str">
            <v>UNIDAD</v>
          </cell>
          <cell r="D396">
            <v>24</v>
          </cell>
          <cell r="E396">
            <v>70</v>
          </cell>
          <cell r="F396" t="str">
            <v>CIRUGIA</v>
          </cell>
          <cell r="G396" t="str">
            <v>ANESTESIA</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row>
        <row r="397">
          <cell r="A397">
            <v>2482</v>
          </cell>
          <cell r="B397" t="str">
            <v xml:space="preserve">TUBO ENDOTRAQUEAL N. 4.5 SIN BALON, APIROGENO, RADIOPACO Y ESTERIL </v>
          </cell>
          <cell r="C397" t="str">
            <v>UNIDAD</v>
          </cell>
          <cell r="D397">
            <v>5</v>
          </cell>
          <cell r="E397">
            <v>67</v>
          </cell>
          <cell r="F397" t="str">
            <v>CIRUGIA</v>
          </cell>
          <cell r="G397" t="str">
            <v>ANESTESIA</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row>
        <row r="398">
          <cell r="A398">
            <v>2483</v>
          </cell>
          <cell r="B398" t="str">
            <v xml:space="preserve">TUBO ENDOTRAQUEAL N. 5.0 CON BALON, APIROGENO, RADIOPACO Y ESTERIL </v>
          </cell>
          <cell r="C398" t="str">
            <v>UNIDAD</v>
          </cell>
          <cell r="D398">
            <v>21</v>
          </cell>
          <cell r="E398">
            <v>100</v>
          </cell>
          <cell r="F398" t="str">
            <v>CIRUGIA</v>
          </cell>
          <cell r="G398" t="str">
            <v>ANESTESIA</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row>
        <row r="399">
          <cell r="A399">
            <v>2484</v>
          </cell>
          <cell r="B399" t="str">
            <v xml:space="preserve">TUBO ENDOTRAQUEAL N. 5.5 CON BALON, APIROGENO, RADIOPACO Y ESTERIL </v>
          </cell>
          <cell r="C399" t="str">
            <v>UNIDAD</v>
          </cell>
          <cell r="D399">
            <v>5</v>
          </cell>
          <cell r="E399">
            <v>90</v>
          </cell>
          <cell r="F399" t="str">
            <v>CIRUGIA</v>
          </cell>
          <cell r="G399" t="str">
            <v>ANESTESIA</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row>
        <row r="400">
          <cell r="A400">
            <v>2485</v>
          </cell>
          <cell r="B400" t="str">
            <v xml:space="preserve">TUBO ENDOTRAQUEAL N. 6.0 CON BALON, APIROGENO, RADIOPACO Y ESTERIL </v>
          </cell>
          <cell r="C400" t="str">
            <v>UNIDAD</v>
          </cell>
          <cell r="D400">
            <v>29</v>
          </cell>
          <cell r="E400">
            <v>100</v>
          </cell>
          <cell r="F400" t="str">
            <v>CIRUGIA</v>
          </cell>
          <cell r="G400" t="str">
            <v>ANESTESIA</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row>
        <row r="401">
          <cell r="A401">
            <v>2486</v>
          </cell>
          <cell r="B401" t="str">
            <v xml:space="preserve">TUBO ENDOTRAQUEAL N. 6.5 CON BALON, APIROGENO, RADIOPACO Y ESTERIL </v>
          </cell>
          <cell r="C401" t="str">
            <v>UNIDAD</v>
          </cell>
          <cell r="D401">
            <v>15</v>
          </cell>
          <cell r="E401">
            <v>100</v>
          </cell>
          <cell r="F401" t="str">
            <v>CIRUGIA</v>
          </cell>
          <cell r="G401" t="str">
            <v>ANESTESIA</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row>
        <row r="402">
          <cell r="A402">
            <v>2487</v>
          </cell>
          <cell r="B402" t="str">
            <v xml:space="preserve">TUBO ENDOTRAQUEAL N. 7.0 CON BALON, APIROGENO, RADIOPACO Y ESTERIL </v>
          </cell>
          <cell r="C402" t="str">
            <v>UNIDAD</v>
          </cell>
          <cell r="D402">
            <v>432</v>
          </cell>
          <cell r="E402">
            <v>405</v>
          </cell>
          <cell r="F402" t="str">
            <v>CIRUGIA</v>
          </cell>
          <cell r="G402" t="str">
            <v>ANESTESIA</v>
          </cell>
          <cell r="H402">
            <v>0</v>
          </cell>
          <cell r="I402">
            <v>0</v>
          </cell>
          <cell r="J402">
            <v>0</v>
          </cell>
          <cell r="K402">
            <v>0</v>
          </cell>
          <cell r="L402">
            <v>0</v>
          </cell>
          <cell r="M402">
            <v>0</v>
          </cell>
          <cell r="N402">
            <v>0</v>
          </cell>
          <cell r="O402">
            <v>0</v>
          </cell>
          <cell r="P402">
            <v>0</v>
          </cell>
          <cell r="Q402">
            <v>0</v>
          </cell>
          <cell r="R402">
            <v>0</v>
          </cell>
          <cell r="S402">
            <v>0</v>
          </cell>
          <cell r="T402">
            <v>0</v>
          </cell>
          <cell r="U402">
            <v>0</v>
          </cell>
        </row>
        <row r="403">
          <cell r="A403">
            <v>2488</v>
          </cell>
          <cell r="B403" t="str">
            <v xml:space="preserve">TUBO ENDOTRAQUEAL N. 7.5 C/BALON, APIROGENO, RADIOPACO Y ESTERIL                                                                     </v>
          </cell>
          <cell r="C403" t="str">
            <v>UNIDAD</v>
          </cell>
          <cell r="D403">
            <v>169</v>
          </cell>
          <cell r="E403">
            <v>638</v>
          </cell>
          <cell r="F403" t="str">
            <v>CIRUGIA</v>
          </cell>
          <cell r="G403" t="str">
            <v>ANESTESIA</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row>
        <row r="404">
          <cell r="A404">
            <v>2489</v>
          </cell>
          <cell r="B404" t="str">
            <v xml:space="preserve">TUBO ENDOTRAQUEAL N. 8.0 C/BALON, APIROGENO, RADIOPACO Y ESTERIL                                                                    </v>
          </cell>
          <cell r="C404" t="str">
            <v>UNIDAD</v>
          </cell>
          <cell r="D404">
            <v>100</v>
          </cell>
          <cell r="E404">
            <v>340</v>
          </cell>
          <cell r="F404" t="str">
            <v>CIRUGIA</v>
          </cell>
          <cell r="G404" t="str">
            <v>ANESTESIA</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row>
        <row r="405">
          <cell r="A405">
            <v>2490</v>
          </cell>
          <cell r="B405" t="str">
            <v xml:space="preserve">TUBO ENDOTRAQUEAL N. 8.5 CON BALON, APIROGENO, RADIOPACO Y ESTERIL </v>
          </cell>
          <cell r="C405" t="str">
            <v>UNIDAD</v>
          </cell>
          <cell r="D405">
            <v>10</v>
          </cell>
          <cell r="E405">
            <v>125</v>
          </cell>
          <cell r="F405" t="str">
            <v>CIRUGIA</v>
          </cell>
          <cell r="G405" t="str">
            <v>ANESTESIA</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row>
        <row r="406">
          <cell r="A406">
            <v>2491</v>
          </cell>
          <cell r="B406" t="str">
            <v xml:space="preserve">TUBO ENDOTRAQUEAL N. 9.0 CON BALON, APIROGENO, RADIOPACO Y ESTERIL </v>
          </cell>
          <cell r="C406" t="str">
            <v>UNIDAD</v>
          </cell>
          <cell r="D406">
            <v>5</v>
          </cell>
          <cell r="E406">
            <v>5</v>
          </cell>
          <cell r="F406" t="str">
            <v>CIRUGIA</v>
          </cell>
          <cell r="G406" t="str">
            <v>ANESTESIA</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row>
        <row r="407">
          <cell r="A407">
            <v>2492</v>
          </cell>
          <cell r="B407" t="str">
            <v xml:space="preserve">TUBO ENDOTRAQUEAL N° 6.5 SIN BALON, APIROGENO, RADIOPACO Y ESTERIL </v>
          </cell>
          <cell r="C407" t="str">
            <v>UNIDAD</v>
          </cell>
          <cell r="D407">
            <v>5</v>
          </cell>
          <cell r="E407">
            <v>20</v>
          </cell>
          <cell r="F407" t="str">
            <v>CIRUGIA</v>
          </cell>
          <cell r="G407" t="str">
            <v>ANESTESIA</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row>
        <row r="408">
          <cell r="A408">
            <v>2493</v>
          </cell>
          <cell r="B408" t="str">
            <v xml:space="preserve">TUBO ENDOTRAQUEAL N° 8.0 SIN BALON, APIROGENO, RADIOPACO Y ESTERIL                                                                    </v>
          </cell>
          <cell r="C408" t="str">
            <v>UNIDAD</v>
          </cell>
          <cell r="D408">
            <v>5</v>
          </cell>
          <cell r="E408">
            <v>5</v>
          </cell>
          <cell r="F408" t="str">
            <v>CIRUGIA</v>
          </cell>
          <cell r="G408" t="str">
            <v>ANESTESIA</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row>
        <row r="409">
          <cell r="A409">
            <v>2494</v>
          </cell>
          <cell r="B409" t="str">
            <v xml:space="preserve">TUBO ENDOTRAQUEAL N° 9.5 CON BALON APIROGENO, RADIOPACO Y ESTERIL </v>
          </cell>
          <cell r="C409" t="str">
            <v>UNIDAD</v>
          </cell>
          <cell r="D409">
            <v>5</v>
          </cell>
          <cell r="E409">
            <v>5</v>
          </cell>
          <cell r="F409" t="str">
            <v>CIRUGIA</v>
          </cell>
          <cell r="G409" t="str">
            <v>ANESTESIA</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row>
        <row r="410">
          <cell r="A410">
            <v>2495</v>
          </cell>
          <cell r="B410" t="str">
            <v xml:space="preserve">TUBO ENDOTRAQUEAL NO. 5.0 SIN BALON  APIROGENO, RADIOPACO Y ESTERIL </v>
          </cell>
          <cell r="C410" t="str">
            <v>UNIDAD</v>
          </cell>
          <cell r="D410">
            <v>3</v>
          </cell>
          <cell r="E410">
            <v>50</v>
          </cell>
          <cell r="F410" t="str">
            <v>CIRUGIA</v>
          </cell>
          <cell r="G410" t="str">
            <v>ANESTESIA</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row>
        <row r="411">
          <cell r="A411">
            <v>2496</v>
          </cell>
          <cell r="B411" t="str">
            <v xml:space="preserve">TUBO ENDOTRAQUEAL NO. 5.5 SIN BALON  APIROGENO, RADIOPACO Y ESTERIL </v>
          </cell>
          <cell r="C411" t="str">
            <v>UNIDAD</v>
          </cell>
          <cell r="D411">
            <v>24</v>
          </cell>
          <cell r="E411">
            <v>120</v>
          </cell>
          <cell r="F411" t="str">
            <v>CIRUGIA</v>
          </cell>
          <cell r="G411" t="str">
            <v>ANESTESIA</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row>
        <row r="412">
          <cell r="A412">
            <v>2497</v>
          </cell>
          <cell r="B412" t="str">
            <v xml:space="preserve">TUBO ENDOTRAQUEAL NO. 6.0 SIN BALON  APIROGENO, RADIOPACO Y ESTERIL </v>
          </cell>
          <cell r="C412" t="str">
            <v>UNIDAD</v>
          </cell>
          <cell r="D412">
            <v>2</v>
          </cell>
          <cell r="E412">
            <v>2</v>
          </cell>
          <cell r="F412" t="str">
            <v>CIRUGIA</v>
          </cell>
          <cell r="G412" t="str">
            <v>ANESTESIA</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row>
        <row r="413">
          <cell r="A413">
            <v>2498</v>
          </cell>
          <cell r="B413" t="str">
            <v xml:space="preserve">TUBO ENDOTRAQUEAL NO.3.5 CON BALON  APIROGENO, RADIOPACO Y ESTERIL </v>
          </cell>
          <cell r="C413" t="str">
            <v>UNIDAD</v>
          </cell>
          <cell r="D413">
            <v>10</v>
          </cell>
          <cell r="E413">
            <v>10</v>
          </cell>
          <cell r="F413" t="str">
            <v>CIRUGIA</v>
          </cell>
          <cell r="G413" t="str">
            <v>ANESTESIA</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row>
        <row r="414">
          <cell r="A414">
            <v>2499</v>
          </cell>
          <cell r="B414" t="str">
            <v>TUBO ENDOTRAQUEAL REFORZADO  6,5 CON BALON</v>
          </cell>
          <cell r="C414" t="str">
            <v>UNIDAD</v>
          </cell>
          <cell r="D414">
            <v>2</v>
          </cell>
          <cell r="E414">
            <v>2</v>
          </cell>
          <cell r="F414" t="str">
            <v>CIRUGIA</v>
          </cell>
          <cell r="G414" t="str">
            <v>ANESTESIA</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row>
        <row r="415">
          <cell r="A415">
            <v>2500</v>
          </cell>
          <cell r="B415" t="str">
            <v>TUBO ENDOTRAQUEAL REFORZADO 8/0 CON BALON</v>
          </cell>
          <cell r="C415" t="str">
            <v>UNIDAD</v>
          </cell>
          <cell r="D415">
            <v>10</v>
          </cell>
          <cell r="E415">
            <v>10</v>
          </cell>
          <cell r="F415" t="str">
            <v>CIRUGIA</v>
          </cell>
          <cell r="G415" t="str">
            <v>ANESTESIA</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row>
        <row r="416">
          <cell r="A416">
            <v>2527</v>
          </cell>
          <cell r="B416" t="str">
            <v>valvulas hidrocefalia autorregulable</v>
          </cell>
          <cell r="C416" t="str">
            <v>UNIDAD</v>
          </cell>
          <cell r="D416">
            <v>1</v>
          </cell>
          <cell r="E416">
            <v>1</v>
          </cell>
          <cell r="F416" t="str">
            <v>CIRUGIA</v>
          </cell>
          <cell r="G416" t="str">
            <v>NEUROCIRUGIA</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row>
        <row r="417">
          <cell r="A417">
            <v>2528</v>
          </cell>
          <cell r="B417" t="str">
            <v>valvulas hidrocefalia presion fija adulto</v>
          </cell>
          <cell r="C417" t="str">
            <v>UNIDAD</v>
          </cell>
          <cell r="D417">
            <v>1</v>
          </cell>
          <cell r="E417">
            <v>1</v>
          </cell>
          <cell r="F417" t="str">
            <v>CIRUGIA</v>
          </cell>
          <cell r="G417" t="str">
            <v>NEUROCIRUGIA</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row>
        <row r="418">
          <cell r="A418">
            <v>2529</v>
          </cell>
          <cell r="B418" t="str">
            <v>valvulas hidrocefalia presion fija neonatal</v>
          </cell>
          <cell r="C418" t="str">
            <v>UNIDAD</v>
          </cell>
          <cell r="D418">
            <v>1</v>
          </cell>
          <cell r="E418">
            <v>1</v>
          </cell>
          <cell r="F418" t="str">
            <v>CIRUGIA</v>
          </cell>
          <cell r="G418" t="str">
            <v>NEUROCIRUGIA</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row>
        <row r="419">
          <cell r="A419">
            <v>2530</v>
          </cell>
          <cell r="B419" t="str">
            <v>valvulas hidrocefalia presion fija pediatrico</v>
          </cell>
          <cell r="C419" t="str">
            <v>UNIDAD</v>
          </cell>
          <cell r="D419">
            <v>1</v>
          </cell>
          <cell r="E419">
            <v>1</v>
          </cell>
          <cell r="F419" t="str">
            <v>CIRUGIA</v>
          </cell>
          <cell r="G419" t="str">
            <v>NEUROCIRUGIA</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row>
        <row r="420">
          <cell r="A420">
            <v>2531</v>
          </cell>
          <cell r="B420" t="str">
            <v>valvulas hidrocefalia programable adulto</v>
          </cell>
          <cell r="C420" t="str">
            <v>UNIDAD</v>
          </cell>
          <cell r="D420">
            <v>1</v>
          </cell>
          <cell r="E420">
            <v>1</v>
          </cell>
          <cell r="F420" t="str">
            <v>CIRUGIA</v>
          </cell>
          <cell r="G420" t="str">
            <v>NEUROCIRUGIA</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row>
        <row r="421">
          <cell r="A421">
            <v>2532</v>
          </cell>
          <cell r="B421" t="str">
            <v>valvulas hidrocefalia programable neonatal</v>
          </cell>
          <cell r="C421" t="str">
            <v>UNIDAD</v>
          </cell>
          <cell r="D421">
            <v>1</v>
          </cell>
          <cell r="E421">
            <v>1</v>
          </cell>
          <cell r="F421" t="str">
            <v>CIRUGIA</v>
          </cell>
          <cell r="G421" t="str">
            <v>NEUROCIRUGIA</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row>
        <row r="422">
          <cell r="A422">
            <v>2533</v>
          </cell>
          <cell r="B422" t="str">
            <v>valvulas hidrocefalia programable pediatrica</v>
          </cell>
          <cell r="C422" t="str">
            <v>UNIDAD</v>
          </cell>
          <cell r="D422">
            <v>1</v>
          </cell>
          <cell r="E422">
            <v>1</v>
          </cell>
          <cell r="F422" t="str">
            <v>CIRUGIA</v>
          </cell>
          <cell r="G422" t="str">
            <v>NEUROCIRUGIA</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row>
        <row r="423">
          <cell r="A423">
            <v>2534</v>
          </cell>
          <cell r="B423" t="str">
            <v>VALVULAS PARA HIDROCEFALIA PARA NIÑO</v>
          </cell>
          <cell r="C423" t="str">
            <v>UNIDAD</v>
          </cell>
          <cell r="D423">
            <v>2</v>
          </cell>
          <cell r="E423">
            <v>2</v>
          </cell>
          <cell r="F423" t="str">
            <v>CIRUGIA</v>
          </cell>
          <cell r="G423" t="str">
            <v>NEUROCIRUGIA</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row>
        <row r="424">
          <cell r="A424">
            <v>2535</v>
          </cell>
          <cell r="B424" t="str">
            <v>VALVULÓTOMO EXPANDIBLE 1.5 MM.</v>
          </cell>
          <cell r="C424" t="str">
            <v>UNIDAD</v>
          </cell>
          <cell r="D424">
            <v>1</v>
          </cell>
          <cell r="E424">
            <v>1</v>
          </cell>
          <cell r="F424" t="str">
            <v>CIRUGIA</v>
          </cell>
          <cell r="G424" t="str">
            <v>CIRUGIA VASCULAR</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row>
        <row r="425">
          <cell r="A425">
            <v>2575</v>
          </cell>
          <cell r="B425" t="str">
            <v>VISCOELÁSTICO HIALURONATO DE SODIO AL 1.5%</v>
          </cell>
          <cell r="C425" t="str">
            <v>UNIDAD</v>
          </cell>
          <cell r="D425">
            <v>10</v>
          </cell>
          <cell r="E425">
            <v>10</v>
          </cell>
          <cell r="F425" t="str">
            <v>CIRUGIA</v>
          </cell>
          <cell r="G425" t="str">
            <v>OFTALMOLOGIA</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row>
      </sheetData>
      <sheetData sheetId="9"/>
      <sheetData sheetId="10">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v>
          </cell>
          <cell r="O1" t="str">
            <v>UNIDAD DE EMPAQUE</v>
          </cell>
          <cell r="P1" t="str">
            <v>FICHA TECNICA</v>
          </cell>
          <cell r="Q1" t="str">
            <v>CLASIFICACIOIN DEL RIESGO</v>
          </cell>
          <cell r="R1" t="str">
            <v>NUMERO DE REGISTRO SANITARIO</v>
          </cell>
          <cell r="S1" t="str">
            <v>VIGENCIA REGISTRO SANITARIO</v>
          </cell>
          <cell r="T1" t="str">
            <v xml:space="preserve">VALOR UNITARIO SIN IVA </v>
          </cell>
          <cell r="U1" t="str">
            <v>VALOR IVA SI APLICA</v>
          </cell>
          <cell r="V1" t="str">
            <v>TOTAL + IVA</v>
          </cell>
        </row>
        <row r="2">
          <cell r="A2">
            <v>8</v>
          </cell>
          <cell r="B2" t="str">
            <v>ACIDO ACETICO PARA DESINFECCION MAQUINA DE HEMODIALISIS GARRAFA X 20 LITROS</v>
          </cell>
          <cell r="C2" t="str">
            <v>UNIDAD</v>
          </cell>
          <cell r="D2">
            <v>1</v>
          </cell>
          <cell r="E2">
            <v>1</v>
          </cell>
          <cell r="F2" t="str">
            <v>ESPECIALIDADES</v>
          </cell>
          <cell r="G2" t="str">
            <v>NEFROLOGIA</v>
          </cell>
          <cell r="H2">
            <v>0</v>
          </cell>
          <cell r="I2">
            <v>0</v>
          </cell>
          <cell r="J2">
            <v>0</v>
          </cell>
          <cell r="K2">
            <v>0</v>
          </cell>
          <cell r="L2">
            <v>0</v>
          </cell>
          <cell r="M2">
            <v>0</v>
          </cell>
          <cell r="N2">
            <v>0</v>
          </cell>
          <cell r="O2">
            <v>0</v>
          </cell>
          <cell r="P2">
            <v>0</v>
          </cell>
          <cell r="Q2">
            <v>0</v>
          </cell>
          <cell r="R2">
            <v>0</v>
          </cell>
          <cell r="S2">
            <v>0</v>
          </cell>
          <cell r="T2">
            <v>0</v>
          </cell>
          <cell r="U2">
            <v>0</v>
          </cell>
          <cell r="V2">
            <v>0</v>
          </cell>
        </row>
        <row r="3">
          <cell r="A3">
            <v>40</v>
          </cell>
          <cell r="B3" t="str">
            <v>AGUJA ACUPUNTURA 0.22 X 15 (13)</v>
          </cell>
          <cell r="C3" t="str">
            <v>UNIDAD</v>
          </cell>
          <cell r="D3">
            <v>1000</v>
          </cell>
          <cell r="E3">
            <v>1000</v>
          </cell>
          <cell r="F3" t="str">
            <v xml:space="preserve">ESPECIALIDADES </v>
          </cell>
          <cell r="G3" t="str">
            <v>MEDICINA ALTERNATIVA</v>
          </cell>
          <cell r="H3">
            <v>0</v>
          </cell>
          <cell r="I3">
            <v>0</v>
          </cell>
          <cell r="J3">
            <v>0</v>
          </cell>
          <cell r="K3">
            <v>0</v>
          </cell>
          <cell r="L3">
            <v>0</v>
          </cell>
          <cell r="M3">
            <v>0</v>
          </cell>
          <cell r="N3">
            <v>0</v>
          </cell>
          <cell r="O3">
            <v>0</v>
          </cell>
          <cell r="P3">
            <v>0</v>
          </cell>
          <cell r="Q3">
            <v>0</v>
          </cell>
          <cell r="R3">
            <v>0</v>
          </cell>
          <cell r="S3">
            <v>0</v>
          </cell>
          <cell r="T3">
            <v>0</v>
          </cell>
          <cell r="U3">
            <v>0</v>
          </cell>
          <cell r="V3">
            <v>0</v>
          </cell>
        </row>
        <row r="4">
          <cell r="A4">
            <v>41</v>
          </cell>
          <cell r="B4" t="str">
            <v>AGUJA ACUPUNTURA 0.22 X 30 MM</v>
          </cell>
          <cell r="C4" t="str">
            <v>UNIDAD</v>
          </cell>
          <cell r="D4">
            <v>1000</v>
          </cell>
          <cell r="E4">
            <v>1000</v>
          </cell>
          <cell r="F4" t="str">
            <v>ESPECIALIDADES</v>
          </cell>
          <cell r="G4" t="str">
            <v>MEDICINA ALTERNATIVA</v>
          </cell>
          <cell r="H4">
            <v>0</v>
          </cell>
          <cell r="I4">
            <v>0</v>
          </cell>
          <cell r="J4">
            <v>0</v>
          </cell>
          <cell r="K4">
            <v>0</v>
          </cell>
          <cell r="L4">
            <v>0</v>
          </cell>
          <cell r="M4">
            <v>0</v>
          </cell>
          <cell r="N4">
            <v>0</v>
          </cell>
          <cell r="O4">
            <v>0</v>
          </cell>
          <cell r="P4">
            <v>0</v>
          </cell>
          <cell r="Q4">
            <v>0</v>
          </cell>
          <cell r="R4">
            <v>0</v>
          </cell>
          <cell r="S4">
            <v>0</v>
          </cell>
          <cell r="T4">
            <v>0</v>
          </cell>
          <cell r="U4">
            <v>0</v>
          </cell>
          <cell r="V4">
            <v>0</v>
          </cell>
        </row>
        <row r="5">
          <cell r="A5">
            <v>42</v>
          </cell>
          <cell r="B5" t="str">
            <v>AGUJA ACUPUNTURA 0.25 X 30 MM</v>
          </cell>
          <cell r="C5" t="str">
            <v>UNIDAD</v>
          </cell>
          <cell r="D5">
            <v>1000</v>
          </cell>
          <cell r="E5">
            <v>4000</v>
          </cell>
          <cell r="F5" t="str">
            <v>ESPECIALIDADES</v>
          </cell>
          <cell r="G5" t="str">
            <v>MEDICINA ALTERNATIVA</v>
          </cell>
          <cell r="H5">
            <v>0</v>
          </cell>
          <cell r="I5">
            <v>0</v>
          </cell>
          <cell r="J5">
            <v>0</v>
          </cell>
          <cell r="K5">
            <v>0</v>
          </cell>
          <cell r="L5">
            <v>0</v>
          </cell>
          <cell r="M5">
            <v>0</v>
          </cell>
          <cell r="N5">
            <v>0</v>
          </cell>
          <cell r="O5">
            <v>0</v>
          </cell>
          <cell r="P5">
            <v>0</v>
          </cell>
          <cell r="Q5">
            <v>0</v>
          </cell>
          <cell r="R5">
            <v>0</v>
          </cell>
          <cell r="S5">
            <v>0</v>
          </cell>
          <cell r="T5">
            <v>0</v>
          </cell>
          <cell r="U5">
            <v>0</v>
          </cell>
          <cell r="V5">
            <v>0</v>
          </cell>
        </row>
        <row r="6">
          <cell r="A6">
            <v>43</v>
          </cell>
          <cell r="B6" t="str">
            <v>AGUJA ACUPUNTURA 0.25X25MM</v>
          </cell>
          <cell r="C6" t="str">
            <v>UNIDAD</v>
          </cell>
          <cell r="D6">
            <v>1000</v>
          </cell>
          <cell r="E6">
            <v>5000</v>
          </cell>
          <cell r="F6" t="str">
            <v>ESPECIALIDADES</v>
          </cell>
          <cell r="G6" t="str">
            <v>MEDICINA ALTERNATIVA</v>
          </cell>
          <cell r="H6">
            <v>0</v>
          </cell>
          <cell r="I6">
            <v>0</v>
          </cell>
          <cell r="J6">
            <v>0</v>
          </cell>
          <cell r="K6">
            <v>0</v>
          </cell>
          <cell r="L6">
            <v>0</v>
          </cell>
          <cell r="M6">
            <v>0</v>
          </cell>
          <cell r="N6">
            <v>0</v>
          </cell>
          <cell r="O6">
            <v>0</v>
          </cell>
          <cell r="P6">
            <v>0</v>
          </cell>
          <cell r="Q6">
            <v>0</v>
          </cell>
          <cell r="R6">
            <v>0</v>
          </cell>
          <cell r="S6">
            <v>0</v>
          </cell>
          <cell r="T6">
            <v>0</v>
          </cell>
          <cell r="U6">
            <v>0</v>
          </cell>
          <cell r="V6">
            <v>0</v>
          </cell>
        </row>
        <row r="7">
          <cell r="A7">
            <v>45</v>
          </cell>
          <cell r="B7" t="str">
            <v>AGUJA ANGIOGRAFICA CON ALETA</v>
          </cell>
          <cell r="C7" t="str">
            <v>UNIDAD</v>
          </cell>
          <cell r="D7">
            <v>2</v>
          </cell>
          <cell r="E7">
            <v>2</v>
          </cell>
          <cell r="F7" t="str">
            <v>ESPECIALIDADES</v>
          </cell>
          <cell r="G7" t="str">
            <v>RADIOLOGIA</v>
          </cell>
          <cell r="H7">
            <v>0</v>
          </cell>
          <cell r="I7">
            <v>0</v>
          </cell>
          <cell r="J7">
            <v>0</v>
          </cell>
          <cell r="K7">
            <v>0</v>
          </cell>
          <cell r="L7">
            <v>0</v>
          </cell>
          <cell r="M7">
            <v>0</v>
          </cell>
          <cell r="N7" t="str">
            <v>argon</v>
          </cell>
          <cell r="O7" t="str">
            <v>unidad</v>
          </cell>
          <cell r="P7" t="str">
            <v>si</v>
          </cell>
          <cell r="Q7" t="str">
            <v>IIa</v>
          </cell>
          <cell r="R7" t="str">
            <v>2010DM-0006657</v>
          </cell>
          <cell r="S7">
            <v>44174</v>
          </cell>
          <cell r="T7">
            <v>10500</v>
          </cell>
          <cell r="U7">
            <v>1995</v>
          </cell>
          <cell r="V7">
            <v>12495</v>
          </cell>
        </row>
        <row r="8">
          <cell r="A8">
            <v>47</v>
          </cell>
          <cell r="B8" t="str">
            <v xml:space="preserve">AGUJA BIOPSIA HUESO 13 GX10CM </v>
          </cell>
          <cell r="C8" t="str">
            <v>UNIDAD</v>
          </cell>
          <cell r="D8">
            <v>1</v>
          </cell>
          <cell r="E8">
            <v>1</v>
          </cell>
          <cell r="F8" t="str">
            <v>ESPECIALIDADES</v>
          </cell>
          <cell r="G8" t="str">
            <v>RADIOLOGIA</v>
          </cell>
          <cell r="H8">
            <v>0</v>
          </cell>
          <cell r="I8">
            <v>0</v>
          </cell>
          <cell r="J8">
            <v>0</v>
          </cell>
          <cell r="K8">
            <v>0</v>
          </cell>
          <cell r="L8">
            <v>0</v>
          </cell>
          <cell r="M8">
            <v>0</v>
          </cell>
          <cell r="N8" t="str">
            <v>argon</v>
          </cell>
          <cell r="O8" t="str">
            <v>unidad</v>
          </cell>
          <cell r="P8" t="str">
            <v>si</v>
          </cell>
          <cell r="Q8" t="str">
            <v>IIa</v>
          </cell>
          <cell r="R8" t="str">
            <v>2010DM-0006486</v>
          </cell>
          <cell r="S8">
            <v>44138</v>
          </cell>
          <cell r="T8">
            <v>98000</v>
          </cell>
          <cell r="U8">
            <v>18620</v>
          </cell>
          <cell r="V8">
            <v>116620</v>
          </cell>
        </row>
        <row r="9">
          <cell r="A9">
            <v>53</v>
          </cell>
          <cell r="B9" t="str">
            <v>AGUJA DE ESCLEROSIS  COLON DESECHABLE</v>
          </cell>
          <cell r="C9" t="str">
            <v xml:space="preserve">UNIDAD    </v>
          </cell>
          <cell r="D9">
            <v>2</v>
          </cell>
          <cell r="E9">
            <v>2</v>
          </cell>
          <cell r="F9" t="str">
            <v>ESPECIALIDADES</v>
          </cell>
          <cell r="G9" t="str">
            <v>GASTROENTEROLOGIA</v>
          </cell>
          <cell r="H9">
            <v>0</v>
          </cell>
          <cell r="I9">
            <v>0</v>
          </cell>
          <cell r="J9">
            <v>0</v>
          </cell>
          <cell r="K9">
            <v>0</v>
          </cell>
          <cell r="L9">
            <v>0</v>
          </cell>
          <cell r="M9">
            <v>0</v>
          </cell>
          <cell r="N9">
            <v>0</v>
          </cell>
          <cell r="O9">
            <v>0</v>
          </cell>
          <cell r="P9">
            <v>0</v>
          </cell>
          <cell r="Q9">
            <v>0</v>
          </cell>
          <cell r="R9">
            <v>0</v>
          </cell>
          <cell r="S9">
            <v>0</v>
          </cell>
          <cell r="T9">
            <v>0</v>
          </cell>
          <cell r="U9">
            <v>0</v>
          </cell>
          <cell r="V9">
            <v>0</v>
          </cell>
        </row>
        <row r="10">
          <cell r="A10">
            <v>54</v>
          </cell>
          <cell r="B10" t="str">
            <v>AGUJA DE ESCLEROSIS  GASTRICA DESECHABLE</v>
          </cell>
          <cell r="C10" t="str">
            <v xml:space="preserve">UNIDAD    </v>
          </cell>
          <cell r="D10">
            <v>2</v>
          </cell>
          <cell r="E10">
            <v>2</v>
          </cell>
          <cell r="F10" t="str">
            <v>ESPECIALIDADES</v>
          </cell>
          <cell r="G10" t="str">
            <v>GASTROENTEROLOGIA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row>
        <row r="11">
          <cell r="A11">
            <v>55</v>
          </cell>
          <cell r="B11" t="str">
            <v>AGUJA DE ESCLEROTERAPIA REF: M0018351</v>
          </cell>
          <cell r="C11" t="str">
            <v xml:space="preserve">UNIDAD    </v>
          </cell>
          <cell r="D11">
            <v>5</v>
          </cell>
          <cell r="E11">
            <v>5</v>
          </cell>
          <cell r="F11" t="str">
            <v>ESPECIALIDADES</v>
          </cell>
          <cell r="G11" t="str">
            <v>GASTROENTEROLOGIA</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row>
        <row r="12">
          <cell r="A12">
            <v>56</v>
          </cell>
          <cell r="B12" t="str">
            <v>AGUJA DE INYECCIÓN PARA ENDOSCOPIA (CARR-LOCKE)</v>
          </cell>
          <cell r="C12" t="str">
            <v>UNIDAD</v>
          </cell>
          <cell r="D12">
            <v>1</v>
          </cell>
          <cell r="E12">
            <v>1</v>
          </cell>
          <cell r="F12" t="str">
            <v>ESPECIALIDADES</v>
          </cell>
          <cell r="G12" t="str">
            <v>GASTROENTEROLOGIA</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row>
        <row r="13">
          <cell r="A13">
            <v>83</v>
          </cell>
          <cell r="B13" t="str">
            <v>AGUJA PARA ACUPUNTURA 0.22 X 25</v>
          </cell>
          <cell r="C13" t="str">
            <v>UNIDAD</v>
          </cell>
          <cell r="D13">
            <v>3000</v>
          </cell>
          <cell r="E13">
            <v>3000</v>
          </cell>
          <cell r="F13" t="str">
            <v xml:space="preserve">ESPECIALIDADES </v>
          </cell>
          <cell r="G13" t="str">
            <v>MEDICINA ALTERNATIVA</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A14">
            <v>84</v>
          </cell>
          <cell r="B14" t="str">
            <v>AGUJA PARA ACUPUNTURA 0.25 X 40</v>
          </cell>
          <cell r="C14" t="str">
            <v>UNIDAD</v>
          </cell>
          <cell r="D14">
            <v>2000</v>
          </cell>
          <cell r="E14">
            <v>2000</v>
          </cell>
          <cell r="F14" t="str">
            <v xml:space="preserve">ESPECIALIDADES </v>
          </cell>
          <cell r="G14" t="str">
            <v>MEDICINA ALTERNATIVA</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row>
        <row r="15">
          <cell r="A15">
            <v>88</v>
          </cell>
          <cell r="B15" t="str">
            <v>AGUJA PARA BIOPISA OSEA TRIPLE CORTE 15G X 40 MM 1.8 MM DIAMETRO</v>
          </cell>
          <cell r="C15" t="str">
            <v>UNIDAD</v>
          </cell>
          <cell r="D15">
            <v>2</v>
          </cell>
          <cell r="E15">
            <v>2</v>
          </cell>
          <cell r="F15" t="str">
            <v>ESPECIALIDADES</v>
          </cell>
          <cell r="G15" t="str">
            <v>RADIOLOGIA</v>
          </cell>
          <cell r="H15">
            <v>0</v>
          </cell>
          <cell r="I15">
            <v>0</v>
          </cell>
          <cell r="J15">
            <v>0</v>
          </cell>
          <cell r="K15">
            <v>0</v>
          </cell>
          <cell r="L15">
            <v>0</v>
          </cell>
          <cell r="M15">
            <v>0</v>
          </cell>
          <cell r="N15" t="str">
            <v>argon</v>
          </cell>
          <cell r="O15" t="str">
            <v>unidad</v>
          </cell>
          <cell r="P15" t="str">
            <v>si</v>
          </cell>
          <cell r="Q15" t="str">
            <v>IIa</v>
          </cell>
          <cell r="R15" t="str">
            <v>2010DM-0006654</v>
          </cell>
          <cell r="S15">
            <v>44174</v>
          </cell>
          <cell r="T15">
            <v>60000</v>
          </cell>
          <cell r="U15">
            <v>11400</v>
          </cell>
          <cell r="V15">
            <v>71400</v>
          </cell>
        </row>
        <row r="16">
          <cell r="A16">
            <v>89</v>
          </cell>
          <cell r="B16" t="str">
            <v>AGUJA PARA BIOPSIA 14G X 13 CM. DESECHABLE.</v>
          </cell>
          <cell r="C16" t="str">
            <v xml:space="preserve">UNIDAD    </v>
          </cell>
          <cell r="D16">
            <v>2</v>
          </cell>
          <cell r="E16">
            <v>2</v>
          </cell>
          <cell r="F16" t="str">
            <v>ESPECIALIDADES</v>
          </cell>
          <cell r="G16" t="str">
            <v>RADIOLOGIA</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A17">
            <v>90</v>
          </cell>
          <cell r="B17" t="str">
            <v>AGUJA PARA BIOPSIA 16 G X 100 MM AGUJA PARA BIOPSIA DE TEJIDOS BLANDOS SEMIAUTOMÁTICA (PRÓSTATA, HÍGADO, RIÑÓN Y OTROS TEJIDOS DE TUMORES BLANDOS)</v>
          </cell>
          <cell r="C17" t="str">
            <v>UNIDAD</v>
          </cell>
          <cell r="D17">
            <v>1</v>
          </cell>
          <cell r="E17">
            <v>1</v>
          </cell>
          <cell r="F17" t="str">
            <v>ESPECIALIDADES</v>
          </cell>
          <cell r="G17" t="str">
            <v>RADIOLOGIA</v>
          </cell>
          <cell r="H17">
            <v>0</v>
          </cell>
          <cell r="I17">
            <v>0</v>
          </cell>
          <cell r="J17">
            <v>0</v>
          </cell>
          <cell r="K17">
            <v>0</v>
          </cell>
          <cell r="L17">
            <v>0</v>
          </cell>
          <cell r="M17">
            <v>0</v>
          </cell>
          <cell r="N17" t="str">
            <v>argon</v>
          </cell>
          <cell r="O17" t="str">
            <v>unidad</v>
          </cell>
          <cell r="P17" t="str">
            <v>si</v>
          </cell>
          <cell r="Q17" t="str">
            <v>IIa</v>
          </cell>
          <cell r="R17" t="str">
            <v>2010DM-0006486</v>
          </cell>
          <cell r="S17">
            <v>44138</v>
          </cell>
          <cell r="T17">
            <v>79000</v>
          </cell>
          <cell r="U17">
            <v>15010</v>
          </cell>
          <cell r="V17">
            <v>94010</v>
          </cell>
        </row>
        <row r="18">
          <cell r="A18">
            <v>91</v>
          </cell>
          <cell r="B18" t="str">
            <v>AGUJA PARA BIOPSIA 16G X 11 CM SEMI AUTOMATICA</v>
          </cell>
          <cell r="C18" t="str">
            <v>UNIDAD</v>
          </cell>
          <cell r="D18">
            <v>1</v>
          </cell>
          <cell r="E18">
            <v>1</v>
          </cell>
          <cell r="F18" t="str">
            <v>ESPECIALIDADES</v>
          </cell>
          <cell r="G18" t="str">
            <v>RADIOLOGIA</v>
          </cell>
          <cell r="H18">
            <v>0</v>
          </cell>
          <cell r="I18">
            <v>0</v>
          </cell>
          <cell r="J18">
            <v>0</v>
          </cell>
          <cell r="K18">
            <v>0</v>
          </cell>
          <cell r="L18">
            <v>0</v>
          </cell>
          <cell r="M18">
            <v>0</v>
          </cell>
          <cell r="N18" t="str">
            <v>argon</v>
          </cell>
          <cell r="O18" t="str">
            <v>unidad</v>
          </cell>
          <cell r="P18" t="str">
            <v>si</v>
          </cell>
          <cell r="Q18" t="str">
            <v>IIa</v>
          </cell>
          <cell r="R18" t="str">
            <v>2010DM-0006486</v>
          </cell>
          <cell r="S18">
            <v>44138</v>
          </cell>
          <cell r="T18">
            <v>79000</v>
          </cell>
          <cell r="U18">
            <v>15010</v>
          </cell>
          <cell r="V18">
            <v>94010</v>
          </cell>
        </row>
        <row r="19">
          <cell r="A19">
            <v>92</v>
          </cell>
          <cell r="B19" t="str">
            <v>AGUJA PARA BIOPSIA 18G  REF: 18 G X 15  CM</v>
          </cell>
          <cell r="C19" t="str">
            <v>UNIDAD</v>
          </cell>
          <cell r="D19">
            <v>1</v>
          </cell>
          <cell r="E19">
            <v>1</v>
          </cell>
          <cell r="F19" t="str">
            <v>ESPECIALIDADES</v>
          </cell>
          <cell r="G19" t="str">
            <v>RADIOLOGIA</v>
          </cell>
          <cell r="H19">
            <v>0</v>
          </cell>
          <cell r="I19">
            <v>0</v>
          </cell>
          <cell r="J19">
            <v>0</v>
          </cell>
          <cell r="K19">
            <v>0</v>
          </cell>
          <cell r="L19">
            <v>0</v>
          </cell>
          <cell r="M19">
            <v>0</v>
          </cell>
          <cell r="N19" t="str">
            <v>argon</v>
          </cell>
          <cell r="O19" t="str">
            <v>unidad</v>
          </cell>
          <cell r="P19" t="str">
            <v>si</v>
          </cell>
          <cell r="Q19" t="str">
            <v>IIa</v>
          </cell>
          <cell r="R19" t="str">
            <v>2010DM-0006486</v>
          </cell>
          <cell r="S19">
            <v>44138</v>
          </cell>
          <cell r="T19">
            <v>80000</v>
          </cell>
          <cell r="U19">
            <v>15200</v>
          </cell>
          <cell r="V19">
            <v>95200</v>
          </cell>
        </row>
        <row r="20">
          <cell r="A20">
            <v>93</v>
          </cell>
          <cell r="B20" t="str">
            <v xml:space="preserve">AGUJA PARA BIOPSIA 18G X 10 CM                                                                       </v>
          </cell>
          <cell r="C20" t="str">
            <v>UNIDAD</v>
          </cell>
          <cell r="D20">
            <v>1</v>
          </cell>
          <cell r="E20">
            <v>1</v>
          </cell>
          <cell r="F20" t="str">
            <v>ESPECIALIDADES</v>
          </cell>
          <cell r="G20" t="str">
            <v>RADIOLOGIA</v>
          </cell>
          <cell r="H20">
            <v>0</v>
          </cell>
          <cell r="I20">
            <v>0</v>
          </cell>
          <cell r="J20">
            <v>0</v>
          </cell>
          <cell r="K20">
            <v>0</v>
          </cell>
          <cell r="L20">
            <v>0</v>
          </cell>
          <cell r="M20">
            <v>0</v>
          </cell>
          <cell r="N20" t="str">
            <v>argon</v>
          </cell>
          <cell r="O20" t="str">
            <v>unidad</v>
          </cell>
          <cell r="P20" t="str">
            <v>si</v>
          </cell>
          <cell r="Q20" t="str">
            <v>IIa</v>
          </cell>
          <cell r="R20" t="str">
            <v>2010DM-0006486</v>
          </cell>
          <cell r="S20">
            <v>44138</v>
          </cell>
          <cell r="T20">
            <v>79000</v>
          </cell>
          <cell r="U20">
            <v>15010</v>
          </cell>
          <cell r="V20">
            <v>94010</v>
          </cell>
        </row>
        <row r="21">
          <cell r="A21">
            <v>94</v>
          </cell>
          <cell r="B21" t="str">
            <v>AGUJA PARA BIOPSIA 18G X 15 CM TRUCUT</v>
          </cell>
          <cell r="C21" t="str">
            <v>UNIDAD</v>
          </cell>
          <cell r="D21">
            <v>1</v>
          </cell>
          <cell r="E21">
            <v>1</v>
          </cell>
          <cell r="F21" t="str">
            <v>ESPECIALIDADES</v>
          </cell>
          <cell r="G21" t="str">
            <v>RADIOLOGIA</v>
          </cell>
          <cell r="H21">
            <v>0</v>
          </cell>
          <cell r="I21">
            <v>0</v>
          </cell>
          <cell r="J21">
            <v>0</v>
          </cell>
          <cell r="K21">
            <v>0</v>
          </cell>
          <cell r="L21">
            <v>0</v>
          </cell>
          <cell r="M21">
            <v>0</v>
          </cell>
          <cell r="N21" t="str">
            <v>argon</v>
          </cell>
          <cell r="O21" t="str">
            <v>unidad</v>
          </cell>
          <cell r="P21" t="str">
            <v>si</v>
          </cell>
          <cell r="Q21" t="str">
            <v>IIa</v>
          </cell>
          <cell r="R21" t="str">
            <v>2010DM-0006486</v>
          </cell>
          <cell r="S21">
            <v>44138</v>
          </cell>
          <cell r="T21">
            <v>79000</v>
          </cell>
          <cell r="U21">
            <v>15010</v>
          </cell>
          <cell r="V21">
            <v>94010</v>
          </cell>
        </row>
        <row r="22">
          <cell r="A22">
            <v>95</v>
          </cell>
          <cell r="B22" t="str">
            <v>AGUJA PARA BIOPSIA 22 G X 20 CM</v>
          </cell>
          <cell r="C22" t="str">
            <v xml:space="preserve">UNIDAD    </v>
          </cell>
          <cell r="D22">
            <v>1</v>
          </cell>
          <cell r="E22">
            <v>1</v>
          </cell>
          <cell r="F22" t="str">
            <v>ESPECIALIDADES</v>
          </cell>
          <cell r="G22" t="str">
            <v>RADIOLOGIA</v>
          </cell>
          <cell r="H22">
            <v>0</v>
          </cell>
          <cell r="I22">
            <v>0</v>
          </cell>
          <cell r="J22">
            <v>0</v>
          </cell>
          <cell r="K22">
            <v>0</v>
          </cell>
          <cell r="L22">
            <v>0</v>
          </cell>
          <cell r="M22">
            <v>0</v>
          </cell>
          <cell r="N22" t="str">
            <v>argon</v>
          </cell>
          <cell r="O22" t="str">
            <v>unidad</v>
          </cell>
          <cell r="P22" t="str">
            <v>si</v>
          </cell>
          <cell r="Q22" t="str">
            <v>IIa</v>
          </cell>
          <cell r="R22" t="str">
            <v>2008DM-0002725R1</v>
          </cell>
          <cell r="S22">
            <v>46943</v>
          </cell>
          <cell r="T22">
            <v>39000</v>
          </cell>
          <cell r="U22">
            <v>7410</v>
          </cell>
          <cell r="V22">
            <v>46410</v>
          </cell>
        </row>
        <row r="23">
          <cell r="A23">
            <v>96</v>
          </cell>
          <cell r="B23" t="str">
            <v>AGUJA PARA BIOPSIA AUTOMATICA  NO 18 X 20 CM</v>
          </cell>
          <cell r="C23" t="str">
            <v xml:space="preserve">UNIDAD    </v>
          </cell>
          <cell r="D23">
            <v>1</v>
          </cell>
          <cell r="E23">
            <v>1</v>
          </cell>
          <cell r="F23" t="str">
            <v>ESPECIALIDADES</v>
          </cell>
          <cell r="G23" t="str">
            <v>RADIOLOGIA</v>
          </cell>
          <cell r="H23">
            <v>0</v>
          </cell>
          <cell r="I23">
            <v>0</v>
          </cell>
          <cell r="J23">
            <v>0</v>
          </cell>
          <cell r="K23">
            <v>0</v>
          </cell>
          <cell r="L23">
            <v>0</v>
          </cell>
          <cell r="M23">
            <v>0</v>
          </cell>
          <cell r="N23" t="str">
            <v>argon</v>
          </cell>
          <cell r="O23" t="str">
            <v>unidad</v>
          </cell>
          <cell r="P23" t="str">
            <v>si</v>
          </cell>
          <cell r="Q23" t="str">
            <v>IIa</v>
          </cell>
          <cell r="R23" t="str">
            <v>2010DM-0006486</v>
          </cell>
          <cell r="S23">
            <v>44138</v>
          </cell>
          <cell r="T23">
            <v>55000</v>
          </cell>
          <cell r="U23">
            <v>10450</v>
          </cell>
          <cell r="V23">
            <v>65450</v>
          </cell>
        </row>
        <row r="24">
          <cell r="A24">
            <v>97</v>
          </cell>
          <cell r="B24" t="str">
            <v xml:space="preserve">AGUJA PARA BIOPSIA DE MEDULA OSEA 11G X 15 CM </v>
          </cell>
          <cell r="C24" t="str">
            <v xml:space="preserve">UNIDAD    </v>
          </cell>
          <cell r="D24">
            <v>2</v>
          </cell>
          <cell r="E24">
            <v>2</v>
          </cell>
          <cell r="F24" t="str">
            <v>ESPECIALIDADES</v>
          </cell>
          <cell r="G24" t="str">
            <v>RADIOLOGIA</v>
          </cell>
          <cell r="H24">
            <v>0</v>
          </cell>
          <cell r="I24">
            <v>0</v>
          </cell>
          <cell r="J24">
            <v>0</v>
          </cell>
          <cell r="K24">
            <v>0</v>
          </cell>
          <cell r="L24">
            <v>0</v>
          </cell>
          <cell r="M24">
            <v>0</v>
          </cell>
          <cell r="N24" t="str">
            <v>argon</v>
          </cell>
          <cell r="O24" t="str">
            <v>unidad</v>
          </cell>
          <cell r="P24" t="str">
            <v>si</v>
          </cell>
          <cell r="Q24" t="str">
            <v>IIa</v>
          </cell>
          <cell r="R24" t="str">
            <v>2010DM-0006486</v>
          </cell>
          <cell r="S24">
            <v>44138</v>
          </cell>
          <cell r="T24">
            <v>98000</v>
          </cell>
          <cell r="U24">
            <v>18620</v>
          </cell>
          <cell r="V24">
            <v>116620</v>
          </cell>
        </row>
        <row r="25">
          <cell r="A25">
            <v>98</v>
          </cell>
          <cell r="B25" t="str">
            <v>AGUJA PARA BIOPSIA DE SENO  14 X 9 CM</v>
          </cell>
          <cell r="C25" t="str">
            <v xml:space="preserve">UNIDAD    </v>
          </cell>
          <cell r="D25">
            <v>2</v>
          </cell>
          <cell r="E25">
            <v>2</v>
          </cell>
          <cell r="F25" t="str">
            <v>ESPECIALIDADES</v>
          </cell>
          <cell r="G25" t="str">
            <v>RADIOLOGIA</v>
          </cell>
          <cell r="H25">
            <v>0</v>
          </cell>
          <cell r="I25">
            <v>0</v>
          </cell>
          <cell r="J25">
            <v>0</v>
          </cell>
          <cell r="K25">
            <v>0</v>
          </cell>
          <cell r="L25">
            <v>0</v>
          </cell>
          <cell r="M25">
            <v>0</v>
          </cell>
          <cell r="N25" t="str">
            <v>argon</v>
          </cell>
          <cell r="O25" t="str">
            <v>unidad</v>
          </cell>
          <cell r="P25" t="str">
            <v>si</v>
          </cell>
          <cell r="Q25" t="str">
            <v>IIa</v>
          </cell>
          <cell r="R25" t="str">
            <v>2010DM-0006486</v>
          </cell>
          <cell r="S25">
            <v>44138</v>
          </cell>
          <cell r="T25">
            <v>79000</v>
          </cell>
          <cell r="U25">
            <v>15010</v>
          </cell>
          <cell r="V25">
            <v>94010</v>
          </cell>
        </row>
        <row r="26">
          <cell r="A26">
            <v>99</v>
          </cell>
          <cell r="B26" t="str">
            <v>AGUJA PARA BIOPSIA DESECHABLE 18G X 25 CMS</v>
          </cell>
          <cell r="C26" t="str">
            <v xml:space="preserve">UNIDAD    </v>
          </cell>
          <cell r="D26">
            <v>2</v>
          </cell>
          <cell r="E26">
            <v>2</v>
          </cell>
          <cell r="F26" t="str">
            <v>ESPECIALIDADES</v>
          </cell>
          <cell r="G26" t="str">
            <v>RADIOLOGIA</v>
          </cell>
          <cell r="H26">
            <v>0</v>
          </cell>
          <cell r="I26">
            <v>0</v>
          </cell>
          <cell r="J26">
            <v>0</v>
          </cell>
          <cell r="K26">
            <v>0</v>
          </cell>
          <cell r="L26">
            <v>0</v>
          </cell>
          <cell r="M26">
            <v>0</v>
          </cell>
          <cell r="N26" t="str">
            <v>argon</v>
          </cell>
          <cell r="O26" t="str">
            <v>unidad</v>
          </cell>
          <cell r="P26" t="str">
            <v>si</v>
          </cell>
          <cell r="Q26" t="str">
            <v>IIa</v>
          </cell>
          <cell r="R26" t="str">
            <v>2010DM-0006486</v>
          </cell>
          <cell r="S26">
            <v>44138</v>
          </cell>
          <cell r="T26">
            <v>55000</v>
          </cell>
          <cell r="U26">
            <v>10450</v>
          </cell>
          <cell r="V26">
            <v>65450</v>
          </cell>
        </row>
        <row r="27">
          <cell r="A27">
            <v>100</v>
          </cell>
          <cell r="B27" t="str">
            <v>AGUJA PARA BIOPSIA MEDULA OSEA 8  G X 10 CM</v>
          </cell>
          <cell r="C27" t="str">
            <v xml:space="preserve">UNIDAD    </v>
          </cell>
          <cell r="D27">
            <v>1</v>
          </cell>
          <cell r="E27">
            <v>1</v>
          </cell>
          <cell r="F27" t="str">
            <v>ESPECIALIDADES</v>
          </cell>
          <cell r="G27" t="str">
            <v>RADIOLOGIA</v>
          </cell>
          <cell r="H27">
            <v>0</v>
          </cell>
          <cell r="I27">
            <v>0</v>
          </cell>
          <cell r="J27">
            <v>0</v>
          </cell>
          <cell r="K27">
            <v>0</v>
          </cell>
          <cell r="L27">
            <v>0</v>
          </cell>
          <cell r="M27">
            <v>0</v>
          </cell>
          <cell r="N27" t="str">
            <v>argon</v>
          </cell>
          <cell r="O27" t="str">
            <v>unidad</v>
          </cell>
          <cell r="P27" t="str">
            <v>si</v>
          </cell>
          <cell r="Q27" t="str">
            <v>IIa</v>
          </cell>
          <cell r="R27" t="str">
            <v>2010DM-0006486</v>
          </cell>
          <cell r="S27">
            <v>44138</v>
          </cell>
          <cell r="T27">
            <v>98000</v>
          </cell>
          <cell r="U27">
            <v>18620</v>
          </cell>
          <cell r="V27">
            <v>116620</v>
          </cell>
        </row>
        <row r="28">
          <cell r="A28">
            <v>101</v>
          </cell>
          <cell r="B28" t="str">
            <v>AGUJA PARA BIOPSIA OSEA 11 G X 10 CM</v>
          </cell>
          <cell r="C28" t="str">
            <v xml:space="preserve">UNIDAD    </v>
          </cell>
          <cell r="D28">
            <v>1</v>
          </cell>
          <cell r="E28">
            <v>1</v>
          </cell>
          <cell r="F28" t="str">
            <v>ESPECIALIDADES</v>
          </cell>
          <cell r="G28" t="str">
            <v>RADIOLOGIA</v>
          </cell>
          <cell r="H28">
            <v>0</v>
          </cell>
          <cell r="I28">
            <v>0</v>
          </cell>
          <cell r="J28">
            <v>0</v>
          </cell>
          <cell r="K28">
            <v>0</v>
          </cell>
          <cell r="L28">
            <v>0</v>
          </cell>
          <cell r="M28">
            <v>0</v>
          </cell>
          <cell r="N28" t="str">
            <v>argon</v>
          </cell>
          <cell r="O28" t="str">
            <v>unidad</v>
          </cell>
          <cell r="P28" t="str">
            <v>si</v>
          </cell>
          <cell r="Q28" t="str">
            <v>IIa</v>
          </cell>
          <cell r="R28" t="str">
            <v>2010DM-0006486</v>
          </cell>
          <cell r="S28">
            <v>44138</v>
          </cell>
          <cell r="T28">
            <v>98000</v>
          </cell>
          <cell r="U28">
            <v>18620</v>
          </cell>
          <cell r="V28">
            <v>116620</v>
          </cell>
        </row>
        <row r="29">
          <cell r="A29">
            <v>102</v>
          </cell>
          <cell r="B29" t="str">
            <v xml:space="preserve">AGUJA PARA BIOPSIA OSEA PUNTA TROCAR DE 8G X 10 CMS 4.0MM </v>
          </cell>
          <cell r="C29" t="str">
            <v xml:space="preserve">UNIDAD    </v>
          </cell>
          <cell r="D29">
            <v>1</v>
          </cell>
          <cell r="E29">
            <v>1</v>
          </cell>
          <cell r="F29" t="str">
            <v>ESPECIALIDADES</v>
          </cell>
          <cell r="G29" t="str">
            <v>RADIOLOGIA</v>
          </cell>
          <cell r="H29">
            <v>0</v>
          </cell>
          <cell r="I29">
            <v>0</v>
          </cell>
          <cell r="J29">
            <v>0</v>
          </cell>
          <cell r="K29">
            <v>0</v>
          </cell>
          <cell r="L29">
            <v>0</v>
          </cell>
          <cell r="M29">
            <v>0</v>
          </cell>
          <cell r="N29" t="str">
            <v>argon</v>
          </cell>
          <cell r="O29" t="str">
            <v>unidad</v>
          </cell>
          <cell r="P29" t="str">
            <v>si</v>
          </cell>
          <cell r="Q29" t="str">
            <v>IIa</v>
          </cell>
          <cell r="R29" t="str">
            <v>2010DM-0006486</v>
          </cell>
          <cell r="S29">
            <v>44138</v>
          </cell>
          <cell r="T29">
            <v>98000</v>
          </cell>
          <cell r="U29">
            <v>18620</v>
          </cell>
          <cell r="V29">
            <v>116620</v>
          </cell>
        </row>
        <row r="30">
          <cell r="A30">
            <v>103</v>
          </cell>
          <cell r="B30" t="str">
            <v>AGUJA PARA BIOPSIA OSEA SEMIAUTOMATICA 14 G X 10 CM +/-1 CM</v>
          </cell>
          <cell r="C30" t="str">
            <v xml:space="preserve">UNIDAD    </v>
          </cell>
          <cell r="D30">
            <v>2</v>
          </cell>
          <cell r="E30">
            <v>2</v>
          </cell>
          <cell r="F30" t="str">
            <v>ESPECIALIDADES</v>
          </cell>
          <cell r="G30" t="str">
            <v>RADIOLOGIA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row>
        <row r="31">
          <cell r="A31">
            <v>104</v>
          </cell>
          <cell r="B31" t="str">
            <v>AGUJA PARA BIOPSIA SEMIAUTOMATICA  20 X 10 CM</v>
          </cell>
          <cell r="C31" t="str">
            <v xml:space="preserve">UNIDAD    </v>
          </cell>
          <cell r="D31">
            <v>1</v>
          </cell>
          <cell r="E31">
            <v>1</v>
          </cell>
          <cell r="F31" t="str">
            <v>ESPECIALIDADES</v>
          </cell>
          <cell r="G31" t="str">
            <v>RADIOLOGIA</v>
          </cell>
          <cell r="H31">
            <v>0</v>
          </cell>
          <cell r="I31">
            <v>0</v>
          </cell>
          <cell r="J31">
            <v>0</v>
          </cell>
          <cell r="K31">
            <v>0</v>
          </cell>
          <cell r="L31">
            <v>0</v>
          </cell>
          <cell r="M31">
            <v>0</v>
          </cell>
          <cell r="N31" t="str">
            <v>argon</v>
          </cell>
          <cell r="O31" t="str">
            <v>unidad</v>
          </cell>
          <cell r="P31" t="str">
            <v>si</v>
          </cell>
          <cell r="Q31" t="str">
            <v>IIa</v>
          </cell>
          <cell r="R31" t="str">
            <v>2010DM-0006486</v>
          </cell>
          <cell r="S31">
            <v>44138</v>
          </cell>
          <cell r="T31">
            <v>79000</v>
          </cell>
          <cell r="U31">
            <v>15010</v>
          </cell>
          <cell r="V31">
            <v>94010</v>
          </cell>
        </row>
        <row r="32">
          <cell r="A32">
            <v>105</v>
          </cell>
          <cell r="B32" t="str">
            <v>AGUJA PARA BIOPSIA SEMIAUTOMATICA 14 G X 6 X 15 CM</v>
          </cell>
          <cell r="C32" t="str">
            <v xml:space="preserve">UNIDAD    </v>
          </cell>
          <cell r="D32">
            <v>2</v>
          </cell>
          <cell r="E32">
            <v>2</v>
          </cell>
          <cell r="F32" t="str">
            <v>ESPECIALIDADES</v>
          </cell>
          <cell r="G32" t="str">
            <v>RADIOLOGIA</v>
          </cell>
          <cell r="H32">
            <v>0</v>
          </cell>
          <cell r="I32">
            <v>0</v>
          </cell>
          <cell r="J32">
            <v>0</v>
          </cell>
          <cell r="K32">
            <v>0</v>
          </cell>
          <cell r="L32">
            <v>0</v>
          </cell>
          <cell r="M32">
            <v>0</v>
          </cell>
          <cell r="N32" t="str">
            <v>argon</v>
          </cell>
          <cell r="O32" t="str">
            <v>unidad</v>
          </cell>
          <cell r="P32" t="str">
            <v>si</v>
          </cell>
          <cell r="Q32" t="str">
            <v>IIa</v>
          </cell>
          <cell r="R32" t="str">
            <v>2010DM-0006486</v>
          </cell>
          <cell r="S32">
            <v>44138</v>
          </cell>
          <cell r="T32">
            <v>79000</v>
          </cell>
          <cell r="U32">
            <v>15010</v>
          </cell>
          <cell r="V32">
            <v>94010</v>
          </cell>
        </row>
        <row r="33">
          <cell r="A33">
            <v>106</v>
          </cell>
          <cell r="B33" t="str">
            <v>AGUJA PARA BIOPSIA SEMIAUTOMATICA 16 GA X15 CM TRUCUT</v>
          </cell>
          <cell r="C33" t="str">
            <v>UNIDAD</v>
          </cell>
          <cell r="D33">
            <v>2</v>
          </cell>
          <cell r="E33">
            <v>2</v>
          </cell>
          <cell r="F33" t="str">
            <v>ESPECIALIDADES</v>
          </cell>
          <cell r="G33" t="str">
            <v>RADIOLOGIA</v>
          </cell>
          <cell r="H33">
            <v>0</v>
          </cell>
          <cell r="I33">
            <v>0</v>
          </cell>
          <cell r="J33">
            <v>0</v>
          </cell>
          <cell r="K33">
            <v>0</v>
          </cell>
          <cell r="L33">
            <v>0</v>
          </cell>
          <cell r="M33">
            <v>0</v>
          </cell>
          <cell r="N33" t="str">
            <v>argon</v>
          </cell>
          <cell r="O33" t="str">
            <v>unidad</v>
          </cell>
          <cell r="P33" t="str">
            <v>si</v>
          </cell>
          <cell r="Q33" t="str">
            <v>IIa</v>
          </cell>
          <cell r="R33" t="str">
            <v>2010DM-0006486</v>
          </cell>
          <cell r="S33">
            <v>44138</v>
          </cell>
          <cell r="T33">
            <v>79000</v>
          </cell>
          <cell r="U33">
            <v>15010</v>
          </cell>
          <cell r="V33">
            <v>94010</v>
          </cell>
        </row>
        <row r="34">
          <cell r="A34">
            <v>107</v>
          </cell>
          <cell r="B34" t="str">
            <v xml:space="preserve">AGUJA PARA BIOPSIA SEMIAUTOMATICA 18G X 20 MM                                                            </v>
          </cell>
          <cell r="C34" t="str">
            <v>UNIDAD</v>
          </cell>
          <cell r="D34">
            <v>2</v>
          </cell>
          <cell r="E34">
            <v>2</v>
          </cell>
          <cell r="F34" t="str">
            <v>ESPECIALIDADES</v>
          </cell>
          <cell r="G34" t="str">
            <v>RADIOLOGIA</v>
          </cell>
          <cell r="H34">
            <v>0</v>
          </cell>
          <cell r="I34">
            <v>0</v>
          </cell>
          <cell r="J34">
            <v>0</v>
          </cell>
          <cell r="K34">
            <v>0</v>
          </cell>
          <cell r="L34">
            <v>0</v>
          </cell>
          <cell r="M34">
            <v>0</v>
          </cell>
          <cell r="N34" t="str">
            <v>argon</v>
          </cell>
          <cell r="O34" t="str">
            <v>unidad</v>
          </cell>
          <cell r="P34" t="str">
            <v>si</v>
          </cell>
          <cell r="Q34" t="str">
            <v>IIa</v>
          </cell>
          <cell r="R34" t="str">
            <v>2010DM-0006486</v>
          </cell>
          <cell r="S34">
            <v>44138</v>
          </cell>
          <cell r="T34">
            <v>79000</v>
          </cell>
          <cell r="U34">
            <v>15010</v>
          </cell>
          <cell r="V34">
            <v>94010</v>
          </cell>
        </row>
        <row r="35">
          <cell r="A35">
            <v>127</v>
          </cell>
          <cell r="B35" t="str">
            <v>AGUJA SEMIAUTOMATICA DE BIOPSIA 14GA X 19  CM</v>
          </cell>
          <cell r="C35" t="str">
            <v>UNIDAD</v>
          </cell>
          <cell r="D35">
            <v>1</v>
          </cell>
          <cell r="E35">
            <v>1</v>
          </cell>
          <cell r="F35" t="str">
            <v>ESPECIALIDADES</v>
          </cell>
          <cell r="G35" t="str">
            <v>RADIOLOGIA</v>
          </cell>
          <cell r="H35">
            <v>0</v>
          </cell>
          <cell r="I35">
            <v>0</v>
          </cell>
          <cell r="J35">
            <v>0</v>
          </cell>
          <cell r="K35">
            <v>0</v>
          </cell>
          <cell r="L35">
            <v>0</v>
          </cell>
          <cell r="M35">
            <v>0</v>
          </cell>
          <cell r="N35" t="str">
            <v>argon</v>
          </cell>
          <cell r="O35" t="str">
            <v>unidad</v>
          </cell>
          <cell r="P35" t="str">
            <v>si</v>
          </cell>
          <cell r="Q35" t="str">
            <v>IIa</v>
          </cell>
          <cell r="R35" t="str">
            <v>2010DM-0006486</v>
          </cell>
          <cell r="S35">
            <v>44138</v>
          </cell>
          <cell r="T35">
            <v>79000</v>
          </cell>
          <cell r="U35">
            <v>15010</v>
          </cell>
          <cell r="V35">
            <v>94010</v>
          </cell>
        </row>
        <row r="36">
          <cell r="A36">
            <v>223</v>
          </cell>
          <cell r="B36" t="str">
            <v>ASA DE POLIPECTOMIA DESCATABLE DE 10,15,25 CM X  2,4 A 2,8 MM DE DIAMETRO, LONGITUD DE TRABAJO DE 230 CM.</v>
          </cell>
          <cell r="C36" t="str">
            <v>UNIDAD</v>
          </cell>
          <cell r="D36">
            <v>5</v>
          </cell>
          <cell r="E36">
            <v>5</v>
          </cell>
          <cell r="F36" t="str">
            <v>ESPECIALIDADES</v>
          </cell>
          <cell r="G36" t="str">
            <v>GASTROENTEROLOGIA</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row>
        <row r="37">
          <cell r="A37">
            <v>228</v>
          </cell>
          <cell r="B37" t="str">
            <v>ASA PARA RECECTOSCOPIO ( ASA DE CORTE ACODADA)</v>
          </cell>
          <cell r="C37" t="str">
            <v>UNIDAD</v>
          </cell>
          <cell r="D37">
            <v>2</v>
          </cell>
          <cell r="E37">
            <v>2</v>
          </cell>
          <cell r="F37" t="str">
            <v>ESPECIALIDADES</v>
          </cell>
          <cell r="G37" t="str">
            <v>GASTROENTEROLOGIA</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row>
        <row r="38">
          <cell r="A38">
            <v>229</v>
          </cell>
          <cell r="B38" t="str">
            <v>ASA POLIPECTOMIA HEXAGONAL</v>
          </cell>
          <cell r="C38" t="str">
            <v>UNIDAD</v>
          </cell>
          <cell r="D38">
            <v>2</v>
          </cell>
          <cell r="E38">
            <v>2</v>
          </cell>
          <cell r="F38" t="str">
            <v>ESPECIALIDADES</v>
          </cell>
          <cell r="G38" t="str">
            <v>GASTROENTEROLOGIA</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row>
        <row r="39">
          <cell r="A39">
            <v>230</v>
          </cell>
          <cell r="B39" t="str">
            <v>ASA POLIPECTOMIA OVALADA</v>
          </cell>
          <cell r="C39" t="str">
            <v>UNIDAD</v>
          </cell>
          <cell r="D39">
            <v>1</v>
          </cell>
          <cell r="E39">
            <v>1</v>
          </cell>
          <cell r="F39" t="str">
            <v>ESPECIALIDADES</v>
          </cell>
          <cell r="G39" t="str">
            <v>GASTROENTEROLOGIA</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row>
        <row r="40">
          <cell r="A40">
            <v>231</v>
          </cell>
          <cell r="B40" t="str">
            <v>ASAS DE RESECTOSCOPIO STORZ</v>
          </cell>
          <cell r="C40" t="str">
            <v>UNIDAD</v>
          </cell>
          <cell r="D40">
            <v>1</v>
          </cell>
          <cell r="E40">
            <v>1</v>
          </cell>
          <cell r="F40" t="str">
            <v>ESPECIALIDADES</v>
          </cell>
          <cell r="G40" t="str">
            <v>GASTROENTEROLOGIA</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row>
        <row r="41">
          <cell r="A41">
            <v>232</v>
          </cell>
          <cell r="B41" t="str">
            <v>ASAS REF: S1007 (GINECOLOGIA COLPOSCOPIA)</v>
          </cell>
          <cell r="C41" t="str">
            <v>UNIDAD</v>
          </cell>
          <cell r="D41">
            <v>5</v>
          </cell>
          <cell r="E41">
            <v>5</v>
          </cell>
          <cell r="F41" t="str">
            <v>ESPECIALIDADES</v>
          </cell>
          <cell r="G41" t="str">
            <v>GINECOLOGIA</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row>
        <row r="42">
          <cell r="A42">
            <v>233</v>
          </cell>
          <cell r="B42" t="str">
            <v>ASAS REF: B4512 (GINECOLOGIA COLPOSCOPIA)</v>
          </cell>
          <cell r="C42" t="str">
            <v>UNIDAD</v>
          </cell>
          <cell r="D42">
            <v>5</v>
          </cell>
          <cell r="E42">
            <v>5</v>
          </cell>
          <cell r="F42" t="str">
            <v>ESPECIALIDADES</v>
          </cell>
          <cell r="G42" t="str">
            <v>GINECOLOGIA</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row>
        <row r="43">
          <cell r="A43">
            <v>234</v>
          </cell>
          <cell r="B43" t="str">
            <v>ASAS REF: R1004 (GINECOLOGIA COLPOSCOPIA)</v>
          </cell>
          <cell r="C43" t="str">
            <v>UNIDAD</v>
          </cell>
          <cell r="D43">
            <v>5</v>
          </cell>
          <cell r="E43">
            <v>5</v>
          </cell>
          <cell r="F43" t="str">
            <v>ESPECIALIDADES</v>
          </cell>
          <cell r="G43" t="str">
            <v>GINECOLOGIA</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row>
        <row r="44">
          <cell r="A44">
            <v>235</v>
          </cell>
          <cell r="B44" t="str">
            <v>ASAS REF: R1505 (GINECOLOGIA COLPOSCOPIA)</v>
          </cell>
          <cell r="C44" t="str">
            <v>UNIDAD</v>
          </cell>
          <cell r="D44">
            <v>5</v>
          </cell>
          <cell r="E44">
            <v>5</v>
          </cell>
          <cell r="F44" t="str">
            <v>ESPECIALIDADES</v>
          </cell>
          <cell r="G44" t="str">
            <v>GINECOLOGIA</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row>
        <row r="45">
          <cell r="A45">
            <v>244</v>
          </cell>
          <cell r="B45" t="str">
            <v>BALON DILATACION ESOFAGICA DE 6-8 MM</v>
          </cell>
          <cell r="C45" t="str">
            <v>UNIDAD</v>
          </cell>
          <cell r="D45">
            <v>1</v>
          </cell>
          <cell r="E45">
            <v>1</v>
          </cell>
          <cell r="F45" t="str">
            <v>ESPECIALIDADES</v>
          </cell>
          <cell r="G45" t="str">
            <v>GASTROENTEROLOGIA</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row>
        <row r="46">
          <cell r="A46">
            <v>245</v>
          </cell>
          <cell r="B46" t="str">
            <v>BALON EXTRACTOR DE CALCULO</v>
          </cell>
          <cell r="C46" t="str">
            <v>UNIDAD</v>
          </cell>
          <cell r="D46">
            <v>1</v>
          </cell>
          <cell r="E46">
            <v>1</v>
          </cell>
          <cell r="F46" t="str">
            <v>ESPECIALIDADES</v>
          </cell>
          <cell r="G46" t="str">
            <v>GASTROENTEROLOGIA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row>
        <row r="47">
          <cell r="A47">
            <v>246</v>
          </cell>
          <cell r="B47" t="str">
            <v>BALON EXTRACTOR DE CALCULOS TRILUMEN</v>
          </cell>
          <cell r="C47" t="str">
            <v>UNIDAD</v>
          </cell>
          <cell r="D47">
            <v>1</v>
          </cell>
          <cell r="E47">
            <v>1</v>
          </cell>
          <cell r="F47" t="str">
            <v>ESPECIALIDADES</v>
          </cell>
          <cell r="G47" t="str">
            <v>GASTROENTEROLOGIA</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A48">
            <v>247</v>
          </cell>
          <cell r="B48" t="str">
            <v>BALONES PARA DILATACION BILIAR DE ALTA PRESION DESECHABLE 2.8DIAMTRO DEL CANAL, 180 CM DE LONGITUD, DE 4 A  8 MM DE DIAMETRO EXTERNO, CON DIAMETRO DE BALON DE 20 A 40MM</v>
          </cell>
          <cell r="C48" t="str">
            <v>UNIDAD</v>
          </cell>
          <cell r="D48">
            <v>1</v>
          </cell>
          <cell r="E48">
            <v>1</v>
          </cell>
          <cell r="F48" t="str">
            <v>ESPECIALIDADES</v>
          </cell>
          <cell r="G48" t="str">
            <v>GASTROENTEROLOGIA</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row>
        <row r="49">
          <cell r="A49">
            <v>2618</v>
          </cell>
          <cell r="B49" t="str">
            <v>BIOTOMO</v>
          </cell>
          <cell r="C49" t="str">
            <v>UNIDAD</v>
          </cell>
          <cell r="D49">
            <v>1</v>
          </cell>
          <cell r="E49">
            <v>1</v>
          </cell>
          <cell r="F49" t="str">
            <v>ESPECIALIDADES</v>
          </cell>
          <cell r="G49" t="str">
            <v>GINECOLOGIA</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row>
        <row r="50">
          <cell r="A50">
            <v>296</v>
          </cell>
          <cell r="B50" t="str">
            <v>BOLSA PARA FILTRACON EN DIALIS DE 5 LITROS</v>
          </cell>
          <cell r="C50" t="str">
            <v>UNIDAD</v>
          </cell>
          <cell r="D50">
            <v>2</v>
          </cell>
          <cell r="E50">
            <v>2</v>
          </cell>
          <cell r="F50" t="str">
            <v>ESPECIALIDADES</v>
          </cell>
          <cell r="G50" t="str">
            <v>NEFROLOGIA</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row>
        <row r="51">
          <cell r="A51">
            <v>311</v>
          </cell>
          <cell r="B51" t="str">
            <v>BOQUILLA PLASTICA PARA ENDOSCOPIA ADULTO REUSABLE</v>
          </cell>
          <cell r="C51" t="str">
            <v>UNIDAD</v>
          </cell>
          <cell r="D51">
            <v>1</v>
          </cell>
          <cell r="E51">
            <v>1</v>
          </cell>
          <cell r="F51" t="str">
            <v>ESPECIALIDADES</v>
          </cell>
          <cell r="G51" t="str">
            <v>GASTROENTEROLOGIA</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row>
        <row r="52">
          <cell r="A52">
            <v>312</v>
          </cell>
          <cell r="B52" t="str">
            <v>BOQUILLA PLASTICA PARA ENDOSCOPIA PEDIATRICA REUSABLE</v>
          </cell>
          <cell r="C52" t="str">
            <v>UNIDAD</v>
          </cell>
          <cell r="D52">
            <v>1</v>
          </cell>
          <cell r="E52">
            <v>1</v>
          </cell>
          <cell r="F52" t="str">
            <v>ESPECIALIDADES</v>
          </cell>
          <cell r="G52" t="str">
            <v>GASTROENTEROLOGIA - PEDIATRIA</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row>
        <row r="53">
          <cell r="A53">
            <v>313</v>
          </cell>
          <cell r="B53" t="str">
            <v>BOQUILLAS ADULTO 48 F BANDA DE CAUCHO INTERNA</v>
          </cell>
          <cell r="C53" t="str">
            <v>UNIDAD</v>
          </cell>
          <cell r="D53">
            <v>25</v>
          </cell>
          <cell r="E53">
            <v>25</v>
          </cell>
          <cell r="F53" t="str">
            <v>ESPECIALIDADES</v>
          </cell>
          <cell r="G53" t="str">
            <v>GASTROENTEROLOGIA</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row>
        <row r="54">
          <cell r="A54">
            <v>314</v>
          </cell>
          <cell r="B54" t="str">
            <v>BOQUILLAS PLASTICAS ESPIRO 892103 (PAQUETE X 25 UNIDADES)</v>
          </cell>
          <cell r="C54" t="str">
            <v>UNIDAD</v>
          </cell>
          <cell r="D54">
            <v>25</v>
          </cell>
          <cell r="E54">
            <v>25</v>
          </cell>
          <cell r="F54" t="str">
            <v>ESPECIALIDADES</v>
          </cell>
          <cell r="G54" t="str">
            <v>GASTROENTEROLOGIA</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5">
          <cell r="A55">
            <v>315</v>
          </cell>
          <cell r="B55" t="str">
            <v>BOTON DE GASTROSTOMIA 16 FR * 2.0  CM</v>
          </cell>
          <cell r="C55" t="str">
            <v>UNIDAD</v>
          </cell>
          <cell r="D55">
            <v>1</v>
          </cell>
          <cell r="E55">
            <v>1</v>
          </cell>
          <cell r="F55" t="str">
            <v>ESPECIALIDADES</v>
          </cell>
          <cell r="G55" t="str">
            <v>GASTROENTEROLOGIA</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row>
        <row r="56">
          <cell r="A56">
            <v>316</v>
          </cell>
          <cell r="B56" t="str">
            <v xml:space="preserve">BOTON DE GASTROSTOMIA 16FR 1.7 CM                                                                </v>
          </cell>
          <cell r="C56" t="str">
            <v>UNIDAD</v>
          </cell>
          <cell r="D56">
            <v>1</v>
          </cell>
          <cell r="E56">
            <v>1</v>
          </cell>
          <cell r="F56" t="str">
            <v>ESPECIALIDADES</v>
          </cell>
          <cell r="G56" t="str">
            <v>GASTROENTEROLOGIA</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row>
        <row r="57">
          <cell r="A57">
            <v>317</v>
          </cell>
          <cell r="B57" t="str">
            <v xml:space="preserve">BOTON DE GASTROSTOMIA 16FR 2.4 CM                                                                 </v>
          </cell>
          <cell r="C57" t="str">
            <v>UNIDAD</v>
          </cell>
          <cell r="D57">
            <v>1</v>
          </cell>
          <cell r="E57">
            <v>1</v>
          </cell>
          <cell r="F57" t="str">
            <v>ESPECIALIDADES</v>
          </cell>
          <cell r="G57" t="str">
            <v>GASTROENTEROLOGIA</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A58">
            <v>318</v>
          </cell>
          <cell r="B58" t="str">
            <v>BOTON DE GASTROSTOMIA 16FR X 1.5 CM</v>
          </cell>
          <cell r="C58" t="str">
            <v>UNIDAD</v>
          </cell>
          <cell r="D58">
            <v>1</v>
          </cell>
          <cell r="E58">
            <v>1</v>
          </cell>
          <cell r="F58" t="str">
            <v>ESPECIALIDADES</v>
          </cell>
          <cell r="G58" t="str">
            <v>GASTROENTEROLOGIA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row>
        <row r="59">
          <cell r="A59">
            <v>319</v>
          </cell>
          <cell r="B59" t="str">
            <v>BOTON PARA GASTROSTOMIA 12FR X 0.8-4.0CM (ALTURA DEL ESTOMA) VOLUMEN DE LLENADO(BALON) 5CC</v>
          </cell>
          <cell r="C59" t="str">
            <v>UNIDAD</v>
          </cell>
          <cell r="D59">
            <v>1</v>
          </cell>
          <cell r="E59">
            <v>1</v>
          </cell>
          <cell r="F59" t="str">
            <v>ESPECIALIDADES</v>
          </cell>
          <cell r="G59" t="str">
            <v>GASTROENTEROLOGIA</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A60">
            <v>320</v>
          </cell>
          <cell r="B60" t="str">
            <v>BOTON PARA GASTROSTOMIA 14 FR X 2.0  CM</v>
          </cell>
          <cell r="C60" t="str">
            <v>UNIDAD</v>
          </cell>
          <cell r="D60">
            <v>1</v>
          </cell>
          <cell r="E60">
            <v>1</v>
          </cell>
          <cell r="F60" t="str">
            <v>ESPECIALIDADES</v>
          </cell>
          <cell r="G60" t="str">
            <v>GASTROENTEROLOGIA</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row>
        <row r="61">
          <cell r="A61">
            <v>321</v>
          </cell>
          <cell r="B61" t="str">
            <v>BOTON PARA GASTROSTOMIA 14FR X 0.8-4.5CM (ALTURA DEL ESTOMA) VOLUMEN DE LLENADO(BALON) 5CC</v>
          </cell>
          <cell r="C61" t="str">
            <v>UNIDAD</v>
          </cell>
          <cell r="D61">
            <v>1</v>
          </cell>
          <cell r="E61">
            <v>1</v>
          </cell>
          <cell r="F61" t="str">
            <v>ESPECIALIDADES</v>
          </cell>
          <cell r="G61" t="str">
            <v>GASTROENTEROLOGIA</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row>
        <row r="62">
          <cell r="A62">
            <v>322</v>
          </cell>
          <cell r="B62" t="str">
            <v>BOTON PARA GASTROSTOMIA 16FR X 1.0-4.0CM (ALTURA DEL ESTOMA) VOLUMEN DE LLENADO(BALON) 5CC</v>
          </cell>
          <cell r="C62" t="str">
            <v>UNIDAD</v>
          </cell>
          <cell r="D62">
            <v>1</v>
          </cell>
          <cell r="E62">
            <v>1</v>
          </cell>
          <cell r="F62" t="str">
            <v>ESPECIALIDADES</v>
          </cell>
          <cell r="G62" t="str">
            <v>GASTROENTEROLOGIA</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row>
        <row r="63">
          <cell r="A63">
            <v>323</v>
          </cell>
          <cell r="B63" t="str">
            <v>BOTON PARA GASTROSTOMIA 18FR X 1.0-4.5CM (ALTURA DEL ESTOMA) VOLUMEN DE LLENADO(BALON) 7CC</v>
          </cell>
          <cell r="C63" t="str">
            <v>UNIDAD</v>
          </cell>
          <cell r="D63">
            <v>1</v>
          </cell>
          <cell r="E63">
            <v>1</v>
          </cell>
          <cell r="F63" t="str">
            <v>ESPECIALIDADES</v>
          </cell>
          <cell r="G63" t="str">
            <v>GASTROENTEROLOGIA</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row>
        <row r="64">
          <cell r="A64">
            <v>324</v>
          </cell>
          <cell r="B64" t="str">
            <v>BOTON PARA GASTROSTOMIA 20FR X 1.0-4.5CM (ALTURA DEL ESTOMA) VOLUMEN DE LLENADO(BALON) 7CC</v>
          </cell>
          <cell r="C64" t="str">
            <v>UNIDAD</v>
          </cell>
          <cell r="D64">
            <v>1</v>
          </cell>
          <cell r="E64">
            <v>1</v>
          </cell>
          <cell r="F64" t="str">
            <v>ESPECIALIDADES</v>
          </cell>
          <cell r="G64" t="str">
            <v>GASTROENTEROLOGIA</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row>
        <row r="65">
          <cell r="A65">
            <v>325</v>
          </cell>
          <cell r="B65" t="str">
            <v>BOTON PARA GASTROSTOMIA 24FR X 1.7-4.5CM (ALTURA DEL ESTOMA) VOLUMEN DE LLENADO(BALON) 7CC</v>
          </cell>
          <cell r="C65" t="str">
            <v>UNIDAD</v>
          </cell>
          <cell r="D65">
            <v>1</v>
          </cell>
          <cell r="E65">
            <v>1</v>
          </cell>
          <cell r="F65" t="str">
            <v>ESPECIALIDADES</v>
          </cell>
          <cell r="G65" t="str">
            <v>GASTROENTEROLOGIA</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row>
        <row r="66">
          <cell r="A66">
            <v>326</v>
          </cell>
          <cell r="B66" t="str">
            <v>BRACE SARMIENTO HUMERO</v>
          </cell>
          <cell r="C66" t="str">
            <v xml:space="preserve">UNIDAD    </v>
          </cell>
          <cell r="D66">
            <v>1</v>
          </cell>
          <cell r="E66">
            <v>1</v>
          </cell>
          <cell r="F66" t="str">
            <v xml:space="preserve">ESPECIALIDADES </v>
          </cell>
          <cell r="G66" t="str">
            <v>ORTOPEDIA</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row>
        <row r="67">
          <cell r="A67">
            <v>354</v>
          </cell>
          <cell r="B67" t="str">
            <v>CABESTRILLO BOLSA PEDIATRICO</v>
          </cell>
          <cell r="C67" t="str">
            <v>UNIDAD</v>
          </cell>
          <cell r="D67">
            <v>2</v>
          </cell>
          <cell r="E67">
            <v>2</v>
          </cell>
          <cell r="F67" t="str">
            <v>ESPECIALIDADES</v>
          </cell>
          <cell r="G67" t="str">
            <v>ORTOPEDIA</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A68">
            <v>355</v>
          </cell>
          <cell r="B68" t="str">
            <v>CABESTRILLO BOLSA USO ADULTO.</v>
          </cell>
          <cell r="C68" t="str">
            <v>UNIDAD</v>
          </cell>
          <cell r="D68">
            <v>10</v>
          </cell>
          <cell r="E68">
            <v>10</v>
          </cell>
          <cell r="F68" t="str">
            <v>ESPECIALIDADES</v>
          </cell>
          <cell r="G68" t="str">
            <v>ORTOPEDIA</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row>
        <row r="69">
          <cell r="A69">
            <v>359</v>
          </cell>
          <cell r="B69" t="str">
            <v>CABLE PARA RESECTOSCOPIO WOLF REF. 802879504</v>
          </cell>
          <cell r="C69" t="str">
            <v>UNIDAD</v>
          </cell>
          <cell r="D69">
            <v>1</v>
          </cell>
          <cell r="E69">
            <v>1</v>
          </cell>
          <cell r="F69" t="str">
            <v>ESPECIALIDADES</v>
          </cell>
          <cell r="G69" t="str">
            <v>GASTROENTEROLOGIA</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A70">
            <v>381</v>
          </cell>
          <cell r="B70" t="str">
            <v>CANASTILLA EXTRACION DE CALCULOS</v>
          </cell>
          <cell r="C70" t="str">
            <v>UNIDAD</v>
          </cell>
          <cell r="D70">
            <v>3</v>
          </cell>
          <cell r="E70">
            <v>3</v>
          </cell>
          <cell r="F70" t="str">
            <v>ESPECIALIDADES</v>
          </cell>
          <cell r="G70" t="str">
            <v>GASTROENTEROLOGIA - UROLOGIA</v>
          </cell>
          <cell r="H70">
            <v>0</v>
          </cell>
          <cell r="I70">
            <v>0</v>
          </cell>
          <cell r="J70">
            <v>0</v>
          </cell>
          <cell r="K70">
            <v>0</v>
          </cell>
          <cell r="L70">
            <v>0</v>
          </cell>
          <cell r="M70">
            <v>0</v>
          </cell>
          <cell r="N70" t="str">
            <v>promedon</v>
          </cell>
          <cell r="O70" t="str">
            <v>unidad</v>
          </cell>
          <cell r="P70" t="str">
            <v>si</v>
          </cell>
          <cell r="Q70" t="str">
            <v>IIa</v>
          </cell>
          <cell r="R70" t="str">
            <v>2009DM-0004381</v>
          </cell>
          <cell r="S70">
            <v>43710</v>
          </cell>
          <cell r="T70">
            <v>540000</v>
          </cell>
          <cell r="U70">
            <v>102600</v>
          </cell>
          <cell r="V70">
            <v>642600</v>
          </cell>
        </row>
        <row r="71">
          <cell r="A71">
            <v>498</v>
          </cell>
          <cell r="B71" t="str">
            <v>CATETER 2 LUMEN CON CUFF DE 14.5 FR X 19 CM</v>
          </cell>
          <cell r="C71" t="str">
            <v xml:space="preserve">UNIDAD    </v>
          </cell>
          <cell r="D71">
            <v>1</v>
          </cell>
          <cell r="E71">
            <v>1</v>
          </cell>
          <cell r="F71" t="str">
            <v>ESPECIALIDADES</v>
          </cell>
          <cell r="G71" t="str">
            <v>UCI - CIRUGIA</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row>
        <row r="72">
          <cell r="A72">
            <v>499</v>
          </cell>
          <cell r="B72" t="str">
            <v>CATETER 2 LUMEN PRECURVADO 13.5FR – 14 FR X15- 16 CM</v>
          </cell>
          <cell r="C72" t="str">
            <v xml:space="preserve">UNIDAD    </v>
          </cell>
          <cell r="D72">
            <v>1</v>
          </cell>
          <cell r="E72">
            <v>1</v>
          </cell>
          <cell r="F72" t="str">
            <v>ESPECIALIDADES</v>
          </cell>
          <cell r="G72" t="str">
            <v>UCI - CIRUGIA</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row>
        <row r="73">
          <cell r="A73">
            <v>500</v>
          </cell>
          <cell r="B73" t="str">
            <v>CATETER 2 LUMEN PRECURVADO 13.5FR X 13.5CM  MAHURCAR</v>
          </cell>
          <cell r="C73" t="str">
            <v xml:space="preserve">UNIDAD    </v>
          </cell>
          <cell r="D73">
            <v>1</v>
          </cell>
          <cell r="E73">
            <v>1</v>
          </cell>
          <cell r="F73" t="str">
            <v>ESPECIALIDADES</v>
          </cell>
          <cell r="G73" t="str">
            <v>NEFROLOGIA</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row>
        <row r="74">
          <cell r="A74">
            <v>501</v>
          </cell>
          <cell r="B74" t="str">
            <v>CATETER 2 LUMEN PRECURVADO 8 FR X 12CM.</v>
          </cell>
          <cell r="C74" t="str">
            <v xml:space="preserve">UNIDAD    </v>
          </cell>
          <cell r="D74">
            <v>1</v>
          </cell>
          <cell r="E74">
            <v>1</v>
          </cell>
          <cell r="F74" t="str">
            <v>ESPECIALIDADES</v>
          </cell>
          <cell r="G74" t="str">
            <v>NEFROLOGIA</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A75">
            <v>502</v>
          </cell>
          <cell r="B75" t="str">
            <v>CATETER 2 LUMEN RECTO 13.5FR X 19CM +/- 1.</v>
          </cell>
          <cell r="C75" t="str">
            <v xml:space="preserve">UNIDAD    </v>
          </cell>
          <cell r="D75">
            <v>2</v>
          </cell>
          <cell r="E75">
            <v>2</v>
          </cell>
          <cell r="F75" t="str">
            <v>ESPECIALIDADES</v>
          </cell>
          <cell r="G75" t="str">
            <v>NEFROLOGIA</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row>
        <row r="76">
          <cell r="A76">
            <v>503</v>
          </cell>
          <cell r="B76" t="str">
            <v>CATETER 2 LUMEN RECTO DE 13.5FR X 16CM</v>
          </cell>
          <cell r="C76" t="str">
            <v xml:space="preserve">UNIDAD    </v>
          </cell>
          <cell r="D76">
            <v>2</v>
          </cell>
          <cell r="E76">
            <v>2</v>
          </cell>
          <cell r="F76" t="str">
            <v>ESPECIALIDADES</v>
          </cell>
          <cell r="G76" t="str">
            <v>NEFROLOGIA</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row>
        <row r="77">
          <cell r="A77">
            <v>508</v>
          </cell>
          <cell r="B77" t="str">
            <v>CATETER ANGIOGRAFICO 5FR IMPULSE TIG4  1.70MM</v>
          </cell>
          <cell r="C77" t="str">
            <v>UNIDAD</v>
          </cell>
          <cell r="D77">
            <v>2</v>
          </cell>
          <cell r="E77">
            <v>0</v>
          </cell>
          <cell r="F77" t="str">
            <v xml:space="preserve">ESPECIALIDADES </v>
          </cell>
          <cell r="G77" t="str">
            <v>UCI</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row>
        <row r="78">
          <cell r="A78">
            <v>511</v>
          </cell>
          <cell r="B78" t="str">
            <v>CATETER BALON DE DILATACION NEUMATICA DEL ESOFAGO, 8-9-10 / 24-27-30, 10-11-12/ 30-36-33, 12-13.5-15/ 36-40.5-45, 15-16.5-18/45-49.5-54, 18-19-20/54-57-60</v>
          </cell>
          <cell r="C78" t="str">
            <v>UNIDAD</v>
          </cell>
          <cell r="D78">
            <v>1</v>
          </cell>
          <cell r="E78">
            <v>1</v>
          </cell>
          <cell r="F78" t="str">
            <v>ESPECIALIDADES</v>
          </cell>
          <cell r="G78" t="str">
            <v>GASTROENTEROLOGIA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row>
        <row r="79">
          <cell r="A79">
            <v>512</v>
          </cell>
          <cell r="B79" t="str">
            <v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v>
          </cell>
          <cell r="C79" t="str">
            <v>UNIDAD</v>
          </cell>
          <cell r="D79">
            <v>1</v>
          </cell>
          <cell r="E79">
            <v>1</v>
          </cell>
          <cell r="F79" t="str">
            <v xml:space="preserve">ESPECIALIDADES </v>
          </cell>
          <cell r="G79" t="str">
            <v>UCI</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row>
        <row r="80">
          <cell r="A80">
            <v>513</v>
          </cell>
          <cell r="B80" t="str">
            <v xml:space="preserve">CATETER BILUMEN RADIOPACO NO. 4 FR X 5  CM PEDIATRICO </v>
          </cell>
          <cell r="C80" t="str">
            <v>UNIDAD</v>
          </cell>
          <cell r="D80">
            <v>2</v>
          </cell>
          <cell r="E80">
            <v>2</v>
          </cell>
          <cell r="F80" t="str">
            <v>ESPECIALIDADES</v>
          </cell>
          <cell r="G80" t="str">
            <v>UCI PEDIATRIA</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row>
        <row r="81">
          <cell r="A81">
            <v>514</v>
          </cell>
          <cell r="B81" t="str">
            <v>CATETER BILUMEN RADIOPACO NO. 5 FR X 13 CM PEDIATRICO</v>
          </cell>
          <cell r="C81" t="str">
            <v xml:space="preserve">UNIDAD    </v>
          </cell>
          <cell r="D81">
            <v>10</v>
          </cell>
          <cell r="E81">
            <v>10</v>
          </cell>
          <cell r="F81" t="str">
            <v>ESPECIALIDADES</v>
          </cell>
          <cell r="G81" t="str">
            <v>UCI PEDIATRIA</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A82">
            <v>515</v>
          </cell>
          <cell r="B82" t="str">
            <v>CATETER BILUMEN RADIOPACO NO. 5 FR X 8  CM PEDIATRICO</v>
          </cell>
          <cell r="C82" t="str">
            <v xml:space="preserve">UNIDAD    </v>
          </cell>
          <cell r="D82">
            <v>10</v>
          </cell>
          <cell r="E82">
            <v>10</v>
          </cell>
          <cell r="F82" t="str">
            <v>ESPECIALIDADES</v>
          </cell>
          <cell r="G82" t="str">
            <v>UCI PEDIATRIA</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row>
        <row r="83">
          <cell r="A83">
            <v>521</v>
          </cell>
          <cell r="B83" t="str">
            <v>CATETER CENTRAL MONOLUMEN 14G X 16-30 CM DE POLIURETANO RADIOPACO CON LINEAS DE EXTENSIÓN Y CLAMP, FLEXIBLE. SET QUE INCLUYE UN DILATADOR, UNA AGUJA, UNA GUIA EN ACERO INOCCIDABLE CON PUNTA EN J, JERINGA 5CC, ABRAZADERAS Y UN CATETER MONOLUMEN 14G X 16-30 CM.</v>
          </cell>
          <cell r="C83" t="str">
            <v>UNIDAD</v>
          </cell>
          <cell r="D83">
            <v>1</v>
          </cell>
          <cell r="E83">
            <v>1</v>
          </cell>
          <cell r="F83" t="str">
            <v>ESPECIALIDADES</v>
          </cell>
          <cell r="G83" t="str">
            <v>UCI - ANESTESIA</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row>
        <row r="84">
          <cell r="A84">
            <v>522</v>
          </cell>
          <cell r="B84" t="str">
            <v>CATETER CENTRAL MONOLUMEN PEDIATRICO NO.24 X 9CM</v>
          </cell>
          <cell r="C84" t="str">
            <v xml:space="preserve">UNIDAD    </v>
          </cell>
          <cell r="D84">
            <v>10</v>
          </cell>
          <cell r="E84">
            <v>10</v>
          </cell>
          <cell r="F84" t="str">
            <v>ESPECIALIDADES</v>
          </cell>
          <cell r="G84" t="str">
            <v>UCI PEDIATRIA</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row>
        <row r="85">
          <cell r="A85">
            <v>523</v>
          </cell>
          <cell r="B85" t="str">
            <v>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v>
          </cell>
          <cell r="C85" t="str">
            <v>UNIDAD</v>
          </cell>
          <cell r="D85">
            <v>1</v>
          </cell>
          <cell r="E85">
            <v>1</v>
          </cell>
          <cell r="F85" t="str">
            <v>ESPECIALIDADES</v>
          </cell>
          <cell r="G85" t="str">
            <v>UCI PEDIATRIA</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row>
        <row r="86">
          <cell r="A86">
            <v>525</v>
          </cell>
          <cell r="B86" t="str">
            <v>CATETER CENTRAL TRILUMEN 4FR X 8 CM</v>
          </cell>
          <cell r="C86" t="str">
            <v>UNIDAD</v>
          </cell>
          <cell r="D86">
            <v>2</v>
          </cell>
          <cell r="E86">
            <v>2</v>
          </cell>
          <cell r="F86" t="str">
            <v>ESPECIALIDADES</v>
          </cell>
          <cell r="G86" t="str">
            <v>UCI PEDIATRIA</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row>
        <row r="87">
          <cell r="A87">
            <v>526</v>
          </cell>
          <cell r="B87" t="str">
            <v>CATETER CENTRAL TRILUMEN 5FR X 13 CM</v>
          </cell>
          <cell r="C87" t="str">
            <v>UNIDAD</v>
          </cell>
          <cell r="D87">
            <v>2</v>
          </cell>
          <cell r="E87">
            <v>2</v>
          </cell>
          <cell r="F87" t="str">
            <v>ESPECIALIDADES</v>
          </cell>
          <cell r="G87" t="str">
            <v>UCI PEDIATRIA</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row>
        <row r="88">
          <cell r="A88">
            <v>527</v>
          </cell>
          <cell r="B88" t="str">
            <v>CATETER CENTRAL TRILUMEN N° 7FR X 20 CM DE POLIURETANO RADIOPACO CON LINEAS DE EXTENSIÓN Y CLAMP, FLEXIBLE. SET QUE INCLUYE UN DILATADOR, UNA AGUJA, UNA GUIA EN ACERO INOCCIDABLE CON PUNTA EN J, JERINGA 5CC, ABRAZADERAS Y UN CATETER 7FR X 20 CM.</v>
          </cell>
          <cell r="C88" t="str">
            <v>UNIDAD</v>
          </cell>
          <cell r="D88">
            <v>1</v>
          </cell>
          <cell r="E88">
            <v>1</v>
          </cell>
          <cell r="F88" t="str">
            <v>ESPECIALIDADES</v>
          </cell>
          <cell r="G88" t="str">
            <v>UCI</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row>
        <row r="89">
          <cell r="A89">
            <v>528</v>
          </cell>
          <cell r="B89" t="str">
            <v>CATETER DE DIAGNOSTICO  5F   JL 6.0  X 100 CM   REF  DXT5JL60</v>
          </cell>
          <cell r="C89" t="str">
            <v>UNIDAD</v>
          </cell>
          <cell r="D89">
            <v>5</v>
          </cell>
          <cell r="E89">
            <v>0</v>
          </cell>
          <cell r="F89" t="str">
            <v xml:space="preserve">ESPECIALIDADES </v>
          </cell>
          <cell r="G89" t="str">
            <v>UCI</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row>
        <row r="90">
          <cell r="A90">
            <v>529</v>
          </cell>
          <cell r="B90" t="str">
            <v>CATETER DE DIAGNOSTICO  5F  JL 4.0 X 100 CM   REF DXT5JL40</v>
          </cell>
          <cell r="C90" t="str">
            <v>UNIDAD</v>
          </cell>
          <cell r="D90">
            <v>5</v>
          </cell>
          <cell r="E90">
            <v>0</v>
          </cell>
          <cell r="F90" t="str">
            <v xml:space="preserve">ESPECIALIDADES </v>
          </cell>
          <cell r="G90" t="str">
            <v>UCI</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row>
        <row r="91">
          <cell r="A91">
            <v>530</v>
          </cell>
          <cell r="B91" t="str">
            <v>CATETER DE DIAGNOSTICO  5F  JR 4.0 REF DXT5JR40X</v>
          </cell>
          <cell r="C91" t="str">
            <v>UNIDAD</v>
          </cell>
          <cell r="D91">
            <v>5</v>
          </cell>
          <cell r="E91">
            <v>0</v>
          </cell>
          <cell r="F91" t="str">
            <v xml:space="preserve">ESPECIALIDADES </v>
          </cell>
          <cell r="G91" t="str">
            <v>UCI</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row>
        <row r="92">
          <cell r="A92">
            <v>531</v>
          </cell>
          <cell r="B92" t="str">
            <v>CATETER DE DIAGNOSTICO 5F  JL 3.5  X 100 CM   REF DXT5JL35</v>
          </cell>
          <cell r="C92" t="str">
            <v>UNIDAD</v>
          </cell>
          <cell r="D92">
            <v>5</v>
          </cell>
          <cell r="E92">
            <v>0</v>
          </cell>
          <cell r="F92" t="str">
            <v xml:space="preserve">ESPECIALIDADES </v>
          </cell>
          <cell r="G92" t="str">
            <v>UCI</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row>
        <row r="93">
          <cell r="A93">
            <v>532</v>
          </cell>
          <cell r="B93" t="str">
            <v>CATETER DE DIAGNOSTICO 5F  JL 5.0 REF  DXT5JL50X</v>
          </cell>
          <cell r="C93" t="str">
            <v>UNIDAD</v>
          </cell>
          <cell r="D93">
            <v>5</v>
          </cell>
          <cell r="E93">
            <v>0</v>
          </cell>
          <cell r="F93" t="str">
            <v xml:space="preserve">ESPECIALIDADES </v>
          </cell>
          <cell r="G93" t="str">
            <v>UCI</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row>
        <row r="94">
          <cell r="A94">
            <v>533</v>
          </cell>
          <cell r="B94" t="str">
            <v>CATETER DE DIAGNOSTICO 5F  PIG STR X 125 CM REF  DXT5PIGSTX</v>
          </cell>
          <cell r="C94" t="str">
            <v>UNIDAD</v>
          </cell>
          <cell r="D94">
            <v>5</v>
          </cell>
          <cell r="E94">
            <v>0</v>
          </cell>
          <cell r="F94" t="str">
            <v xml:space="preserve">ESPECIALIDADES </v>
          </cell>
          <cell r="G94" t="str">
            <v>UCI</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row>
        <row r="95">
          <cell r="A95">
            <v>534</v>
          </cell>
          <cell r="B95" t="str">
            <v>CATETER DE DIAGNOSTICO 5F JR 3.5 REF DXT5JR35X</v>
          </cell>
          <cell r="C95" t="str">
            <v>UNIDAD</v>
          </cell>
          <cell r="D95">
            <v>5</v>
          </cell>
          <cell r="E95">
            <v>0</v>
          </cell>
          <cell r="F95" t="str">
            <v xml:space="preserve">ESPECIALIDADES </v>
          </cell>
          <cell r="G95" t="str">
            <v>UCI</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row>
        <row r="96">
          <cell r="A96">
            <v>535</v>
          </cell>
          <cell r="B96" t="str">
            <v>CATETER DE DILATACION PARA ACTP 2.0MMX 20MM BALON CORONARIO  MAVERICK</v>
          </cell>
          <cell r="C96" t="str">
            <v>UNIDAD</v>
          </cell>
          <cell r="D96">
            <v>2</v>
          </cell>
          <cell r="E96">
            <v>0</v>
          </cell>
          <cell r="F96" t="str">
            <v xml:space="preserve">ESPECIALIDADES </v>
          </cell>
          <cell r="G96" t="str">
            <v>UCI</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row>
        <row r="97">
          <cell r="A97">
            <v>537</v>
          </cell>
          <cell r="B97" t="str">
            <v>CATETER DE DRENAJE MULTIPROPOSITO N° 8FR</v>
          </cell>
          <cell r="C97" t="str">
            <v>UNIDAD</v>
          </cell>
          <cell r="D97">
            <v>1</v>
          </cell>
          <cell r="E97">
            <v>1</v>
          </cell>
          <cell r="F97" t="str">
            <v xml:space="preserve">ESPECIALIDADES </v>
          </cell>
          <cell r="G97" t="str">
            <v>RADIOLOGIA</v>
          </cell>
          <cell r="H97">
            <v>0</v>
          </cell>
          <cell r="I97">
            <v>0</v>
          </cell>
          <cell r="J97">
            <v>0</v>
          </cell>
          <cell r="K97">
            <v>0</v>
          </cell>
          <cell r="L97">
            <v>0</v>
          </cell>
          <cell r="M97">
            <v>0</v>
          </cell>
          <cell r="N97" t="str">
            <v>argon</v>
          </cell>
          <cell r="O97" t="str">
            <v>unidad</v>
          </cell>
          <cell r="P97" t="str">
            <v>si</v>
          </cell>
          <cell r="Q97" t="str">
            <v>IIa</v>
          </cell>
          <cell r="R97" t="str">
            <v>2018DM-0002837-R1</v>
          </cell>
          <cell r="S97">
            <v>47028</v>
          </cell>
          <cell r="T97">
            <v>260000</v>
          </cell>
          <cell r="U97">
            <v>0</v>
          </cell>
          <cell r="V97">
            <v>260000</v>
          </cell>
        </row>
        <row r="98">
          <cell r="A98">
            <v>539</v>
          </cell>
          <cell r="B98" t="str">
            <v>CATETER DIALISIS PERITONEAL 39,25 CMS CURVO</v>
          </cell>
          <cell r="C98" t="str">
            <v>UNIDAD</v>
          </cell>
          <cell r="D98">
            <v>1</v>
          </cell>
          <cell r="E98">
            <v>1</v>
          </cell>
          <cell r="F98" t="str">
            <v>ESPECIALIDADES</v>
          </cell>
          <cell r="G98" t="str">
            <v>NEFROLOGIA</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row>
        <row r="99">
          <cell r="A99">
            <v>540</v>
          </cell>
          <cell r="B99" t="str">
            <v>CATETER DIALISIS PERITONEAL CURICATH 2 CUFF X 57CM</v>
          </cell>
          <cell r="C99" t="str">
            <v xml:space="preserve">UNIDAD    </v>
          </cell>
          <cell r="D99">
            <v>2</v>
          </cell>
          <cell r="E99">
            <v>2</v>
          </cell>
          <cell r="F99" t="str">
            <v>ESPECIALIDADES</v>
          </cell>
          <cell r="G99" t="str">
            <v>NEFROLOGIA</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row>
        <row r="100">
          <cell r="A100">
            <v>541</v>
          </cell>
          <cell r="B100" t="str">
            <v>CATETER DIALISIS PERITONEAL NEONATAL TENCKHOFF 1 C</v>
          </cell>
          <cell r="C100" t="str">
            <v xml:space="preserve">UNIDAD    </v>
          </cell>
          <cell r="D100">
            <v>2</v>
          </cell>
          <cell r="E100">
            <v>2</v>
          </cell>
          <cell r="F100" t="str">
            <v>ESPECIALIDADES</v>
          </cell>
          <cell r="G100" t="str">
            <v>NEFROLOGIA</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row>
        <row r="101">
          <cell r="A101">
            <v>558</v>
          </cell>
          <cell r="B101" t="str">
            <v>CATETER DRENAJE PIG TAIL 10 FR X 35 CM</v>
          </cell>
          <cell r="C101" t="str">
            <v>UNIDAD</v>
          </cell>
          <cell r="D101">
            <v>1</v>
          </cell>
          <cell r="E101">
            <v>0</v>
          </cell>
          <cell r="F101" t="str">
            <v xml:space="preserve">ESPECIALIDADES </v>
          </cell>
          <cell r="G101" t="str">
            <v>NEFROLOGIA</v>
          </cell>
          <cell r="H101">
            <v>0</v>
          </cell>
          <cell r="I101">
            <v>0</v>
          </cell>
          <cell r="J101">
            <v>0</v>
          </cell>
          <cell r="K101">
            <v>0</v>
          </cell>
          <cell r="L101">
            <v>0</v>
          </cell>
          <cell r="M101">
            <v>0</v>
          </cell>
          <cell r="N101" t="str">
            <v>argon</v>
          </cell>
          <cell r="O101" t="str">
            <v>unidad</v>
          </cell>
          <cell r="P101" t="str">
            <v>si</v>
          </cell>
          <cell r="Q101" t="str">
            <v>IIa</v>
          </cell>
          <cell r="R101" t="str">
            <v>2018DM-0002837-R1</v>
          </cell>
          <cell r="S101">
            <v>47028</v>
          </cell>
          <cell r="T101">
            <v>260000</v>
          </cell>
          <cell r="U101">
            <v>0</v>
          </cell>
          <cell r="V101">
            <v>260000</v>
          </cell>
        </row>
        <row r="102">
          <cell r="A102">
            <v>559</v>
          </cell>
          <cell r="B102" t="str">
            <v>CATETER DRENAJE PIG TAIL 12 FR X 35 CM</v>
          </cell>
          <cell r="C102" t="str">
            <v>UNIDAD</v>
          </cell>
          <cell r="D102">
            <v>1</v>
          </cell>
          <cell r="E102">
            <v>0</v>
          </cell>
          <cell r="F102" t="str">
            <v xml:space="preserve">ESPECIALIDADES </v>
          </cell>
          <cell r="G102" t="str">
            <v>NEFROLOGIA</v>
          </cell>
          <cell r="H102">
            <v>0</v>
          </cell>
          <cell r="I102">
            <v>0</v>
          </cell>
          <cell r="J102">
            <v>0</v>
          </cell>
          <cell r="K102">
            <v>0</v>
          </cell>
          <cell r="L102">
            <v>0</v>
          </cell>
          <cell r="M102">
            <v>0</v>
          </cell>
          <cell r="N102" t="str">
            <v>argon</v>
          </cell>
          <cell r="O102" t="str">
            <v>unidad</v>
          </cell>
          <cell r="P102" t="str">
            <v>si</v>
          </cell>
          <cell r="Q102" t="str">
            <v>IIa</v>
          </cell>
          <cell r="R102" t="str">
            <v>2018DM-0002837-R1</v>
          </cell>
          <cell r="S102">
            <v>47028</v>
          </cell>
          <cell r="T102">
            <v>260000</v>
          </cell>
          <cell r="U102">
            <v>0</v>
          </cell>
          <cell r="V102">
            <v>260000</v>
          </cell>
        </row>
        <row r="103">
          <cell r="A103">
            <v>567</v>
          </cell>
          <cell r="B103" t="str">
            <v>CATETER GUIA 5F JL 3.5  REF LA5JL35</v>
          </cell>
          <cell r="C103" t="str">
            <v>UNIDAD</v>
          </cell>
          <cell r="D103">
            <v>1</v>
          </cell>
          <cell r="E103">
            <v>0</v>
          </cell>
          <cell r="F103" t="str">
            <v xml:space="preserve">ESPECIALIDADES </v>
          </cell>
          <cell r="G103" t="str">
            <v>UCI</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row>
        <row r="104">
          <cell r="A104">
            <v>568</v>
          </cell>
          <cell r="B104" t="str">
            <v>CATETER GUIA 5F JR 3.5  REF LA5JR35</v>
          </cell>
          <cell r="C104" t="str">
            <v>UNIDAD</v>
          </cell>
          <cell r="D104">
            <v>1</v>
          </cell>
          <cell r="E104">
            <v>0</v>
          </cell>
          <cell r="F104" t="str">
            <v xml:space="preserve">ESPECIALIDADES </v>
          </cell>
          <cell r="G104" t="str">
            <v>UCI</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row>
        <row r="105">
          <cell r="A105">
            <v>569</v>
          </cell>
          <cell r="B105" t="str">
            <v>CATETER GUIA RADIAL DERECHO 5FR .058 REF LA5ERADR</v>
          </cell>
          <cell r="C105" t="str">
            <v>UNIDAD</v>
          </cell>
          <cell r="D105">
            <v>2</v>
          </cell>
          <cell r="E105">
            <v>0</v>
          </cell>
          <cell r="F105" t="str">
            <v xml:space="preserve">ESPECIALIDADES </v>
          </cell>
          <cell r="G105" t="str">
            <v>UCI</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row>
        <row r="106">
          <cell r="A106">
            <v>570</v>
          </cell>
          <cell r="B106" t="str">
            <v>CATETER GUIA RADIAL IZQUIERDO 5F REF LA5ERADL</v>
          </cell>
          <cell r="C106" t="str">
            <v>UNIDAD</v>
          </cell>
          <cell r="D106">
            <v>2</v>
          </cell>
          <cell r="E106">
            <v>0</v>
          </cell>
          <cell r="F106" t="str">
            <v xml:space="preserve">ESPECIALIDADES </v>
          </cell>
          <cell r="G106" t="str">
            <v>UCI</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row>
        <row r="107">
          <cell r="A107">
            <v>571</v>
          </cell>
          <cell r="B107" t="str">
            <v>CATETER HEMODIALISIS PERITONEAL  ADULTO 15FR 57.5CM DOS RETENES</v>
          </cell>
          <cell r="C107" t="str">
            <v xml:space="preserve">UNIDAD    </v>
          </cell>
          <cell r="D107">
            <v>5</v>
          </cell>
          <cell r="E107">
            <v>5</v>
          </cell>
          <cell r="F107" t="str">
            <v>ESPECIALIDADES</v>
          </cell>
          <cell r="G107" t="str">
            <v>NEFROLOGIA</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row>
        <row r="108">
          <cell r="A108">
            <v>572</v>
          </cell>
          <cell r="B108" t="str">
            <v>CATETER HEMODIALISIS PERMANENTE ADULTO 14.5FR 28CM RECTO</v>
          </cell>
          <cell r="C108" t="str">
            <v xml:space="preserve">UNIDAD    </v>
          </cell>
          <cell r="D108">
            <v>2</v>
          </cell>
          <cell r="E108">
            <v>2</v>
          </cell>
          <cell r="F108" t="str">
            <v>ESPECIALIDADES</v>
          </cell>
          <cell r="G108" t="str">
            <v>NEFROLOGIA</v>
          </cell>
          <cell r="H108">
            <v>0</v>
          </cell>
          <cell r="I108">
            <v>0</v>
          </cell>
          <cell r="J108">
            <v>0</v>
          </cell>
          <cell r="K108">
            <v>0</v>
          </cell>
          <cell r="L108">
            <v>0</v>
          </cell>
          <cell r="M108">
            <v>0</v>
          </cell>
          <cell r="N108" t="str">
            <v>argon</v>
          </cell>
          <cell r="O108" t="str">
            <v>unidad</v>
          </cell>
          <cell r="P108" t="str">
            <v>si</v>
          </cell>
          <cell r="Q108" t="str">
            <v>III</v>
          </cell>
          <cell r="R108" t="str">
            <v>2014DM-0012136</v>
          </cell>
          <cell r="S108">
            <v>45623</v>
          </cell>
          <cell r="T108">
            <v>940000</v>
          </cell>
          <cell r="U108">
            <v>0</v>
          </cell>
          <cell r="V108">
            <v>940000</v>
          </cell>
        </row>
        <row r="109">
          <cell r="A109">
            <v>573</v>
          </cell>
          <cell r="B109" t="str">
            <v>CATETER HEMODIALISIS TEMPORAL 11 FR X 12 CM CON</v>
          </cell>
          <cell r="C109" t="str">
            <v xml:space="preserve">UNIDAD    </v>
          </cell>
          <cell r="D109">
            <v>2</v>
          </cell>
          <cell r="E109">
            <v>2</v>
          </cell>
          <cell r="F109" t="str">
            <v>ESPECIALIDADES</v>
          </cell>
          <cell r="G109" t="str">
            <v>NEFROLOGIA</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row>
        <row r="110">
          <cell r="A110">
            <v>574</v>
          </cell>
          <cell r="B110" t="str">
            <v>CATETER HEMODIALISIS TEMPORAL ADULTO 11.5FR 15CM PRECURVADO</v>
          </cell>
          <cell r="C110" t="str">
            <v xml:space="preserve">UNIDAD    </v>
          </cell>
          <cell r="D110">
            <v>2</v>
          </cell>
          <cell r="E110">
            <v>2</v>
          </cell>
          <cell r="F110" t="str">
            <v>ESPECIALIDADES</v>
          </cell>
          <cell r="G110" t="str">
            <v>NEFROLOGIA</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row>
        <row r="111">
          <cell r="A111">
            <v>575</v>
          </cell>
          <cell r="B111" t="str">
            <v>CATETER HEMODIALISIS TEMPORAL ADULTO 11FR 20 CM RECTO</v>
          </cell>
          <cell r="C111" t="str">
            <v xml:space="preserve">UNIDAD    </v>
          </cell>
          <cell r="D111">
            <v>1</v>
          </cell>
          <cell r="E111">
            <v>1</v>
          </cell>
          <cell r="F111" t="str">
            <v>ESPECIALIDADES</v>
          </cell>
          <cell r="G111" t="str">
            <v>NEFROLOGIA</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row>
        <row r="112">
          <cell r="A112">
            <v>591</v>
          </cell>
          <cell r="B112" t="str">
            <v>CATETER INTRODUCTOR 6.0 FR KIT</v>
          </cell>
          <cell r="C112" t="str">
            <v>UNIDAD</v>
          </cell>
          <cell r="D112">
            <v>5</v>
          </cell>
          <cell r="E112">
            <v>5</v>
          </cell>
          <cell r="F112" t="str">
            <v>ESPECIALIDADES</v>
          </cell>
          <cell r="G112" t="str">
            <v>UCI</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row>
        <row r="113">
          <cell r="A113">
            <v>592</v>
          </cell>
          <cell r="B113" t="str">
            <v>CATETER MAHURCA  RECTO DE 2 LUMENES DE 7FR X 10</v>
          </cell>
          <cell r="C113" t="str">
            <v>UNIDAD</v>
          </cell>
          <cell r="D113">
            <v>1</v>
          </cell>
          <cell r="E113">
            <v>1</v>
          </cell>
          <cell r="F113" t="str">
            <v>ESPECIALIDADES</v>
          </cell>
          <cell r="G113" t="str">
            <v>NEFROLOGIA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row>
        <row r="114">
          <cell r="A114">
            <v>593</v>
          </cell>
          <cell r="B114" t="str">
            <v>CATETER MAHURCA RECTO DE 2 LUMENES DE 9FR X 12</v>
          </cell>
          <cell r="C114" t="str">
            <v>UNIDAD</v>
          </cell>
          <cell r="D114">
            <v>1</v>
          </cell>
          <cell r="E114">
            <v>1</v>
          </cell>
          <cell r="F114" t="str">
            <v>ESPECIALIDADES</v>
          </cell>
          <cell r="G114" t="str">
            <v>NEFROLOGIA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row>
        <row r="115">
          <cell r="A115">
            <v>594</v>
          </cell>
          <cell r="B115" t="str">
            <v>CATETER MAHURKAR DE 11.5 A 13.5FR X 16 A 19.5CM CURVO</v>
          </cell>
          <cell r="C115" t="str">
            <v>UNIDAD</v>
          </cell>
          <cell r="D115">
            <v>2</v>
          </cell>
          <cell r="E115">
            <v>2</v>
          </cell>
          <cell r="F115" t="str">
            <v>ESPECIALIDADES</v>
          </cell>
          <cell r="G115" t="str">
            <v>NEFROLOGIA</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row>
        <row r="116">
          <cell r="A116">
            <v>595</v>
          </cell>
          <cell r="B116" t="str">
            <v>CATETER MAHURKAR DE 11.5 A 13.5FR X 16 A 19.5CM RECTO</v>
          </cell>
          <cell r="C116" t="str">
            <v>UNIDAD</v>
          </cell>
          <cell r="D116">
            <v>2</v>
          </cell>
          <cell r="E116">
            <v>2</v>
          </cell>
          <cell r="F116" t="str">
            <v>ESPECIALIDADES</v>
          </cell>
          <cell r="G116" t="str">
            <v>NEFROLOGIA</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row>
        <row r="117">
          <cell r="A117">
            <v>596</v>
          </cell>
          <cell r="B117" t="str">
            <v>CATETER MAHURKAR DE 11FR X 15CM RECTO DE 2 LUMENES</v>
          </cell>
          <cell r="C117" t="str">
            <v>UNIDAD</v>
          </cell>
          <cell r="D117">
            <v>2</v>
          </cell>
          <cell r="E117">
            <v>2</v>
          </cell>
          <cell r="F117" t="str">
            <v>ESPECIALIDADES</v>
          </cell>
          <cell r="G117" t="str">
            <v>NEFROLOGIA</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row>
        <row r="118">
          <cell r="A118">
            <v>597</v>
          </cell>
          <cell r="B118" t="str">
            <v>CATETER MAHURKAR DE 8FR X 12CM RECTO DE 2 LUMENES</v>
          </cell>
          <cell r="C118" t="str">
            <v>UNIDAD</v>
          </cell>
          <cell r="D118">
            <v>1</v>
          </cell>
          <cell r="E118">
            <v>1</v>
          </cell>
          <cell r="F118" t="str">
            <v>ESPECIALIDADES</v>
          </cell>
          <cell r="G118" t="str">
            <v>NEFROLOGIA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row>
        <row r="119">
          <cell r="A119">
            <v>598</v>
          </cell>
          <cell r="B119" t="str">
            <v>CATETER MAHURKAR PARA HEMODIALISIS 9 FR</v>
          </cell>
          <cell r="C119" t="str">
            <v>UNIDAD</v>
          </cell>
          <cell r="D119">
            <v>5</v>
          </cell>
          <cell r="E119">
            <v>5</v>
          </cell>
          <cell r="F119" t="str">
            <v>ESPECIALIDADES</v>
          </cell>
          <cell r="G119" t="str">
            <v>NEFROLOGIA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row>
        <row r="120">
          <cell r="A120">
            <v>599</v>
          </cell>
          <cell r="B120" t="str">
            <v>CATETER MAHURKAR PERMANENTE 19/36 RECTO</v>
          </cell>
          <cell r="C120" t="str">
            <v>UNIDAD</v>
          </cell>
          <cell r="D120">
            <v>2</v>
          </cell>
          <cell r="E120">
            <v>2</v>
          </cell>
          <cell r="F120" t="str">
            <v>ESPECIALIDADES</v>
          </cell>
          <cell r="G120" t="str">
            <v>NEFROLOGIA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row>
        <row r="121">
          <cell r="A121">
            <v>600</v>
          </cell>
          <cell r="B121" t="str">
            <v>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v>
          </cell>
          <cell r="C121" t="str">
            <v>UNIDAD</v>
          </cell>
          <cell r="D121">
            <v>1</v>
          </cell>
          <cell r="E121">
            <v>1</v>
          </cell>
          <cell r="F121" t="str">
            <v>ESPECIALIDADES</v>
          </cell>
          <cell r="G121" t="str">
            <v>UCI - ANESTESIA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row>
        <row r="122">
          <cell r="A122">
            <v>601</v>
          </cell>
          <cell r="B122" t="str">
            <v>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v>
          </cell>
          <cell r="C122" t="str">
            <v>UNIDAD</v>
          </cell>
          <cell r="D122">
            <v>2</v>
          </cell>
          <cell r="E122">
            <v>2</v>
          </cell>
          <cell r="F122" t="str">
            <v>ESPECIALIDADES</v>
          </cell>
          <cell r="G122" t="str">
            <v>UCI PEDIATRIA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row>
        <row r="123">
          <cell r="A123">
            <v>602</v>
          </cell>
          <cell r="B123" t="str">
            <v>CATETER MULTIPROPOSITO 12 FR</v>
          </cell>
          <cell r="C123" t="str">
            <v>UNIDAD</v>
          </cell>
          <cell r="D123">
            <v>2</v>
          </cell>
          <cell r="E123">
            <v>2</v>
          </cell>
          <cell r="F123" t="str">
            <v xml:space="preserve">ESPECIALIDADES </v>
          </cell>
          <cell r="G123" t="str">
            <v>RADIOLOGIA</v>
          </cell>
          <cell r="H123">
            <v>0</v>
          </cell>
          <cell r="I123">
            <v>0</v>
          </cell>
          <cell r="J123">
            <v>0</v>
          </cell>
          <cell r="K123">
            <v>0</v>
          </cell>
          <cell r="L123">
            <v>0</v>
          </cell>
          <cell r="M123">
            <v>0</v>
          </cell>
          <cell r="N123" t="str">
            <v>argon</v>
          </cell>
          <cell r="O123" t="str">
            <v>unidad</v>
          </cell>
          <cell r="P123" t="str">
            <v>si</v>
          </cell>
          <cell r="Q123" t="str">
            <v>IIa</v>
          </cell>
          <cell r="R123" t="str">
            <v>2018DM-0002837-R1</v>
          </cell>
          <cell r="S123">
            <v>47028</v>
          </cell>
          <cell r="T123">
            <v>260000</v>
          </cell>
          <cell r="U123">
            <v>0</v>
          </cell>
          <cell r="V123">
            <v>260000</v>
          </cell>
        </row>
        <row r="124">
          <cell r="A124">
            <v>603</v>
          </cell>
          <cell r="B124" t="str">
            <v xml:space="preserve">CATETER MULTIPROPOSITO RECUBRIMINETO HIDROFILO, SISTEMA DE BOQUEO CON DESPLIEGUE, POLIURETANO. 10FR X 25 CM </v>
          </cell>
          <cell r="C124" t="str">
            <v>UNIDAD</v>
          </cell>
          <cell r="D124">
            <v>1</v>
          </cell>
          <cell r="E124">
            <v>1</v>
          </cell>
          <cell r="F124" t="str">
            <v xml:space="preserve">ESPECIALIDADES </v>
          </cell>
          <cell r="G124" t="str">
            <v>UCI</v>
          </cell>
          <cell r="H124">
            <v>0</v>
          </cell>
          <cell r="I124">
            <v>0</v>
          </cell>
          <cell r="J124">
            <v>0</v>
          </cell>
          <cell r="K124">
            <v>0</v>
          </cell>
          <cell r="L124">
            <v>0</v>
          </cell>
          <cell r="M124">
            <v>0</v>
          </cell>
          <cell r="N124" t="str">
            <v>argon</v>
          </cell>
          <cell r="O124" t="str">
            <v>unidad</v>
          </cell>
          <cell r="P124" t="str">
            <v>si</v>
          </cell>
          <cell r="Q124" t="str">
            <v>IIa</v>
          </cell>
          <cell r="R124" t="str">
            <v>2018DM-0002837-R1</v>
          </cell>
          <cell r="S124">
            <v>47028</v>
          </cell>
          <cell r="T124">
            <v>260000</v>
          </cell>
          <cell r="U124">
            <v>0</v>
          </cell>
          <cell r="V124">
            <v>260000</v>
          </cell>
        </row>
        <row r="125">
          <cell r="A125">
            <v>604</v>
          </cell>
          <cell r="B125" t="str">
            <v xml:space="preserve">CATETER MULTIPROPOSITO RECUBRIMINETO HIDROFILO, SISTEMA DE BOQUEO CON DESPLIEGUE, POLIURETANO. 8 FR X 25 CM </v>
          </cell>
          <cell r="C125" t="str">
            <v>UNIDAD</v>
          </cell>
          <cell r="D125">
            <v>1</v>
          </cell>
          <cell r="E125">
            <v>1</v>
          </cell>
          <cell r="F125" t="str">
            <v xml:space="preserve">ESPECIALIDADES </v>
          </cell>
          <cell r="G125" t="str">
            <v>UCI</v>
          </cell>
          <cell r="H125">
            <v>0</v>
          </cell>
          <cell r="I125">
            <v>0</v>
          </cell>
          <cell r="J125">
            <v>0</v>
          </cell>
          <cell r="K125">
            <v>0</v>
          </cell>
          <cell r="L125">
            <v>0</v>
          </cell>
          <cell r="M125">
            <v>0</v>
          </cell>
          <cell r="N125" t="str">
            <v>argon</v>
          </cell>
          <cell r="O125" t="str">
            <v>unidad</v>
          </cell>
          <cell r="P125" t="str">
            <v>si</v>
          </cell>
          <cell r="Q125" t="str">
            <v>IIa</v>
          </cell>
          <cell r="R125" t="str">
            <v>2018DM-0002837-R1</v>
          </cell>
          <cell r="S125">
            <v>47028</v>
          </cell>
          <cell r="T125">
            <v>260000</v>
          </cell>
          <cell r="U125">
            <v>0</v>
          </cell>
          <cell r="V125">
            <v>260000</v>
          </cell>
        </row>
        <row r="126">
          <cell r="A126">
            <v>605</v>
          </cell>
          <cell r="B126" t="str">
            <v xml:space="preserve">CATETER MULTIPROPOSITO RECUBRIMINETO HIDROFILO, SISTEMA DE BOQUEO CON DESPLIEGUE, POLIURETANO.14 FR X 25 CM </v>
          </cell>
          <cell r="C126" t="str">
            <v>UNIDAD</v>
          </cell>
          <cell r="D126">
            <v>1</v>
          </cell>
          <cell r="E126">
            <v>1</v>
          </cell>
          <cell r="F126" t="str">
            <v xml:space="preserve">ESPECIALIDADES </v>
          </cell>
          <cell r="G126" t="str">
            <v>UCI</v>
          </cell>
          <cell r="H126">
            <v>0</v>
          </cell>
          <cell r="I126">
            <v>0</v>
          </cell>
          <cell r="J126">
            <v>0</v>
          </cell>
          <cell r="K126">
            <v>0</v>
          </cell>
          <cell r="L126">
            <v>0</v>
          </cell>
          <cell r="M126">
            <v>0</v>
          </cell>
          <cell r="N126" t="str">
            <v>argon</v>
          </cell>
          <cell r="O126" t="str">
            <v>unidad</v>
          </cell>
          <cell r="P126" t="str">
            <v>si</v>
          </cell>
          <cell r="Q126" t="str">
            <v>IIa</v>
          </cell>
          <cell r="R126" t="str">
            <v>2018DM-0002837-R1</v>
          </cell>
          <cell r="S126">
            <v>47028</v>
          </cell>
          <cell r="T126">
            <v>260000</v>
          </cell>
          <cell r="U126">
            <v>0</v>
          </cell>
          <cell r="V126">
            <v>260000</v>
          </cell>
        </row>
        <row r="127">
          <cell r="A127">
            <v>607</v>
          </cell>
          <cell r="B127" t="str">
            <v>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v>
          </cell>
          <cell r="C127" t="str">
            <v>UNIDAD</v>
          </cell>
          <cell r="D127">
            <v>2</v>
          </cell>
          <cell r="E127">
            <v>2</v>
          </cell>
          <cell r="F127" t="str">
            <v>ESPECIALIDADES</v>
          </cell>
          <cell r="G127" t="str">
            <v>UCI</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row>
        <row r="128">
          <cell r="A128">
            <v>608</v>
          </cell>
          <cell r="B128" t="str">
            <v>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8" t="str">
            <v>UNIDAD</v>
          </cell>
          <cell r="D128">
            <v>2</v>
          </cell>
          <cell r="E128">
            <v>2</v>
          </cell>
          <cell r="F128" t="str">
            <v>ESPECIALIDADES</v>
          </cell>
          <cell r="G128" t="str">
            <v>UCI</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row>
        <row r="129">
          <cell r="A129">
            <v>609</v>
          </cell>
          <cell r="B129" t="str">
            <v>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9" t="str">
            <v>UNIDAD</v>
          </cell>
          <cell r="D129">
            <v>1</v>
          </cell>
          <cell r="E129">
            <v>1</v>
          </cell>
          <cell r="F129" t="str">
            <v>ESPECIALIDADES</v>
          </cell>
          <cell r="G129" t="str">
            <v>UCI PEDIATRIA</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row>
        <row r="130">
          <cell r="A130">
            <v>610</v>
          </cell>
          <cell r="B130" t="str">
            <v>CATETER NEONATAL PERITONEAL 15 FR X 18 CM</v>
          </cell>
          <cell r="C130" t="str">
            <v>UNIDAD</v>
          </cell>
          <cell r="D130">
            <v>1</v>
          </cell>
          <cell r="E130">
            <v>1</v>
          </cell>
          <cell r="F130" t="str">
            <v xml:space="preserve">ESPECIALIDADES </v>
          </cell>
          <cell r="G130" t="str">
            <v>NEFROLOGIA</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row>
        <row r="131">
          <cell r="A131">
            <v>612</v>
          </cell>
          <cell r="B131" t="str">
            <v>CATETER PARA DIALISIS PERITONEAL RECTO NO.31  CM</v>
          </cell>
          <cell r="C131" t="str">
            <v>UNIDAD</v>
          </cell>
          <cell r="D131">
            <v>2</v>
          </cell>
          <cell r="E131">
            <v>2</v>
          </cell>
          <cell r="F131" t="str">
            <v xml:space="preserve">ESPECIALIDADES </v>
          </cell>
          <cell r="G131" t="str">
            <v>NEFROLOGIA</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row>
        <row r="132">
          <cell r="A132">
            <v>618</v>
          </cell>
          <cell r="B132" t="str">
            <v>CATETER PARA HEMODIALISIS- MAHURCA   7FR</v>
          </cell>
          <cell r="C132" t="str">
            <v>UNIDAD</v>
          </cell>
          <cell r="D132">
            <v>2</v>
          </cell>
          <cell r="E132">
            <v>2</v>
          </cell>
          <cell r="F132" t="str">
            <v>ESPECIALIDADES</v>
          </cell>
          <cell r="G132" t="str">
            <v>NEFROLOGIA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row>
        <row r="133">
          <cell r="A133">
            <v>620</v>
          </cell>
          <cell r="B133" t="str">
            <v>CATETER PERITONEAL 40 CM X 15 FR COLA DE CERDO O EN ESPIRAL CON LINEA DE TRANSFERENCIA Y CONECTOR DE TITANIO</v>
          </cell>
          <cell r="C133" t="str">
            <v>UNIDAD</v>
          </cell>
          <cell r="D133">
            <v>5</v>
          </cell>
          <cell r="E133">
            <v>5</v>
          </cell>
          <cell r="F133" t="str">
            <v>ESPECIALIDADES</v>
          </cell>
          <cell r="G133" t="str">
            <v>NEFROLOGIA</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row>
        <row r="134">
          <cell r="A134">
            <v>621</v>
          </cell>
          <cell r="B134" t="str">
            <v>CATETER PERITONEAL COLA CERDO ADULTO 15FR, 57,5 CM</v>
          </cell>
          <cell r="C134" t="str">
            <v xml:space="preserve">UNIDAD    </v>
          </cell>
          <cell r="D134">
            <v>2</v>
          </cell>
          <cell r="E134">
            <v>2</v>
          </cell>
          <cell r="F134" t="str">
            <v>ESPECIALIDADES</v>
          </cell>
          <cell r="G134" t="str">
            <v>NEFROLOGIA</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row>
        <row r="135">
          <cell r="A135">
            <v>622</v>
          </cell>
          <cell r="B135" t="str">
            <v>CATETER PERITONEAL COLA DE CERDO PEDIATRICO UN RETEN 15 FR</v>
          </cell>
          <cell r="C135" t="str">
            <v>UNIDAD</v>
          </cell>
          <cell r="D135">
            <v>2</v>
          </cell>
          <cell r="E135">
            <v>2</v>
          </cell>
          <cell r="F135" t="str">
            <v>ESPECIALIDADES</v>
          </cell>
          <cell r="G135" t="str">
            <v>NEFROLOGIA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row>
        <row r="136">
          <cell r="A136">
            <v>623</v>
          </cell>
          <cell r="B136" t="str">
            <v xml:space="preserve">CATETER PERITONEAL COLA DE COCHINO </v>
          </cell>
          <cell r="C136" t="str">
            <v>UNIDAD</v>
          </cell>
          <cell r="D136">
            <v>2</v>
          </cell>
          <cell r="E136">
            <v>2</v>
          </cell>
          <cell r="F136" t="str">
            <v>ESPECIALIDADES</v>
          </cell>
          <cell r="G136" t="str">
            <v>NEFROLOGIA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row>
        <row r="137">
          <cell r="A137">
            <v>624</v>
          </cell>
          <cell r="B137" t="str">
            <v>CATETER PERITONEAL CURVO DE 39.25 CM</v>
          </cell>
          <cell r="C137" t="str">
            <v>UNIDAD</v>
          </cell>
          <cell r="D137">
            <v>1</v>
          </cell>
          <cell r="E137">
            <v>1</v>
          </cell>
          <cell r="F137" t="str">
            <v>ESPECIALIDADES</v>
          </cell>
          <cell r="G137" t="str">
            <v>NEFROLOGIA</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row>
        <row r="138">
          <cell r="A138">
            <v>625</v>
          </cell>
          <cell r="B138" t="str">
            <v>CATETER PERITONEAL DE 15 FR X 57 CM</v>
          </cell>
          <cell r="C138" t="str">
            <v>UNIDAD</v>
          </cell>
          <cell r="D138">
            <v>2</v>
          </cell>
          <cell r="E138">
            <v>2</v>
          </cell>
          <cell r="F138" t="str">
            <v>ESPECIALIDADES</v>
          </cell>
          <cell r="G138" t="str">
            <v>NEFROLOGIA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row>
        <row r="139">
          <cell r="A139">
            <v>626</v>
          </cell>
          <cell r="B139" t="str">
            <v>CATETER PERITONEAL PEDIATRICO 31 CM</v>
          </cell>
          <cell r="C139" t="str">
            <v>UNIDAD</v>
          </cell>
          <cell r="D139">
            <v>1</v>
          </cell>
          <cell r="E139">
            <v>1</v>
          </cell>
          <cell r="F139" t="str">
            <v>ESPECIALIDADES</v>
          </cell>
          <cell r="G139" t="str">
            <v>NEFROLOGIA</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row>
        <row r="140">
          <cell r="A140">
            <v>627</v>
          </cell>
          <cell r="B140" t="str">
            <v>CATETER PERITONEAL PEDIATRICO COLA DE CERDO 15FRX40.25CMS</v>
          </cell>
          <cell r="C140" t="str">
            <v xml:space="preserve">UNIDAD    </v>
          </cell>
          <cell r="D140">
            <v>1</v>
          </cell>
          <cell r="E140">
            <v>1</v>
          </cell>
          <cell r="F140" t="str">
            <v>ESPECIALIDADES</v>
          </cell>
          <cell r="G140" t="str">
            <v>NEFROLOGIA</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row>
        <row r="141">
          <cell r="A141">
            <v>628</v>
          </cell>
          <cell r="B141" t="str">
            <v>CATETER PERITONEAL RECTO PEDIATRICO DE 15 FR X 31 CM</v>
          </cell>
          <cell r="C141" t="str">
            <v xml:space="preserve">UNIDAD    </v>
          </cell>
          <cell r="D141">
            <v>2</v>
          </cell>
          <cell r="E141">
            <v>2</v>
          </cell>
          <cell r="F141" t="str">
            <v>ESPECIALIDADES</v>
          </cell>
          <cell r="G141" t="str">
            <v>NEFROLOGIA</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row>
        <row r="142">
          <cell r="A142">
            <v>629</v>
          </cell>
          <cell r="B142" t="str">
            <v xml:space="preserve">CATETER PERITONEAL RECTO SERIE "I" PEDIATRICO UN RETEN DE 15 FR. X 31 CM </v>
          </cell>
          <cell r="C142" t="str">
            <v>UNIDAD</v>
          </cell>
          <cell r="D142">
            <v>2</v>
          </cell>
          <cell r="E142">
            <v>2</v>
          </cell>
          <cell r="F142" t="str">
            <v>ESPECIALIDADES</v>
          </cell>
          <cell r="G142" t="str">
            <v>NEFROLOGIA</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row>
        <row r="143">
          <cell r="A143">
            <v>630</v>
          </cell>
          <cell r="B143" t="str">
            <v>CATETER PERMANENTE DIALISIS 14.5 FR X 28 CM</v>
          </cell>
          <cell r="C143" t="str">
            <v>UNIDAD</v>
          </cell>
          <cell r="D143">
            <v>2</v>
          </cell>
          <cell r="E143">
            <v>2</v>
          </cell>
          <cell r="F143" t="str">
            <v>ESPECIALIDADES</v>
          </cell>
          <cell r="G143" t="str">
            <v>NEFROLOGIA</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row>
        <row r="144">
          <cell r="A144">
            <v>631</v>
          </cell>
          <cell r="B144" t="str">
            <v>CATETER PERMANENTE RECTO BILUMEN ADULTO HEMOFLOW ALTO FLUJO 14.5FR X 24CM CON SET REF. HFS24E</v>
          </cell>
          <cell r="C144" t="str">
            <v>UNIDAD</v>
          </cell>
          <cell r="D144">
            <v>10</v>
          </cell>
          <cell r="E144">
            <v>10</v>
          </cell>
          <cell r="F144" t="str">
            <v>ESPECIALIDADES</v>
          </cell>
          <cell r="G144" t="str">
            <v>NEFROLOGIA</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row>
        <row r="145">
          <cell r="A145">
            <v>632</v>
          </cell>
          <cell r="B145" t="str">
            <v>CATETER PERMANENTE RECTO BILUMEN ADULTO HEMOFLOW ALTO FLUJO 14.5FR X 28CM CON SET REF. HFS28E</v>
          </cell>
          <cell r="C145" t="str">
            <v>UNIDAD</v>
          </cell>
          <cell r="D145">
            <v>15</v>
          </cell>
          <cell r="E145">
            <v>15</v>
          </cell>
          <cell r="F145" t="str">
            <v>ESPECIALIDADES</v>
          </cell>
          <cell r="G145" t="str">
            <v>NEFROLOGIA</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row>
        <row r="146">
          <cell r="A146">
            <v>633</v>
          </cell>
          <cell r="B146" t="str">
            <v>CATETER PERMANENTE RECTO DOBLE LUMEN ADULTO 14.5 FR 28 CM</v>
          </cell>
          <cell r="C146" t="str">
            <v xml:space="preserve">UNIDAD    </v>
          </cell>
          <cell r="D146">
            <v>1</v>
          </cell>
          <cell r="E146">
            <v>1</v>
          </cell>
          <cell r="F146" t="str">
            <v>ESPECIALIDADES</v>
          </cell>
          <cell r="G146" t="str">
            <v>NEFROLOGIA</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row>
        <row r="147">
          <cell r="A147">
            <v>635</v>
          </cell>
          <cell r="B147" t="str">
            <v>CATETER POLARIS ULTRA 6*24</v>
          </cell>
          <cell r="C147" t="str">
            <v>UNIDAD</v>
          </cell>
          <cell r="D147">
            <v>2</v>
          </cell>
          <cell r="E147">
            <v>2</v>
          </cell>
          <cell r="F147" t="str">
            <v xml:space="preserve">ESPECIALIDADES </v>
          </cell>
          <cell r="G147" t="str">
            <v>UCI</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row>
        <row r="148">
          <cell r="A148">
            <v>636</v>
          </cell>
          <cell r="B148" t="str">
            <v>CATETER PUERTO IMPLANTABLE  DE 6.6 FR BAJO PERFIL CON SET PARA INSERCION</v>
          </cell>
          <cell r="C148" t="str">
            <v xml:space="preserve">UNIDAD    </v>
          </cell>
          <cell r="D148">
            <v>1</v>
          </cell>
          <cell r="E148">
            <v>1</v>
          </cell>
          <cell r="F148" t="str">
            <v xml:space="preserve">ESPECIALIDADES </v>
          </cell>
          <cell r="G148" t="str">
            <v>UCI</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row>
        <row r="149">
          <cell r="A149">
            <v>637</v>
          </cell>
          <cell r="B149" t="str">
            <v>CATETER PUERTO IMPLANTABLE  DE 8 FR BAJO PERFIL ORIFICIOS DE SUTURA ABIERTOS. CON SET DE INSERCION</v>
          </cell>
          <cell r="C149" t="str">
            <v xml:space="preserve">UNIDAD    </v>
          </cell>
          <cell r="D149">
            <v>1</v>
          </cell>
          <cell r="E149">
            <v>1</v>
          </cell>
          <cell r="F149" t="str">
            <v xml:space="preserve">ESPECIALIDADES </v>
          </cell>
          <cell r="G149" t="str">
            <v>UCI</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row>
        <row r="150">
          <cell r="A150">
            <v>638</v>
          </cell>
          <cell r="B150" t="str">
            <v>CATETER RECTO COAXIAL DOBLE  LUMEN 7 FR 10 CMS.</v>
          </cell>
          <cell r="C150" t="str">
            <v xml:space="preserve">UNIDAD    </v>
          </cell>
          <cell r="D150">
            <v>2</v>
          </cell>
          <cell r="E150">
            <v>2</v>
          </cell>
          <cell r="F150" t="str">
            <v xml:space="preserve">ESPECIALIDADES </v>
          </cell>
          <cell r="G150" t="str">
            <v>NEFROLOGIA</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row>
        <row r="151">
          <cell r="A151">
            <v>639</v>
          </cell>
          <cell r="B151" t="str">
            <v>CATETER RECTO COAXIAL DOBLE LUMEN 9 FR 12 CMS.</v>
          </cell>
          <cell r="C151" t="str">
            <v xml:space="preserve">UNIDAD    </v>
          </cell>
          <cell r="D151">
            <v>2</v>
          </cell>
          <cell r="E151">
            <v>2</v>
          </cell>
          <cell r="F151" t="str">
            <v xml:space="preserve">ESPECIALIDADES </v>
          </cell>
          <cell r="G151" t="str">
            <v>NEFROLOGIA</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row>
        <row r="152">
          <cell r="A152">
            <v>640</v>
          </cell>
          <cell r="B152" t="str">
            <v>CATETER RECTO TABICADO DOBLE LUMEN 11 FR 15 CMS.</v>
          </cell>
          <cell r="C152" t="str">
            <v xml:space="preserve">UNIDAD    </v>
          </cell>
          <cell r="D152">
            <v>2</v>
          </cell>
          <cell r="E152">
            <v>2</v>
          </cell>
          <cell r="F152" t="str">
            <v xml:space="preserve">ESPECIALIDADES </v>
          </cell>
          <cell r="G152" t="str">
            <v>NEFROLOGIA</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row>
        <row r="153">
          <cell r="A153">
            <v>644</v>
          </cell>
          <cell r="B153" t="str">
            <v>CATETER TEMPORAL DOBLE LUMEN MAHURKAR 13.5FR X 16 CM</v>
          </cell>
          <cell r="C153" t="str">
            <v xml:space="preserve">UNIDAD    </v>
          </cell>
          <cell r="D153">
            <v>2</v>
          </cell>
          <cell r="E153">
            <v>2</v>
          </cell>
          <cell r="F153" t="str">
            <v xml:space="preserve">ESPECIALIDADES </v>
          </cell>
          <cell r="G153" t="str">
            <v>NEFROLOGIA</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row>
        <row r="154">
          <cell r="A154">
            <v>645</v>
          </cell>
          <cell r="B154" t="str">
            <v>CATETER TEMPORAL DOBLE LUMEN PEDIATRICO RECTO 8 FR X 12 CM.</v>
          </cell>
          <cell r="C154" t="str">
            <v xml:space="preserve">UNIDAD    </v>
          </cell>
          <cell r="D154">
            <v>1</v>
          </cell>
          <cell r="E154">
            <v>1</v>
          </cell>
          <cell r="F154" t="str">
            <v>ESPECIALIDADES</v>
          </cell>
          <cell r="G154" t="str">
            <v>UCI PEDIATRIA</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row>
        <row r="155">
          <cell r="A155">
            <v>646</v>
          </cell>
          <cell r="B155" t="str">
            <v>CATETER TEMPORAL DOBLE LUMEN PEDIATRICO RECTO COAXIAL DE 7FR X 10CM CON KIT PARA INSERCION</v>
          </cell>
          <cell r="C155" t="str">
            <v xml:space="preserve">UNIDAD    </v>
          </cell>
          <cell r="D155">
            <v>2</v>
          </cell>
          <cell r="E155">
            <v>2</v>
          </cell>
          <cell r="F155" t="str">
            <v>ESPECIALIDADES</v>
          </cell>
          <cell r="G155" t="str">
            <v>UCI PEDIATRIA</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row>
        <row r="156">
          <cell r="A156">
            <v>647</v>
          </cell>
          <cell r="B156" t="str">
            <v xml:space="preserve">CATETER TEMPORAL DOBLE LUMEN PEDIATRICO RECTO COAXIAL POLIURETANO 9 FR . 12 KIT PARA INSERCION </v>
          </cell>
          <cell r="C156" t="str">
            <v>UNIDAD</v>
          </cell>
          <cell r="D156">
            <v>1</v>
          </cell>
          <cell r="E156">
            <v>1</v>
          </cell>
          <cell r="F156" t="str">
            <v>ESPECIALIDADES</v>
          </cell>
          <cell r="G156" t="str">
            <v>UCI PEDIATRIA</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row>
        <row r="157">
          <cell r="A157">
            <v>648</v>
          </cell>
          <cell r="B157" t="str">
            <v>CATETER TEMPORAL DOBLE LUMEN PEDIATRICO RECTO DE 8FR X 18CM</v>
          </cell>
          <cell r="C157" t="str">
            <v>UNIDAD</v>
          </cell>
          <cell r="D157">
            <v>1</v>
          </cell>
          <cell r="E157">
            <v>1</v>
          </cell>
          <cell r="F157" t="str">
            <v>ESPECIALIDADES</v>
          </cell>
          <cell r="G157" t="str">
            <v>UCI PEDIATRIA</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row>
        <row r="158">
          <cell r="A158">
            <v>649</v>
          </cell>
          <cell r="B158" t="str">
            <v>CATETER TEMPORAL PRECURV BILUMEN ADULTO- YUGULAR ALTO FLUJO 12.5FR 15CM CON SET INSERCION MFFS1215IJ</v>
          </cell>
          <cell r="C158" t="str">
            <v>UNIDAD</v>
          </cell>
          <cell r="D158">
            <v>30</v>
          </cell>
          <cell r="E158">
            <v>30</v>
          </cell>
          <cell r="F158" t="str">
            <v xml:space="preserve">ESPECIALIDADES </v>
          </cell>
          <cell r="G158" t="str">
            <v>NEFROLOGIA</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row>
        <row r="159">
          <cell r="A159">
            <v>650</v>
          </cell>
          <cell r="B159" t="str">
            <v>CATETER TEMPORAL PRECURVADO DOBLE LUMEN ADULTO</v>
          </cell>
          <cell r="C159" t="str">
            <v>UNIDAD</v>
          </cell>
          <cell r="D159">
            <v>40</v>
          </cell>
          <cell r="E159">
            <v>40</v>
          </cell>
          <cell r="F159" t="str">
            <v xml:space="preserve">ESPECIALIDADES </v>
          </cell>
          <cell r="G159" t="str">
            <v>NEFROLOGIA</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row>
        <row r="160">
          <cell r="A160">
            <v>651</v>
          </cell>
          <cell r="B160" t="str">
            <v>CATETER TEMPORAL PRECURVADO DOBLE LUMEN ADULTO COAXIAL 14 FR 15 CM</v>
          </cell>
          <cell r="C160" t="str">
            <v>UNIDAD</v>
          </cell>
          <cell r="D160">
            <v>2</v>
          </cell>
          <cell r="E160">
            <v>2</v>
          </cell>
          <cell r="F160" t="str">
            <v xml:space="preserve">ESPECIALIDADES </v>
          </cell>
          <cell r="G160" t="str">
            <v>NEFROLOGIA</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row>
        <row r="161">
          <cell r="A161">
            <v>652</v>
          </cell>
          <cell r="B161" t="str">
            <v xml:space="preserve">CATETER TEMPORAL PRE-CURVADO DOBLE LUMEN ADULTO COAXIAL EN POLIURETANO 11.5 FR 15CM </v>
          </cell>
          <cell r="C161" t="str">
            <v>UNIDAD</v>
          </cell>
          <cell r="D161">
            <v>1</v>
          </cell>
          <cell r="E161">
            <v>1</v>
          </cell>
          <cell r="F161" t="str">
            <v xml:space="preserve">ESPECIALIDADES </v>
          </cell>
          <cell r="G161" t="str">
            <v>NEFROLOGIA</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row>
        <row r="162">
          <cell r="A162">
            <v>653</v>
          </cell>
          <cell r="B162" t="str">
            <v>CATETER TEMPORAL PRECURVADO DOBLE LUMEN ADULTO COAXIAL YUGULAR DE 11,5 -12.5 FR, 15 CM</v>
          </cell>
          <cell r="C162" t="str">
            <v>UNIDAD</v>
          </cell>
          <cell r="D162">
            <v>1</v>
          </cell>
          <cell r="E162">
            <v>1</v>
          </cell>
          <cell r="F162" t="str">
            <v xml:space="preserve">ESPECIALIDADES </v>
          </cell>
          <cell r="G162" t="str">
            <v>UCI</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row>
        <row r="163">
          <cell r="A163">
            <v>654</v>
          </cell>
          <cell r="B163" t="str">
            <v>CATETER TEMPORAL PRECURVADO DOBLE LUMEN ADULTO COAXIAL YUGULAR DE 11,5 FR, 15 CM</v>
          </cell>
          <cell r="C163" t="str">
            <v>UNIDAD</v>
          </cell>
          <cell r="D163">
            <v>2</v>
          </cell>
          <cell r="E163">
            <v>2</v>
          </cell>
          <cell r="F163" t="str">
            <v xml:space="preserve">ESPECIALIDADES </v>
          </cell>
          <cell r="G163" t="str">
            <v>UCI</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row>
        <row r="164">
          <cell r="A164">
            <v>655</v>
          </cell>
          <cell r="B164" t="str">
            <v xml:space="preserve">CATETER TEMPORAL PRE-CURVADO DOBLE LUMEN ADULTO YUGULAR ALTO FLUJO 13 FR X 15 CM     </v>
          </cell>
          <cell r="C164" t="str">
            <v>UNIDAD</v>
          </cell>
          <cell r="D164">
            <v>2</v>
          </cell>
          <cell r="E164">
            <v>2</v>
          </cell>
          <cell r="F164" t="str">
            <v xml:space="preserve">ESPECIALIDADES </v>
          </cell>
          <cell r="G164" t="str">
            <v>UCI</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row>
        <row r="165">
          <cell r="A165">
            <v>656</v>
          </cell>
          <cell r="B165" t="str">
            <v>CATETER TEMPORAL PRE-CURVADO DOBLE LUMEN COAXIAL YUGULAR ALTO FLUJO 14 FR X 15 CM</v>
          </cell>
          <cell r="C165" t="str">
            <v xml:space="preserve">UNIDAD    </v>
          </cell>
          <cell r="D165">
            <v>2</v>
          </cell>
          <cell r="E165">
            <v>2</v>
          </cell>
          <cell r="F165" t="str">
            <v xml:space="preserve">ESPECIALIDADES </v>
          </cell>
          <cell r="G165" t="str">
            <v>UCI</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row>
        <row r="166">
          <cell r="A166">
            <v>657</v>
          </cell>
          <cell r="B166" t="str">
            <v xml:space="preserve">CATETER TEMPORAL PRE-CURVADO DOBLE LUMEN FREE-FLOW YUGULAR POLIURETANO 12.5 FR 15 CM KIT PARA INSERCION </v>
          </cell>
          <cell r="C166" t="str">
            <v>UNIDAD</v>
          </cell>
          <cell r="D166">
            <v>2</v>
          </cell>
          <cell r="E166">
            <v>2</v>
          </cell>
          <cell r="F166" t="str">
            <v xml:space="preserve">ESPECIALIDADES </v>
          </cell>
          <cell r="G166" t="str">
            <v>UCI</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row>
        <row r="167">
          <cell r="A167">
            <v>658</v>
          </cell>
          <cell r="B167" t="str">
            <v>CATETER TEMPORAL RECTO 11 FR X 15 CM</v>
          </cell>
          <cell r="C167" t="str">
            <v>UNIDAD</v>
          </cell>
          <cell r="D167">
            <v>2</v>
          </cell>
          <cell r="E167">
            <v>2</v>
          </cell>
          <cell r="F167" t="str">
            <v xml:space="preserve">ESPECIALIDADES </v>
          </cell>
          <cell r="G167" t="str">
            <v>NEFROLOGIA</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row>
        <row r="168">
          <cell r="A168">
            <v>659</v>
          </cell>
          <cell r="B168" t="str">
            <v>CATETER TEMPORAL RECTO BILUMEN ADULTO COAXIAL ALTO FLUJO 14FR 20CM SET INSERCION DFXL148MTE</v>
          </cell>
          <cell r="C168" t="str">
            <v>UNIDAD</v>
          </cell>
          <cell r="D168">
            <v>6</v>
          </cell>
          <cell r="E168">
            <v>6</v>
          </cell>
          <cell r="F168" t="str">
            <v xml:space="preserve">ESPECIALIDADES </v>
          </cell>
          <cell r="G168" t="str">
            <v>NEFROLOGIA</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row>
        <row r="169">
          <cell r="A169">
            <v>660</v>
          </cell>
          <cell r="B169" t="str">
            <v>CATETER TEMPORAL RECTO DOBLE LUMEN ADULTO 13 FR 15 CM.</v>
          </cell>
          <cell r="C169" t="str">
            <v>UNIDAD</v>
          </cell>
          <cell r="D169">
            <v>1</v>
          </cell>
          <cell r="E169">
            <v>1</v>
          </cell>
          <cell r="F169" t="str">
            <v xml:space="preserve">ESPECIALIDADES </v>
          </cell>
          <cell r="G169" t="str">
            <v>NEFROLOGIA</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row>
        <row r="170">
          <cell r="A170">
            <v>661</v>
          </cell>
          <cell r="B170" t="str">
            <v>CATETER TEMPORAL RECTO DOBLE LUMEN ADULTO COAXIAL EN POLIURETANO ALTO FLUJO 14 FR 15 CM</v>
          </cell>
          <cell r="C170" t="str">
            <v>UNIDAD</v>
          </cell>
          <cell r="D170">
            <v>2</v>
          </cell>
          <cell r="E170">
            <v>2</v>
          </cell>
          <cell r="F170" t="str">
            <v xml:space="preserve">ESPECIALIDADES </v>
          </cell>
          <cell r="G170" t="str">
            <v>NEFROLOGIA</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row>
        <row r="171">
          <cell r="A171">
            <v>662</v>
          </cell>
          <cell r="B171" t="str">
            <v>CATETER TEMPORAL RECTO DOBLE LUMEN ADULTO PUNTA DIVIDIDA 13FR X 20CM</v>
          </cell>
          <cell r="C171" t="str">
            <v>UNIDAD</v>
          </cell>
          <cell r="D171">
            <v>2</v>
          </cell>
          <cell r="E171">
            <v>2</v>
          </cell>
          <cell r="F171" t="str">
            <v xml:space="preserve">ESPECIALIDADES </v>
          </cell>
          <cell r="G171" t="str">
            <v>NEFROLOGIA</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row>
        <row r="172">
          <cell r="A172">
            <v>663</v>
          </cell>
          <cell r="B172" t="str">
            <v>CATETER TEMPORAL RECTO DOBLE LUMEN ADULTO TABICADO EN POLIURETANO 11 - 13 FR X 20 CM  CON KIT PARA INSERCION</v>
          </cell>
          <cell r="C172" t="str">
            <v>UNIDAD</v>
          </cell>
          <cell r="D172">
            <v>2</v>
          </cell>
          <cell r="E172">
            <v>2</v>
          </cell>
          <cell r="F172" t="str">
            <v xml:space="preserve">ESPECIALIDADES </v>
          </cell>
          <cell r="G172" t="str">
            <v>NEFROLOGIA</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row>
        <row r="173">
          <cell r="A173">
            <v>664</v>
          </cell>
          <cell r="B173" t="str">
            <v xml:space="preserve">CATETER TEMPORAL RECTO DOBLE LUMEN ADULTO TABICADO EN POLIURETANO 11 FR X 15 CM </v>
          </cell>
          <cell r="C173" t="str">
            <v>UNIDAD</v>
          </cell>
          <cell r="D173">
            <v>2</v>
          </cell>
          <cell r="E173">
            <v>2</v>
          </cell>
          <cell r="F173" t="str">
            <v xml:space="preserve">ESPECIALIDADES </v>
          </cell>
          <cell r="G173" t="str">
            <v>NEFROLOGIA</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row>
        <row r="174">
          <cell r="A174">
            <v>665</v>
          </cell>
          <cell r="B174" t="str">
            <v>CATETER TEMPORAL RECTO DOBLE LUMEN ADULTO TABICADO EN POLIURETANO 11 FR X 20 CM  CON KIT PARA INSERCION</v>
          </cell>
          <cell r="C174" t="str">
            <v>UNIDAD</v>
          </cell>
          <cell r="D174">
            <v>10</v>
          </cell>
          <cell r="E174">
            <v>10</v>
          </cell>
          <cell r="F174" t="str">
            <v xml:space="preserve">ESPECIALIDADES </v>
          </cell>
          <cell r="G174" t="str">
            <v>NEFROLOGIA</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row>
        <row r="175">
          <cell r="A175">
            <v>666</v>
          </cell>
          <cell r="B175" t="str">
            <v>CATETER TEMPORAL RECTO DOBLE LUMEN COAXIAL 14 FR X 15 CM</v>
          </cell>
          <cell r="C175" t="str">
            <v>UNIDAD</v>
          </cell>
          <cell r="D175">
            <v>2</v>
          </cell>
          <cell r="E175">
            <v>2</v>
          </cell>
          <cell r="F175" t="str">
            <v xml:space="preserve">ESPECIALIDADES </v>
          </cell>
          <cell r="G175" t="str">
            <v>NEFROLOGIA</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row>
        <row r="176">
          <cell r="A176">
            <v>667</v>
          </cell>
          <cell r="B176" t="str">
            <v>CATETER TEMPORAL RECTO DOBLE LUMEN COAXIAL ALTO FLUJO 14FR X 20CM</v>
          </cell>
          <cell r="C176" t="str">
            <v>UNIDAD</v>
          </cell>
          <cell r="D176">
            <v>2</v>
          </cell>
          <cell r="E176">
            <v>2</v>
          </cell>
          <cell r="F176" t="str">
            <v xml:space="preserve">ESPECIALIDADES </v>
          </cell>
          <cell r="G176" t="str">
            <v>NEFROLOGIA</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row>
        <row r="177">
          <cell r="A177">
            <v>669</v>
          </cell>
          <cell r="B177" t="str">
            <v>CATETER TUNELIZADO  PALINDROME 14.5 X 36</v>
          </cell>
          <cell r="C177" t="str">
            <v xml:space="preserve">UNIDAD    </v>
          </cell>
          <cell r="D177">
            <v>2</v>
          </cell>
          <cell r="E177">
            <v>2</v>
          </cell>
          <cell r="F177" t="str">
            <v xml:space="preserve">ESPECIALIDADES </v>
          </cell>
          <cell r="G177" t="str">
            <v>NEFROLOGIA</v>
          </cell>
          <cell r="H177">
            <v>0</v>
          </cell>
          <cell r="I177">
            <v>0</v>
          </cell>
          <cell r="J177">
            <v>0</v>
          </cell>
          <cell r="K177">
            <v>0</v>
          </cell>
          <cell r="L177">
            <v>0</v>
          </cell>
          <cell r="M177">
            <v>0</v>
          </cell>
          <cell r="N177" t="str">
            <v>argon</v>
          </cell>
          <cell r="O177" t="str">
            <v>unidad</v>
          </cell>
          <cell r="P177" t="str">
            <v>si</v>
          </cell>
          <cell r="Q177" t="str">
            <v>III</v>
          </cell>
          <cell r="R177" t="str">
            <v>2014DM-0012136</v>
          </cell>
          <cell r="S177">
            <v>45623</v>
          </cell>
          <cell r="T177">
            <v>940000</v>
          </cell>
          <cell r="U177">
            <v>0</v>
          </cell>
          <cell r="V177">
            <v>940000</v>
          </cell>
        </row>
        <row r="178">
          <cell r="A178">
            <v>681</v>
          </cell>
          <cell r="B178" t="str">
            <v>CATETER VENOSO CENTRAL  BILUMEN  PED. # 22  4FR X 13CM  REFCS 14402 - DUO PAED S 413</v>
          </cell>
          <cell r="C178" t="str">
            <v>UNIDAD</v>
          </cell>
          <cell r="D178">
            <v>70</v>
          </cell>
          <cell r="E178">
            <v>70</v>
          </cell>
          <cell r="F178" t="str">
            <v>ESPECIALIDADES</v>
          </cell>
          <cell r="G178" t="str">
            <v>UCI PEDIATRIA</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row>
        <row r="179">
          <cell r="A179">
            <v>682</v>
          </cell>
          <cell r="B179" t="str">
            <v>CATETER VENOSO CENTRAL 1 LUMEN  PEDIATRICO 20GX12CMS REF 04150</v>
          </cell>
          <cell r="C179" t="str">
            <v>UNIDAD</v>
          </cell>
          <cell r="D179">
            <v>10</v>
          </cell>
          <cell r="E179">
            <v>10</v>
          </cell>
          <cell r="F179" t="str">
            <v>ESPECIALIDADES</v>
          </cell>
          <cell r="G179" t="str">
            <v>UCI PEDIATRIA</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row>
        <row r="180">
          <cell r="A180">
            <v>683</v>
          </cell>
          <cell r="B180" t="str">
            <v>CATETER VENOSO CENTRAL 1 LUMEN N 18 AD.</v>
          </cell>
          <cell r="C180" t="str">
            <v xml:space="preserve">UNIDAD    </v>
          </cell>
          <cell r="D180">
            <v>20</v>
          </cell>
          <cell r="E180">
            <v>20</v>
          </cell>
          <cell r="F180" t="str">
            <v>ESPECIALIDADES</v>
          </cell>
          <cell r="G180" t="str">
            <v>UCI - ANESTESIA</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row>
        <row r="181">
          <cell r="A181">
            <v>684</v>
          </cell>
          <cell r="B181" t="str">
            <v>CATETER VENOSO CENTRAL 1 LUMEN NO 22 PED.</v>
          </cell>
          <cell r="C181" t="str">
            <v xml:space="preserve">UNIDAD    </v>
          </cell>
          <cell r="D181">
            <v>1</v>
          </cell>
          <cell r="E181">
            <v>1</v>
          </cell>
          <cell r="F181" t="str">
            <v>ESPECIALIDADES</v>
          </cell>
          <cell r="G181" t="str">
            <v>UCI PEDIATRIA</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row>
        <row r="182">
          <cell r="A182">
            <v>685</v>
          </cell>
          <cell r="B182" t="str">
            <v>CATETER VENOSO CENTRAL 1LUMEN 16GX20CM REF04301-MONO V320</v>
          </cell>
          <cell r="C182" t="str">
            <v>UNIDAD</v>
          </cell>
          <cell r="D182">
            <v>40</v>
          </cell>
          <cell r="E182">
            <v>40</v>
          </cell>
          <cell r="F182" t="str">
            <v>ESPECIALIDADES</v>
          </cell>
          <cell r="G182" t="str">
            <v>UCI - ANESTESIA</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row>
        <row r="183">
          <cell r="A183">
            <v>686</v>
          </cell>
          <cell r="B183" t="str">
            <v>CATETER VENOSO CENTRAL 2 LUMEN NO 22 PEDIATRICO</v>
          </cell>
          <cell r="C183" t="str">
            <v xml:space="preserve">UNIDAD    </v>
          </cell>
          <cell r="D183">
            <v>20</v>
          </cell>
          <cell r="E183">
            <v>20</v>
          </cell>
          <cell r="F183" t="str">
            <v>ESPECIALIDADES</v>
          </cell>
          <cell r="G183" t="str">
            <v>UCI PEDIATRIA</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row>
        <row r="184">
          <cell r="A184">
            <v>687</v>
          </cell>
          <cell r="B184" t="str">
            <v>CATETER VENOSO CENTRAL 2 LUMEN NO 24 PEDIATRICO</v>
          </cell>
          <cell r="C184" t="str">
            <v xml:space="preserve">UNIDAD    </v>
          </cell>
          <cell r="D184">
            <v>10</v>
          </cell>
          <cell r="E184">
            <v>10</v>
          </cell>
          <cell r="F184" t="str">
            <v>ESPECIALIDADES</v>
          </cell>
          <cell r="G184" t="str">
            <v>UCI PEDIATRIA</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row>
        <row r="185">
          <cell r="A185">
            <v>688</v>
          </cell>
          <cell r="B185" t="str">
            <v>CATETER VENOSO CENTRAL 2 VIAS DE 9 FR X 10 CM MAC</v>
          </cell>
          <cell r="C185" t="str">
            <v>UNIDAD</v>
          </cell>
          <cell r="D185">
            <v>1</v>
          </cell>
          <cell r="E185">
            <v>1</v>
          </cell>
          <cell r="F185" t="str">
            <v xml:space="preserve">ESPECIALIDADES </v>
          </cell>
          <cell r="G185" t="str">
            <v>UCI</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row>
        <row r="186">
          <cell r="A186">
            <v>689</v>
          </cell>
          <cell r="B186" t="str">
            <v>CATETER VENOSO CENTRAL 3 LUMEN NO. 18 AD.</v>
          </cell>
          <cell r="C186" t="str">
            <v xml:space="preserve">UNIDAD    </v>
          </cell>
          <cell r="D186">
            <v>94</v>
          </cell>
          <cell r="E186">
            <v>94</v>
          </cell>
          <cell r="F186" t="str">
            <v>ESPECIALIDADES</v>
          </cell>
          <cell r="G186" t="str">
            <v>UCI - ANESTESIA</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row>
        <row r="187">
          <cell r="A187">
            <v>690</v>
          </cell>
          <cell r="B187" t="str">
            <v>CATETER VENOSO CENTRAL 3 LUMEN NO. 22 PEDIATRICO</v>
          </cell>
          <cell r="C187" t="str">
            <v xml:space="preserve">UNIDAD    </v>
          </cell>
          <cell r="D187">
            <v>10</v>
          </cell>
          <cell r="E187">
            <v>10</v>
          </cell>
          <cell r="F187" t="str">
            <v>ESPECIALIDADES</v>
          </cell>
          <cell r="G187" t="str">
            <v>UCI PEDIATRIA</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row>
        <row r="188">
          <cell r="A188">
            <v>691</v>
          </cell>
          <cell r="B188" t="str">
            <v>CATETER VENOSO CENTRAL 3 VIAS 7FR X 20CM  CV15703-TRIO S720</v>
          </cell>
          <cell r="C188" t="str">
            <v>UNIDAD</v>
          </cell>
          <cell r="D188">
            <v>352</v>
          </cell>
          <cell r="E188">
            <v>352</v>
          </cell>
          <cell r="F188" t="str">
            <v>ESPECIALIDADES</v>
          </cell>
          <cell r="G188" t="str">
            <v>UCI - ANESTESIA</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row>
        <row r="189">
          <cell r="A189">
            <v>692</v>
          </cell>
          <cell r="B189" t="str">
            <v>CATETER VENOSO CENTRAL 3 VIAS ADULTO NO.16</v>
          </cell>
          <cell r="C189" t="str">
            <v xml:space="preserve">UNIDAD    </v>
          </cell>
          <cell r="D189">
            <v>30</v>
          </cell>
          <cell r="E189">
            <v>30</v>
          </cell>
          <cell r="F189" t="str">
            <v>ESPECIALIDADES</v>
          </cell>
          <cell r="G189" t="str">
            <v>UCI - ANESTESIA</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row>
        <row r="190">
          <cell r="A190">
            <v>693</v>
          </cell>
          <cell r="B190" t="str">
            <v>CATETER VENOSO CENTRAL BILUMEN .18FR ADULTO   7FR X 20 CM CV 17702 -DUO S 720</v>
          </cell>
          <cell r="C190" t="str">
            <v>UNIDAD</v>
          </cell>
          <cell r="D190">
            <v>100</v>
          </cell>
          <cell r="E190">
            <v>100</v>
          </cell>
          <cell r="F190" t="str">
            <v>ESPECIALIDADES</v>
          </cell>
          <cell r="G190" t="str">
            <v>UCI - ANESTESIA</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row>
        <row r="191">
          <cell r="A191">
            <v>694</v>
          </cell>
          <cell r="B191" t="str">
            <v>CATETER VENOSO CENTRAL BILUMEN 4.5 FR X 12.5</v>
          </cell>
          <cell r="C191" t="str">
            <v>UNIDAD</v>
          </cell>
          <cell r="D191">
            <v>15</v>
          </cell>
          <cell r="E191">
            <v>15</v>
          </cell>
          <cell r="F191" t="str">
            <v>ESPECIALIDADES</v>
          </cell>
          <cell r="G191" t="str">
            <v>UCI PEDIATRIA</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row>
        <row r="192">
          <cell r="A192">
            <v>695</v>
          </cell>
          <cell r="B192" t="str">
            <v>CATETER VENOSO CENTRAL BILUMEN ADULTO 7 FR X 20 CM NO. 18 G U.M:UNIDAD</v>
          </cell>
          <cell r="C192" t="str">
            <v>UNIDAD</v>
          </cell>
          <cell r="D192">
            <v>100</v>
          </cell>
          <cell r="E192">
            <v>100</v>
          </cell>
          <cell r="F192" t="str">
            <v>ESPECIALIDADES</v>
          </cell>
          <cell r="G192" t="str">
            <v>UCI - ANESTESIA</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row>
        <row r="193">
          <cell r="A193">
            <v>696</v>
          </cell>
          <cell r="B193" t="str">
            <v>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v>
          </cell>
          <cell r="C193" t="str">
            <v>UNIDAD</v>
          </cell>
          <cell r="D193">
            <v>2</v>
          </cell>
          <cell r="E193">
            <v>2</v>
          </cell>
          <cell r="F193" t="str">
            <v>ESPECIALIDADES</v>
          </cell>
          <cell r="G193" t="str">
            <v>UCI - PEDIATRIA</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row>
        <row r="194">
          <cell r="A194">
            <v>697</v>
          </cell>
          <cell r="B194" t="str">
            <v>CATETER VENOSO CENTRAL PEDIATRICO  3 VIAS 5.5 FR X 13CM LUMEN REF CS16553-E</v>
          </cell>
          <cell r="C194" t="str">
            <v>UNIDAD</v>
          </cell>
          <cell r="D194">
            <v>50</v>
          </cell>
          <cell r="E194">
            <v>50</v>
          </cell>
          <cell r="F194" t="str">
            <v>ESPECIALIDADES</v>
          </cell>
          <cell r="G194" t="str">
            <v>UCI PEDIATRIA</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row>
        <row r="195">
          <cell r="A195">
            <v>698</v>
          </cell>
          <cell r="B195" t="str">
            <v>CATETER VENOSO CENTRAL PEDIATRICO 1 LUMEN 24GX9CMS 4650E</v>
          </cell>
          <cell r="C195" t="str">
            <v>UNIDAD</v>
          </cell>
          <cell r="D195">
            <v>10</v>
          </cell>
          <cell r="E195">
            <v>10</v>
          </cell>
          <cell r="F195" t="str">
            <v>ESPECIALIDADES</v>
          </cell>
          <cell r="G195" t="str">
            <v>UCI PEDIATRIA</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row>
        <row r="196">
          <cell r="A196">
            <v>699</v>
          </cell>
          <cell r="B196" t="str">
            <v>CATETER VENOSO CENTRAL PEDIATRICO 22G 1 LUMEN REF 4522-PAED S110</v>
          </cell>
          <cell r="C196" t="str">
            <v>UNIDAD</v>
          </cell>
          <cell r="D196">
            <v>30</v>
          </cell>
          <cell r="E196">
            <v>30</v>
          </cell>
          <cell r="F196" t="str">
            <v>ESPECIALIDADES</v>
          </cell>
          <cell r="G196" t="str">
            <v>UCI PEDIATRIA</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row>
        <row r="197">
          <cell r="A197">
            <v>700</v>
          </cell>
          <cell r="B197" t="str">
            <v>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v>
          </cell>
          <cell r="C197" t="str">
            <v>UNIDAD</v>
          </cell>
          <cell r="D197">
            <v>10</v>
          </cell>
          <cell r="E197">
            <v>10</v>
          </cell>
          <cell r="F197" t="str">
            <v>ESPECIALIDADES</v>
          </cell>
          <cell r="G197" t="str">
            <v>UCI PEDIATRIA</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row>
        <row r="198">
          <cell r="A198">
            <v>701</v>
          </cell>
          <cell r="B198" t="str">
            <v>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v>
          </cell>
          <cell r="C198" t="str">
            <v>UNIDAD</v>
          </cell>
          <cell r="D198">
            <v>10</v>
          </cell>
          <cell r="E198">
            <v>10</v>
          </cell>
          <cell r="F198" t="str">
            <v>ESPECIALIDADES</v>
          </cell>
          <cell r="G198" t="str">
            <v>UCI - ANESTESIA</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row>
        <row r="199">
          <cell r="A199">
            <v>705</v>
          </cell>
          <cell r="B199" t="str">
            <v>CATETER YUGULAR DE 11.5 FR X 15 CM</v>
          </cell>
          <cell r="C199" t="str">
            <v>UNIDAD</v>
          </cell>
          <cell r="D199">
            <v>1</v>
          </cell>
          <cell r="E199">
            <v>1</v>
          </cell>
          <cell r="F199" t="str">
            <v xml:space="preserve">ESPECIALIDADES </v>
          </cell>
          <cell r="G199" t="str">
            <v>UCI</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row>
        <row r="200">
          <cell r="A200">
            <v>718</v>
          </cell>
          <cell r="B200" t="str">
            <v>CEPILLO PARA LAVADO DE COLONOSCOPIA DESECHABLE</v>
          </cell>
          <cell r="C200" t="str">
            <v>UNIDAD</v>
          </cell>
          <cell r="D200">
            <v>10</v>
          </cell>
          <cell r="E200">
            <v>10</v>
          </cell>
          <cell r="F200" t="str">
            <v>ESPECIALIDADES</v>
          </cell>
          <cell r="G200" t="str">
            <v>GASTROENTEROLOGIA</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row>
        <row r="201">
          <cell r="A201">
            <v>719</v>
          </cell>
          <cell r="B201" t="str">
            <v>CEPILLO PARA LAVADO PARA GASTROSCOPIA DESECHABLE</v>
          </cell>
          <cell r="C201" t="str">
            <v>UNIDAD</v>
          </cell>
          <cell r="D201">
            <v>10</v>
          </cell>
          <cell r="E201">
            <v>10</v>
          </cell>
          <cell r="F201" t="str">
            <v>ESPECIALIDADES</v>
          </cell>
          <cell r="G201" t="str">
            <v>GASTROENTEROLOGIA</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row>
        <row r="202">
          <cell r="A202">
            <v>720</v>
          </cell>
          <cell r="B202" t="str">
            <v>CEPILLO REUTILIZABLE PARA LIMPIEZA DE CANAL ESTANDAR PARA ENDOSCOPIO</v>
          </cell>
          <cell r="C202" t="str">
            <v>UNIDAD</v>
          </cell>
          <cell r="D202">
            <v>1</v>
          </cell>
          <cell r="E202">
            <v>9</v>
          </cell>
          <cell r="F202" t="str">
            <v>ESPECIALIDADES</v>
          </cell>
          <cell r="G202" t="str">
            <v>GASTROENTEROLOGIA</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row>
        <row r="203">
          <cell r="A203">
            <v>726</v>
          </cell>
          <cell r="B203" t="str">
            <v>CESTA DE EXTRACCION PARA ENDOSCOPIA DIGESTIVA REUSABLE DE 4 A 8 ALAMBRES SUAVE Y SEMIRIGIDA DE 2.8 DE DIAMETRO DEL CANAL POR 195CM DE LONGITUD Y DIAMETRO DE LA CESTA DE 20MM A 22MM ROTATORIA</v>
          </cell>
          <cell r="C203" t="str">
            <v>UNIDAD</v>
          </cell>
          <cell r="D203">
            <v>1</v>
          </cell>
          <cell r="E203">
            <v>1</v>
          </cell>
          <cell r="F203" t="str">
            <v>ESPECIALIDADES</v>
          </cell>
          <cell r="G203" t="str">
            <v>GASTROENTEROLOGIA</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row>
        <row r="204">
          <cell r="A204">
            <v>869</v>
          </cell>
          <cell r="B204" t="str">
            <v>CUELLO ORTOPÉDICO DE THOMAS TALLA L</v>
          </cell>
          <cell r="C204" t="str">
            <v>UNIDAD</v>
          </cell>
          <cell r="D204">
            <v>5</v>
          </cell>
          <cell r="E204">
            <v>5</v>
          </cell>
          <cell r="F204" t="str">
            <v>ESPECIALIDADES</v>
          </cell>
          <cell r="G204" t="str">
            <v>ORTOPEDIA</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row>
        <row r="205">
          <cell r="A205">
            <v>2621</v>
          </cell>
          <cell r="B205" t="str">
            <v>CURETRA DE 2 MM</v>
          </cell>
          <cell r="C205" t="str">
            <v>UNIDAD</v>
          </cell>
          <cell r="D205">
            <v>1</v>
          </cell>
          <cell r="E205">
            <v>1</v>
          </cell>
          <cell r="F205" t="str">
            <v>ESPECIALIDADES</v>
          </cell>
          <cell r="G205" t="str">
            <v>GINECOLOGIA</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row>
        <row r="206">
          <cell r="A206">
            <v>2620</v>
          </cell>
          <cell r="B206" t="str">
            <v>CURETRA DE 3 MM</v>
          </cell>
          <cell r="C206" t="str">
            <v>UNIDAD</v>
          </cell>
          <cell r="D206">
            <v>1</v>
          </cell>
          <cell r="E206">
            <v>1</v>
          </cell>
          <cell r="F206" t="str">
            <v>ESPECIALIDADES</v>
          </cell>
          <cell r="G206" t="str">
            <v>GINECOLOGIA</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row>
        <row r="207">
          <cell r="A207">
            <v>2619</v>
          </cell>
          <cell r="B207" t="str">
            <v>CURETRA DE 5 MM</v>
          </cell>
          <cell r="C207" t="str">
            <v>UNIDAD</v>
          </cell>
          <cell r="D207">
            <v>1</v>
          </cell>
          <cell r="E207">
            <v>1</v>
          </cell>
          <cell r="F207" t="str">
            <v>ESPECIALIDADES</v>
          </cell>
          <cell r="G207" t="str">
            <v>GINECOLOGIA</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row>
        <row r="208">
          <cell r="A208">
            <v>918</v>
          </cell>
          <cell r="B208" t="str">
            <v>ELECTRODO MARCAPASO TRANSITORIO BIPOLAR SIN BALON NO 5</v>
          </cell>
          <cell r="C208" t="str">
            <v>UNIDAD</v>
          </cell>
          <cell r="D208">
            <v>5</v>
          </cell>
          <cell r="E208">
            <v>5</v>
          </cell>
          <cell r="F208" t="str">
            <v>ESPECIALIDADES</v>
          </cell>
          <cell r="G208" t="str">
            <v>UCI</v>
          </cell>
          <cell r="H208">
            <v>0</v>
          </cell>
          <cell r="I208">
            <v>0</v>
          </cell>
          <cell r="J208">
            <v>0</v>
          </cell>
          <cell r="K208" t="str">
            <v>SI</v>
          </cell>
          <cell r="L208">
            <v>0</v>
          </cell>
          <cell r="M208">
            <v>0</v>
          </cell>
          <cell r="N208">
            <v>0</v>
          </cell>
          <cell r="O208">
            <v>0</v>
          </cell>
          <cell r="P208">
            <v>0</v>
          </cell>
          <cell r="Q208">
            <v>0</v>
          </cell>
          <cell r="R208">
            <v>0</v>
          </cell>
          <cell r="S208">
            <v>0</v>
          </cell>
          <cell r="T208">
            <v>0</v>
          </cell>
          <cell r="U208">
            <v>0</v>
          </cell>
          <cell r="V208">
            <v>0</v>
          </cell>
        </row>
        <row r="209">
          <cell r="A209">
            <v>927</v>
          </cell>
          <cell r="B209" t="str">
            <v>ELECTRODO PARA MARCAPASO TRANSVENOSO 5.0 FR</v>
          </cell>
          <cell r="C209" t="str">
            <v>UNIDAD</v>
          </cell>
          <cell r="D209">
            <v>1</v>
          </cell>
          <cell r="E209">
            <v>1</v>
          </cell>
          <cell r="F209" t="str">
            <v>ESPECIALIDADES</v>
          </cell>
          <cell r="G209" t="str">
            <v>UCI URGENCIAS</v>
          </cell>
          <cell r="H209">
            <v>0</v>
          </cell>
          <cell r="I209">
            <v>0</v>
          </cell>
          <cell r="J209">
            <v>0</v>
          </cell>
          <cell r="K209" t="str">
            <v>SI</v>
          </cell>
          <cell r="L209">
            <v>0</v>
          </cell>
          <cell r="M209">
            <v>0</v>
          </cell>
          <cell r="N209">
            <v>0</v>
          </cell>
          <cell r="O209">
            <v>0</v>
          </cell>
          <cell r="P209">
            <v>0</v>
          </cell>
          <cell r="Q209">
            <v>0</v>
          </cell>
          <cell r="R209">
            <v>0</v>
          </cell>
          <cell r="S209">
            <v>0</v>
          </cell>
          <cell r="T209">
            <v>0</v>
          </cell>
          <cell r="U209">
            <v>0</v>
          </cell>
          <cell r="V209">
            <v>0</v>
          </cell>
        </row>
        <row r="210">
          <cell r="A210">
            <v>928</v>
          </cell>
          <cell r="B210" t="str">
            <v>ELECTRODO PARA MARCAPASO TRANSVENOSO 6.0 FR</v>
          </cell>
          <cell r="C210" t="str">
            <v>UNIDAD</v>
          </cell>
          <cell r="D210">
            <v>1</v>
          </cell>
          <cell r="E210">
            <v>1</v>
          </cell>
          <cell r="F210" t="str">
            <v>ESPECIALIDADES</v>
          </cell>
          <cell r="G210" t="str">
            <v>UCI URGENCIAS</v>
          </cell>
          <cell r="H210">
            <v>0</v>
          </cell>
          <cell r="I210">
            <v>0</v>
          </cell>
          <cell r="J210">
            <v>0</v>
          </cell>
          <cell r="K210" t="str">
            <v>SI</v>
          </cell>
          <cell r="L210">
            <v>0</v>
          </cell>
          <cell r="M210">
            <v>0</v>
          </cell>
          <cell r="N210">
            <v>0</v>
          </cell>
          <cell r="O210">
            <v>0</v>
          </cell>
          <cell r="P210">
            <v>0</v>
          </cell>
          <cell r="Q210">
            <v>0</v>
          </cell>
          <cell r="R210">
            <v>0</v>
          </cell>
          <cell r="S210">
            <v>0</v>
          </cell>
          <cell r="T210">
            <v>0</v>
          </cell>
          <cell r="U210">
            <v>0</v>
          </cell>
          <cell r="V210">
            <v>0</v>
          </cell>
        </row>
        <row r="211">
          <cell r="A211">
            <v>994</v>
          </cell>
          <cell r="B211" t="str">
            <v>EQUIPO DP COLA DE COCHINO ADULTO (PISATEK DP MODELO LV)</v>
          </cell>
          <cell r="C211" t="str">
            <v>UNIDAD</v>
          </cell>
          <cell r="D211">
            <v>1</v>
          </cell>
          <cell r="E211">
            <v>1</v>
          </cell>
          <cell r="F211" t="str">
            <v xml:space="preserve">ESPECIALIDADES </v>
          </cell>
          <cell r="G211" t="str">
            <v>NEFROLOGIA</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row>
        <row r="212">
          <cell r="A212">
            <v>995</v>
          </cell>
          <cell r="B212" t="str">
            <v>EQUIPO E PULMON CON BOLSA DE LAVADO X 1000 ML BOLSA DE NUTRICION</v>
          </cell>
          <cell r="C212" t="str">
            <v>UNIDAD</v>
          </cell>
          <cell r="D212">
            <v>200</v>
          </cell>
          <cell r="E212">
            <v>200</v>
          </cell>
          <cell r="F212" t="str">
            <v xml:space="preserve">ESPECIALIDADES </v>
          </cell>
          <cell r="G212" t="str">
            <v>NUTRICION</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row>
        <row r="213">
          <cell r="A213">
            <v>1041</v>
          </cell>
          <cell r="B213" t="str">
            <v>ESTILETE DE INTUBACIÓN NEONATAL</v>
          </cell>
          <cell r="C213" t="str">
            <v>UNIDAD</v>
          </cell>
          <cell r="D213">
            <v>8</v>
          </cell>
          <cell r="E213">
            <v>8</v>
          </cell>
          <cell r="F213" t="str">
            <v>ESPECIALIDADES</v>
          </cell>
          <cell r="G213" t="str">
            <v>UCI PEDIATRIA</v>
          </cell>
          <cell r="H213">
            <v>0</v>
          </cell>
          <cell r="I213">
            <v>0</v>
          </cell>
          <cell r="J213">
            <v>0</v>
          </cell>
          <cell r="K213">
            <v>0</v>
          </cell>
          <cell r="L213">
            <v>0</v>
          </cell>
          <cell r="M213">
            <v>0</v>
          </cell>
          <cell r="N213" t="str">
            <v>carefusion</v>
          </cell>
          <cell r="O213" t="str">
            <v>unidad</v>
          </cell>
          <cell r="P213" t="str">
            <v>si</v>
          </cell>
          <cell r="Q213" t="str">
            <v>IIa</v>
          </cell>
          <cell r="R213" t="str">
            <v>2017DM-0016062</v>
          </cell>
          <cell r="S213">
            <v>46473</v>
          </cell>
          <cell r="T213">
            <v>10500</v>
          </cell>
          <cell r="U213">
            <v>1995</v>
          </cell>
          <cell r="V213">
            <v>12495</v>
          </cell>
        </row>
        <row r="214">
          <cell r="A214">
            <v>1183</v>
          </cell>
          <cell r="B214" t="str">
            <v>GUIA CON REVESTIMIENTO HIDROFILO ICE  J TIP INTERMEDIATE PT GRAPHIX  0.014 IN X 182CM CUERDAS CORONA</v>
          </cell>
          <cell r="C214" t="str">
            <v>UNIDAD</v>
          </cell>
          <cell r="D214">
            <v>1</v>
          </cell>
          <cell r="E214">
            <v>0</v>
          </cell>
          <cell r="F214" t="str">
            <v xml:space="preserve">ESPECIALIDADES </v>
          </cell>
          <cell r="G214" t="str">
            <v>UCI</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row>
        <row r="215">
          <cell r="A215">
            <v>1188</v>
          </cell>
          <cell r="B215" t="str">
            <v>GUIA HIDROFILICA  AQWIRE .035 X 260CM X 3CM  REF A352602</v>
          </cell>
          <cell r="C215" t="str">
            <v>UNIDAD</v>
          </cell>
          <cell r="D215">
            <v>1</v>
          </cell>
          <cell r="E215">
            <v>0</v>
          </cell>
          <cell r="F215" t="str">
            <v xml:space="preserve">ESPECIALIDADES </v>
          </cell>
          <cell r="G215" t="str">
            <v>UCI</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row>
        <row r="216">
          <cell r="A216">
            <v>1195</v>
          </cell>
          <cell r="B216" t="str">
            <v>GUIA PARA ANGIOPLASTIA TRANSLUMINAL PERCUTANEA CON REVESTIMIENTO HIDROFILICO 0.035X260CM ZIPWIRE</v>
          </cell>
          <cell r="C216" t="str">
            <v>UNIDAD</v>
          </cell>
          <cell r="D216">
            <v>1</v>
          </cell>
          <cell r="E216">
            <v>0</v>
          </cell>
          <cell r="F216" t="str">
            <v xml:space="preserve">ESPECIALIDADES </v>
          </cell>
          <cell r="G216" t="str">
            <v>UCI</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row>
        <row r="217">
          <cell r="A217">
            <v>1196</v>
          </cell>
          <cell r="B217" t="str">
            <v>GUIA PARA ANGIOPLASTIA TRANSLUMINAL PERCUTANEA CON REVESTIMIENTO HIDROFILICO ZIPWIRE 035/150CM</v>
          </cell>
          <cell r="C217" t="str">
            <v>UNIDAD</v>
          </cell>
          <cell r="D217">
            <v>1</v>
          </cell>
          <cell r="E217">
            <v>0</v>
          </cell>
          <cell r="F217" t="str">
            <v xml:space="preserve">ESPECIALIDADES </v>
          </cell>
          <cell r="G217" t="str">
            <v>UCI</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row>
        <row r="218">
          <cell r="A218">
            <v>1198</v>
          </cell>
          <cell r="B218" t="str">
            <v>GUIA UROLOGICA REVESTIDA DE  PTFE 0.035 MM (0.89MM X 150CM )  STIFF BODIED</v>
          </cell>
          <cell r="C218" t="str">
            <v>UNIDAD</v>
          </cell>
          <cell r="D218">
            <v>1</v>
          </cell>
          <cell r="E218">
            <v>0</v>
          </cell>
          <cell r="F218" t="str">
            <v xml:space="preserve">ESPECIALIDADES </v>
          </cell>
          <cell r="G218" t="str">
            <v>UCI</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row>
        <row r="219">
          <cell r="A219">
            <v>1199</v>
          </cell>
          <cell r="B219" t="str">
            <v>GUIA ZIPWIRE 035 PTA RECTA REGULAR SHAFT</v>
          </cell>
          <cell r="C219" t="str">
            <v>UNIDAD</v>
          </cell>
          <cell r="D219">
            <v>1</v>
          </cell>
          <cell r="E219">
            <v>0</v>
          </cell>
          <cell r="F219" t="str">
            <v xml:space="preserve">ESPECIALIDADES </v>
          </cell>
          <cell r="G219" t="str">
            <v>UCI</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row>
        <row r="220">
          <cell r="A220">
            <v>1201</v>
          </cell>
          <cell r="B220" t="str">
            <v>HEMOFILTRO 0.3 PEDIATRICO HF03</v>
          </cell>
          <cell r="C220" t="str">
            <v>UNIDAD</v>
          </cell>
          <cell r="D220">
            <v>1</v>
          </cell>
          <cell r="E220">
            <v>0</v>
          </cell>
          <cell r="F220" t="str">
            <v>ESPECIALIDADES</v>
          </cell>
          <cell r="G220" t="str">
            <v>NEFROLOGIA</v>
          </cell>
          <cell r="H220">
            <v>0</v>
          </cell>
          <cell r="I220" t="str">
            <v>SI</v>
          </cell>
          <cell r="J220">
            <v>0</v>
          </cell>
          <cell r="K220">
            <v>0</v>
          </cell>
          <cell r="L220">
            <v>0</v>
          </cell>
          <cell r="M220">
            <v>0</v>
          </cell>
          <cell r="N220">
            <v>0</v>
          </cell>
          <cell r="O220">
            <v>0</v>
          </cell>
          <cell r="P220">
            <v>0</v>
          </cell>
          <cell r="Q220">
            <v>0</v>
          </cell>
          <cell r="R220">
            <v>0</v>
          </cell>
          <cell r="S220">
            <v>0</v>
          </cell>
          <cell r="T220">
            <v>0</v>
          </cell>
          <cell r="U220">
            <v>0</v>
          </cell>
          <cell r="V220">
            <v>0</v>
          </cell>
        </row>
        <row r="221">
          <cell r="A221">
            <v>1202</v>
          </cell>
          <cell r="B221" t="str">
            <v>HEMOFILTRO 0.7  PEDIATRICO  HF07</v>
          </cell>
          <cell r="C221" t="str">
            <v>UNIDAD</v>
          </cell>
          <cell r="D221">
            <v>1</v>
          </cell>
          <cell r="E221">
            <v>0</v>
          </cell>
          <cell r="F221" t="str">
            <v>ESPECIALIDADES</v>
          </cell>
          <cell r="G221" t="str">
            <v>NEFROLOGIA</v>
          </cell>
          <cell r="H221">
            <v>0</v>
          </cell>
          <cell r="I221" t="str">
            <v>SI</v>
          </cell>
          <cell r="J221">
            <v>0</v>
          </cell>
          <cell r="K221">
            <v>0</v>
          </cell>
          <cell r="L221">
            <v>0</v>
          </cell>
          <cell r="M221">
            <v>0</v>
          </cell>
          <cell r="N221">
            <v>0</v>
          </cell>
          <cell r="O221">
            <v>0</v>
          </cell>
          <cell r="P221">
            <v>0</v>
          </cell>
          <cell r="Q221">
            <v>0</v>
          </cell>
          <cell r="R221">
            <v>0</v>
          </cell>
          <cell r="S221">
            <v>0</v>
          </cell>
          <cell r="T221">
            <v>0</v>
          </cell>
          <cell r="U221">
            <v>0</v>
          </cell>
          <cell r="V221">
            <v>0</v>
          </cell>
        </row>
        <row r="222">
          <cell r="A222">
            <v>1203</v>
          </cell>
          <cell r="B222" t="str">
            <v>HEMOFILTRO 1.2  ADULTO HF12</v>
          </cell>
          <cell r="C222" t="str">
            <v>UNIDAD</v>
          </cell>
          <cell r="D222">
            <v>1</v>
          </cell>
          <cell r="E222">
            <v>0</v>
          </cell>
          <cell r="F222" t="str">
            <v>ESPECIALIDADES</v>
          </cell>
          <cell r="G222" t="str">
            <v>NEFROLOGIA</v>
          </cell>
          <cell r="H222">
            <v>0</v>
          </cell>
          <cell r="I222" t="str">
            <v>SI</v>
          </cell>
          <cell r="J222">
            <v>0</v>
          </cell>
          <cell r="K222">
            <v>0</v>
          </cell>
          <cell r="L222">
            <v>0</v>
          </cell>
          <cell r="M222">
            <v>0</v>
          </cell>
          <cell r="N222">
            <v>0</v>
          </cell>
          <cell r="O222">
            <v>0</v>
          </cell>
          <cell r="P222">
            <v>0</v>
          </cell>
          <cell r="Q222">
            <v>0</v>
          </cell>
          <cell r="R222">
            <v>0</v>
          </cell>
          <cell r="S222">
            <v>0</v>
          </cell>
          <cell r="T222">
            <v>0</v>
          </cell>
          <cell r="U222">
            <v>0</v>
          </cell>
          <cell r="V222">
            <v>0</v>
          </cell>
        </row>
        <row r="223">
          <cell r="A223">
            <v>1204</v>
          </cell>
          <cell r="B223" t="str">
            <v>HEMOFILTRO 1.9 ADUTO  HF19</v>
          </cell>
          <cell r="C223" t="str">
            <v>UNIDAD</v>
          </cell>
          <cell r="D223">
            <v>1</v>
          </cell>
          <cell r="E223">
            <v>0</v>
          </cell>
          <cell r="F223" t="str">
            <v>ESPECIALIDADES</v>
          </cell>
          <cell r="G223" t="str">
            <v>NEFROLOGIA</v>
          </cell>
          <cell r="H223">
            <v>0</v>
          </cell>
          <cell r="I223" t="str">
            <v>SI</v>
          </cell>
          <cell r="J223">
            <v>0</v>
          </cell>
          <cell r="K223">
            <v>0</v>
          </cell>
          <cell r="L223">
            <v>0</v>
          </cell>
          <cell r="M223">
            <v>0</v>
          </cell>
          <cell r="N223">
            <v>0</v>
          </cell>
          <cell r="O223">
            <v>0</v>
          </cell>
          <cell r="P223">
            <v>0</v>
          </cell>
          <cell r="Q223">
            <v>0</v>
          </cell>
          <cell r="R223">
            <v>0</v>
          </cell>
          <cell r="S223">
            <v>0</v>
          </cell>
          <cell r="T223">
            <v>0</v>
          </cell>
          <cell r="U223">
            <v>0</v>
          </cell>
          <cell r="V223">
            <v>0</v>
          </cell>
        </row>
        <row r="224">
          <cell r="A224">
            <v>1205</v>
          </cell>
          <cell r="B224" t="str">
            <v>HEMOFILTRO AQUAMAX 0.2 SQM</v>
          </cell>
          <cell r="C224" t="str">
            <v>UNIDAD</v>
          </cell>
          <cell r="D224">
            <v>1</v>
          </cell>
          <cell r="E224">
            <v>0</v>
          </cell>
          <cell r="F224" t="str">
            <v>ESPECIALIDADES</v>
          </cell>
          <cell r="G224" t="str">
            <v>NEFROLOGIA</v>
          </cell>
          <cell r="H224">
            <v>0</v>
          </cell>
          <cell r="I224" t="str">
            <v>SI</v>
          </cell>
          <cell r="J224">
            <v>0</v>
          </cell>
          <cell r="K224">
            <v>0</v>
          </cell>
          <cell r="L224">
            <v>0</v>
          </cell>
          <cell r="M224">
            <v>0</v>
          </cell>
          <cell r="N224">
            <v>0</v>
          </cell>
          <cell r="O224">
            <v>0</v>
          </cell>
          <cell r="P224">
            <v>0</v>
          </cell>
          <cell r="Q224">
            <v>0</v>
          </cell>
          <cell r="R224">
            <v>0</v>
          </cell>
          <cell r="S224">
            <v>0</v>
          </cell>
          <cell r="T224">
            <v>0</v>
          </cell>
          <cell r="U224">
            <v>0</v>
          </cell>
          <cell r="V224">
            <v>0</v>
          </cell>
        </row>
        <row r="225">
          <cell r="A225">
            <v>1258</v>
          </cell>
          <cell r="B225" t="str">
            <v>INFUSOR DE LIQUIDOS DES 1000 ML</v>
          </cell>
          <cell r="C225" t="str">
            <v>UNIDAD</v>
          </cell>
          <cell r="D225">
            <v>14</v>
          </cell>
          <cell r="E225">
            <v>14</v>
          </cell>
          <cell r="F225" t="str">
            <v xml:space="preserve">ESPECIALIDADES </v>
          </cell>
          <cell r="G225" t="str">
            <v>UCI</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row>
        <row r="226">
          <cell r="A226">
            <v>1259</v>
          </cell>
          <cell r="B226" t="str">
            <v>INFUSOR DE LIQUIDOS DESC 500 ML</v>
          </cell>
          <cell r="C226" t="str">
            <v>UNIDAD</v>
          </cell>
          <cell r="D226">
            <v>16</v>
          </cell>
          <cell r="E226">
            <v>16</v>
          </cell>
          <cell r="F226" t="str">
            <v xml:space="preserve">ESPECIALIDADES </v>
          </cell>
          <cell r="G226" t="str">
            <v>UCI</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row>
        <row r="227">
          <cell r="A227">
            <v>1260</v>
          </cell>
          <cell r="B227" t="str">
            <v>INFUSOR DE PRESION PARA ADMINISTRACION DE LIQUIDOS (BOLSAS DE HEMODERIVADOS CON CAPACIDAD DE 500-1000ML)</v>
          </cell>
          <cell r="C227" t="str">
            <v>UNIDAD</v>
          </cell>
          <cell r="D227">
            <v>2</v>
          </cell>
          <cell r="E227">
            <v>2</v>
          </cell>
          <cell r="F227" t="str">
            <v xml:space="preserve">ESPECIALIDADES </v>
          </cell>
          <cell r="G227" t="str">
            <v>UCI</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row>
        <row r="228">
          <cell r="A228">
            <v>1267</v>
          </cell>
          <cell r="B228" t="str">
            <v>INMOVILIZADOR CERVICAL DE THOMAS TALLA M</v>
          </cell>
          <cell r="C228" t="str">
            <v>UNIDAD</v>
          </cell>
          <cell r="D228">
            <v>5</v>
          </cell>
          <cell r="E228">
            <v>5</v>
          </cell>
          <cell r="F228" t="str">
            <v>ESPECIALIDADES</v>
          </cell>
          <cell r="G228" t="str">
            <v>ORTOPEDIA</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row>
        <row r="229">
          <cell r="A229">
            <v>1268</v>
          </cell>
          <cell r="B229" t="str">
            <v>INMOVILIZADOR CERVICAL DE THOMAS TALLA S</v>
          </cell>
          <cell r="C229" t="str">
            <v>UNIDAD</v>
          </cell>
          <cell r="D229">
            <v>5</v>
          </cell>
          <cell r="E229">
            <v>5</v>
          </cell>
          <cell r="F229" t="str">
            <v>ESPECIALIDADES</v>
          </cell>
          <cell r="G229" t="str">
            <v>ORTOPEDIA</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row>
        <row r="230">
          <cell r="A230">
            <v>1269</v>
          </cell>
          <cell r="B230" t="str">
            <v>INMOVILIZADOR DE CLAVICULA</v>
          </cell>
          <cell r="C230" t="str">
            <v>UNIDAD</v>
          </cell>
          <cell r="D230">
            <v>5</v>
          </cell>
          <cell r="E230">
            <v>5</v>
          </cell>
          <cell r="F230" t="str">
            <v>ESPECIALIDADES</v>
          </cell>
          <cell r="G230" t="str">
            <v>ORTOPEDIA</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row>
        <row r="231">
          <cell r="A231">
            <v>1270</v>
          </cell>
          <cell r="B231" t="str">
            <v>INMOVILIZADOR DE HOMBRO</v>
          </cell>
          <cell r="C231" t="str">
            <v>UNIDAD</v>
          </cell>
          <cell r="D231">
            <v>1</v>
          </cell>
          <cell r="E231">
            <v>1</v>
          </cell>
          <cell r="F231" t="str">
            <v>ESPECIALIDADES</v>
          </cell>
          <cell r="G231" t="str">
            <v>ORTOPEDIA</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row>
        <row r="232">
          <cell r="A232">
            <v>1275</v>
          </cell>
          <cell r="B232" t="str">
            <v>INMOVILIZADORES CERVICALES NEONATAL</v>
          </cell>
          <cell r="C232" t="str">
            <v>UNIDAD</v>
          </cell>
          <cell r="D232">
            <v>2</v>
          </cell>
          <cell r="E232">
            <v>2</v>
          </cell>
          <cell r="F232" t="str">
            <v xml:space="preserve">ESPECIALIDADES </v>
          </cell>
          <cell r="G232" t="str">
            <v>ORTOPEDIA</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row>
        <row r="233">
          <cell r="A233">
            <v>1279</v>
          </cell>
          <cell r="B233" t="str">
            <v>INTERCAMBIADOR TUBO METTI PED NO.12CH</v>
          </cell>
          <cell r="C233" t="str">
            <v>UNIDAD</v>
          </cell>
          <cell r="D233">
            <v>5</v>
          </cell>
          <cell r="E233">
            <v>5</v>
          </cell>
          <cell r="F233" t="str">
            <v xml:space="preserve">ESPECIALIDADES </v>
          </cell>
          <cell r="G233" t="str">
            <v>UCI</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row>
        <row r="234">
          <cell r="A234">
            <v>1280</v>
          </cell>
          <cell r="B234" t="str">
            <v>INTERCAMBIADOR TUBO METTS PED NO.12CH</v>
          </cell>
          <cell r="C234" t="str">
            <v>UNIDAD</v>
          </cell>
          <cell r="D234">
            <v>5</v>
          </cell>
          <cell r="E234">
            <v>5</v>
          </cell>
          <cell r="F234" t="str">
            <v xml:space="preserve">ESPECIALIDADES </v>
          </cell>
          <cell r="G234" t="str">
            <v>UCI</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row>
        <row r="235">
          <cell r="A235">
            <v>1282</v>
          </cell>
          <cell r="B235" t="str">
            <v xml:space="preserve">INTRODUCTOR  6 FR X 11CM                                                                            </v>
          </cell>
          <cell r="C235" t="str">
            <v>UNIDAD</v>
          </cell>
          <cell r="D235">
            <v>1</v>
          </cell>
          <cell r="E235">
            <v>1</v>
          </cell>
          <cell r="F235" t="str">
            <v>ESPECIALIDADES</v>
          </cell>
          <cell r="G235" t="str">
            <v>UCI</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row>
        <row r="236">
          <cell r="A236">
            <v>1283</v>
          </cell>
          <cell r="B236" t="str">
            <v>INTRODUCTOR PERCUTANEO 6 FR X 10 HASTA 11 CM</v>
          </cell>
          <cell r="C236" t="str">
            <v>UNIDAD</v>
          </cell>
          <cell r="D236">
            <v>1</v>
          </cell>
          <cell r="E236">
            <v>1</v>
          </cell>
          <cell r="F236" t="str">
            <v xml:space="preserve">ESPECIALIDADES </v>
          </cell>
          <cell r="G236" t="str">
            <v>UCI</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row>
        <row r="237">
          <cell r="A237">
            <v>1284</v>
          </cell>
          <cell r="B237" t="str">
            <v>INTRODUCTOR PERCUTANEO 7 FR X 10 HASTA 11 CM</v>
          </cell>
          <cell r="C237" t="str">
            <v>UNIDAD</v>
          </cell>
          <cell r="D237">
            <v>1</v>
          </cell>
          <cell r="E237">
            <v>1</v>
          </cell>
          <cell r="F237" t="str">
            <v xml:space="preserve">ESPECIALIDADES </v>
          </cell>
          <cell r="G237" t="str">
            <v>UCI</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row>
        <row r="238">
          <cell r="A238">
            <v>1286</v>
          </cell>
          <cell r="B238" t="str">
            <v xml:space="preserve">INTRODUCTOR PERCUTANEO NO 7 </v>
          </cell>
          <cell r="C238" t="str">
            <v>UNIDAD</v>
          </cell>
          <cell r="D238">
            <v>5</v>
          </cell>
          <cell r="E238">
            <v>5</v>
          </cell>
          <cell r="F238" t="str">
            <v xml:space="preserve">ESPECIALIDADES </v>
          </cell>
          <cell r="G238" t="str">
            <v>UCI</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row>
        <row r="239">
          <cell r="A239">
            <v>1321</v>
          </cell>
          <cell r="B239" t="str">
            <v>JUEGO PARA ADMINISTRACION DE LIQUIDOS PARA BOMBA DE DOLOR</v>
          </cell>
          <cell r="C239" t="str">
            <v xml:space="preserve">UNIDAD    </v>
          </cell>
          <cell r="D239">
            <v>10</v>
          </cell>
          <cell r="E239">
            <v>10</v>
          </cell>
          <cell r="F239" t="str">
            <v xml:space="preserve">ESPECIALIDADES </v>
          </cell>
          <cell r="G239" t="str">
            <v>UCI</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row>
        <row r="240">
          <cell r="A240">
            <v>1323</v>
          </cell>
          <cell r="B240" t="str">
            <v>KIT CATETER  PARA HEMODIALISIS CURVO DE 13.5 HASTA 14 FR X 13.5  HASTA 15 CM</v>
          </cell>
          <cell r="C240" t="str">
            <v>UNIDAD</v>
          </cell>
          <cell r="D240">
            <v>1</v>
          </cell>
          <cell r="E240">
            <v>1</v>
          </cell>
          <cell r="F240" t="str">
            <v>ESPECIALIDADES</v>
          </cell>
          <cell r="G240" t="str">
            <v>NEFROLOGIA</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row>
        <row r="241">
          <cell r="A241">
            <v>1324</v>
          </cell>
          <cell r="B241" t="str">
            <v>KIT CATETER HEMODIALISIS DOBLE LUMENCURVO X 15CM</v>
          </cell>
          <cell r="C241" t="str">
            <v>UNIDAD</v>
          </cell>
          <cell r="D241">
            <v>1</v>
          </cell>
          <cell r="E241">
            <v>1</v>
          </cell>
          <cell r="F241" t="str">
            <v>ESPECIALIDADES</v>
          </cell>
          <cell r="G241" t="str">
            <v>NEFROLOGIA</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row>
        <row r="242">
          <cell r="A242">
            <v>1325</v>
          </cell>
          <cell r="B242" t="str">
            <v>KIT CATETER PERITONEAL CURVO PARA DIALISIS  N°57  CM</v>
          </cell>
          <cell r="C242" t="str">
            <v>UNIDAD</v>
          </cell>
          <cell r="D242">
            <v>1</v>
          </cell>
          <cell r="E242">
            <v>1</v>
          </cell>
          <cell r="F242" t="str">
            <v>ESPECIALIDADES</v>
          </cell>
          <cell r="G242" t="str">
            <v>NEFROLOGIA</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row>
        <row r="243">
          <cell r="A243">
            <v>1326</v>
          </cell>
          <cell r="B243" t="str">
            <v>KIT CATETER PERMCATH PEDIATRICO 28 FR X 13  CM</v>
          </cell>
          <cell r="C243" t="str">
            <v>UNIDAD</v>
          </cell>
          <cell r="D243">
            <v>1</v>
          </cell>
          <cell r="E243">
            <v>1</v>
          </cell>
          <cell r="F243" t="str">
            <v>ESPECIALIDADES</v>
          </cell>
          <cell r="G243" t="str">
            <v>NEFROLOGIA</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row>
        <row r="244">
          <cell r="A244">
            <v>1346</v>
          </cell>
          <cell r="B244" t="str">
            <v>KIT DE CEPILLOS PARA ENDOSCOPIA REUTILIZABLE.</v>
          </cell>
          <cell r="C244" t="str">
            <v>UNIDAD</v>
          </cell>
          <cell r="D244">
            <v>1</v>
          </cell>
          <cell r="E244">
            <v>1</v>
          </cell>
          <cell r="F244" t="str">
            <v>ESPECIALIDADES</v>
          </cell>
          <cell r="G244" t="str">
            <v>GASTROENTEROLOGIA</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row>
        <row r="245">
          <cell r="A245">
            <v>1347</v>
          </cell>
          <cell r="B245" t="str">
            <v>KIT DE CEPILLOS REUTILIZABLES PARA GASTRO ADULTO</v>
          </cell>
          <cell r="C245" t="str">
            <v>KIT</v>
          </cell>
          <cell r="D245">
            <v>1</v>
          </cell>
          <cell r="E245">
            <v>1</v>
          </cell>
          <cell r="F245" t="str">
            <v>ESPECIALIDADES</v>
          </cell>
          <cell r="G245" t="str">
            <v>GASTROENTEROLOGIA</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row>
        <row r="246">
          <cell r="A246">
            <v>1349</v>
          </cell>
          <cell r="B246" t="str">
            <v>KIT DE FERULA- 5 PIEZAS ( ANTEBRAZO, BRAZO, TOBILLO, PIERNAS, CUELLO)</v>
          </cell>
          <cell r="C246" t="str">
            <v>UNIDAD</v>
          </cell>
          <cell r="D246">
            <v>1</v>
          </cell>
          <cell r="E246">
            <v>1</v>
          </cell>
          <cell r="F246" t="str">
            <v>ESPECIALIDADES</v>
          </cell>
          <cell r="G246" t="str">
            <v>ORTOPEDIA</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row>
        <row r="247">
          <cell r="A247">
            <v>1351</v>
          </cell>
          <cell r="B247" t="str">
            <v>KIT DE INTRODUCCION PERCUTANEA CON VALVULA HEMOSTATICA #6.0 FR. 10 CMS LONGITUD</v>
          </cell>
          <cell r="C247" t="str">
            <v>UNIDAD</v>
          </cell>
          <cell r="D247">
            <v>1</v>
          </cell>
          <cell r="E247">
            <v>1</v>
          </cell>
          <cell r="F247" t="str">
            <v xml:space="preserve">ESPECIALIDADES </v>
          </cell>
          <cell r="G247" t="str">
            <v>UCI</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row>
        <row r="248">
          <cell r="A248">
            <v>1352</v>
          </cell>
          <cell r="B248" t="str">
            <v>KIT DE INTRODUCCION PERCUTANEA CON VALVULA HEMOSTATICA #7.0 FR. 10 CMS LONGITUD</v>
          </cell>
          <cell r="C248" t="str">
            <v>UNIDAD</v>
          </cell>
          <cell r="D248">
            <v>3</v>
          </cell>
          <cell r="E248">
            <v>3</v>
          </cell>
          <cell r="F248" t="str">
            <v xml:space="preserve">ESPECIALIDADES </v>
          </cell>
          <cell r="G248" t="str">
            <v>UCI</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row>
        <row r="249">
          <cell r="A249">
            <v>1356</v>
          </cell>
          <cell r="B249" t="str">
            <v xml:space="preserve">KIT DE MUCOSECTOMIA </v>
          </cell>
          <cell r="C249" t="str">
            <v>UNIDAD</v>
          </cell>
          <cell r="D249">
            <v>1</v>
          </cell>
          <cell r="E249">
            <v>1</v>
          </cell>
          <cell r="F249" t="str">
            <v xml:space="preserve">ESPECIALIDADES </v>
          </cell>
          <cell r="G249" t="str">
            <v>GASTROENTEROLOGIA</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row>
        <row r="250">
          <cell r="A250">
            <v>1368</v>
          </cell>
          <cell r="B250" t="str">
            <v>KIT GASTROSTOMIA ENDOSCOPICA 20 FR REF: 0640-20 - TUBOS PARA ALIMENTACION ENTERAL Y ACCESORIOS</v>
          </cell>
          <cell r="C250" t="str">
            <v>KIT</v>
          </cell>
          <cell r="D250">
            <v>1</v>
          </cell>
          <cell r="E250">
            <v>1</v>
          </cell>
          <cell r="F250" t="str">
            <v>ESPECIALIDADES</v>
          </cell>
          <cell r="G250" t="str">
            <v>GASTROENTEROLOGIA</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row>
        <row r="251">
          <cell r="A251">
            <v>1369</v>
          </cell>
          <cell r="B251" t="str">
            <v>KIT GASTROSTOMIA ENDOSCOPICA PERCUTANEA 14 FR</v>
          </cell>
          <cell r="C251" t="str">
            <v xml:space="preserve">UNIDAD    </v>
          </cell>
          <cell r="D251">
            <v>1</v>
          </cell>
          <cell r="E251">
            <v>1</v>
          </cell>
          <cell r="F251" t="str">
            <v>ESPECIALIDADES</v>
          </cell>
          <cell r="G251" t="str">
            <v>GASTROENTEROLOGIA</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row>
        <row r="252">
          <cell r="A252">
            <v>1370</v>
          </cell>
          <cell r="B252" t="str">
            <v>KIT HEMODIALISIS INTERMITENTE COMPLETO</v>
          </cell>
          <cell r="C252" t="str">
            <v>UNIDAD</v>
          </cell>
          <cell r="D252">
            <v>2950</v>
          </cell>
          <cell r="E252">
            <v>2950</v>
          </cell>
          <cell r="F252" t="str">
            <v>ESPECIALIDADES</v>
          </cell>
          <cell r="G252" t="str">
            <v>NEFROLOGIA</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row>
        <row r="253">
          <cell r="A253">
            <v>1373</v>
          </cell>
          <cell r="B253" t="str">
            <v>KIT INTRODUCTOR PERCUTANEO 8.5 FR PARA SWAN GANZ C/VALVULA  HEMOSTATICA Y FUNDA PROTECTORA.</v>
          </cell>
          <cell r="C253" t="str">
            <v xml:space="preserve">UNIDAD    </v>
          </cell>
          <cell r="D253">
            <v>4</v>
          </cell>
          <cell r="E253">
            <v>4</v>
          </cell>
          <cell r="F253" t="str">
            <v xml:space="preserve">ESPECIALIDADES </v>
          </cell>
          <cell r="G253" t="str">
            <v>UCI</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row>
        <row r="254">
          <cell r="A254">
            <v>1382</v>
          </cell>
          <cell r="B254" t="str">
            <v>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v>
          </cell>
          <cell r="C254" t="str">
            <v>KIT</v>
          </cell>
          <cell r="D254">
            <v>1</v>
          </cell>
          <cell r="E254">
            <v>1</v>
          </cell>
          <cell r="F254" t="str">
            <v>ESPECIALIDADES</v>
          </cell>
          <cell r="G254" t="str">
            <v>GASTROENTEROLOGIA</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row>
        <row r="255">
          <cell r="A255">
            <v>1383</v>
          </cell>
          <cell r="B255" t="str">
            <v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v>
          </cell>
          <cell r="C255" t="str">
            <v>KIT</v>
          </cell>
          <cell r="D255">
            <v>1</v>
          </cell>
          <cell r="E255">
            <v>1</v>
          </cell>
          <cell r="F255" t="str">
            <v>ESPECIALIDADES</v>
          </cell>
          <cell r="G255" t="str">
            <v>GASTROENTEROLOGIA</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row>
        <row r="256">
          <cell r="A256">
            <v>1384</v>
          </cell>
          <cell r="B256" t="str">
            <v>KIT PARA HEMOPERFUSION ADULTO</v>
          </cell>
          <cell r="C256" t="str">
            <v>UNIDAD</v>
          </cell>
          <cell r="D256">
            <v>1</v>
          </cell>
          <cell r="E256">
            <v>1</v>
          </cell>
          <cell r="F256" t="str">
            <v>ESPECIALIDADES</v>
          </cell>
          <cell r="G256" t="str">
            <v>NEFROLOGIA</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row>
        <row r="257">
          <cell r="A257">
            <v>1389</v>
          </cell>
          <cell r="B257" t="str">
            <v>KIT PRE-ENSAMBLADO PARA PLASMAFERESIS</v>
          </cell>
          <cell r="C257" t="str">
            <v xml:space="preserve">UNIDAD    </v>
          </cell>
          <cell r="D257">
            <v>3</v>
          </cell>
          <cell r="E257">
            <v>3</v>
          </cell>
          <cell r="F257" t="str">
            <v xml:space="preserve">ESPECIALIDADES </v>
          </cell>
          <cell r="G257" t="str">
            <v>NEFROLOGIA</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row>
        <row r="258">
          <cell r="A258">
            <v>1393</v>
          </cell>
          <cell r="B258" t="str">
            <v>KIT STEN PANCREATICO 5 FR 5 CM</v>
          </cell>
          <cell r="C258" t="str">
            <v xml:space="preserve">UNIDAD    </v>
          </cell>
          <cell r="D258">
            <v>1</v>
          </cell>
          <cell r="E258">
            <v>1</v>
          </cell>
          <cell r="F258" t="str">
            <v>ESPECIALIDADES</v>
          </cell>
          <cell r="G258" t="str">
            <v>GASTROENTEROLOGIA</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row>
        <row r="259">
          <cell r="A259">
            <v>1394</v>
          </cell>
          <cell r="B259" t="str">
            <v>KIT TAL PALINDROME CON VENETRAC  14.5FR X 40 CM</v>
          </cell>
          <cell r="C259" t="str">
            <v xml:space="preserve">UNIDAD    </v>
          </cell>
          <cell r="D259">
            <v>1</v>
          </cell>
          <cell r="E259">
            <v>1</v>
          </cell>
          <cell r="F259" t="str">
            <v>ESPECIALIDADES</v>
          </cell>
          <cell r="G259" t="str">
            <v>NEFROLOGIA</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row>
        <row r="260">
          <cell r="A260">
            <v>1396</v>
          </cell>
          <cell r="B260" t="str">
            <v>KIT TRACCION CUTANEA ADULTO</v>
          </cell>
          <cell r="C260" t="str">
            <v xml:space="preserve">UNIDAD    </v>
          </cell>
          <cell r="D260">
            <v>1</v>
          </cell>
          <cell r="E260">
            <v>1</v>
          </cell>
          <cell r="F260" t="str">
            <v>ESPECIALIDADES</v>
          </cell>
          <cell r="G260" t="str">
            <v>ORTOPEDIA</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row>
        <row r="261">
          <cell r="A261">
            <v>1397</v>
          </cell>
          <cell r="B261" t="str">
            <v>KIT TRACCION CUTANEA PEDIATRICO</v>
          </cell>
          <cell r="C261" t="str">
            <v xml:space="preserve">UNIDAD    </v>
          </cell>
          <cell r="D261">
            <v>1</v>
          </cell>
          <cell r="E261">
            <v>1</v>
          </cell>
          <cell r="F261" t="str">
            <v>ESPECIALIDADES</v>
          </cell>
          <cell r="G261" t="str">
            <v>ORTOPEDIA</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row>
        <row r="262">
          <cell r="A262">
            <v>1439</v>
          </cell>
          <cell r="B262" t="str">
            <v>LIGADOR DE VARICES ESOFAGICAS  7 BOX</v>
          </cell>
          <cell r="C262" t="str">
            <v xml:space="preserve">UNIDAD    </v>
          </cell>
          <cell r="D262">
            <v>1</v>
          </cell>
          <cell r="E262">
            <v>1</v>
          </cell>
          <cell r="F262" t="str">
            <v>ESPECIALIDADES</v>
          </cell>
          <cell r="G262" t="str">
            <v>GASTROENTEROLOGIA</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row>
        <row r="263">
          <cell r="A263">
            <v>1440</v>
          </cell>
          <cell r="B263" t="str">
            <v>LIGADOR MULTIBANDA DE VARICES ESOFAGICAS</v>
          </cell>
          <cell r="C263" t="str">
            <v>UNIDAD</v>
          </cell>
          <cell r="D263">
            <v>5</v>
          </cell>
          <cell r="E263">
            <v>5</v>
          </cell>
          <cell r="F263" t="str">
            <v>ESPECIALIDADES</v>
          </cell>
          <cell r="G263" t="str">
            <v>GASTROENTEROLOGIA</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row>
        <row r="264">
          <cell r="A264">
            <v>1441</v>
          </cell>
          <cell r="B264" t="str">
            <v>LIGADURA DE CUELLO UTERINO EN CINTA DE POLIÉSTER O EN UNA SUTURA DE POLIÉSTER MONTADA EN CADA EXTREMO CON UNA AGUJA DE PUNTA ROMA.</v>
          </cell>
          <cell r="C264" t="str">
            <v>SOBRE</v>
          </cell>
          <cell r="D264">
            <v>1</v>
          </cell>
          <cell r="E264">
            <v>1</v>
          </cell>
          <cell r="F264" t="str">
            <v>ESPECIALIDADES</v>
          </cell>
          <cell r="G264" t="str">
            <v>GINECOLOGIA</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row>
        <row r="265">
          <cell r="A265">
            <v>1447</v>
          </cell>
          <cell r="B265" t="str">
            <v>LINEA PARA DIALISIS PERITONEAL CORTA DE LARGA VIDA</v>
          </cell>
          <cell r="C265" t="str">
            <v xml:space="preserve">UNIDAD    </v>
          </cell>
          <cell r="D265">
            <v>1</v>
          </cell>
          <cell r="E265">
            <v>1</v>
          </cell>
          <cell r="F265" t="str">
            <v>ESPECIALIDADES</v>
          </cell>
          <cell r="G265" t="str">
            <v>NEFROLOGIA</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row>
        <row r="266">
          <cell r="A266">
            <v>1523</v>
          </cell>
          <cell r="B266" t="str">
            <v>MANGO PAR UTILIZAR CON CESTAS DE ENDOSCOPIA REUTILIZABLES</v>
          </cell>
          <cell r="C266" t="str">
            <v>UNIDAD</v>
          </cell>
          <cell r="D266">
            <v>1</v>
          </cell>
          <cell r="E266">
            <v>1</v>
          </cell>
          <cell r="F266" t="str">
            <v>ESPECIALIDADES</v>
          </cell>
          <cell r="G266" t="str">
            <v>GASTROENTEROLOGIA</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row>
        <row r="267">
          <cell r="A267">
            <v>1623</v>
          </cell>
          <cell r="B267" t="str">
            <v>MOXA TRADICIONAL NATURAL</v>
          </cell>
          <cell r="C267" t="str">
            <v>UNIDAD</v>
          </cell>
          <cell r="D267">
            <v>10</v>
          </cell>
          <cell r="E267">
            <v>10</v>
          </cell>
          <cell r="F267" t="str">
            <v xml:space="preserve">ESPECIALIDADES </v>
          </cell>
          <cell r="G267" t="str">
            <v>MEDICINA ALTERNATIVA</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row>
        <row r="268">
          <cell r="A268">
            <v>1727</v>
          </cell>
          <cell r="B268" t="str">
            <v>PAPILOTOMO DE PUNTA  O PRECORTE</v>
          </cell>
          <cell r="C268" t="str">
            <v>UNIDAD</v>
          </cell>
          <cell r="D268">
            <v>1</v>
          </cell>
          <cell r="E268">
            <v>1</v>
          </cell>
          <cell r="F268" t="str">
            <v>ESPECIALIDADES</v>
          </cell>
          <cell r="G268" t="str">
            <v xml:space="preserve">GASTROENTEROLOGIA </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row>
        <row r="269">
          <cell r="A269">
            <v>1756</v>
          </cell>
          <cell r="B269" t="str">
            <v>PASTAS CONDUCTORAS PARA ELECTROENCEFALOGRAMA T20</v>
          </cell>
          <cell r="C269" t="str">
            <v>UNIDAD</v>
          </cell>
          <cell r="D269">
            <v>1</v>
          </cell>
          <cell r="E269">
            <v>1</v>
          </cell>
          <cell r="F269" t="str">
            <v xml:space="preserve">ESPECIALIDADES </v>
          </cell>
          <cell r="G269" t="str">
            <v>NEUROLOGIA</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row>
        <row r="270">
          <cell r="A270">
            <v>1790</v>
          </cell>
          <cell r="B270" t="str">
            <v>PINZA DE BIOPSIA BRONQUIAL Ó PULMONAR REUSABLE</v>
          </cell>
          <cell r="C270" t="str">
            <v>UNIDAD</v>
          </cell>
          <cell r="D270">
            <v>1</v>
          </cell>
          <cell r="E270">
            <v>1</v>
          </cell>
          <cell r="F270" t="str">
            <v>ESPECIALIDADES</v>
          </cell>
          <cell r="G270" t="str">
            <v>NEUMOLOGIA</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row>
        <row r="271">
          <cell r="A271">
            <v>1791</v>
          </cell>
          <cell r="B271" t="str">
            <v>PINZA DE BIOPSIA GÁSTRICA DESECHABLE LONGITID 160CM- DIÁMETRO DE 2,3CM SIN ESTILETE DE COPA OVAL DE UN SOLO USO CON LAS SIGUIENTES CARACTERÍSTICAS: ESPIRAL RECUBIERTA, MANDÍBULAS DE ACERO INOXIDABLE, FENESTRADA.</v>
          </cell>
          <cell r="C271" t="str">
            <v>UNIDAD</v>
          </cell>
          <cell r="D271">
            <v>1</v>
          </cell>
          <cell r="E271">
            <v>1</v>
          </cell>
          <cell r="F271" t="str">
            <v>ESPECIALIDADES</v>
          </cell>
          <cell r="G271" t="str">
            <v>GASTROENTEROLOGIA</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row>
        <row r="272">
          <cell r="A272">
            <v>1792</v>
          </cell>
          <cell r="B272" t="str">
            <v>PINZA DE BIOPSIA PARA COLON DESECHABLE LONGITIDUD 230CM- DIÁMETRO DE 2,3CM SIN ESTILETE DE COPA OVAL DE UN SOLO USO CON LAS SIGUIENTES CARACTERÍSTICAS: ESPIRAL RECUBIERTA, MANDÍBULAS DE ACERO INOXIDABLE, FENESTRADA</v>
          </cell>
          <cell r="C272" t="str">
            <v>UNIDAD</v>
          </cell>
          <cell r="D272">
            <v>1</v>
          </cell>
          <cell r="E272">
            <v>1</v>
          </cell>
          <cell r="F272" t="str">
            <v>ESPECIALIDADES</v>
          </cell>
          <cell r="G272" t="str">
            <v>GASTROENTEROLOGIA</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row>
        <row r="273">
          <cell r="A273">
            <v>1793</v>
          </cell>
          <cell r="B273" t="str">
            <v>PINZA DE CUERPO EXTRAÑO PARA COLONOSCOPIO  (DIENTES DE COCODRILO)</v>
          </cell>
          <cell r="C273" t="str">
            <v>UNIDAD</v>
          </cell>
          <cell r="D273">
            <v>1</v>
          </cell>
          <cell r="E273">
            <v>1</v>
          </cell>
          <cell r="F273" t="str">
            <v>ESPECIALIDADES</v>
          </cell>
          <cell r="G273" t="str">
            <v>GASTROENTEROLOGIA</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row>
        <row r="274">
          <cell r="A274">
            <v>1799</v>
          </cell>
          <cell r="B274" t="str">
            <v>PINZA PARA AGARRAR CUERPO EXTRAÑO</v>
          </cell>
          <cell r="C274" t="str">
            <v>UNIDAD</v>
          </cell>
          <cell r="D274">
            <v>1</v>
          </cell>
          <cell r="E274">
            <v>1</v>
          </cell>
          <cell r="F274" t="str">
            <v>ESPECIALIDADES</v>
          </cell>
          <cell r="G274" t="str">
            <v>GASTROENTEROLOGIA</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row>
        <row r="275">
          <cell r="A275">
            <v>1800</v>
          </cell>
          <cell r="B275" t="str">
            <v xml:space="preserve">PINZA PARA BIOPSIA  CALIENTE OVAL DESECHABLE SIN ESTILETE, </v>
          </cell>
          <cell r="C275" t="str">
            <v>UNIDAD</v>
          </cell>
          <cell r="D275">
            <v>1</v>
          </cell>
          <cell r="E275">
            <v>1</v>
          </cell>
          <cell r="F275" t="str">
            <v>ESPECIALIDADES</v>
          </cell>
          <cell r="G275" t="str">
            <v>GASTROENTEROLOGIA</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row>
        <row r="276">
          <cell r="A276">
            <v>1801</v>
          </cell>
          <cell r="B276" t="str">
            <v>PINZA PARA BIOPSIA OVAL 22*160 SIN ESTILETE REUTILIZABLE PARA ENDOSCOPIA</v>
          </cell>
          <cell r="C276" t="str">
            <v>UNIDAD</v>
          </cell>
          <cell r="D276">
            <v>1</v>
          </cell>
          <cell r="E276">
            <v>1</v>
          </cell>
          <cell r="F276" t="str">
            <v>ESPECIALIDADES</v>
          </cell>
          <cell r="G276" t="str">
            <v>GASTROENTEROLOGIA</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row>
        <row r="277">
          <cell r="A277">
            <v>1802</v>
          </cell>
          <cell r="B277" t="str">
            <v>PINZA PARA CISTOSCOPIO FLEXIBLE</v>
          </cell>
          <cell r="C277">
            <v>0</v>
          </cell>
          <cell r="D277">
            <v>1</v>
          </cell>
          <cell r="E277">
            <v>1</v>
          </cell>
          <cell r="F277" t="str">
            <v>ESPECIALIDADES</v>
          </cell>
          <cell r="G277" t="str">
            <v>GASTROENTEROLOGIA</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row>
        <row r="278">
          <cell r="A278">
            <v>1803</v>
          </cell>
          <cell r="B278" t="str">
            <v>PINZA PARA CUERPO EXTRAÑO TIPO TRIPODE REUSABLE DE 2.4X1.500 MM</v>
          </cell>
          <cell r="C278" t="str">
            <v>UNIDAD</v>
          </cell>
          <cell r="D278">
            <v>1</v>
          </cell>
          <cell r="E278">
            <v>1</v>
          </cell>
          <cell r="F278" t="str">
            <v>ESPECIALIDADES</v>
          </cell>
          <cell r="G278" t="str">
            <v>GASTROENTEROLOGIA</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row>
        <row r="279">
          <cell r="A279">
            <v>1804</v>
          </cell>
          <cell r="B279" t="str">
            <v>PINZA PARA EXTRACCION DE CUERPO EXTRAÑO REUSABLE PARA ENDOSCOPIA</v>
          </cell>
          <cell r="C279" t="str">
            <v>UNIDAD</v>
          </cell>
          <cell r="D279">
            <v>1</v>
          </cell>
          <cell r="E279">
            <v>1</v>
          </cell>
          <cell r="F279" t="str">
            <v>ESPECIALIDADES</v>
          </cell>
          <cell r="G279" t="str">
            <v>GASTROENTEROLOGIA</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row>
        <row r="280">
          <cell r="A280">
            <v>1840</v>
          </cell>
          <cell r="B280" t="str">
            <v>PLASMAFILTRO OP Nº 0.5</v>
          </cell>
          <cell r="C280" t="str">
            <v>UNIDAD</v>
          </cell>
          <cell r="D280">
            <v>5</v>
          </cell>
          <cell r="E280">
            <v>5</v>
          </cell>
          <cell r="F280" t="str">
            <v>ESPECIALIDADES</v>
          </cell>
          <cell r="G280" t="str">
            <v>UCI</v>
          </cell>
          <cell r="H280">
            <v>0</v>
          </cell>
          <cell r="I280" t="str">
            <v>SI</v>
          </cell>
          <cell r="J280">
            <v>0</v>
          </cell>
          <cell r="K280">
            <v>0</v>
          </cell>
          <cell r="L280">
            <v>0</v>
          </cell>
          <cell r="M280">
            <v>0</v>
          </cell>
          <cell r="N280">
            <v>0</v>
          </cell>
          <cell r="O280">
            <v>0</v>
          </cell>
          <cell r="P280">
            <v>0</v>
          </cell>
          <cell r="Q280">
            <v>0</v>
          </cell>
          <cell r="R280">
            <v>0</v>
          </cell>
          <cell r="S280">
            <v>0</v>
          </cell>
          <cell r="T280">
            <v>0</v>
          </cell>
          <cell r="U280">
            <v>0</v>
          </cell>
          <cell r="V280">
            <v>0</v>
          </cell>
        </row>
        <row r="281">
          <cell r="A281">
            <v>1841</v>
          </cell>
          <cell r="B281" t="str">
            <v>PLASMAFILTRO OP Nº 0.8</v>
          </cell>
          <cell r="C281" t="str">
            <v>UNIDAD</v>
          </cell>
          <cell r="D281">
            <v>2</v>
          </cell>
          <cell r="E281">
            <v>2</v>
          </cell>
          <cell r="F281" t="str">
            <v>ESPECIALIDADES</v>
          </cell>
          <cell r="G281" t="str">
            <v>UCI</v>
          </cell>
          <cell r="H281">
            <v>0</v>
          </cell>
          <cell r="I281" t="str">
            <v>SI</v>
          </cell>
          <cell r="J281">
            <v>0</v>
          </cell>
          <cell r="K281">
            <v>0</v>
          </cell>
          <cell r="L281">
            <v>0</v>
          </cell>
          <cell r="M281">
            <v>0</v>
          </cell>
          <cell r="N281">
            <v>0</v>
          </cell>
          <cell r="O281">
            <v>0</v>
          </cell>
          <cell r="P281">
            <v>0</v>
          </cell>
          <cell r="Q281">
            <v>0</v>
          </cell>
          <cell r="R281">
            <v>0</v>
          </cell>
          <cell r="S281">
            <v>0</v>
          </cell>
          <cell r="T281">
            <v>0</v>
          </cell>
          <cell r="U281">
            <v>0</v>
          </cell>
          <cell r="V281">
            <v>0</v>
          </cell>
        </row>
        <row r="282">
          <cell r="A282">
            <v>1866</v>
          </cell>
          <cell r="B282" t="str">
            <v>PROTESIS DE `POLIETILENO 10 FR. PREMONTADAS  SENCILLA Y DE DOBLE CAPA, PARA DRENAJE BILIAR DE 3.7 MM DE DIAMETRO DE CANAL DE 172CM DE LONGITUD, DE 30 A 150 MM DE DISTANCIA ENTRE LAS PESTAÑAS LATERALES RECTO, DE DOBLADO DUODENAL Y DOBLADO CENTRAL</v>
          </cell>
          <cell r="C282" t="str">
            <v>UNIDAD</v>
          </cell>
          <cell r="D282">
            <v>1</v>
          </cell>
          <cell r="E282">
            <v>1</v>
          </cell>
          <cell r="F282" t="str">
            <v>ESPECIALIDADES</v>
          </cell>
          <cell r="G282" t="str">
            <v>GASTROENTEROLOGIA</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row>
        <row r="283">
          <cell r="A283">
            <v>1867</v>
          </cell>
          <cell r="B283" t="str">
            <v>PROTESIS DE `POLIETILENO 7FR. PREMONTADAS PARA DRENAJE BILIAR DE 2.8 MM DE DIAMETRO DE CANAL DE 172CM DE LONGITUD, DE 30 A 150 MM DE DISTANCIA ENTRE LAS PESTAÑAS LATERALES RECTO Y DE DOBLADO DUODENAL</v>
          </cell>
          <cell r="C283" t="str">
            <v>UNIDAD</v>
          </cell>
          <cell r="D283">
            <v>1</v>
          </cell>
          <cell r="E283">
            <v>1</v>
          </cell>
          <cell r="F283" t="str">
            <v>ESPECIALIDADES</v>
          </cell>
          <cell r="G283" t="str">
            <v>GASTROENTEROLOGIA</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row>
        <row r="284">
          <cell r="A284">
            <v>1868</v>
          </cell>
          <cell r="B284" t="str">
            <v>PROTESIS DE `POLIETILENO 8.5 FR. PREMONTADAS PARA DRENAJE BILIAR DE 3.2 MM DE DIAMETRO DE CANAL DE 172CM DE LONGITUD, DE 30 A 150 MM DE DISTANCIA ENTRE LAS PESTAÑAS LATERALES RECTO, DE DOBLADO DUODENAL Y DOBLADO CENTRAL</v>
          </cell>
          <cell r="C284" t="str">
            <v>UNIDAD</v>
          </cell>
          <cell r="D284">
            <v>1</v>
          </cell>
          <cell r="E284">
            <v>1</v>
          </cell>
          <cell r="F284" t="str">
            <v>ESPECIALIDADES</v>
          </cell>
          <cell r="G284" t="str">
            <v>GASTROENTEROLOGIA</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row>
        <row r="285">
          <cell r="A285">
            <v>1870</v>
          </cell>
          <cell r="B285" t="str">
            <v>PROTESIS METALICAS NO CUBIERTAS PARA VIA BILIAR DE  3.2MM A 10 MM DE DIAMETRO DEL CANAL INTERNO, POR 190 CM DE LONGITUD DE 8MM A 10MM DE DIAMETRO EXTERNO DE LA PROTESIS, DESDE 40MM HASTA 100MM DE LONGITUD DE LA PROTESIS, CON DIAMETRO DEL CATETER DE ENTREGA DE 7.5 A 10 FR</v>
          </cell>
          <cell r="C285" t="str">
            <v>UNIDAD</v>
          </cell>
          <cell r="D285">
            <v>1</v>
          </cell>
          <cell r="E285">
            <v>1</v>
          </cell>
          <cell r="F285" t="str">
            <v>ESPECIALIDADES</v>
          </cell>
          <cell r="G285" t="str">
            <v>GASTROENTEROLOGIA</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row>
        <row r="286">
          <cell r="A286">
            <v>2007</v>
          </cell>
          <cell r="B286" t="str">
            <v>SEMILLAS PARA AURICOLOTERAPIA</v>
          </cell>
          <cell r="C286" t="str">
            <v>UNIDAD</v>
          </cell>
          <cell r="D286">
            <v>2200</v>
          </cell>
          <cell r="E286">
            <v>2200</v>
          </cell>
          <cell r="F286" t="str">
            <v xml:space="preserve">ESPECIALIDADES </v>
          </cell>
          <cell r="G286" t="str">
            <v>MEDICINA ALTERNATIVA</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row>
        <row r="287">
          <cell r="A287">
            <v>2046</v>
          </cell>
          <cell r="B287" t="str">
            <v>SISTEMA DE CONTINENCIA GYNECARE TVT</v>
          </cell>
          <cell r="C287" t="str">
            <v>UNIDAD</v>
          </cell>
          <cell r="D287">
            <v>1</v>
          </cell>
          <cell r="E287">
            <v>1</v>
          </cell>
          <cell r="F287" t="str">
            <v>ESPECIALIDADES</v>
          </cell>
          <cell r="G287" t="str">
            <v>GINECOLOGIA</v>
          </cell>
          <cell r="H287">
            <v>0</v>
          </cell>
          <cell r="I287">
            <v>0</v>
          </cell>
          <cell r="J287">
            <v>0</v>
          </cell>
          <cell r="K287">
            <v>0</v>
          </cell>
          <cell r="L287">
            <v>0</v>
          </cell>
          <cell r="M287">
            <v>0</v>
          </cell>
          <cell r="N287" t="str">
            <v>promedon</v>
          </cell>
          <cell r="O287" t="str">
            <v>unidad</v>
          </cell>
          <cell r="P287" t="str">
            <v>si</v>
          </cell>
          <cell r="Q287" t="str">
            <v>IIb</v>
          </cell>
          <cell r="R287" t="str">
            <v>2008DM-0002176</v>
          </cell>
          <cell r="S287">
            <v>43800</v>
          </cell>
          <cell r="T287">
            <v>770000</v>
          </cell>
          <cell r="U287">
            <v>0</v>
          </cell>
          <cell r="V287">
            <v>770000</v>
          </cell>
        </row>
        <row r="288">
          <cell r="A288">
            <v>2047</v>
          </cell>
          <cell r="B288" t="str">
            <v xml:space="preserve">SISTEMA DE CONTINENCIA GYNECARE TVT AWREVO </v>
          </cell>
          <cell r="C288" t="str">
            <v>UNIDAD</v>
          </cell>
          <cell r="D288">
            <v>1</v>
          </cell>
          <cell r="E288">
            <v>1</v>
          </cell>
          <cell r="F288" t="str">
            <v>ESPECIALIDADES</v>
          </cell>
          <cell r="G288" t="str">
            <v>GINECOLOGIA</v>
          </cell>
          <cell r="H288">
            <v>0</v>
          </cell>
          <cell r="I288">
            <v>0</v>
          </cell>
          <cell r="J288">
            <v>0</v>
          </cell>
          <cell r="K288">
            <v>0</v>
          </cell>
          <cell r="L288">
            <v>0</v>
          </cell>
          <cell r="M288">
            <v>0</v>
          </cell>
          <cell r="N288" t="str">
            <v>promedon</v>
          </cell>
          <cell r="O288" t="str">
            <v>unidad</v>
          </cell>
          <cell r="P288" t="str">
            <v>si</v>
          </cell>
          <cell r="Q288" t="str">
            <v>IIb</v>
          </cell>
          <cell r="R288" t="str">
            <v>2008DM-0002176</v>
          </cell>
          <cell r="S288">
            <v>43800</v>
          </cell>
          <cell r="T288">
            <v>770000</v>
          </cell>
          <cell r="U288">
            <v>0</v>
          </cell>
          <cell r="V288">
            <v>770000</v>
          </cell>
        </row>
        <row r="289">
          <cell r="A289">
            <v>2615</v>
          </cell>
          <cell r="B289" t="str">
            <v>SOLUCION DIALIZANTE 0/3.5</v>
          </cell>
          <cell r="C289" t="str">
            <v>UNIDAD</v>
          </cell>
          <cell r="D289">
            <v>10</v>
          </cell>
          <cell r="E289">
            <v>0</v>
          </cell>
          <cell r="F289" t="str">
            <v>ESPECIALIDADES</v>
          </cell>
          <cell r="G289" t="str">
            <v>UCI</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row>
        <row r="290">
          <cell r="A290">
            <v>2614</v>
          </cell>
          <cell r="B290" t="str">
            <v>SOLUCION DIALIZANTE 2/0</v>
          </cell>
          <cell r="C290" t="str">
            <v>UNIDAD</v>
          </cell>
          <cell r="D290">
            <v>10</v>
          </cell>
          <cell r="E290">
            <v>0</v>
          </cell>
          <cell r="F290" t="str">
            <v>ESPECIALIDADES</v>
          </cell>
          <cell r="G290" t="str">
            <v>UCI</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row>
        <row r="291">
          <cell r="A291">
            <v>2613</v>
          </cell>
          <cell r="B291" t="str">
            <v>SOLUCION DIALIZANTE 4/2.5</v>
          </cell>
          <cell r="C291" t="str">
            <v>UNIDAD</v>
          </cell>
          <cell r="D291">
            <v>10</v>
          </cell>
          <cell r="E291">
            <v>0</v>
          </cell>
          <cell r="F291" t="str">
            <v>ESPECIALIDADES</v>
          </cell>
          <cell r="G291" t="str">
            <v>UCI</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row>
        <row r="292">
          <cell r="A292">
            <v>2084</v>
          </cell>
          <cell r="B292" t="str">
            <v>SONDA DE ALIMENTACION PUNTA TUNGSTENO 10 FR</v>
          </cell>
          <cell r="C292" t="str">
            <v>UNIDAD</v>
          </cell>
          <cell r="D292">
            <v>2</v>
          </cell>
          <cell r="E292">
            <v>2</v>
          </cell>
          <cell r="F292" t="str">
            <v>ESPECIALIDADES</v>
          </cell>
          <cell r="G292" t="str">
            <v>GASTROENTEROLOGIA</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row>
        <row r="293">
          <cell r="A293">
            <v>2085</v>
          </cell>
          <cell r="B293" t="str">
            <v>SONDA DE ALIMENTACION PUNTA TUNGSTENO 8 FR</v>
          </cell>
          <cell r="C293" t="str">
            <v>UNIDAD</v>
          </cell>
          <cell r="D293">
            <v>4</v>
          </cell>
          <cell r="E293">
            <v>10</v>
          </cell>
          <cell r="F293" t="str">
            <v>ESPECIALIDADES</v>
          </cell>
          <cell r="G293" t="str">
            <v>GASTROENTEROLOGIA</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row>
        <row r="294">
          <cell r="A294">
            <v>2086</v>
          </cell>
          <cell r="B294" t="str">
            <v>SONDA DE GASTROSTOMÍA DE RCAMBIO O QUIRÚRGICA CON BALÓN 12 F</v>
          </cell>
          <cell r="C294" t="str">
            <v>UNIDAD</v>
          </cell>
          <cell r="D294">
            <v>2</v>
          </cell>
          <cell r="E294">
            <v>2</v>
          </cell>
          <cell r="F294" t="str">
            <v>ESPECIALIDADES</v>
          </cell>
          <cell r="G294" t="str">
            <v>GASTROENTEROLOGIA</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row>
        <row r="295">
          <cell r="A295">
            <v>2087</v>
          </cell>
          <cell r="B295" t="str">
            <v>SONDA DE GASTROSTOMÍA DE RCAMBIO O QUIRÚRGICA CON BALÓN 14 F</v>
          </cell>
          <cell r="C295" t="str">
            <v>UNIDAD</v>
          </cell>
          <cell r="D295">
            <v>2</v>
          </cell>
          <cell r="E295">
            <v>2</v>
          </cell>
          <cell r="F295" t="str">
            <v>ESPECIALIDADES</v>
          </cell>
          <cell r="G295" t="str">
            <v>GASTROENTEROLOGIA</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row>
        <row r="296">
          <cell r="A296">
            <v>2088</v>
          </cell>
          <cell r="B296" t="str">
            <v>SONDA DE GASTROSTOMÍA DE RCAMBIO O QUIRÚRGICA CON BALÓN 16 F</v>
          </cell>
          <cell r="C296" t="str">
            <v>UNIDAD</v>
          </cell>
          <cell r="D296">
            <v>1</v>
          </cell>
          <cell r="E296">
            <v>1</v>
          </cell>
          <cell r="F296" t="str">
            <v>ESPECIALIDADES</v>
          </cell>
          <cell r="G296" t="str">
            <v>GASTROENTEROLOGIA</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row>
        <row r="297">
          <cell r="A297">
            <v>2089</v>
          </cell>
          <cell r="B297" t="str">
            <v>SONDA DE GASTROSTOMÍA DE RCAMBIO O QUIRÚRGICA CON BALÓN 18 F</v>
          </cell>
          <cell r="C297" t="str">
            <v>UNIDAD</v>
          </cell>
          <cell r="D297">
            <v>2</v>
          </cell>
          <cell r="E297">
            <v>2</v>
          </cell>
          <cell r="F297" t="str">
            <v>ESPECIALIDADES</v>
          </cell>
          <cell r="G297" t="str">
            <v>GASTROENTEROLOGIA</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row>
        <row r="298">
          <cell r="A298">
            <v>2090</v>
          </cell>
          <cell r="B298" t="str">
            <v>SONDA DE GASTROSTOMÍA DE RCAMBIO O QUIRÚRGICA CON BALÓN 20 F</v>
          </cell>
          <cell r="C298" t="str">
            <v>UNIDAD</v>
          </cell>
          <cell r="D298">
            <v>2</v>
          </cell>
          <cell r="E298">
            <v>2</v>
          </cell>
          <cell r="F298" t="str">
            <v>ESPECIALIDADES</v>
          </cell>
          <cell r="G298" t="str">
            <v>GASTROENTEROLOGIA</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row>
        <row r="299">
          <cell r="A299">
            <v>2091</v>
          </cell>
          <cell r="B299" t="str">
            <v>SONDA DE GASTROSTOMÍA DE RCAMBIO O QUIRÚRGICA CON BALÓN 22 F</v>
          </cell>
          <cell r="C299" t="str">
            <v>UNIDAD</v>
          </cell>
          <cell r="D299">
            <v>1</v>
          </cell>
          <cell r="E299">
            <v>1</v>
          </cell>
          <cell r="F299" t="str">
            <v>ESPECIALIDADES</v>
          </cell>
          <cell r="G299" t="str">
            <v>GASTROENTEROLOGIA</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row>
        <row r="300">
          <cell r="A300">
            <v>2092</v>
          </cell>
          <cell r="B300" t="str">
            <v>SONDA DE GASTROSTOMÍA DE RCAMBIO O QUIRÚRGICA CON BALÓN 24 F</v>
          </cell>
          <cell r="C300" t="str">
            <v>UNIDAD</v>
          </cell>
          <cell r="D300">
            <v>1</v>
          </cell>
          <cell r="E300">
            <v>1</v>
          </cell>
          <cell r="F300" t="str">
            <v>ESPECIALIDADES</v>
          </cell>
          <cell r="G300" t="str">
            <v>GASTROENTEROLOGIA</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row>
        <row r="301">
          <cell r="A301">
            <v>2115</v>
          </cell>
          <cell r="B301" t="str">
            <v>SONDA NASOENTERAL C/PUNTA DE TUNGSTENO N. 8 FR</v>
          </cell>
          <cell r="C301" t="str">
            <v>UNIDAD</v>
          </cell>
          <cell r="D301">
            <v>2</v>
          </cell>
          <cell r="E301">
            <v>2</v>
          </cell>
          <cell r="F301" t="str">
            <v>ESPECIALIDADES</v>
          </cell>
          <cell r="G301" t="str">
            <v>GASTROENTEROLOGIA</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row>
        <row r="302">
          <cell r="A302">
            <v>2128</v>
          </cell>
          <cell r="B302" t="str">
            <v xml:space="preserve">SONDA NASOGASTRICA S/PUNTA DE TUNGSTENO EN POLIURETANO N. 12 FR </v>
          </cell>
          <cell r="C302" t="str">
            <v>UNIDAD</v>
          </cell>
          <cell r="D302">
            <v>5</v>
          </cell>
          <cell r="E302">
            <v>5</v>
          </cell>
          <cell r="F302" t="str">
            <v>ESPECIALIDADES</v>
          </cell>
          <cell r="G302" t="str">
            <v>GASTROENTEROLOGIA</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row>
        <row r="303">
          <cell r="A303">
            <v>2129</v>
          </cell>
          <cell r="B303" t="str">
            <v>SONDA NASOGASTRICA S/PUNTA DE TUNGSTENO EN POLIURETANO N. 5</v>
          </cell>
          <cell r="C303" t="str">
            <v>UNIDAD</v>
          </cell>
          <cell r="D303">
            <v>3</v>
          </cell>
          <cell r="E303">
            <v>3</v>
          </cell>
          <cell r="F303" t="str">
            <v>ESPECIALIDADES</v>
          </cell>
          <cell r="G303" t="str">
            <v>GASTROENTEROLOGIA</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row>
        <row r="304">
          <cell r="A304">
            <v>2130</v>
          </cell>
          <cell r="B304" t="str">
            <v>SONDA NASOGASTRICA S/PUNTA DE TUNGSTENO EN POLIURETANO N. 8</v>
          </cell>
          <cell r="C304" t="str">
            <v>UNIDAD</v>
          </cell>
          <cell r="D304">
            <v>4</v>
          </cell>
          <cell r="E304">
            <v>4</v>
          </cell>
          <cell r="F304" t="str">
            <v>ESPECIALIDADES</v>
          </cell>
          <cell r="G304" t="str">
            <v>GASTROENTEROLOGIA</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row>
        <row r="305">
          <cell r="A305">
            <v>2131</v>
          </cell>
          <cell r="B305" t="str">
            <v>SONDA NUTRICION ENTERAL 10 FR TUNGSTENO</v>
          </cell>
          <cell r="C305" t="str">
            <v>UNIDAD</v>
          </cell>
          <cell r="D305">
            <v>1</v>
          </cell>
          <cell r="E305">
            <v>1</v>
          </cell>
          <cell r="F305" t="str">
            <v>ESPECIALIDADES</v>
          </cell>
          <cell r="G305" t="str">
            <v>GASTROENTEROLOGIA</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row>
        <row r="306">
          <cell r="A306">
            <v>2132</v>
          </cell>
          <cell r="B306" t="str">
            <v>SONDA NUTRICION ENTERAL 6 FR TUNGSTENO PEDIATRICA</v>
          </cell>
          <cell r="C306" t="str">
            <v>UNIDAD</v>
          </cell>
          <cell r="D306">
            <v>1</v>
          </cell>
          <cell r="E306">
            <v>1</v>
          </cell>
          <cell r="F306" t="str">
            <v>ESPECIALIDADES</v>
          </cell>
          <cell r="G306" t="str">
            <v>GASTROENTEROLOGIA</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row>
        <row r="307">
          <cell r="A307">
            <v>2133</v>
          </cell>
          <cell r="B307" t="str">
            <v>SONDA PARA NUTRICION ENTERAL POR GASTROSTOMIA ADULTO 22 FR VOLUMEN DE LLENADO (BALON) 7-10CC</v>
          </cell>
          <cell r="C307" t="str">
            <v>UNIDAD</v>
          </cell>
          <cell r="D307">
            <v>1</v>
          </cell>
          <cell r="E307">
            <v>1</v>
          </cell>
          <cell r="F307" t="str">
            <v>ESPECIALIDADES</v>
          </cell>
          <cell r="G307" t="str">
            <v>GASTROENTEROLOGIA</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row>
        <row r="308">
          <cell r="A308">
            <v>2134</v>
          </cell>
          <cell r="B308" t="str">
            <v>SONDA PARA NUTRICION ENTERAL POR GASTROSTOMIA ADULTO 24R FR VOLUMEN DE LLENADO (BALON) 7-10CC</v>
          </cell>
          <cell r="C308" t="str">
            <v>UNIDAD</v>
          </cell>
          <cell r="D308">
            <v>1</v>
          </cell>
          <cell r="E308">
            <v>1</v>
          </cell>
          <cell r="F308" t="str">
            <v>ESPECIALIDADES</v>
          </cell>
          <cell r="G308" t="str">
            <v>GASTROENTEROLOGIA</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row>
        <row r="309">
          <cell r="A309">
            <v>2135</v>
          </cell>
          <cell r="B309" t="str">
            <v>SONDA PARA NUTRICION ENTERAL POR GASTROSTOMIA PEDIATRICO 12 FR VOLUMEN DE LLENADO (BALON)3-5CC</v>
          </cell>
          <cell r="C309" t="str">
            <v>UNIDAD</v>
          </cell>
          <cell r="D309">
            <v>1</v>
          </cell>
          <cell r="E309">
            <v>1</v>
          </cell>
          <cell r="F309" t="str">
            <v>ESPECIALIDADES</v>
          </cell>
          <cell r="G309" t="str">
            <v>GASTROENTEROLOGIA</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row>
        <row r="310">
          <cell r="A310">
            <v>2136</v>
          </cell>
          <cell r="B310" t="str">
            <v>SONDA PARA NUTRICION ENTERAL POR GASTROSTOMIA PEDIATRICO 14 FR VOLUMEN DE LLENADO (BALON) 3-5CC</v>
          </cell>
          <cell r="C310" t="str">
            <v>UNIDAD</v>
          </cell>
          <cell r="D310">
            <v>1</v>
          </cell>
          <cell r="E310">
            <v>1</v>
          </cell>
          <cell r="F310" t="str">
            <v>ESPECIALIDADES</v>
          </cell>
          <cell r="G310" t="str">
            <v>GASTROENTEROLOGIA</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row>
        <row r="311">
          <cell r="A311">
            <v>2137</v>
          </cell>
          <cell r="B311" t="str">
            <v>SONDA PARA NUTRICION ENTERAL POR GASTROSTOMIA PEDIATRICO 16 FR VOLUMEN DE LLENADO (BALON) 3-5CC</v>
          </cell>
          <cell r="C311" t="str">
            <v>UNIDAD</v>
          </cell>
          <cell r="D311">
            <v>1</v>
          </cell>
          <cell r="E311">
            <v>1</v>
          </cell>
          <cell r="F311" t="str">
            <v>ESPECIALIDADES</v>
          </cell>
          <cell r="G311" t="str">
            <v>GASTROENTEROLOGIA</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row>
        <row r="312">
          <cell r="A312">
            <v>2145</v>
          </cell>
          <cell r="B312" t="str">
            <v xml:space="preserve">SONDA PUNTA TUNGSTENO NUTRI/ENTERAL  12 FR                                                           </v>
          </cell>
          <cell r="C312" t="str">
            <v>UNIDAD</v>
          </cell>
          <cell r="D312">
            <v>3</v>
          </cell>
          <cell r="E312">
            <v>3</v>
          </cell>
          <cell r="F312" t="str">
            <v>ESPECIALIDADES</v>
          </cell>
          <cell r="G312" t="str">
            <v>GASTROENTEROLOGIA</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row>
        <row r="313">
          <cell r="A313">
            <v>2179</v>
          </cell>
          <cell r="B313" t="str">
            <v>STENT  PANCREATICO 5 FR 7 CM</v>
          </cell>
          <cell r="C313" t="str">
            <v>UNIDAD</v>
          </cell>
          <cell r="D313">
            <v>1</v>
          </cell>
          <cell r="E313">
            <v>1</v>
          </cell>
          <cell r="F313" t="str">
            <v>ESPECIALIDADES</v>
          </cell>
          <cell r="G313" t="str">
            <v>GASTROENTEROLOGIA</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row>
        <row r="314">
          <cell r="A314">
            <v>2180</v>
          </cell>
          <cell r="B314" t="str">
            <v>STENT AUROEXPANDIBLE NO RECUBIERTO DE 6 CM</v>
          </cell>
          <cell r="C314" t="str">
            <v>UNIDAD</v>
          </cell>
          <cell r="D314">
            <v>1</v>
          </cell>
          <cell r="E314">
            <v>1</v>
          </cell>
          <cell r="F314" t="str">
            <v>ESPECIALIDADES</v>
          </cell>
          <cell r="G314" t="str">
            <v>GASTROENTEROLOGIA</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row>
        <row r="315">
          <cell r="A315">
            <v>2181</v>
          </cell>
          <cell r="B315" t="str">
            <v>STENT AUROEXPANDIBLE NO RECUBIERTO DE 8 CM</v>
          </cell>
          <cell r="C315" t="str">
            <v>UNIDAD</v>
          </cell>
          <cell r="D315">
            <v>1</v>
          </cell>
          <cell r="E315">
            <v>1</v>
          </cell>
          <cell r="F315" t="str">
            <v>ESPECIALIDADES</v>
          </cell>
          <cell r="G315" t="str">
            <v>GASTROENTEROLOGIA</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row>
        <row r="316">
          <cell r="A316">
            <v>2182</v>
          </cell>
          <cell r="B316" t="str">
            <v>STENT BILIAR 7 FR X 10 CM SIN INTRODUCTOR</v>
          </cell>
          <cell r="C316" t="str">
            <v>UNIDAD</v>
          </cell>
          <cell r="D316">
            <v>1</v>
          </cell>
          <cell r="E316">
            <v>1</v>
          </cell>
          <cell r="F316" t="str">
            <v>ESPECIALIDADES</v>
          </cell>
          <cell r="G316" t="str">
            <v>GASTROENTEROLOGIA</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row>
        <row r="317">
          <cell r="A317">
            <v>2183</v>
          </cell>
          <cell r="B317" t="str">
            <v>STENT BILIAR 7 FR X 12 CM SIN INTRODUCTOR</v>
          </cell>
          <cell r="C317" t="str">
            <v>UNIDAD</v>
          </cell>
          <cell r="D317">
            <v>1</v>
          </cell>
          <cell r="E317">
            <v>1</v>
          </cell>
          <cell r="F317" t="str">
            <v>ESPECIALIDADES</v>
          </cell>
          <cell r="G317" t="str">
            <v>GASTROENTEROLOGIA</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row>
        <row r="318">
          <cell r="A318">
            <v>2184</v>
          </cell>
          <cell r="B318" t="str">
            <v>STENT BILIAR 7 FR X 7 CM SIN INTRODUCTOR</v>
          </cell>
          <cell r="C318" t="str">
            <v>UNIDAD</v>
          </cell>
          <cell r="D318">
            <v>1</v>
          </cell>
          <cell r="E318">
            <v>1</v>
          </cell>
          <cell r="F318" t="str">
            <v>ESPECIALIDADES</v>
          </cell>
          <cell r="G318" t="str">
            <v>GASTROENTEROLOGIA</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row>
        <row r="319">
          <cell r="A319">
            <v>2185</v>
          </cell>
          <cell r="B319" t="str">
            <v>STENT BILIAR METALICO AUTOEXPANDIBLE 10 MMD X 60 ML</v>
          </cell>
          <cell r="C319" t="str">
            <v>UNIDAD</v>
          </cell>
          <cell r="D319">
            <v>1</v>
          </cell>
          <cell r="E319">
            <v>1</v>
          </cell>
          <cell r="F319" t="str">
            <v>ESPECIALIDADES</v>
          </cell>
          <cell r="G319" t="str">
            <v>GASTROENTEROLOGIA</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row>
        <row r="320">
          <cell r="A320">
            <v>2186</v>
          </cell>
          <cell r="B320" t="str">
            <v>STENT BILIAR METALICO AUTOEXPANDIBLE 10 MMD X 80 ML</v>
          </cell>
          <cell r="C320" t="str">
            <v>UNIDAD</v>
          </cell>
          <cell r="D320">
            <v>1</v>
          </cell>
          <cell r="E320">
            <v>1</v>
          </cell>
          <cell r="F320" t="str">
            <v>ESPECIALIDADES</v>
          </cell>
          <cell r="G320" t="str">
            <v>GASTROENTEROLOGIA</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row>
        <row r="321">
          <cell r="A321">
            <v>2187</v>
          </cell>
          <cell r="B321" t="str">
            <v>STENT BILIAR SIN GUIA 10 FR PERC BIL DRAIN STENT 10 FR X 10 CM SIN INTRODUCTOR</v>
          </cell>
          <cell r="C321" t="str">
            <v>UNIDAD</v>
          </cell>
          <cell r="D321">
            <v>1</v>
          </cell>
          <cell r="E321">
            <v>1</v>
          </cell>
          <cell r="F321" t="str">
            <v>ESPECIALIDADES</v>
          </cell>
          <cell r="G321" t="str">
            <v>GASTROENTEROLOGIA</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row>
        <row r="322">
          <cell r="A322">
            <v>2188</v>
          </cell>
          <cell r="B322" t="str">
            <v>STENT COLONICO AUTOEXPANDIBLE 22 MMD X 9 CM</v>
          </cell>
          <cell r="C322" t="str">
            <v>UNIDAD</v>
          </cell>
          <cell r="D322">
            <v>1</v>
          </cell>
          <cell r="E322">
            <v>1</v>
          </cell>
          <cell r="F322" t="str">
            <v>ESPECIALIDADES</v>
          </cell>
          <cell r="G322" t="str">
            <v>GASTROENTEROLOGIA</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row>
        <row r="323">
          <cell r="A323">
            <v>2189</v>
          </cell>
          <cell r="B323" t="str">
            <v>STENT CON INTRODUCTOR DE  7 CM X 7 FR</v>
          </cell>
          <cell r="C323" t="str">
            <v>UNIDAD</v>
          </cell>
          <cell r="D323">
            <v>8</v>
          </cell>
          <cell r="E323">
            <v>8</v>
          </cell>
          <cell r="F323" t="str">
            <v>ESPECIALIDADES</v>
          </cell>
          <cell r="G323" t="str">
            <v>GASTROENTEROLOGIA</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row>
        <row r="324">
          <cell r="A324">
            <v>2190</v>
          </cell>
          <cell r="B324" t="str">
            <v>STENT CON INTRODUCTOR DE 10 CM X 10 FR</v>
          </cell>
          <cell r="C324" t="str">
            <v>UNIDAD</v>
          </cell>
          <cell r="D324">
            <v>6</v>
          </cell>
          <cell r="E324">
            <v>6</v>
          </cell>
          <cell r="F324" t="str">
            <v>ESPECIALIDADES</v>
          </cell>
          <cell r="G324" t="str">
            <v>GASTROENTEROLOGIA</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row>
        <row r="325">
          <cell r="A325">
            <v>2191</v>
          </cell>
          <cell r="B325" t="str">
            <v>STENT CON INTRODUCTOR DE 10 CM X 7 FR</v>
          </cell>
          <cell r="C325" t="str">
            <v>UNIDAD</v>
          </cell>
          <cell r="D325">
            <v>6</v>
          </cell>
          <cell r="E325">
            <v>6</v>
          </cell>
          <cell r="F325" t="str">
            <v>ESPECIALIDADES</v>
          </cell>
          <cell r="G325" t="str">
            <v>GASTROENTEROLOGIA</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row>
        <row r="326">
          <cell r="A326">
            <v>2192</v>
          </cell>
          <cell r="B326" t="str">
            <v>STENT CON INTRODUCTOR DE 12 CM X 10 FR</v>
          </cell>
          <cell r="C326" t="str">
            <v>UNIDAD</v>
          </cell>
          <cell r="D326">
            <v>1</v>
          </cell>
          <cell r="E326">
            <v>1</v>
          </cell>
          <cell r="F326" t="str">
            <v>ESPECIALIDADES</v>
          </cell>
          <cell r="G326" t="str">
            <v>GASTROENTEROLOGIA</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row>
        <row r="327">
          <cell r="A327">
            <v>2193</v>
          </cell>
          <cell r="B327" t="str">
            <v>STENT CON INTRODUCTOR DE 12 CM X 7 FR</v>
          </cell>
          <cell r="C327" t="str">
            <v>UNIDAD</v>
          </cell>
          <cell r="D327">
            <v>8</v>
          </cell>
          <cell r="E327">
            <v>8</v>
          </cell>
          <cell r="F327" t="str">
            <v>ESPECIALIDADES</v>
          </cell>
          <cell r="G327" t="str">
            <v>GASTROENTEROLOGIA</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row>
        <row r="328">
          <cell r="A328">
            <v>2194</v>
          </cell>
          <cell r="B328" t="str">
            <v>STENT ESOFAGICO LONGITUD DEL EXTREMO PROXIMAL 23MM STENANT DE 18X10 CM</v>
          </cell>
          <cell r="C328" t="str">
            <v>UNIDAD</v>
          </cell>
          <cell r="D328">
            <v>1</v>
          </cell>
          <cell r="E328">
            <v>1</v>
          </cell>
          <cell r="F328" t="str">
            <v>ESPECIALIDADES</v>
          </cell>
          <cell r="G328" t="str">
            <v>GASTROENTEROLOGIA</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row>
        <row r="329">
          <cell r="A329">
            <v>2195</v>
          </cell>
          <cell r="B329" t="str">
            <v>STENT ESOFAGICO LONGITUD DEL EXTREMO PROXIMAL 23MM STENANT DE 18X15 CM</v>
          </cell>
          <cell r="C329" t="str">
            <v>UNIDAD</v>
          </cell>
          <cell r="D329">
            <v>1</v>
          </cell>
          <cell r="E329">
            <v>1</v>
          </cell>
          <cell r="F329" t="str">
            <v>ESPECIALIDADES</v>
          </cell>
          <cell r="G329" t="str">
            <v>GASTROENTEROLOGIA</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row>
        <row r="330">
          <cell r="A330">
            <v>2196</v>
          </cell>
          <cell r="B330" t="str">
            <v>STENT ESOFAGICO PARCIALMENTE RECUBIERTO 12 CM X 18 MM</v>
          </cell>
          <cell r="C330" t="str">
            <v>UNIDAD</v>
          </cell>
          <cell r="D330">
            <v>1</v>
          </cell>
          <cell r="E330">
            <v>1</v>
          </cell>
          <cell r="F330" t="str">
            <v>ESPECIALIDADES</v>
          </cell>
          <cell r="G330" t="str">
            <v>GASTROENTEROLOGIA</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row>
        <row r="331">
          <cell r="A331">
            <v>2197</v>
          </cell>
          <cell r="B331" t="str">
            <v>STENT ESOFAGICO PARCIALMENTE RECUBIERTO DE 10 CM</v>
          </cell>
          <cell r="C331" t="str">
            <v>UNIDAD</v>
          </cell>
          <cell r="D331">
            <v>1</v>
          </cell>
          <cell r="E331">
            <v>1</v>
          </cell>
          <cell r="F331" t="str">
            <v>ESPECIALIDADES</v>
          </cell>
          <cell r="G331" t="str">
            <v>GASTROENTEROLOGIA</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row>
        <row r="332">
          <cell r="A332">
            <v>2198</v>
          </cell>
          <cell r="B332" t="str">
            <v>STENT ESOFAGICO PARCIALMENTE RECUBIERTO DE 15 CM</v>
          </cell>
          <cell r="C332" t="str">
            <v>UNIDAD</v>
          </cell>
          <cell r="D332">
            <v>1</v>
          </cell>
          <cell r="E332">
            <v>1</v>
          </cell>
          <cell r="F332" t="str">
            <v>ESPECIALIDADES</v>
          </cell>
          <cell r="G332" t="str">
            <v>GASTROENTEROLOGIA</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row>
        <row r="333">
          <cell r="A333">
            <v>2199</v>
          </cell>
          <cell r="B333" t="str">
            <v>STENT ESOFAGICO TOTALMENTE RECUBIERTO 12 CM X 18 MM</v>
          </cell>
          <cell r="C333" t="str">
            <v>UNIDAD</v>
          </cell>
          <cell r="D333">
            <v>1</v>
          </cell>
          <cell r="E333">
            <v>1</v>
          </cell>
          <cell r="F333" t="str">
            <v>ESPECIALIDADES</v>
          </cell>
          <cell r="G333" t="str">
            <v>GASTROENTEROLOGIA</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row>
        <row r="334">
          <cell r="A334">
            <v>2200</v>
          </cell>
          <cell r="B334" t="str">
            <v>STENT ESOFAGICO TOTALMENTE RECUBIERTO DE 10 CM</v>
          </cell>
          <cell r="C334" t="str">
            <v>UNIDAD</v>
          </cell>
          <cell r="D334">
            <v>1</v>
          </cell>
          <cell r="E334">
            <v>1</v>
          </cell>
          <cell r="F334" t="str">
            <v>ESPECIALIDADES</v>
          </cell>
          <cell r="G334" t="str">
            <v>GASTROENTEROLOGIA</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row>
        <row r="335">
          <cell r="A335">
            <v>2201</v>
          </cell>
          <cell r="B335" t="str">
            <v>STENT ESOFAGICO TOTALMENTE RECUBIERTO DE 15 CM</v>
          </cell>
          <cell r="C335" t="str">
            <v>UNIDAD</v>
          </cell>
          <cell r="D335">
            <v>1</v>
          </cell>
          <cell r="E335">
            <v>1</v>
          </cell>
          <cell r="F335" t="str">
            <v>ESPECIALIDADES</v>
          </cell>
          <cell r="G335" t="str">
            <v>GASTROENTEROLOGIA</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row>
        <row r="336">
          <cell r="A336">
            <v>2202</v>
          </cell>
          <cell r="B336" t="str">
            <v>STENT POLYFLEX ESOPH 23X18X120 MM</v>
          </cell>
          <cell r="C336" t="str">
            <v>UNIDAD</v>
          </cell>
          <cell r="D336">
            <v>1</v>
          </cell>
          <cell r="E336">
            <v>1</v>
          </cell>
          <cell r="F336" t="str">
            <v>ESPECIALIDADES</v>
          </cell>
          <cell r="G336" t="str">
            <v>GASTROENTEROLOGIA</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row>
        <row r="337">
          <cell r="A337">
            <v>2434</v>
          </cell>
          <cell r="B337" t="str">
            <v xml:space="preserve">TUBO DE GASTROSTOMIA 24FR                                                                          </v>
          </cell>
          <cell r="C337" t="str">
            <v>UNIDAD</v>
          </cell>
          <cell r="D337">
            <v>3</v>
          </cell>
          <cell r="E337">
            <v>2</v>
          </cell>
          <cell r="F337" t="str">
            <v>ESPECIALIDADES</v>
          </cell>
          <cell r="G337" t="str">
            <v>GASTROENTEROLOGIA</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row>
        <row r="338">
          <cell r="A338">
            <v>2507</v>
          </cell>
          <cell r="B338" t="str">
            <v>TUBO X GASTROSTOMIA 12 FR PARA REEMPLZAO CON 2 PUERTOS</v>
          </cell>
          <cell r="C338" t="str">
            <v>UNIDAD</v>
          </cell>
          <cell r="D338">
            <v>3</v>
          </cell>
          <cell r="E338">
            <v>3</v>
          </cell>
          <cell r="F338" t="str">
            <v>ESPECIALIDADES</v>
          </cell>
          <cell r="G338" t="str">
            <v>GASTROENTEROLOGIA</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row>
        <row r="339">
          <cell r="A339">
            <v>2509</v>
          </cell>
          <cell r="B339" t="str">
            <v>TUBO X GASTROSTOMIA 16FR PARA REEMPLAZO CON 2 PUERTOS</v>
          </cell>
          <cell r="C339" t="str">
            <v>UNIDAD</v>
          </cell>
          <cell r="D339">
            <v>5</v>
          </cell>
          <cell r="E339">
            <v>5</v>
          </cell>
          <cell r="F339" t="str">
            <v>ESPECIALIDADES</v>
          </cell>
          <cell r="G339" t="str">
            <v>GASTROENTEROLOGIA</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row>
        <row r="340">
          <cell r="A340">
            <v>2515</v>
          </cell>
          <cell r="B340" t="str">
            <v>TUBOS DE ALIMENTACIÓN ENTERAL POR GASTROSTOMÍA 14FR BALÓN DESDE 3 HASTA 10 ML</v>
          </cell>
          <cell r="C340" t="str">
            <v>UNIDAD</v>
          </cell>
          <cell r="D340">
            <v>3</v>
          </cell>
          <cell r="E340">
            <v>12</v>
          </cell>
          <cell r="F340" t="str">
            <v>ESPECIALIDADES</v>
          </cell>
          <cell r="G340" t="str">
            <v>GASTROENTEROLOGIA</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row>
        <row r="341">
          <cell r="A341">
            <v>2516</v>
          </cell>
          <cell r="B341" t="str">
            <v>TUBOS DE ALIMENTACIÓN ENTERAL POR GASTROSTOMÍA 16FR BALÓN DESDE 3 HASTA 10 ML</v>
          </cell>
          <cell r="C341" t="str">
            <v>UNIDAD</v>
          </cell>
          <cell r="D341">
            <v>3</v>
          </cell>
          <cell r="E341">
            <v>3</v>
          </cell>
          <cell r="F341" t="str">
            <v>ESPECIALIDADES</v>
          </cell>
          <cell r="G341" t="str">
            <v>GASTROENTEROLOGIA</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row>
        <row r="342">
          <cell r="A342">
            <v>2517</v>
          </cell>
          <cell r="B342" t="str">
            <v>TUBOS DE ALIMENTACIÓN ENTERAL POR GASTROSTOMÍA 18FR BALÓN DESDE 3 HASTA 10 ML</v>
          </cell>
          <cell r="C342" t="str">
            <v>UNIDAD</v>
          </cell>
          <cell r="D342">
            <v>3</v>
          </cell>
          <cell r="E342">
            <v>5</v>
          </cell>
          <cell r="F342" t="str">
            <v>ESPECIALIDADES</v>
          </cell>
          <cell r="G342" t="str">
            <v>GASTROENTEROLOGIA</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row>
        <row r="343">
          <cell r="A343">
            <v>2518</v>
          </cell>
          <cell r="B343" t="str">
            <v>TUBOS DE ALIMENTACIÓN ENTERAL POR GASTROSTOMÍA 20FR BALÓN DESDE 3 HASTA 10 ML</v>
          </cell>
          <cell r="C343" t="str">
            <v>UNIDAD</v>
          </cell>
          <cell r="D343">
            <v>3</v>
          </cell>
          <cell r="E343">
            <v>10</v>
          </cell>
          <cell r="F343" t="str">
            <v>ESPECIALIDADES</v>
          </cell>
          <cell r="G343" t="str">
            <v>GASTROENTEROLOGIA</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row>
        <row r="344">
          <cell r="A344">
            <v>2519</v>
          </cell>
          <cell r="B344" t="str">
            <v>TUBOS DE ALIMENTACIÓN ENTERAL POR GASTROSTOMÍA 22FR BALÓN DESDE 3 HASTA 10 ML</v>
          </cell>
          <cell r="C344" t="str">
            <v>UNIDAD</v>
          </cell>
          <cell r="D344">
            <v>3</v>
          </cell>
          <cell r="E344">
            <v>2</v>
          </cell>
          <cell r="F344" t="str">
            <v>ESPECIALIDADES</v>
          </cell>
          <cell r="G344" t="str">
            <v>GASTROENTEROLOGIA</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row>
        <row r="345">
          <cell r="A345">
            <v>2520</v>
          </cell>
          <cell r="B345" t="str">
            <v>TUBOS DE ALIMENTACIÓN ENTERAL POR GASTROSTOMÍA 24FR BALÓN DESDE 3 HASTA 10 ML</v>
          </cell>
          <cell r="C345" t="str">
            <v>UNIDAD</v>
          </cell>
          <cell r="D345">
            <v>3</v>
          </cell>
          <cell r="E345">
            <v>3</v>
          </cell>
          <cell r="F345" t="str">
            <v>ESPECIALIDADES</v>
          </cell>
          <cell r="G345" t="str">
            <v>GASTROENTEROLOGIA</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row>
        <row r="346">
          <cell r="A346">
            <v>2539</v>
          </cell>
          <cell r="B346" t="str">
            <v xml:space="preserve">VENDA  DE ALGODON LAMINADO NO ESTERIL.2X5 YARDAS                                                                               </v>
          </cell>
          <cell r="C346" t="str">
            <v>UNIDAD</v>
          </cell>
          <cell r="D346">
            <v>100</v>
          </cell>
          <cell r="E346">
            <v>100</v>
          </cell>
          <cell r="F346" t="str">
            <v>ESPECIALIDADES</v>
          </cell>
          <cell r="G346" t="str">
            <v>ORTOPEDIA</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row>
        <row r="347">
          <cell r="A347">
            <v>2540</v>
          </cell>
          <cell r="B347" t="str">
            <v xml:space="preserve">VENDA  DE ALGODON LAMINADO NO ESTERIL.5X5 YARDAS                                                                               </v>
          </cell>
          <cell r="C347" t="str">
            <v>UNIDAD</v>
          </cell>
          <cell r="D347">
            <v>560</v>
          </cell>
          <cell r="E347">
            <v>1414</v>
          </cell>
          <cell r="F347" t="str">
            <v>ESPECIALIDADES</v>
          </cell>
          <cell r="G347" t="str">
            <v>ORTOPEDIA</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row>
        <row r="348">
          <cell r="A348">
            <v>2541</v>
          </cell>
          <cell r="B348" t="str">
            <v xml:space="preserve">VENDA  DE ALGODON LAMINADO NO ESTERIL.6X5 YARDAS                                                                               </v>
          </cell>
          <cell r="C348" t="str">
            <v>UNIDAD</v>
          </cell>
          <cell r="D348">
            <v>548</v>
          </cell>
          <cell r="E348">
            <v>2323</v>
          </cell>
          <cell r="F348" t="str">
            <v>ESPECIALIDADES</v>
          </cell>
          <cell r="G348" t="str">
            <v>ORTOPEDIA</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row>
        <row r="349">
          <cell r="A349">
            <v>2544</v>
          </cell>
          <cell r="B349" t="str">
            <v xml:space="preserve">VENDA DE ALGODÓN LAMINADO NO ESTERIL. 4X5 YARDAS   </v>
          </cell>
          <cell r="C349" t="str">
            <v>UNIDAD</v>
          </cell>
          <cell r="D349">
            <v>902</v>
          </cell>
          <cell r="E349">
            <v>2998</v>
          </cell>
          <cell r="F349" t="str">
            <v>ESPECIALIDADES</v>
          </cell>
          <cell r="G349" t="str">
            <v>ORTOPEDIA</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row>
        <row r="350">
          <cell r="A350">
            <v>2545</v>
          </cell>
          <cell r="B350" t="str">
            <v xml:space="preserve">VENDA DE ALGODON LAMINADO NO ESTERIL.3X5 YARDAS   </v>
          </cell>
          <cell r="C350" t="str">
            <v>UNIDAD</v>
          </cell>
          <cell r="D350">
            <v>500</v>
          </cell>
          <cell r="E350">
            <v>2200</v>
          </cell>
          <cell r="F350" t="str">
            <v>ESPECIALIDADES</v>
          </cell>
          <cell r="G350" t="str">
            <v>ORTOPEDIA</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row>
        <row r="351">
          <cell r="A351">
            <v>2550</v>
          </cell>
          <cell r="B351" t="str">
            <v xml:space="preserve">VENDA DE YESO (GASA DE ALGODÓN CUBIERTA CON MEZCLA DE YESO) 3 X 5YARDAS TIEMPO DE FRAGUADO 3-4MIM                                                                                    </v>
          </cell>
          <cell r="C351" t="str">
            <v>UNIDAD</v>
          </cell>
          <cell r="D351">
            <v>369</v>
          </cell>
          <cell r="E351">
            <v>656</v>
          </cell>
          <cell r="F351" t="str">
            <v>ESPECIALIDADES</v>
          </cell>
          <cell r="G351" t="str">
            <v>ORTOPEDIA</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row>
        <row r="352">
          <cell r="A352">
            <v>2551</v>
          </cell>
          <cell r="B352" t="str">
            <v xml:space="preserve">VENDA DE YESO (GASA DE ALGODÓN CUBIERTA CON MEZCLA DE YESO) 4 X 5YARDAS TIEMPO DE FRAGUADO 3-4MIM                                                                                    </v>
          </cell>
          <cell r="C352" t="str">
            <v>UNIDAD</v>
          </cell>
          <cell r="D352">
            <v>500</v>
          </cell>
          <cell r="E352">
            <v>1100</v>
          </cell>
          <cell r="F352" t="str">
            <v>ESPECIALIDADES</v>
          </cell>
          <cell r="G352" t="str">
            <v>ORTOPEDIA</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row>
        <row r="353">
          <cell r="A353">
            <v>2552</v>
          </cell>
          <cell r="B353" t="str">
            <v xml:space="preserve">VENDA DE YESO (GASA DE ALGODÓN CUBIERTA CON MEZCLA DE YESO) 5 X 5YARDAS TIEMPO DE FRAGUADO 3-4MIM                                                                                    </v>
          </cell>
          <cell r="C353" t="str">
            <v>UNIDAD</v>
          </cell>
          <cell r="D353">
            <v>150</v>
          </cell>
          <cell r="E353">
            <v>880</v>
          </cell>
          <cell r="F353" t="str">
            <v>ESPECIALIDADES</v>
          </cell>
          <cell r="G353" t="str">
            <v>ORTOPEDIA</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row>
        <row r="354">
          <cell r="A354">
            <v>2553</v>
          </cell>
          <cell r="B354" t="str">
            <v xml:space="preserve">VENDA DE YESO (GASA DE ALGODÓN CUBIERTA CON MEZCLA DE YESO) 6 X 5YARDAS TIEMPO DE FRAGUADO 3-4MIM                                                                                    </v>
          </cell>
          <cell r="C354" t="str">
            <v>UNIDAD</v>
          </cell>
          <cell r="D354">
            <v>100</v>
          </cell>
          <cell r="E354">
            <v>720</v>
          </cell>
          <cell r="F354" t="str">
            <v>ESPECIALIDADES</v>
          </cell>
          <cell r="G354" t="str">
            <v>ORTOPEDIA</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row>
        <row r="355">
          <cell r="A355">
            <v>2554</v>
          </cell>
          <cell r="B355" t="str">
            <v>VENDA ELASTICA 3 X 5 YARDAS</v>
          </cell>
          <cell r="C355" t="str">
            <v>UNIDAD</v>
          </cell>
          <cell r="D355">
            <v>556</v>
          </cell>
          <cell r="E355">
            <v>2050</v>
          </cell>
          <cell r="F355" t="str">
            <v>ESPECIALIDADES</v>
          </cell>
          <cell r="G355" t="str">
            <v>ORTOPEDIA</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row>
        <row r="356">
          <cell r="A356">
            <v>2555</v>
          </cell>
          <cell r="B356" t="str">
            <v>VENDA ELASTICA 4 X 5 YARDAS</v>
          </cell>
          <cell r="C356" t="str">
            <v>UNIDAD</v>
          </cell>
          <cell r="D356">
            <v>971</v>
          </cell>
          <cell r="E356">
            <v>1386</v>
          </cell>
          <cell r="F356" t="str">
            <v>ESPECIALIDADES</v>
          </cell>
          <cell r="G356" t="str">
            <v>ORTOPEDIA</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row>
        <row r="357">
          <cell r="A357">
            <v>2556</v>
          </cell>
          <cell r="B357" t="str">
            <v>VENDA ELASTICA 5 X 5 YARDAS</v>
          </cell>
          <cell r="C357" t="str">
            <v>UNIDAD</v>
          </cell>
          <cell r="D357">
            <v>604</v>
          </cell>
          <cell r="E357">
            <v>2748</v>
          </cell>
          <cell r="F357" t="str">
            <v>ESPECIALIDADES</v>
          </cell>
          <cell r="G357" t="str">
            <v>ORTOPEDIA</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row>
        <row r="358">
          <cell r="A358">
            <v>2557</v>
          </cell>
          <cell r="B358" t="str">
            <v>VENDA ELASTICA 6 X 5 YARDAS</v>
          </cell>
          <cell r="C358" t="str">
            <v>UNIDAD</v>
          </cell>
          <cell r="D358">
            <v>882</v>
          </cell>
          <cell r="E358">
            <v>1575</v>
          </cell>
          <cell r="F358" t="str">
            <v>ESPECIALIDADES</v>
          </cell>
          <cell r="G358" t="str">
            <v>ORTOPEDIA</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V358">
            <v>0</v>
          </cell>
        </row>
        <row r="359">
          <cell r="A359">
            <v>2558</v>
          </cell>
          <cell r="B359" t="str">
            <v>VENDA ELASTICA ESTERIL 4 X 5</v>
          </cell>
          <cell r="C359" t="str">
            <v>UNIDAD</v>
          </cell>
          <cell r="D359">
            <v>133</v>
          </cell>
          <cell r="E359">
            <v>133</v>
          </cell>
          <cell r="F359" t="str">
            <v>ESPECIALIDADES</v>
          </cell>
          <cell r="G359" t="str">
            <v>ORTOPEDIA</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row>
        <row r="360">
          <cell r="A360">
            <v>2559</v>
          </cell>
          <cell r="B360" t="str">
            <v>VENDA ELASTICA ESTERIL 5 X 5</v>
          </cell>
          <cell r="C360" t="str">
            <v>UNIDAD</v>
          </cell>
          <cell r="D360">
            <v>148</v>
          </cell>
          <cell r="E360">
            <v>148</v>
          </cell>
          <cell r="F360" t="str">
            <v>ESPECIALIDADES</v>
          </cell>
          <cell r="G360" t="str">
            <v>ORTOPEDIA</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row>
        <row r="361">
          <cell r="A361">
            <v>2560</v>
          </cell>
          <cell r="B361" t="str">
            <v xml:space="preserve">VENDA ELASTICA ESTERIL 6 X 5 </v>
          </cell>
          <cell r="C361" t="str">
            <v>UNIDAD</v>
          </cell>
          <cell r="D361">
            <v>104</v>
          </cell>
          <cell r="E361">
            <v>104</v>
          </cell>
          <cell r="F361" t="str">
            <v>ESPECIALIDADES</v>
          </cell>
          <cell r="G361" t="str">
            <v>ORTOPEDIA</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row>
      </sheetData>
      <sheetData sheetId="11"/>
      <sheetData sheetId="12"/>
      <sheetData sheetId="1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sheetData sheetId="4"/>
      <sheetData sheetId="5"/>
      <sheetData sheetId="6"/>
      <sheetData sheetId="7"/>
      <sheetData sheetId="8">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44</v>
          </cell>
          <cell r="B2" t="str">
            <v>AGUJA ANESTESIA RAQUIDEA NO. 21</v>
          </cell>
          <cell r="C2" t="str">
            <v xml:space="preserve">UNIDAD    </v>
          </cell>
          <cell r="D2">
            <v>10</v>
          </cell>
          <cell r="E2">
            <v>10</v>
          </cell>
          <cell r="F2" t="str">
            <v>CIRUGIA</v>
          </cell>
          <cell r="G2" t="str">
            <v>ANESTESIA</v>
          </cell>
          <cell r="H2">
            <v>0</v>
          </cell>
          <cell r="I2">
            <v>0</v>
          </cell>
          <cell r="J2">
            <v>0</v>
          </cell>
          <cell r="K2">
            <v>0</v>
          </cell>
          <cell r="L2">
            <v>0</v>
          </cell>
          <cell r="M2">
            <v>0</v>
          </cell>
          <cell r="N2">
            <v>0</v>
          </cell>
          <cell r="O2">
            <v>0</v>
          </cell>
          <cell r="P2">
            <v>0</v>
          </cell>
          <cell r="Q2">
            <v>0</v>
          </cell>
          <cell r="R2">
            <v>0</v>
          </cell>
          <cell r="S2">
            <v>0</v>
          </cell>
          <cell r="T2">
            <v>0</v>
          </cell>
          <cell r="U2">
            <v>0</v>
          </cell>
        </row>
        <row r="3">
          <cell r="A3">
            <v>46</v>
          </cell>
          <cell r="B3" t="str">
            <v>AGUJA BIOPSIA  DE PROSTATA 18X20 CM</v>
          </cell>
          <cell r="C3" t="str">
            <v>UNIDAD</v>
          </cell>
          <cell r="D3">
            <v>2</v>
          </cell>
          <cell r="E3">
            <v>40</v>
          </cell>
          <cell r="F3" t="str">
            <v>CIRUGIA</v>
          </cell>
          <cell r="G3" t="str">
            <v>UROLOGIA</v>
          </cell>
          <cell r="H3">
            <v>0</v>
          </cell>
          <cell r="I3">
            <v>0</v>
          </cell>
          <cell r="J3">
            <v>0</v>
          </cell>
          <cell r="K3">
            <v>0</v>
          </cell>
          <cell r="L3">
            <v>0</v>
          </cell>
          <cell r="M3">
            <v>0</v>
          </cell>
          <cell r="N3">
            <v>0</v>
          </cell>
          <cell r="O3">
            <v>0</v>
          </cell>
          <cell r="P3">
            <v>0</v>
          </cell>
          <cell r="Q3">
            <v>0</v>
          </cell>
          <cell r="R3">
            <v>0</v>
          </cell>
          <cell r="S3">
            <v>0</v>
          </cell>
          <cell r="T3">
            <v>0</v>
          </cell>
          <cell r="U3">
            <v>0</v>
          </cell>
        </row>
        <row r="4">
          <cell r="A4">
            <v>48</v>
          </cell>
          <cell r="B4" t="str">
            <v>AGUJA BIOPSIA SEMI NO 14G X 100 PARA SEN</v>
          </cell>
          <cell r="C4" t="str">
            <v>UNIDAD</v>
          </cell>
          <cell r="D4">
            <v>30</v>
          </cell>
          <cell r="E4">
            <v>30</v>
          </cell>
          <cell r="F4" t="str">
            <v>CIRUGIA</v>
          </cell>
          <cell r="G4" t="str">
            <v>CIRUGIA GENERAL</v>
          </cell>
          <cell r="H4">
            <v>0</v>
          </cell>
          <cell r="I4">
            <v>0</v>
          </cell>
          <cell r="J4">
            <v>0</v>
          </cell>
          <cell r="K4">
            <v>0</v>
          </cell>
          <cell r="L4">
            <v>0</v>
          </cell>
          <cell r="M4">
            <v>0</v>
          </cell>
          <cell r="N4" t="str">
            <v>EGEMEN</v>
          </cell>
          <cell r="O4">
            <v>0</v>
          </cell>
          <cell r="P4">
            <v>0</v>
          </cell>
          <cell r="Q4" t="str">
            <v>INVIMA 2013DM-0010553</v>
          </cell>
          <cell r="R4">
            <v>0</v>
          </cell>
          <cell r="S4">
            <v>60658</v>
          </cell>
          <cell r="T4">
            <v>11525</v>
          </cell>
          <cell r="U4">
            <v>72183</v>
          </cell>
        </row>
        <row r="5">
          <cell r="A5">
            <v>49</v>
          </cell>
          <cell r="B5" t="str">
            <v>AGUJA BLOQUEO NERVIOSO 21X50MM</v>
          </cell>
          <cell r="C5" t="str">
            <v>UNIDAD</v>
          </cell>
          <cell r="D5">
            <v>100</v>
          </cell>
          <cell r="E5">
            <v>100</v>
          </cell>
          <cell r="F5" t="str">
            <v>CIRUGIA</v>
          </cell>
          <cell r="G5" t="str">
            <v>ANESTESIA</v>
          </cell>
          <cell r="H5" t="str">
            <v>SI</v>
          </cell>
          <cell r="I5" t="str">
            <v>SI</v>
          </cell>
          <cell r="J5">
            <v>0</v>
          </cell>
          <cell r="K5">
            <v>0</v>
          </cell>
          <cell r="L5">
            <v>0</v>
          </cell>
          <cell r="M5">
            <v>0</v>
          </cell>
          <cell r="N5">
            <v>0</v>
          </cell>
          <cell r="O5">
            <v>0</v>
          </cell>
          <cell r="P5">
            <v>0</v>
          </cell>
          <cell r="Q5">
            <v>0</v>
          </cell>
          <cell r="R5">
            <v>0</v>
          </cell>
          <cell r="S5">
            <v>0</v>
          </cell>
          <cell r="T5">
            <v>0</v>
          </cell>
          <cell r="U5">
            <v>0</v>
          </cell>
        </row>
        <row r="6">
          <cell r="A6">
            <v>50</v>
          </cell>
          <cell r="B6" t="str">
            <v>AGUJA BLOQUEO NERVIOSO 22X50MM</v>
          </cell>
          <cell r="C6" t="str">
            <v>UNIDAD</v>
          </cell>
          <cell r="D6">
            <v>150</v>
          </cell>
          <cell r="E6">
            <v>150</v>
          </cell>
          <cell r="F6" t="str">
            <v>CIRUGIA</v>
          </cell>
          <cell r="G6" t="str">
            <v>ANESTESIA</v>
          </cell>
          <cell r="H6" t="str">
            <v>SI</v>
          </cell>
          <cell r="I6" t="str">
            <v>SI</v>
          </cell>
          <cell r="J6">
            <v>0</v>
          </cell>
          <cell r="K6">
            <v>0</v>
          </cell>
          <cell r="L6">
            <v>0</v>
          </cell>
          <cell r="M6">
            <v>0</v>
          </cell>
          <cell r="N6">
            <v>0</v>
          </cell>
          <cell r="O6">
            <v>0</v>
          </cell>
          <cell r="P6">
            <v>0</v>
          </cell>
          <cell r="Q6">
            <v>0</v>
          </cell>
          <cell r="R6">
            <v>0</v>
          </cell>
          <cell r="S6">
            <v>0</v>
          </cell>
          <cell r="T6">
            <v>0</v>
          </cell>
          <cell r="U6">
            <v>0</v>
          </cell>
        </row>
        <row r="7">
          <cell r="A7">
            <v>51</v>
          </cell>
          <cell r="B7" t="str">
            <v>AGUJA DE ACCESO PERCUTANEO  18G  X 20CM</v>
          </cell>
          <cell r="C7" t="str">
            <v>UNIDAD</v>
          </cell>
          <cell r="D7">
            <v>5</v>
          </cell>
          <cell r="E7">
            <v>5</v>
          </cell>
          <cell r="F7" t="str">
            <v>CIRUGIA</v>
          </cell>
          <cell r="G7" t="str">
            <v>UROLOGIA</v>
          </cell>
          <cell r="H7">
            <v>0</v>
          </cell>
          <cell r="I7">
            <v>0</v>
          </cell>
          <cell r="J7">
            <v>0</v>
          </cell>
          <cell r="K7">
            <v>0</v>
          </cell>
          <cell r="L7">
            <v>0</v>
          </cell>
          <cell r="M7">
            <v>0</v>
          </cell>
          <cell r="N7">
            <v>0</v>
          </cell>
          <cell r="O7">
            <v>0</v>
          </cell>
          <cell r="P7">
            <v>0</v>
          </cell>
          <cell r="Q7">
            <v>0</v>
          </cell>
          <cell r="R7">
            <v>0</v>
          </cell>
          <cell r="S7">
            <v>0</v>
          </cell>
          <cell r="T7">
            <v>0</v>
          </cell>
          <cell r="U7">
            <v>0</v>
          </cell>
        </row>
        <row r="8">
          <cell r="A8">
            <v>57</v>
          </cell>
          <cell r="B8" t="str">
            <v>AGUJA DE PUNCION INYECCION PARA LAPAROSCOPIA</v>
          </cell>
          <cell r="C8" t="str">
            <v>UNIDAD</v>
          </cell>
          <cell r="D8">
            <v>2</v>
          </cell>
          <cell r="E8">
            <v>2</v>
          </cell>
          <cell r="F8" t="str">
            <v>CIRUGIA</v>
          </cell>
          <cell r="G8" t="str">
            <v>CIRUGIA GENERAL</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58</v>
          </cell>
          <cell r="B9" t="str">
            <v>AGUJA DE VERESS 120MM PN 120</v>
          </cell>
          <cell r="C9" t="str">
            <v>UNIDAD</v>
          </cell>
          <cell r="D9">
            <v>40</v>
          </cell>
          <cell r="E9">
            <v>40</v>
          </cell>
          <cell r="F9" t="str">
            <v>CIRUGIA</v>
          </cell>
          <cell r="G9" t="str">
            <v>CIRUGIA GENERAL</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v>59</v>
          </cell>
          <cell r="B10" t="str">
            <v>AGUJA DE VERESS 150MM PN 150</v>
          </cell>
          <cell r="C10" t="str">
            <v>UNIDAD</v>
          </cell>
          <cell r="D10">
            <v>10</v>
          </cell>
          <cell r="E10">
            <v>10</v>
          </cell>
          <cell r="F10" t="str">
            <v>CIRUGIA</v>
          </cell>
          <cell r="G10" t="str">
            <v>CIRUGIA GENERAL</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v>60</v>
          </cell>
          <cell r="B11" t="str">
            <v>AGUJA DE VERESS DE 100 MM</v>
          </cell>
          <cell r="C11" t="str">
            <v>UNIDAD</v>
          </cell>
          <cell r="D11">
            <v>1</v>
          </cell>
          <cell r="E11">
            <v>1</v>
          </cell>
          <cell r="F11" t="str">
            <v>CIRUGIA</v>
          </cell>
          <cell r="G11" t="str">
            <v>CIRUGIA GENERAL</v>
          </cell>
          <cell r="H11">
            <v>0</v>
          </cell>
          <cell r="I11">
            <v>0</v>
          </cell>
          <cell r="J11">
            <v>0</v>
          </cell>
          <cell r="K11">
            <v>0</v>
          </cell>
          <cell r="L11">
            <v>0</v>
          </cell>
          <cell r="M11">
            <v>0</v>
          </cell>
          <cell r="N11">
            <v>0</v>
          </cell>
          <cell r="O11">
            <v>0</v>
          </cell>
          <cell r="P11">
            <v>0</v>
          </cell>
          <cell r="Q11">
            <v>0</v>
          </cell>
          <cell r="R11">
            <v>0</v>
          </cell>
          <cell r="S11">
            <v>0</v>
          </cell>
          <cell r="T11">
            <v>0</v>
          </cell>
          <cell r="U11">
            <v>0</v>
          </cell>
        </row>
        <row r="12">
          <cell r="A12">
            <v>85</v>
          </cell>
          <cell r="B12" t="str">
            <v>AGUJA PARA ANESTESIA 26 G X 3 1/4</v>
          </cell>
          <cell r="C12" t="str">
            <v>UNIDAD</v>
          </cell>
          <cell r="D12">
            <v>550</v>
          </cell>
          <cell r="E12">
            <v>550</v>
          </cell>
          <cell r="F12" t="str">
            <v>CIRUGIA</v>
          </cell>
          <cell r="G12" t="str">
            <v>ANESTESIA</v>
          </cell>
          <cell r="H12">
            <v>0</v>
          </cell>
          <cell r="I12">
            <v>0</v>
          </cell>
          <cell r="J12">
            <v>0</v>
          </cell>
          <cell r="K12">
            <v>0</v>
          </cell>
          <cell r="L12">
            <v>0</v>
          </cell>
          <cell r="M12">
            <v>0</v>
          </cell>
          <cell r="N12">
            <v>0</v>
          </cell>
          <cell r="O12">
            <v>0</v>
          </cell>
          <cell r="P12">
            <v>0</v>
          </cell>
          <cell r="Q12">
            <v>0</v>
          </cell>
          <cell r="R12">
            <v>0</v>
          </cell>
          <cell r="S12">
            <v>0</v>
          </cell>
          <cell r="T12">
            <v>0</v>
          </cell>
          <cell r="U12">
            <v>0</v>
          </cell>
        </row>
        <row r="13">
          <cell r="A13">
            <v>86</v>
          </cell>
          <cell r="B13" t="str">
            <v>AGUJA PARA ANESTESIA ESPINAL 26G X 90MM</v>
          </cell>
          <cell r="C13" t="str">
            <v>UNIDAD</v>
          </cell>
          <cell r="D13">
            <v>400</v>
          </cell>
          <cell r="E13">
            <v>400</v>
          </cell>
          <cell r="F13" t="str">
            <v>CIRUGIA</v>
          </cell>
          <cell r="G13" t="str">
            <v>ANESTESIA</v>
          </cell>
          <cell r="H13">
            <v>0</v>
          </cell>
          <cell r="I13">
            <v>0</v>
          </cell>
          <cell r="J13">
            <v>0</v>
          </cell>
          <cell r="K13">
            <v>0</v>
          </cell>
          <cell r="L13">
            <v>0</v>
          </cell>
          <cell r="M13">
            <v>0</v>
          </cell>
          <cell r="N13" t="str">
            <v>BIOPLAST-DR. JAPAN</v>
          </cell>
          <cell r="O13">
            <v>0</v>
          </cell>
          <cell r="P13">
            <v>0</v>
          </cell>
          <cell r="Q13" t="str">
            <v>INVIMA 2008DM-0003061-R1</v>
          </cell>
          <cell r="R13">
            <v>0</v>
          </cell>
          <cell r="S13">
            <v>5257</v>
          </cell>
          <cell r="T13">
            <v>999</v>
          </cell>
          <cell r="U13">
            <v>6256</v>
          </cell>
        </row>
        <row r="14">
          <cell r="A14">
            <v>87</v>
          </cell>
          <cell r="B14" t="str">
            <v>AGUJA PARA ANESTESIA ESPINAL 27G X 90MM</v>
          </cell>
          <cell r="C14" t="str">
            <v>UNIDAD</v>
          </cell>
          <cell r="D14">
            <v>850</v>
          </cell>
          <cell r="E14">
            <v>850</v>
          </cell>
          <cell r="F14" t="str">
            <v>CIRUGIA</v>
          </cell>
          <cell r="G14" t="str">
            <v>ANESTESIA</v>
          </cell>
          <cell r="H14">
            <v>0</v>
          </cell>
          <cell r="I14">
            <v>0</v>
          </cell>
          <cell r="J14">
            <v>0</v>
          </cell>
          <cell r="K14">
            <v>0</v>
          </cell>
          <cell r="L14">
            <v>0</v>
          </cell>
          <cell r="M14">
            <v>0</v>
          </cell>
          <cell r="N14" t="str">
            <v>BIOPLAST-DR. JAPAN</v>
          </cell>
          <cell r="O14">
            <v>0</v>
          </cell>
          <cell r="P14">
            <v>0</v>
          </cell>
          <cell r="Q14" t="str">
            <v>INVIMA 2008DM-0003061-R1</v>
          </cell>
          <cell r="R14">
            <v>0</v>
          </cell>
          <cell r="S14">
            <v>5257</v>
          </cell>
          <cell r="T14">
            <v>999</v>
          </cell>
          <cell r="U14">
            <v>6256</v>
          </cell>
        </row>
        <row r="15">
          <cell r="A15">
            <v>108</v>
          </cell>
          <cell r="B15" t="str">
            <v>AGUJA PARA BLOQUEO DE NERVIO 20 - 21 G X 120MM VISIBLES ECOGRÁFICAMENTE</v>
          </cell>
          <cell r="C15" t="str">
            <v>UNIDAD</v>
          </cell>
          <cell r="D15">
            <v>2</v>
          </cell>
          <cell r="E15">
            <v>2</v>
          </cell>
          <cell r="F15" t="str">
            <v>CIRUGIA</v>
          </cell>
          <cell r="G15" t="str">
            <v>ANESTESIA</v>
          </cell>
          <cell r="H15" t="str">
            <v>SI</v>
          </cell>
          <cell r="I15" t="str">
            <v>SI</v>
          </cell>
          <cell r="J15">
            <v>0</v>
          </cell>
          <cell r="K15">
            <v>0</v>
          </cell>
          <cell r="L15">
            <v>0</v>
          </cell>
          <cell r="M15">
            <v>0</v>
          </cell>
          <cell r="N15">
            <v>0</v>
          </cell>
          <cell r="O15">
            <v>0</v>
          </cell>
          <cell r="P15">
            <v>0</v>
          </cell>
          <cell r="Q15">
            <v>0</v>
          </cell>
          <cell r="R15">
            <v>0</v>
          </cell>
          <cell r="S15">
            <v>0</v>
          </cell>
          <cell r="T15">
            <v>0</v>
          </cell>
          <cell r="U15">
            <v>0</v>
          </cell>
        </row>
        <row r="16">
          <cell r="A16">
            <v>109</v>
          </cell>
          <cell r="B16" t="str">
            <v>AGUJA PARA BLOQUEO DE NERVIO 21 - 22 G X 50MM VISIBLES ECOGRÁFICAMENTE</v>
          </cell>
          <cell r="C16" t="str">
            <v>UNIDAD</v>
          </cell>
          <cell r="D16">
            <v>2</v>
          </cell>
          <cell r="E16">
            <v>2</v>
          </cell>
          <cell r="F16" t="str">
            <v>CIRUGIA</v>
          </cell>
          <cell r="G16" t="str">
            <v>ANESTESIA</v>
          </cell>
          <cell r="H16" t="str">
            <v>SI</v>
          </cell>
          <cell r="I16" t="str">
            <v>SI</v>
          </cell>
          <cell r="J16">
            <v>0</v>
          </cell>
          <cell r="K16">
            <v>0</v>
          </cell>
          <cell r="L16">
            <v>0</v>
          </cell>
          <cell r="M16">
            <v>0</v>
          </cell>
          <cell r="N16" t="str">
            <v>BRAUN</v>
          </cell>
          <cell r="O16">
            <v>0</v>
          </cell>
          <cell r="P16">
            <v>0</v>
          </cell>
          <cell r="Q16" t="str">
            <v>INVIMA 2010DM-004786-R1</v>
          </cell>
          <cell r="R16">
            <v>0</v>
          </cell>
          <cell r="S16">
            <v>41947</v>
          </cell>
          <cell r="T16">
            <v>7970</v>
          </cell>
          <cell r="U16">
            <v>49917</v>
          </cell>
        </row>
        <row r="17">
          <cell r="A17">
            <v>110</v>
          </cell>
          <cell r="B17" t="str">
            <v>AGUJA PARA BLOQUEO DE NERVIO 21 G X 90-110MM</v>
          </cell>
          <cell r="C17" t="str">
            <v>UNIDAD</v>
          </cell>
          <cell r="D17">
            <v>10</v>
          </cell>
          <cell r="E17">
            <v>10</v>
          </cell>
          <cell r="F17" t="str">
            <v>CIRUGIA</v>
          </cell>
          <cell r="G17" t="str">
            <v>ANESTESIA</v>
          </cell>
          <cell r="H17" t="str">
            <v>SI</v>
          </cell>
          <cell r="I17" t="str">
            <v>SI</v>
          </cell>
          <cell r="J17">
            <v>0</v>
          </cell>
          <cell r="K17">
            <v>0</v>
          </cell>
          <cell r="L17">
            <v>0</v>
          </cell>
          <cell r="M17">
            <v>0</v>
          </cell>
          <cell r="N17" t="str">
            <v>BRAUN</v>
          </cell>
          <cell r="O17">
            <v>0</v>
          </cell>
          <cell r="P17">
            <v>0</v>
          </cell>
          <cell r="Q17" t="str">
            <v>INVIMA 2010DM-004786-R1</v>
          </cell>
          <cell r="R17">
            <v>0</v>
          </cell>
          <cell r="S17">
            <v>41947</v>
          </cell>
          <cell r="T17">
            <v>7970</v>
          </cell>
          <cell r="U17">
            <v>49917</v>
          </cell>
        </row>
        <row r="18">
          <cell r="A18">
            <v>111</v>
          </cell>
          <cell r="B18" t="str">
            <v>AGUJA PARA BLOQUEO DE NERVIO NO. 20G X 150MM USO CON NEUROESTIMULADOR</v>
          </cell>
          <cell r="C18" t="str">
            <v xml:space="preserve">UNIDAD    </v>
          </cell>
          <cell r="D18">
            <v>1</v>
          </cell>
          <cell r="E18">
            <v>1</v>
          </cell>
          <cell r="F18" t="str">
            <v>CIRUGIA</v>
          </cell>
          <cell r="G18" t="str">
            <v>ANESTESIA</v>
          </cell>
          <cell r="H18" t="str">
            <v>SI</v>
          </cell>
          <cell r="I18" t="str">
            <v>SI</v>
          </cell>
          <cell r="J18">
            <v>0</v>
          </cell>
          <cell r="K18">
            <v>0</v>
          </cell>
          <cell r="L18">
            <v>0</v>
          </cell>
          <cell r="M18">
            <v>0</v>
          </cell>
          <cell r="N18" t="str">
            <v>BRAUN</v>
          </cell>
          <cell r="O18">
            <v>0</v>
          </cell>
          <cell r="P18">
            <v>0</v>
          </cell>
          <cell r="Q18">
            <v>0</v>
          </cell>
          <cell r="R18">
            <v>0</v>
          </cell>
          <cell r="S18">
            <v>41947</v>
          </cell>
          <cell r="T18">
            <v>7970</v>
          </cell>
          <cell r="U18">
            <v>49917</v>
          </cell>
        </row>
        <row r="19">
          <cell r="A19">
            <v>112</v>
          </cell>
          <cell r="B19" t="str">
            <v>AGUJA PARA BLOQUEO DE NERVIO NO. 22G X 80MM USO CON NEUROESTIMULADOR</v>
          </cell>
          <cell r="C19" t="str">
            <v xml:space="preserve">UNIDAD    </v>
          </cell>
          <cell r="D19">
            <v>10</v>
          </cell>
          <cell r="E19">
            <v>10</v>
          </cell>
          <cell r="F19" t="str">
            <v>CIRUGIA</v>
          </cell>
          <cell r="G19" t="str">
            <v>ANESTESIA</v>
          </cell>
          <cell r="H19" t="str">
            <v>SI</v>
          </cell>
          <cell r="I19" t="str">
            <v>SI</v>
          </cell>
          <cell r="J19">
            <v>0</v>
          </cell>
          <cell r="K19">
            <v>0</v>
          </cell>
          <cell r="L19">
            <v>0</v>
          </cell>
          <cell r="M19">
            <v>0</v>
          </cell>
          <cell r="N19">
            <v>0</v>
          </cell>
          <cell r="O19">
            <v>0</v>
          </cell>
          <cell r="P19">
            <v>0</v>
          </cell>
          <cell r="Q19">
            <v>0</v>
          </cell>
          <cell r="R19">
            <v>0</v>
          </cell>
          <cell r="S19">
            <v>0</v>
          </cell>
          <cell r="T19">
            <v>0</v>
          </cell>
          <cell r="U19">
            <v>0</v>
          </cell>
        </row>
        <row r="20">
          <cell r="A20">
            <v>113</v>
          </cell>
          <cell r="B20" t="str">
            <v>AGUJA PARA BLOQUEO DE NERVIO NO. 24G X 25MM USO CON NEUROESTIMULADOR</v>
          </cell>
          <cell r="C20" t="str">
            <v xml:space="preserve">UNIDAD    </v>
          </cell>
          <cell r="D20">
            <v>10</v>
          </cell>
          <cell r="E20">
            <v>10</v>
          </cell>
          <cell r="F20" t="str">
            <v>CIRUGIA</v>
          </cell>
          <cell r="G20" t="str">
            <v>ANESTESIA</v>
          </cell>
          <cell r="H20" t="str">
            <v>SI</v>
          </cell>
          <cell r="I20" t="str">
            <v>SI</v>
          </cell>
          <cell r="J20">
            <v>0</v>
          </cell>
          <cell r="K20">
            <v>0</v>
          </cell>
          <cell r="L20">
            <v>0</v>
          </cell>
          <cell r="M20">
            <v>0</v>
          </cell>
          <cell r="N20" t="str">
            <v>BRAUN</v>
          </cell>
          <cell r="O20">
            <v>0</v>
          </cell>
          <cell r="P20">
            <v>0</v>
          </cell>
          <cell r="Q20">
            <v>0</v>
          </cell>
          <cell r="R20">
            <v>0</v>
          </cell>
          <cell r="S20">
            <v>41947</v>
          </cell>
          <cell r="T20">
            <v>7970</v>
          </cell>
          <cell r="U20">
            <v>49917</v>
          </cell>
        </row>
        <row r="21">
          <cell r="A21">
            <v>118</v>
          </cell>
          <cell r="B21" t="str">
            <v>AGUJA PARA PUNCION LUMBAR N.22</v>
          </cell>
          <cell r="C21" t="str">
            <v>UNIDAD</v>
          </cell>
          <cell r="D21">
            <v>60</v>
          </cell>
          <cell r="E21">
            <v>200</v>
          </cell>
          <cell r="F21" t="str">
            <v>CIRUGIA</v>
          </cell>
          <cell r="G21" t="str">
            <v>ANESTESIA</v>
          </cell>
          <cell r="H21">
            <v>0</v>
          </cell>
          <cell r="I21">
            <v>0</v>
          </cell>
          <cell r="J21">
            <v>0</v>
          </cell>
          <cell r="K21">
            <v>0</v>
          </cell>
          <cell r="L21">
            <v>0</v>
          </cell>
          <cell r="M21">
            <v>0</v>
          </cell>
          <cell r="N21" t="str">
            <v>BIOPLAST-DR. JAPAN</v>
          </cell>
          <cell r="O21">
            <v>0</v>
          </cell>
          <cell r="P21">
            <v>0</v>
          </cell>
          <cell r="Q21" t="str">
            <v>INVIMA 2008DM-0003061-R1</v>
          </cell>
          <cell r="R21">
            <v>0</v>
          </cell>
          <cell r="S21">
            <v>5257</v>
          </cell>
          <cell r="T21">
            <v>999</v>
          </cell>
          <cell r="U21">
            <v>6256</v>
          </cell>
        </row>
        <row r="22">
          <cell r="A22">
            <v>119</v>
          </cell>
          <cell r="B22" t="str">
            <v>AGUJA PARA PUNCION LUMBAR N.27</v>
          </cell>
          <cell r="C22" t="str">
            <v>UNIDAD</v>
          </cell>
          <cell r="D22">
            <v>600</v>
          </cell>
          <cell r="E22">
            <v>600</v>
          </cell>
          <cell r="F22" t="str">
            <v>CIRUGIA</v>
          </cell>
          <cell r="G22" t="str">
            <v>ANESTESIA</v>
          </cell>
          <cell r="H22">
            <v>0</v>
          </cell>
          <cell r="I22">
            <v>0</v>
          </cell>
          <cell r="J22">
            <v>0</v>
          </cell>
          <cell r="K22">
            <v>0</v>
          </cell>
          <cell r="L22">
            <v>0</v>
          </cell>
          <cell r="M22">
            <v>0</v>
          </cell>
          <cell r="N22" t="str">
            <v>BIOPLAST-DR. JAPAN</v>
          </cell>
          <cell r="O22">
            <v>0</v>
          </cell>
          <cell r="P22">
            <v>0</v>
          </cell>
          <cell r="Q22" t="str">
            <v>INVIMA 2008DM-0003061-R1</v>
          </cell>
          <cell r="R22">
            <v>0</v>
          </cell>
          <cell r="S22">
            <v>5257</v>
          </cell>
          <cell r="T22">
            <v>999</v>
          </cell>
          <cell r="U22">
            <v>6256</v>
          </cell>
        </row>
        <row r="23">
          <cell r="A23">
            <v>120</v>
          </cell>
          <cell r="B23" t="str">
            <v>AGUJA PARA PUNCION LUMBAR NO. 25</v>
          </cell>
          <cell r="C23" t="str">
            <v>UNIDAD</v>
          </cell>
          <cell r="D23">
            <v>200</v>
          </cell>
          <cell r="E23">
            <v>200</v>
          </cell>
          <cell r="F23" t="str">
            <v>CIRUGIA</v>
          </cell>
          <cell r="G23" t="str">
            <v>ANESTESIA</v>
          </cell>
          <cell r="H23">
            <v>0</v>
          </cell>
          <cell r="I23">
            <v>0</v>
          </cell>
          <cell r="J23">
            <v>0</v>
          </cell>
          <cell r="K23">
            <v>0</v>
          </cell>
          <cell r="L23">
            <v>0</v>
          </cell>
          <cell r="M23">
            <v>0</v>
          </cell>
          <cell r="N23" t="str">
            <v>BIOPLAST-DR. JAPAN</v>
          </cell>
          <cell r="O23">
            <v>0</v>
          </cell>
          <cell r="P23">
            <v>0</v>
          </cell>
          <cell r="Q23" t="str">
            <v>INVIMA 2008DM-0003061-R1</v>
          </cell>
          <cell r="R23">
            <v>0</v>
          </cell>
          <cell r="S23">
            <v>5257</v>
          </cell>
          <cell r="T23">
            <v>999</v>
          </cell>
          <cell r="U23">
            <v>6256</v>
          </cell>
        </row>
        <row r="24">
          <cell r="A24">
            <v>121</v>
          </cell>
          <cell r="B24" t="str">
            <v>AGUJA PARA PUNCION LUMBAR NO.20</v>
          </cell>
          <cell r="C24" t="str">
            <v>UNIDAD</v>
          </cell>
          <cell r="D24">
            <v>270</v>
          </cell>
          <cell r="E24">
            <v>270</v>
          </cell>
          <cell r="F24" t="str">
            <v>CIRUGIA</v>
          </cell>
          <cell r="G24" t="str">
            <v>ANESTESIA</v>
          </cell>
          <cell r="H24">
            <v>0</v>
          </cell>
          <cell r="I24">
            <v>0</v>
          </cell>
          <cell r="J24">
            <v>0</v>
          </cell>
          <cell r="K24">
            <v>0</v>
          </cell>
          <cell r="L24">
            <v>0</v>
          </cell>
          <cell r="M24">
            <v>0</v>
          </cell>
          <cell r="N24" t="str">
            <v>BIOPLAST-DR. JAPAN</v>
          </cell>
          <cell r="O24">
            <v>0</v>
          </cell>
          <cell r="P24">
            <v>0</v>
          </cell>
          <cell r="Q24" t="str">
            <v>INVIMA 2008DM-0003061-R1</v>
          </cell>
          <cell r="R24">
            <v>0</v>
          </cell>
          <cell r="S24">
            <v>5257</v>
          </cell>
          <cell r="T24">
            <v>999</v>
          </cell>
          <cell r="U24">
            <v>6256</v>
          </cell>
        </row>
        <row r="25">
          <cell r="A25">
            <v>122</v>
          </cell>
          <cell r="B25" t="str">
            <v>AGUJA PARA PUNCION LUMBAR NO.26</v>
          </cell>
          <cell r="C25" t="str">
            <v>UNIDAD</v>
          </cell>
          <cell r="D25">
            <v>100</v>
          </cell>
          <cell r="E25">
            <v>100</v>
          </cell>
          <cell r="F25" t="str">
            <v>CIRUGIA</v>
          </cell>
          <cell r="G25" t="str">
            <v>ANESTESIA</v>
          </cell>
          <cell r="H25">
            <v>0</v>
          </cell>
          <cell r="I25">
            <v>0</v>
          </cell>
          <cell r="J25">
            <v>0</v>
          </cell>
          <cell r="K25">
            <v>0</v>
          </cell>
          <cell r="L25">
            <v>0</v>
          </cell>
          <cell r="M25">
            <v>0</v>
          </cell>
          <cell r="N25" t="str">
            <v>BIOPLAST-DR. JAPAN</v>
          </cell>
          <cell r="O25">
            <v>0</v>
          </cell>
          <cell r="P25">
            <v>0</v>
          </cell>
          <cell r="Q25" t="str">
            <v>INVIMA 2008DM-0003061-R1</v>
          </cell>
          <cell r="R25">
            <v>0</v>
          </cell>
          <cell r="S25">
            <v>5257</v>
          </cell>
          <cell r="T25">
            <v>999</v>
          </cell>
          <cell r="U25">
            <v>6256</v>
          </cell>
        </row>
        <row r="26">
          <cell r="A26">
            <v>128</v>
          </cell>
          <cell r="B26" t="str">
            <v>AGUJA SPINOCAN G -25 X 3 1/2  88 MM BRA</v>
          </cell>
          <cell r="C26" t="str">
            <v>UNIDAD</v>
          </cell>
          <cell r="D26">
            <v>200</v>
          </cell>
          <cell r="E26">
            <v>200</v>
          </cell>
          <cell r="F26" t="str">
            <v>CIRUGIA</v>
          </cell>
          <cell r="G26" t="str">
            <v>ANESTESIA</v>
          </cell>
          <cell r="H26">
            <v>0</v>
          </cell>
          <cell r="I26">
            <v>0</v>
          </cell>
          <cell r="J26">
            <v>0</v>
          </cell>
          <cell r="K26">
            <v>0</v>
          </cell>
          <cell r="L26">
            <v>0</v>
          </cell>
          <cell r="M26">
            <v>0</v>
          </cell>
          <cell r="N26" t="str">
            <v>BIOPLAST-DR. JAPAN</v>
          </cell>
          <cell r="O26">
            <v>0</v>
          </cell>
          <cell r="P26">
            <v>0</v>
          </cell>
          <cell r="Q26" t="str">
            <v>INVIMA 2008DM-0003061-R1</v>
          </cell>
          <cell r="R26">
            <v>0</v>
          </cell>
          <cell r="S26">
            <v>5257</v>
          </cell>
          <cell r="T26">
            <v>999</v>
          </cell>
          <cell r="U26">
            <v>6256</v>
          </cell>
        </row>
        <row r="27">
          <cell r="A27">
            <v>131</v>
          </cell>
          <cell r="B27" t="str">
            <v>AGUJA TRUCUT  PARA BIOPSIA NO.18 AG X 100  MM</v>
          </cell>
          <cell r="C27" t="str">
            <v>UNIDAD</v>
          </cell>
          <cell r="D27">
            <v>5</v>
          </cell>
          <cell r="E27">
            <v>5</v>
          </cell>
          <cell r="F27" t="str">
            <v>CIRUGIA</v>
          </cell>
          <cell r="G27" t="str">
            <v>CIRUGIA GENERAL</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v>132</v>
          </cell>
          <cell r="B28" t="str">
            <v>AGUJA TRUCUT PARA BIOPSIA 16 G X 15  CM</v>
          </cell>
          <cell r="C28" t="str">
            <v>UNIDAD</v>
          </cell>
          <cell r="D28">
            <v>2</v>
          </cell>
          <cell r="E28">
            <v>5</v>
          </cell>
          <cell r="F28" t="str">
            <v>CIRUGIA</v>
          </cell>
          <cell r="G28" t="str">
            <v>CIRUGIA GENERAL</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29">
          <cell r="A29">
            <v>133</v>
          </cell>
          <cell r="B29" t="str">
            <v>AGUJA TRUCUT PARA BIOPSIA NO.14 AG X 15  CM</v>
          </cell>
          <cell r="C29" t="str">
            <v>UNIDAD</v>
          </cell>
          <cell r="D29">
            <v>5</v>
          </cell>
          <cell r="E29">
            <v>5</v>
          </cell>
          <cell r="F29" t="str">
            <v>CIRUGIA</v>
          </cell>
          <cell r="G29" t="str">
            <v>CIRUGIA GENERAL</v>
          </cell>
          <cell r="H29">
            <v>0</v>
          </cell>
          <cell r="I29">
            <v>0</v>
          </cell>
          <cell r="J29">
            <v>0</v>
          </cell>
          <cell r="K29">
            <v>0</v>
          </cell>
          <cell r="L29">
            <v>0</v>
          </cell>
          <cell r="M29">
            <v>0</v>
          </cell>
          <cell r="N29" t="str">
            <v>EGEMEN</v>
          </cell>
          <cell r="O29">
            <v>0</v>
          </cell>
          <cell r="P29">
            <v>0</v>
          </cell>
          <cell r="Q29">
            <v>0</v>
          </cell>
          <cell r="R29">
            <v>0</v>
          </cell>
          <cell r="S29">
            <v>48289</v>
          </cell>
          <cell r="T29">
            <v>9175</v>
          </cell>
          <cell r="U29">
            <v>57464</v>
          </cell>
        </row>
        <row r="30">
          <cell r="A30">
            <v>134</v>
          </cell>
          <cell r="B30" t="str">
            <v>AGUJA TRUCUT PARA BIOPSIA NO.14 AG X 9  CM</v>
          </cell>
          <cell r="C30" t="str">
            <v>UNIDAD</v>
          </cell>
          <cell r="D30">
            <v>5</v>
          </cell>
          <cell r="E30">
            <v>5</v>
          </cell>
          <cell r="F30" t="str">
            <v>CIRUGIA</v>
          </cell>
          <cell r="G30" t="str">
            <v>CIRUGIA GENERAL</v>
          </cell>
          <cell r="H30">
            <v>0</v>
          </cell>
          <cell r="I30">
            <v>0</v>
          </cell>
          <cell r="J30">
            <v>0</v>
          </cell>
          <cell r="K30">
            <v>0</v>
          </cell>
          <cell r="L30">
            <v>0</v>
          </cell>
          <cell r="M30">
            <v>0</v>
          </cell>
          <cell r="N30">
            <v>0</v>
          </cell>
          <cell r="O30">
            <v>0</v>
          </cell>
          <cell r="P30">
            <v>0</v>
          </cell>
          <cell r="Q30">
            <v>0</v>
          </cell>
          <cell r="R30">
            <v>0</v>
          </cell>
          <cell r="S30">
            <v>0</v>
          </cell>
          <cell r="T30">
            <v>0</v>
          </cell>
          <cell r="U30">
            <v>0</v>
          </cell>
        </row>
        <row r="31">
          <cell r="A31">
            <v>137</v>
          </cell>
          <cell r="B31" t="str">
            <v>AGUJAPARA ESTIMULACION NERVIOSA PERIFERICA 0.7 X 50 MM(22GX2")</v>
          </cell>
          <cell r="C31" t="str">
            <v>UNIDAD</v>
          </cell>
          <cell r="D31">
            <v>10</v>
          </cell>
          <cell r="E31">
            <v>10</v>
          </cell>
          <cell r="F31" t="str">
            <v>CIRUGIA</v>
          </cell>
          <cell r="G31" t="str">
            <v>ANESTESIA</v>
          </cell>
          <cell r="H31" t="str">
            <v>SI</v>
          </cell>
          <cell r="I31" t="str">
            <v>SI</v>
          </cell>
          <cell r="J31">
            <v>0</v>
          </cell>
          <cell r="K31">
            <v>0</v>
          </cell>
          <cell r="L31">
            <v>0</v>
          </cell>
          <cell r="M31">
            <v>0</v>
          </cell>
          <cell r="N31" t="str">
            <v>BRAUN</v>
          </cell>
          <cell r="O31">
            <v>0</v>
          </cell>
          <cell r="P31">
            <v>0</v>
          </cell>
          <cell r="Q31" t="str">
            <v>INVIMA 2010DM-004786-R1</v>
          </cell>
          <cell r="R31">
            <v>0</v>
          </cell>
          <cell r="S31">
            <v>41947</v>
          </cell>
          <cell r="T31">
            <v>7970</v>
          </cell>
          <cell r="U31">
            <v>49917</v>
          </cell>
        </row>
        <row r="32">
          <cell r="A32">
            <v>139</v>
          </cell>
          <cell r="B32" t="str">
            <v>AGUJAS PARA BIOPSIA DE PROSTATA SEMIAUTOMÁTICA NO. 14</v>
          </cell>
          <cell r="C32" t="str">
            <v>UNIDAD</v>
          </cell>
          <cell r="D32">
            <v>2</v>
          </cell>
          <cell r="E32">
            <v>2</v>
          </cell>
          <cell r="F32" t="str">
            <v>CIRUGIA</v>
          </cell>
          <cell r="G32" t="str">
            <v>UROLOGIA</v>
          </cell>
          <cell r="H32">
            <v>0</v>
          </cell>
          <cell r="I32">
            <v>0</v>
          </cell>
          <cell r="J32">
            <v>0</v>
          </cell>
          <cell r="K32">
            <v>0</v>
          </cell>
          <cell r="L32">
            <v>0</v>
          </cell>
          <cell r="M32">
            <v>0</v>
          </cell>
          <cell r="N32" t="str">
            <v>BIOPLAST-DR. JAPAN</v>
          </cell>
          <cell r="O32">
            <v>0</v>
          </cell>
          <cell r="P32">
            <v>0</v>
          </cell>
          <cell r="Q32" t="str">
            <v>INVIMA 2008DM-0003063-R1</v>
          </cell>
          <cell r="R32">
            <v>0</v>
          </cell>
          <cell r="S32">
            <v>77829</v>
          </cell>
          <cell r="T32">
            <v>14788</v>
          </cell>
          <cell r="U32">
            <v>92617</v>
          </cell>
        </row>
        <row r="33">
          <cell r="A33">
            <v>165</v>
          </cell>
          <cell r="B33" t="str">
            <v>APOSITO ADHESIVO CUBRE ESTOMA DE ESPUMA DE POLIURETANO CON TIRA ADHESIVA PARA FIJARLO A LA PIEL.</v>
          </cell>
          <cell r="C33" t="str">
            <v>UNIDAD</v>
          </cell>
          <cell r="D33">
            <v>5</v>
          </cell>
          <cell r="E33">
            <v>5</v>
          </cell>
          <cell r="F33" t="str">
            <v>CIRUGIA</v>
          </cell>
          <cell r="G33" t="str">
            <v>CIRUGIA GENERAL</v>
          </cell>
          <cell r="H33">
            <v>0</v>
          </cell>
          <cell r="I33">
            <v>0</v>
          </cell>
          <cell r="J33">
            <v>0</v>
          </cell>
          <cell r="K33">
            <v>0</v>
          </cell>
          <cell r="L33">
            <v>0</v>
          </cell>
          <cell r="M33" t="str">
            <v>SI</v>
          </cell>
          <cell r="N33">
            <v>0</v>
          </cell>
          <cell r="O33">
            <v>0</v>
          </cell>
          <cell r="P33">
            <v>0</v>
          </cell>
          <cell r="Q33">
            <v>0</v>
          </cell>
          <cell r="R33">
            <v>0</v>
          </cell>
          <cell r="S33">
            <v>0</v>
          </cell>
          <cell r="T33">
            <v>0</v>
          </cell>
          <cell r="U33">
            <v>0</v>
          </cell>
        </row>
        <row r="34">
          <cell r="A34">
            <v>209</v>
          </cell>
          <cell r="B34" t="str">
            <v>APOSITO OCULAR</v>
          </cell>
          <cell r="C34" t="str">
            <v xml:space="preserve">UNIDAD    </v>
          </cell>
          <cell r="D34">
            <v>10</v>
          </cell>
          <cell r="E34">
            <v>400</v>
          </cell>
          <cell r="F34" t="str">
            <v>CIRUGIA</v>
          </cell>
          <cell r="G34" t="str">
            <v>OFTALMOLOGIA</v>
          </cell>
          <cell r="H34">
            <v>0</v>
          </cell>
          <cell r="I34">
            <v>0</v>
          </cell>
          <cell r="J34">
            <v>0</v>
          </cell>
          <cell r="K34">
            <v>0</v>
          </cell>
          <cell r="L34">
            <v>0</v>
          </cell>
          <cell r="M34">
            <v>0</v>
          </cell>
          <cell r="N34" t="str">
            <v>COLOSTOL</v>
          </cell>
          <cell r="O34">
            <v>0</v>
          </cell>
          <cell r="P34">
            <v>0</v>
          </cell>
          <cell r="Q34" t="str">
            <v>INVIMA 2009DM-0004772</v>
          </cell>
          <cell r="R34">
            <v>0</v>
          </cell>
          <cell r="S34">
            <v>6842</v>
          </cell>
          <cell r="T34">
            <v>0</v>
          </cell>
          <cell r="U34">
            <v>6842</v>
          </cell>
        </row>
        <row r="35">
          <cell r="A35">
            <v>210</v>
          </cell>
          <cell r="B35" t="str">
            <v>APOSITO OVALADO PARA OJOS GASA ALGODÓN ESTERIL</v>
          </cell>
          <cell r="C35" t="str">
            <v>UNIDAD</v>
          </cell>
          <cell r="D35">
            <v>10</v>
          </cell>
          <cell r="E35">
            <v>10</v>
          </cell>
          <cell r="F35" t="str">
            <v>CIRUGIA</v>
          </cell>
          <cell r="G35" t="str">
            <v>OFTALMOLOGIA</v>
          </cell>
          <cell r="H35">
            <v>0</v>
          </cell>
          <cell r="I35">
            <v>0</v>
          </cell>
          <cell r="J35">
            <v>0</v>
          </cell>
          <cell r="K35">
            <v>0</v>
          </cell>
          <cell r="L35">
            <v>0</v>
          </cell>
          <cell r="M35">
            <v>0</v>
          </cell>
          <cell r="N35">
            <v>0</v>
          </cell>
          <cell r="O35">
            <v>0</v>
          </cell>
          <cell r="P35">
            <v>0</v>
          </cell>
          <cell r="Q35">
            <v>0</v>
          </cell>
          <cell r="R35">
            <v>0</v>
          </cell>
          <cell r="S35">
            <v>0</v>
          </cell>
          <cell r="T35">
            <v>0</v>
          </cell>
          <cell r="U35">
            <v>0</v>
          </cell>
        </row>
        <row r="36">
          <cell r="A36">
            <v>224</v>
          </cell>
          <cell r="B36" t="str">
            <v>ASA DE SILICONA PARA REPARACION DE ESTRUCTURAS VASCULARES AZUL 3MM MAXI</v>
          </cell>
          <cell r="C36" t="str">
            <v>UNIDAD</v>
          </cell>
          <cell r="D36">
            <v>20</v>
          </cell>
          <cell r="E36">
            <v>20</v>
          </cell>
          <cell r="F36" t="str">
            <v>CIRUGIA</v>
          </cell>
          <cell r="G36" t="str">
            <v>CIRUGIA GENERAL</v>
          </cell>
          <cell r="H36">
            <v>0</v>
          </cell>
          <cell r="I36">
            <v>0</v>
          </cell>
          <cell r="J36">
            <v>0</v>
          </cell>
          <cell r="K36">
            <v>0</v>
          </cell>
          <cell r="L36">
            <v>0</v>
          </cell>
          <cell r="M36">
            <v>0</v>
          </cell>
          <cell r="N36">
            <v>0</v>
          </cell>
          <cell r="O36">
            <v>0</v>
          </cell>
          <cell r="P36">
            <v>0</v>
          </cell>
          <cell r="Q36">
            <v>0</v>
          </cell>
          <cell r="R36">
            <v>0</v>
          </cell>
          <cell r="S36">
            <v>0</v>
          </cell>
          <cell r="T36">
            <v>0</v>
          </cell>
          <cell r="U36">
            <v>0</v>
          </cell>
        </row>
        <row r="37">
          <cell r="A37">
            <v>225</v>
          </cell>
          <cell r="B37" t="str">
            <v>ASA DE SILICONA PARA REPARACION DE ESTRUCTURAS VASCULARES ROJA 3MM MAXI</v>
          </cell>
          <cell r="C37" t="str">
            <v>UNIDAD</v>
          </cell>
          <cell r="D37">
            <v>20</v>
          </cell>
          <cell r="E37">
            <v>20</v>
          </cell>
          <cell r="F37" t="str">
            <v>CIRUGIA</v>
          </cell>
          <cell r="G37" t="str">
            <v>CIRUGIA GENERAL</v>
          </cell>
          <cell r="H37">
            <v>0</v>
          </cell>
          <cell r="I37">
            <v>0</v>
          </cell>
          <cell r="J37">
            <v>0</v>
          </cell>
          <cell r="K37">
            <v>0</v>
          </cell>
          <cell r="L37">
            <v>0</v>
          </cell>
          <cell r="M37">
            <v>0</v>
          </cell>
          <cell r="N37">
            <v>0</v>
          </cell>
          <cell r="O37">
            <v>0</v>
          </cell>
          <cell r="P37">
            <v>0</v>
          </cell>
          <cell r="Q37">
            <v>0</v>
          </cell>
          <cell r="R37">
            <v>0</v>
          </cell>
          <cell r="S37">
            <v>0</v>
          </cell>
          <cell r="T37">
            <v>0</v>
          </cell>
          <cell r="U37">
            <v>0</v>
          </cell>
        </row>
        <row r="38">
          <cell r="A38">
            <v>226</v>
          </cell>
          <cell r="B38" t="str">
            <v>ASA EN SILICONA AZUL PARA REPARCION DE ESTRUCTURAS VASCULARES MINI</v>
          </cell>
          <cell r="C38" t="str">
            <v>UNIDAD</v>
          </cell>
          <cell r="D38">
            <v>5</v>
          </cell>
          <cell r="E38">
            <v>5</v>
          </cell>
          <cell r="F38" t="str">
            <v>CIRUGIA</v>
          </cell>
          <cell r="G38" t="str">
            <v>CIRUGIA GENERAL</v>
          </cell>
          <cell r="H38">
            <v>0</v>
          </cell>
          <cell r="I38">
            <v>0</v>
          </cell>
          <cell r="J38">
            <v>0</v>
          </cell>
          <cell r="K38">
            <v>0</v>
          </cell>
          <cell r="L38">
            <v>0</v>
          </cell>
          <cell r="M38">
            <v>0</v>
          </cell>
          <cell r="N38">
            <v>0</v>
          </cell>
          <cell r="O38">
            <v>0</v>
          </cell>
          <cell r="P38">
            <v>0</v>
          </cell>
          <cell r="Q38">
            <v>0</v>
          </cell>
          <cell r="R38">
            <v>0</v>
          </cell>
          <cell r="S38">
            <v>0</v>
          </cell>
          <cell r="T38">
            <v>0</v>
          </cell>
          <cell r="U38">
            <v>0</v>
          </cell>
        </row>
        <row r="39">
          <cell r="A39">
            <v>227</v>
          </cell>
          <cell r="B39" t="str">
            <v>ASA EN SILICONA ROJA PARA REPARCION DE ESTRUCTURAS VASCULARES MINI</v>
          </cell>
          <cell r="C39" t="str">
            <v>UNIDAD</v>
          </cell>
          <cell r="D39">
            <v>5</v>
          </cell>
          <cell r="E39">
            <v>5</v>
          </cell>
          <cell r="F39" t="str">
            <v>CIRUGIA</v>
          </cell>
          <cell r="G39" t="str">
            <v>CIRUGIA GENERAL</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0">
          <cell r="A40">
            <v>240</v>
          </cell>
          <cell r="B40" t="str">
            <v>BALON DE ANESTESIA DE UN SOLO USO DE 3.0 LITROS</v>
          </cell>
          <cell r="C40" t="str">
            <v>UNIDAD</v>
          </cell>
          <cell r="D40">
            <v>3</v>
          </cell>
          <cell r="E40">
            <v>3</v>
          </cell>
          <cell r="F40" t="str">
            <v>CIRUGIA</v>
          </cell>
          <cell r="G40" t="str">
            <v>ANESTESIA</v>
          </cell>
          <cell r="H40">
            <v>0</v>
          </cell>
          <cell r="I40">
            <v>0</v>
          </cell>
          <cell r="J40">
            <v>0</v>
          </cell>
          <cell r="K40">
            <v>0</v>
          </cell>
          <cell r="L40">
            <v>0</v>
          </cell>
          <cell r="M40">
            <v>0</v>
          </cell>
          <cell r="N40" t="str">
            <v>USA</v>
          </cell>
          <cell r="O40">
            <v>0</v>
          </cell>
          <cell r="P40">
            <v>0</v>
          </cell>
          <cell r="Q40" t="str">
            <v>INVIMA 2011DM-0007314</v>
          </cell>
          <cell r="R40">
            <v>0</v>
          </cell>
          <cell r="S40">
            <v>7342</v>
          </cell>
          <cell r="T40">
            <v>1395</v>
          </cell>
          <cell r="U40">
            <v>8737</v>
          </cell>
        </row>
        <row r="41">
          <cell r="A41">
            <v>357</v>
          </cell>
          <cell r="B41" t="str">
            <v>CABLE PARA PINZA BIPOLAR CONEXIÓN UNIVERSAL A UNIDAD ELECTROQUIRUGICA COMPATIBLE CON PINZA BIPOLAR REUSABLE.</v>
          </cell>
          <cell r="C41" t="str">
            <v>UNIDAD</v>
          </cell>
          <cell r="D41">
            <v>10</v>
          </cell>
          <cell r="E41">
            <v>10</v>
          </cell>
          <cell r="F41" t="str">
            <v>CIRUGIA</v>
          </cell>
          <cell r="G41" t="str">
            <v>NEUROCIRUGIA</v>
          </cell>
          <cell r="H41">
            <v>0</v>
          </cell>
          <cell r="I41">
            <v>0</v>
          </cell>
          <cell r="J41" t="str">
            <v>SI</v>
          </cell>
          <cell r="K41">
            <v>0</v>
          </cell>
          <cell r="L41">
            <v>0</v>
          </cell>
          <cell r="M41">
            <v>0</v>
          </cell>
          <cell r="N41">
            <v>0</v>
          </cell>
          <cell r="O41">
            <v>0</v>
          </cell>
          <cell r="P41">
            <v>0</v>
          </cell>
          <cell r="Q41">
            <v>0</v>
          </cell>
          <cell r="R41">
            <v>0</v>
          </cell>
          <cell r="S41">
            <v>0</v>
          </cell>
          <cell r="T41">
            <v>0</v>
          </cell>
          <cell r="U41">
            <v>0</v>
          </cell>
        </row>
        <row r="42">
          <cell r="A42">
            <v>358</v>
          </cell>
          <cell r="B42" t="str">
            <v>CABLE PARA PINZA COAGULACION BIPOLAR NEUROCIRUGIA ANGULO 35 GRADOS</v>
          </cell>
          <cell r="C42" t="str">
            <v>UNIDAD</v>
          </cell>
          <cell r="D42">
            <v>1</v>
          </cell>
          <cell r="E42">
            <v>1</v>
          </cell>
          <cell r="F42" t="str">
            <v>CIRUGIA</v>
          </cell>
          <cell r="G42" t="str">
            <v>NEUROCIRUGIA</v>
          </cell>
          <cell r="H42">
            <v>0</v>
          </cell>
          <cell r="I42">
            <v>0</v>
          </cell>
          <cell r="J42" t="str">
            <v>SI</v>
          </cell>
          <cell r="K42">
            <v>0</v>
          </cell>
          <cell r="L42">
            <v>0</v>
          </cell>
          <cell r="M42">
            <v>0</v>
          </cell>
          <cell r="N42">
            <v>0</v>
          </cell>
          <cell r="O42">
            <v>0</v>
          </cell>
          <cell r="P42">
            <v>0</v>
          </cell>
          <cell r="Q42">
            <v>0</v>
          </cell>
          <cell r="R42">
            <v>0</v>
          </cell>
          <cell r="S42">
            <v>0</v>
          </cell>
          <cell r="T42">
            <v>0</v>
          </cell>
          <cell r="U42">
            <v>0</v>
          </cell>
        </row>
        <row r="43">
          <cell r="A43">
            <v>371</v>
          </cell>
          <cell r="B43" t="str">
            <v>CAMISAS URETERALES FLEXIBLE 11.5X36</v>
          </cell>
          <cell r="C43" t="str">
            <v>UNIDAD</v>
          </cell>
          <cell r="D43">
            <v>1</v>
          </cell>
          <cell r="E43">
            <v>1</v>
          </cell>
          <cell r="F43" t="str">
            <v>CIRUGIA</v>
          </cell>
          <cell r="G43" t="str">
            <v>UROLOGIA</v>
          </cell>
          <cell r="H43">
            <v>0</v>
          </cell>
          <cell r="I43">
            <v>0</v>
          </cell>
          <cell r="J43">
            <v>0</v>
          </cell>
          <cell r="K43">
            <v>0</v>
          </cell>
          <cell r="L43">
            <v>0</v>
          </cell>
          <cell r="M43">
            <v>0</v>
          </cell>
          <cell r="N43">
            <v>0</v>
          </cell>
          <cell r="O43">
            <v>0</v>
          </cell>
          <cell r="P43">
            <v>0</v>
          </cell>
          <cell r="Q43">
            <v>0</v>
          </cell>
          <cell r="R43">
            <v>0</v>
          </cell>
          <cell r="S43">
            <v>0</v>
          </cell>
          <cell r="T43">
            <v>0</v>
          </cell>
          <cell r="U43">
            <v>0</v>
          </cell>
        </row>
        <row r="44">
          <cell r="A44">
            <v>372</v>
          </cell>
          <cell r="B44" t="str">
            <v>CAMISAS URETERALES FLEXIBLE 11.5X45-46</v>
          </cell>
          <cell r="C44" t="str">
            <v>UNIDAD</v>
          </cell>
          <cell r="D44">
            <v>10</v>
          </cell>
          <cell r="E44">
            <v>10</v>
          </cell>
          <cell r="F44" t="str">
            <v>CIRUGIA</v>
          </cell>
          <cell r="G44" t="str">
            <v>UROLOGIA</v>
          </cell>
          <cell r="H44">
            <v>0</v>
          </cell>
          <cell r="I44">
            <v>0</v>
          </cell>
          <cell r="J44">
            <v>0</v>
          </cell>
          <cell r="K44">
            <v>0</v>
          </cell>
          <cell r="L44">
            <v>0</v>
          </cell>
          <cell r="M44">
            <v>0</v>
          </cell>
          <cell r="N44">
            <v>0</v>
          </cell>
          <cell r="O44">
            <v>0</v>
          </cell>
          <cell r="P44">
            <v>0</v>
          </cell>
          <cell r="Q44">
            <v>0</v>
          </cell>
          <cell r="R44">
            <v>0</v>
          </cell>
          <cell r="S44">
            <v>0</v>
          </cell>
          <cell r="T44">
            <v>0</v>
          </cell>
          <cell r="U44">
            <v>0</v>
          </cell>
        </row>
        <row r="45">
          <cell r="A45">
            <v>389</v>
          </cell>
          <cell r="B45" t="str">
            <v>CANULA 10.0 PARA TRAQUEOSTOMIA CON BALON FENESTRADA</v>
          </cell>
          <cell r="C45" t="str">
            <v>UNIDAD</v>
          </cell>
          <cell r="D45">
            <v>1</v>
          </cell>
          <cell r="E45">
            <v>1</v>
          </cell>
          <cell r="F45" t="str">
            <v xml:space="preserve">CIRUGIA </v>
          </cell>
          <cell r="G45" t="str">
            <v>CIRUGIA GENERAL</v>
          </cell>
          <cell r="H45">
            <v>0</v>
          </cell>
          <cell r="I45">
            <v>0</v>
          </cell>
          <cell r="J45">
            <v>0</v>
          </cell>
          <cell r="K45">
            <v>0</v>
          </cell>
          <cell r="L45">
            <v>0</v>
          </cell>
          <cell r="M45">
            <v>0</v>
          </cell>
          <cell r="N45">
            <v>0</v>
          </cell>
          <cell r="O45">
            <v>0</v>
          </cell>
          <cell r="P45">
            <v>0</v>
          </cell>
          <cell r="Q45">
            <v>0</v>
          </cell>
          <cell r="R45">
            <v>0</v>
          </cell>
          <cell r="S45">
            <v>0</v>
          </cell>
          <cell r="T45">
            <v>0</v>
          </cell>
          <cell r="U45">
            <v>0</v>
          </cell>
        </row>
        <row r="46">
          <cell r="A46">
            <v>401</v>
          </cell>
          <cell r="B46" t="str">
            <v>CANULA 5MM ELECTRODO ESPATULA EPS02</v>
          </cell>
          <cell r="C46" t="str">
            <v>UNIDAD</v>
          </cell>
          <cell r="D46">
            <v>1</v>
          </cell>
          <cell r="E46">
            <v>10</v>
          </cell>
          <cell r="F46" t="str">
            <v>CIRUGIA</v>
          </cell>
          <cell r="G46" t="str">
            <v>CIRUGIA GENERAL</v>
          </cell>
          <cell r="H46">
            <v>0</v>
          </cell>
          <cell r="I46">
            <v>0</v>
          </cell>
          <cell r="J46" t="str">
            <v xml:space="preserve">EQUIPO PROPIO </v>
          </cell>
          <cell r="K46">
            <v>0</v>
          </cell>
          <cell r="L46">
            <v>0</v>
          </cell>
          <cell r="M46">
            <v>0</v>
          </cell>
          <cell r="N46">
            <v>0</v>
          </cell>
          <cell r="O46">
            <v>0</v>
          </cell>
          <cell r="P46">
            <v>0</v>
          </cell>
          <cell r="Q46">
            <v>0</v>
          </cell>
          <cell r="R46">
            <v>0</v>
          </cell>
          <cell r="S46">
            <v>0</v>
          </cell>
          <cell r="T46">
            <v>0</v>
          </cell>
          <cell r="U46">
            <v>0</v>
          </cell>
        </row>
        <row r="47">
          <cell r="A47">
            <v>402</v>
          </cell>
          <cell r="B47" t="str">
            <v>CANULA 5MM ELECTRODO GANCHO EPS01</v>
          </cell>
          <cell r="C47" t="str">
            <v>UNIDAD</v>
          </cell>
          <cell r="D47">
            <v>1</v>
          </cell>
          <cell r="E47">
            <v>10</v>
          </cell>
          <cell r="F47" t="str">
            <v>CIRUGIA</v>
          </cell>
          <cell r="G47" t="str">
            <v>CIRUGIA GENERAL</v>
          </cell>
          <cell r="H47">
            <v>0</v>
          </cell>
          <cell r="I47">
            <v>0</v>
          </cell>
          <cell r="J47" t="str">
            <v xml:space="preserve">EQUIPO PROPIO </v>
          </cell>
          <cell r="K47">
            <v>0</v>
          </cell>
          <cell r="L47">
            <v>0</v>
          </cell>
          <cell r="M47">
            <v>0</v>
          </cell>
          <cell r="N47">
            <v>0</v>
          </cell>
          <cell r="O47">
            <v>0</v>
          </cell>
          <cell r="P47">
            <v>0</v>
          </cell>
          <cell r="Q47">
            <v>0</v>
          </cell>
          <cell r="R47">
            <v>0</v>
          </cell>
          <cell r="S47">
            <v>0</v>
          </cell>
          <cell r="T47">
            <v>0</v>
          </cell>
          <cell r="U47">
            <v>0</v>
          </cell>
        </row>
        <row r="48">
          <cell r="A48">
            <v>411</v>
          </cell>
          <cell r="B48" t="str">
            <v>CANULA 7.0 PARA TRAQUEOSTOMIA CON BALON FENESTRADA</v>
          </cell>
          <cell r="C48" t="str">
            <v>UNIDAD</v>
          </cell>
          <cell r="D48">
            <v>1</v>
          </cell>
          <cell r="E48">
            <v>1</v>
          </cell>
          <cell r="F48" t="str">
            <v xml:space="preserve">CIRUGIA </v>
          </cell>
          <cell r="G48" t="str">
            <v>CIRUGIA GENERAL</v>
          </cell>
          <cell r="H48">
            <v>0</v>
          </cell>
          <cell r="I48">
            <v>0</v>
          </cell>
          <cell r="J48">
            <v>0</v>
          </cell>
          <cell r="K48">
            <v>0</v>
          </cell>
          <cell r="L48">
            <v>0</v>
          </cell>
          <cell r="M48">
            <v>0</v>
          </cell>
          <cell r="N48">
            <v>0</v>
          </cell>
          <cell r="O48">
            <v>0</v>
          </cell>
          <cell r="P48">
            <v>0</v>
          </cell>
          <cell r="Q48">
            <v>0</v>
          </cell>
          <cell r="R48">
            <v>0</v>
          </cell>
          <cell r="S48">
            <v>0</v>
          </cell>
          <cell r="T48">
            <v>0</v>
          </cell>
          <cell r="U48">
            <v>0</v>
          </cell>
        </row>
        <row r="49">
          <cell r="A49">
            <v>419</v>
          </cell>
          <cell r="B49" t="str">
            <v>CANULA 8.0 PARA TRAQUEOSTOMIA CON BALON FENESTRADA</v>
          </cell>
          <cell r="C49" t="str">
            <v>UNIDAD</v>
          </cell>
          <cell r="D49">
            <v>1</v>
          </cell>
          <cell r="E49">
            <v>1</v>
          </cell>
          <cell r="F49" t="str">
            <v xml:space="preserve">CIRUGIA </v>
          </cell>
          <cell r="G49" t="str">
            <v>CIRUGIA GENERAL</v>
          </cell>
          <cell r="H49">
            <v>0</v>
          </cell>
          <cell r="I49">
            <v>0</v>
          </cell>
          <cell r="J49">
            <v>0</v>
          </cell>
          <cell r="K49">
            <v>0</v>
          </cell>
          <cell r="L49">
            <v>0</v>
          </cell>
          <cell r="M49">
            <v>0</v>
          </cell>
          <cell r="N49">
            <v>0</v>
          </cell>
          <cell r="O49">
            <v>0</v>
          </cell>
          <cell r="P49">
            <v>0</v>
          </cell>
          <cell r="Q49">
            <v>0</v>
          </cell>
          <cell r="R49">
            <v>0</v>
          </cell>
          <cell r="S49">
            <v>0</v>
          </cell>
          <cell r="T49">
            <v>0</v>
          </cell>
          <cell r="U49">
            <v>0</v>
          </cell>
        </row>
        <row r="50">
          <cell r="A50">
            <v>428</v>
          </cell>
          <cell r="B50" t="str">
            <v>CANULA 9.0 PARA TRAQUEOSTOMIA CON BALON FENESTRADA</v>
          </cell>
          <cell r="C50" t="str">
            <v>UNIDAD</v>
          </cell>
          <cell r="D50">
            <v>1</v>
          </cell>
          <cell r="E50">
            <v>1</v>
          </cell>
          <cell r="F50" t="str">
            <v xml:space="preserve">CIRUGIA </v>
          </cell>
          <cell r="G50" t="str">
            <v>CIRUGIA GENERAL</v>
          </cell>
          <cell r="H50">
            <v>0</v>
          </cell>
          <cell r="I50">
            <v>0</v>
          </cell>
          <cell r="J50">
            <v>0</v>
          </cell>
          <cell r="K50">
            <v>0</v>
          </cell>
          <cell r="L50">
            <v>0</v>
          </cell>
          <cell r="M50">
            <v>0</v>
          </cell>
          <cell r="N50">
            <v>0</v>
          </cell>
          <cell r="O50">
            <v>0</v>
          </cell>
          <cell r="P50">
            <v>0</v>
          </cell>
          <cell r="Q50">
            <v>0</v>
          </cell>
          <cell r="R50">
            <v>0</v>
          </cell>
          <cell r="S50">
            <v>0</v>
          </cell>
          <cell r="T50">
            <v>0</v>
          </cell>
          <cell r="U50">
            <v>0</v>
          </cell>
        </row>
        <row r="51">
          <cell r="A51">
            <v>434</v>
          </cell>
          <cell r="B51" t="str">
            <v>CANULA DE GUEDEL No. 00</v>
          </cell>
          <cell r="C51" t="str">
            <v>UNIDAD</v>
          </cell>
          <cell r="D51">
            <v>12</v>
          </cell>
          <cell r="E51">
            <v>10</v>
          </cell>
          <cell r="F51" t="str">
            <v xml:space="preserve">CIRUGIA </v>
          </cell>
          <cell r="G51" t="str">
            <v>ANESTESIA</v>
          </cell>
          <cell r="H51">
            <v>0</v>
          </cell>
          <cell r="I51">
            <v>0</v>
          </cell>
          <cell r="J51">
            <v>0</v>
          </cell>
          <cell r="K51">
            <v>0</v>
          </cell>
          <cell r="L51">
            <v>0</v>
          </cell>
          <cell r="M51">
            <v>0</v>
          </cell>
          <cell r="N51">
            <v>0</v>
          </cell>
          <cell r="O51">
            <v>0</v>
          </cell>
          <cell r="P51">
            <v>0</v>
          </cell>
          <cell r="Q51">
            <v>0</v>
          </cell>
          <cell r="R51">
            <v>0</v>
          </cell>
          <cell r="S51">
            <v>0</v>
          </cell>
          <cell r="T51">
            <v>0</v>
          </cell>
          <cell r="U51">
            <v>0</v>
          </cell>
        </row>
        <row r="52">
          <cell r="A52">
            <v>435</v>
          </cell>
          <cell r="B52" t="str">
            <v>CANULA DE GUEDEL No. 000</v>
          </cell>
          <cell r="C52" t="str">
            <v>UNIDAD</v>
          </cell>
          <cell r="D52">
            <v>2</v>
          </cell>
          <cell r="E52">
            <v>2</v>
          </cell>
          <cell r="F52" t="str">
            <v xml:space="preserve">CIRUGIA </v>
          </cell>
          <cell r="G52" t="str">
            <v>ANESTESIA</v>
          </cell>
          <cell r="H52">
            <v>0</v>
          </cell>
          <cell r="I52">
            <v>0</v>
          </cell>
          <cell r="J52">
            <v>0</v>
          </cell>
          <cell r="K52">
            <v>0</v>
          </cell>
          <cell r="L52">
            <v>0</v>
          </cell>
          <cell r="M52">
            <v>0</v>
          </cell>
          <cell r="N52">
            <v>0</v>
          </cell>
          <cell r="O52">
            <v>0</v>
          </cell>
          <cell r="P52">
            <v>0</v>
          </cell>
          <cell r="Q52">
            <v>0</v>
          </cell>
          <cell r="R52">
            <v>0</v>
          </cell>
          <cell r="S52">
            <v>0</v>
          </cell>
          <cell r="T52">
            <v>0</v>
          </cell>
          <cell r="U52">
            <v>0</v>
          </cell>
        </row>
        <row r="53">
          <cell r="A53">
            <v>436</v>
          </cell>
          <cell r="B53" t="str">
            <v>CANULA DE GUEDELL N. 0</v>
          </cell>
          <cell r="C53" t="str">
            <v>UNIDAD</v>
          </cell>
          <cell r="D53">
            <v>25</v>
          </cell>
          <cell r="E53">
            <v>80</v>
          </cell>
          <cell r="F53" t="str">
            <v xml:space="preserve">CIRUGIA </v>
          </cell>
          <cell r="G53" t="str">
            <v>ANESTESIA</v>
          </cell>
          <cell r="H53">
            <v>0</v>
          </cell>
          <cell r="I53">
            <v>0</v>
          </cell>
          <cell r="J53">
            <v>0</v>
          </cell>
          <cell r="K53">
            <v>0</v>
          </cell>
          <cell r="L53">
            <v>0</v>
          </cell>
          <cell r="M53">
            <v>0</v>
          </cell>
          <cell r="N53">
            <v>0</v>
          </cell>
          <cell r="O53">
            <v>0</v>
          </cell>
          <cell r="P53">
            <v>0</v>
          </cell>
          <cell r="Q53">
            <v>0</v>
          </cell>
          <cell r="R53">
            <v>0</v>
          </cell>
          <cell r="S53">
            <v>0</v>
          </cell>
          <cell r="T53">
            <v>0</v>
          </cell>
          <cell r="U53">
            <v>0</v>
          </cell>
        </row>
        <row r="54">
          <cell r="A54">
            <v>437</v>
          </cell>
          <cell r="B54" t="str">
            <v>CANULA DE GUEDELL N. 1</v>
          </cell>
          <cell r="C54" t="str">
            <v>UNIDAD</v>
          </cell>
          <cell r="D54">
            <v>8</v>
          </cell>
          <cell r="E54">
            <v>110</v>
          </cell>
          <cell r="F54" t="str">
            <v xml:space="preserve">CIRUGIA </v>
          </cell>
          <cell r="G54" t="str">
            <v>ANESTESIA</v>
          </cell>
          <cell r="H54">
            <v>0</v>
          </cell>
          <cell r="I54">
            <v>0</v>
          </cell>
          <cell r="J54">
            <v>0</v>
          </cell>
          <cell r="K54">
            <v>0</v>
          </cell>
          <cell r="L54">
            <v>0</v>
          </cell>
          <cell r="M54">
            <v>0</v>
          </cell>
          <cell r="N54">
            <v>0</v>
          </cell>
          <cell r="O54">
            <v>0</v>
          </cell>
          <cell r="P54">
            <v>0</v>
          </cell>
          <cell r="Q54">
            <v>0</v>
          </cell>
          <cell r="R54">
            <v>0</v>
          </cell>
          <cell r="S54">
            <v>0</v>
          </cell>
          <cell r="T54">
            <v>0</v>
          </cell>
          <cell r="U54">
            <v>0</v>
          </cell>
        </row>
        <row r="55">
          <cell r="A55">
            <v>438</v>
          </cell>
          <cell r="B55" t="str">
            <v>CANULA DE GUEDELL N. 2</v>
          </cell>
          <cell r="C55" t="str">
            <v>UNIDAD</v>
          </cell>
          <cell r="D55">
            <v>42</v>
          </cell>
          <cell r="E55">
            <v>55</v>
          </cell>
          <cell r="F55" t="str">
            <v xml:space="preserve">CIRUGIA </v>
          </cell>
          <cell r="G55" t="str">
            <v>ANESTESIA</v>
          </cell>
          <cell r="H55">
            <v>0</v>
          </cell>
          <cell r="I55">
            <v>0</v>
          </cell>
          <cell r="J55">
            <v>0</v>
          </cell>
          <cell r="K55">
            <v>0</v>
          </cell>
          <cell r="L55">
            <v>0</v>
          </cell>
          <cell r="M55">
            <v>0</v>
          </cell>
          <cell r="N55">
            <v>0</v>
          </cell>
          <cell r="O55">
            <v>0</v>
          </cell>
          <cell r="P55">
            <v>0</v>
          </cell>
          <cell r="Q55">
            <v>0</v>
          </cell>
          <cell r="R55">
            <v>0</v>
          </cell>
          <cell r="S55">
            <v>0</v>
          </cell>
          <cell r="T55">
            <v>0</v>
          </cell>
          <cell r="U55">
            <v>0</v>
          </cell>
        </row>
        <row r="56">
          <cell r="A56">
            <v>439</v>
          </cell>
          <cell r="B56" t="str">
            <v>CANULA DE GUEDELL N. 3</v>
          </cell>
          <cell r="C56" t="str">
            <v>UNIDAD</v>
          </cell>
          <cell r="D56">
            <v>22</v>
          </cell>
          <cell r="E56">
            <v>185</v>
          </cell>
          <cell r="F56" t="str">
            <v xml:space="preserve">CIRUGIA </v>
          </cell>
          <cell r="G56" t="str">
            <v>ANESTESIA</v>
          </cell>
          <cell r="H56">
            <v>0</v>
          </cell>
          <cell r="I56">
            <v>0</v>
          </cell>
          <cell r="J56">
            <v>0</v>
          </cell>
          <cell r="K56">
            <v>0</v>
          </cell>
          <cell r="L56">
            <v>0</v>
          </cell>
          <cell r="M56">
            <v>0</v>
          </cell>
          <cell r="N56">
            <v>0</v>
          </cell>
          <cell r="O56">
            <v>0</v>
          </cell>
          <cell r="P56">
            <v>0</v>
          </cell>
          <cell r="Q56">
            <v>0</v>
          </cell>
          <cell r="R56">
            <v>0</v>
          </cell>
          <cell r="S56">
            <v>0</v>
          </cell>
          <cell r="T56">
            <v>0</v>
          </cell>
          <cell r="U56">
            <v>0</v>
          </cell>
        </row>
        <row r="57">
          <cell r="A57">
            <v>440</v>
          </cell>
          <cell r="B57" t="str">
            <v>CANULA DE GUEDELL N. 4</v>
          </cell>
          <cell r="C57" t="str">
            <v>UNIDAD</v>
          </cell>
          <cell r="D57">
            <v>166</v>
          </cell>
          <cell r="E57">
            <v>503</v>
          </cell>
          <cell r="F57" t="str">
            <v xml:space="preserve">CIRUGIA </v>
          </cell>
          <cell r="G57" t="str">
            <v>ANESTESIA</v>
          </cell>
          <cell r="H57">
            <v>0</v>
          </cell>
          <cell r="I57">
            <v>0</v>
          </cell>
          <cell r="J57">
            <v>0</v>
          </cell>
          <cell r="K57">
            <v>0</v>
          </cell>
          <cell r="L57">
            <v>0</v>
          </cell>
          <cell r="M57">
            <v>0</v>
          </cell>
          <cell r="N57">
            <v>0</v>
          </cell>
          <cell r="O57">
            <v>0</v>
          </cell>
          <cell r="P57">
            <v>0</v>
          </cell>
          <cell r="Q57">
            <v>0</v>
          </cell>
          <cell r="R57">
            <v>0</v>
          </cell>
          <cell r="S57">
            <v>0</v>
          </cell>
          <cell r="T57">
            <v>0</v>
          </cell>
          <cell r="U57">
            <v>0</v>
          </cell>
        </row>
        <row r="58">
          <cell r="A58">
            <v>441</v>
          </cell>
          <cell r="B58" t="str">
            <v>CANULA DE GUEDELL N. 5</v>
          </cell>
          <cell r="C58" t="str">
            <v>UNIDAD</v>
          </cell>
          <cell r="D58">
            <v>150</v>
          </cell>
          <cell r="E58">
            <v>400</v>
          </cell>
          <cell r="F58" t="str">
            <v xml:space="preserve">CIRUGIA </v>
          </cell>
          <cell r="G58" t="str">
            <v>ANESTESIA</v>
          </cell>
          <cell r="H58">
            <v>0</v>
          </cell>
          <cell r="I58">
            <v>0</v>
          </cell>
          <cell r="J58">
            <v>0</v>
          </cell>
          <cell r="K58">
            <v>0</v>
          </cell>
          <cell r="L58">
            <v>0</v>
          </cell>
          <cell r="M58">
            <v>0</v>
          </cell>
          <cell r="N58">
            <v>0</v>
          </cell>
          <cell r="O58">
            <v>0</v>
          </cell>
          <cell r="P58">
            <v>0</v>
          </cell>
          <cell r="Q58">
            <v>0</v>
          </cell>
          <cell r="R58">
            <v>0</v>
          </cell>
          <cell r="S58">
            <v>0</v>
          </cell>
          <cell r="T58">
            <v>0</v>
          </cell>
          <cell r="U58">
            <v>0</v>
          </cell>
        </row>
        <row r="59">
          <cell r="A59">
            <v>467</v>
          </cell>
          <cell r="B59" t="str">
            <v>CANULA DE GUEDELL N. 6</v>
          </cell>
          <cell r="C59" t="str">
            <v xml:space="preserve">UNIDAD    </v>
          </cell>
          <cell r="D59">
            <v>2</v>
          </cell>
          <cell r="E59">
            <v>2</v>
          </cell>
          <cell r="F59" t="str">
            <v xml:space="preserve">CIRUGIA </v>
          </cell>
          <cell r="G59" t="str">
            <v>ANESTESIA</v>
          </cell>
          <cell r="H59">
            <v>0</v>
          </cell>
          <cell r="I59">
            <v>0</v>
          </cell>
          <cell r="J59">
            <v>0</v>
          </cell>
          <cell r="K59">
            <v>0</v>
          </cell>
          <cell r="L59">
            <v>0</v>
          </cell>
          <cell r="M59">
            <v>0</v>
          </cell>
          <cell r="N59">
            <v>0</v>
          </cell>
          <cell r="O59">
            <v>0</v>
          </cell>
          <cell r="P59">
            <v>0</v>
          </cell>
          <cell r="Q59">
            <v>0</v>
          </cell>
          <cell r="R59">
            <v>0</v>
          </cell>
          <cell r="S59">
            <v>0</v>
          </cell>
          <cell r="T59">
            <v>0</v>
          </cell>
          <cell r="U59">
            <v>0</v>
          </cell>
        </row>
        <row r="60">
          <cell r="A60" t="str">
            <v>nuevo</v>
          </cell>
          <cell r="B60" t="str">
            <v>CANULA DE TRAQUEOSTOMIA 10 CON BALON</v>
          </cell>
          <cell r="C60" t="str">
            <v>UNIDAD</v>
          </cell>
          <cell r="D60">
            <v>5</v>
          </cell>
          <cell r="E60">
            <v>5</v>
          </cell>
          <cell r="F60" t="str">
            <v>CIRUGIA</v>
          </cell>
          <cell r="G60" t="str">
            <v>CIRUGIA GENERAL</v>
          </cell>
          <cell r="H60">
            <v>0</v>
          </cell>
          <cell r="I60">
            <v>0</v>
          </cell>
          <cell r="J60">
            <v>0</v>
          </cell>
          <cell r="K60">
            <v>0</v>
          </cell>
          <cell r="L60">
            <v>0</v>
          </cell>
          <cell r="M60">
            <v>0</v>
          </cell>
          <cell r="N60">
            <v>0</v>
          </cell>
          <cell r="O60">
            <v>0</v>
          </cell>
          <cell r="P60">
            <v>0</v>
          </cell>
          <cell r="Q60">
            <v>0</v>
          </cell>
          <cell r="R60">
            <v>0</v>
          </cell>
          <cell r="S60">
            <v>0</v>
          </cell>
          <cell r="T60">
            <v>0</v>
          </cell>
          <cell r="U60">
            <v>0</v>
          </cell>
        </row>
        <row r="61">
          <cell r="A61" t="str">
            <v>nuevo</v>
          </cell>
          <cell r="B61" t="str">
            <v>CANULA DE TRAQUEOSTOMIA 10 FENESTRADA</v>
          </cell>
          <cell r="C61" t="str">
            <v>UNIDAD</v>
          </cell>
          <cell r="D61">
            <v>5</v>
          </cell>
          <cell r="E61">
            <v>5</v>
          </cell>
          <cell r="F61" t="str">
            <v>CIRUGIA</v>
          </cell>
          <cell r="G61" t="str">
            <v>CIRUGIA GENERAL</v>
          </cell>
          <cell r="H61">
            <v>0</v>
          </cell>
          <cell r="I61">
            <v>0</v>
          </cell>
          <cell r="J61">
            <v>0</v>
          </cell>
          <cell r="K61">
            <v>0</v>
          </cell>
          <cell r="L61">
            <v>0</v>
          </cell>
          <cell r="M61">
            <v>0</v>
          </cell>
          <cell r="N61">
            <v>0</v>
          </cell>
          <cell r="O61">
            <v>0</v>
          </cell>
          <cell r="P61">
            <v>0</v>
          </cell>
          <cell r="Q61">
            <v>0</v>
          </cell>
          <cell r="R61">
            <v>0</v>
          </cell>
          <cell r="S61">
            <v>0</v>
          </cell>
          <cell r="T61">
            <v>0</v>
          </cell>
          <cell r="U61">
            <v>0</v>
          </cell>
        </row>
        <row r="62">
          <cell r="A62">
            <v>390</v>
          </cell>
          <cell r="B62" t="str">
            <v xml:space="preserve">CANULA DE TRAQUEOSTOMIA 10 SIN BALON  </v>
          </cell>
          <cell r="C62" t="str">
            <v>UNIDAD</v>
          </cell>
          <cell r="D62">
            <v>1</v>
          </cell>
          <cell r="E62">
            <v>1</v>
          </cell>
          <cell r="F62" t="str">
            <v xml:space="preserve">CIRUGIA </v>
          </cell>
          <cell r="G62" t="str">
            <v>CIRUGIA GENERAL</v>
          </cell>
          <cell r="H62">
            <v>0</v>
          </cell>
          <cell r="I62">
            <v>0</v>
          </cell>
          <cell r="J62">
            <v>0</v>
          </cell>
          <cell r="K62">
            <v>0</v>
          </cell>
          <cell r="L62">
            <v>0</v>
          </cell>
          <cell r="M62">
            <v>0</v>
          </cell>
          <cell r="N62">
            <v>0</v>
          </cell>
          <cell r="O62">
            <v>0</v>
          </cell>
          <cell r="P62">
            <v>0</v>
          </cell>
          <cell r="Q62">
            <v>0</v>
          </cell>
          <cell r="R62">
            <v>0</v>
          </cell>
          <cell r="S62">
            <v>0</v>
          </cell>
          <cell r="T62">
            <v>0</v>
          </cell>
          <cell r="U62">
            <v>0</v>
          </cell>
        </row>
        <row r="63">
          <cell r="A63" t="str">
            <v>nuevo</v>
          </cell>
          <cell r="B63" t="str">
            <v>CANULA DE TRAQUEOSTOMIA 2.5 CON BALON</v>
          </cell>
          <cell r="C63" t="str">
            <v>UNIDAD</v>
          </cell>
          <cell r="D63">
            <v>5</v>
          </cell>
          <cell r="E63">
            <v>5</v>
          </cell>
          <cell r="F63" t="str">
            <v>CIRUGIA</v>
          </cell>
          <cell r="G63" t="str">
            <v>CIRUGIA GENERAL</v>
          </cell>
          <cell r="H63">
            <v>0</v>
          </cell>
          <cell r="I63">
            <v>0</v>
          </cell>
          <cell r="J63">
            <v>0</v>
          </cell>
          <cell r="K63">
            <v>0</v>
          </cell>
          <cell r="L63">
            <v>0</v>
          </cell>
          <cell r="M63">
            <v>0</v>
          </cell>
          <cell r="N63">
            <v>0</v>
          </cell>
          <cell r="O63">
            <v>0</v>
          </cell>
          <cell r="P63">
            <v>0</v>
          </cell>
          <cell r="Q63">
            <v>0</v>
          </cell>
          <cell r="R63">
            <v>0</v>
          </cell>
          <cell r="S63">
            <v>0</v>
          </cell>
          <cell r="T63">
            <v>0</v>
          </cell>
          <cell r="U63">
            <v>0</v>
          </cell>
        </row>
        <row r="64">
          <cell r="A64" t="str">
            <v>nuevo</v>
          </cell>
          <cell r="B64" t="str">
            <v>CANULA DE TRAQUEOSTOMIA 2.5 FENESTRADA</v>
          </cell>
          <cell r="C64" t="str">
            <v>UNIDAD</v>
          </cell>
          <cell r="D64">
            <v>5</v>
          </cell>
          <cell r="E64">
            <v>5</v>
          </cell>
          <cell r="F64" t="str">
            <v>CIRUGIA</v>
          </cell>
          <cell r="G64" t="str">
            <v>CIRUGIA GENERAL</v>
          </cell>
          <cell r="H64">
            <v>0</v>
          </cell>
          <cell r="I64">
            <v>0</v>
          </cell>
          <cell r="J64">
            <v>0</v>
          </cell>
          <cell r="K64">
            <v>0</v>
          </cell>
          <cell r="L64">
            <v>0</v>
          </cell>
          <cell r="M64">
            <v>0</v>
          </cell>
          <cell r="N64">
            <v>0</v>
          </cell>
          <cell r="O64">
            <v>0</v>
          </cell>
          <cell r="P64">
            <v>0</v>
          </cell>
          <cell r="Q64">
            <v>0</v>
          </cell>
          <cell r="R64">
            <v>0</v>
          </cell>
          <cell r="S64">
            <v>0</v>
          </cell>
          <cell r="T64">
            <v>0</v>
          </cell>
          <cell r="U64">
            <v>0</v>
          </cell>
        </row>
        <row r="65">
          <cell r="A65" t="str">
            <v>nuevo</v>
          </cell>
          <cell r="B65" t="str">
            <v>CANULA DE TRAQUEOSTOMIA 2.5 SIN BALON TERMOSENSIBLE QUE PERMITA MAYOR ADAPTACION</v>
          </cell>
          <cell r="C65" t="str">
            <v>UNIDAD</v>
          </cell>
          <cell r="D65">
            <v>5</v>
          </cell>
          <cell r="E65">
            <v>5</v>
          </cell>
          <cell r="F65" t="str">
            <v>CIRUGIA</v>
          </cell>
          <cell r="G65" t="str">
            <v>CIRUGIA GENERAL</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A66" t="str">
            <v>nuevo</v>
          </cell>
          <cell r="B66" t="str">
            <v>CANULA DE TRAQUEOSTOMIA 3 FENESTRADA</v>
          </cell>
          <cell r="C66" t="str">
            <v>UNIDAD</v>
          </cell>
          <cell r="D66">
            <v>5</v>
          </cell>
          <cell r="E66">
            <v>5</v>
          </cell>
          <cell r="F66" t="str">
            <v>CIRUGIA</v>
          </cell>
          <cell r="G66" t="str">
            <v>CIRUGIA GENERAL</v>
          </cell>
          <cell r="H66">
            <v>0</v>
          </cell>
          <cell r="I66">
            <v>0</v>
          </cell>
          <cell r="J66">
            <v>0</v>
          </cell>
          <cell r="K66">
            <v>0</v>
          </cell>
          <cell r="L66">
            <v>0</v>
          </cell>
          <cell r="M66">
            <v>0</v>
          </cell>
          <cell r="N66">
            <v>0</v>
          </cell>
          <cell r="O66">
            <v>0</v>
          </cell>
          <cell r="P66">
            <v>0</v>
          </cell>
          <cell r="Q66">
            <v>0</v>
          </cell>
          <cell r="R66">
            <v>0</v>
          </cell>
          <cell r="S66">
            <v>0</v>
          </cell>
          <cell r="T66">
            <v>0</v>
          </cell>
          <cell r="U66">
            <v>0</v>
          </cell>
        </row>
        <row r="67">
          <cell r="A67">
            <v>391</v>
          </cell>
          <cell r="B67" t="str">
            <v>CANULA DE TRAQUEOSTOMIA 3 SIN BALON  TERMOSENSIBLE QUE PERMITA MAYOR ADAPTACION</v>
          </cell>
          <cell r="C67" t="str">
            <v>UNIDAD</v>
          </cell>
          <cell r="D67">
            <v>1</v>
          </cell>
          <cell r="E67">
            <v>1</v>
          </cell>
          <cell r="F67" t="str">
            <v xml:space="preserve">CIRUGIA </v>
          </cell>
          <cell r="G67" t="str">
            <v>CIRUGIA GENERAL</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A68" t="str">
            <v>nuevo</v>
          </cell>
          <cell r="B68" t="str">
            <v>CANULA DE TRAQUEOSTOMIA 3.5 CON BALON</v>
          </cell>
          <cell r="C68" t="str">
            <v>UNIDAD</v>
          </cell>
          <cell r="D68">
            <v>5</v>
          </cell>
          <cell r="E68">
            <v>5</v>
          </cell>
          <cell r="F68" t="str">
            <v>CIRUGIA</v>
          </cell>
          <cell r="G68" t="str">
            <v>CIRUGIA GENERAL</v>
          </cell>
          <cell r="H68">
            <v>0</v>
          </cell>
          <cell r="I68">
            <v>0</v>
          </cell>
          <cell r="J68">
            <v>0</v>
          </cell>
          <cell r="K68">
            <v>0</v>
          </cell>
          <cell r="L68">
            <v>0</v>
          </cell>
          <cell r="M68">
            <v>0</v>
          </cell>
          <cell r="N68">
            <v>0</v>
          </cell>
          <cell r="O68">
            <v>0</v>
          </cell>
          <cell r="P68">
            <v>0</v>
          </cell>
          <cell r="Q68">
            <v>0</v>
          </cell>
          <cell r="R68">
            <v>0</v>
          </cell>
          <cell r="S68">
            <v>0</v>
          </cell>
          <cell r="T68">
            <v>0</v>
          </cell>
          <cell r="U68">
            <v>0</v>
          </cell>
        </row>
        <row r="69">
          <cell r="A69" t="str">
            <v>nuevo</v>
          </cell>
          <cell r="B69" t="str">
            <v>CANULA DE TRAQUEOSTOMIA 3.5 FENESTRADA</v>
          </cell>
          <cell r="C69" t="str">
            <v>UNIDAD</v>
          </cell>
          <cell r="D69">
            <v>5</v>
          </cell>
          <cell r="E69">
            <v>5</v>
          </cell>
          <cell r="F69" t="str">
            <v>CIRUGIA</v>
          </cell>
          <cell r="G69" t="str">
            <v>CIRUGIA GENERAL</v>
          </cell>
          <cell r="H69">
            <v>0</v>
          </cell>
          <cell r="I69">
            <v>0</v>
          </cell>
          <cell r="J69">
            <v>0</v>
          </cell>
          <cell r="K69">
            <v>0</v>
          </cell>
          <cell r="L69">
            <v>0</v>
          </cell>
          <cell r="M69">
            <v>0</v>
          </cell>
          <cell r="N69">
            <v>0</v>
          </cell>
          <cell r="O69">
            <v>0</v>
          </cell>
          <cell r="P69">
            <v>0</v>
          </cell>
          <cell r="Q69">
            <v>0</v>
          </cell>
          <cell r="R69">
            <v>0</v>
          </cell>
          <cell r="S69">
            <v>0</v>
          </cell>
          <cell r="T69">
            <v>0</v>
          </cell>
          <cell r="U69">
            <v>0</v>
          </cell>
        </row>
        <row r="70">
          <cell r="A70">
            <v>392</v>
          </cell>
          <cell r="B70" t="str">
            <v>CANULA DE TRAQUEOSTOMIA 3.5 SIN BALON  TERMOSENSIBLE QUE PERMITA MAYOR ADAPTACION</v>
          </cell>
          <cell r="C70" t="str">
            <v>UNIDAD</v>
          </cell>
          <cell r="D70">
            <v>1</v>
          </cell>
          <cell r="E70">
            <v>1</v>
          </cell>
          <cell r="F70" t="str">
            <v xml:space="preserve">CIRUGIA </v>
          </cell>
          <cell r="G70" t="str">
            <v>CIRUGIA GENERAL</v>
          </cell>
          <cell r="H70">
            <v>0</v>
          </cell>
          <cell r="I70">
            <v>0</v>
          </cell>
          <cell r="J70">
            <v>0</v>
          </cell>
          <cell r="K70">
            <v>0</v>
          </cell>
          <cell r="L70">
            <v>0</v>
          </cell>
          <cell r="M70">
            <v>0</v>
          </cell>
          <cell r="N70">
            <v>0</v>
          </cell>
          <cell r="O70">
            <v>0</v>
          </cell>
          <cell r="P70">
            <v>0</v>
          </cell>
          <cell r="Q70">
            <v>0</v>
          </cell>
          <cell r="R70">
            <v>0</v>
          </cell>
          <cell r="S70">
            <v>0</v>
          </cell>
          <cell r="T70">
            <v>0</v>
          </cell>
          <cell r="U70">
            <v>0</v>
          </cell>
        </row>
        <row r="71">
          <cell r="A71">
            <v>460</v>
          </cell>
          <cell r="B71" t="str">
            <v>CANULA DE TRAQUEOSTOMIA 4 CON BALON</v>
          </cell>
          <cell r="C71" t="str">
            <v>UNIDAD</v>
          </cell>
          <cell r="D71">
            <v>1</v>
          </cell>
          <cell r="E71">
            <v>1</v>
          </cell>
          <cell r="F71" t="str">
            <v xml:space="preserve">CIRUGIA </v>
          </cell>
          <cell r="G71" t="str">
            <v>CIRUGIA GENERAL</v>
          </cell>
          <cell r="H71">
            <v>0</v>
          </cell>
          <cell r="I71">
            <v>0</v>
          </cell>
          <cell r="J71">
            <v>0</v>
          </cell>
          <cell r="K71">
            <v>0</v>
          </cell>
          <cell r="L71">
            <v>0</v>
          </cell>
          <cell r="M71">
            <v>0</v>
          </cell>
          <cell r="N71">
            <v>0</v>
          </cell>
          <cell r="O71">
            <v>0</v>
          </cell>
          <cell r="P71">
            <v>0</v>
          </cell>
          <cell r="Q71">
            <v>0</v>
          </cell>
          <cell r="R71">
            <v>0</v>
          </cell>
          <cell r="S71">
            <v>0</v>
          </cell>
          <cell r="T71">
            <v>0</v>
          </cell>
          <cell r="U71">
            <v>0</v>
          </cell>
        </row>
        <row r="72">
          <cell r="A72" t="str">
            <v>nuevo</v>
          </cell>
          <cell r="B72" t="str">
            <v>CANULA DE TRAQUEOSTOMIA 4 FENESTRADA</v>
          </cell>
          <cell r="C72" t="str">
            <v>UNIDAD</v>
          </cell>
          <cell r="D72">
            <v>5</v>
          </cell>
          <cell r="E72">
            <v>5</v>
          </cell>
          <cell r="F72" t="str">
            <v>CIRUGIA</v>
          </cell>
          <cell r="G72" t="str">
            <v>CIRUGIA GENERAL</v>
          </cell>
          <cell r="H72">
            <v>0</v>
          </cell>
          <cell r="I72">
            <v>0</v>
          </cell>
          <cell r="J72">
            <v>0</v>
          </cell>
          <cell r="K72">
            <v>0</v>
          </cell>
          <cell r="L72">
            <v>0</v>
          </cell>
          <cell r="M72">
            <v>0</v>
          </cell>
          <cell r="N72">
            <v>0</v>
          </cell>
          <cell r="O72">
            <v>0</v>
          </cell>
          <cell r="P72">
            <v>0</v>
          </cell>
          <cell r="Q72">
            <v>0</v>
          </cell>
          <cell r="R72">
            <v>0</v>
          </cell>
          <cell r="S72">
            <v>0</v>
          </cell>
          <cell r="T72">
            <v>0</v>
          </cell>
          <cell r="U72">
            <v>0</v>
          </cell>
        </row>
        <row r="73">
          <cell r="A73">
            <v>393</v>
          </cell>
          <cell r="B73" t="str">
            <v>CANULA DE TRAQUEOSTOMIA 4 SIN BALON  TERMOSENSIBLE QUE PERMITA MAYOR ADAPTACION</v>
          </cell>
          <cell r="C73" t="str">
            <v>UNIDAD</v>
          </cell>
          <cell r="D73">
            <v>1</v>
          </cell>
          <cell r="E73">
            <v>1</v>
          </cell>
          <cell r="F73" t="str">
            <v xml:space="preserve">CIRUGIA </v>
          </cell>
          <cell r="G73" t="str">
            <v>CIRUGIA GENERAL</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4">
          <cell r="A74" t="str">
            <v>nuevo</v>
          </cell>
          <cell r="B74" t="str">
            <v>CANULA DE TRAQUEOSTOMIA 4.5 CON BALON</v>
          </cell>
          <cell r="C74" t="str">
            <v>UNIDAD</v>
          </cell>
          <cell r="D74">
            <v>5</v>
          </cell>
          <cell r="E74">
            <v>5</v>
          </cell>
          <cell r="F74" t="str">
            <v>CIRUGIA</v>
          </cell>
          <cell r="G74" t="str">
            <v>CIRUGIA GENERAL</v>
          </cell>
          <cell r="H74">
            <v>0</v>
          </cell>
          <cell r="I74">
            <v>0</v>
          </cell>
          <cell r="J74">
            <v>0</v>
          </cell>
          <cell r="K74">
            <v>0</v>
          </cell>
          <cell r="L74">
            <v>0</v>
          </cell>
          <cell r="M74">
            <v>0</v>
          </cell>
          <cell r="N74">
            <v>0</v>
          </cell>
          <cell r="O74">
            <v>0</v>
          </cell>
          <cell r="P74">
            <v>0</v>
          </cell>
          <cell r="Q74">
            <v>0</v>
          </cell>
          <cell r="R74">
            <v>0</v>
          </cell>
          <cell r="S74">
            <v>0</v>
          </cell>
          <cell r="T74">
            <v>0</v>
          </cell>
          <cell r="U74">
            <v>0</v>
          </cell>
        </row>
        <row r="75">
          <cell r="A75">
            <v>486</v>
          </cell>
          <cell r="B75" t="str">
            <v>CANULA DE TRAQUEOSTOMIA 4.5 FENESTRADA</v>
          </cell>
          <cell r="C75" t="str">
            <v xml:space="preserve">UNIDAD    </v>
          </cell>
          <cell r="D75">
            <v>10</v>
          </cell>
          <cell r="E75">
            <v>10</v>
          </cell>
          <cell r="F75" t="str">
            <v>CIRUGIA</v>
          </cell>
          <cell r="G75" t="str">
            <v>CIRUGIA GENERAL</v>
          </cell>
          <cell r="H75">
            <v>0</v>
          </cell>
          <cell r="I75">
            <v>0</v>
          </cell>
          <cell r="J75">
            <v>0</v>
          </cell>
          <cell r="K75">
            <v>0</v>
          </cell>
          <cell r="L75">
            <v>0</v>
          </cell>
          <cell r="M75">
            <v>0</v>
          </cell>
          <cell r="N75">
            <v>0</v>
          </cell>
          <cell r="O75">
            <v>0</v>
          </cell>
          <cell r="P75">
            <v>0</v>
          </cell>
          <cell r="Q75">
            <v>0</v>
          </cell>
          <cell r="R75">
            <v>0</v>
          </cell>
          <cell r="S75">
            <v>0</v>
          </cell>
          <cell r="T75">
            <v>0</v>
          </cell>
          <cell r="U75">
            <v>0</v>
          </cell>
        </row>
        <row r="76">
          <cell r="A76">
            <v>394</v>
          </cell>
          <cell r="B76" t="str">
            <v>CANULA DE TRAQUEOSTOMIA 4.5 SIN BALON  TERMOSENSIBLE QUE PERMITA MAYOR ADAPTACION</v>
          </cell>
          <cell r="C76" t="str">
            <v>UNIDAD</v>
          </cell>
          <cell r="D76">
            <v>1</v>
          </cell>
          <cell r="E76">
            <v>1</v>
          </cell>
          <cell r="F76" t="str">
            <v xml:space="preserve">CIRUGIA </v>
          </cell>
          <cell r="G76" t="str">
            <v>CIRUGIA GENERAL</v>
          </cell>
          <cell r="H76">
            <v>0</v>
          </cell>
          <cell r="I76">
            <v>0</v>
          </cell>
          <cell r="J76">
            <v>0</v>
          </cell>
          <cell r="K76">
            <v>0</v>
          </cell>
          <cell r="L76">
            <v>0</v>
          </cell>
          <cell r="M76">
            <v>0</v>
          </cell>
          <cell r="N76">
            <v>0</v>
          </cell>
          <cell r="O76">
            <v>0</v>
          </cell>
          <cell r="P76">
            <v>0</v>
          </cell>
          <cell r="Q76">
            <v>0</v>
          </cell>
          <cell r="R76">
            <v>0</v>
          </cell>
          <cell r="S76">
            <v>0</v>
          </cell>
          <cell r="T76">
            <v>0</v>
          </cell>
          <cell r="U76">
            <v>0</v>
          </cell>
        </row>
        <row r="77">
          <cell r="A77">
            <v>395</v>
          </cell>
          <cell r="B77" t="str">
            <v>CANULA DE TRAQUEOSTOMIA 5 CON BALON</v>
          </cell>
          <cell r="C77" t="str">
            <v>UNIDAD</v>
          </cell>
          <cell r="D77">
            <v>1</v>
          </cell>
          <cell r="E77">
            <v>1</v>
          </cell>
          <cell r="F77" t="str">
            <v xml:space="preserve">CIRUGIA </v>
          </cell>
          <cell r="G77" t="str">
            <v>CIRUGIA GENERAL</v>
          </cell>
          <cell r="H77">
            <v>0</v>
          </cell>
          <cell r="I77">
            <v>0</v>
          </cell>
          <cell r="J77">
            <v>0</v>
          </cell>
          <cell r="K77">
            <v>0</v>
          </cell>
          <cell r="L77">
            <v>0</v>
          </cell>
          <cell r="M77">
            <v>0</v>
          </cell>
          <cell r="N77">
            <v>0</v>
          </cell>
          <cell r="O77">
            <v>0</v>
          </cell>
          <cell r="P77">
            <v>0</v>
          </cell>
          <cell r="Q77">
            <v>0</v>
          </cell>
          <cell r="R77">
            <v>0</v>
          </cell>
          <cell r="S77">
            <v>0</v>
          </cell>
          <cell r="T77">
            <v>0</v>
          </cell>
          <cell r="U77">
            <v>0</v>
          </cell>
        </row>
        <row r="78">
          <cell r="A78">
            <v>396</v>
          </cell>
          <cell r="B78" t="str">
            <v>CANULA DE TRAQUEOSTOMIA 5 FENESTRADA</v>
          </cell>
          <cell r="C78" t="str">
            <v>UNIDAD</v>
          </cell>
          <cell r="D78">
            <v>1</v>
          </cell>
          <cell r="E78">
            <v>1</v>
          </cell>
          <cell r="F78" t="str">
            <v xml:space="preserve">CIRUGIA </v>
          </cell>
          <cell r="G78" t="str">
            <v>CIRUGIA GENERAL</v>
          </cell>
          <cell r="H78">
            <v>0</v>
          </cell>
          <cell r="I78">
            <v>0</v>
          </cell>
          <cell r="J78">
            <v>0</v>
          </cell>
          <cell r="K78">
            <v>0</v>
          </cell>
          <cell r="L78">
            <v>0</v>
          </cell>
          <cell r="M78">
            <v>0</v>
          </cell>
          <cell r="N78">
            <v>0</v>
          </cell>
          <cell r="O78">
            <v>0</v>
          </cell>
          <cell r="P78">
            <v>0</v>
          </cell>
          <cell r="Q78">
            <v>0</v>
          </cell>
          <cell r="R78">
            <v>0</v>
          </cell>
          <cell r="S78">
            <v>0</v>
          </cell>
          <cell r="T78">
            <v>0</v>
          </cell>
          <cell r="U78">
            <v>0</v>
          </cell>
        </row>
        <row r="79">
          <cell r="A79">
            <v>397</v>
          </cell>
          <cell r="B79" t="str">
            <v>CANULA DE TRAQUEOSTOMIA 5 SIN BALON  TERMOSENSIBLE QUE PERMITA MAYOR ADAPTACION</v>
          </cell>
          <cell r="C79" t="str">
            <v>UNIDAD</v>
          </cell>
          <cell r="D79">
            <v>1</v>
          </cell>
          <cell r="E79">
            <v>1</v>
          </cell>
          <cell r="F79" t="str">
            <v xml:space="preserve">CIRUGIA </v>
          </cell>
          <cell r="G79" t="str">
            <v>CIRUGIA GENERAL</v>
          </cell>
          <cell r="H79">
            <v>0</v>
          </cell>
          <cell r="I79">
            <v>0</v>
          </cell>
          <cell r="J79">
            <v>0</v>
          </cell>
          <cell r="K79">
            <v>0</v>
          </cell>
          <cell r="L79">
            <v>0</v>
          </cell>
          <cell r="M79">
            <v>0</v>
          </cell>
          <cell r="N79">
            <v>0</v>
          </cell>
          <cell r="O79">
            <v>0</v>
          </cell>
          <cell r="P79">
            <v>0</v>
          </cell>
          <cell r="Q79">
            <v>0</v>
          </cell>
          <cell r="R79">
            <v>0</v>
          </cell>
          <cell r="S79">
            <v>0</v>
          </cell>
          <cell r="T79">
            <v>0</v>
          </cell>
          <cell r="U79">
            <v>0</v>
          </cell>
        </row>
        <row r="80">
          <cell r="A80">
            <v>398</v>
          </cell>
          <cell r="B80" t="str">
            <v>CANULA DE TRAQUEOSTOMIA 5.5 CON BALON</v>
          </cell>
          <cell r="C80" t="str">
            <v>UNIDAD</v>
          </cell>
          <cell r="D80">
            <v>1</v>
          </cell>
          <cell r="E80">
            <v>1</v>
          </cell>
          <cell r="F80" t="str">
            <v xml:space="preserve">CIRUGIA </v>
          </cell>
          <cell r="G80" t="str">
            <v>CIRUGIA GENERAL</v>
          </cell>
          <cell r="H80">
            <v>0</v>
          </cell>
          <cell r="I80">
            <v>0</v>
          </cell>
          <cell r="J80">
            <v>0</v>
          </cell>
          <cell r="K80">
            <v>0</v>
          </cell>
          <cell r="L80">
            <v>0</v>
          </cell>
          <cell r="M80">
            <v>0</v>
          </cell>
          <cell r="N80">
            <v>0</v>
          </cell>
          <cell r="O80">
            <v>0</v>
          </cell>
          <cell r="P80">
            <v>0</v>
          </cell>
          <cell r="Q80">
            <v>0</v>
          </cell>
          <cell r="R80">
            <v>0</v>
          </cell>
          <cell r="S80">
            <v>0</v>
          </cell>
          <cell r="T80">
            <v>0</v>
          </cell>
          <cell r="U80">
            <v>0</v>
          </cell>
        </row>
        <row r="81">
          <cell r="A81">
            <v>399</v>
          </cell>
          <cell r="B81" t="str">
            <v>CANULA DE TRAQUEOSTOMIA 5.5 FENESTRADA</v>
          </cell>
          <cell r="C81" t="str">
            <v>UNIDAD</v>
          </cell>
          <cell r="D81">
            <v>1</v>
          </cell>
          <cell r="E81">
            <v>1</v>
          </cell>
          <cell r="F81" t="str">
            <v xml:space="preserve">CIRUGIA </v>
          </cell>
          <cell r="G81" t="str">
            <v>CIRUGIA GENERAL</v>
          </cell>
          <cell r="H81">
            <v>0</v>
          </cell>
          <cell r="I81">
            <v>0</v>
          </cell>
          <cell r="J81">
            <v>0</v>
          </cell>
          <cell r="K81">
            <v>0</v>
          </cell>
          <cell r="L81">
            <v>0</v>
          </cell>
          <cell r="M81">
            <v>0</v>
          </cell>
          <cell r="N81">
            <v>0</v>
          </cell>
          <cell r="O81">
            <v>0</v>
          </cell>
          <cell r="P81">
            <v>0</v>
          </cell>
          <cell r="Q81">
            <v>0</v>
          </cell>
          <cell r="R81">
            <v>0</v>
          </cell>
          <cell r="S81">
            <v>0</v>
          </cell>
          <cell r="T81">
            <v>0</v>
          </cell>
          <cell r="U81">
            <v>0</v>
          </cell>
        </row>
        <row r="82">
          <cell r="A82">
            <v>400</v>
          </cell>
          <cell r="B82" t="str">
            <v>CANULA DE TRAQUEOSTOMIA 5.5 SIN BALON  TERMOSENSIBLE QUE PERMITA MAYOR ADAPTACION</v>
          </cell>
          <cell r="C82" t="str">
            <v>UNIDAD</v>
          </cell>
          <cell r="D82">
            <v>1</v>
          </cell>
          <cell r="E82">
            <v>1</v>
          </cell>
          <cell r="F82" t="str">
            <v xml:space="preserve">CIRUGIA </v>
          </cell>
          <cell r="G82" t="str">
            <v>CIRUGIA GENERAL</v>
          </cell>
          <cell r="H82">
            <v>0</v>
          </cell>
          <cell r="I82">
            <v>0</v>
          </cell>
          <cell r="J82">
            <v>0</v>
          </cell>
          <cell r="K82">
            <v>0</v>
          </cell>
          <cell r="L82">
            <v>0</v>
          </cell>
          <cell r="M82">
            <v>0</v>
          </cell>
          <cell r="N82">
            <v>0</v>
          </cell>
          <cell r="O82">
            <v>0</v>
          </cell>
          <cell r="P82">
            <v>0</v>
          </cell>
          <cell r="Q82">
            <v>0</v>
          </cell>
          <cell r="R82">
            <v>0</v>
          </cell>
          <cell r="S82">
            <v>0</v>
          </cell>
          <cell r="T82">
            <v>0</v>
          </cell>
          <cell r="U82">
            <v>0</v>
          </cell>
        </row>
        <row r="83">
          <cell r="A83">
            <v>403</v>
          </cell>
          <cell r="B83" t="str">
            <v>CANULA DE TRAQUEOSTOMIA 6 CON BALON</v>
          </cell>
          <cell r="C83" t="str">
            <v>UNIDAD</v>
          </cell>
          <cell r="D83">
            <v>1</v>
          </cell>
          <cell r="E83">
            <v>1</v>
          </cell>
          <cell r="F83" t="str">
            <v xml:space="preserve">CIRUGIA </v>
          </cell>
          <cell r="G83" t="str">
            <v>CIRUGIA GENERAL</v>
          </cell>
          <cell r="H83">
            <v>0</v>
          </cell>
          <cell r="I83">
            <v>0</v>
          </cell>
          <cell r="J83">
            <v>0</v>
          </cell>
          <cell r="K83">
            <v>0</v>
          </cell>
          <cell r="L83">
            <v>0</v>
          </cell>
          <cell r="M83">
            <v>0</v>
          </cell>
          <cell r="N83">
            <v>0</v>
          </cell>
          <cell r="O83">
            <v>0</v>
          </cell>
          <cell r="P83">
            <v>0</v>
          </cell>
          <cell r="Q83">
            <v>0</v>
          </cell>
          <cell r="R83">
            <v>0</v>
          </cell>
          <cell r="S83">
            <v>0</v>
          </cell>
          <cell r="T83">
            <v>0</v>
          </cell>
          <cell r="U83">
            <v>0</v>
          </cell>
        </row>
        <row r="84">
          <cell r="A84">
            <v>404</v>
          </cell>
          <cell r="B84" t="str">
            <v>CANULA DE TRAQUEOSTOMIA 6 FENESTRADA</v>
          </cell>
          <cell r="C84" t="str">
            <v>UNIDAD</v>
          </cell>
          <cell r="D84">
            <v>1</v>
          </cell>
          <cell r="E84">
            <v>1</v>
          </cell>
          <cell r="F84" t="str">
            <v xml:space="preserve">CIRUGIA </v>
          </cell>
          <cell r="G84" t="str">
            <v>CIRUGIA GENERAL</v>
          </cell>
          <cell r="H84">
            <v>0</v>
          </cell>
          <cell r="I84">
            <v>0</v>
          </cell>
          <cell r="J84">
            <v>0</v>
          </cell>
          <cell r="K84">
            <v>0</v>
          </cell>
          <cell r="L84">
            <v>0</v>
          </cell>
          <cell r="M84">
            <v>0</v>
          </cell>
          <cell r="N84">
            <v>0</v>
          </cell>
          <cell r="O84">
            <v>0</v>
          </cell>
          <cell r="P84">
            <v>0</v>
          </cell>
          <cell r="Q84">
            <v>0</v>
          </cell>
          <cell r="R84">
            <v>0</v>
          </cell>
          <cell r="S84">
            <v>0</v>
          </cell>
          <cell r="T84">
            <v>0</v>
          </cell>
          <cell r="U84">
            <v>0</v>
          </cell>
        </row>
        <row r="85">
          <cell r="A85">
            <v>405</v>
          </cell>
          <cell r="B85" t="str">
            <v>CANULA DE TRAQUEOSTOMIA 6 SIN BALON  TERMOSENSIBLE QUE PERMITA MAYOR ADAPTACION</v>
          </cell>
          <cell r="C85" t="str">
            <v>UNIDAD</v>
          </cell>
          <cell r="D85">
            <v>1</v>
          </cell>
          <cell r="E85">
            <v>1</v>
          </cell>
          <cell r="F85" t="str">
            <v xml:space="preserve">CIRUGIA </v>
          </cell>
          <cell r="G85" t="str">
            <v>CIRUGIA GENERAL</v>
          </cell>
          <cell r="H85">
            <v>0</v>
          </cell>
          <cell r="I85">
            <v>0</v>
          </cell>
          <cell r="J85">
            <v>0</v>
          </cell>
          <cell r="K85">
            <v>0</v>
          </cell>
          <cell r="L85">
            <v>0</v>
          </cell>
          <cell r="M85">
            <v>0</v>
          </cell>
          <cell r="N85">
            <v>0</v>
          </cell>
          <cell r="O85">
            <v>0</v>
          </cell>
          <cell r="P85">
            <v>0</v>
          </cell>
          <cell r="Q85">
            <v>0</v>
          </cell>
          <cell r="R85">
            <v>0</v>
          </cell>
          <cell r="S85">
            <v>0</v>
          </cell>
          <cell r="T85">
            <v>0</v>
          </cell>
          <cell r="U85">
            <v>0</v>
          </cell>
        </row>
        <row r="86">
          <cell r="A86">
            <v>407</v>
          </cell>
          <cell r="B86" t="str">
            <v>CANULA DE TRAQUEOSTOMIA 6.5 CON BALON</v>
          </cell>
          <cell r="C86" t="str">
            <v>UNIDAD</v>
          </cell>
          <cell r="D86">
            <v>1</v>
          </cell>
          <cell r="E86">
            <v>1</v>
          </cell>
          <cell r="F86" t="str">
            <v xml:space="preserve">CIRUGIA </v>
          </cell>
          <cell r="G86" t="str">
            <v>CIRUGIA GENERAL</v>
          </cell>
          <cell r="H86">
            <v>0</v>
          </cell>
          <cell r="I86">
            <v>0</v>
          </cell>
          <cell r="J86">
            <v>0</v>
          </cell>
          <cell r="K86">
            <v>0</v>
          </cell>
          <cell r="L86">
            <v>0</v>
          </cell>
          <cell r="M86">
            <v>0</v>
          </cell>
          <cell r="N86">
            <v>0</v>
          </cell>
          <cell r="O86">
            <v>0</v>
          </cell>
          <cell r="P86">
            <v>0</v>
          </cell>
          <cell r="Q86">
            <v>0</v>
          </cell>
          <cell r="R86">
            <v>0</v>
          </cell>
          <cell r="S86">
            <v>0</v>
          </cell>
          <cell r="T86">
            <v>0</v>
          </cell>
          <cell r="U86">
            <v>0</v>
          </cell>
        </row>
        <row r="87">
          <cell r="A87">
            <v>406</v>
          </cell>
          <cell r="B87" t="str">
            <v>CANULA DE TRAQUEOSTOMIA 6.5 FENESTRADA</v>
          </cell>
          <cell r="C87" t="str">
            <v>UNIDAD</v>
          </cell>
          <cell r="D87">
            <v>1</v>
          </cell>
          <cell r="E87">
            <v>1</v>
          </cell>
          <cell r="F87" t="str">
            <v xml:space="preserve">CIRUGIA </v>
          </cell>
          <cell r="G87" t="str">
            <v>CIRUGIA GENERAL</v>
          </cell>
          <cell r="H87">
            <v>0</v>
          </cell>
          <cell r="I87">
            <v>0</v>
          </cell>
          <cell r="J87">
            <v>0</v>
          </cell>
          <cell r="K87">
            <v>0</v>
          </cell>
          <cell r="L87">
            <v>0</v>
          </cell>
          <cell r="M87">
            <v>0</v>
          </cell>
          <cell r="N87">
            <v>0</v>
          </cell>
          <cell r="O87">
            <v>0</v>
          </cell>
          <cell r="P87">
            <v>0</v>
          </cell>
          <cell r="Q87">
            <v>0</v>
          </cell>
          <cell r="R87">
            <v>0</v>
          </cell>
          <cell r="S87">
            <v>0</v>
          </cell>
          <cell r="T87">
            <v>0</v>
          </cell>
          <cell r="U87">
            <v>0</v>
          </cell>
        </row>
        <row r="88">
          <cell r="A88">
            <v>409</v>
          </cell>
          <cell r="B88" t="str">
            <v xml:space="preserve">CANULA DE TRAQUEOSTOMIA 6.5 SIN BALON  </v>
          </cell>
          <cell r="C88" t="str">
            <v>UNIDAD</v>
          </cell>
          <cell r="D88">
            <v>1</v>
          </cell>
          <cell r="E88">
            <v>1</v>
          </cell>
          <cell r="F88" t="str">
            <v xml:space="preserve">CIRUGIA </v>
          </cell>
          <cell r="G88" t="str">
            <v>CIRUGIA GENERAL</v>
          </cell>
          <cell r="H88">
            <v>0</v>
          </cell>
          <cell r="I88">
            <v>0</v>
          </cell>
          <cell r="J88">
            <v>0</v>
          </cell>
          <cell r="K88">
            <v>0</v>
          </cell>
          <cell r="L88">
            <v>0</v>
          </cell>
          <cell r="M88">
            <v>0</v>
          </cell>
          <cell r="N88">
            <v>0</v>
          </cell>
          <cell r="O88">
            <v>0</v>
          </cell>
          <cell r="P88">
            <v>0</v>
          </cell>
          <cell r="Q88">
            <v>0</v>
          </cell>
          <cell r="R88">
            <v>0</v>
          </cell>
          <cell r="S88">
            <v>0</v>
          </cell>
          <cell r="T88">
            <v>0</v>
          </cell>
          <cell r="U88">
            <v>0</v>
          </cell>
        </row>
        <row r="89">
          <cell r="A89">
            <v>410</v>
          </cell>
          <cell r="B89" t="str">
            <v>CANULA DE TRAQUEOSTOMIA 7 CON BALON</v>
          </cell>
          <cell r="C89" t="str">
            <v>UNIDAD</v>
          </cell>
          <cell r="D89">
            <v>2</v>
          </cell>
          <cell r="E89">
            <v>2</v>
          </cell>
          <cell r="F89" t="str">
            <v xml:space="preserve">CIRUGIA </v>
          </cell>
          <cell r="G89" t="str">
            <v>CIRUGIA GENERAL</v>
          </cell>
          <cell r="H89">
            <v>0</v>
          </cell>
          <cell r="I89">
            <v>0</v>
          </cell>
          <cell r="J89">
            <v>0</v>
          </cell>
          <cell r="K89">
            <v>0</v>
          </cell>
          <cell r="L89">
            <v>0</v>
          </cell>
          <cell r="M89">
            <v>0</v>
          </cell>
          <cell r="N89">
            <v>0</v>
          </cell>
          <cell r="O89">
            <v>0</v>
          </cell>
          <cell r="P89">
            <v>0</v>
          </cell>
          <cell r="Q89">
            <v>0</v>
          </cell>
          <cell r="R89">
            <v>0</v>
          </cell>
          <cell r="S89">
            <v>0</v>
          </cell>
          <cell r="T89">
            <v>0</v>
          </cell>
          <cell r="U89">
            <v>0</v>
          </cell>
        </row>
        <row r="90">
          <cell r="A90">
            <v>413</v>
          </cell>
          <cell r="B90" t="str">
            <v>CANULA DE TRAQUEOSTOMIA 7 FENESTRADA</v>
          </cell>
          <cell r="C90" t="str">
            <v>UNIDAD</v>
          </cell>
          <cell r="D90">
            <v>1</v>
          </cell>
          <cell r="E90">
            <v>1</v>
          </cell>
          <cell r="F90" t="str">
            <v xml:space="preserve">CIRUGIA </v>
          </cell>
          <cell r="G90" t="str">
            <v>CIRUGIA GENERAL</v>
          </cell>
          <cell r="H90">
            <v>0</v>
          </cell>
          <cell r="I90">
            <v>0</v>
          </cell>
          <cell r="J90">
            <v>0</v>
          </cell>
          <cell r="K90">
            <v>0</v>
          </cell>
          <cell r="L90">
            <v>0</v>
          </cell>
          <cell r="M90">
            <v>0</v>
          </cell>
          <cell r="N90">
            <v>0</v>
          </cell>
          <cell r="O90">
            <v>0</v>
          </cell>
          <cell r="P90">
            <v>0</v>
          </cell>
          <cell r="Q90">
            <v>0</v>
          </cell>
          <cell r="R90">
            <v>0</v>
          </cell>
          <cell r="S90">
            <v>0</v>
          </cell>
          <cell r="T90">
            <v>0</v>
          </cell>
          <cell r="U90">
            <v>0</v>
          </cell>
        </row>
        <row r="91">
          <cell r="A91">
            <v>414</v>
          </cell>
          <cell r="B91" t="str">
            <v xml:space="preserve">CANULA DE TRAQUEOSTOMIA 7 SIN BALON  </v>
          </cell>
          <cell r="C91" t="str">
            <v>UNIDAD</v>
          </cell>
          <cell r="D91">
            <v>1</v>
          </cell>
          <cell r="E91">
            <v>1</v>
          </cell>
          <cell r="F91" t="str">
            <v xml:space="preserve">CIRUGIA </v>
          </cell>
          <cell r="G91" t="str">
            <v>CIRUGIA GENERAL</v>
          </cell>
          <cell r="H91">
            <v>0</v>
          </cell>
          <cell r="I91">
            <v>0</v>
          </cell>
          <cell r="J91">
            <v>0</v>
          </cell>
          <cell r="K91">
            <v>0</v>
          </cell>
          <cell r="L91">
            <v>0</v>
          </cell>
          <cell r="M91">
            <v>0</v>
          </cell>
          <cell r="N91">
            <v>0</v>
          </cell>
          <cell r="O91">
            <v>0</v>
          </cell>
          <cell r="P91">
            <v>0</v>
          </cell>
          <cell r="Q91">
            <v>0</v>
          </cell>
          <cell r="R91">
            <v>0</v>
          </cell>
          <cell r="S91">
            <v>0</v>
          </cell>
          <cell r="T91">
            <v>0</v>
          </cell>
          <cell r="U91">
            <v>0</v>
          </cell>
        </row>
        <row r="92">
          <cell r="A92">
            <v>416</v>
          </cell>
          <cell r="B92" t="str">
            <v>CANULA DE TRAQUEOSTOMIA 7.5 CON BALON</v>
          </cell>
          <cell r="C92" t="str">
            <v>UNIDAD</v>
          </cell>
          <cell r="D92">
            <v>1</v>
          </cell>
          <cell r="E92">
            <v>1</v>
          </cell>
          <cell r="F92" t="str">
            <v xml:space="preserve">CIRUGIA </v>
          </cell>
          <cell r="G92" t="str">
            <v>CIRUGIA GENERAL</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420</v>
          </cell>
          <cell r="B93" t="str">
            <v>CANULA DE TRAQUEOSTOMIA 8 CON BALON</v>
          </cell>
          <cell r="C93" t="str">
            <v>UNIDAD</v>
          </cell>
          <cell r="D93">
            <v>1</v>
          </cell>
          <cell r="E93">
            <v>1</v>
          </cell>
          <cell r="F93" t="str">
            <v xml:space="preserve">CIRUGIA </v>
          </cell>
          <cell r="G93" t="str">
            <v>CIRUGIA GENERAL</v>
          </cell>
          <cell r="H93">
            <v>0</v>
          </cell>
          <cell r="I93">
            <v>0</v>
          </cell>
          <cell r="J93">
            <v>0</v>
          </cell>
          <cell r="K93">
            <v>0</v>
          </cell>
          <cell r="L93">
            <v>0</v>
          </cell>
          <cell r="M93">
            <v>0</v>
          </cell>
          <cell r="N93">
            <v>0</v>
          </cell>
          <cell r="O93">
            <v>0</v>
          </cell>
          <cell r="P93">
            <v>0</v>
          </cell>
          <cell r="Q93">
            <v>0</v>
          </cell>
          <cell r="R93">
            <v>0</v>
          </cell>
          <cell r="S93">
            <v>0</v>
          </cell>
          <cell r="T93">
            <v>0</v>
          </cell>
          <cell r="U93">
            <v>0</v>
          </cell>
        </row>
        <row r="94">
          <cell r="A94">
            <v>422</v>
          </cell>
          <cell r="B94" t="str">
            <v>CANULA DE TRAQUEOSTOMIA 8 FENESTRADA</v>
          </cell>
          <cell r="C94" t="str">
            <v>UNIDAD</v>
          </cell>
          <cell r="D94">
            <v>1</v>
          </cell>
          <cell r="E94">
            <v>1</v>
          </cell>
          <cell r="F94" t="str">
            <v xml:space="preserve">CIRUGIA </v>
          </cell>
          <cell r="G94" t="str">
            <v>CIRUGIA GENERAL</v>
          </cell>
          <cell r="H94">
            <v>0</v>
          </cell>
          <cell r="I94">
            <v>0</v>
          </cell>
          <cell r="J94">
            <v>0</v>
          </cell>
          <cell r="K94">
            <v>0</v>
          </cell>
          <cell r="L94">
            <v>0</v>
          </cell>
          <cell r="M94">
            <v>0</v>
          </cell>
          <cell r="N94">
            <v>0</v>
          </cell>
          <cell r="O94">
            <v>0</v>
          </cell>
          <cell r="P94">
            <v>0</v>
          </cell>
          <cell r="Q94">
            <v>0</v>
          </cell>
          <cell r="R94">
            <v>0</v>
          </cell>
          <cell r="S94">
            <v>0</v>
          </cell>
          <cell r="T94">
            <v>0</v>
          </cell>
          <cell r="U94">
            <v>0</v>
          </cell>
        </row>
        <row r="95">
          <cell r="A95">
            <v>425</v>
          </cell>
          <cell r="B95" t="str">
            <v>CANULA DE TRAQUEOSTOMIA 8.5 CON BALON</v>
          </cell>
          <cell r="C95" t="str">
            <v>UNIDAD</v>
          </cell>
          <cell r="D95">
            <v>1</v>
          </cell>
          <cell r="E95">
            <v>1</v>
          </cell>
          <cell r="F95" t="str">
            <v xml:space="preserve">CIRUGIA </v>
          </cell>
          <cell r="G95" t="str">
            <v>CIRUGIA GENERAL</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A96">
            <v>427</v>
          </cell>
          <cell r="B96" t="str">
            <v xml:space="preserve">CANULA DE TRAQUEOSTOMIA 8.5 SIN BALON  </v>
          </cell>
          <cell r="C96" t="str">
            <v>UNIDAD</v>
          </cell>
          <cell r="D96">
            <v>1</v>
          </cell>
          <cell r="E96">
            <v>1</v>
          </cell>
          <cell r="F96" t="str">
            <v xml:space="preserve">CIRUGIA </v>
          </cell>
          <cell r="G96" t="str">
            <v>CIRUGIA GENERAL</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A97">
            <v>429</v>
          </cell>
          <cell r="B97" t="str">
            <v>CANULA DE TRAQUEOSTOMIA 9 CON BALON</v>
          </cell>
          <cell r="C97" t="str">
            <v>UNIDAD</v>
          </cell>
          <cell r="D97">
            <v>1</v>
          </cell>
          <cell r="E97">
            <v>1</v>
          </cell>
          <cell r="F97" t="str">
            <v xml:space="preserve">CIRUGIA </v>
          </cell>
          <cell r="G97" t="str">
            <v>CIRUGIA GENERAL</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v>430</v>
          </cell>
          <cell r="B98" t="str">
            <v>CANULA DE TRAQUEOSTOMIA 9 FENESTRADA</v>
          </cell>
          <cell r="C98" t="str">
            <v>UNIDAD</v>
          </cell>
          <cell r="D98">
            <v>1</v>
          </cell>
          <cell r="E98">
            <v>1</v>
          </cell>
          <cell r="F98" t="str">
            <v xml:space="preserve">CIRUGIA </v>
          </cell>
          <cell r="G98" t="str">
            <v>CIRUGIA GENERAL</v>
          </cell>
          <cell r="H98">
            <v>0</v>
          </cell>
          <cell r="I98">
            <v>0</v>
          </cell>
          <cell r="J98">
            <v>0</v>
          </cell>
          <cell r="K98">
            <v>0</v>
          </cell>
          <cell r="L98">
            <v>0</v>
          </cell>
          <cell r="M98">
            <v>0</v>
          </cell>
          <cell r="N98">
            <v>0</v>
          </cell>
          <cell r="O98">
            <v>0</v>
          </cell>
          <cell r="P98">
            <v>0</v>
          </cell>
          <cell r="Q98">
            <v>0</v>
          </cell>
          <cell r="R98">
            <v>0</v>
          </cell>
          <cell r="S98">
            <v>0</v>
          </cell>
          <cell r="T98">
            <v>0</v>
          </cell>
          <cell r="U98">
            <v>0</v>
          </cell>
        </row>
        <row r="99">
          <cell r="A99">
            <v>431</v>
          </cell>
          <cell r="B99" t="str">
            <v xml:space="preserve">CANULA DE TRAQUEOSTOMIA 9 SIN BALON  </v>
          </cell>
          <cell r="C99" t="str">
            <v>UNIDAD</v>
          </cell>
          <cell r="D99">
            <v>1</v>
          </cell>
          <cell r="E99">
            <v>1</v>
          </cell>
          <cell r="F99" t="str">
            <v xml:space="preserve">CIRUGIA </v>
          </cell>
          <cell r="G99" t="str">
            <v>CIRUGIA GENERAL</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A100" t="str">
            <v>nuevo</v>
          </cell>
          <cell r="B100" t="str">
            <v>CANULA DE TRAQUEOSTOMIA 9.5 CON BALON</v>
          </cell>
          <cell r="C100" t="str">
            <v>UNIDAD</v>
          </cell>
          <cell r="D100">
            <v>5</v>
          </cell>
          <cell r="E100">
            <v>5</v>
          </cell>
          <cell r="F100" t="str">
            <v>CIRUGIA</v>
          </cell>
          <cell r="G100" t="str">
            <v>CIRUGIA GENERAL</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row>
        <row r="101">
          <cell r="A101" t="str">
            <v>nuevo</v>
          </cell>
          <cell r="B101" t="str">
            <v xml:space="preserve">CANULA DE TRAQUEOSTOMIA 9.5 SIN BALON  </v>
          </cell>
          <cell r="C101" t="str">
            <v>UNIDAD</v>
          </cell>
          <cell r="D101">
            <v>5</v>
          </cell>
          <cell r="E101">
            <v>5</v>
          </cell>
          <cell r="F101" t="str">
            <v>CIRUGIA</v>
          </cell>
          <cell r="G101" t="str">
            <v>CIRUGIA GENERAL</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A102">
            <v>493</v>
          </cell>
          <cell r="B102" t="str">
            <v>CANULAS DE LINEAS DE MUESTREO</v>
          </cell>
          <cell r="C102" t="str">
            <v>UNIDAD</v>
          </cell>
          <cell r="D102">
            <v>10</v>
          </cell>
          <cell r="E102">
            <v>10</v>
          </cell>
          <cell r="F102" t="str">
            <v>CIRUGIA</v>
          </cell>
          <cell r="G102" t="str">
            <v>ANESTESIA</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A103">
            <v>494</v>
          </cell>
          <cell r="B103" t="str">
            <v>CANULAS PARA MEDICION  DE CO2</v>
          </cell>
          <cell r="C103" t="str">
            <v>UNIDAD</v>
          </cell>
          <cell r="D103">
            <v>2</v>
          </cell>
          <cell r="E103">
            <v>2</v>
          </cell>
          <cell r="F103" t="str">
            <v>CIRUGIA</v>
          </cell>
          <cell r="G103" t="str">
            <v>ANESTESIA</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row>
        <row r="104">
          <cell r="A104">
            <v>505</v>
          </cell>
          <cell r="B104" t="str">
            <v>CATETER 7 FR X 100 CM. CATETER DE ABLACION DE VERICES POR RADIOFRECUENCIA VASCULAR</v>
          </cell>
          <cell r="C104" t="str">
            <v xml:space="preserve">UNIDAD    </v>
          </cell>
          <cell r="D104">
            <v>20</v>
          </cell>
          <cell r="E104">
            <v>20</v>
          </cell>
          <cell r="F104" t="str">
            <v>CIRUGIA</v>
          </cell>
          <cell r="G104" t="str">
            <v>CIRUGIA VASCULAR</v>
          </cell>
          <cell r="H104" t="str">
            <v>SI</v>
          </cell>
          <cell r="I104">
            <v>0</v>
          </cell>
          <cell r="J104" t="str">
            <v>SI</v>
          </cell>
          <cell r="K104">
            <v>0</v>
          </cell>
          <cell r="L104">
            <v>0</v>
          </cell>
          <cell r="M104">
            <v>0</v>
          </cell>
          <cell r="N104">
            <v>0</v>
          </cell>
          <cell r="O104">
            <v>0</v>
          </cell>
          <cell r="P104">
            <v>0</v>
          </cell>
          <cell r="Q104">
            <v>0</v>
          </cell>
          <cell r="R104">
            <v>0</v>
          </cell>
          <cell r="S104">
            <v>0</v>
          </cell>
          <cell r="T104">
            <v>0</v>
          </cell>
          <cell r="U104">
            <v>0</v>
          </cell>
        </row>
        <row r="105">
          <cell r="A105">
            <v>506</v>
          </cell>
          <cell r="B105" t="str">
            <v>CATETER 7FR X 60CM. CATETER DE ABLACION POR RADIOFRECUENCIA VASCULAR</v>
          </cell>
          <cell r="C105" t="str">
            <v xml:space="preserve">UNIDAD    </v>
          </cell>
          <cell r="D105">
            <v>20</v>
          </cell>
          <cell r="E105">
            <v>20</v>
          </cell>
          <cell r="F105" t="str">
            <v>CIRUGIA</v>
          </cell>
          <cell r="G105" t="str">
            <v>CIRUGIA VASCULAR</v>
          </cell>
          <cell r="H105" t="str">
            <v>SI</v>
          </cell>
          <cell r="I105">
            <v>0</v>
          </cell>
          <cell r="J105" t="str">
            <v>SI</v>
          </cell>
          <cell r="K105">
            <v>0</v>
          </cell>
          <cell r="L105">
            <v>0</v>
          </cell>
          <cell r="M105">
            <v>0</v>
          </cell>
          <cell r="N105">
            <v>0</v>
          </cell>
          <cell r="O105">
            <v>0</v>
          </cell>
          <cell r="P105">
            <v>0</v>
          </cell>
          <cell r="Q105">
            <v>0</v>
          </cell>
          <cell r="R105">
            <v>0</v>
          </cell>
          <cell r="S105">
            <v>0</v>
          </cell>
          <cell r="T105">
            <v>0</v>
          </cell>
          <cell r="U105">
            <v>0</v>
          </cell>
        </row>
        <row r="106">
          <cell r="A106">
            <v>507</v>
          </cell>
          <cell r="B106" t="str">
            <v>CATETER ACCESO URETERAL AXXCESS</v>
          </cell>
          <cell r="C106" t="str">
            <v>UNIDAD</v>
          </cell>
          <cell r="D106">
            <v>10</v>
          </cell>
          <cell r="E106">
            <v>10</v>
          </cell>
          <cell r="F106" t="str">
            <v>CIRUGIA</v>
          </cell>
          <cell r="G106" t="str">
            <v>UROLOGIA</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A107">
            <v>538</v>
          </cell>
          <cell r="B107" t="str">
            <v xml:space="preserve">CATETER DE VENTRICULOSTOMIA CON ANTIBIOTICO </v>
          </cell>
          <cell r="C107" t="str">
            <v>UNIDAD</v>
          </cell>
          <cell r="D107">
            <v>2</v>
          </cell>
          <cell r="E107">
            <v>2</v>
          </cell>
          <cell r="F107" t="str">
            <v>CIRUGIA</v>
          </cell>
          <cell r="G107" t="str">
            <v>NEUROCIRUGIA</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row>
        <row r="108">
          <cell r="A108">
            <v>542</v>
          </cell>
          <cell r="B108" t="str">
            <v>CATETER DOBLE J 3.7 FR</v>
          </cell>
          <cell r="C108" t="str">
            <v xml:space="preserve">UNIDAD    </v>
          </cell>
          <cell r="D108">
            <v>10</v>
          </cell>
          <cell r="E108">
            <v>10</v>
          </cell>
          <cell r="F108" t="str">
            <v>CIRUGIA</v>
          </cell>
          <cell r="G108" t="str">
            <v>UROLOGIA</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row>
        <row r="109">
          <cell r="A109">
            <v>543</v>
          </cell>
          <cell r="B109" t="str">
            <v>CATÉTER DOBLE J 3FR 10-16 CM</v>
          </cell>
          <cell r="C109" t="str">
            <v>UNIDAD</v>
          </cell>
          <cell r="D109">
            <v>1</v>
          </cell>
          <cell r="E109">
            <v>1</v>
          </cell>
          <cell r="F109" t="str">
            <v>CIRUGIA</v>
          </cell>
          <cell r="G109" t="str">
            <v>UROLOGIA</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row>
        <row r="110">
          <cell r="A110">
            <v>544</v>
          </cell>
          <cell r="B110" t="str">
            <v>CATETER DOBLE J 4,0 X 18 CM</v>
          </cell>
          <cell r="C110" t="str">
            <v>UNIDAD</v>
          </cell>
          <cell r="D110">
            <v>5</v>
          </cell>
          <cell r="E110">
            <v>5</v>
          </cell>
          <cell r="F110" t="str">
            <v>CIRUGIA</v>
          </cell>
          <cell r="G110" t="str">
            <v>UROLOGIA</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row>
        <row r="111">
          <cell r="A111">
            <v>545</v>
          </cell>
          <cell r="B111" t="str">
            <v>CATETER DOBLE J 4,7 HASTA 4.8 FR X 22 CM</v>
          </cell>
          <cell r="C111" t="str">
            <v>UNIDAD</v>
          </cell>
          <cell r="D111">
            <v>1</v>
          </cell>
          <cell r="E111">
            <v>1</v>
          </cell>
          <cell r="F111" t="str">
            <v>CIRUGIA</v>
          </cell>
          <cell r="G111" t="str">
            <v>UROLOGIA</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row>
        <row r="112">
          <cell r="A112">
            <v>546</v>
          </cell>
          <cell r="B112" t="str">
            <v>CATETER DOBLE J 4.7 HASTA 4.8 FR X 24 CM</v>
          </cell>
          <cell r="C112" t="str">
            <v>UNIDAD</v>
          </cell>
          <cell r="D112">
            <v>1</v>
          </cell>
          <cell r="E112">
            <v>1</v>
          </cell>
          <cell r="F112" t="str">
            <v>CIRUGIA</v>
          </cell>
          <cell r="G112" t="str">
            <v>UROLOGIA</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row>
        <row r="113">
          <cell r="A113">
            <v>547</v>
          </cell>
          <cell r="B113" t="str">
            <v>CATETER DOBLE J 4.7 HASTA 4.8 X 26</v>
          </cell>
          <cell r="C113" t="str">
            <v>UNIDAD</v>
          </cell>
          <cell r="D113">
            <v>1</v>
          </cell>
          <cell r="E113">
            <v>1</v>
          </cell>
          <cell r="F113" t="str">
            <v>CIRUGIA</v>
          </cell>
          <cell r="G113" t="str">
            <v>UROLOGIA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row>
        <row r="114">
          <cell r="A114">
            <v>548</v>
          </cell>
          <cell r="B114" t="str">
            <v>CATETER DOBLE J 4.7FR X 28</v>
          </cell>
          <cell r="C114" t="str">
            <v>UNIDAD</v>
          </cell>
          <cell r="D114">
            <v>2</v>
          </cell>
          <cell r="E114">
            <v>2</v>
          </cell>
          <cell r="F114" t="str">
            <v>CIRUGIA</v>
          </cell>
          <cell r="G114" t="str">
            <v>UROLOGIA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row>
        <row r="115">
          <cell r="A115">
            <v>549</v>
          </cell>
          <cell r="B115" t="str">
            <v>CATETER DOBLE J 4FR X 12 CMS</v>
          </cell>
          <cell r="C115" t="str">
            <v>UNIDAD</v>
          </cell>
          <cell r="D115">
            <v>1</v>
          </cell>
          <cell r="E115">
            <v>1</v>
          </cell>
          <cell r="F115" t="str">
            <v>CIRUGIA</v>
          </cell>
          <cell r="G115" t="str">
            <v>UROLOGIA</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row>
        <row r="116">
          <cell r="A116">
            <v>550</v>
          </cell>
          <cell r="B116" t="str">
            <v>CATETER DOBLE J 6.0 X 24 CM</v>
          </cell>
          <cell r="C116" t="str">
            <v>UNIDAD</v>
          </cell>
          <cell r="D116">
            <v>1</v>
          </cell>
          <cell r="E116">
            <v>1</v>
          </cell>
          <cell r="F116" t="str">
            <v>CIRUGIA</v>
          </cell>
          <cell r="G116" t="str">
            <v>UROLOGIA</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row>
        <row r="117">
          <cell r="A117">
            <v>551</v>
          </cell>
          <cell r="B117" t="str">
            <v>CATETER DOBLE J 6.0 X 30CM</v>
          </cell>
          <cell r="C117" t="str">
            <v>UNIDAD</v>
          </cell>
          <cell r="D117">
            <v>3</v>
          </cell>
          <cell r="E117">
            <v>3</v>
          </cell>
          <cell r="F117" t="str">
            <v>CIRUGIA</v>
          </cell>
          <cell r="G117" t="str">
            <v>UROLOGIA</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row>
        <row r="118">
          <cell r="A118">
            <v>552</v>
          </cell>
          <cell r="B118" t="str">
            <v>CATETER DOBLE J 6.5X 24 CM</v>
          </cell>
          <cell r="C118" t="str">
            <v>UNIDAD</v>
          </cell>
          <cell r="D118">
            <v>1</v>
          </cell>
          <cell r="E118">
            <v>1</v>
          </cell>
          <cell r="F118" t="str">
            <v>CIRUGIA</v>
          </cell>
          <cell r="G118" t="str">
            <v>UROLOGIA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row>
        <row r="119">
          <cell r="A119">
            <v>553</v>
          </cell>
          <cell r="B119" t="str">
            <v>CATETER DOBLE J 6FR X 26 CMS</v>
          </cell>
          <cell r="C119" t="str">
            <v>UNIDAD</v>
          </cell>
          <cell r="D119">
            <v>1</v>
          </cell>
          <cell r="E119">
            <v>1</v>
          </cell>
          <cell r="F119" t="str">
            <v>CIRUGIA</v>
          </cell>
          <cell r="G119" t="str">
            <v>UROLOGIA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v>554</v>
          </cell>
          <cell r="B120" t="str">
            <v>CATETER DOBLE J 6FR X 28 CMS</v>
          </cell>
          <cell r="C120" t="str">
            <v>UNIDAD</v>
          </cell>
          <cell r="D120">
            <v>1</v>
          </cell>
          <cell r="E120">
            <v>1</v>
          </cell>
          <cell r="F120" t="str">
            <v>CIRUGIA</v>
          </cell>
          <cell r="G120" t="str">
            <v>UROLOGIA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v>555</v>
          </cell>
          <cell r="B121" t="str">
            <v>CATETER DOBLE J 7FR X 26 CMS</v>
          </cell>
          <cell r="C121" t="str">
            <v>UNIDAD</v>
          </cell>
          <cell r="D121">
            <v>2</v>
          </cell>
          <cell r="E121">
            <v>2</v>
          </cell>
          <cell r="F121" t="str">
            <v>CIRUGIA</v>
          </cell>
          <cell r="G121" t="str">
            <v>UROLOGIA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v>556</v>
          </cell>
          <cell r="B122" t="str">
            <v>CATETER DOBLE J 7FR X 28 CMS</v>
          </cell>
          <cell r="C122" t="str">
            <v>UNIDAD</v>
          </cell>
          <cell r="D122">
            <v>1</v>
          </cell>
          <cell r="E122">
            <v>1</v>
          </cell>
          <cell r="F122" t="str">
            <v>CIRUGIA</v>
          </cell>
          <cell r="G122" t="str">
            <v>UROLOGIA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row>
        <row r="123">
          <cell r="A123">
            <v>613</v>
          </cell>
          <cell r="B123" t="str">
            <v>CATETER FOGARTY N. 2.0 FR EMBOLECTOMIA 40CM</v>
          </cell>
          <cell r="C123" t="str">
            <v>UNIDAD</v>
          </cell>
          <cell r="D123">
            <v>1</v>
          </cell>
          <cell r="E123">
            <v>1</v>
          </cell>
          <cell r="F123" t="str">
            <v>CIRUGIA</v>
          </cell>
          <cell r="G123" t="str">
            <v>CIRUGIA VASCULAR</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A124">
            <v>566</v>
          </cell>
          <cell r="B124" t="str">
            <v>CATETER FOGARTY N. 3.0 FR EMBOLECTOMIA 40CM</v>
          </cell>
          <cell r="C124" t="str">
            <v>UNIDAD</v>
          </cell>
          <cell r="D124">
            <v>5</v>
          </cell>
          <cell r="E124">
            <v>5</v>
          </cell>
          <cell r="F124" t="str">
            <v>CIRUGIA</v>
          </cell>
          <cell r="G124" t="str">
            <v>CIRUGIA VASCULAR</v>
          </cell>
          <cell r="H124">
            <v>0</v>
          </cell>
          <cell r="I124">
            <v>0</v>
          </cell>
          <cell r="J124">
            <v>0</v>
          </cell>
          <cell r="K124">
            <v>0</v>
          </cell>
          <cell r="L124">
            <v>0</v>
          </cell>
          <cell r="M124" t="str">
            <v>SI</v>
          </cell>
          <cell r="N124">
            <v>0</v>
          </cell>
          <cell r="O124">
            <v>0</v>
          </cell>
          <cell r="P124">
            <v>0</v>
          </cell>
          <cell r="Q124">
            <v>0</v>
          </cell>
          <cell r="R124">
            <v>0</v>
          </cell>
          <cell r="S124">
            <v>0</v>
          </cell>
          <cell r="T124">
            <v>0</v>
          </cell>
          <cell r="U124">
            <v>0</v>
          </cell>
        </row>
        <row r="125">
          <cell r="A125">
            <v>563</v>
          </cell>
          <cell r="B125" t="str">
            <v>CATETER FOGARTY N. 3.0 FR EMBOLECTOMIA 80CM</v>
          </cell>
          <cell r="C125" t="str">
            <v>UNIDAD</v>
          </cell>
          <cell r="D125">
            <v>5</v>
          </cell>
          <cell r="E125">
            <v>5</v>
          </cell>
          <cell r="F125" t="str">
            <v>CIRUGIA</v>
          </cell>
          <cell r="G125" t="str">
            <v>CIRUGIA VASCULAR</v>
          </cell>
          <cell r="H125">
            <v>0</v>
          </cell>
          <cell r="I125">
            <v>0</v>
          </cell>
          <cell r="J125">
            <v>0</v>
          </cell>
          <cell r="K125">
            <v>0</v>
          </cell>
          <cell r="L125">
            <v>0</v>
          </cell>
          <cell r="M125" t="str">
            <v>SI</v>
          </cell>
          <cell r="N125">
            <v>0</v>
          </cell>
          <cell r="O125">
            <v>0</v>
          </cell>
          <cell r="P125">
            <v>0</v>
          </cell>
          <cell r="Q125">
            <v>0</v>
          </cell>
          <cell r="R125">
            <v>0</v>
          </cell>
          <cell r="S125">
            <v>0</v>
          </cell>
          <cell r="T125">
            <v>0</v>
          </cell>
          <cell r="U125">
            <v>0</v>
          </cell>
        </row>
        <row r="126">
          <cell r="A126">
            <v>616</v>
          </cell>
          <cell r="B126" t="str">
            <v>CATETER FOGARTY N. 4.0 FR EMBOLECTOMIA 40CM</v>
          </cell>
          <cell r="C126" t="str">
            <v>UNIDAD</v>
          </cell>
          <cell r="D126">
            <v>1</v>
          </cell>
          <cell r="E126">
            <v>1</v>
          </cell>
          <cell r="F126" t="str">
            <v>CIRUGIA</v>
          </cell>
          <cell r="G126" t="str">
            <v>CIRUGIA VASCULAR</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row>
        <row r="127">
          <cell r="A127">
            <v>564</v>
          </cell>
          <cell r="B127" t="str">
            <v>CATETER FOGARTY N. 4.0 FR EMBOLECTOMIA 80CM</v>
          </cell>
          <cell r="C127" t="str">
            <v>UNIDAD</v>
          </cell>
          <cell r="D127">
            <v>5</v>
          </cell>
          <cell r="E127">
            <v>5</v>
          </cell>
          <cell r="F127" t="str">
            <v>CIRUGIA</v>
          </cell>
          <cell r="G127" t="str">
            <v>CIRUGIA VASCULAR</v>
          </cell>
          <cell r="H127">
            <v>0</v>
          </cell>
          <cell r="I127">
            <v>0</v>
          </cell>
          <cell r="J127">
            <v>0</v>
          </cell>
          <cell r="K127">
            <v>0</v>
          </cell>
          <cell r="L127">
            <v>0</v>
          </cell>
          <cell r="M127" t="str">
            <v>SI</v>
          </cell>
          <cell r="N127">
            <v>0</v>
          </cell>
          <cell r="O127">
            <v>0</v>
          </cell>
          <cell r="P127">
            <v>0</v>
          </cell>
          <cell r="Q127">
            <v>0</v>
          </cell>
          <cell r="R127">
            <v>0</v>
          </cell>
          <cell r="S127">
            <v>0</v>
          </cell>
          <cell r="T127">
            <v>0</v>
          </cell>
          <cell r="U127">
            <v>0</v>
          </cell>
        </row>
        <row r="128">
          <cell r="A128">
            <v>617</v>
          </cell>
          <cell r="B128" t="str">
            <v>CATETER FOGARTY N. 5.0 FR EMBOLECTOMIA 40CM</v>
          </cell>
          <cell r="C128" t="str">
            <v>UNIDAD</v>
          </cell>
          <cell r="D128">
            <v>1</v>
          </cell>
          <cell r="E128">
            <v>1</v>
          </cell>
          <cell r="F128" t="str">
            <v>CIRUGIA</v>
          </cell>
          <cell r="G128" t="str">
            <v>CIRUGIA VASCULAR</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row>
        <row r="129">
          <cell r="A129">
            <v>565</v>
          </cell>
          <cell r="B129" t="str">
            <v>CATETER FOGARTY N. 5.0 FR EMBOLECTOMIA 80CM</v>
          </cell>
          <cell r="C129" t="str">
            <v>UNIDAD</v>
          </cell>
          <cell r="D129">
            <v>5</v>
          </cell>
          <cell r="E129">
            <v>5</v>
          </cell>
          <cell r="F129" t="str">
            <v>CIRUGIA</v>
          </cell>
          <cell r="G129" t="str">
            <v>CIRUGIA VASCULAR</v>
          </cell>
          <cell r="H129">
            <v>0</v>
          </cell>
          <cell r="I129">
            <v>0</v>
          </cell>
          <cell r="J129">
            <v>0</v>
          </cell>
          <cell r="K129">
            <v>0</v>
          </cell>
          <cell r="L129">
            <v>0</v>
          </cell>
          <cell r="M129" t="str">
            <v>SI</v>
          </cell>
          <cell r="N129">
            <v>0</v>
          </cell>
          <cell r="O129">
            <v>0</v>
          </cell>
          <cell r="P129">
            <v>0</v>
          </cell>
          <cell r="Q129">
            <v>0</v>
          </cell>
          <cell r="R129">
            <v>0</v>
          </cell>
          <cell r="S129">
            <v>0</v>
          </cell>
          <cell r="T129">
            <v>0</v>
          </cell>
          <cell r="U129">
            <v>0</v>
          </cell>
        </row>
        <row r="130">
          <cell r="A130">
            <v>614</v>
          </cell>
          <cell r="B130" t="str">
            <v>CATETER FOGARTY N. 6.0 FR EMBOLECTOMIA 80CM</v>
          </cell>
          <cell r="C130" t="str">
            <v>UNIDAD</v>
          </cell>
          <cell r="D130">
            <v>1</v>
          </cell>
          <cell r="E130">
            <v>1</v>
          </cell>
          <cell r="F130" t="str">
            <v>CIRUGIA</v>
          </cell>
          <cell r="G130" t="str">
            <v>CIRUGIA VASCULAR</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row>
        <row r="131">
          <cell r="A131">
            <v>615</v>
          </cell>
          <cell r="B131" t="str">
            <v>CATETER FOGARTY N. 7.0 FR EMBOLECTOMIA 80CM</v>
          </cell>
          <cell r="C131" t="str">
            <v>UNIDAD</v>
          </cell>
          <cell r="D131">
            <v>1</v>
          </cell>
          <cell r="E131">
            <v>1</v>
          </cell>
          <cell r="F131" t="str">
            <v>CIRUGIA</v>
          </cell>
          <cell r="G131" t="str">
            <v>CIRUGIA VASCULAR</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row>
        <row r="132">
          <cell r="A132">
            <v>611</v>
          </cell>
          <cell r="B132" t="str">
            <v>Cateter omaya</v>
          </cell>
          <cell r="C132" t="str">
            <v>UNIDAD</v>
          </cell>
          <cell r="D132">
            <v>1</v>
          </cell>
          <cell r="E132">
            <v>1</v>
          </cell>
          <cell r="F132" t="str">
            <v>CIRUGIA</v>
          </cell>
          <cell r="G132" t="str">
            <v>NEUROCIRUGIA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674</v>
          </cell>
          <cell r="B133" t="str">
            <v>CATETER URETERAL 4FR X 70CM</v>
          </cell>
          <cell r="C133" t="str">
            <v>UNIDAD</v>
          </cell>
          <cell r="D133">
            <v>1</v>
          </cell>
          <cell r="E133">
            <v>1</v>
          </cell>
          <cell r="F133" t="str">
            <v>CIRUGIA</v>
          </cell>
          <cell r="G133" t="str">
            <v>UROLOGIA</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row>
        <row r="134">
          <cell r="A134">
            <v>675</v>
          </cell>
          <cell r="B134" t="str">
            <v>CATETER URETERAL 5FR X 70CM</v>
          </cell>
          <cell r="C134" t="str">
            <v>UNIDAD</v>
          </cell>
          <cell r="D134">
            <v>1</v>
          </cell>
          <cell r="E134">
            <v>1</v>
          </cell>
          <cell r="F134" t="str">
            <v>CIRUGIA</v>
          </cell>
          <cell r="G134" t="str">
            <v>UROLOGIA</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row>
        <row r="135">
          <cell r="A135">
            <v>676</v>
          </cell>
          <cell r="B135" t="str">
            <v>CATETER URETERAL 6FR X 70CM</v>
          </cell>
          <cell r="C135" t="str">
            <v>UNIDAD</v>
          </cell>
          <cell r="D135">
            <v>1</v>
          </cell>
          <cell r="E135">
            <v>1</v>
          </cell>
          <cell r="F135" t="str">
            <v>CIRUGIA</v>
          </cell>
          <cell r="G135" t="str">
            <v>UROLOGIA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677</v>
          </cell>
          <cell r="B136" t="str">
            <v>CATETER URETERAL RECTO 6FR</v>
          </cell>
          <cell r="C136" t="str">
            <v>UNIDAD</v>
          </cell>
          <cell r="D136">
            <v>1</v>
          </cell>
          <cell r="E136">
            <v>1</v>
          </cell>
          <cell r="F136" t="str">
            <v>CIRUGIA</v>
          </cell>
          <cell r="G136" t="str">
            <v>UROLOGIA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v>678</v>
          </cell>
          <cell r="B137" t="str">
            <v>CATETER URETERAL RECTO 7FR</v>
          </cell>
          <cell r="C137" t="str">
            <v>UNIDAD</v>
          </cell>
          <cell r="D137">
            <v>1</v>
          </cell>
          <cell r="E137">
            <v>1</v>
          </cell>
          <cell r="F137" t="str">
            <v>CIRUGIA</v>
          </cell>
          <cell r="G137" t="str">
            <v>UROLOGIA</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row>
        <row r="138">
          <cell r="A138">
            <v>679</v>
          </cell>
          <cell r="B138" t="str">
            <v>CATETER URETERAL STENT PERCUFLEX 48X24CM</v>
          </cell>
          <cell r="C138" t="str">
            <v>UNIDAD</v>
          </cell>
          <cell r="D138">
            <v>25</v>
          </cell>
          <cell r="E138">
            <v>25</v>
          </cell>
          <cell r="F138" t="str">
            <v xml:space="preserve">CIRUGIA </v>
          </cell>
          <cell r="G138" t="str">
            <v>UROLOGIA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row>
        <row r="139">
          <cell r="A139">
            <v>702</v>
          </cell>
          <cell r="B139" t="str">
            <v>CATETER VENTRICULAR</v>
          </cell>
          <cell r="C139" t="str">
            <v>UNIDAD</v>
          </cell>
          <cell r="D139">
            <v>1</v>
          </cell>
          <cell r="E139">
            <v>1</v>
          </cell>
          <cell r="F139" t="str">
            <v>CIRUGIA</v>
          </cell>
          <cell r="G139" t="str">
            <v>NEUROCIRUGIA</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row>
        <row r="140">
          <cell r="A140">
            <v>703</v>
          </cell>
          <cell r="B140" t="str">
            <v>CATETER VENTRICULAR RECTO DE 1.5 X 30</v>
          </cell>
          <cell r="C140" t="str">
            <v xml:space="preserve">UNIDAD    </v>
          </cell>
          <cell r="D140">
            <v>1</v>
          </cell>
          <cell r="E140">
            <v>1</v>
          </cell>
          <cell r="F140" t="str">
            <v>CIRUGIA</v>
          </cell>
          <cell r="G140" t="str">
            <v>NEUROCIRUGIA</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row>
        <row r="141">
          <cell r="A141">
            <v>704</v>
          </cell>
          <cell r="B141" t="str">
            <v xml:space="preserve">CATETER VENTRICULO PERITONEAL </v>
          </cell>
          <cell r="C141" t="str">
            <v>UNIDAD</v>
          </cell>
          <cell r="D141">
            <v>5</v>
          </cell>
          <cell r="E141">
            <v>5</v>
          </cell>
          <cell r="F141" t="str">
            <v>CIRUGIA</v>
          </cell>
          <cell r="G141" t="str">
            <v>NEUROCIRUGIA</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row>
        <row r="142">
          <cell r="A142">
            <v>707</v>
          </cell>
          <cell r="B142" t="str">
            <v>CATETERES BACTISEAL EVD</v>
          </cell>
          <cell r="C142" t="str">
            <v>UNIDAD</v>
          </cell>
          <cell r="D142">
            <v>1</v>
          </cell>
          <cell r="E142">
            <v>1</v>
          </cell>
          <cell r="F142" t="str">
            <v>CIRUGIA</v>
          </cell>
          <cell r="G142" t="str">
            <v>NEUROCIRUGIA</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row>
        <row r="143">
          <cell r="A143">
            <v>708</v>
          </cell>
          <cell r="B143" t="str">
            <v>CATETERES DOBLE J PEDIATRICO FR 4.0 X 16 CMS</v>
          </cell>
          <cell r="C143" t="str">
            <v>UNIDAD</v>
          </cell>
          <cell r="D143">
            <v>1</v>
          </cell>
          <cell r="E143">
            <v>1</v>
          </cell>
          <cell r="F143" t="str">
            <v>CIRUGIA</v>
          </cell>
          <cell r="G143" t="str">
            <v>UROLOGIA</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row>
        <row r="144">
          <cell r="A144">
            <v>725</v>
          </cell>
          <cell r="B144" t="str">
            <v>CESTA DE EXTRACCION DESECHABLE DE 4 Y 8 ALAMBRES  DE 2.8Y 3.7MM DE DIAMETRO DEL CANAL POR 190CM DE LONGITUD Y DIAMETRO DE LA CESTA DE 20MM A 22MM ROTATORIA</v>
          </cell>
          <cell r="C144" t="str">
            <v>UNIDAD</v>
          </cell>
          <cell r="D144">
            <v>3</v>
          </cell>
          <cell r="E144">
            <v>3</v>
          </cell>
          <cell r="F144" t="str">
            <v>CIRUGIA</v>
          </cell>
          <cell r="G144" t="str">
            <v>UROLOGIA</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row>
        <row r="145">
          <cell r="A145">
            <v>751</v>
          </cell>
          <cell r="B145" t="str">
            <v>CIRCUITO COAXIAL PARA ANESTESIA NEONATAL</v>
          </cell>
          <cell r="C145" t="str">
            <v>UNIDAD</v>
          </cell>
          <cell r="D145">
            <v>15</v>
          </cell>
          <cell r="E145">
            <v>15</v>
          </cell>
          <cell r="F145" t="str">
            <v>CIRUGIA</v>
          </cell>
          <cell r="G145" t="str">
            <v>ANESTESIA</v>
          </cell>
          <cell r="H145">
            <v>0</v>
          </cell>
          <cell r="I145">
            <v>0</v>
          </cell>
          <cell r="J145">
            <v>0</v>
          </cell>
          <cell r="K145">
            <v>0</v>
          </cell>
          <cell r="L145">
            <v>0</v>
          </cell>
          <cell r="M145" t="str">
            <v>SI</v>
          </cell>
          <cell r="N145">
            <v>0</v>
          </cell>
          <cell r="O145">
            <v>0</v>
          </cell>
          <cell r="P145">
            <v>0</v>
          </cell>
          <cell r="Q145">
            <v>0</v>
          </cell>
          <cell r="R145">
            <v>0</v>
          </cell>
          <cell r="S145">
            <v>0</v>
          </cell>
          <cell r="T145">
            <v>0</v>
          </cell>
          <cell r="U145">
            <v>0</v>
          </cell>
        </row>
        <row r="146">
          <cell r="A146">
            <v>756</v>
          </cell>
          <cell r="B146" t="str">
            <v>CIRCUITO DE ANESTESIA ADULTO C/B CON MANGUERA DE 60  - 80 PULGADAS</v>
          </cell>
          <cell r="C146" t="str">
            <v>UNIDAD</v>
          </cell>
          <cell r="D146">
            <v>50</v>
          </cell>
          <cell r="E146">
            <v>50</v>
          </cell>
          <cell r="F146" t="str">
            <v>CIRUGIA</v>
          </cell>
          <cell r="G146" t="str">
            <v>ANESTESIA</v>
          </cell>
          <cell r="H146">
            <v>0</v>
          </cell>
          <cell r="I146">
            <v>0</v>
          </cell>
          <cell r="J146">
            <v>0</v>
          </cell>
          <cell r="K146">
            <v>0</v>
          </cell>
          <cell r="L146">
            <v>0</v>
          </cell>
          <cell r="M146" t="str">
            <v>SI</v>
          </cell>
          <cell r="N146">
            <v>0</v>
          </cell>
          <cell r="O146">
            <v>0</v>
          </cell>
          <cell r="P146">
            <v>0</v>
          </cell>
          <cell r="Q146">
            <v>0</v>
          </cell>
          <cell r="R146">
            <v>0</v>
          </cell>
          <cell r="S146">
            <v>0</v>
          </cell>
          <cell r="T146">
            <v>0</v>
          </cell>
          <cell r="U146">
            <v>0</v>
          </cell>
        </row>
        <row r="147">
          <cell r="A147">
            <v>757</v>
          </cell>
          <cell r="B147" t="str">
            <v>CIRCUITO DE ANESTESIA ADULTO DE 1,5 METROS O MAS DE LONGITUD CON RESERVORIO</v>
          </cell>
          <cell r="C147" t="str">
            <v>UNIDAD</v>
          </cell>
          <cell r="D147">
            <v>266</v>
          </cell>
          <cell r="E147">
            <v>266</v>
          </cell>
          <cell r="F147" t="str">
            <v>CIRUGIA</v>
          </cell>
          <cell r="G147" t="str">
            <v>ANESTESIA</v>
          </cell>
          <cell r="H147">
            <v>0</v>
          </cell>
          <cell r="I147">
            <v>0</v>
          </cell>
          <cell r="J147">
            <v>0</v>
          </cell>
          <cell r="K147">
            <v>0</v>
          </cell>
          <cell r="L147">
            <v>0</v>
          </cell>
          <cell r="M147" t="str">
            <v>SI</v>
          </cell>
          <cell r="N147">
            <v>0</v>
          </cell>
          <cell r="O147">
            <v>0</v>
          </cell>
          <cell r="P147">
            <v>0</v>
          </cell>
          <cell r="Q147">
            <v>0</v>
          </cell>
          <cell r="R147">
            <v>0</v>
          </cell>
          <cell r="S147">
            <v>0</v>
          </cell>
          <cell r="T147">
            <v>0</v>
          </cell>
          <cell r="U147">
            <v>0</v>
          </cell>
        </row>
        <row r="148">
          <cell r="A148">
            <v>758</v>
          </cell>
          <cell r="B148" t="str">
            <v>CIRCUITO DE ANESTESIA DESECHABLE UNIVERSAL ADULTO DESDE 1.8 - 2 MTS DE LONGITUD</v>
          </cell>
          <cell r="C148" t="str">
            <v>UNIDAD</v>
          </cell>
          <cell r="D148">
            <v>40</v>
          </cell>
          <cell r="E148">
            <v>40</v>
          </cell>
          <cell r="F148" t="str">
            <v>CIRUGIA</v>
          </cell>
          <cell r="G148" t="str">
            <v>ANESTESIA</v>
          </cell>
          <cell r="H148">
            <v>0</v>
          </cell>
          <cell r="I148">
            <v>0</v>
          </cell>
          <cell r="J148">
            <v>0</v>
          </cell>
          <cell r="K148">
            <v>0</v>
          </cell>
          <cell r="L148">
            <v>0</v>
          </cell>
          <cell r="M148" t="str">
            <v>SI</v>
          </cell>
          <cell r="N148">
            <v>0</v>
          </cell>
          <cell r="O148">
            <v>0</v>
          </cell>
          <cell r="P148">
            <v>0</v>
          </cell>
          <cell r="Q148">
            <v>0</v>
          </cell>
          <cell r="R148">
            <v>0</v>
          </cell>
          <cell r="S148">
            <v>0</v>
          </cell>
          <cell r="T148">
            <v>0</v>
          </cell>
          <cell r="U148">
            <v>0</v>
          </cell>
        </row>
        <row r="149">
          <cell r="A149">
            <v>759</v>
          </cell>
          <cell r="B149" t="str">
            <v>CIRCUITO DE ANESTESIA PEDIATRICO C/B</v>
          </cell>
          <cell r="C149" t="str">
            <v>UNIDAD</v>
          </cell>
          <cell r="D149">
            <v>10</v>
          </cell>
          <cell r="E149">
            <v>10</v>
          </cell>
          <cell r="F149" t="str">
            <v>CIRUGIA</v>
          </cell>
          <cell r="G149" t="str">
            <v>ANESTESIA</v>
          </cell>
          <cell r="H149">
            <v>0</v>
          </cell>
          <cell r="I149">
            <v>0</v>
          </cell>
          <cell r="J149">
            <v>0</v>
          </cell>
          <cell r="K149">
            <v>0</v>
          </cell>
          <cell r="L149">
            <v>0</v>
          </cell>
          <cell r="M149" t="str">
            <v>SI</v>
          </cell>
          <cell r="N149">
            <v>0</v>
          </cell>
          <cell r="O149">
            <v>0</v>
          </cell>
          <cell r="P149">
            <v>0</v>
          </cell>
          <cell r="Q149">
            <v>0</v>
          </cell>
          <cell r="R149">
            <v>0</v>
          </cell>
          <cell r="S149">
            <v>0</v>
          </cell>
          <cell r="T149">
            <v>0</v>
          </cell>
          <cell r="U149">
            <v>0</v>
          </cell>
        </row>
        <row r="150">
          <cell r="A150">
            <v>760</v>
          </cell>
          <cell r="B150" t="str">
            <v>CIRCUITO DE ANESTESIA PEDIATRICO DE 2 METROS O MAS DE LONGITUD CON RESERVORIO</v>
          </cell>
          <cell r="C150" t="str">
            <v>UNIDAD</v>
          </cell>
          <cell r="D150">
            <v>30</v>
          </cell>
          <cell r="E150">
            <v>30</v>
          </cell>
          <cell r="F150" t="str">
            <v>CIRUGIA</v>
          </cell>
          <cell r="G150" t="str">
            <v>ANESTESIA</v>
          </cell>
          <cell r="H150">
            <v>0</v>
          </cell>
          <cell r="I150">
            <v>0</v>
          </cell>
          <cell r="J150">
            <v>0</v>
          </cell>
          <cell r="K150">
            <v>0</v>
          </cell>
          <cell r="L150">
            <v>0</v>
          </cell>
          <cell r="M150" t="str">
            <v>SI</v>
          </cell>
          <cell r="N150" t="str">
            <v>INTERSURGICAL</v>
          </cell>
          <cell r="O150">
            <v>0</v>
          </cell>
          <cell r="P150">
            <v>0</v>
          </cell>
          <cell r="Q150" t="str">
            <v>INVIMA 2018DM-0018293</v>
          </cell>
          <cell r="R150">
            <v>0</v>
          </cell>
          <cell r="S150">
            <v>20293</v>
          </cell>
          <cell r="T150">
            <v>3856</v>
          </cell>
          <cell r="U150">
            <v>24149</v>
          </cell>
        </row>
        <row r="151">
          <cell r="A151">
            <v>787</v>
          </cell>
          <cell r="B151" t="str">
            <v>CIRCUITOS CIRCULARES PARA ANESTESIA</v>
          </cell>
          <cell r="C151" t="str">
            <v>UNIDAD</v>
          </cell>
          <cell r="D151">
            <v>5</v>
          </cell>
          <cell r="E151">
            <v>5</v>
          </cell>
          <cell r="F151" t="str">
            <v>CIRUGIA</v>
          </cell>
          <cell r="G151" t="str">
            <v>ANESTESIA</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row>
        <row r="152">
          <cell r="A152">
            <v>828</v>
          </cell>
          <cell r="B152" t="str">
            <v>CONECTOR RECTO PARA CATETER VENTRICULO PERITONEAL</v>
          </cell>
          <cell r="C152" t="str">
            <v>UNIDAD</v>
          </cell>
          <cell r="D152">
            <v>1</v>
          </cell>
          <cell r="E152">
            <v>50</v>
          </cell>
          <cell r="F152" t="str">
            <v>CIRUGIA</v>
          </cell>
          <cell r="G152" t="str">
            <v>NEURO</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row>
        <row r="153">
          <cell r="A153">
            <v>846</v>
          </cell>
          <cell r="B153" t="str">
            <v>CUCHILLA CON TECNOLOGIA ULTRASONIDO PARA SELLAR VASOS 5MM DE 32CM TIPO ESPTULA CURVA</v>
          </cell>
          <cell r="C153" t="str">
            <v>UNIDAD</v>
          </cell>
          <cell r="D153">
            <v>10</v>
          </cell>
          <cell r="E153">
            <v>10</v>
          </cell>
          <cell r="F153" t="str">
            <v>CIRUGIA</v>
          </cell>
          <cell r="G153" t="str">
            <v>CIRUGIA GENERAL</v>
          </cell>
          <cell r="H153" t="str">
            <v>SI</v>
          </cell>
          <cell r="I153">
            <v>0</v>
          </cell>
          <cell r="J153">
            <v>0</v>
          </cell>
          <cell r="K153">
            <v>0</v>
          </cell>
          <cell r="L153" t="str">
            <v>REQUIERE CONSOLA DE PARTE DE PROVEEDOR</v>
          </cell>
          <cell r="M153" t="str">
            <v>SI</v>
          </cell>
          <cell r="N153">
            <v>0</v>
          </cell>
          <cell r="O153">
            <v>0</v>
          </cell>
          <cell r="P153">
            <v>0</v>
          </cell>
          <cell r="Q153">
            <v>0</v>
          </cell>
          <cell r="R153">
            <v>0</v>
          </cell>
          <cell r="S153">
            <v>0</v>
          </cell>
          <cell r="T153">
            <v>0</v>
          </cell>
          <cell r="U153">
            <v>0</v>
          </cell>
        </row>
        <row r="154">
          <cell r="A154">
            <v>847</v>
          </cell>
          <cell r="B154" t="str">
            <v>CUCHILLA CON TECNOLOGIA ULTRASONIDO PARA SELLAR VASOS DE 4 A 9CM PUNTA COMBINADO</v>
          </cell>
          <cell r="C154" t="str">
            <v>UNIDAD</v>
          </cell>
          <cell r="D154">
            <v>10</v>
          </cell>
          <cell r="E154">
            <v>10</v>
          </cell>
          <cell r="F154" t="str">
            <v>CIRUGIA</v>
          </cell>
          <cell r="G154" t="str">
            <v>CIRUGIA GENERAL</v>
          </cell>
          <cell r="H154" t="str">
            <v>SI</v>
          </cell>
          <cell r="I154">
            <v>0</v>
          </cell>
          <cell r="J154">
            <v>0</v>
          </cell>
          <cell r="K154">
            <v>0</v>
          </cell>
          <cell r="L154" t="str">
            <v>REQUIERE CONSOLA DE PARTE DE PROVEEDOR</v>
          </cell>
          <cell r="M154" t="str">
            <v>SI</v>
          </cell>
          <cell r="N154">
            <v>0</v>
          </cell>
          <cell r="O154">
            <v>0</v>
          </cell>
          <cell r="P154">
            <v>0</v>
          </cell>
          <cell r="Q154">
            <v>0</v>
          </cell>
          <cell r="R154">
            <v>0</v>
          </cell>
          <cell r="S154">
            <v>0</v>
          </cell>
          <cell r="T154">
            <v>0</v>
          </cell>
          <cell r="U154">
            <v>0</v>
          </cell>
        </row>
        <row r="155">
          <cell r="A155">
            <v>902</v>
          </cell>
          <cell r="B155" t="str">
            <v>DISPOSITIVO PARA CRICOTIROIDOTOMIA PERCUTANEA (EMLKER EMERGENCY CRICOTHYTOTOMY CATETER SET) PARA AMBULANCIA MEDICALIZADA</v>
          </cell>
          <cell r="C155" t="str">
            <v>UNIDAD</v>
          </cell>
          <cell r="D155">
            <v>1</v>
          </cell>
          <cell r="E155">
            <v>1</v>
          </cell>
          <cell r="F155" t="str">
            <v>CIRUGIA</v>
          </cell>
          <cell r="G155" t="str">
            <v>CIRUGIA GENERAL</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row>
        <row r="156">
          <cell r="A156">
            <v>905</v>
          </cell>
          <cell r="B156" t="str">
            <v>DREN DE LATEX 1" X 30CM, ESTERIL (PENROSE)</v>
          </cell>
          <cell r="C156" t="str">
            <v>UNIDAD</v>
          </cell>
          <cell r="D156">
            <v>10</v>
          </cell>
          <cell r="E156">
            <v>10</v>
          </cell>
          <cell r="F156" t="str">
            <v>CIRUGIA</v>
          </cell>
          <cell r="G156" t="str">
            <v>CIRUGIA GENERAL</v>
          </cell>
          <cell r="H156" t="str">
            <v>SI</v>
          </cell>
          <cell r="I156">
            <v>0</v>
          </cell>
          <cell r="J156">
            <v>0</v>
          </cell>
          <cell r="K156">
            <v>0</v>
          </cell>
          <cell r="L156">
            <v>0</v>
          </cell>
          <cell r="M156" t="str">
            <v>SI</v>
          </cell>
          <cell r="N156" t="str">
            <v>MEDEX</v>
          </cell>
          <cell r="O156">
            <v>0</v>
          </cell>
          <cell r="P156">
            <v>0</v>
          </cell>
          <cell r="Q156" t="str">
            <v>INVIMA 2012DM-0009343</v>
          </cell>
          <cell r="R156">
            <v>0</v>
          </cell>
          <cell r="S156">
            <v>35288</v>
          </cell>
          <cell r="T156">
            <v>6705</v>
          </cell>
          <cell r="U156">
            <v>41993</v>
          </cell>
        </row>
        <row r="157">
          <cell r="A157">
            <v>906</v>
          </cell>
          <cell r="B157" t="str">
            <v>DREN DE PENROSE 1/2 DESECHABLE ESTERIL</v>
          </cell>
          <cell r="C157" t="str">
            <v>UNIDAD</v>
          </cell>
          <cell r="D157">
            <v>10</v>
          </cell>
          <cell r="E157">
            <v>150</v>
          </cell>
          <cell r="F157" t="str">
            <v>CIRUGIA</v>
          </cell>
          <cell r="G157" t="str">
            <v>CIRUGIA GENERAL</v>
          </cell>
          <cell r="H157" t="str">
            <v>SI</v>
          </cell>
          <cell r="I157">
            <v>0</v>
          </cell>
          <cell r="J157">
            <v>0</v>
          </cell>
          <cell r="K157">
            <v>0</v>
          </cell>
          <cell r="L157">
            <v>0</v>
          </cell>
          <cell r="M157" t="str">
            <v>SI</v>
          </cell>
          <cell r="N157">
            <v>0</v>
          </cell>
          <cell r="O157">
            <v>0</v>
          </cell>
          <cell r="P157">
            <v>0</v>
          </cell>
          <cell r="Q157">
            <v>0</v>
          </cell>
          <cell r="R157">
            <v>0</v>
          </cell>
          <cell r="S157">
            <v>0</v>
          </cell>
          <cell r="T157">
            <v>0</v>
          </cell>
          <cell r="U157">
            <v>0</v>
          </cell>
        </row>
        <row r="158">
          <cell r="A158">
            <v>907</v>
          </cell>
          <cell r="B158" t="str">
            <v>DREN DE PENROSE 1/4 DESECHABLE ESTERIL</v>
          </cell>
          <cell r="C158" t="str">
            <v>UNIDAD</v>
          </cell>
          <cell r="D158">
            <v>10</v>
          </cell>
          <cell r="E158">
            <v>40</v>
          </cell>
          <cell r="F158" t="str">
            <v>CIRUGIA</v>
          </cell>
          <cell r="G158" t="str">
            <v>CIRUGIA GENERAL</v>
          </cell>
          <cell r="H158" t="str">
            <v>SI</v>
          </cell>
          <cell r="I158">
            <v>0</v>
          </cell>
          <cell r="J158">
            <v>0</v>
          </cell>
          <cell r="K158">
            <v>0</v>
          </cell>
          <cell r="L158">
            <v>0</v>
          </cell>
          <cell r="M158" t="str">
            <v>SI</v>
          </cell>
          <cell r="N158">
            <v>0</v>
          </cell>
          <cell r="O158">
            <v>0</v>
          </cell>
          <cell r="P158">
            <v>0</v>
          </cell>
          <cell r="Q158">
            <v>0</v>
          </cell>
          <cell r="R158">
            <v>0</v>
          </cell>
          <cell r="S158">
            <v>0</v>
          </cell>
          <cell r="T158">
            <v>0</v>
          </cell>
          <cell r="U158">
            <v>0</v>
          </cell>
        </row>
        <row r="159">
          <cell r="A159">
            <v>908</v>
          </cell>
          <cell r="B159" t="str">
            <v>DREN DE PENROSE 3/4 DESECHABLE ESTERIL</v>
          </cell>
          <cell r="C159" t="str">
            <v>UNIDAD</v>
          </cell>
          <cell r="D159">
            <v>10</v>
          </cell>
          <cell r="E159">
            <v>250</v>
          </cell>
          <cell r="F159" t="str">
            <v>CIRUGIA</v>
          </cell>
          <cell r="G159" t="str">
            <v>CIRUGIA GENERAL</v>
          </cell>
          <cell r="H159" t="str">
            <v>SI</v>
          </cell>
          <cell r="I159">
            <v>0</v>
          </cell>
          <cell r="J159">
            <v>0</v>
          </cell>
          <cell r="K159">
            <v>0</v>
          </cell>
          <cell r="L159">
            <v>0</v>
          </cell>
          <cell r="M159" t="str">
            <v>SI</v>
          </cell>
          <cell r="N159">
            <v>0</v>
          </cell>
          <cell r="O159">
            <v>0</v>
          </cell>
          <cell r="P159">
            <v>0</v>
          </cell>
          <cell r="Q159">
            <v>0</v>
          </cell>
          <cell r="R159">
            <v>0</v>
          </cell>
          <cell r="S159">
            <v>0</v>
          </cell>
          <cell r="T159">
            <v>0</v>
          </cell>
          <cell r="U159">
            <v>0</v>
          </cell>
        </row>
        <row r="160">
          <cell r="A160">
            <v>909</v>
          </cell>
          <cell r="B160" t="str">
            <v>DREN DE SILICONA PLANO ACANALADO  CON LINEA RADIOPACA  ESTERIL 3/4 PARTES PERFORADO DE 4MM X 10 X 20MM,APROX.</v>
          </cell>
          <cell r="C160" t="str">
            <v>UNIDAD</v>
          </cell>
          <cell r="D160">
            <v>10</v>
          </cell>
          <cell r="E160">
            <v>10</v>
          </cell>
          <cell r="F160" t="str">
            <v>CIRUGIA</v>
          </cell>
          <cell r="G160" t="str">
            <v>CIRUGIA GENERAL</v>
          </cell>
          <cell r="H160" t="str">
            <v>SI</v>
          </cell>
          <cell r="I160">
            <v>0</v>
          </cell>
          <cell r="J160">
            <v>0</v>
          </cell>
          <cell r="K160">
            <v>0</v>
          </cell>
          <cell r="L160">
            <v>0</v>
          </cell>
          <cell r="M160" t="str">
            <v>SI</v>
          </cell>
          <cell r="N160">
            <v>0</v>
          </cell>
          <cell r="O160">
            <v>0</v>
          </cell>
          <cell r="P160">
            <v>0</v>
          </cell>
          <cell r="Q160">
            <v>0</v>
          </cell>
          <cell r="R160">
            <v>0</v>
          </cell>
          <cell r="S160">
            <v>0</v>
          </cell>
          <cell r="T160">
            <v>0</v>
          </cell>
          <cell r="U160">
            <v>0</v>
          </cell>
        </row>
        <row r="161">
          <cell r="A161">
            <v>910</v>
          </cell>
          <cell r="B161" t="str">
            <v>DREN DE SILICONA PLANO ACANALADO  CON LINEA RADIOPACA  ESTERIL 4/4 PARTES PERFORADO DE  DE 4 X 7 X 20MM APROX</v>
          </cell>
          <cell r="C161" t="str">
            <v>UNIDAD</v>
          </cell>
          <cell r="D161">
            <v>10</v>
          </cell>
          <cell r="E161">
            <v>10</v>
          </cell>
          <cell r="F161" t="str">
            <v>CIRUGIA</v>
          </cell>
          <cell r="G161" t="str">
            <v>CIRUGIA GENERAL</v>
          </cell>
          <cell r="H161" t="str">
            <v>SI</v>
          </cell>
          <cell r="I161">
            <v>0</v>
          </cell>
          <cell r="J161">
            <v>0</v>
          </cell>
          <cell r="K161">
            <v>0</v>
          </cell>
          <cell r="L161">
            <v>0</v>
          </cell>
          <cell r="M161" t="str">
            <v>SI</v>
          </cell>
          <cell r="N161">
            <v>0</v>
          </cell>
          <cell r="O161">
            <v>0</v>
          </cell>
          <cell r="P161">
            <v>0</v>
          </cell>
          <cell r="Q161">
            <v>0</v>
          </cell>
          <cell r="R161">
            <v>0</v>
          </cell>
          <cell r="S161">
            <v>0</v>
          </cell>
          <cell r="T161">
            <v>0</v>
          </cell>
          <cell r="U161">
            <v>0</v>
          </cell>
        </row>
        <row r="162">
          <cell r="A162">
            <v>904</v>
          </cell>
          <cell r="B162" t="str">
            <v>DREN DE SILICONA REDONDO ACANALADO CON LINEA RADIOPACA  19FR</v>
          </cell>
          <cell r="C162" t="str">
            <v>UNIDAD</v>
          </cell>
          <cell r="D162">
            <v>20</v>
          </cell>
          <cell r="E162">
            <v>20</v>
          </cell>
          <cell r="F162" t="str">
            <v>CIRUGIA</v>
          </cell>
          <cell r="G162" t="str">
            <v>CIRUGIA GENERAL</v>
          </cell>
          <cell r="H162" t="str">
            <v>SI</v>
          </cell>
          <cell r="I162">
            <v>0</v>
          </cell>
          <cell r="J162">
            <v>0</v>
          </cell>
          <cell r="K162">
            <v>0</v>
          </cell>
          <cell r="L162">
            <v>0</v>
          </cell>
          <cell r="M162" t="str">
            <v>SI</v>
          </cell>
          <cell r="N162">
            <v>0</v>
          </cell>
          <cell r="O162">
            <v>0</v>
          </cell>
          <cell r="P162">
            <v>0</v>
          </cell>
          <cell r="Q162">
            <v>0</v>
          </cell>
          <cell r="R162">
            <v>0</v>
          </cell>
          <cell r="S162">
            <v>0</v>
          </cell>
          <cell r="T162">
            <v>0</v>
          </cell>
          <cell r="U162">
            <v>0</v>
          </cell>
        </row>
        <row r="163">
          <cell r="A163">
            <v>985</v>
          </cell>
          <cell r="B163" t="str">
            <v>EQUIPO CISTO IRRIGADOR</v>
          </cell>
          <cell r="C163" t="str">
            <v>UNIDAD</v>
          </cell>
          <cell r="D163">
            <v>50</v>
          </cell>
          <cell r="E163">
            <v>65</v>
          </cell>
          <cell r="F163" t="str">
            <v>CIRUGIA</v>
          </cell>
          <cell r="G163" t="str">
            <v>UROLOGIA</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row>
        <row r="164">
          <cell r="A164">
            <v>996</v>
          </cell>
          <cell r="B164" t="str">
            <v>EQUIPO EN Y TUR PARA IRRIGACION</v>
          </cell>
          <cell r="C164" t="str">
            <v>UNIDAD</v>
          </cell>
          <cell r="D164">
            <v>50</v>
          </cell>
          <cell r="E164">
            <v>450</v>
          </cell>
          <cell r="F164" t="str">
            <v>CIRUGIA</v>
          </cell>
          <cell r="G164" t="str">
            <v>UROLOGIA</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row>
        <row r="165">
          <cell r="A165">
            <v>1015</v>
          </cell>
          <cell r="B165" t="str">
            <v>ESFINTEROTOMO DE AGUJA TRIPLE LUMEN 2.8MM POR 170CM CON DIAMETRO DISTAL 5FRCOMPATIBLE CON GUIA 0.035 DIAMTRO DE LA AGUJA 0.2MM LONGITUD  DE LA AGUJA 5MM LONGITUD CUBIERTA 3MM</v>
          </cell>
          <cell r="C165" t="str">
            <v>UNIDAD</v>
          </cell>
          <cell r="D165">
            <v>1</v>
          </cell>
          <cell r="E165">
            <v>1</v>
          </cell>
          <cell r="F165" t="str">
            <v>CIRUGIA</v>
          </cell>
          <cell r="G165" t="str">
            <v>CIRUGIA GENERAL</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row>
        <row r="166">
          <cell r="A166">
            <v>1016</v>
          </cell>
          <cell r="B166" t="str">
            <v>ESFINTEROTOMO DE TRIPLE  LUMEN 2.8MM POR 170CM  CON DIAMETRO DISTAL 4.5 FR COMPATIBLE CON GUIA 0.035, LONGITUD DE PUNTA 3MM HILO DE CORTE DE 20MM A 30MM</v>
          </cell>
          <cell r="C166" t="str">
            <v>UNIDAD</v>
          </cell>
          <cell r="D166">
            <v>1</v>
          </cell>
          <cell r="E166">
            <v>1</v>
          </cell>
          <cell r="F166" t="str">
            <v>CIRUGIA</v>
          </cell>
          <cell r="G166" t="str">
            <v>CIRUGIA GENERAL</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row>
        <row r="167">
          <cell r="A167">
            <v>1017</v>
          </cell>
          <cell r="B167" t="str">
            <v>ESFINTEROTOMO DE TRIPLE  LUMEN 2.8MM POR 170CM  CON DIAMETRO DISTAL 4.5 FR COMPATIBLE CON GUIA 0.035, LONGITUD DE PUNTA 7MM HILO DE CORTE DE 20MM A 30MM</v>
          </cell>
          <cell r="C167" t="str">
            <v>UNIDAD</v>
          </cell>
          <cell r="D167">
            <v>1</v>
          </cell>
          <cell r="E167">
            <v>1</v>
          </cell>
          <cell r="F167" t="str">
            <v>CIRUGIA</v>
          </cell>
          <cell r="G167" t="str">
            <v>CIRUGIA GENERAL</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row>
        <row r="168">
          <cell r="A168">
            <v>1039</v>
          </cell>
          <cell r="B168" t="str">
            <v>ESPONJA QUIRURGICA PARA TAPONAMIENTO NASAL DE 8 CM X 2.0 CM</v>
          </cell>
          <cell r="C168" t="str">
            <v>UNIDAD</v>
          </cell>
          <cell r="D168">
            <v>2</v>
          </cell>
          <cell r="E168">
            <v>2</v>
          </cell>
          <cell r="F168" t="str">
            <v>CIRUGIA</v>
          </cell>
          <cell r="G168" t="str">
            <v>OTORINO</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row>
        <row r="169">
          <cell r="A169">
            <v>1040</v>
          </cell>
          <cell r="B169" t="str">
            <v>ESPUMA ABSORBIBLE HEMOSTATICA STANDARD (7-8 CM X 5 CM X 1CM)</v>
          </cell>
          <cell r="C169" t="str">
            <v>UNIDAD</v>
          </cell>
          <cell r="D169">
            <v>100</v>
          </cell>
          <cell r="E169">
            <v>100</v>
          </cell>
          <cell r="F169" t="str">
            <v>CIRUGIA</v>
          </cell>
          <cell r="G169" t="str">
            <v>OTORINO</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row>
        <row r="170">
          <cell r="A170">
            <v>1056</v>
          </cell>
          <cell r="B170" t="str">
            <v>FIBRA LASER 400 HASTA 600 UG</v>
          </cell>
          <cell r="C170" t="str">
            <v>UNIDAD</v>
          </cell>
          <cell r="D170">
            <v>1</v>
          </cell>
          <cell r="E170">
            <v>1</v>
          </cell>
          <cell r="F170" t="str">
            <v xml:space="preserve">CIRUGIA </v>
          </cell>
          <cell r="G170" t="str">
            <v>UROLOGIA</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row>
        <row r="171">
          <cell r="A171">
            <v>1057</v>
          </cell>
          <cell r="B171" t="str">
            <v>FIJADOR ABSORBIBLE PARA MALLA QUIRUGICA DE 5 MM CON DOS PUNTOS DE FIJACION DE 12 A 15  DISPAROS</v>
          </cell>
          <cell r="C171" t="str">
            <v>UNIDAD</v>
          </cell>
          <cell r="D171">
            <v>6</v>
          </cell>
          <cell r="E171">
            <v>6</v>
          </cell>
          <cell r="F171" t="str">
            <v>CIRUGIA</v>
          </cell>
          <cell r="G171" t="str">
            <v>CIRUGIA GENERAL</v>
          </cell>
          <cell r="H171">
            <v>0</v>
          </cell>
          <cell r="I171">
            <v>0</v>
          </cell>
          <cell r="J171">
            <v>0</v>
          </cell>
          <cell r="K171">
            <v>0</v>
          </cell>
          <cell r="L171">
            <v>0</v>
          </cell>
          <cell r="M171" t="str">
            <v>SI</v>
          </cell>
          <cell r="N171">
            <v>0</v>
          </cell>
          <cell r="O171">
            <v>0</v>
          </cell>
          <cell r="P171">
            <v>0</v>
          </cell>
          <cell r="Q171">
            <v>0</v>
          </cell>
          <cell r="R171">
            <v>0</v>
          </cell>
          <cell r="S171">
            <v>0</v>
          </cell>
          <cell r="T171">
            <v>0</v>
          </cell>
          <cell r="U171">
            <v>0</v>
          </cell>
        </row>
        <row r="172">
          <cell r="A172">
            <v>1058</v>
          </cell>
          <cell r="B172" t="str">
            <v>FIJADOR ABSORBIBLE PARA MALLA QUIRUGICA DE 5 MM CON DOS PUNTOS DE FIJACION DE 25 A 30 DISPAROS</v>
          </cell>
          <cell r="C172" t="str">
            <v>UNIDAD</v>
          </cell>
          <cell r="D172">
            <v>6</v>
          </cell>
          <cell r="E172">
            <v>6</v>
          </cell>
          <cell r="F172" t="str">
            <v>CIRUGIA</v>
          </cell>
          <cell r="G172" t="str">
            <v>CIRUGIA GENERAL</v>
          </cell>
          <cell r="H172">
            <v>0</v>
          </cell>
          <cell r="I172">
            <v>0</v>
          </cell>
          <cell r="J172">
            <v>0</v>
          </cell>
          <cell r="K172">
            <v>0</v>
          </cell>
          <cell r="L172">
            <v>0</v>
          </cell>
          <cell r="M172" t="str">
            <v>SI</v>
          </cell>
          <cell r="N172">
            <v>0</v>
          </cell>
          <cell r="O172">
            <v>0</v>
          </cell>
          <cell r="P172">
            <v>0</v>
          </cell>
          <cell r="Q172">
            <v>0</v>
          </cell>
          <cell r="R172">
            <v>0</v>
          </cell>
          <cell r="S172">
            <v>0</v>
          </cell>
          <cell r="T172">
            <v>0</v>
          </cell>
          <cell r="U172">
            <v>0</v>
          </cell>
        </row>
        <row r="173">
          <cell r="A173">
            <v>1097</v>
          </cell>
          <cell r="B173" t="str">
            <v>FLEBOEXTRACTOR DESECHABLE ESTERIL CON GUAYA EN NYLON RADIOPACO</v>
          </cell>
          <cell r="C173" t="str">
            <v>UNIDAD</v>
          </cell>
          <cell r="D173">
            <v>20</v>
          </cell>
          <cell r="E173">
            <v>20</v>
          </cell>
          <cell r="F173" t="str">
            <v>CIRUGIA</v>
          </cell>
          <cell r="G173" t="str">
            <v>CIRUGIA VASCULAR</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row>
        <row r="174">
          <cell r="A174">
            <v>1113</v>
          </cell>
          <cell r="B174" t="str">
            <v>GANCHO DE HOOK COMPATIBLE CON ELCABLE MONOPOLAR</v>
          </cell>
          <cell r="C174" t="str">
            <v xml:space="preserve">UNIDAD    </v>
          </cell>
          <cell r="D174">
            <v>6</v>
          </cell>
          <cell r="E174">
            <v>2</v>
          </cell>
          <cell r="F174" t="str">
            <v>CIRUGIA</v>
          </cell>
          <cell r="G174" t="str">
            <v>CIRUGIA GENERAL</v>
          </cell>
          <cell r="H174" t="str">
            <v>SI</v>
          </cell>
          <cell r="I174">
            <v>0</v>
          </cell>
          <cell r="J174" t="str">
            <v>SI</v>
          </cell>
          <cell r="K174">
            <v>0</v>
          </cell>
          <cell r="L174">
            <v>0</v>
          </cell>
          <cell r="M174" t="str">
            <v>SI</v>
          </cell>
          <cell r="N174">
            <v>0</v>
          </cell>
          <cell r="O174">
            <v>0</v>
          </cell>
          <cell r="P174">
            <v>0</v>
          </cell>
          <cell r="Q174">
            <v>0</v>
          </cell>
          <cell r="R174">
            <v>0</v>
          </cell>
          <cell r="S174">
            <v>0</v>
          </cell>
          <cell r="T174">
            <v>0</v>
          </cell>
          <cell r="U174">
            <v>0</v>
          </cell>
        </row>
        <row r="175">
          <cell r="A175">
            <v>1153</v>
          </cell>
          <cell r="B175" t="str">
            <v>GRASPER DE 5 MM COMPUESTO POR: INSERTO PINZA DE AGARRE FUERTE SCHERTI 5MM+ MANGO PEEK CON CREMALLERA DE 5 MM</v>
          </cell>
          <cell r="C175" t="str">
            <v>UNIDAD</v>
          </cell>
          <cell r="D175">
            <v>6</v>
          </cell>
          <cell r="E175">
            <v>6</v>
          </cell>
          <cell r="F175" t="str">
            <v>CIRUGIA</v>
          </cell>
          <cell r="G175" t="str">
            <v>CIRUGIA GENERAL</v>
          </cell>
          <cell r="H175" t="str">
            <v>SI</v>
          </cell>
          <cell r="I175">
            <v>0</v>
          </cell>
          <cell r="J175">
            <v>0</v>
          </cell>
          <cell r="K175">
            <v>0</v>
          </cell>
          <cell r="L175">
            <v>0</v>
          </cell>
          <cell r="M175" t="str">
            <v>SI</v>
          </cell>
          <cell r="N175">
            <v>0</v>
          </cell>
          <cell r="O175">
            <v>0</v>
          </cell>
          <cell r="P175">
            <v>0</v>
          </cell>
          <cell r="Q175">
            <v>0</v>
          </cell>
          <cell r="R175">
            <v>0</v>
          </cell>
          <cell r="S175">
            <v>0</v>
          </cell>
          <cell r="T175">
            <v>0</v>
          </cell>
          <cell r="U175">
            <v>0</v>
          </cell>
        </row>
        <row r="176">
          <cell r="A176">
            <v>1184</v>
          </cell>
          <cell r="B176" t="str">
            <v>GUIA DE INTUBACION 10 FR PEDIATRICA DESECHABLE</v>
          </cell>
          <cell r="C176" t="str">
            <v>UNIDAD</v>
          </cell>
          <cell r="D176">
            <v>20</v>
          </cell>
          <cell r="E176">
            <v>10</v>
          </cell>
          <cell r="F176" t="str">
            <v>CIRUGIA</v>
          </cell>
          <cell r="G176" t="str">
            <v>ANESTESIA</v>
          </cell>
          <cell r="H176">
            <v>0</v>
          </cell>
          <cell r="I176">
            <v>0</v>
          </cell>
          <cell r="J176">
            <v>0</v>
          </cell>
          <cell r="K176">
            <v>0</v>
          </cell>
          <cell r="L176">
            <v>0</v>
          </cell>
          <cell r="M176">
            <v>0</v>
          </cell>
          <cell r="N176" t="str">
            <v>GOLDEN CARE</v>
          </cell>
          <cell r="O176">
            <v>0</v>
          </cell>
          <cell r="P176">
            <v>0</v>
          </cell>
          <cell r="Q176" t="str">
            <v>INVIMA 2015DM-0013885</v>
          </cell>
          <cell r="R176">
            <v>0</v>
          </cell>
          <cell r="S176">
            <v>3829</v>
          </cell>
          <cell r="T176">
            <v>728</v>
          </cell>
          <cell r="U176">
            <v>4557</v>
          </cell>
        </row>
        <row r="177">
          <cell r="A177">
            <v>1185</v>
          </cell>
          <cell r="B177" t="str">
            <v>GUIA DE INTUBACION 8FR PEDIATRICA DESECHABLE</v>
          </cell>
          <cell r="C177" t="str">
            <v>UNIDAD</v>
          </cell>
          <cell r="D177">
            <v>20</v>
          </cell>
          <cell r="E177">
            <v>10</v>
          </cell>
          <cell r="F177" t="str">
            <v>CIRUGIA</v>
          </cell>
          <cell r="G177" t="str">
            <v>ANESTESIA</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row>
        <row r="178">
          <cell r="A178">
            <v>1186</v>
          </cell>
          <cell r="B178" t="str">
            <v>GUIA DE INTUBACION ADULTO 14 FR</v>
          </cell>
          <cell r="C178" t="str">
            <v>UNIDAD</v>
          </cell>
          <cell r="D178">
            <v>53</v>
          </cell>
          <cell r="E178">
            <v>10</v>
          </cell>
          <cell r="F178" t="str">
            <v>CIRUGIA</v>
          </cell>
          <cell r="G178" t="str">
            <v>ANESTESIA</v>
          </cell>
          <cell r="H178">
            <v>0</v>
          </cell>
          <cell r="I178">
            <v>0</v>
          </cell>
          <cell r="J178">
            <v>0</v>
          </cell>
          <cell r="K178">
            <v>0</v>
          </cell>
          <cell r="L178">
            <v>0</v>
          </cell>
          <cell r="M178">
            <v>0</v>
          </cell>
          <cell r="N178" t="str">
            <v>GOLDEN CARE</v>
          </cell>
          <cell r="O178">
            <v>0</v>
          </cell>
          <cell r="P178">
            <v>0</v>
          </cell>
          <cell r="Q178" t="str">
            <v>INVIMA 2015DM-0013885</v>
          </cell>
          <cell r="R178">
            <v>0</v>
          </cell>
          <cell r="S178">
            <v>3829</v>
          </cell>
          <cell r="T178">
            <v>728</v>
          </cell>
          <cell r="U178">
            <v>4557</v>
          </cell>
        </row>
        <row r="179">
          <cell r="A179">
            <v>1187</v>
          </cell>
          <cell r="B179" t="str">
            <v>GUIA DE INTUBACION PEDIATRICA 6FR</v>
          </cell>
          <cell r="C179" t="str">
            <v>UNIDAD</v>
          </cell>
          <cell r="D179">
            <v>10</v>
          </cell>
          <cell r="E179">
            <v>10</v>
          </cell>
          <cell r="F179" t="str">
            <v>CIRUGIA</v>
          </cell>
          <cell r="G179" t="str">
            <v>ANESTESIA</v>
          </cell>
          <cell r="H179">
            <v>0</v>
          </cell>
          <cell r="I179">
            <v>0</v>
          </cell>
          <cell r="J179">
            <v>0</v>
          </cell>
          <cell r="K179">
            <v>0</v>
          </cell>
          <cell r="L179">
            <v>0</v>
          </cell>
          <cell r="M179">
            <v>0</v>
          </cell>
          <cell r="N179" t="str">
            <v>GOLDEN CARE</v>
          </cell>
          <cell r="O179">
            <v>0</v>
          </cell>
          <cell r="P179">
            <v>0</v>
          </cell>
          <cell r="Q179" t="str">
            <v>INVIMA 2015DM-0013885</v>
          </cell>
          <cell r="R179">
            <v>0</v>
          </cell>
          <cell r="S179">
            <v>3829</v>
          </cell>
          <cell r="T179">
            <v>728</v>
          </cell>
          <cell r="U179">
            <v>4557</v>
          </cell>
        </row>
        <row r="180">
          <cell r="A180">
            <v>1189</v>
          </cell>
          <cell r="B180" t="str">
            <v>GUIA HIDROFILICA DE 0,035X150CM CON ROTADOR DE GUIA</v>
          </cell>
          <cell r="C180" t="str">
            <v>UNIDAD</v>
          </cell>
          <cell r="D180">
            <v>2</v>
          </cell>
          <cell r="E180">
            <v>2</v>
          </cell>
          <cell r="F180" t="str">
            <v>CIRUGIA</v>
          </cell>
          <cell r="G180" t="str">
            <v>CIRUGIA GENERAL</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row>
        <row r="181">
          <cell r="A181">
            <v>1190</v>
          </cell>
          <cell r="B181" t="str">
            <v>GUIA HIDROFILICA DE 4.5 MTRS X 0.35 ML</v>
          </cell>
          <cell r="C181" t="str">
            <v>UNIDAD</v>
          </cell>
          <cell r="D181">
            <v>2</v>
          </cell>
          <cell r="E181">
            <v>2</v>
          </cell>
          <cell r="F181" t="str">
            <v>CIRUGIA</v>
          </cell>
          <cell r="G181" t="str">
            <v>CIRUGIA GENERAL</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row>
        <row r="182">
          <cell r="A182">
            <v>1191</v>
          </cell>
          <cell r="B182" t="str">
            <v>GUIA MALEABLE PARA TUBO ENDOTRAQUEAL NO. 10 FR DE 3.3. MM INTUBACION</v>
          </cell>
          <cell r="C182" t="str">
            <v>UNIDAD</v>
          </cell>
          <cell r="D182">
            <v>10</v>
          </cell>
          <cell r="E182">
            <v>102</v>
          </cell>
          <cell r="F182" t="str">
            <v>CIRUGIA</v>
          </cell>
          <cell r="G182" t="str">
            <v>ANESTESIA</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row>
        <row r="183">
          <cell r="A183">
            <v>1192</v>
          </cell>
          <cell r="B183" t="str">
            <v>GUIA MALEABLE PARA TUBO ENDOTRAQUEAL NO. 14 FR  7.0 MM INTUBACION</v>
          </cell>
          <cell r="C183" t="str">
            <v>UNIDAD</v>
          </cell>
          <cell r="D183">
            <v>10</v>
          </cell>
          <cell r="E183">
            <v>440</v>
          </cell>
          <cell r="F183" t="str">
            <v>CIRUGIA</v>
          </cell>
          <cell r="G183" t="str">
            <v>ANESTESIA</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row>
        <row r="184">
          <cell r="A184">
            <v>1193</v>
          </cell>
          <cell r="B184" t="str">
            <v>GUIA MALEABLE PARA TUBO ENDOTRAQUEAL NO. 6 FR 2.0 MM INTUBACION</v>
          </cell>
          <cell r="C184" t="str">
            <v>UNIDAD</v>
          </cell>
          <cell r="D184">
            <v>10</v>
          </cell>
          <cell r="E184">
            <v>3</v>
          </cell>
          <cell r="F184" t="str">
            <v>CIRUGIA</v>
          </cell>
          <cell r="G184" t="str">
            <v>ANESTESIA</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row>
        <row r="185">
          <cell r="A185">
            <v>1194</v>
          </cell>
          <cell r="B185" t="str">
            <v>GUIA MALEABLE PARA TUBO ENDOTRAQUEAL NO. 6FR DE 11 MM INTUBACION</v>
          </cell>
          <cell r="C185" t="str">
            <v>UNIDAD</v>
          </cell>
          <cell r="D185">
            <v>10</v>
          </cell>
          <cell r="E185">
            <v>8</v>
          </cell>
          <cell r="F185" t="str">
            <v>CIRUGIA</v>
          </cell>
          <cell r="G185" t="str">
            <v>ANESTESIA</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row>
        <row r="186">
          <cell r="A186">
            <v>1197</v>
          </cell>
          <cell r="B186" t="str">
            <v>GUIA URETERAL</v>
          </cell>
          <cell r="C186" t="str">
            <v>UNIDAD</v>
          </cell>
          <cell r="D186">
            <v>5</v>
          </cell>
          <cell r="E186">
            <v>5</v>
          </cell>
          <cell r="F186" t="str">
            <v xml:space="preserve">CIRUGIA </v>
          </cell>
          <cell r="G186" t="str">
            <v>UROLOGIA</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row>
        <row r="187">
          <cell r="A187">
            <v>1200</v>
          </cell>
          <cell r="B187" t="str">
            <v>HARMONIC BLUE HAND PIECE 1</v>
          </cell>
          <cell r="C187" t="str">
            <v>UNIDAD</v>
          </cell>
          <cell r="D187">
            <v>1</v>
          </cell>
          <cell r="E187">
            <v>1</v>
          </cell>
          <cell r="F187" t="str">
            <v>CIRUGIA</v>
          </cell>
          <cell r="G187" t="str">
            <v>CIRUGIA GENERAL</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row>
        <row r="188">
          <cell r="A188">
            <v>1208</v>
          </cell>
          <cell r="B188" t="str">
            <v>HEMOSTATICO CELULOSA OXIDADA NO REGENERADA PARA LAPAROSCOPIA  10.2 CM x 10.2 CM SURGICEL SNOW</v>
          </cell>
          <cell r="C188" t="str">
            <v>UNIDAD</v>
          </cell>
          <cell r="D188">
            <v>10</v>
          </cell>
          <cell r="E188">
            <v>20</v>
          </cell>
          <cell r="F188" t="str">
            <v>CIRUGIA</v>
          </cell>
          <cell r="G188" t="str">
            <v>CIRUGIA GENERAL</v>
          </cell>
          <cell r="H188" t="str">
            <v>SI</v>
          </cell>
          <cell r="I188">
            <v>0</v>
          </cell>
          <cell r="J188">
            <v>0</v>
          </cell>
          <cell r="K188">
            <v>0</v>
          </cell>
          <cell r="L188">
            <v>0</v>
          </cell>
          <cell r="M188" t="str">
            <v>SI</v>
          </cell>
          <cell r="N188">
            <v>0</v>
          </cell>
          <cell r="O188">
            <v>0</v>
          </cell>
          <cell r="P188">
            <v>0</v>
          </cell>
          <cell r="Q188">
            <v>0</v>
          </cell>
          <cell r="R188">
            <v>0</v>
          </cell>
          <cell r="S188">
            <v>0</v>
          </cell>
          <cell r="T188">
            <v>0</v>
          </cell>
          <cell r="U188">
            <v>0</v>
          </cell>
        </row>
        <row r="189">
          <cell r="A189">
            <v>1209</v>
          </cell>
          <cell r="B189" t="str">
            <v>HEMOSTATICO CELULOSA OXIDADA NO REGENERADA PARA LAPAROSCOPIA  5.1 CM x 10.2 CM SURGICEL SNOW</v>
          </cell>
          <cell r="C189" t="str">
            <v>UNIDAD</v>
          </cell>
          <cell r="D189">
            <v>5</v>
          </cell>
          <cell r="E189">
            <v>20</v>
          </cell>
          <cell r="F189" t="str">
            <v>CIRUGIA</v>
          </cell>
          <cell r="G189" t="str">
            <v>CIRUGIA GENERAL</v>
          </cell>
          <cell r="H189">
            <v>0</v>
          </cell>
          <cell r="I189">
            <v>0</v>
          </cell>
          <cell r="J189">
            <v>0</v>
          </cell>
          <cell r="K189">
            <v>0</v>
          </cell>
          <cell r="L189">
            <v>0</v>
          </cell>
          <cell r="M189" t="str">
            <v>SI</v>
          </cell>
          <cell r="N189">
            <v>0</v>
          </cell>
          <cell r="O189">
            <v>0</v>
          </cell>
          <cell r="P189">
            <v>0</v>
          </cell>
          <cell r="Q189">
            <v>0</v>
          </cell>
          <cell r="R189">
            <v>0</v>
          </cell>
          <cell r="S189">
            <v>0</v>
          </cell>
          <cell r="T189">
            <v>0</v>
          </cell>
          <cell r="U189">
            <v>0</v>
          </cell>
        </row>
        <row r="190">
          <cell r="A190">
            <v>1210</v>
          </cell>
          <cell r="B190" t="str">
            <v>HEMOSTATICO CELULOSA OXIDADA NO REGENERADA PARA LAPAROSCOPIA 2,5 CM X 5 CM</v>
          </cell>
          <cell r="C190" t="str">
            <v>UNIDAD</v>
          </cell>
          <cell r="D190">
            <v>1</v>
          </cell>
          <cell r="E190">
            <v>1</v>
          </cell>
          <cell r="F190" t="str">
            <v>CIRUGIA</v>
          </cell>
          <cell r="G190" t="str">
            <v>CIRUGIA GENERAL</v>
          </cell>
          <cell r="H190">
            <v>0</v>
          </cell>
          <cell r="I190">
            <v>0</v>
          </cell>
          <cell r="J190">
            <v>0</v>
          </cell>
          <cell r="K190">
            <v>0</v>
          </cell>
          <cell r="L190">
            <v>0</v>
          </cell>
          <cell r="M190" t="str">
            <v>SI</v>
          </cell>
          <cell r="N190">
            <v>0</v>
          </cell>
          <cell r="O190">
            <v>0</v>
          </cell>
          <cell r="P190">
            <v>0</v>
          </cell>
          <cell r="Q190">
            <v>0</v>
          </cell>
          <cell r="R190">
            <v>0</v>
          </cell>
          <cell r="S190">
            <v>0</v>
          </cell>
          <cell r="T190">
            <v>0</v>
          </cell>
          <cell r="U190">
            <v>0</v>
          </cell>
        </row>
        <row r="191">
          <cell r="A191">
            <v>1211</v>
          </cell>
          <cell r="B191" t="str">
            <v>HEMOSTATICO DE MALLA DENSA ABSORBIBLE DE CELULOSA OXIDADA REGENERADA TIPO MALLA DENSA 7.5 X 10CM +/- 3 CENTIMETROS.</v>
          </cell>
          <cell r="C191" t="str">
            <v>UNIDAD</v>
          </cell>
          <cell r="D191">
            <v>2</v>
          </cell>
          <cell r="E191">
            <v>2</v>
          </cell>
          <cell r="F191" t="str">
            <v>CIRUGIA</v>
          </cell>
          <cell r="G191" t="str">
            <v>CIRUGIA GENERAL</v>
          </cell>
          <cell r="H191">
            <v>0</v>
          </cell>
          <cell r="I191">
            <v>0</v>
          </cell>
          <cell r="J191">
            <v>0</v>
          </cell>
          <cell r="K191">
            <v>0</v>
          </cell>
          <cell r="L191">
            <v>0</v>
          </cell>
          <cell r="M191" t="str">
            <v>SI</v>
          </cell>
          <cell r="N191">
            <v>0</v>
          </cell>
          <cell r="O191">
            <v>0</v>
          </cell>
          <cell r="P191">
            <v>0</v>
          </cell>
          <cell r="Q191">
            <v>0</v>
          </cell>
          <cell r="R191">
            <v>0</v>
          </cell>
          <cell r="S191">
            <v>0</v>
          </cell>
          <cell r="T191">
            <v>0</v>
          </cell>
          <cell r="U191">
            <v>0</v>
          </cell>
        </row>
        <row r="192">
          <cell r="A192">
            <v>1212</v>
          </cell>
          <cell r="B192" t="str">
            <v>HEMOSTATICO DE MALLA SUELTA ABSORBIBLE DE CELULOSA OXIDADA REGENERADA Y NO REGENERADA TIPO MALLA SUELTA 10 X 20CM</v>
          </cell>
          <cell r="C192" t="str">
            <v>UNIDAD</v>
          </cell>
          <cell r="D192">
            <v>2</v>
          </cell>
          <cell r="E192">
            <v>20</v>
          </cell>
          <cell r="F192" t="str">
            <v>CIRUGIA</v>
          </cell>
          <cell r="G192" t="str">
            <v>CIRUGIA GENERAL</v>
          </cell>
          <cell r="H192">
            <v>0</v>
          </cell>
          <cell r="I192">
            <v>0</v>
          </cell>
          <cell r="J192">
            <v>0</v>
          </cell>
          <cell r="K192">
            <v>0</v>
          </cell>
          <cell r="L192">
            <v>0</v>
          </cell>
          <cell r="M192" t="str">
            <v>SI</v>
          </cell>
          <cell r="N192">
            <v>0</v>
          </cell>
          <cell r="O192">
            <v>0</v>
          </cell>
          <cell r="P192">
            <v>0</v>
          </cell>
          <cell r="Q192">
            <v>0</v>
          </cell>
          <cell r="R192">
            <v>0</v>
          </cell>
          <cell r="S192">
            <v>0</v>
          </cell>
          <cell r="T192">
            <v>0</v>
          </cell>
          <cell r="U192">
            <v>0</v>
          </cell>
        </row>
        <row r="193">
          <cell r="A193">
            <v>1213</v>
          </cell>
          <cell r="B193" t="str">
            <v>HEMOSTATICO FIBRILAR ABSORBIBLE DE CELULOSA OXIDADA REGENERADA Y NO REGENERADA TIPO ALGODÓN 2.5 X 5CM</v>
          </cell>
          <cell r="C193" t="str">
            <v>UNIDAD</v>
          </cell>
          <cell r="D193">
            <v>2</v>
          </cell>
          <cell r="E193">
            <v>2</v>
          </cell>
          <cell r="F193" t="str">
            <v>CIRUGIA</v>
          </cell>
          <cell r="G193" t="str">
            <v>CIRUGIA GENERAL</v>
          </cell>
          <cell r="H193">
            <v>0</v>
          </cell>
          <cell r="I193">
            <v>0</v>
          </cell>
          <cell r="J193">
            <v>0</v>
          </cell>
          <cell r="K193">
            <v>0</v>
          </cell>
          <cell r="L193">
            <v>0</v>
          </cell>
          <cell r="M193" t="str">
            <v>SI</v>
          </cell>
          <cell r="N193">
            <v>0</v>
          </cell>
          <cell r="O193">
            <v>0</v>
          </cell>
          <cell r="P193">
            <v>0</v>
          </cell>
          <cell r="Q193">
            <v>0</v>
          </cell>
          <cell r="R193">
            <v>0</v>
          </cell>
          <cell r="S193">
            <v>0</v>
          </cell>
          <cell r="T193">
            <v>0</v>
          </cell>
          <cell r="U193">
            <v>0</v>
          </cell>
        </row>
        <row r="194">
          <cell r="A194">
            <v>1214</v>
          </cell>
          <cell r="B194" t="str">
            <v>HEMOSTATICO FIBRILAR ABSORBIBLE DE CELULOSA OXIDADA REGENERADA Y NO REGENERADA TIPO ALGODÓN 5 X 10 CM</v>
          </cell>
          <cell r="C194" t="str">
            <v>UNIDAD</v>
          </cell>
          <cell r="D194">
            <v>2</v>
          </cell>
          <cell r="E194">
            <v>2</v>
          </cell>
          <cell r="F194" t="str">
            <v>CIRUGIA</v>
          </cell>
          <cell r="G194" t="str">
            <v>CIRUGIA GENERAL</v>
          </cell>
          <cell r="H194">
            <v>0</v>
          </cell>
          <cell r="I194">
            <v>0</v>
          </cell>
          <cell r="J194">
            <v>0</v>
          </cell>
          <cell r="K194">
            <v>0</v>
          </cell>
          <cell r="L194">
            <v>0</v>
          </cell>
          <cell r="M194" t="str">
            <v>SI</v>
          </cell>
          <cell r="N194">
            <v>0</v>
          </cell>
          <cell r="O194">
            <v>0</v>
          </cell>
          <cell r="P194">
            <v>0</v>
          </cell>
          <cell r="Q194">
            <v>0</v>
          </cell>
          <cell r="R194">
            <v>0</v>
          </cell>
          <cell r="S194">
            <v>0</v>
          </cell>
          <cell r="T194">
            <v>0</v>
          </cell>
          <cell r="U194">
            <v>0</v>
          </cell>
        </row>
        <row r="195">
          <cell r="A195">
            <v>1277</v>
          </cell>
          <cell r="B195" t="str">
            <v xml:space="preserve">INSUFLADOR PARA DILATADOR ESOFAGICO </v>
          </cell>
          <cell r="C195" t="str">
            <v>UNIDAD</v>
          </cell>
          <cell r="D195">
            <v>2</v>
          </cell>
          <cell r="E195">
            <v>2</v>
          </cell>
          <cell r="F195" t="str">
            <v>CIRUGIA</v>
          </cell>
          <cell r="G195" t="str">
            <v>CIRUGIA PEDIATRICA</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row>
        <row r="196">
          <cell r="A196" t="str">
            <v>NUEVO</v>
          </cell>
          <cell r="B196" t="str">
            <v xml:space="preserve">INTRODUCTOR FEMORAL 7FR </v>
          </cell>
          <cell r="C196" t="str">
            <v>UNIDAD</v>
          </cell>
          <cell r="D196">
            <v>20</v>
          </cell>
          <cell r="E196">
            <v>20</v>
          </cell>
          <cell r="F196" t="str">
            <v>CIRUGIA</v>
          </cell>
          <cell r="G196" t="str">
            <v>CIRUGIA VASCULAR</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row>
        <row r="197">
          <cell r="A197">
            <v>1322</v>
          </cell>
          <cell r="B197" t="str">
            <v>KIT ANESTESIA PERIDURAL G-18</v>
          </cell>
          <cell r="C197" t="str">
            <v>UNIDAD</v>
          </cell>
          <cell r="D197">
            <v>10</v>
          </cell>
          <cell r="E197">
            <v>10</v>
          </cell>
          <cell r="F197" t="str">
            <v>CIRUGIA</v>
          </cell>
          <cell r="G197" t="str">
            <v>ANESTESIA</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row>
        <row r="198">
          <cell r="A198">
            <v>1336</v>
          </cell>
          <cell r="B198" t="str">
            <v xml:space="preserve">KIT DE ANESTESIA PERIDURAL AGUJA 16G (AGUJA, JERINGA Y CATETER)                                                          </v>
          </cell>
          <cell r="C198" t="str">
            <v>UNIDAD</v>
          </cell>
          <cell r="D198">
            <v>4</v>
          </cell>
          <cell r="E198">
            <v>4</v>
          </cell>
          <cell r="F198" t="str">
            <v>CIRUGIA</v>
          </cell>
          <cell r="G198" t="str">
            <v>ANESTESIA</v>
          </cell>
          <cell r="H198">
            <v>0</v>
          </cell>
          <cell r="I198">
            <v>0</v>
          </cell>
          <cell r="J198">
            <v>0</v>
          </cell>
          <cell r="K198">
            <v>0</v>
          </cell>
          <cell r="L198">
            <v>0</v>
          </cell>
          <cell r="M198">
            <v>0</v>
          </cell>
          <cell r="N198" t="str">
            <v>EGEMEN</v>
          </cell>
          <cell r="O198">
            <v>0</v>
          </cell>
          <cell r="P198">
            <v>0</v>
          </cell>
          <cell r="Q198" t="str">
            <v>INVIMA 2014DM-0011553</v>
          </cell>
          <cell r="R198">
            <v>0</v>
          </cell>
          <cell r="S198">
            <v>33882</v>
          </cell>
          <cell r="T198">
            <v>6438</v>
          </cell>
          <cell r="U198">
            <v>40320</v>
          </cell>
        </row>
        <row r="199">
          <cell r="A199">
            <v>1360</v>
          </cell>
          <cell r="B199" t="str">
            <v>KIT DE TRAQUEOSTOMIA PERCUTANEO  ( GUIA, AGUJA, CAMISA, BISTURY, JERINGA, CANULA DE PUNCION CON CASTETER DE TEFLON, DILATADOR CORTO 14, CATETER GUIA CON BLOQUEO DE SEGURIDAD, DILATADOR HIDROFILICO Y CANULA DE TRAQUEOSTOMIA N 7 )</v>
          </cell>
          <cell r="C199" t="str">
            <v xml:space="preserve">KIT </v>
          </cell>
          <cell r="D199">
            <v>2</v>
          </cell>
          <cell r="E199">
            <v>2</v>
          </cell>
          <cell r="F199" t="str">
            <v>CIRUGIA</v>
          </cell>
          <cell r="G199" t="str">
            <v>CIRUGIA GENERAL</v>
          </cell>
          <cell r="H199">
            <v>0</v>
          </cell>
          <cell r="I199">
            <v>0</v>
          </cell>
          <cell r="J199">
            <v>0</v>
          </cell>
          <cell r="K199">
            <v>0</v>
          </cell>
          <cell r="L199">
            <v>0</v>
          </cell>
          <cell r="M199" t="str">
            <v>SI</v>
          </cell>
          <cell r="N199">
            <v>0</v>
          </cell>
          <cell r="O199">
            <v>0</v>
          </cell>
          <cell r="P199">
            <v>0</v>
          </cell>
          <cell r="Q199">
            <v>0</v>
          </cell>
          <cell r="R199">
            <v>0</v>
          </cell>
          <cell r="S199">
            <v>0</v>
          </cell>
          <cell r="T199">
            <v>0</v>
          </cell>
          <cell r="U199">
            <v>0</v>
          </cell>
        </row>
        <row r="200">
          <cell r="A200">
            <v>1361</v>
          </cell>
          <cell r="B200" t="str">
            <v>KIT DE TRAQUEOSTOMIA PERCUTANEO  ( GUIA, AGUJA, CAMISA, BISTURY, JERINGA, CANULA DE PUNCION CON CASTETER DE TEFLON, DILATADOR CORTO 14, CATETER GUIA CON BLOQUEO DE SEGURIDAD, DILATADOR HIDROFILICO Y CANULA DE TRAQUEOSTOMIA N 8 FENESTRADA)</v>
          </cell>
          <cell r="C200" t="str">
            <v xml:space="preserve">KIT </v>
          </cell>
          <cell r="D200">
            <v>2</v>
          </cell>
          <cell r="E200">
            <v>2</v>
          </cell>
          <cell r="F200" t="str">
            <v>CIRUGIA</v>
          </cell>
          <cell r="G200" t="str">
            <v>CIRUGIA GENERAL</v>
          </cell>
          <cell r="H200">
            <v>0</v>
          </cell>
          <cell r="I200">
            <v>0</v>
          </cell>
          <cell r="J200">
            <v>0</v>
          </cell>
          <cell r="K200">
            <v>0</v>
          </cell>
          <cell r="L200">
            <v>0</v>
          </cell>
          <cell r="M200" t="str">
            <v>SI</v>
          </cell>
          <cell r="N200">
            <v>0</v>
          </cell>
          <cell r="O200">
            <v>0</v>
          </cell>
          <cell r="P200">
            <v>0</v>
          </cell>
          <cell r="Q200">
            <v>0</v>
          </cell>
          <cell r="R200">
            <v>0</v>
          </cell>
          <cell r="S200">
            <v>0</v>
          </cell>
          <cell r="T200">
            <v>0</v>
          </cell>
          <cell r="U200">
            <v>0</v>
          </cell>
        </row>
        <row r="201">
          <cell r="A201">
            <v>1365</v>
          </cell>
          <cell r="B201" t="str">
            <v>KIT DE VENTRICULOSTOMIA SISTEMA CERRADO</v>
          </cell>
          <cell r="C201" t="str">
            <v>UNIDAD</v>
          </cell>
          <cell r="D201">
            <v>1</v>
          </cell>
          <cell r="E201">
            <v>1</v>
          </cell>
          <cell r="F201" t="str">
            <v>CIRUGIA</v>
          </cell>
          <cell r="G201" t="str">
            <v>NEUROCIRUGIA</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row>
        <row r="202">
          <cell r="A202">
            <v>1367</v>
          </cell>
          <cell r="B202" t="str">
            <v>KIT DRENAJE BILIAR 8 FR X 35 CM</v>
          </cell>
          <cell r="C202" t="str">
            <v>UNIDAD</v>
          </cell>
          <cell r="D202">
            <v>1</v>
          </cell>
          <cell r="E202">
            <v>1</v>
          </cell>
          <cell r="F202" t="str">
            <v>CIRUGIA</v>
          </cell>
          <cell r="G202" t="str">
            <v>CIRUGIA GENERAL</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row>
        <row r="203">
          <cell r="A203">
            <v>1381</v>
          </cell>
          <cell r="B203" t="str">
            <v>KIT PARA  ANESTESIA PERIDURAL  Nº 18G  (AGUJA, JERINGA Y CATETER)</v>
          </cell>
          <cell r="C203" t="str">
            <v>KIT</v>
          </cell>
          <cell r="D203">
            <v>5</v>
          </cell>
          <cell r="E203">
            <v>5</v>
          </cell>
          <cell r="F203" t="str">
            <v>CIRUGIA</v>
          </cell>
          <cell r="G203" t="str">
            <v>ANESTESIA</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row>
        <row r="204">
          <cell r="A204">
            <v>1385</v>
          </cell>
          <cell r="B204" t="str">
            <v>KIT PARA LAPAROSCOPIA  (UN TROCAR DE 5mm +DOS TROCAR DE 10 -12mm) CTB73-CTB12</v>
          </cell>
          <cell r="C204" t="str">
            <v>UNIDAD</v>
          </cell>
          <cell r="D204">
            <v>2</v>
          </cell>
          <cell r="E204">
            <v>2</v>
          </cell>
          <cell r="F204" t="str">
            <v>CIRUGIA</v>
          </cell>
          <cell r="G204" t="str">
            <v>CIRUGIA GENERAL</v>
          </cell>
          <cell r="H204" t="str">
            <v>SI</v>
          </cell>
          <cell r="I204">
            <v>0</v>
          </cell>
          <cell r="J204">
            <v>0</v>
          </cell>
          <cell r="K204">
            <v>0</v>
          </cell>
          <cell r="L204">
            <v>0</v>
          </cell>
          <cell r="M204">
            <v>0</v>
          </cell>
          <cell r="N204">
            <v>0</v>
          </cell>
          <cell r="O204">
            <v>0</v>
          </cell>
          <cell r="P204">
            <v>0</v>
          </cell>
          <cell r="Q204">
            <v>0</v>
          </cell>
          <cell r="R204">
            <v>0</v>
          </cell>
          <cell r="S204">
            <v>0</v>
          </cell>
          <cell r="T204">
            <v>0</v>
          </cell>
          <cell r="U204">
            <v>0</v>
          </cell>
        </row>
        <row r="205">
          <cell r="A205">
            <v>1388</v>
          </cell>
          <cell r="B205" t="str">
            <v>KIT PINZA MYRALAND 5MM X 33 CM</v>
          </cell>
          <cell r="C205" t="str">
            <v>UNIDAD</v>
          </cell>
          <cell r="D205">
            <v>1</v>
          </cell>
          <cell r="E205">
            <v>1</v>
          </cell>
          <cell r="F205" t="str">
            <v>CIRUGIA</v>
          </cell>
          <cell r="G205" t="str">
            <v>CIRUGIA GENERAL</v>
          </cell>
          <cell r="H205" t="str">
            <v>SI</v>
          </cell>
          <cell r="I205">
            <v>0</v>
          </cell>
          <cell r="J205">
            <v>0</v>
          </cell>
          <cell r="K205">
            <v>0</v>
          </cell>
          <cell r="L205">
            <v>0</v>
          </cell>
          <cell r="M205" t="str">
            <v>SI</v>
          </cell>
          <cell r="N205">
            <v>0</v>
          </cell>
          <cell r="O205">
            <v>0</v>
          </cell>
          <cell r="P205">
            <v>0</v>
          </cell>
          <cell r="Q205">
            <v>0</v>
          </cell>
          <cell r="R205">
            <v>0</v>
          </cell>
          <cell r="S205">
            <v>0</v>
          </cell>
          <cell r="T205">
            <v>0</v>
          </cell>
          <cell r="U205">
            <v>0</v>
          </cell>
        </row>
        <row r="206">
          <cell r="A206">
            <v>1405</v>
          </cell>
          <cell r="B206" t="str">
            <v>KIT TROCAR PARA LAPAROSCOPIA Y GINECOLOGIA (DOS TROCAR DE 5MM +UN TROCAR DE 10 -12MM)</v>
          </cell>
          <cell r="C206" t="str">
            <v>KIT</v>
          </cell>
          <cell r="D206">
            <v>2</v>
          </cell>
          <cell r="E206">
            <v>2</v>
          </cell>
          <cell r="F206" t="str">
            <v>CIRUGIA</v>
          </cell>
          <cell r="G206" t="str">
            <v>CIRUGIA GENERAL</v>
          </cell>
          <cell r="H206" t="str">
            <v>SI</v>
          </cell>
          <cell r="I206">
            <v>0</v>
          </cell>
          <cell r="J206">
            <v>0</v>
          </cell>
          <cell r="K206">
            <v>0</v>
          </cell>
          <cell r="L206">
            <v>0</v>
          </cell>
          <cell r="M206" t="str">
            <v>SI</v>
          </cell>
          <cell r="N206">
            <v>0</v>
          </cell>
          <cell r="O206">
            <v>0</v>
          </cell>
          <cell r="P206">
            <v>0</v>
          </cell>
          <cell r="Q206">
            <v>0</v>
          </cell>
          <cell r="R206">
            <v>0</v>
          </cell>
          <cell r="S206">
            <v>0</v>
          </cell>
          <cell r="T206">
            <v>0</v>
          </cell>
          <cell r="U206">
            <v>0</v>
          </cell>
        </row>
        <row r="207">
          <cell r="A207">
            <v>1408</v>
          </cell>
          <cell r="B207" t="str">
            <v>kit valvulas hidrocefalia presion fija pediatrico (incluye cateter venticular y peritoneal)</v>
          </cell>
          <cell r="C207" t="str">
            <v>KIT</v>
          </cell>
          <cell r="D207">
            <v>1</v>
          </cell>
          <cell r="E207">
            <v>1</v>
          </cell>
          <cell r="F207" t="str">
            <v>CIRUGIA</v>
          </cell>
          <cell r="G207" t="str">
            <v>NEUROCIRUGIA</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row>
        <row r="208">
          <cell r="A208">
            <v>1409</v>
          </cell>
          <cell r="B208" t="str">
            <v>kit valvulas hidrocefalia programable adulto (incluye cateter venticular y peritoneal)</v>
          </cell>
          <cell r="C208" t="str">
            <v>KIT</v>
          </cell>
          <cell r="D208">
            <v>1</v>
          </cell>
          <cell r="E208">
            <v>1</v>
          </cell>
          <cell r="F208" t="str">
            <v>CIRUGIA</v>
          </cell>
          <cell r="G208" t="str">
            <v>NEUROCIRUGIA</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row>
        <row r="209">
          <cell r="A209">
            <v>1410</v>
          </cell>
          <cell r="B209" t="str">
            <v>kit valvulas hidrocefalia programable neonatal (incluye cateter venticular y peritoneal)</v>
          </cell>
          <cell r="C209" t="str">
            <v>KIT</v>
          </cell>
          <cell r="D209">
            <v>1</v>
          </cell>
          <cell r="E209">
            <v>1</v>
          </cell>
          <cell r="F209" t="str">
            <v>CIRUGIA</v>
          </cell>
          <cell r="G209" t="str">
            <v>NEUROCIRUGIA</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row>
        <row r="210">
          <cell r="A210">
            <v>1411</v>
          </cell>
          <cell r="B210" t="str">
            <v>kit valvulas hidrocefalia programable pediatrica (incluye cateter venticular y peritoneal)</v>
          </cell>
          <cell r="C210" t="str">
            <v>KIT</v>
          </cell>
          <cell r="D210">
            <v>1</v>
          </cell>
          <cell r="E210">
            <v>1</v>
          </cell>
          <cell r="F210" t="str">
            <v>CIRUGIA</v>
          </cell>
          <cell r="G210" t="str">
            <v>NEUROCIRUGIA</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row>
        <row r="211">
          <cell r="A211">
            <v>1430</v>
          </cell>
          <cell r="B211" t="str">
            <v>LENTES INTRAOCULARES VARIAS MEDIDAS</v>
          </cell>
          <cell r="C211" t="str">
            <v>UNIDAD</v>
          </cell>
          <cell r="D211">
            <v>10</v>
          </cell>
          <cell r="E211">
            <v>10</v>
          </cell>
          <cell r="F211" t="str">
            <v>CIRUGIA</v>
          </cell>
          <cell r="G211" t="str">
            <v>OFTALMOLOGIA</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row>
        <row r="212">
          <cell r="A212">
            <v>1443</v>
          </cell>
          <cell r="B212" t="str">
            <v>LINEA DE MONITOREO PRESION MACHO/HEMBRA DE 80</v>
          </cell>
          <cell r="C212" t="str">
            <v>UNIDAD</v>
          </cell>
          <cell r="D212">
            <v>500</v>
          </cell>
          <cell r="E212">
            <v>500</v>
          </cell>
          <cell r="F212" t="str">
            <v>CIRUGIA</v>
          </cell>
          <cell r="G212" t="str">
            <v>ANESTESIA</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row>
        <row r="213">
          <cell r="A213">
            <v>1445</v>
          </cell>
          <cell r="B213" t="str">
            <v>LINEA MONITOREO PRESION MACHO HEMBRA 48</v>
          </cell>
          <cell r="C213" t="str">
            <v>UNIDAD</v>
          </cell>
          <cell r="D213">
            <v>5</v>
          </cell>
          <cell r="E213">
            <v>5</v>
          </cell>
          <cell r="F213" t="str">
            <v>CIRUGIA</v>
          </cell>
          <cell r="G213" t="str">
            <v>ANESTESIA</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row>
        <row r="214">
          <cell r="A214">
            <v>1446</v>
          </cell>
          <cell r="B214" t="str">
            <v>LINEA MONITOREO PRESION MACHO-MACHO 48</v>
          </cell>
          <cell r="C214" t="str">
            <v>UNIDAD</v>
          </cell>
          <cell r="D214">
            <v>5</v>
          </cell>
          <cell r="E214">
            <v>5</v>
          </cell>
          <cell r="F214" t="str">
            <v>CIRUGIA</v>
          </cell>
          <cell r="G214" t="str">
            <v>ANESTESIA</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row>
        <row r="215">
          <cell r="A215">
            <v>1449</v>
          </cell>
          <cell r="B215" t="str">
            <v>LINEAS DE MUESTREO PARA CAPNOGRAFIA</v>
          </cell>
          <cell r="C215" t="str">
            <v>UNIDAD</v>
          </cell>
          <cell r="D215">
            <v>2</v>
          </cell>
          <cell r="E215">
            <v>2</v>
          </cell>
          <cell r="F215" t="str">
            <v>CIRUGIA</v>
          </cell>
          <cell r="G215" t="str">
            <v>ANESTESIA</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row>
        <row r="216">
          <cell r="A216">
            <v>1453</v>
          </cell>
          <cell r="B216" t="str">
            <v>LITOTRIPTOR MECANICO DESECHABLE DIAMETO DE CANAL DE 3.2 A  4.2 MM  POR 195CM, DIAMETRO DE LA CESTA DE 30MM ROTATORIA</v>
          </cell>
          <cell r="C216" t="str">
            <v>UNIDAD</v>
          </cell>
          <cell r="D216">
            <v>1</v>
          </cell>
          <cell r="E216">
            <v>1</v>
          </cell>
          <cell r="F216" t="str">
            <v xml:space="preserve">CIRUGIA </v>
          </cell>
          <cell r="G216" t="str">
            <v>UROLOGIA</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row>
        <row r="217">
          <cell r="A217">
            <v>1457</v>
          </cell>
          <cell r="B217" t="str">
            <v xml:space="preserve">MALLA ANATOMICA PREFORMADA PARA HERNIORAFIA LAPAROSCOPICA </v>
          </cell>
          <cell r="C217" t="str">
            <v>UNIDAD</v>
          </cell>
          <cell r="D217">
            <v>1</v>
          </cell>
          <cell r="E217">
            <v>1</v>
          </cell>
          <cell r="F217" t="str">
            <v>CIRUGIA</v>
          </cell>
          <cell r="G217" t="str">
            <v>CIRUGIA GENERAL</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row>
        <row r="218">
          <cell r="A218">
            <v>1460</v>
          </cell>
          <cell r="B218" t="str">
            <v>MALLA COMPUESTA FLEXIBLE PARA CIRUGÍA ABIERTA DE POLIGLECAPRONE25 + POLIPROPILENO + POLIDIOXANONA DE BAJA DENSIDAD PESO 30G/M2, MACROPOROSA PORO 2,4 X 2,4 MM. PARCIALMENTE ABSORBIBLE.20 X30 CM APROX.</v>
          </cell>
          <cell r="C218" t="str">
            <v>UNIDAD</v>
          </cell>
          <cell r="D218">
            <v>1</v>
          </cell>
          <cell r="E218">
            <v>1</v>
          </cell>
          <cell r="F218" t="str">
            <v>CIRUGIA</v>
          </cell>
          <cell r="G218" t="str">
            <v>CIRUGIA GENERAL</v>
          </cell>
          <cell r="H218">
            <v>0</v>
          </cell>
          <cell r="I218">
            <v>0</v>
          </cell>
          <cell r="J218">
            <v>0</v>
          </cell>
          <cell r="K218">
            <v>0</v>
          </cell>
          <cell r="L218">
            <v>0</v>
          </cell>
          <cell r="M218" t="str">
            <v>SI</v>
          </cell>
          <cell r="N218">
            <v>0</v>
          </cell>
          <cell r="O218">
            <v>0</v>
          </cell>
          <cell r="P218">
            <v>0</v>
          </cell>
          <cell r="Q218">
            <v>0</v>
          </cell>
          <cell r="R218">
            <v>0</v>
          </cell>
          <cell r="S218">
            <v>0</v>
          </cell>
          <cell r="T218">
            <v>0</v>
          </cell>
          <cell r="U218">
            <v>0</v>
          </cell>
        </row>
        <row r="219">
          <cell r="A219">
            <v>1461</v>
          </cell>
          <cell r="B219" t="str">
            <v>MALLA COMPUESTA FLEXIBLE PARA CIRUGÍA ABIERTA DE POLIGLECAPRONE25 + POLIPROPILENO + POLIDIOXANONA DE BAJA DENSIDAD PESO 30G/M2, MACROPOROSA PORO 2,4 X 2,4 MM. PARCIALMENTE ABSORBIBLE.25 X35 CM APROX.</v>
          </cell>
          <cell r="C219" t="str">
            <v>UNIDAD</v>
          </cell>
          <cell r="D219">
            <v>1</v>
          </cell>
          <cell r="E219">
            <v>1</v>
          </cell>
          <cell r="F219" t="str">
            <v>CIRUGIA</v>
          </cell>
          <cell r="G219" t="str">
            <v>CIRUGIA GENERAL</v>
          </cell>
          <cell r="H219">
            <v>0</v>
          </cell>
          <cell r="I219">
            <v>0</v>
          </cell>
          <cell r="J219">
            <v>0</v>
          </cell>
          <cell r="K219">
            <v>0</v>
          </cell>
          <cell r="L219">
            <v>0</v>
          </cell>
          <cell r="M219" t="str">
            <v>SI</v>
          </cell>
          <cell r="N219">
            <v>0</v>
          </cell>
          <cell r="O219">
            <v>0</v>
          </cell>
          <cell r="P219">
            <v>0</v>
          </cell>
          <cell r="Q219">
            <v>0</v>
          </cell>
          <cell r="R219">
            <v>0</v>
          </cell>
          <cell r="S219">
            <v>0</v>
          </cell>
          <cell r="T219">
            <v>0</v>
          </cell>
          <cell r="U219">
            <v>0</v>
          </cell>
        </row>
        <row r="220">
          <cell r="A220">
            <v>1462</v>
          </cell>
          <cell r="B220" t="str">
            <v>MALLA CON BARRERA HIDROGEL COMPUESTA POR SUPERFICIE DE POLIPROPILENO  MAS HIALORUNATO DE SODIO, CARBOXILMETILCELULOSA Y POLIETILENGLICOL UNIDAS POR ACIDO POLIGLICOLICO DE 20.3  CM X 30.5  CM</v>
          </cell>
          <cell r="C220" t="str">
            <v>UNIDAD</v>
          </cell>
          <cell r="D220">
            <v>1</v>
          </cell>
          <cell r="E220">
            <v>1</v>
          </cell>
          <cell r="F220" t="str">
            <v>CIRUGIA</v>
          </cell>
          <cell r="G220" t="str">
            <v>CIRUGIA GENERAL</v>
          </cell>
          <cell r="H220">
            <v>0</v>
          </cell>
          <cell r="I220">
            <v>0</v>
          </cell>
          <cell r="J220">
            <v>0</v>
          </cell>
          <cell r="K220">
            <v>0</v>
          </cell>
          <cell r="L220">
            <v>0</v>
          </cell>
          <cell r="M220" t="str">
            <v>SI</v>
          </cell>
          <cell r="N220">
            <v>0</v>
          </cell>
          <cell r="O220">
            <v>0</v>
          </cell>
          <cell r="P220">
            <v>0</v>
          </cell>
          <cell r="Q220">
            <v>0</v>
          </cell>
          <cell r="R220">
            <v>0</v>
          </cell>
          <cell r="S220">
            <v>0</v>
          </cell>
          <cell r="T220">
            <v>0</v>
          </cell>
          <cell r="U220">
            <v>0</v>
          </cell>
        </row>
        <row r="221">
          <cell r="A221">
            <v>1463</v>
          </cell>
          <cell r="B221" t="str">
            <v>MALLA CON BARRERA HIDROGEL COMPUESTA POR SUPERFICIE DE POLIPROPILENO  MAS HIALORUNATO DE SODIO, CARBOXILMETILCELULOSA Y POLIETILENGLICOL UNIDAS POR ACIDO POLIGLICOLICO DE 30.5  CM X 35.6  CM</v>
          </cell>
          <cell r="C221" t="str">
            <v>UNIDAD</v>
          </cell>
          <cell r="D221">
            <v>1</v>
          </cell>
          <cell r="E221">
            <v>1</v>
          </cell>
          <cell r="F221" t="str">
            <v>CIRUGIA</v>
          </cell>
          <cell r="G221" t="str">
            <v>CIRUGIA GENERAL</v>
          </cell>
          <cell r="H221">
            <v>0</v>
          </cell>
          <cell r="I221">
            <v>0</v>
          </cell>
          <cell r="J221">
            <v>0</v>
          </cell>
          <cell r="K221">
            <v>0</v>
          </cell>
          <cell r="L221">
            <v>0</v>
          </cell>
          <cell r="M221" t="str">
            <v>SI</v>
          </cell>
          <cell r="N221">
            <v>0</v>
          </cell>
          <cell r="O221">
            <v>0</v>
          </cell>
          <cell r="P221">
            <v>0</v>
          </cell>
          <cell r="Q221">
            <v>0</v>
          </cell>
          <cell r="R221">
            <v>0</v>
          </cell>
          <cell r="S221">
            <v>0</v>
          </cell>
          <cell r="T221">
            <v>0</v>
          </cell>
          <cell r="U221">
            <v>0</v>
          </cell>
        </row>
        <row r="222">
          <cell r="A222">
            <v>1464</v>
          </cell>
          <cell r="B222" t="str">
            <v>MALLA CON BARRERA HIDROGEL COMPUESTA POR SUPERFICIE DE POLIPROPILENO,  MAS HIALORUNATO DE SODIO, CARBOXILMETILCELULOSA Y POLIETILENGLICOL UNIDAS POR ACIDO POLIGLICOLICO DE 7.6  CM X 15.2  CM</v>
          </cell>
          <cell r="C222" t="str">
            <v>UNIDAD</v>
          </cell>
          <cell r="D222">
            <v>10</v>
          </cell>
          <cell r="E222">
            <v>10</v>
          </cell>
          <cell r="F222" t="str">
            <v>CIRUGIA</v>
          </cell>
          <cell r="G222" t="str">
            <v>CIRUGIA GENERAL</v>
          </cell>
          <cell r="H222">
            <v>0</v>
          </cell>
          <cell r="I222">
            <v>0</v>
          </cell>
          <cell r="J222">
            <v>0</v>
          </cell>
          <cell r="K222">
            <v>0</v>
          </cell>
          <cell r="L222">
            <v>0</v>
          </cell>
          <cell r="M222" t="str">
            <v>SI</v>
          </cell>
          <cell r="N222">
            <v>0</v>
          </cell>
          <cell r="O222">
            <v>0</v>
          </cell>
          <cell r="P222">
            <v>0</v>
          </cell>
          <cell r="Q222">
            <v>0</v>
          </cell>
          <cell r="R222">
            <v>0</v>
          </cell>
          <cell r="S222">
            <v>0</v>
          </cell>
          <cell r="T222">
            <v>0</v>
          </cell>
          <cell r="U222">
            <v>0</v>
          </cell>
        </row>
        <row r="223">
          <cell r="A223">
            <v>1467</v>
          </cell>
          <cell r="B223" t="str">
            <v>MALLA DE POLIGLECAPRONE Y POLIPROPILENO DE BAJA DENSIDAD PESO DE 28GR, MACROPOROSA  CON PORO DE 3 X 4 MM, PARCIALMENTE ABSORBIBLE.10X15CM</v>
          </cell>
          <cell r="C223" t="str">
            <v>UNIDAD</v>
          </cell>
          <cell r="D223">
            <v>1</v>
          </cell>
          <cell r="E223">
            <v>1</v>
          </cell>
          <cell r="F223" t="str">
            <v>CIRUGIA</v>
          </cell>
          <cell r="G223" t="str">
            <v>CIRUGIA GENERAL</v>
          </cell>
          <cell r="H223">
            <v>0</v>
          </cell>
          <cell r="I223">
            <v>0</v>
          </cell>
          <cell r="J223">
            <v>0</v>
          </cell>
          <cell r="K223">
            <v>0</v>
          </cell>
          <cell r="L223">
            <v>0</v>
          </cell>
          <cell r="M223" t="str">
            <v>SI</v>
          </cell>
          <cell r="N223">
            <v>0</v>
          </cell>
          <cell r="O223">
            <v>0</v>
          </cell>
          <cell r="P223">
            <v>0</v>
          </cell>
          <cell r="Q223">
            <v>0</v>
          </cell>
          <cell r="R223">
            <v>0</v>
          </cell>
          <cell r="S223">
            <v>0</v>
          </cell>
          <cell r="T223">
            <v>0</v>
          </cell>
          <cell r="U223">
            <v>0</v>
          </cell>
        </row>
        <row r="224">
          <cell r="A224">
            <v>1468</v>
          </cell>
          <cell r="B224" t="str">
            <v>MALLA DE POLIGLECAPRONE Y POLIPROPILENO DE BAJA DENSIDAD PESO DE 28GR, MACROPOROSA  CON PORO DE 3 X 4 MM, PARCIALMENTE ABSORBIBLE.15X15CM</v>
          </cell>
          <cell r="C224" t="str">
            <v>UNIDAD</v>
          </cell>
          <cell r="D224">
            <v>1</v>
          </cell>
          <cell r="E224">
            <v>1</v>
          </cell>
          <cell r="F224" t="str">
            <v>CIRUGIA</v>
          </cell>
          <cell r="G224" t="str">
            <v>CIRUGIA GENERAL</v>
          </cell>
          <cell r="H224">
            <v>0</v>
          </cell>
          <cell r="I224">
            <v>0</v>
          </cell>
          <cell r="J224">
            <v>0</v>
          </cell>
          <cell r="K224">
            <v>0</v>
          </cell>
          <cell r="L224">
            <v>0</v>
          </cell>
          <cell r="M224" t="str">
            <v>SI</v>
          </cell>
          <cell r="N224">
            <v>0</v>
          </cell>
          <cell r="O224">
            <v>0</v>
          </cell>
          <cell r="P224">
            <v>0</v>
          </cell>
          <cell r="Q224">
            <v>0</v>
          </cell>
          <cell r="R224">
            <v>0</v>
          </cell>
          <cell r="S224">
            <v>0</v>
          </cell>
          <cell r="T224">
            <v>0</v>
          </cell>
          <cell r="U224">
            <v>0</v>
          </cell>
        </row>
        <row r="225">
          <cell r="A225">
            <v>1469</v>
          </cell>
          <cell r="B225" t="str">
            <v>MALLA DE POLIGLECAPRONE Y POLIPROPILENO DE BAJA DENSIDAD PESO DE 28GR, MACROPOROSA  CON PORO DE 3 X 4 MM, PARCIALMENTE ABSORBIBLE.30X30CM</v>
          </cell>
          <cell r="C225" t="str">
            <v>UNIDAD</v>
          </cell>
          <cell r="D225">
            <v>1</v>
          </cell>
          <cell r="E225">
            <v>1</v>
          </cell>
          <cell r="F225" t="str">
            <v>CIRUGIA</v>
          </cell>
          <cell r="G225" t="str">
            <v>CIRUGIA GENERAL</v>
          </cell>
          <cell r="H225">
            <v>0</v>
          </cell>
          <cell r="I225">
            <v>0</v>
          </cell>
          <cell r="J225">
            <v>0</v>
          </cell>
          <cell r="K225">
            <v>0</v>
          </cell>
          <cell r="L225">
            <v>0</v>
          </cell>
          <cell r="M225" t="str">
            <v>SI</v>
          </cell>
          <cell r="N225">
            <v>0</v>
          </cell>
          <cell r="O225">
            <v>0</v>
          </cell>
          <cell r="P225">
            <v>0</v>
          </cell>
          <cell r="Q225">
            <v>0</v>
          </cell>
          <cell r="R225">
            <v>0</v>
          </cell>
          <cell r="S225">
            <v>0</v>
          </cell>
          <cell r="T225">
            <v>0</v>
          </cell>
          <cell r="U225">
            <v>0</v>
          </cell>
        </row>
        <row r="226">
          <cell r="A226">
            <v>1471</v>
          </cell>
          <cell r="B226" t="str">
            <v>MALLA DE POLIPROPILENO 11 X 15 CM  MACROPOROSA DE BAJA DENSIDAD</v>
          </cell>
          <cell r="C226" t="str">
            <v xml:space="preserve">UNIDAD    </v>
          </cell>
          <cell r="D226">
            <v>15</v>
          </cell>
          <cell r="E226">
            <v>15</v>
          </cell>
          <cell r="F226" t="str">
            <v>CIRUGIA</v>
          </cell>
          <cell r="G226" t="str">
            <v>CIRUGIA GENERAL</v>
          </cell>
          <cell r="H226">
            <v>0</v>
          </cell>
          <cell r="I226">
            <v>0</v>
          </cell>
          <cell r="J226">
            <v>0</v>
          </cell>
          <cell r="K226">
            <v>0</v>
          </cell>
          <cell r="L226">
            <v>0</v>
          </cell>
          <cell r="M226" t="str">
            <v>SI</v>
          </cell>
          <cell r="N226">
            <v>0</v>
          </cell>
          <cell r="O226">
            <v>0</v>
          </cell>
          <cell r="P226">
            <v>0</v>
          </cell>
          <cell r="Q226">
            <v>0</v>
          </cell>
          <cell r="R226">
            <v>0</v>
          </cell>
          <cell r="S226">
            <v>0</v>
          </cell>
          <cell r="T226">
            <v>0</v>
          </cell>
          <cell r="U226">
            <v>0</v>
          </cell>
        </row>
        <row r="227">
          <cell r="A227">
            <v>1470</v>
          </cell>
          <cell r="B227" t="str">
            <v>MALLA DE POLIPROPILENO 7.5 X 15  MACROPOROSA DE BAJA DENSIDAD</v>
          </cell>
          <cell r="C227" t="str">
            <v xml:space="preserve">UNIDAD    </v>
          </cell>
          <cell r="D227">
            <v>15</v>
          </cell>
          <cell r="E227">
            <v>15</v>
          </cell>
          <cell r="F227" t="str">
            <v>CIRUGIA</v>
          </cell>
          <cell r="G227" t="str">
            <v>CIRUGIA GENERAL</v>
          </cell>
          <cell r="H227">
            <v>0</v>
          </cell>
          <cell r="I227">
            <v>0</v>
          </cell>
          <cell r="J227">
            <v>0</v>
          </cell>
          <cell r="K227">
            <v>0</v>
          </cell>
          <cell r="L227">
            <v>0</v>
          </cell>
          <cell r="M227" t="str">
            <v>SI</v>
          </cell>
          <cell r="N227">
            <v>0</v>
          </cell>
          <cell r="O227">
            <v>0</v>
          </cell>
          <cell r="P227">
            <v>0</v>
          </cell>
          <cell r="Q227">
            <v>0</v>
          </cell>
          <cell r="R227">
            <v>0</v>
          </cell>
          <cell r="S227">
            <v>0</v>
          </cell>
          <cell r="T227">
            <v>0</v>
          </cell>
          <cell r="U227">
            <v>0</v>
          </cell>
        </row>
        <row r="228">
          <cell r="A228">
            <v>1472</v>
          </cell>
          <cell r="B228" t="str">
            <v>MALLA DE POLIPROPILENO DE ALTA DENSIDAD PESO DE 95 G, MICROPOROSA PORO DE 0,75 X0.75 A 0,8 MM NO ABSORBIBLE 30 X 30CM</v>
          </cell>
          <cell r="C228" t="str">
            <v>UNIDAD</v>
          </cell>
          <cell r="D228">
            <v>1</v>
          </cell>
          <cell r="E228">
            <v>1</v>
          </cell>
          <cell r="F228" t="str">
            <v>CIRUGIA</v>
          </cell>
          <cell r="G228" t="str">
            <v>CIRUGIA GENERAL</v>
          </cell>
          <cell r="H228">
            <v>0</v>
          </cell>
          <cell r="I228">
            <v>0</v>
          </cell>
          <cell r="J228">
            <v>0</v>
          </cell>
          <cell r="K228">
            <v>0</v>
          </cell>
          <cell r="L228">
            <v>0</v>
          </cell>
          <cell r="M228" t="str">
            <v>SI</v>
          </cell>
          <cell r="N228">
            <v>0</v>
          </cell>
          <cell r="O228">
            <v>0</v>
          </cell>
          <cell r="P228">
            <v>0</v>
          </cell>
          <cell r="Q228">
            <v>0</v>
          </cell>
          <cell r="R228">
            <v>0</v>
          </cell>
          <cell r="S228">
            <v>0</v>
          </cell>
          <cell r="T228">
            <v>0</v>
          </cell>
          <cell r="U228">
            <v>0</v>
          </cell>
        </row>
        <row r="229">
          <cell r="A229">
            <v>1473</v>
          </cell>
          <cell r="B229" t="str">
            <v>MALLA DE POLIPROPILENO DE ALTA DENSIDAD PESO DE 95 GR, MICROPOROSA PORO DE 0,75 X 0.75 A 0,8 MM NO ABSORBIBLE 15 X 15CM</v>
          </cell>
          <cell r="C229" t="str">
            <v>UNIDAD</v>
          </cell>
          <cell r="D229">
            <v>1</v>
          </cell>
          <cell r="E229">
            <v>1</v>
          </cell>
          <cell r="F229" t="str">
            <v>CIRUGIA</v>
          </cell>
          <cell r="G229" t="str">
            <v>CIRUGIA GENERAL</v>
          </cell>
          <cell r="H229">
            <v>0</v>
          </cell>
          <cell r="I229">
            <v>0</v>
          </cell>
          <cell r="J229">
            <v>0</v>
          </cell>
          <cell r="K229">
            <v>0</v>
          </cell>
          <cell r="L229">
            <v>0</v>
          </cell>
          <cell r="M229" t="str">
            <v>SI</v>
          </cell>
          <cell r="N229">
            <v>0</v>
          </cell>
          <cell r="O229">
            <v>0</v>
          </cell>
          <cell r="P229">
            <v>0</v>
          </cell>
          <cell r="Q229">
            <v>0</v>
          </cell>
          <cell r="R229">
            <v>0</v>
          </cell>
          <cell r="S229">
            <v>0</v>
          </cell>
          <cell r="T229">
            <v>0</v>
          </cell>
          <cell r="U229">
            <v>0</v>
          </cell>
        </row>
        <row r="230">
          <cell r="A230">
            <v>1474</v>
          </cell>
          <cell r="B230" t="str">
            <v xml:space="preserve">MALLA DE POLIPROPILENO PARA LA REPARACION DE LA PARED ABDOMINAL 15CM X 15XM                                                                        </v>
          </cell>
          <cell r="C230" t="str">
            <v>UNIDAD</v>
          </cell>
          <cell r="D230">
            <v>10</v>
          </cell>
          <cell r="E230">
            <v>10</v>
          </cell>
          <cell r="F230" t="str">
            <v>CIRUGIA</v>
          </cell>
          <cell r="G230" t="str">
            <v>CIRUGIA GENERAL</v>
          </cell>
          <cell r="H230">
            <v>0</v>
          </cell>
          <cell r="I230">
            <v>0</v>
          </cell>
          <cell r="J230">
            <v>0</v>
          </cell>
          <cell r="K230">
            <v>0</v>
          </cell>
          <cell r="L230">
            <v>0</v>
          </cell>
          <cell r="M230" t="str">
            <v>SI</v>
          </cell>
          <cell r="N230">
            <v>0</v>
          </cell>
          <cell r="O230">
            <v>0</v>
          </cell>
          <cell r="P230">
            <v>0</v>
          </cell>
          <cell r="Q230">
            <v>0</v>
          </cell>
          <cell r="R230">
            <v>0</v>
          </cell>
          <cell r="S230">
            <v>0</v>
          </cell>
          <cell r="T230">
            <v>0</v>
          </cell>
          <cell r="U230">
            <v>0</v>
          </cell>
        </row>
        <row r="231">
          <cell r="A231">
            <v>1475</v>
          </cell>
          <cell r="B231" t="str">
            <v xml:space="preserve">MALLA DE POLIPROPILENO PARA LA REPARACION DE LA PARED ABDOMINAL 30CM X 30CM                                                                        </v>
          </cell>
          <cell r="C231" t="str">
            <v>UNIDAD</v>
          </cell>
          <cell r="D231">
            <v>6</v>
          </cell>
          <cell r="E231">
            <v>6</v>
          </cell>
          <cell r="F231" t="str">
            <v>CIRUGIA</v>
          </cell>
          <cell r="G231" t="str">
            <v>CIRUGIA GENERAL</v>
          </cell>
          <cell r="H231">
            <v>0</v>
          </cell>
          <cell r="I231">
            <v>0</v>
          </cell>
          <cell r="J231">
            <v>0</v>
          </cell>
          <cell r="K231">
            <v>0</v>
          </cell>
          <cell r="L231">
            <v>0</v>
          </cell>
          <cell r="M231" t="str">
            <v>SI</v>
          </cell>
          <cell r="N231">
            <v>0</v>
          </cell>
          <cell r="O231">
            <v>0</v>
          </cell>
          <cell r="P231">
            <v>0</v>
          </cell>
          <cell r="Q231">
            <v>0</v>
          </cell>
          <cell r="R231">
            <v>0</v>
          </cell>
          <cell r="S231">
            <v>0</v>
          </cell>
          <cell r="T231">
            <v>0</v>
          </cell>
          <cell r="U231">
            <v>0</v>
          </cell>
        </row>
        <row r="232">
          <cell r="A232">
            <v>1536</v>
          </cell>
          <cell r="B232" t="str">
            <v>MASCARA 0 PARA ANESTESIA</v>
          </cell>
          <cell r="C232" t="str">
            <v>UNIDAD</v>
          </cell>
          <cell r="D232">
            <v>12</v>
          </cell>
          <cell r="E232">
            <v>12</v>
          </cell>
          <cell r="F232" t="str">
            <v>CIRUGIA</v>
          </cell>
          <cell r="G232" t="str">
            <v>ANESTESIA</v>
          </cell>
          <cell r="H232">
            <v>0</v>
          </cell>
          <cell r="I232">
            <v>0</v>
          </cell>
          <cell r="J232">
            <v>0</v>
          </cell>
          <cell r="K232">
            <v>0</v>
          </cell>
          <cell r="L232">
            <v>0</v>
          </cell>
          <cell r="M232">
            <v>0</v>
          </cell>
          <cell r="N232" t="str">
            <v>GOLDEN CARE</v>
          </cell>
          <cell r="O232">
            <v>0</v>
          </cell>
          <cell r="P232">
            <v>0</v>
          </cell>
          <cell r="Q232" t="str">
            <v>INVIMA 2015DM-0013021</v>
          </cell>
          <cell r="R232">
            <v>0</v>
          </cell>
          <cell r="S232">
            <v>3921</v>
          </cell>
          <cell r="T232">
            <v>745</v>
          </cell>
          <cell r="U232">
            <v>4666</v>
          </cell>
        </row>
        <row r="233">
          <cell r="A233">
            <v>1537</v>
          </cell>
          <cell r="B233" t="str">
            <v>MASCARA 1 PARA ANESTESIA</v>
          </cell>
          <cell r="C233" t="str">
            <v>UNIDAD</v>
          </cell>
          <cell r="D233">
            <v>44</v>
          </cell>
          <cell r="E233">
            <v>44</v>
          </cell>
          <cell r="F233" t="str">
            <v>CIRUGIA</v>
          </cell>
          <cell r="G233" t="str">
            <v>ANESTESIA</v>
          </cell>
          <cell r="H233">
            <v>0</v>
          </cell>
          <cell r="I233">
            <v>0</v>
          </cell>
          <cell r="J233">
            <v>0</v>
          </cell>
          <cell r="K233">
            <v>0</v>
          </cell>
          <cell r="L233">
            <v>0</v>
          </cell>
          <cell r="M233">
            <v>0</v>
          </cell>
          <cell r="N233" t="str">
            <v>GOLDEN CARE</v>
          </cell>
          <cell r="O233">
            <v>0</v>
          </cell>
          <cell r="P233">
            <v>0</v>
          </cell>
          <cell r="Q233" t="str">
            <v>INVIMA 2015DM-0013021</v>
          </cell>
          <cell r="R233">
            <v>0</v>
          </cell>
          <cell r="S233">
            <v>3921</v>
          </cell>
          <cell r="T233">
            <v>745</v>
          </cell>
          <cell r="U233">
            <v>4666</v>
          </cell>
        </row>
        <row r="234">
          <cell r="A234">
            <v>1538</v>
          </cell>
          <cell r="B234" t="str">
            <v>MASCARA 2 PARA ANESTESIA</v>
          </cell>
          <cell r="C234" t="str">
            <v>UNIDAD</v>
          </cell>
          <cell r="D234">
            <v>10</v>
          </cell>
          <cell r="E234">
            <v>10</v>
          </cell>
          <cell r="F234" t="str">
            <v>CIRUGIA</v>
          </cell>
          <cell r="G234" t="str">
            <v>ANESTESIA</v>
          </cell>
          <cell r="H234">
            <v>0</v>
          </cell>
          <cell r="I234">
            <v>0</v>
          </cell>
          <cell r="J234">
            <v>0</v>
          </cell>
          <cell r="K234">
            <v>0</v>
          </cell>
          <cell r="L234">
            <v>0</v>
          </cell>
          <cell r="M234">
            <v>0</v>
          </cell>
          <cell r="N234" t="str">
            <v>GOLDEN CARE</v>
          </cell>
          <cell r="O234">
            <v>0</v>
          </cell>
          <cell r="P234">
            <v>0</v>
          </cell>
          <cell r="Q234" t="str">
            <v>INVIMA 2015DM-0013021</v>
          </cell>
          <cell r="R234">
            <v>0</v>
          </cell>
          <cell r="S234">
            <v>3921</v>
          </cell>
          <cell r="T234">
            <v>745</v>
          </cell>
          <cell r="U234">
            <v>4666</v>
          </cell>
        </row>
        <row r="235">
          <cell r="A235">
            <v>1539</v>
          </cell>
          <cell r="B235" t="str">
            <v>MASCARA 3 PARA ANESTESIA</v>
          </cell>
          <cell r="C235" t="str">
            <v>UNIDAD</v>
          </cell>
          <cell r="D235">
            <v>41</v>
          </cell>
          <cell r="E235">
            <v>50</v>
          </cell>
          <cell r="F235" t="str">
            <v>CIRUGIA</v>
          </cell>
          <cell r="G235" t="str">
            <v>ANESTESIA</v>
          </cell>
          <cell r="H235">
            <v>0</v>
          </cell>
          <cell r="I235">
            <v>0</v>
          </cell>
          <cell r="J235">
            <v>0</v>
          </cell>
          <cell r="K235">
            <v>0</v>
          </cell>
          <cell r="L235">
            <v>0</v>
          </cell>
          <cell r="M235">
            <v>0</v>
          </cell>
          <cell r="N235" t="str">
            <v>GOLDEN CARE</v>
          </cell>
          <cell r="O235">
            <v>0</v>
          </cell>
          <cell r="P235">
            <v>0</v>
          </cell>
          <cell r="Q235" t="str">
            <v>INVIMA 2015DM-0013021</v>
          </cell>
          <cell r="R235">
            <v>0</v>
          </cell>
          <cell r="S235">
            <v>4171</v>
          </cell>
          <cell r="T235">
            <v>792</v>
          </cell>
          <cell r="U235">
            <v>4963</v>
          </cell>
        </row>
        <row r="236">
          <cell r="A236">
            <v>1540</v>
          </cell>
          <cell r="B236" t="str">
            <v>MASCARA 4 PARA ANESTESIA</v>
          </cell>
          <cell r="C236" t="str">
            <v>UNIDAD</v>
          </cell>
          <cell r="D236">
            <v>68</v>
          </cell>
          <cell r="E236">
            <v>450</v>
          </cell>
          <cell r="F236" t="str">
            <v>CIRUGIA</v>
          </cell>
          <cell r="G236" t="str">
            <v>ANESTESIA</v>
          </cell>
          <cell r="H236">
            <v>0</v>
          </cell>
          <cell r="I236">
            <v>0</v>
          </cell>
          <cell r="J236">
            <v>0</v>
          </cell>
          <cell r="K236">
            <v>0</v>
          </cell>
          <cell r="L236">
            <v>0</v>
          </cell>
          <cell r="M236">
            <v>0</v>
          </cell>
          <cell r="N236" t="str">
            <v>GOLDEN CARE</v>
          </cell>
          <cell r="O236">
            <v>0</v>
          </cell>
          <cell r="P236">
            <v>0</v>
          </cell>
          <cell r="Q236" t="str">
            <v>INVIMA 2015DM-0013021</v>
          </cell>
          <cell r="R236">
            <v>0</v>
          </cell>
          <cell r="S236">
            <v>4171</v>
          </cell>
          <cell r="T236">
            <v>792</v>
          </cell>
          <cell r="U236">
            <v>4963</v>
          </cell>
        </row>
        <row r="237">
          <cell r="A237">
            <v>1541</v>
          </cell>
          <cell r="B237" t="str">
            <v>MASCARA 5 PARA ANESTESIA</v>
          </cell>
          <cell r="C237" t="str">
            <v>UNIDAD</v>
          </cell>
          <cell r="D237">
            <v>52</v>
          </cell>
          <cell r="E237">
            <v>450</v>
          </cell>
          <cell r="F237" t="str">
            <v>CIRUGIA</v>
          </cell>
          <cell r="G237" t="str">
            <v>ANESTESIA</v>
          </cell>
          <cell r="H237">
            <v>0</v>
          </cell>
          <cell r="I237">
            <v>0</v>
          </cell>
          <cell r="J237">
            <v>0</v>
          </cell>
          <cell r="K237">
            <v>0</v>
          </cell>
          <cell r="L237">
            <v>0</v>
          </cell>
          <cell r="M237">
            <v>0</v>
          </cell>
          <cell r="N237" t="str">
            <v>GOLDEN CARE</v>
          </cell>
          <cell r="O237">
            <v>0</v>
          </cell>
          <cell r="P237">
            <v>0</v>
          </cell>
          <cell r="Q237" t="str">
            <v>INVIMA 2015DM-0013021</v>
          </cell>
          <cell r="R237">
            <v>0</v>
          </cell>
          <cell r="S237">
            <v>4171</v>
          </cell>
          <cell r="T237">
            <v>792</v>
          </cell>
          <cell r="U237">
            <v>4963</v>
          </cell>
        </row>
        <row r="238">
          <cell r="A238">
            <v>1542</v>
          </cell>
          <cell r="B238" t="str">
            <v>MASCARA ANESTESIA NEONATAL # 0</v>
          </cell>
          <cell r="C238" t="str">
            <v>UNIDAD</v>
          </cell>
          <cell r="D238">
            <v>10</v>
          </cell>
          <cell r="E238">
            <v>10</v>
          </cell>
          <cell r="F238" t="str">
            <v>CIRUGIA</v>
          </cell>
          <cell r="G238" t="str">
            <v>ANESTESIA</v>
          </cell>
          <cell r="H238">
            <v>0</v>
          </cell>
          <cell r="I238">
            <v>0</v>
          </cell>
          <cell r="J238">
            <v>0</v>
          </cell>
          <cell r="K238">
            <v>0</v>
          </cell>
          <cell r="L238">
            <v>0</v>
          </cell>
          <cell r="M238">
            <v>0</v>
          </cell>
          <cell r="N238" t="str">
            <v>GOLDEN CARE</v>
          </cell>
          <cell r="O238">
            <v>0</v>
          </cell>
          <cell r="P238">
            <v>0</v>
          </cell>
          <cell r="Q238" t="str">
            <v>INVIMA 2015DM-0013021</v>
          </cell>
          <cell r="R238">
            <v>0</v>
          </cell>
          <cell r="S238">
            <v>3921</v>
          </cell>
          <cell r="T238">
            <v>745</v>
          </cell>
          <cell r="U238">
            <v>4666</v>
          </cell>
        </row>
        <row r="239">
          <cell r="A239">
            <v>1543</v>
          </cell>
          <cell r="B239" t="str">
            <v>MASCARA ANESTESIA NO. 6</v>
          </cell>
          <cell r="C239" t="str">
            <v>UNIDAD</v>
          </cell>
          <cell r="D239">
            <v>10</v>
          </cell>
          <cell r="E239">
            <v>10</v>
          </cell>
          <cell r="F239" t="str">
            <v>CIRUGIA</v>
          </cell>
          <cell r="G239" t="str">
            <v>ANESTESIA</v>
          </cell>
          <cell r="H239">
            <v>0</v>
          </cell>
          <cell r="I239">
            <v>0</v>
          </cell>
          <cell r="J239">
            <v>0</v>
          </cell>
          <cell r="K239">
            <v>0</v>
          </cell>
          <cell r="L239">
            <v>0</v>
          </cell>
          <cell r="M239">
            <v>0</v>
          </cell>
          <cell r="N239" t="str">
            <v>INTERSURGICAL</v>
          </cell>
          <cell r="O239">
            <v>0</v>
          </cell>
          <cell r="P239">
            <v>0</v>
          </cell>
          <cell r="Q239" t="str">
            <v>INVIMA 2018DM-0018364</v>
          </cell>
          <cell r="R239">
            <v>0</v>
          </cell>
          <cell r="S239">
            <v>4605</v>
          </cell>
          <cell r="T239">
            <v>875</v>
          </cell>
          <cell r="U239">
            <v>5480</v>
          </cell>
        </row>
        <row r="240">
          <cell r="A240">
            <v>1544</v>
          </cell>
          <cell r="B240" t="str">
            <v>MASCARA ANESTESIA TRANSPA 6 ADUL GRANDE</v>
          </cell>
          <cell r="C240" t="str">
            <v>UNIDAD</v>
          </cell>
          <cell r="D240">
            <v>80</v>
          </cell>
          <cell r="E240">
            <v>80</v>
          </cell>
          <cell r="F240" t="str">
            <v>CIRUGIA</v>
          </cell>
          <cell r="G240" t="str">
            <v>ANESTESIA</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row>
        <row r="241">
          <cell r="A241">
            <v>1545</v>
          </cell>
          <cell r="B241" t="str">
            <v>MASCARA ANESTESIA TRANSPA C/PTO 1 NEONAT</v>
          </cell>
          <cell r="C241" t="str">
            <v>UNIDAD</v>
          </cell>
          <cell r="D241">
            <v>23</v>
          </cell>
          <cell r="E241">
            <v>23</v>
          </cell>
          <cell r="F241" t="str">
            <v>CIRUGIA</v>
          </cell>
          <cell r="G241" t="str">
            <v>ANESTESIA</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row>
        <row r="242">
          <cell r="A242">
            <v>1546</v>
          </cell>
          <cell r="B242" t="str">
            <v>MASCARA ANESTESIA TRASNP C/PTO 0 NEONATA</v>
          </cell>
          <cell r="C242" t="str">
            <v>UNIDAD</v>
          </cell>
          <cell r="D242">
            <v>160</v>
          </cell>
          <cell r="E242">
            <v>160</v>
          </cell>
          <cell r="F242" t="str">
            <v>CIRUGIA</v>
          </cell>
          <cell r="G242" t="str">
            <v>ANESTESIA</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row>
        <row r="243">
          <cell r="A243">
            <v>1547</v>
          </cell>
          <cell r="B243" t="str">
            <v>MASCARA ANESTESIA TRASNPARE C/PTO 2 INFA</v>
          </cell>
          <cell r="C243" t="str">
            <v>UNIDAD</v>
          </cell>
          <cell r="D243">
            <v>120</v>
          </cell>
          <cell r="E243">
            <v>120</v>
          </cell>
          <cell r="F243" t="str">
            <v>CIRUGIA</v>
          </cell>
          <cell r="G243" t="str">
            <v>ANESTESIA</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row>
        <row r="244">
          <cell r="A244">
            <v>1561</v>
          </cell>
          <cell r="B244" t="str">
            <v>MASCARA FACIAL N°1 LIBRE DE LATEX</v>
          </cell>
          <cell r="C244" t="str">
            <v>UNIDAD</v>
          </cell>
          <cell r="D244">
            <v>4</v>
          </cell>
          <cell r="E244">
            <v>4</v>
          </cell>
          <cell r="F244" t="str">
            <v xml:space="preserve">CIRUGIA </v>
          </cell>
          <cell r="G244" t="str">
            <v>ANESTESIA</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row>
        <row r="245">
          <cell r="A245">
            <v>1567</v>
          </cell>
          <cell r="B245" t="str">
            <v>MASCARA LARINGEA N° 1 - DESECHABLE</v>
          </cell>
          <cell r="C245" t="str">
            <v>UNIDAD</v>
          </cell>
          <cell r="D245">
            <v>10</v>
          </cell>
          <cell r="E245">
            <v>60</v>
          </cell>
          <cell r="F245" t="str">
            <v>CIRUGIA</v>
          </cell>
          <cell r="G245" t="str">
            <v>ANESTESIA</v>
          </cell>
          <cell r="H245">
            <v>0</v>
          </cell>
          <cell r="I245">
            <v>0</v>
          </cell>
          <cell r="J245">
            <v>0</v>
          </cell>
          <cell r="K245">
            <v>0</v>
          </cell>
          <cell r="L245">
            <v>0</v>
          </cell>
          <cell r="M245">
            <v>0</v>
          </cell>
          <cell r="N245" t="str">
            <v>INTERSURGICAL</v>
          </cell>
          <cell r="O245">
            <v>0</v>
          </cell>
          <cell r="P245">
            <v>0</v>
          </cell>
          <cell r="Q245">
            <v>0</v>
          </cell>
          <cell r="R245">
            <v>0</v>
          </cell>
          <cell r="S245">
            <v>25803</v>
          </cell>
          <cell r="T245">
            <v>4903</v>
          </cell>
          <cell r="U245">
            <v>30706</v>
          </cell>
        </row>
        <row r="246">
          <cell r="A246">
            <v>1568</v>
          </cell>
          <cell r="B246" t="str">
            <v>MASCARA LARINGEA N° 1,5 - DESECHABLE</v>
          </cell>
          <cell r="C246" t="str">
            <v>UNIDAD</v>
          </cell>
          <cell r="D246">
            <v>10</v>
          </cell>
          <cell r="E246">
            <v>60</v>
          </cell>
          <cell r="F246" t="str">
            <v>CIRUGIA</v>
          </cell>
          <cell r="G246" t="str">
            <v>ANESTESIA</v>
          </cell>
          <cell r="H246">
            <v>0</v>
          </cell>
          <cell r="I246">
            <v>0</v>
          </cell>
          <cell r="J246">
            <v>0</v>
          </cell>
          <cell r="K246">
            <v>0</v>
          </cell>
          <cell r="L246">
            <v>0</v>
          </cell>
          <cell r="M246">
            <v>0</v>
          </cell>
          <cell r="N246" t="str">
            <v>INTERSURGICAL</v>
          </cell>
          <cell r="O246">
            <v>0</v>
          </cell>
          <cell r="P246">
            <v>0</v>
          </cell>
          <cell r="Q246">
            <v>0</v>
          </cell>
          <cell r="R246">
            <v>0</v>
          </cell>
          <cell r="S246">
            <v>25803</v>
          </cell>
          <cell r="T246">
            <v>4903</v>
          </cell>
          <cell r="U246">
            <v>30706</v>
          </cell>
        </row>
        <row r="247">
          <cell r="A247">
            <v>1569</v>
          </cell>
          <cell r="B247" t="str">
            <v>MASCARA LARINGEA N° 2 - DESECHABLE</v>
          </cell>
          <cell r="C247" t="str">
            <v>UNIDAD</v>
          </cell>
          <cell r="D247">
            <v>14</v>
          </cell>
          <cell r="E247">
            <v>56</v>
          </cell>
          <cell r="F247" t="str">
            <v>CIRUGIA</v>
          </cell>
          <cell r="G247" t="str">
            <v>ANESTESIA</v>
          </cell>
          <cell r="H247">
            <v>0</v>
          </cell>
          <cell r="I247">
            <v>0</v>
          </cell>
          <cell r="J247">
            <v>0</v>
          </cell>
          <cell r="K247">
            <v>0</v>
          </cell>
          <cell r="L247">
            <v>0</v>
          </cell>
          <cell r="M247">
            <v>0</v>
          </cell>
          <cell r="N247" t="str">
            <v>INTERSURGICAL</v>
          </cell>
          <cell r="O247">
            <v>0</v>
          </cell>
          <cell r="P247">
            <v>0</v>
          </cell>
          <cell r="Q247">
            <v>0</v>
          </cell>
          <cell r="R247">
            <v>0</v>
          </cell>
          <cell r="S247">
            <v>25803</v>
          </cell>
          <cell r="T247">
            <v>4903</v>
          </cell>
          <cell r="U247">
            <v>30706</v>
          </cell>
        </row>
        <row r="248">
          <cell r="A248">
            <v>1570</v>
          </cell>
          <cell r="B248" t="str">
            <v>MASCARA LARINGEA N° 2,5 - DESECHABLE</v>
          </cell>
          <cell r="C248" t="str">
            <v>UNIDAD</v>
          </cell>
          <cell r="D248">
            <v>28</v>
          </cell>
          <cell r="E248">
            <v>150</v>
          </cell>
          <cell r="F248" t="str">
            <v>CIRUGIA</v>
          </cell>
          <cell r="G248" t="str">
            <v>ANESTESIA</v>
          </cell>
          <cell r="H248">
            <v>0</v>
          </cell>
          <cell r="I248">
            <v>0</v>
          </cell>
          <cell r="J248">
            <v>0</v>
          </cell>
          <cell r="K248">
            <v>0</v>
          </cell>
          <cell r="L248">
            <v>0</v>
          </cell>
          <cell r="M248">
            <v>0</v>
          </cell>
          <cell r="N248" t="str">
            <v>INTERSURGICAL</v>
          </cell>
          <cell r="O248">
            <v>0</v>
          </cell>
          <cell r="P248">
            <v>0</v>
          </cell>
          <cell r="Q248">
            <v>0</v>
          </cell>
          <cell r="R248">
            <v>0</v>
          </cell>
          <cell r="S248">
            <v>25803</v>
          </cell>
          <cell r="T248">
            <v>4903</v>
          </cell>
          <cell r="U248">
            <v>30706</v>
          </cell>
        </row>
        <row r="249">
          <cell r="A249">
            <v>1571</v>
          </cell>
          <cell r="B249" t="str">
            <v>MASCARA LARINGEA N° 3 - DESECHABLE</v>
          </cell>
          <cell r="C249" t="str">
            <v>UNIDAD</v>
          </cell>
          <cell r="D249">
            <v>23</v>
          </cell>
          <cell r="E249">
            <v>120</v>
          </cell>
          <cell r="F249" t="str">
            <v>CIRUGIA</v>
          </cell>
          <cell r="G249" t="str">
            <v>ANESTESIA</v>
          </cell>
          <cell r="H249">
            <v>0</v>
          </cell>
          <cell r="I249">
            <v>0</v>
          </cell>
          <cell r="J249">
            <v>0</v>
          </cell>
          <cell r="K249">
            <v>0</v>
          </cell>
          <cell r="L249">
            <v>0</v>
          </cell>
          <cell r="M249">
            <v>0</v>
          </cell>
          <cell r="N249" t="str">
            <v>INTERSURGICAL</v>
          </cell>
          <cell r="O249">
            <v>0</v>
          </cell>
          <cell r="P249">
            <v>0</v>
          </cell>
          <cell r="Q249">
            <v>0</v>
          </cell>
          <cell r="R249">
            <v>0</v>
          </cell>
          <cell r="S249">
            <v>25803</v>
          </cell>
          <cell r="T249">
            <v>4903</v>
          </cell>
          <cell r="U249">
            <v>30706</v>
          </cell>
        </row>
        <row r="250">
          <cell r="A250">
            <v>1572</v>
          </cell>
          <cell r="B250" t="str">
            <v>MASCARA LARINGEA N° 4 - DESECHABLE</v>
          </cell>
          <cell r="C250" t="str">
            <v>UNIDAD</v>
          </cell>
          <cell r="D250">
            <v>42</v>
          </cell>
          <cell r="E250">
            <v>210</v>
          </cell>
          <cell r="F250" t="str">
            <v>CIRUGIA</v>
          </cell>
          <cell r="G250" t="str">
            <v>ANESTESIA</v>
          </cell>
          <cell r="H250">
            <v>0</v>
          </cell>
          <cell r="I250">
            <v>0</v>
          </cell>
          <cell r="J250">
            <v>0</v>
          </cell>
          <cell r="K250">
            <v>0</v>
          </cell>
          <cell r="L250">
            <v>0</v>
          </cell>
          <cell r="M250">
            <v>0</v>
          </cell>
          <cell r="N250" t="str">
            <v>INTERSURGICAL</v>
          </cell>
          <cell r="O250">
            <v>0</v>
          </cell>
          <cell r="P250">
            <v>0</v>
          </cell>
          <cell r="Q250">
            <v>0</v>
          </cell>
          <cell r="R250">
            <v>0</v>
          </cell>
          <cell r="S250">
            <v>25803</v>
          </cell>
          <cell r="T250">
            <v>4903</v>
          </cell>
          <cell r="U250">
            <v>30706</v>
          </cell>
        </row>
        <row r="251">
          <cell r="A251">
            <v>1573</v>
          </cell>
          <cell r="B251" t="str">
            <v>MASCARA LARINGEA N° 5 - DESECHABLE</v>
          </cell>
          <cell r="C251" t="str">
            <v>UNIDAD</v>
          </cell>
          <cell r="D251">
            <v>10</v>
          </cell>
          <cell r="E251">
            <v>110</v>
          </cell>
          <cell r="F251" t="str">
            <v>CIRUGIA</v>
          </cell>
          <cell r="G251" t="str">
            <v>ANESTESIA</v>
          </cell>
          <cell r="H251">
            <v>0</v>
          </cell>
          <cell r="I251">
            <v>0</v>
          </cell>
          <cell r="J251">
            <v>0</v>
          </cell>
          <cell r="K251">
            <v>0</v>
          </cell>
          <cell r="L251">
            <v>0</v>
          </cell>
          <cell r="M251">
            <v>0</v>
          </cell>
          <cell r="N251" t="str">
            <v>INTERSURGICAL</v>
          </cell>
          <cell r="O251">
            <v>0</v>
          </cell>
          <cell r="P251">
            <v>0</v>
          </cell>
          <cell r="Q251">
            <v>0</v>
          </cell>
          <cell r="R251">
            <v>0</v>
          </cell>
          <cell r="S251">
            <v>25803</v>
          </cell>
          <cell r="T251">
            <v>4903</v>
          </cell>
          <cell r="U251">
            <v>30706</v>
          </cell>
        </row>
        <row r="252">
          <cell r="A252">
            <v>1576</v>
          </cell>
          <cell r="B252" t="str">
            <v>MASCARA OROFARINGEA</v>
          </cell>
          <cell r="C252" t="str">
            <v>UNIDAD</v>
          </cell>
          <cell r="D252">
            <v>3</v>
          </cell>
          <cell r="E252">
            <v>3</v>
          </cell>
          <cell r="F252" t="str">
            <v>CIRUGIA</v>
          </cell>
          <cell r="G252" t="str">
            <v>ANESTESIA</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row>
        <row r="253">
          <cell r="A253">
            <v>1584</v>
          </cell>
          <cell r="B253" t="str">
            <v>MASCARA PERILARINGEA NO 3.0</v>
          </cell>
          <cell r="C253" t="str">
            <v>UNIDAD</v>
          </cell>
          <cell r="D253">
            <v>5</v>
          </cell>
          <cell r="E253">
            <v>5</v>
          </cell>
          <cell r="F253" t="str">
            <v>CIRUGIA</v>
          </cell>
          <cell r="G253" t="str">
            <v>ANESTESIA</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row>
        <row r="254">
          <cell r="A254">
            <v>1584</v>
          </cell>
          <cell r="B254" t="str">
            <v>MASCARA PERILARINGEA NO 3.0</v>
          </cell>
          <cell r="C254" t="str">
            <v>UNIDAD</v>
          </cell>
          <cell r="D254">
            <v>5</v>
          </cell>
          <cell r="E254">
            <v>5</v>
          </cell>
          <cell r="F254" t="str">
            <v>CIRUGIA</v>
          </cell>
          <cell r="G254" t="str">
            <v>ANESTESIA</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row>
        <row r="255">
          <cell r="A255">
            <v>1585</v>
          </cell>
          <cell r="B255" t="str">
            <v>MASCARA PERILARINGEA NO 4.0</v>
          </cell>
          <cell r="C255" t="str">
            <v>UNIDAD</v>
          </cell>
          <cell r="D255">
            <v>5</v>
          </cell>
          <cell r="E255">
            <v>5</v>
          </cell>
          <cell r="F255" t="str">
            <v xml:space="preserve">CIRUGIA </v>
          </cell>
          <cell r="G255" t="str">
            <v>ANESTESIA</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row>
        <row r="256">
          <cell r="A256">
            <v>1595</v>
          </cell>
          <cell r="B256" t="str">
            <v>MATRIZ ESTERIL LIOFILIZADA COMPUESTA DE 55% DE COLAGENO, 44% CELULOSA OXIDADA REGENERADA Y 1% PLATA DE 28 CM2</v>
          </cell>
          <cell r="C256" t="str">
            <v>UNIDAD</v>
          </cell>
          <cell r="D256">
            <v>2</v>
          </cell>
          <cell r="E256">
            <v>2</v>
          </cell>
          <cell r="F256" t="str">
            <v>CIRUGIA</v>
          </cell>
          <cell r="G256" t="str">
            <v>CIRUGIA GENERAL</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row>
        <row r="257">
          <cell r="A257">
            <v>1598</v>
          </cell>
          <cell r="B257" t="str">
            <v>MEMBRANA DE NYLON DE POROSIDAD 0,2 UM  CAJA X 100 UNIDADES</v>
          </cell>
          <cell r="C257" t="str">
            <v>UNIDAD</v>
          </cell>
          <cell r="D257">
            <v>1</v>
          </cell>
          <cell r="E257">
            <v>1</v>
          </cell>
          <cell r="F257" t="str">
            <v>CIRUGIA</v>
          </cell>
          <cell r="G257" t="str">
            <v>CIRUGIA GENERAL</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row>
        <row r="258">
          <cell r="A258">
            <v>1603</v>
          </cell>
          <cell r="B258" t="str">
            <v>Miniclip para clipaje de aneurisma cerebral en titanio recto -curvo - semicurvo- en bayoneta - angulado; desde 3 mm hasta 7 mm</v>
          </cell>
          <cell r="C258" t="str">
            <v>UNIDAD</v>
          </cell>
          <cell r="D258">
            <v>2</v>
          </cell>
          <cell r="E258">
            <v>2</v>
          </cell>
          <cell r="F258" t="str">
            <v xml:space="preserve">CIRUGIA </v>
          </cell>
          <cell r="G258" t="str">
            <v>NEUROCIRUGIA</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row>
        <row r="259">
          <cell r="A259">
            <v>1728</v>
          </cell>
          <cell r="B259" t="str">
            <v>PAPILOTOMO TRILUMEN</v>
          </cell>
          <cell r="C259" t="str">
            <v>UNIDAD</v>
          </cell>
          <cell r="D259">
            <v>5</v>
          </cell>
          <cell r="E259">
            <v>5</v>
          </cell>
          <cell r="F259" t="str">
            <v xml:space="preserve">CIRUGIA </v>
          </cell>
          <cell r="G259" t="str">
            <v>CIRUGIA GENERAL</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row>
        <row r="260">
          <cell r="A260">
            <v>1734</v>
          </cell>
          <cell r="B260" t="str">
            <v xml:space="preserve">PARCHE DE CARÓTIDA EN DACRÓN 10 X 75MM ESPESOR 0.36 MM </v>
          </cell>
          <cell r="C260" t="str">
            <v>UNIDAD</v>
          </cell>
          <cell r="D260">
            <v>1</v>
          </cell>
          <cell r="E260">
            <v>1</v>
          </cell>
          <cell r="F260" t="str">
            <v>CIRUGIA</v>
          </cell>
          <cell r="G260" t="str">
            <v>CIRUGIA VASCULAR</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row>
        <row r="261">
          <cell r="A261">
            <v>1735</v>
          </cell>
          <cell r="B261" t="str">
            <v>PARCHE DE DURAMADRE NO SUTURABLE 10X12,5CMS</v>
          </cell>
          <cell r="C261" t="str">
            <v>UNIDAD</v>
          </cell>
          <cell r="D261">
            <v>1</v>
          </cell>
          <cell r="E261">
            <v>1</v>
          </cell>
          <cell r="F261" t="str">
            <v>CIRUGIA</v>
          </cell>
          <cell r="G261" t="str">
            <v>NEUROCIRUGIA</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row>
        <row r="262">
          <cell r="A262">
            <v>1736</v>
          </cell>
          <cell r="B262" t="str">
            <v>PARCHE DE DURAMADRE NO SUTURABLE 2,5X2,5</v>
          </cell>
          <cell r="C262" t="str">
            <v>UNIDAD</v>
          </cell>
          <cell r="D262">
            <v>1</v>
          </cell>
          <cell r="E262">
            <v>1</v>
          </cell>
          <cell r="F262" t="str">
            <v>CIRUGIA</v>
          </cell>
          <cell r="G262" t="str">
            <v>NEUROCIRUGIA</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row>
        <row r="263">
          <cell r="A263">
            <v>1737</v>
          </cell>
          <cell r="B263" t="str">
            <v>PARCHE DE DURAMADRE NO SUTURABLE 2,5X7,5CMS</v>
          </cell>
          <cell r="C263" t="str">
            <v>UNIDAD</v>
          </cell>
          <cell r="D263">
            <v>1</v>
          </cell>
          <cell r="E263">
            <v>1</v>
          </cell>
          <cell r="F263" t="str">
            <v>CIRUGIA</v>
          </cell>
          <cell r="G263" t="str">
            <v>NEUROCIRUGIA</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row>
        <row r="264">
          <cell r="A264">
            <v>1738</v>
          </cell>
          <cell r="B264" t="str">
            <v>PARCHE DE DURAMADRE NO SUTURABLE 5X5CMS</v>
          </cell>
          <cell r="C264" t="str">
            <v>UNIDAD</v>
          </cell>
          <cell r="D264">
            <v>1</v>
          </cell>
          <cell r="E264">
            <v>1</v>
          </cell>
          <cell r="F264" t="str">
            <v>CIRUGIA</v>
          </cell>
          <cell r="G264" t="str">
            <v>NEUROCIRUGIA</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row>
        <row r="265">
          <cell r="A265">
            <v>1739</v>
          </cell>
          <cell r="B265" t="str">
            <v>PARCHE DE DURAMADRE NO SUTURABLE 7,5X7,5CMS</v>
          </cell>
          <cell r="C265" t="str">
            <v>UNIDAD</v>
          </cell>
          <cell r="D265">
            <v>1</v>
          </cell>
          <cell r="E265">
            <v>1</v>
          </cell>
          <cell r="F265" t="str">
            <v>CIRUGIA</v>
          </cell>
          <cell r="G265" t="str">
            <v>NEUROCIRUGIA</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row>
        <row r="266">
          <cell r="A266">
            <v>1740</v>
          </cell>
          <cell r="B266" t="str">
            <v>PARCHE DE DURAMADRE SUTURABLE 10X12,5CMS</v>
          </cell>
          <cell r="C266" t="str">
            <v>UNIDAD</v>
          </cell>
          <cell r="D266">
            <v>1</v>
          </cell>
          <cell r="E266">
            <v>1</v>
          </cell>
          <cell r="F266" t="str">
            <v>CIRUGIA</v>
          </cell>
          <cell r="G266" t="str">
            <v>NEUROCIRUGIA</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row>
        <row r="267">
          <cell r="A267">
            <v>1741</v>
          </cell>
          <cell r="B267" t="str">
            <v>PARCHE DE DURAMADRE SUTURABLE 2,5X2,5</v>
          </cell>
          <cell r="C267" t="str">
            <v>UNIDAD</v>
          </cell>
          <cell r="D267">
            <v>2</v>
          </cell>
          <cell r="E267">
            <v>2</v>
          </cell>
          <cell r="F267" t="str">
            <v>CIRUGIA</v>
          </cell>
          <cell r="G267" t="str">
            <v>NEUROCIRUGIA</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row>
        <row r="268">
          <cell r="A268">
            <v>1742</v>
          </cell>
          <cell r="B268" t="str">
            <v>PARCHE DE DURAMADRE SUTURABLE 2,5X7,5CMS</v>
          </cell>
          <cell r="C268" t="str">
            <v>UNIDAD</v>
          </cell>
          <cell r="D268">
            <v>10</v>
          </cell>
          <cell r="E268">
            <v>10</v>
          </cell>
          <cell r="F268" t="str">
            <v>CIRUGIA</v>
          </cell>
          <cell r="G268" t="str">
            <v>NEUROCIRUGIA</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row>
        <row r="269">
          <cell r="A269">
            <v>1743</v>
          </cell>
          <cell r="B269" t="str">
            <v>PARCHE DE DURAMADRE SUTURABLE 5X5CMS</v>
          </cell>
          <cell r="C269" t="str">
            <v>UNIDAD</v>
          </cell>
          <cell r="D269">
            <v>1</v>
          </cell>
          <cell r="E269">
            <v>1</v>
          </cell>
          <cell r="F269" t="str">
            <v>CIRUGIA</v>
          </cell>
          <cell r="G269" t="str">
            <v>NEUROCIRUGIA</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row>
        <row r="270">
          <cell r="A270">
            <v>1745</v>
          </cell>
          <cell r="B270" t="str">
            <v>PARCHE DURAMADRE  SUTURABLE 7.5 X 7.5 CM</v>
          </cell>
          <cell r="C270" t="str">
            <v>UNIDAD</v>
          </cell>
          <cell r="D270">
            <v>2</v>
          </cell>
          <cell r="E270">
            <v>2</v>
          </cell>
          <cell r="F270" t="str">
            <v>CIRUGIA</v>
          </cell>
          <cell r="G270" t="str">
            <v>NEUROCIRUGIA</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row>
        <row r="271">
          <cell r="A271">
            <v>1746</v>
          </cell>
          <cell r="B271" t="str">
            <v xml:space="preserve">PARCHE EN DACRÓN 8 X 4 CM ESPESOR 0.58 MM </v>
          </cell>
          <cell r="C271" t="str">
            <v>UNIDAD</v>
          </cell>
          <cell r="D271">
            <v>1</v>
          </cell>
          <cell r="E271">
            <v>1</v>
          </cell>
          <cell r="F271" t="str">
            <v>CIRUGIA</v>
          </cell>
          <cell r="G271" t="str">
            <v>CIRUGIA VASCULAR</v>
          </cell>
          <cell r="H271">
            <v>0</v>
          </cell>
          <cell r="I271">
            <v>0</v>
          </cell>
          <cell r="J271">
            <v>0</v>
          </cell>
          <cell r="K271">
            <v>0</v>
          </cell>
          <cell r="L271">
            <v>0</v>
          </cell>
          <cell r="M271" t="str">
            <v>SI</v>
          </cell>
          <cell r="N271">
            <v>0</v>
          </cell>
          <cell r="O271">
            <v>0</v>
          </cell>
          <cell r="P271">
            <v>0</v>
          </cell>
          <cell r="Q271">
            <v>0</v>
          </cell>
          <cell r="R271">
            <v>0</v>
          </cell>
          <cell r="S271">
            <v>0</v>
          </cell>
          <cell r="T271">
            <v>0</v>
          </cell>
          <cell r="U271">
            <v>0</v>
          </cell>
        </row>
        <row r="272">
          <cell r="A272">
            <v>1747</v>
          </cell>
          <cell r="B272" t="str">
            <v>PARCHE HEMOSTATICO SELLANTE + COLGENO 2.5-4.5 HASTA 2.5- 4.5 CM (RECTANGULAR Ó CUADRADA)</v>
          </cell>
          <cell r="C272" t="str">
            <v>UNIDAD</v>
          </cell>
          <cell r="D272">
            <v>1</v>
          </cell>
          <cell r="E272">
            <v>1</v>
          </cell>
          <cell r="F272" t="str">
            <v>CIRUGIA</v>
          </cell>
          <cell r="G272" t="str">
            <v>CIRUGIA GENERAL</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row>
        <row r="273">
          <cell r="A273">
            <v>1749</v>
          </cell>
          <cell r="B273" t="str">
            <v>PARCHE PARA CAROTIDA FLUROPASSID</v>
          </cell>
          <cell r="C273" t="str">
            <v>UNIDAD</v>
          </cell>
          <cell r="D273">
            <v>2</v>
          </cell>
          <cell r="E273">
            <v>2</v>
          </cell>
          <cell r="F273" t="str">
            <v>CIRUGIA</v>
          </cell>
          <cell r="G273" t="str">
            <v>CIRUGIA VASCULAR</v>
          </cell>
          <cell r="H273">
            <v>0</v>
          </cell>
          <cell r="I273">
            <v>0</v>
          </cell>
          <cell r="J273">
            <v>0</v>
          </cell>
          <cell r="K273">
            <v>0</v>
          </cell>
          <cell r="L273">
            <v>0</v>
          </cell>
          <cell r="M273" t="str">
            <v>SI</v>
          </cell>
          <cell r="N273">
            <v>0</v>
          </cell>
          <cell r="O273">
            <v>0</v>
          </cell>
          <cell r="P273">
            <v>0</v>
          </cell>
          <cell r="Q273">
            <v>0</v>
          </cell>
          <cell r="R273">
            <v>0</v>
          </cell>
          <cell r="S273">
            <v>0</v>
          </cell>
          <cell r="T273">
            <v>0</v>
          </cell>
          <cell r="U273">
            <v>0</v>
          </cell>
        </row>
        <row r="274">
          <cell r="A274">
            <v>1761</v>
          </cell>
          <cell r="B274" t="str">
            <v>PEGANTE VISCOELASTICO</v>
          </cell>
          <cell r="C274" t="str">
            <v>UNIDAD</v>
          </cell>
          <cell r="D274">
            <v>1</v>
          </cell>
          <cell r="E274">
            <v>1</v>
          </cell>
          <cell r="F274" t="str">
            <v>CIRUGIA</v>
          </cell>
          <cell r="G274" t="str">
            <v>OFTALMOLOGIA</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row>
        <row r="275">
          <cell r="A275">
            <v>1796</v>
          </cell>
          <cell r="B275" t="str">
            <v>PINZA DISECTOR CURVO MARYLAND, ROTACION 360°, LONGITUD 350-360 MM, MANGO ERGONOMICO, CONECCION MONOPOLAR 5 MM DESCARTABLE.</v>
          </cell>
          <cell r="C275" t="str">
            <v>UNIDAD</v>
          </cell>
          <cell r="D275">
            <v>4</v>
          </cell>
          <cell r="E275">
            <v>4</v>
          </cell>
          <cell r="F275" t="str">
            <v>CIRUGIA</v>
          </cell>
          <cell r="G275" t="str">
            <v>CIRUGIA GENERAL</v>
          </cell>
          <cell r="H275">
            <v>0</v>
          </cell>
          <cell r="I275">
            <v>0</v>
          </cell>
          <cell r="J275">
            <v>0</v>
          </cell>
          <cell r="K275">
            <v>0</v>
          </cell>
          <cell r="L275">
            <v>0</v>
          </cell>
          <cell r="M275" t="str">
            <v>SI</v>
          </cell>
          <cell r="N275">
            <v>0</v>
          </cell>
          <cell r="O275">
            <v>0</v>
          </cell>
          <cell r="P275">
            <v>0</v>
          </cell>
          <cell r="Q275">
            <v>0</v>
          </cell>
          <cell r="R275">
            <v>0</v>
          </cell>
          <cell r="S275">
            <v>0</v>
          </cell>
          <cell r="T275">
            <v>0</v>
          </cell>
          <cell r="U275">
            <v>0</v>
          </cell>
        </row>
        <row r="276">
          <cell r="A276">
            <v>1797</v>
          </cell>
          <cell r="B276" t="str">
            <v>PINZA GRASPER LONG. 350MM MANGO ERGONOMICO 5 MM DESCARTABLE</v>
          </cell>
          <cell r="C276" t="str">
            <v>UNIDAD</v>
          </cell>
          <cell r="D276">
            <v>2</v>
          </cell>
          <cell r="E276">
            <v>2</v>
          </cell>
          <cell r="F276" t="str">
            <v>CIRUGIA</v>
          </cell>
          <cell r="G276" t="str">
            <v>CIRUGIA GENERAL</v>
          </cell>
          <cell r="H276">
            <v>0</v>
          </cell>
          <cell r="I276">
            <v>0</v>
          </cell>
          <cell r="J276">
            <v>0</v>
          </cell>
          <cell r="K276">
            <v>0</v>
          </cell>
          <cell r="L276">
            <v>0</v>
          </cell>
          <cell r="M276" t="str">
            <v>SI</v>
          </cell>
          <cell r="N276">
            <v>0</v>
          </cell>
          <cell r="O276">
            <v>0</v>
          </cell>
          <cell r="P276">
            <v>0</v>
          </cell>
          <cell r="Q276">
            <v>0</v>
          </cell>
          <cell r="R276">
            <v>0</v>
          </cell>
          <cell r="S276">
            <v>0</v>
          </cell>
          <cell r="T276">
            <v>0</v>
          </cell>
          <cell r="U276">
            <v>0</v>
          </cell>
        </row>
        <row r="277">
          <cell r="A277">
            <v>1798</v>
          </cell>
          <cell r="B277" t="str">
            <v>PINZA MARYLANDE DE 10MM COMPUESTA POR: INSERTO PARA PINZA MARYLAND 10 MM+ MANGO PEEK SIN CREMALLERA DE 10 MM</v>
          </cell>
          <cell r="C277" t="str">
            <v>UNIDAD</v>
          </cell>
          <cell r="D277">
            <v>1</v>
          </cell>
          <cell r="E277">
            <v>1</v>
          </cell>
          <cell r="F277" t="str">
            <v>CIRUGIA</v>
          </cell>
          <cell r="G277" t="str">
            <v>CIRUGIA GENERAL</v>
          </cell>
          <cell r="H277">
            <v>0</v>
          </cell>
          <cell r="I277">
            <v>0</v>
          </cell>
          <cell r="J277">
            <v>0</v>
          </cell>
          <cell r="K277">
            <v>0</v>
          </cell>
          <cell r="L277">
            <v>0</v>
          </cell>
          <cell r="M277" t="str">
            <v>SI</v>
          </cell>
          <cell r="N277">
            <v>0</v>
          </cell>
          <cell r="O277">
            <v>0</v>
          </cell>
          <cell r="P277">
            <v>0</v>
          </cell>
          <cell r="Q277">
            <v>0</v>
          </cell>
          <cell r="R277">
            <v>0</v>
          </cell>
          <cell r="S277">
            <v>0</v>
          </cell>
          <cell r="T277">
            <v>0</v>
          </cell>
          <cell r="U277">
            <v>0</v>
          </cell>
        </row>
        <row r="278">
          <cell r="A278">
            <v>1811</v>
          </cell>
          <cell r="B278" t="str">
            <v xml:space="preserve">PINZA URETEROSCOPIO FLEXIBLE </v>
          </cell>
          <cell r="C278" t="str">
            <v>UNIDAD</v>
          </cell>
          <cell r="D278">
            <v>10</v>
          </cell>
          <cell r="E278">
            <v>10</v>
          </cell>
          <cell r="F278" t="str">
            <v>CIRUGIA</v>
          </cell>
          <cell r="G278" t="str">
            <v>UROLOGIA</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row>
        <row r="279">
          <cell r="A279">
            <v>1863</v>
          </cell>
          <cell r="B279" t="str">
            <v>PROTESIS 12MMX6MMX40 A 60CM VASCULAR BIFURCADA</v>
          </cell>
          <cell r="C279" t="str">
            <v>UNIDAD</v>
          </cell>
          <cell r="D279">
            <v>1</v>
          </cell>
          <cell r="E279">
            <v>1</v>
          </cell>
          <cell r="F279" t="str">
            <v>CIRUGIA</v>
          </cell>
          <cell r="G279" t="str">
            <v>CIRUGIA VASCULAR</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row>
        <row r="280">
          <cell r="A280">
            <v>1864</v>
          </cell>
          <cell r="B280" t="str">
            <v>PROTESIS 16MMX8MMX40 A 60 CM VASCULAR BIFURCADA</v>
          </cell>
          <cell r="C280" t="str">
            <v>UNIDAD</v>
          </cell>
          <cell r="D280">
            <v>1</v>
          </cell>
          <cell r="E280">
            <v>1</v>
          </cell>
          <cell r="F280" t="str">
            <v>CIRUGIA</v>
          </cell>
          <cell r="G280" t="str">
            <v>CIRUGIA VASCULAR</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row>
        <row r="281">
          <cell r="A281">
            <v>1865</v>
          </cell>
          <cell r="B281" t="str">
            <v>PROTESIS BIFURCADA PTFE 8MM-5MM X 70</v>
          </cell>
          <cell r="C281" t="str">
            <v>UNIDAD</v>
          </cell>
          <cell r="D281">
            <v>1</v>
          </cell>
          <cell r="E281">
            <v>1</v>
          </cell>
          <cell r="F281" t="str">
            <v>CIRUGIA</v>
          </cell>
          <cell r="G281" t="str">
            <v>CIRUGIA VASCULAR</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row>
        <row r="282">
          <cell r="A282">
            <v>1869</v>
          </cell>
          <cell r="B282" t="str">
            <v>PROTESIS ESTAPEDOTOMIA DE TITANIO</v>
          </cell>
          <cell r="C282" t="str">
            <v>UNIDAD</v>
          </cell>
          <cell r="D282">
            <v>1</v>
          </cell>
          <cell r="E282">
            <v>1</v>
          </cell>
          <cell r="F282" t="str">
            <v>CIRUGIA</v>
          </cell>
          <cell r="G282" t="str">
            <v>OTORRINO</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row>
        <row r="283">
          <cell r="A283">
            <v>1871</v>
          </cell>
          <cell r="B283" t="str">
            <v>PROTESIS PARA TIMPANOPLASTIA DE CORTE, TTP VARIO TUEBINGEN AERIAL (TORP)</v>
          </cell>
          <cell r="C283" t="str">
            <v>UNIDAD</v>
          </cell>
          <cell r="D283">
            <v>10</v>
          </cell>
          <cell r="E283">
            <v>10</v>
          </cell>
          <cell r="F283" t="str">
            <v>CIRUGIA</v>
          </cell>
          <cell r="G283" t="str">
            <v>OTORRINO</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row>
        <row r="284">
          <cell r="A284">
            <v>1872</v>
          </cell>
          <cell r="B284" t="str">
            <v>PROTESIS PARA TIMPANOPLASTIA DE CORTE, TTP VARIO TUEBINGEN BELL (PORP)</v>
          </cell>
          <cell r="C284" t="str">
            <v>UNIDAD</v>
          </cell>
          <cell r="D284">
            <v>1</v>
          </cell>
          <cell r="E284">
            <v>1</v>
          </cell>
          <cell r="F284" t="str">
            <v>CIRUGIA</v>
          </cell>
          <cell r="G284" t="str">
            <v>OTORRINO</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row>
        <row r="285">
          <cell r="A285">
            <v>1873</v>
          </cell>
          <cell r="B285" t="str">
            <v>PROTESIS VASCULAR BIFURCADA 22 MM X 11 MM LONG 40 HASTA 60 CM</v>
          </cell>
          <cell r="C285" t="str">
            <v>UNIDAD</v>
          </cell>
          <cell r="D285">
            <v>1</v>
          </cell>
          <cell r="E285">
            <v>1</v>
          </cell>
          <cell r="F285" t="str">
            <v>CIRUGIA</v>
          </cell>
          <cell r="G285" t="str">
            <v>CIRUGIA VASCULAR</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row>
        <row r="286">
          <cell r="A286">
            <v>1874</v>
          </cell>
          <cell r="B286" t="str">
            <v xml:space="preserve">PROTESIS VASCULAR BIFURCADA CALIBRE 12 MM LON 6 CM </v>
          </cell>
          <cell r="C286" t="str">
            <v>UNIDAD</v>
          </cell>
          <cell r="D286">
            <v>1</v>
          </cell>
          <cell r="E286">
            <v>1</v>
          </cell>
          <cell r="F286" t="str">
            <v>CIRUGIA</v>
          </cell>
          <cell r="G286" t="str">
            <v>CIRUGIA VASCULAR</v>
          </cell>
          <cell r="H286">
            <v>0</v>
          </cell>
          <cell r="I286">
            <v>0</v>
          </cell>
          <cell r="J286">
            <v>0</v>
          </cell>
          <cell r="K286">
            <v>0</v>
          </cell>
          <cell r="L286">
            <v>0</v>
          </cell>
          <cell r="M286" t="str">
            <v>SI</v>
          </cell>
          <cell r="N286">
            <v>0</v>
          </cell>
          <cell r="O286">
            <v>0</v>
          </cell>
          <cell r="P286">
            <v>0</v>
          </cell>
          <cell r="Q286">
            <v>0</v>
          </cell>
          <cell r="R286">
            <v>0</v>
          </cell>
          <cell r="S286">
            <v>0</v>
          </cell>
          <cell r="T286">
            <v>0</v>
          </cell>
          <cell r="U286">
            <v>0</v>
          </cell>
        </row>
        <row r="287">
          <cell r="A287">
            <v>1875</v>
          </cell>
          <cell r="B287" t="str">
            <v>PROTESIS VASCULAR EN DACRON CALIBRE 14*7 MM LONG 40 HASTA 60 CM BIFURCADO</v>
          </cell>
          <cell r="C287" t="str">
            <v>UNIDAD</v>
          </cell>
          <cell r="D287">
            <v>1</v>
          </cell>
          <cell r="E287">
            <v>1</v>
          </cell>
          <cell r="F287" t="str">
            <v>CIRUGIA</v>
          </cell>
          <cell r="G287" t="str">
            <v>CIRUGIA VASCULAR</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row>
        <row r="288">
          <cell r="A288">
            <v>1876</v>
          </cell>
          <cell r="B288" t="str">
            <v>PROTESIS VASCULAR EN DACRON CALIBRE 14*7 MM LONGITUD 40-60 CM BIFURCADO</v>
          </cell>
          <cell r="C288" t="str">
            <v>UNIDAD</v>
          </cell>
          <cell r="D288">
            <v>1</v>
          </cell>
          <cell r="E288">
            <v>1</v>
          </cell>
          <cell r="F288" t="str">
            <v>CIRUGIA</v>
          </cell>
          <cell r="G288" t="str">
            <v>CIRUGIA VASCULAR</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row>
        <row r="289">
          <cell r="A289">
            <v>1877</v>
          </cell>
          <cell r="B289" t="str">
            <v>PROTESIS VASCULAR EN DACRON CALIBRE 16*8 MM LONG 40 HASTA 60 CM BIFURCADO</v>
          </cell>
          <cell r="C289" t="str">
            <v>UNIDAD</v>
          </cell>
          <cell r="D289">
            <v>1</v>
          </cell>
          <cell r="E289">
            <v>1</v>
          </cell>
          <cell r="F289" t="str">
            <v>CIRUGIA</v>
          </cell>
          <cell r="G289" t="str">
            <v>CIRUGIA VASCULAR</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row>
        <row r="290">
          <cell r="A290">
            <v>1878</v>
          </cell>
          <cell r="B290" t="str">
            <v>PROTESIS VASCULAR EN DACRON CALIBRE 16*8 MM LONGITUD 40- 60 CM BIFURCADO</v>
          </cell>
          <cell r="C290" t="str">
            <v>UNIDAD</v>
          </cell>
          <cell r="D290">
            <v>1</v>
          </cell>
          <cell r="E290">
            <v>1</v>
          </cell>
          <cell r="F290" t="str">
            <v>CIRUGIA</v>
          </cell>
          <cell r="G290" t="str">
            <v>CIRUGIA VASCULAR</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row>
        <row r="291">
          <cell r="A291">
            <v>1879</v>
          </cell>
          <cell r="B291" t="str">
            <v>PROTESIS VASCULAR EN DACRON CALIBRE 18 MM LONG 25 HASTA 30 CM RECTA</v>
          </cell>
          <cell r="C291" t="str">
            <v>UNIDAD</v>
          </cell>
          <cell r="D291">
            <v>1</v>
          </cell>
          <cell r="E291">
            <v>1</v>
          </cell>
          <cell r="F291" t="str">
            <v>CIRUGIA</v>
          </cell>
          <cell r="G291" t="str">
            <v>CIRUGIA VASCULAR</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row>
        <row r="292">
          <cell r="A292">
            <v>1880</v>
          </cell>
          <cell r="B292" t="str">
            <v>PROTESIS VASCULAR EN DACRON CALIBRE 18 MM LONGITUD 30 - 40 CM RECTA</v>
          </cell>
          <cell r="C292" t="str">
            <v>UNIDAD</v>
          </cell>
          <cell r="D292">
            <v>1</v>
          </cell>
          <cell r="E292">
            <v>1</v>
          </cell>
          <cell r="F292" t="str">
            <v>CIRUGIA</v>
          </cell>
          <cell r="G292" t="str">
            <v>CIRUGIA VASCULAR</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row>
        <row r="293">
          <cell r="A293">
            <v>1881</v>
          </cell>
          <cell r="B293" t="str">
            <v>PROTESIS VASCULAR EN DACRON CALIBRE 18*9 MM LONG 40 HASTA 60 CM BIFURCADO</v>
          </cell>
          <cell r="C293" t="str">
            <v>UNIDAD</v>
          </cell>
          <cell r="D293">
            <v>1</v>
          </cell>
          <cell r="E293">
            <v>1</v>
          </cell>
          <cell r="F293" t="str">
            <v>CIRUGIA</v>
          </cell>
          <cell r="G293" t="str">
            <v>CIRUGIA VASCULAR</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row>
        <row r="294">
          <cell r="A294">
            <v>1882</v>
          </cell>
          <cell r="B294" t="str">
            <v>PROTESIS VASCULAR EN DACRON CALIBRE 18*9 MM LONGITUD 40-60 CM BIFURCADO</v>
          </cell>
          <cell r="C294" t="str">
            <v>UNIDAD</v>
          </cell>
          <cell r="D294">
            <v>1</v>
          </cell>
          <cell r="E294">
            <v>1</v>
          </cell>
          <cell r="F294" t="str">
            <v>CIRUGIA</v>
          </cell>
          <cell r="G294" t="str">
            <v>CIRUGIA VASCULAR</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row>
        <row r="295">
          <cell r="A295">
            <v>1883</v>
          </cell>
          <cell r="B295" t="str">
            <v>PROTESIS VASCULAR EN DACRON CALIBRE 20 MM LONG 25 HASTA 30 CM RECTA</v>
          </cell>
          <cell r="C295" t="str">
            <v>UNIDAD</v>
          </cell>
          <cell r="D295">
            <v>1</v>
          </cell>
          <cell r="E295">
            <v>1</v>
          </cell>
          <cell r="F295" t="str">
            <v>CIRUGIA</v>
          </cell>
          <cell r="G295" t="str">
            <v>CIRUGIA VASCULAR</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row>
        <row r="296">
          <cell r="A296">
            <v>1884</v>
          </cell>
          <cell r="B296" t="str">
            <v>PROTESIS VASCULAR EN DACRON CALIBRE 20 MM LONGITUD 30 - 40 CM RECTA</v>
          </cell>
          <cell r="C296" t="str">
            <v>UNIDAD</v>
          </cell>
          <cell r="D296">
            <v>1</v>
          </cell>
          <cell r="E296">
            <v>1</v>
          </cell>
          <cell r="F296" t="str">
            <v>CIRUGIA</v>
          </cell>
          <cell r="G296" t="str">
            <v>CIRUGIA VASCULAR</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row>
        <row r="297">
          <cell r="A297">
            <v>1885</v>
          </cell>
          <cell r="B297" t="str">
            <v>PRÓTESIS VASCULAR EN DACRON CALIBRE 22 MM ION 25-30 CM RECTA</v>
          </cell>
          <cell r="C297" t="str">
            <v>UNIDAD</v>
          </cell>
          <cell r="D297">
            <v>1</v>
          </cell>
          <cell r="E297">
            <v>1</v>
          </cell>
          <cell r="F297" t="str">
            <v>CIRUGIA</v>
          </cell>
          <cell r="G297" t="str">
            <v>CIRUGIA VASCULAR</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row>
        <row r="298">
          <cell r="A298">
            <v>1886</v>
          </cell>
          <cell r="B298" t="str">
            <v>PROTESIS VASCULAR EN DRACON BIFURCADA 20 MM X 10 MM LONG 40 A 60 CM</v>
          </cell>
          <cell r="C298" t="str">
            <v>UNIDAD</v>
          </cell>
          <cell r="D298">
            <v>1</v>
          </cell>
          <cell r="E298">
            <v>1</v>
          </cell>
          <cell r="F298" t="str">
            <v>CIRUGIA</v>
          </cell>
          <cell r="G298" t="str">
            <v>CIRUGIA VASCULAR</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row>
        <row r="299">
          <cell r="A299">
            <v>1887</v>
          </cell>
          <cell r="B299" t="str">
            <v>PROTESIS VASCULAR EN P.T.F.E CALIBRE 10MM LON 50 CM RECTA</v>
          </cell>
          <cell r="C299" t="str">
            <v>UNIDAD</v>
          </cell>
          <cell r="D299">
            <v>1</v>
          </cell>
          <cell r="E299">
            <v>1</v>
          </cell>
          <cell r="F299" t="str">
            <v>CIRUGIA</v>
          </cell>
          <cell r="G299" t="str">
            <v>CIRUGIA VASCULAR</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row>
        <row r="300">
          <cell r="A300">
            <v>1888</v>
          </cell>
          <cell r="B300" t="str">
            <v>PROTESIS VASCULAR EN P.T.F.E CALIBRE 6 MM LON 30 HASTA 70 CM RECTA</v>
          </cell>
          <cell r="C300" t="str">
            <v>UNIDAD</v>
          </cell>
          <cell r="D300">
            <v>1</v>
          </cell>
          <cell r="E300">
            <v>1</v>
          </cell>
          <cell r="F300" t="str">
            <v>CIRUGIA</v>
          </cell>
          <cell r="G300" t="str">
            <v>CIRUGIA VASCULAR</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row>
        <row r="301">
          <cell r="A301">
            <v>1889</v>
          </cell>
          <cell r="B301" t="str">
            <v>PROTESIS VASCULAR EN P.T.F.E CALIBRE 6 MM LON 40 HASTA 70 CM RECTA</v>
          </cell>
          <cell r="C301" t="str">
            <v>UNIDAD</v>
          </cell>
          <cell r="D301">
            <v>1</v>
          </cell>
          <cell r="E301">
            <v>1</v>
          </cell>
          <cell r="F301" t="str">
            <v>CIRUGIA</v>
          </cell>
          <cell r="G301" t="str">
            <v>CIRUGIA VASCULAR</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row>
        <row r="302">
          <cell r="A302">
            <v>1890</v>
          </cell>
          <cell r="B302" t="str">
            <v>PROTESIS VASCULAR EN P.T.F.E CALIBRE 6 MM LON 70 CM RECTA</v>
          </cell>
          <cell r="C302" t="str">
            <v>UNIDAD</v>
          </cell>
          <cell r="D302">
            <v>1</v>
          </cell>
          <cell r="E302">
            <v>1</v>
          </cell>
          <cell r="F302" t="str">
            <v>CIRUGIA</v>
          </cell>
          <cell r="G302" t="str">
            <v>CIRUGIA VASCULAR</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row>
        <row r="303">
          <cell r="A303">
            <v>1891</v>
          </cell>
          <cell r="B303" t="str">
            <v>PROTESIS VASCULAR EN P.T.F.E CALIBRE 8 MM LON 30 HASTA 70 CM RECTA</v>
          </cell>
          <cell r="C303" t="str">
            <v>UNIDAD</v>
          </cell>
          <cell r="D303">
            <v>1</v>
          </cell>
          <cell r="E303">
            <v>1</v>
          </cell>
          <cell r="F303" t="str">
            <v>CIRUGIA</v>
          </cell>
          <cell r="G303" t="str">
            <v>CIRUGIA VASCULAR</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row>
        <row r="304">
          <cell r="A304">
            <v>1892</v>
          </cell>
          <cell r="B304" t="str">
            <v>PROTESIS VASCULAR EN P.T.F.E CALIBRE 8 MM LON 70 CM RECTA</v>
          </cell>
          <cell r="C304" t="str">
            <v>UNIDAD</v>
          </cell>
          <cell r="D304">
            <v>1</v>
          </cell>
          <cell r="E304">
            <v>1</v>
          </cell>
          <cell r="F304" t="str">
            <v>CIRUGIA</v>
          </cell>
          <cell r="G304" t="str">
            <v>CIRUGIA VASCULAR</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row>
        <row r="305">
          <cell r="A305">
            <v>1893</v>
          </cell>
          <cell r="B305" t="str">
            <v>PROTESIS VASCULAR EN P.T.F.E CONICA CALIBRE 6-8 MM -7MM LON  CM</v>
          </cell>
          <cell r="C305" t="str">
            <v>UNIDAD</v>
          </cell>
          <cell r="D305">
            <v>1</v>
          </cell>
          <cell r="E305">
            <v>1</v>
          </cell>
          <cell r="F305" t="str">
            <v>CIRUGIA</v>
          </cell>
          <cell r="G305" t="str">
            <v>CIRUGIA VASCULAR</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row>
        <row r="306">
          <cell r="A306">
            <v>1894</v>
          </cell>
          <cell r="B306" t="str">
            <v>PRÓTESIS VASCULAR EN PTFE CALIBRE 6 MM LONGITUD 40 HASTA 70 CM RECTA SELLADA CON GELATINA. ANILLADA</v>
          </cell>
          <cell r="C306" t="str">
            <v>UNIDAD</v>
          </cell>
          <cell r="D306">
            <v>1</v>
          </cell>
          <cell r="E306">
            <v>1</v>
          </cell>
          <cell r="F306" t="str">
            <v>CIRUGIA</v>
          </cell>
          <cell r="G306" t="str">
            <v>CIRUGIA VASCULAR</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row>
        <row r="307">
          <cell r="A307">
            <v>1895</v>
          </cell>
          <cell r="B307" t="str">
            <v>PRÓTESIS VASCULAR ESCALONADA O CÓNICA DE CALIBRE 4 MM A 7 MM, LONGITUD DE 35 CM.</v>
          </cell>
          <cell r="C307" t="str">
            <v>UNIDAD</v>
          </cell>
          <cell r="D307">
            <v>1</v>
          </cell>
          <cell r="E307">
            <v>1</v>
          </cell>
          <cell r="F307" t="str">
            <v>CIRUGIA</v>
          </cell>
          <cell r="G307" t="str">
            <v>CIRUGIA VASCULAR</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row>
        <row r="308">
          <cell r="A308">
            <v>1896</v>
          </cell>
          <cell r="B308" t="str">
            <v>PROTESIS VASCULAR GELSOFT CALIBRE 14*7MM</v>
          </cell>
          <cell r="C308" t="str">
            <v>UNIDAD</v>
          </cell>
          <cell r="D308">
            <v>1</v>
          </cell>
          <cell r="E308">
            <v>1</v>
          </cell>
          <cell r="F308" t="str">
            <v>CIRUGIA</v>
          </cell>
          <cell r="G308" t="str">
            <v>CIRUGIA VASCULAR</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row>
        <row r="309">
          <cell r="A309">
            <v>1897</v>
          </cell>
          <cell r="B309" t="str">
            <v>PROTESIS VASCULAR GELSOFT CALIBRE 16*8MM  REF.631608</v>
          </cell>
          <cell r="C309" t="str">
            <v>UNIDAD</v>
          </cell>
          <cell r="D309">
            <v>1</v>
          </cell>
          <cell r="E309">
            <v>1</v>
          </cell>
          <cell r="F309" t="str">
            <v>CIRUGIA</v>
          </cell>
          <cell r="G309" t="str">
            <v>CIRUGIA VASCULAR</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row>
        <row r="310">
          <cell r="A310">
            <v>1898</v>
          </cell>
          <cell r="B310" t="str">
            <v>PROTESIS VASCULAR PTFE ESCALONADA DE 5 A 8 MM. LONGITUD DE 40 CM</v>
          </cell>
          <cell r="C310" t="str">
            <v>UNIDAD</v>
          </cell>
          <cell r="D310">
            <v>1</v>
          </cell>
          <cell r="E310">
            <v>1</v>
          </cell>
          <cell r="F310" t="str">
            <v>CIRUGIA</v>
          </cell>
          <cell r="G310" t="str">
            <v>CIRUGIA VASCULAR</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row>
        <row r="311">
          <cell r="A311">
            <v>1899</v>
          </cell>
          <cell r="B311" t="str">
            <v xml:space="preserve">PROTESIS VASCULAR PTFE PARA HEMODIALISIS  6 MM X 25 CM-35 CM SEGMENTO DE CANULACION </v>
          </cell>
          <cell r="C311" t="str">
            <v>UNIDAD</v>
          </cell>
          <cell r="D311">
            <v>1</v>
          </cell>
          <cell r="E311">
            <v>1</v>
          </cell>
          <cell r="F311" t="str">
            <v>CIRUGIA</v>
          </cell>
          <cell r="G311" t="str">
            <v>CIRUGIA VASCULAR</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row>
        <row r="312">
          <cell r="A312">
            <v>1900</v>
          </cell>
          <cell r="B312" t="str">
            <v>PROTESIS VASCULAR PTFE RECTA 70CM X 6 MM VASKUTEK REF. S7006</v>
          </cell>
          <cell r="C312" t="str">
            <v>UNIDAD</v>
          </cell>
          <cell r="D312">
            <v>1</v>
          </cell>
          <cell r="E312">
            <v>1</v>
          </cell>
          <cell r="F312" t="str">
            <v>CIRUGIA</v>
          </cell>
          <cell r="G312" t="str">
            <v>CIRUGIA VASCULAR</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row>
        <row r="313">
          <cell r="A313">
            <v>1901</v>
          </cell>
          <cell r="B313" t="str">
            <v>PROTESIS VASCULAR PTFE RECTA 70CM X 8 MM VASKUTEK REF. S7008</v>
          </cell>
          <cell r="C313" t="str">
            <v>UNIDAD</v>
          </cell>
          <cell r="D313">
            <v>1</v>
          </cell>
          <cell r="E313">
            <v>1</v>
          </cell>
          <cell r="F313" t="str">
            <v>CIRUGIA</v>
          </cell>
          <cell r="G313" t="str">
            <v>CIRUGIA VASCULAR</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row>
        <row r="314">
          <cell r="A314" t="str">
            <v>NUEVO</v>
          </cell>
          <cell r="B314" t="str">
            <v>RESERVORIO PARA DREN DE SILICONA PLANO ACANALADO  CON CAPACIDAD DE 100ML</v>
          </cell>
          <cell r="C314" t="str">
            <v>UNIDAD</v>
          </cell>
          <cell r="D314">
            <v>20</v>
          </cell>
          <cell r="E314">
            <v>20</v>
          </cell>
          <cell r="F314" t="str">
            <v>CIRUGIA</v>
          </cell>
          <cell r="G314" t="str">
            <v>CIRUGIA GENERAL</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row>
        <row r="315">
          <cell r="A315" t="str">
            <v>NUEVO</v>
          </cell>
          <cell r="B315" t="str">
            <v>RESERVORIO PARA DREN DE SILICONA REDONDO ACANALADO CON LINEA RADIOPACA  19FR CON CAPACIDAD DE 500ML</v>
          </cell>
          <cell r="C315" t="str">
            <v>UNIDAD</v>
          </cell>
          <cell r="D315">
            <v>20</v>
          </cell>
          <cell r="E315">
            <v>20</v>
          </cell>
          <cell r="F315" t="str">
            <v>CIRUGIA</v>
          </cell>
          <cell r="G315" t="str">
            <v>CIRUGIA GENERAL</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row>
        <row r="316">
          <cell r="A316">
            <v>2021</v>
          </cell>
          <cell r="B316" t="str">
            <v>SET DE CATETER EPIDURAL CON AGUJA No.18</v>
          </cell>
          <cell r="C316" t="str">
            <v>UNIDAD</v>
          </cell>
          <cell r="D316">
            <v>2</v>
          </cell>
          <cell r="E316">
            <v>2</v>
          </cell>
          <cell r="F316" t="str">
            <v xml:space="preserve">CIRUGIA </v>
          </cell>
          <cell r="G316" t="str">
            <v>ANESTESIA</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row>
        <row r="317">
          <cell r="A317">
            <v>2022</v>
          </cell>
          <cell r="B317" t="str">
            <v xml:space="preserve">SET DE GANCHOS PARA CLIPAJE DE ANEURISMA </v>
          </cell>
          <cell r="C317" t="str">
            <v>UNIDAD</v>
          </cell>
          <cell r="D317">
            <v>10</v>
          </cell>
          <cell r="E317">
            <v>10</v>
          </cell>
          <cell r="F317" t="str">
            <v>CIRUGIA</v>
          </cell>
          <cell r="G317" t="str">
            <v>CIRUGIA VASCULAR</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row>
        <row r="318">
          <cell r="A318">
            <v>2024</v>
          </cell>
          <cell r="B318" t="str">
            <v>SET FISTULA (COLOSPLAST MIDI REF 14050) - CIRUGIA</v>
          </cell>
          <cell r="C318" t="str">
            <v>UNIDAD</v>
          </cell>
          <cell r="D318">
            <v>3</v>
          </cell>
          <cell r="E318">
            <v>3</v>
          </cell>
          <cell r="F318" t="str">
            <v>CIRUGIA</v>
          </cell>
          <cell r="G318" t="str">
            <v>CIRUGIA GENERAL</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row>
        <row r="319">
          <cell r="A319">
            <v>2025</v>
          </cell>
          <cell r="B319" t="str">
            <v xml:space="preserve">SET FISTULA (COLOSPLAST MIDI REF 1406), </v>
          </cell>
          <cell r="C319" t="str">
            <v>UNIDAD</v>
          </cell>
          <cell r="D319">
            <v>3</v>
          </cell>
          <cell r="E319">
            <v>3</v>
          </cell>
          <cell r="F319" t="str">
            <v>CIRUGIA</v>
          </cell>
          <cell r="G319" t="str">
            <v>CIRUGIA GENERAL</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row>
        <row r="320">
          <cell r="A320">
            <v>2028</v>
          </cell>
          <cell r="B320" t="str">
            <v>SET PARA NEUMOTORAX SENCILLO 8 FR X 16 CM</v>
          </cell>
          <cell r="C320" t="str">
            <v>UNIDAD</v>
          </cell>
          <cell r="D320">
            <v>4</v>
          </cell>
          <cell r="E320">
            <v>4</v>
          </cell>
          <cell r="F320" t="str">
            <v>CIRUGIA</v>
          </cell>
          <cell r="G320" t="str">
            <v>CIRUGIA GENERAL</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row>
        <row r="321">
          <cell r="A321">
            <v>2033</v>
          </cell>
          <cell r="B321" t="str">
            <v xml:space="preserve">SHUNT DE CARÓTIDA PRUITTINAHARA  9 FR. X 15 CM   </v>
          </cell>
          <cell r="C321" t="str">
            <v>unidad</v>
          </cell>
          <cell r="D321">
            <v>2</v>
          </cell>
          <cell r="E321">
            <v>2</v>
          </cell>
          <cell r="F321" t="str">
            <v>CIRUGIA</v>
          </cell>
          <cell r="G321" t="str">
            <v>CIRUGIA VASCULAR</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row>
        <row r="322">
          <cell r="A322">
            <v>2034</v>
          </cell>
          <cell r="B322" t="str">
            <v>SHUNT DE CARÓTIDA PRUITTINAHARA 31 CM X 9 FR</v>
          </cell>
          <cell r="C322" t="str">
            <v>UNIDAD</v>
          </cell>
          <cell r="D322">
            <v>1</v>
          </cell>
          <cell r="E322">
            <v>1</v>
          </cell>
          <cell r="F322" t="str">
            <v>CIRUGIA</v>
          </cell>
          <cell r="G322" t="str">
            <v>CIRUGIA VASCULAR</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row>
        <row r="323">
          <cell r="A323">
            <v>2048</v>
          </cell>
          <cell r="B323" t="str">
            <v xml:space="preserve">SISTEMA DE DRENAJE PARA HERIDAS CON ACCESORIOS  1/4                                                                                  </v>
          </cell>
          <cell r="C323" t="str">
            <v>UNIDAD</v>
          </cell>
          <cell r="D323">
            <v>7</v>
          </cell>
          <cell r="E323">
            <v>7</v>
          </cell>
          <cell r="F323" t="str">
            <v>CIRUGIA</v>
          </cell>
          <cell r="G323" t="str">
            <v>CIRUGIA GENERAL</v>
          </cell>
          <cell r="H323">
            <v>0</v>
          </cell>
          <cell r="I323">
            <v>0</v>
          </cell>
          <cell r="J323">
            <v>0</v>
          </cell>
          <cell r="K323">
            <v>0</v>
          </cell>
          <cell r="L323">
            <v>0</v>
          </cell>
          <cell r="M323" t="str">
            <v>SI</v>
          </cell>
          <cell r="N323" t="str">
            <v>LIFE CARE</v>
          </cell>
          <cell r="O323">
            <v>0</v>
          </cell>
          <cell r="P323">
            <v>0</v>
          </cell>
          <cell r="Q323" t="str">
            <v>INVIMA 2013DM-0010677</v>
          </cell>
          <cell r="R323">
            <v>0</v>
          </cell>
          <cell r="S323">
            <v>15132</v>
          </cell>
          <cell r="T323">
            <v>2875</v>
          </cell>
          <cell r="U323">
            <v>18007</v>
          </cell>
        </row>
        <row r="324">
          <cell r="A324">
            <v>2049</v>
          </cell>
          <cell r="B324" t="str">
            <v xml:space="preserve">SISTEMA DE DRENAJE PARA HERIDAS CON ACCESORIOS  1/8                                                                                  </v>
          </cell>
          <cell r="C324" t="str">
            <v>UNIDAD</v>
          </cell>
          <cell r="D324">
            <v>4</v>
          </cell>
          <cell r="E324">
            <v>4</v>
          </cell>
          <cell r="F324" t="str">
            <v>CIRUGIA</v>
          </cell>
          <cell r="G324" t="str">
            <v>CIRUGIA GENERAL</v>
          </cell>
          <cell r="H324">
            <v>0</v>
          </cell>
          <cell r="I324">
            <v>0</v>
          </cell>
          <cell r="J324">
            <v>0</v>
          </cell>
          <cell r="K324">
            <v>0</v>
          </cell>
          <cell r="L324">
            <v>0</v>
          </cell>
          <cell r="M324" t="str">
            <v>SI</v>
          </cell>
          <cell r="N324" t="str">
            <v>LIFE CARE</v>
          </cell>
          <cell r="O324">
            <v>0</v>
          </cell>
          <cell r="P324">
            <v>0</v>
          </cell>
          <cell r="Q324" t="str">
            <v>INVIMA 2013DM-0010677</v>
          </cell>
          <cell r="R324">
            <v>0</v>
          </cell>
          <cell r="S324">
            <v>15132</v>
          </cell>
          <cell r="T324">
            <v>2875</v>
          </cell>
          <cell r="U324">
            <v>18007</v>
          </cell>
        </row>
        <row r="325">
          <cell r="A325">
            <v>2050</v>
          </cell>
          <cell r="B325" t="str">
            <v>SISTEMA DE DRENAJE PARA HERIDAS CON ACCESORIOS  3/16</v>
          </cell>
          <cell r="C325" t="str">
            <v>UNIDAD</v>
          </cell>
          <cell r="D325">
            <v>10</v>
          </cell>
          <cell r="E325">
            <v>10</v>
          </cell>
          <cell r="F325" t="str">
            <v>CIRUGIA</v>
          </cell>
          <cell r="G325" t="str">
            <v>CIRUGIA GENERAL</v>
          </cell>
          <cell r="H325">
            <v>0</v>
          </cell>
          <cell r="I325">
            <v>0</v>
          </cell>
          <cell r="J325">
            <v>0</v>
          </cell>
          <cell r="K325">
            <v>0</v>
          </cell>
          <cell r="L325">
            <v>0</v>
          </cell>
          <cell r="M325" t="str">
            <v>SI</v>
          </cell>
          <cell r="N325">
            <v>0</v>
          </cell>
          <cell r="O325">
            <v>0</v>
          </cell>
          <cell r="P325">
            <v>0</v>
          </cell>
          <cell r="Q325">
            <v>0</v>
          </cell>
          <cell r="R325">
            <v>0</v>
          </cell>
          <cell r="S325">
            <v>0</v>
          </cell>
          <cell r="T325">
            <v>0</v>
          </cell>
          <cell r="U325">
            <v>0</v>
          </cell>
        </row>
        <row r="326">
          <cell r="A326">
            <v>2051</v>
          </cell>
          <cell r="B326" t="str">
            <v>SISTEMA DE DRENAJE TORACICO PEDIATRICO</v>
          </cell>
          <cell r="C326" t="str">
            <v>UNIDAD</v>
          </cell>
          <cell r="D326">
            <v>2</v>
          </cell>
          <cell r="E326">
            <v>2</v>
          </cell>
          <cell r="F326" t="str">
            <v>CIRUGIA</v>
          </cell>
          <cell r="G326" t="str">
            <v>CIRUGIA GENERAL</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row>
        <row r="327">
          <cell r="A327">
            <v>2053</v>
          </cell>
          <cell r="B327" t="str">
            <v>SISTEMA DE DRENAJE TORAXICO (3 CAMARAS)</v>
          </cell>
          <cell r="C327" t="str">
            <v>UNIDAD</v>
          </cell>
          <cell r="D327">
            <v>154</v>
          </cell>
          <cell r="E327">
            <v>195</v>
          </cell>
          <cell r="F327" t="str">
            <v>CIRUGIA</v>
          </cell>
          <cell r="G327" t="str">
            <v>CIRUGIA GENERAL</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row>
        <row r="328">
          <cell r="A328">
            <v>2054</v>
          </cell>
          <cell r="B328" t="str">
            <v>SISTEMA DE DRENAJE TORAXICO SENCILLO (HUMEDO) CAPACIDAD DE 2.000 A 3.200 CC SALIDA PARA SUCCION</v>
          </cell>
          <cell r="C328" t="str">
            <v>UNIDAD</v>
          </cell>
          <cell r="D328">
            <v>5</v>
          </cell>
          <cell r="E328">
            <v>5</v>
          </cell>
          <cell r="F328" t="str">
            <v>CIRUGIA</v>
          </cell>
          <cell r="G328" t="str">
            <v>CIRUGIA GENERAL</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row>
        <row r="329">
          <cell r="A329">
            <v>2060</v>
          </cell>
          <cell r="B329" t="str">
            <v xml:space="preserve">SISTEMA DE PROTECCIÓN CAROTÍDEA </v>
          </cell>
          <cell r="C329" t="str">
            <v>UNIDAD</v>
          </cell>
          <cell r="D329">
            <v>2</v>
          </cell>
          <cell r="E329">
            <v>2</v>
          </cell>
          <cell r="F329" t="str">
            <v>CIRUGIA</v>
          </cell>
          <cell r="G329" t="str">
            <v>CIRUGIA VASCULAR</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row>
        <row r="330">
          <cell r="A330">
            <v>2069</v>
          </cell>
          <cell r="B330" t="str">
            <v>SISTEMA PARA HIDROCEFALIA (VALVULA PROGRAMABLE MICRO)</v>
          </cell>
          <cell r="C330" t="str">
            <v>UNIDAD</v>
          </cell>
          <cell r="D330">
            <v>1</v>
          </cell>
          <cell r="E330">
            <v>1</v>
          </cell>
          <cell r="F330" t="str">
            <v>CIRUGIA</v>
          </cell>
          <cell r="G330" t="str">
            <v>NEUROCIRUGIA</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row>
        <row r="331">
          <cell r="A331">
            <v>2074</v>
          </cell>
          <cell r="B331" t="str">
            <v>SISTEMA TROCAR  BALON DE 12MM X 100MM (CON CÁNULA LISA+ OBTURADOR ROMO + SELLO KII® + CON VÁLVULA PARA GAS )</v>
          </cell>
          <cell r="C331" t="str">
            <v>UNIDAD</v>
          </cell>
          <cell r="D331">
            <v>1</v>
          </cell>
          <cell r="E331">
            <v>1</v>
          </cell>
          <cell r="F331" t="str">
            <v>CIRUGIA</v>
          </cell>
          <cell r="G331" t="str">
            <v>CIRUGIA GENERAL</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row>
        <row r="332">
          <cell r="A332">
            <v>2076</v>
          </cell>
          <cell r="B332" t="str">
            <v>SISTEMAS DE SUCCION DESECHABLE REF 250-070-540 -LAPAROSCOPIO</v>
          </cell>
          <cell r="C332" t="str">
            <v>UNIDAD</v>
          </cell>
          <cell r="D332">
            <v>2</v>
          </cell>
          <cell r="E332">
            <v>2</v>
          </cell>
          <cell r="F332" t="str">
            <v>CIRUGIA</v>
          </cell>
          <cell r="G332" t="str">
            <v>CIRUGIA VASCULAR</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row>
        <row r="333">
          <cell r="A333">
            <v>2116</v>
          </cell>
          <cell r="B333" t="str">
            <v>SONDA NASOGASTRICA  12 FR CON PTA TUSTEGNO CON PUERTO Y ESTILETE</v>
          </cell>
          <cell r="C333" t="str">
            <v>UNIDAD</v>
          </cell>
          <cell r="D333">
            <v>10</v>
          </cell>
          <cell r="E333">
            <v>10</v>
          </cell>
          <cell r="F333" t="str">
            <v>CIRUGIA</v>
          </cell>
          <cell r="G333" t="str">
            <v>CIRUGIA GENERAL</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row>
        <row r="334">
          <cell r="A334">
            <v>162</v>
          </cell>
          <cell r="B334" t="str">
            <v>TERAPIA DE PRESION NEGATIVA
APOSITO  DE ALCOHOL POLIVINILICO TALLA S  10 X 7.5  (TERAPIA DE CIERRE ASISTIDO DE HERIDAS POR PRESION NEGATIVA )</v>
          </cell>
          <cell r="C334" t="str">
            <v>UNIDAD</v>
          </cell>
          <cell r="D334">
            <v>10</v>
          </cell>
          <cell r="E334">
            <v>0</v>
          </cell>
          <cell r="F334" t="str">
            <v>CIRUGIA</v>
          </cell>
          <cell r="G334" t="str">
            <v>CIRUGIA GENERAL</v>
          </cell>
          <cell r="H334" t="str">
            <v>SI- BOMBA DISPOSITIVO PARA PRESION NEGATIVA</v>
          </cell>
          <cell r="I334">
            <v>0</v>
          </cell>
          <cell r="J334">
            <v>0</v>
          </cell>
          <cell r="K334">
            <v>0</v>
          </cell>
          <cell r="L334" t="str">
            <v>LA TERAPIA DE PRESION NEGATIVA DEBE OFERTARSE COMO GRUPO POR COMPATIBILIDAD DE LOS APOSITOS Y CONSUMIBLES CON LA TECNOLOGIA OFERTADA EN APOYO TECNOLOGICO</v>
          </cell>
          <cell r="M334" t="str">
            <v>SI</v>
          </cell>
          <cell r="N334">
            <v>0</v>
          </cell>
          <cell r="O334">
            <v>0</v>
          </cell>
          <cell r="P334">
            <v>0</v>
          </cell>
          <cell r="Q334">
            <v>0</v>
          </cell>
          <cell r="R334">
            <v>0</v>
          </cell>
          <cell r="S334">
            <v>0</v>
          </cell>
          <cell r="T334">
            <v>0</v>
          </cell>
          <cell r="U334">
            <v>0</v>
          </cell>
        </row>
        <row r="335">
          <cell r="A335">
            <v>164</v>
          </cell>
          <cell r="B335" t="str">
            <v>TERAPIA DE PRESION NEGATIVA
APOSITO ABDOMINAL SENCILLO ESPUMA  (TERAPIA DE CIERRE ASISTIDO DE HERIDAS POR PRESION NEGATIVA )</v>
          </cell>
          <cell r="C335" t="str">
            <v>UNIDAD</v>
          </cell>
          <cell r="D335">
            <v>10</v>
          </cell>
          <cell r="E335">
            <v>0</v>
          </cell>
          <cell r="F335" t="str">
            <v>CIRUGIA</v>
          </cell>
          <cell r="G335" t="str">
            <v>CIRUGIA GENERAL</v>
          </cell>
          <cell r="H335" t="str">
            <v>SI- BOMBA DISPOSITIVO PARA PRESION NEGATIVA</v>
          </cell>
          <cell r="I335">
            <v>0</v>
          </cell>
          <cell r="J335">
            <v>0</v>
          </cell>
          <cell r="K335">
            <v>0</v>
          </cell>
          <cell r="L335" t="str">
            <v>LA TERAPIA DE PRESION NEGATIVA DEBE OFERTARSE COMO GRUPO POR COMPATIBILIDAD DE LOS APOSITOS Y CONSUMIBLES CON LA TECNOLOGIA OFERTADA EN APOYO TECNOLOGICO</v>
          </cell>
          <cell r="M335" t="str">
            <v>SI</v>
          </cell>
          <cell r="N335">
            <v>0</v>
          </cell>
          <cell r="O335">
            <v>0</v>
          </cell>
          <cell r="P335">
            <v>0</v>
          </cell>
          <cell r="Q335">
            <v>0</v>
          </cell>
          <cell r="R335">
            <v>0</v>
          </cell>
          <cell r="S335">
            <v>0</v>
          </cell>
          <cell r="T335">
            <v>0</v>
          </cell>
          <cell r="U335">
            <v>0</v>
          </cell>
        </row>
        <row r="336">
          <cell r="A336">
            <v>166</v>
          </cell>
          <cell r="B336" t="str">
            <v>TERAPIA DE PRESION NEGATIVA
APOSITO ADHESIVO PELICULA TRANSPARENTE  45X55 CM ( (TERAPIA DE CIERRE ASISTIDO DE HERIDAS POR PRESION NEGATIVA )</v>
          </cell>
          <cell r="C336" t="str">
            <v>UNIDAD</v>
          </cell>
          <cell r="D336">
            <v>10</v>
          </cell>
          <cell r="E336">
            <v>0</v>
          </cell>
          <cell r="F336" t="str">
            <v>CIRUGIA</v>
          </cell>
          <cell r="G336" t="str">
            <v>CIRUGIA GENERAL</v>
          </cell>
          <cell r="H336" t="str">
            <v>SI- BOMBA DISPOSITIVO PARA PRESION NEGATIVA</v>
          </cell>
          <cell r="I336">
            <v>0</v>
          </cell>
          <cell r="J336">
            <v>0</v>
          </cell>
          <cell r="K336">
            <v>0</v>
          </cell>
          <cell r="L336" t="str">
            <v>LA TERAPIA DE PRESION NEGATIVA DEBE OFERTARSE COMO GRUPO POR COMPATIBILIDAD DE LOS APOSITOS Y CONSUMIBLES CON LA TECNOLOGIA OFERTADA EN APOYO TECNOLOGICO</v>
          </cell>
          <cell r="M336" t="str">
            <v>SI</v>
          </cell>
          <cell r="N336">
            <v>0</v>
          </cell>
          <cell r="O336">
            <v>0</v>
          </cell>
          <cell r="P336">
            <v>0</v>
          </cell>
          <cell r="Q336">
            <v>0</v>
          </cell>
          <cell r="R336">
            <v>0</v>
          </cell>
          <cell r="S336">
            <v>0</v>
          </cell>
          <cell r="T336">
            <v>0</v>
          </cell>
          <cell r="U336">
            <v>0</v>
          </cell>
        </row>
        <row r="337">
          <cell r="A337">
            <v>169</v>
          </cell>
          <cell r="B337" t="str">
            <v>TERAPIA DE PRESION NEGATIVA
APOSITO BLANCO DE ALCOHOL POLIVINILICO TALLA L  10 X 15  (TERAPIA DE CIERRE ASISTIDO DE HERIDAS POR PRESION NEGATIVA )</v>
          </cell>
          <cell r="C337" t="str">
            <v>UNIDAD</v>
          </cell>
          <cell r="D337">
            <v>10</v>
          </cell>
          <cell r="E337">
            <v>0</v>
          </cell>
          <cell r="F337" t="str">
            <v>CIRUGIA</v>
          </cell>
          <cell r="G337" t="str">
            <v>CIRUGIA GENERAL</v>
          </cell>
          <cell r="H337" t="str">
            <v>SI- BOMBA DISPOSITIVO PARA PRESION NEGATIVA</v>
          </cell>
          <cell r="I337">
            <v>0</v>
          </cell>
          <cell r="J337">
            <v>0</v>
          </cell>
          <cell r="K337">
            <v>0</v>
          </cell>
          <cell r="L337" t="str">
            <v>LA TERAPIA DE PRESION NEGATIVA DEBE OFERTARSE COMO GRUPO POR COMPATIBILIDAD DE LOS APOSITOS Y CONSUMIBLES CON LA TECNOLOGIA OFERTADA EN APOYO TECNOLOGICO</v>
          </cell>
          <cell r="M337" t="str">
            <v>SI</v>
          </cell>
          <cell r="N337">
            <v>0</v>
          </cell>
          <cell r="O337">
            <v>0</v>
          </cell>
          <cell r="P337">
            <v>0</v>
          </cell>
          <cell r="Q337">
            <v>0</v>
          </cell>
          <cell r="R337">
            <v>0</v>
          </cell>
          <cell r="S337">
            <v>0</v>
          </cell>
          <cell r="T337">
            <v>0</v>
          </cell>
          <cell r="U337">
            <v>0</v>
          </cell>
        </row>
        <row r="338">
          <cell r="A338">
            <v>184</v>
          </cell>
          <cell r="B338" t="str">
            <v>TERAPIA DE PRESION NEGATIVA
APOSITO DE POLIURETANO DE POROS ABIERTOS ENTRE 400 A 600 MICRONES, HIDROFOBICO,  TALLA L EN KIT CON IONES DE PLATA CON TUBERIA  (TERAPIA DE CIERRE ASISTIDO DE HERIDAS POR PRESION NEGATIVA )</v>
          </cell>
          <cell r="C338" t="str">
            <v>UNIDAD</v>
          </cell>
          <cell r="D338">
            <v>10</v>
          </cell>
          <cell r="E338">
            <v>0</v>
          </cell>
          <cell r="F338" t="str">
            <v>CIRUGIA</v>
          </cell>
          <cell r="G338" t="str">
            <v>CIRUGIA GENERAL</v>
          </cell>
          <cell r="H338" t="str">
            <v>SI- BOMBA DISPOSITIVO PARA PRESION NEGATIVA</v>
          </cell>
          <cell r="I338">
            <v>0</v>
          </cell>
          <cell r="J338">
            <v>0</v>
          </cell>
          <cell r="K338">
            <v>0</v>
          </cell>
          <cell r="L338" t="str">
            <v>LA TERAPIA DE PRESION NEGATIVA DEBE OFERTARSE COMO GRUPO POR COMPATIBILIDAD DE LOS APOSITOS Y CONSUMIBLES CON LA TECNOLOGIA OFERTADA EN APOYO TECNOLOGICO</v>
          </cell>
          <cell r="M338" t="str">
            <v>SI</v>
          </cell>
          <cell r="N338">
            <v>0</v>
          </cell>
          <cell r="O338">
            <v>0</v>
          </cell>
          <cell r="P338">
            <v>0</v>
          </cell>
          <cell r="Q338">
            <v>0</v>
          </cell>
          <cell r="R338">
            <v>0</v>
          </cell>
          <cell r="S338">
            <v>0</v>
          </cell>
          <cell r="T338">
            <v>0</v>
          </cell>
          <cell r="U338">
            <v>0</v>
          </cell>
        </row>
        <row r="339">
          <cell r="A339">
            <v>185</v>
          </cell>
          <cell r="B339" t="str">
            <v>TERAPIA DE PRESION NEGATIVA
APOSITO DE POLIURETANO DE POROS ABIERTOS ENTRE 400 A 600 MICRONES, HIDROFOBICO,  TALLA M EN KIT CON IONES DE PLATA CON TUBERIA  (TERAPIA DE CIERRE ASISTIDO DE HERIDAS POR PRESION NEGATIVA )</v>
          </cell>
          <cell r="C339" t="str">
            <v>UNIDAD</v>
          </cell>
          <cell r="D339">
            <v>10</v>
          </cell>
          <cell r="E339">
            <v>0</v>
          </cell>
          <cell r="F339" t="str">
            <v>CIRUGIA</v>
          </cell>
          <cell r="G339" t="str">
            <v>CIRUGIA GENERAL</v>
          </cell>
          <cell r="H339" t="str">
            <v>SI- BOMBA DISPOSITIVO PARA PRESION NEGATIVA</v>
          </cell>
          <cell r="I339">
            <v>0</v>
          </cell>
          <cell r="J339">
            <v>0</v>
          </cell>
          <cell r="K339">
            <v>0</v>
          </cell>
          <cell r="L339" t="str">
            <v>LA TERAPIA DE PRESION NEGATIVA DEBE OFERTARSE COMO GRUPO POR COMPATIBILIDAD DE LOS APOSITOS Y CONSUMIBLES CON LA TECNOLOGIA OFERTADA EN APOYO TECNOLOGICO</v>
          </cell>
          <cell r="M339" t="str">
            <v>SI</v>
          </cell>
          <cell r="N339">
            <v>0</v>
          </cell>
          <cell r="O339">
            <v>0</v>
          </cell>
          <cell r="P339">
            <v>0</v>
          </cell>
          <cell r="Q339">
            <v>0</v>
          </cell>
          <cell r="R339">
            <v>0</v>
          </cell>
          <cell r="S339">
            <v>0</v>
          </cell>
          <cell r="T339">
            <v>0</v>
          </cell>
          <cell r="U339">
            <v>0</v>
          </cell>
        </row>
        <row r="340">
          <cell r="A340">
            <v>186</v>
          </cell>
          <cell r="B340" t="str">
            <v>TERAPIA DE PRESION NEGATIVA
APOSITO DE POLIURETANO DE POROS ABIERTOS ENTRE 400 A 600 MICRONES, HIDROFOBICO,  TALLA S EN KIT CON IONES DE PLATA CON TUBERIA  (TERAPIA DE CIERRE ASISTIDO DE HERIDAS POR PRESION NEGATIVA )</v>
          </cell>
          <cell r="C340" t="str">
            <v>UNIDAD</v>
          </cell>
          <cell r="D340">
            <v>10</v>
          </cell>
          <cell r="E340">
            <v>0</v>
          </cell>
          <cell r="F340" t="str">
            <v>CIRUGIA</v>
          </cell>
          <cell r="G340" t="str">
            <v>CIRUGIA GENERAL</v>
          </cell>
          <cell r="H340" t="str">
            <v>SI- BOMBA DISPOSITIVO PARA PRESION NEGATIVA</v>
          </cell>
          <cell r="I340">
            <v>0</v>
          </cell>
          <cell r="J340">
            <v>0</v>
          </cell>
          <cell r="K340">
            <v>0</v>
          </cell>
          <cell r="L340" t="str">
            <v>LA TERAPIA DE PRESION NEGATIVA DEBE OFERTARSE COMO GRUPO POR COMPATIBILIDAD DE LOS APOSITOS Y CONSUMIBLES CON LA TECNOLOGIA OFERTADA EN APOYO TECNOLOGICO</v>
          </cell>
          <cell r="M340" t="str">
            <v>SI</v>
          </cell>
          <cell r="N340">
            <v>0</v>
          </cell>
          <cell r="O340">
            <v>0</v>
          </cell>
          <cell r="P340">
            <v>0</v>
          </cell>
          <cell r="Q340">
            <v>0</v>
          </cell>
          <cell r="R340">
            <v>0</v>
          </cell>
          <cell r="S340">
            <v>0</v>
          </cell>
          <cell r="T340">
            <v>0</v>
          </cell>
          <cell r="U340">
            <v>0</v>
          </cell>
        </row>
        <row r="341">
          <cell r="A341">
            <v>188</v>
          </cell>
          <cell r="B341" t="str">
            <v>TERAPIA DE PRESION NEGATIVA
APOSITO DE POLIURETANO TALLA L CON TUBERIA TERAPIA PRESION NEGATIVA (TERAPIA VAC)</v>
          </cell>
          <cell r="C341" t="str">
            <v>UNIDAD</v>
          </cell>
          <cell r="D341">
            <v>10</v>
          </cell>
          <cell r="E341">
            <v>0</v>
          </cell>
          <cell r="F341" t="str">
            <v>CIRUGIA</v>
          </cell>
          <cell r="G341" t="str">
            <v>CIRUGIA GENERAL</v>
          </cell>
          <cell r="H341" t="str">
            <v>SI- BOMBA DISPOSITIVO PARA PRESION NEGATIVA</v>
          </cell>
          <cell r="I341">
            <v>0</v>
          </cell>
          <cell r="J341">
            <v>0</v>
          </cell>
          <cell r="K341">
            <v>0</v>
          </cell>
          <cell r="L341" t="str">
            <v>LA TERAPIA DE PRESION NEGATIVA DEBE OFERTARSE COMO GRUPO POR COMPATIBILIDAD DE LOS APOSITOS Y CONSUMIBLES CON LA TECNOLOGIA OFERTADA EN APOYO TECNOLOGICO</v>
          </cell>
          <cell r="M341" t="str">
            <v>SI</v>
          </cell>
          <cell r="N341">
            <v>0</v>
          </cell>
          <cell r="O341">
            <v>0</v>
          </cell>
          <cell r="P341">
            <v>0</v>
          </cell>
          <cell r="Q341">
            <v>0</v>
          </cell>
          <cell r="R341">
            <v>0</v>
          </cell>
          <cell r="S341">
            <v>0</v>
          </cell>
          <cell r="T341">
            <v>0</v>
          </cell>
          <cell r="U341">
            <v>0</v>
          </cell>
        </row>
        <row r="342">
          <cell r="A342">
            <v>189</v>
          </cell>
          <cell r="B342" t="str">
            <v>TERAPIA DE PRESION NEGATIVA
APOSITO DE POLIURETANO TALLA M CON TUBERIA TERAPIA DE PRESION NEGATIVA  (TERAPIA DE CIERRE ASISTIDO DE HERIDAS POR PRESION NEGATIVA )</v>
          </cell>
          <cell r="C342" t="str">
            <v>UNIDAD</v>
          </cell>
          <cell r="D342">
            <v>10</v>
          </cell>
          <cell r="E342">
            <v>0</v>
          </cell>
          <cell r="F342" t="str">
            <v>CIRUGIA</v>
          </cell>
          <cell r="G342" t="str">
            <v>CIRUGIA GENERAL</v>
          </cell>
          <cell r="H342" t="str">
            <v>SI- BOMBA DISPOSITIVO PARA PRESION NEGATIVA</v>
          </cell>
          <cell r="I342">
            <v>0</v>
          </cell>
          <cell r="J342">
            <v>0</v>
          </cell>
          <cell r="K342">
            <v>0</v>
          </cell>
          <cell r="L342" t="str">
            <v>LA TERAPIA DE PRESION NEGATIVA DEBE OFERTARSE COMO GRUPO POR COMPATIBILIDAD DE LOS APOSITOS Y CONSUMIBLES CON LA TECNOLOGIA OFERTADA EN APOYO TECNOLOGICO</v>
          </cell>
          <cell r="M342" t="str">
            <v>SI</v>
          </cell>
          <cell r="N342">
            <v>0</v>
          </cell>
          <cell r="O342">
            <v>0</v>
          </cell>
          <cell r="P342">
            <v>0</v>
          </cell>
          <cell r="Q342">
            <v>0</v>
          </cell>
          <cell r="R342">
            <v>0</v>
          </cell>
          <cell r="S342">
            <v>0</v>
          </cell>
          <cell r="T342">
            <v>0</v>
          </cell>
          <cell r="U342">
            <v>0</v>
          </cell>
        </row>
        <row r="343">
          <cell r="A343">
            <v>190</v>
          </cell>
          <cell r="B343" t="str">
            <v>TERAPIA DE PRESION NEGATIVA
APOSITO DE POLIURETANO TALLA S CON TUBERIA TERAPIA PRESION NEGATIVA SMALL  (TERAPIA DE CIERRE ASISTIDO DE HERIDAS POR PRESION NEGATIVA )</v>
          </cell>
          <cell r="C343" t="str">
            <v>UNIDAD</v>
          </cell>
          <cell r="D343">
            <v>10</v>
          </cell>
          <cell r="E343">
            <v>0</v>
          </cell>
          <cell r="F343" t="str">
            <v>CIRUGIA</v>
          </cell>
          <cell r="G343" t="str">
            <v>CIRUGIA GENERAL</v>
          </cell>
          <cell r="H343" t="str">
            <v>SI- BOMBA DISPOSITIVO PARA PRESION NEGATIVA</v>
          </cell>
          <cell r="I343">
            <v>0</v>
          </cell>
          <cell r="J343">
            <v>0</v>
          </cell>
          <cell r="K343">
            <v>0</v>
          </cell>
          <cell r="L343" t="str">
            <v>LA TERAPIA DE PRESION NEGATIVA DEBE OFERTARSE COMO GRUPO POR COMPATIBILIDAD DE LOS APOSITOS Y CONSUMIBLES CON LA TECNOLOGIA OFERTADA EN APOYO TECNOLOGICO</v>
          </cell>
          <cell r="M343" t="str">
            <v>SI</v>
          </cell>
          <cell r="N343">
            <v>0</v>
          </cell>
          <cell r="O343">
            <v>0</v>
          </cell>
          <cell r="P343">
            <v>0</v>
          </cell>
          <cell r="Q343">
            <v>0</v>
          </cell>
          <cell r="R343">
            <v>0</v>
          </cell>
          <cell r="S343">
            <v>0</v>
          </cell>
          <cell r="T343">
            <v>0</v>
          </cell>
          <cell r="U343">
            <v>0</v>
          </cell>
        </row>
        <row r="344">
          <cell r="A344">
            <v>191</v>
          </cell>
          <cell r="B344" t="str">
            <v>TERAPIA DE PRESION NEGATIVA
APOSITO DE POLIURETANO TALLA XL CON TUBERIA TERAPIA PRESION NEGATIVA  (TERAPIA DE CIERRE ASISTIDO DE HERIDAS POR PRESION NEGATIVA )</v>
          </cell>
          <cell r="C344" t="str">
            <v>UNIDAD</v>
          </cell>
          <cell r="D344">
            <v>10</v>
          </cell>
          <cell r="E344">
            <v>0</v>
          </cell>
          <cell r="F344" t="str">
            <v>CIRUGIA</v>
          </cell>
          <cell r="G344" t="str">
            <v>CIRUGIA GENERAL</v>
          </cell>
          <cell r="H344" t="str">
            <v>SI- BOMBA DISPOSITIVO PARA PRESION NEGATIVA</v>
          </cell>
          <cell r="I344">
            <v>0</v>
          </cell>
          <cell r="J344">
            <v>0</v>
          </cell>
          <cell r="K344">
            <v>0</v>
          </cell>
          <cell r="L344" t="str">
            <v>LA TERAPIA DE PRESION NEGATIVA DEBE OFERTARSE COMO GRUPO POR COMPATIBILIDAD DE LOS APOSITOS Y CONSUMIBLES CON LA TECNOLOGIA OFERTADA EN APOYO TECNOLOGICO</v>
          </cell>
          <cell r="M344" t="str">
            <v>SI</v>
          </cell>
          <cell r="N344">
            <v>0</v>
          </cell>
          <cell r="O344">
            <v>0</v>
          </cell>
          <cell r="P344">
            <v>0</v>
          </cell>
          <cell r="Q344">
            <v>0</v>
          </cell>
          <cell r="R344">
            <v>0</v>
          </cell>
          <cell r="S344">
            <v>0</v>
          </cell>
          <cell r="T344">
            <v>0</v>
          </cell>
          <cell r="U344">
            <v>0</v>
          </cell>
        </row>
        <row r="345">
          <cell r="A345">
            <v>384</v>
          </cell>
          <cell r="B345" t="str">
            <v>TERAPIA DE PRESION NEGATIVA
CANESTER PARA RECOLECCION DE FLUIIDOS DE ALTO VOLUMEN MAYOR A 500 CC  (TERAPIA DE CIERRE ASISTIDO DE HERIDAS POR PRESION NEGATIVA )</v>
          </cell>
          <cell r="C345" t="str">
            <v>UNIDAD</v>
          </cell>
          <cell r="D345">
            <v>10</v>
          </cell>
          <cell r="E345">
            <v>0</v>
          </cell>
          <cell r="F345" t="str">
            <v>CIRUGIA</v>
          </cell>
          <cell r="G345" t="str">
            <v>CIRUGIA GENERAL</v>
          </cell>
          <cell r="H345" t="str">
            <v>SI- BOMBA DISPOSITIVO PARA PRESION NEGATIVA</v>
          </cell>
          <cell r="I345">
            <v>0</v>
          </cell>
          <cell r="J345">
            <v>0</v>
          </cell>
          <cell r="K345">
            <v>0</v>
          </cell>
          <cell r="L345" t="str">
            <v>LA TERAPIA DE PRESION NEGATIVA DEBE OFERTARSE COMO GRUPO POR COMPATIBILIDAD DE LOS APOSITOS Y CONSUMIBLES CON LA TECNOLOGIA OFERTADA EN APOYO TECNOLOGICO</v>
          </cell>
          <cell r="M345" t="str">
            <v>SI</v>
          </cell>
          <cell r="N345">
            <v>0</v>
          </cell>
          <cell r="O345">
            <v>0</v>
          </cell>
          <cell r="P345">
            <v>0</v>
          </cell>
          <cell r="Q345">
            <v>0</v>
          </cell>
          <cell r="R345">
            <v>0</v>
          </cell>
          <cell r="S345">
            <v>0</v>
          </cell>
          <cell r="T345">
            <v>0</v>
          </cell>
          <cell r="U345">
            <v>0</v>
          </cell>
        </row>
        <row r="346">
          <cell r="A346">
            <v>385</v>
          </cell>
          <cell r="B346" t="str">
            <v>TERAPIA DE PRESION NEGATIVA
CANESTER PARA RECOLECCION DE FLUIIDOS DE BAJO VOLUMEN MENOR A 500 CC  (TERAPIA DE CIERRE ASISTIDO DE HERIDAS POR PRESION NEGATIVA )</v>
          </cell>
          <cell r="C346" t="str">
            <v>UNIDAD</v>
          </cell>
          <cell r="D346">
            <v>10</v>
          </cell>
          <cell r="E346">
            <v>0</v>
          </cell>
          <cell r="F346" t="str">
            <v>CIRUGIA</v>
          </cell>
          <cell r="G346" t="str">
            <v>CIRUGIA GENERAL</v>
          </cell>
          <cell r="H346" t="str">
            <v>SI- BOMBA DISPOSITIVO PARA PRESION NEGATIVA</v>
          </cell>
          <cell r="I346">
            <v>0</v>
          </cell>
          <cell r="J346">
            <v>0</v>
          </cell>
          <cell r="K346">
            <v>0</v>
          </cell>
          <cell r="L346" t="str">
            <v>LA TERAPIA DE PRESION NEGATIVA DEBE OFERTARSE COMO GRUPO POR COMPATIBILIDAD DE LOS APOSITOS Y CONSUMIBLES CON LA TECNOLOGIA OFERTADA EN APOYO TECNOLOGICO</v>
          </cell>
          <cell r="M346" t="str">
            <v>SI</v>
          </cell>
          <cell r="N346">
            <v>0</v>
          </cell>
          <cell r="O346">
            <v>0</v>
          </cell>
          <cell r="P346">
            <v>0</v>
          </cell>
          <cell r="Q346">
            <v>0</v>
          </cell>
          <cell r="R346">
            <v>0</v>
          </cell>
          <cell r="S346">
            <v>0</v>
          </cell>
          <cell r="T346">
            <v>0</v>
          </cell>
          <cell r="U346">
            <v>0</v>
          </cell>
        </row>
        <row r="347">
          <cell r="A347">
            <v>823</v>
          </cell>
          <cell r="B347" t="str">
            <v>TERAPIA DE PRESION NEGATIVA
CONECTOR EN Y UNIDAD  (TERAPIA DE CIERRE ASISTIDO DE HERIDAS POR PRESION NEGATIVA )</v>
          </cell>
          <cell r="C347" t="str">
            <v>UNIDAD</v>
          </cell>
          <cell r="D347">
            <v>10</v>
          </cell>
          <cell r="E347">
            <v>0</v>
          </cell>
          <cell r="F347" t="str">
            <v>CIRUGIA</v>
          </cell>
          <cell r="G347" t="str">
            <v>CIRUGIA GENERAL</v>
          </cell>
          <cell r="H347" t="str">
            <v>SI- BOMBA DISPOSITIVO PARA PRESION NEGATIVA</v>
          </cell>
          <cell r="I347">
            <v>0</v>
          </cell>
          <cell r="J347">
            <v>0</v>
          </cell>
          <cell r="K347">
            <v>0</v>
          </cell>
          <cell r="L347" t="str">
            <v>LA TERAPIA DE PRESION NEGATIVA DEBE OFERTARSE COMO GRUPO POR COMPATIBILIDAD DE LOS APOSITOS Y CONSUMIBLES CON LA TECNOLOGIA OFERTADA EN APOYO TECNOLOGICO</v>
          </cell>
          <cell r="M347" t="str">
            <v>SI</v>
          </cell>
          <cell r="N347">
            <v>0</v>
          </cell>
          <cell r="O347">
            <v>0</v>
          </cell>
          <cell r="P347">
            <v>0</v>
          </cell>
          <cell r="Q347">
            <v>0</v>
          </cell>
          <cell r="R347">
            <v>0</v>
          </cell>
          <cell r="S347">
            <v>0</v>
          </cell>
          <cell r="T347">
            <v>0</v>
          </cell>
          <cell r="U347">
            <v>0</v>
          </cell>
        </row>
        <row r="348">
          <cell r="A348">
            <v>1037</v>
          </cell>
          <cell r="B348" t="str">
            <v>TERAPIA DE PRESION NEGATIVA
ESPONJA DE POLIURETANO CON INTERFASE PROTECTORA MAS PLATA PARA CIERRE INCISIONAL CON TUBERÍA MONOLUMEN  (TERAPIA DE CIERRE ASISTIDO DE HERIDAS POR PRESION NEGATIVA )</v>
          </cell>
          <cell r="C348" t="str">
            <v>UNIDAD</v>
          </cell>
          <cell r="D348">
            <v>10</v>
          </cell>
          <cell r="E348">
            <v>0</v>
          </cell>
          <cell r="F348" t="str">
            <v>CIRUGIA</v>
          </cell>
          <cell r="G348" t="str">
            <v>CIRUGIA GENERAL</v>
          </cell>
          <cell r="H348" t="str">
            <v>SI- BOMBA DISPOSITIVO PARA PRESION NEGATIVA</v>
          </cell>
          <cell r="I348">
            <v>0</v>
          </cell>
          <cell r="J348">
            <v>0</v>
          </cell>
          <cell r="K348">
            <v>0</v>
          </cell>
          <cell r="L348" t="str">
            <v>LA TERAPIA DE PRESION NEGATIVA DEBE OFERTARSE COMO GRUPO POR COMPATIBILIDAD DE LOS APOSITOS Y CONSUMIBLES CON LA TECNOLOGIA OFERTADA EN APOYO TECNOLOGICO</v>
          </cell>
          <cell r="M348" t="str">
            <v>SI</v>
          </cell>
          <cell r="N348">
            <v>0</v>
          </cell>
          <cell r="O348">
            <v>0</v>
          </cell>
          <cell r="P348">
            <v>0</v>
          </cell>
          <cell r="Q348">
            <v>0</v>
          </cell>
          <cell r="R348">
            <v>0</v>
          </cell>
          <cell r="S348">
            <v>0</v>
          </cell>
          <cell r="T348">
            <v>0</v>
          </cell>
          <cell r="U348">
            <v>0</v>
          </cell>
        </row>
        <row r="349">
          <cell r="A349">
            <v>1038</v>
          </cell>
          <cell r="B349" t="str">
            <v>TERAPIA DE PRESION NEGATIVA
ESPONJA DE POLIURETANO DE 90 CM CON INTERFASE PROTECTORA PARA CIERRE INCISIONAL CON TUBERÍA MONOLUMEN (TERAPIA VAC)</v>
          </cell>
          <cell r="C349" t="str">
            <v>UNIDAD</v>
          </cell>
          <cell r="D349">
            <v>10</v>
          </cell>
          <cell r="E349">
            <v>0</v>
          </cell>
          <cell r="F349" t="str">
            <v>CIRUGIA</v>
          </cell>
          <cell r="G349" t="str">
            <v>CIRUGIA GENERAL</v>
          </cell>
          <cell r="H349" t="str">
            <v>SI- BOMBA DISPOSITIVO PARA PRESION NEGATIVA</v>
          </cell>
          <cell r="I349">
            <v>0</v>
          </cell>
          <cell r="J349">
            <v>0</v>
          </cell>
          <cell r="K349">
            <v>0</v>
          </cell>
          <cell r="L349" t="str">
            <v>LA TERAPIA DE PRESION NEGATIVA DEBE OFERTARSE COMO GRUPO POR COMPATIBILIDAD DE LOS APOSITOS Y CONSUMIBLES CON LA TECNOLOGIA OFERTADA EN APOYO TECNOLOGICO</v>
          </cell>
          <cell r="M349" t="str">
            <v>SI</v>
          </cell>
          <cell r="N349">
            <v>0</v>
          </cell>
          <cell r="O349">
            <v>0</v>
          </cell>
          <cell r="P349">
            <v>0</v>
          </cell>
          <cell r="Q349">
            <v>0</v>
          </cell>
          <cell r="R349">
            <v>0</v>
          </cell>
          <cell r="S349">
            <v>0</v>
          </cell>
          <cell r="T349">
            <v>0</v>
          </cell>
          <cell r="U349">
            <v>0</v>
          </cell>
        </row>
        <row r="350">
          <cell r="A350">
            <v>1762</v>
          </cell>
          <cell r="B350" t="str">
            <v>TERAPIA DE PRESION NEGATIVA
PELICULA ADHESIVA SEMI-OCLUSIVO PARA PRESION NEGATIVA  (TERAPIA DE CIERRE ASISTIDO DE HERIDAS POR PRESION NEGATIVA )</v>
          </cell>
          <cell r="C350" t="str">
            <v>UNIDAD</v>
          </cell>
          <cell r="D350">
            <v>10</v>
          </cell>
          <cell r="E350">
            <v>0</v>
          </cell>
          <cell r="F350" t="str">
            <v>CIRUGIA</v>
          </cell>
          <cell r="G350" t="str">
            <v>CIRUGIA GENERAL</v>
          </cell>
          <cell r="H350" t="str">
            <v>SI- BOMBA DISPOSITIVO PARA PRESION NEGATIVA</v>
          </cell>
          <cell r="I350">
            <v>0</v>
          </cell>
          <cell r="J350">
            <v>0</v>
          </cell>
          <cell r="K350">
            <v>0</v>
          </cell>
          <cell r="L350" t="str">
            <v>LA TERAPIA DE PRESION NEGATIVA DEBE OFERTARSE COMO GRUPO POR COMPATIBILIDAD DE LOS APOSITOS Y CONSUMIBLES CON LA TECNOLOGIA OFERTADA EN APOYO TECNOLOGICO</v>
          </cell>
          <cell r="M350">
            <v>0</v>
          </cell>
          <cell r="N350">
            <v>0</v>
          </cell>
          <cell r="O350">
            <v>0</v>
          </cell>
          <cell r="P350">
            <v>0</v>
          </cell>
          <cell r="Q350">
            <v>0</v>
          </cell>
          <cell r="R350">
            <v>0</v>
          </cell>
          <cell r="S350">
            <v>0</v>
          </cell>
          <cell r="T350">
            <v>0</v>
          </cell>
          <cell r="U350">
            <v>0</v>
          </cell>
        </row>
        <row r="351">
          <cell r="A351">
            <v>2045</v>
          </cell>
          <cell r="B351" t="str">
            <v>TERAPIA DE PRESION NEGATIVA
SISTEMA ABDOMINAL CON CAMPO FENESTRADO  (TERAPIA DE CIERRE ASISTIDO DE HERIDAS POR PRESION NEGATIVA )</v>
          </cell>
          <cell r="C351" t="str">
            <v>UNIDAD</v>
          </cell>
          <cell r="D351">
            <v>17</v>
          </cell>
          <cell r="E351">
            <v>0</v>
          </cell>
          <cell r="F351" t="str">
            <v>CIRUGIA</v>
          </cell>
          <cell r="G351" t="str">
            <v>CIRUGIA GENERAL</v>
          </cell>
          <cell r="H351" t="str">
            <v>SI- BOMBA DISPOSITIVO PARA PRESION NEGATIVA</v>
          </cell>
          <cell r="I351">
            <v>0</v>
          </cell>
          <cell r="J351">
            <v>0</v>
          </cell>
          <cell r="K351">
            <v>0</v>
          </cell>
          <cell r="L351" t="str">
            <v>LA TERAPIA DE PRESION NEGATIVA DEBE OFERTARSE COMO GRUPO POR COMPATIBILIDAD DE LOS APOSITOS Y CONSUMIBLES CON LA TECNOLOGIA OFERTADA EN APOYO TECNOLOGICO</v>
          </cell>
          <cell r="M351">
            <v>0</v>
          </cell>
          <cell r="N351">
            <v>0</v>
          </cell>
          <cell r="O351">
            <v>0</v>
          </cell>
          <cell r="P351">
            <v>0</v>
          </cell>
          <cell r="Q351">
            <v>0</v>
          </cell>
          <cell r="R351">
            <v>0</v>
          </cell>
          <cell r="S351">
            <v>0</v>
          </cell>
          <cell r="T351">
            <v>0</v>
          </cell>
          <cell r="U351">
            <v>0</v>
          </cell>
        </row>
        <row r="352">
          <cell r="A352">
            <v>2426</v>
          </cell>
          <cell r="B352" t="str">
            <v>TERAPIA DE PRESION NEGATIVA
TUBERIA  MULTILUMEN DE 5 CANALES O LUMEN Y  TECNOLOGÍA QUE PERMITE ADMINISTRA Y MONITOREAR CONTINUAMENTE LA PRESIÓN NEGATIVA EN EL LECHO DE LA HERIDA  (TERAPIA DE CIERRE ASISTIDO DE HERIDAS POR PRESION NEGATIVA )</v>
          </cell>
          <cell r="C352" t="str">
            <v>UNIDAD</v>
          </cell>
          <cell r="D352">
            <v>10</v>
          </cell>
          <cell r="E352">
            <v>0</v>
          </cell>
          <cell r="F352" t="str">
            <v>CIRUGIA</v>
          </cell>
          <cell r="G352" t="str">
            <v>CIRUGIA GENERAL</v>
          </cell>
          <cell r="H352" t="str">
            <v>SI- BOMBA DISPOSITIVO PARA PRESION NEGATIVA</v>
          </cell>
          <cell r="I352">
            <v>0</v>
          </cell>
          <cell r="J352">
            <v>0</v>
          </cell>
          <cell r="K352">
            <v>0</v>
          </cell>
          <cell r="L352" t="str">
            <v>LA TERAPIA DE PRESION NEGATIVA DEBE OFERTARSE COMO GRUPO POR COMPATIBILIDAD DE LOS APOSITOS Y CONSUMIBLES CON LA TECNOLOGIA OFERTADA EN APOYO TECNOLOGICO</v>
          </cell>
          <cell r="M352">
            <v>0</v>
          </cell>
          <cell r="N352">
            <v>0</v>
          </cell>
          <cell r="O352">
            <v>0</v>
          </cell>
          <cell r="P352">
            <v>0</v>
          </cell>
          <cell r="Q352">
            <v>0</v>
          </cell>
          <cell r="R352">
            <v>0</v>
          </cell>
          <cell r="S352">
            <v>0</v>
          </cell>
          <cell r="T352">
            <v>0</v>
          </cell>
          <cell r="U352">
            <v>0</v>
          </cell>
        </row>
        <row r="353">
          <cell r="A353">
            <v>2397</v>
          </cell>
          <cell r="B353" t="str">
            <v>TRAMPA DE AGUA O LINEA DE MUESTREO -CAPNOGRAFIA PARA SPACELABS - NOMOLINE</v>
          </cell>
          <cell r="C353" t="str">
            <v>UNIDAD</v>
          </cell>
          <cell r="D353">
            <v>3</v>
          </cell>
          <cell r="E353">
            <v>3</v>
          </cell>
          <cell r="F353" t="str">
            <v>CIRUGIA</v>
          </cell>
          <cell r="G353" t="str">
            <v>ANESTESIA</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row>
        <row r="354">
          <cell r="A354">
            <v>2441</v>
          </cell>
          <cell r="B354" t="str">
            <v>TUBO DE TORAX  Nº 10</v>
          </cell>
          <cell r="C354" t="str">
            <v>UNIDAD</v>
          </cell>
          <cell r="D354">
            <v>5</v>
          </cell>
          <cell r="E354">
            <v>5</v>
          </cell>
          <cell r="F354" t="str">
            <v>CIRUGIA</v>
          </cell>
          <cell r="G354" t="str">
            <v>CIRUGIA GENERAL</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row>
        <row r="355">
          <cell r="A355">
            <v>2442</v>
          </cell>
          <cell r="B355" t="str">
            <v>TUBO DE TORAX  Nº 18</v>
          </cell>
          <cell r="C355" t="str">
            <v>UNIDAD</v>
          </cell>
          <cell r="D355">
            <v>5</v>
          </cell>
          <cell r="E355">
            <v>5</v>
          </cell>
          <cell r="F355" t="str">
            <v>CIRUGIA</v>
          </cell>
          <cell r="G355" t="str">
            <v>CIRUGIA GENERAL</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row>
        <row r="356">
          <cell r="A356">
            <v>2443</v>
          </cell>
          <cell r="B356" t="str">
            <v>TUBO DE TORAX  Nº 20</v>
          </cell>
          <cell r="C356" t="str">
            <v>UNIDAD</v>
          </cell>
          <cell r="D356">
            <v>5</v>
          </cell>
          <cell r="E356">
            <v>20</v>
          </cell>
          <cell r="F356" t="str">
            <v>CIRUGIA</v>
          </cell>
          <cell r="G356" t="str">
            <v>CIRUGIA GENERAL</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row>
        <row r="357">
          <cell r="A357">
            <v>2444</v>
          </cell>
          <cell r="B357" t="str">
            <v>TUBO DE TORAX  Nº 22</v>
          </cell>
          <cell r="C357" t="str">
            <v>UNIDAD</v>
          </cell>
          <cell r="D357">
            <v>2</v>
          </cell>
          <cell r="E357">
            <v>20</v>
          </cell>
          <cell r="F357" t="str">
            <v>CIRUGIA</v>
          </cell>
          <cell r="G357" t="str">
            <v>CIRUGIA GENERAL</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row>
        <row r="358">
          <cell r="A358">
            <v>2445</v>
          </cell>
          <cell r="B358" t="str">
            <v>TUBO DE TORAX  Nº 24</v>
          </cell>
          <cell r="C358" t="str">
            <v>UNIDAD</v>
          </cell>
          <cell r="D358">
            <v>2</v>
          </cell>
          <cell r="E358">
            <v>3</v>
          </cell>
          <cell r="F358" t="str">
            <v>CIRUGIA</v>
          </cell>
          <cell r="G358" t="str">
            <v>CIRUGIA GENERAL</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row>
        <row r="359">
          <cell r="A359">
            <v>2446</v>
          </cell>
          <cell r="B359" t="str">
            <v>TUBO DE TORAX  Nº 26</v>
          </cell>
          <cell r="C359" t="str">
            <v>UNIDAD</v>
          </cell>
          <cell r="D359">
            <v>5</v>
          </cell>
          <cell r="E359">
            <v>5</v>
          </cell>
          <cell r="F359" t="str">
            <v>CIRUGIA</v>
          </cell>
          <cell r="G359" t="str">
            <v>CIRUGIA GENERAL</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row>
        <row r="360">
          <cell r="A360">
            <v>2447</v>
          </cell>
          <cell r="B360" t="str">
            <v>TUBO DE TORAX  Nº 28</v>
          </cell>
          <cell r="C360" t="str">
            <v>UNIDAD</v>
          </cell>
          <cell r="D360">
            <v>5</v>
          </cell>
          <cell r="E360">
            <v>35</v>
          </cell>
          <cell r="F360" t="str">
            <v>CIRUGIA</v>
          </cell>
          <cell r="G360" t="str">
            <v>CIRUGIA GENERAL</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row>
        <row r="361">
          <cell r="A361">
            <v>2439</v>
          </cell>
          <cell r="B361" t="str">
            <v>TUBO DE TORAX  Nº 30</v>
          </cell>
          <cell r="C361" t="str">
            <v>UNIDAD</v>
          </cell>
          <cell r="D361">
            <v>30</v>
          </cell>
          <cell r="E361">
            <v>30</v>
          </cell>
          <cell r="F361" t="str">
            <v>CIRUGIA</v>
          </cell>
          <cell r="G361" t="str">
            <v>CIRUGIA GENERAL</v>
          </cell>
          <cell r="H361">
            <v>0</v>
          </cell>
          <cell r="I361">
            <v>0</v>
          </cell>
          <cell r="J361">
            <v>0</v>
          </cell>
          <cell r="K361">
            <v>0</v>
          </cell>
          <cell r="L361">
            <v>0</v>
          </cell>
          <cell r="M361">
            <v>0</v>
          </cell>
          <cell r="N361" t="str">
            <v>MEDEX</v>
          </cell>
          <cell r="O361">
            <v>0</v>
          </cell>
          <cell r="P361">
            <v>0</v>
          </cell>
          <cell r="Q361" t="str">
            <v>INVIMA 2018DM-0001844-R2</v>
          </cell>
          <cell r="R361">
            <v>0</v>
          </cell>
          <cell r="S361">
            <v>2759</v>
          </cell>
          <cell r="T361">
            <v>0</v>
          </cell>
          <cell r="U361">
            <v>2759</v>
          </cell>
        </row>
        <row r="362">
          <cell r="A362">
            <v>2448</v>
          </cell>
          <cell r="B362" t="str">
            <v>TUBO DE TORAX  Nº 32</v>
          </cell>
          <cell r="C362" t="str">
            <v>UNIDAD</v>
          </cell>
          <cell r="D362">
            <v>50</v>
          </cell>
          <cell r="E362">
            <v>137</v>
          </cell>
          <cell r="F362" t="str">
            <v>CIRUGIA</v>
          </cell>
          <cell r="G362" t="str">
            <v>CIRUGIA GENERAL</v>
          </cell>
          <cell r="H362">
            <v>0</v>
          </cell>
          <cell r="I362">
            <v>0</v>
          </cell>
          <cell r="J362">
            <v>0</v>
          </cell>
          <cell r="K362">
            <v>0</v>
          </cell>
          <cell r="L362">
            <v>0</v>
          </cell>
          <cell r="M362" t="str">
            <v>SI</v>
          </cell>
          <cell r="N362">
            <v>0</v>
          </cell>
          <cell r="O362">
            <v>0</v>
          </cell>
          <cell r="P362">
            <v>0</v>
          </cell>
          <cell r="Q362">
            <v>0</v>
          </cell>
          <cell r="R362">
            <v>0</v>
          </cell>
          <cell r="S362">
            <v>0</v>
          </cell>
          <cell r="T362">
            <v>0</v>
          </cell>
          <cell r="U362">
            <v>0</v>
          </cell>
        </row>
        <row r="363">
          <cell r="A363">
            <v>2449</v>
          </cell>
          <cell r="B363" t="str">
            <v>TUBO DE TORAX  Nº 34</v>
          </cell>
          <cell r="C363" t="str">
            <v>UNIDAD</v>
          </cell>
          <cell r="D363">
            <v>32</v>
          </cell>
          <cell r="E363">
            <v>95</v>
          </cell>
          <cell r="F363" t="str">
            <v>CIRUGIA</v>
          </cell>
          <cell r="G363" t="str">
            <v>CIRUGIA GENERAL</v>
          </cell>
          <cell r="H363">
            <v>0</v>
          </cell>
          <cell r="I363">
            <v>0</v>
          </cell>
          <cell r="J363">
            <v>0</v>
          </cell>
          <cell r="K363">
            <v>0</v>
          </cell>
          <cell r="L363">
            <v>0</v>
          </cell>
          <cell r="M363" t="str">
            <v>SI</v>
          </cell>
          <cell r="N363">
            <v>0</v>
          </cell>
          <cell r="O363">
            <v>0</v>
          </cell>
          <cell r="P363">
            <v>0</v>
          </cell>
          <cell r="Q363">
            <v>0</v>
          </cell>
          <cell r="R363">
            <v>0</v>
          </cell>
          <cell r="S363">
            <v>0</v>
          </cell>
          <cell r="T363">
            <v>0</v>
          </cell>
          <cell r="U363">
            <v>0</v>
          </cell>
        </row>
        <row r="364">
          <cell r="A364">
            <v>2450</v>
          </cell>
          <cell r="B364" t="str">
            <v>TUBO DE TORAX  Nº 36</v>
          </cell>
          <cell r="C364" t="str">
            <v>UNIDAD</v>
          </cell>
          <cell r="D364">
            <v>10</v>
          </cell>
          <cell r="E364">
            <v>100</v>
          </cell>
          <cell r="F364" t="str">
            <v>CIRUGIA</v>
          </cell>
          <cell r="G364" t="str">
            <v>CIRUGIA GENERAL</v>
          </cell>
          <cell r="H364">
            <v>0</v>
          </cell>
          <cell r="I364">
            <v>0</v>
          </cell>
          <cell r="J364">
            <v>0</v>
          </cell>
          <cell r="K364">
            <v>0</v>
          </cell>
          <cell r="L364">
            <v>0</v>
          </cell>
          <cell r="M364" t="str">
            <v>SI</v>
          </cell>
          <cell r="N364">
            <v>0</v>
          </cell>
          <cell r="O364">
            <v>0</v>
          </cell>
          <cell r="P364">
            <v>0</v>
          </cell>
          <cell r="Q364">
            <v>0</v>
          </cell>
          <cell r="R364">
            <v>0</v>
          </cell>
          <cell r="S364">
            <v>0</v>
          </cell>
          <cell r="T364">
            <v>0</v>
          </cell>
          <cell r="U364">
            <v>0</v>
          </cell>
        </row>
        <row r="365">
          <cell r="A365">
            <v>2440</v>
          </cell>
          <cell r="B365" t="str">
            <v>TUBO DE TORAX  Nº 38</v>
          </cell>
          <cell r="C365" t="str">
            <v>UNIDAD</v>
          </cell>
          <cell r="D365">
            <v>10</v>
          </cell>
          <cell r="E365">
            <v>10</v>
          </cell>
          <cell r="F365" t="str">
            <v>CIRUGIA</v>
          </cell>
          <cell r="G365" t="str">
            <v>CIRUGIA GENERAL</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row>
        <row r="366">
          <cell r="A366">
            <v>2451</v>
          </cell>
          <cell r="B366" t="str">
            <v>TUBO DE VENTILACION EN T EN SILICONA</v>
          </cell>
          <cell r="C366" t="str">
            <v>UNIDAD</v>
          </cell>
          <cell r="D366">
            <v>5</v>
          </cell>
          <cell r="E366">
            <v>2</v>
          </cell>
          <cell r="F366" t="str">
            <v>CIRUGIA</v>
          </cell>
          <cell r="G366" t="str">
            <v>OTORRINO</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row>
        <row r="367">
          <cell r="A367">
            <v>2452</v>
          </cell>
          <cell r="B367" t="str">
            <v>TUBO DE VENTILACION TIPO TROCAR DE TITANIO</v>
          </cell>
          <cell r="C367" t="str">
            <v>UNIDAD</v>
          </cell>
          <cell r="D367">
            <v>1</v>
          </cell>
          <cell r="E367">
            <v>2</v>
          </cell>
          <cell r="F367" t="str">
            <v>CIRUGIA</v>
          </cell>
          <cell r="G367" t="str">
            <v>OTORRINO</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row>
        <row r="368">
          <cell r="A368">
            <v>2453</v>
          </cell>
          <cell r="B368" t="str">
            <v>TUBO EN T  N.8 EN LATEX</v>
          </cell>
          <cell r="C368" t="str">
            <v>UNIDAD</v>
          </cell>
          <cell r="D368">
            <v>5</v>
          </cell>
          <cell r="E368">
            <v>5</v>
          </cell>
          <cell r="F368" t="str">
            <v>CIRUGIA</v>
          </cell>
          <cell r="G368" t="str">
            <v>CIRUGIA GENERAL</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row>
        <row r="369">
          <cell r="A369">
            <v>2454</v>
          </cell>
          <cell r="B369" t="str">
            <v>TUBO EN T N. 16 EN LATEX</v>
          </cell>
          <cell r="C369" t="str">
            <v>UNIDAD</v>
          </cell>
          <cell r="D369">
            <v>5</v>
          </cell>
          <cell r="E369">
            <v>5</v>
          </cell>
          <cell r="F369" t="str">
            <v>CIRUGIA</v>
          </cell>
          <cell r="G369" t="str">
            <v>CIRUGIA GENERAL</v>
          </cell>
          <cell r="H369">
            <v>0</v>
          </cell>
          <cell r="I369">
            <v>0</v>
          </cell>
          <cell r="J369">
            <v>0</v>
          </cell>
          <cell r="K369">
            <v>0</v>
          </cell>
          <cell r="L369">
            <v>0</v>
          </cell>
          <cell r="M369">
            <v>0</v>
          </cell>
          <cell r="N369" t="str">
            <v>MEDEX</v>
          </cell>
          <cell r="O369">
            <v>0</v>
          </cell>
          <cell r="P369">
            <v>0</v>
          </cell>
          <cell r="Q369" t="str">
            <v>INVIMA 2012DM-0009343</v>
          </cell>
          <cell r="R369">
            <v>0</v>
          </cell>
          <cell r="S369">
            <v>6346</v>
          </cell>
          <cell r="T369">
            <v>1206</v>
          </cell>
          <cell r="U369">
            <v>7552</v>
          </cell>
        </row>
        <row r="370">
          <cell r="A370">
            <v>2455</v>
          </cell>
          <cell r="B370" t="str">
            <v>TUBO EN T N.10  EN LATEX</v>
          </cell>
          <cell r="C370" t="str">
            <v>UNIDAD</v>
          </cell>
          <cell r="D370">
            <v>3</v>
          </cell>
          <cell r="E370">
            <v>3</v>
          </cell>
          <cell r="F370" t="str">
            <v>CIRUGIA</v>
          </cell>
          <cell r="G370" t="str">
            <v>CIRUGIA GENERAL</v>
          </cell>
          <cell r="H370">
            <v>0</v>
          </cell>
          <cell r="I370">
            <v>0</v>
          </cell>
          <cell r="J370">
            <v>0</v>
          </cell>
          <cell r="K370">
            <v>0</v>
          </cell>
          <cell r="L370">
            <v>0</v>
          </cell>
          <cell r="M370">
            <v>0</v>
          </cell>
          <cell r="N370" t="str">
            <v>MEDEX</v>
          </cell>
          <cell r="O370">
            <v>0</v>
          </cell>
          <cell r="P370">
            <v>0</v>
          </cell>
          <cell r="Q370" t="str">
            <v>INVIMA 2012DM-0009343</v>
          </cell>
          <cell r="R370">
            <v>0</v>
          </cell>
          <cell r="S370">
            <v>6346</v>
          </cell>
          <cell r="T370">
            <v>1206</v>
          </cell>
          <cell r="U370">
            <v>7552</v>
          </cell>
        </row>
        <row r="371">
          <cell r="A371">
            <v>2456</v>
          </cell>
          <cell r="B371" t="str">
            <v>TUBO EN T N.12  EN LATEX</v>
          </cell>
          <cell r="C371" t="str">
            <v>UNIDAD</v>
          </cell>
          <cell r="D371">
            <v>5</v>
          </cell>
          <cell r="E371">
            <v>5</v>
          </cell>
          <cell r="F371" t="str">
            <v>CIRUGIA</v>
          </cell>
          <cell r="G371" t="str">
            <v>CIRUGIA GENERAL</v>
          </cell>
          <cell r="H371">
            <v>0</v>
          </cell>
          <cell r="I371">
            <v>0</v>
          </cell>
          <cell r="J371">
            <v>0</v>
          </cell>
          <cell r="K371">
            <v>0</v>
          </cell>
          <cell r="L371">
            <v>0</v>
          </cell>
          <cell r="M371">
            <v>0</v>
          </cell>
          <cell r="N371" t="str">
            <v>MEDEX</v>
          </cell>
          <cell r="O371">
            <v>0</v>
          </cell>
          <cell r="P371">
            <v>0</v>
          </cell>
          <cell r="Q371" t="str">
            <v>INVIMA 2012DM-0009343</v>
          </cell>
          <cell r="R371">
            <v>0</v>
          </cell>
          <cell r="S371">
            <v>6346</v>
          </cell>
          <cell r="T371">
            <v>1206</v>
          </cell>
          <cell r="U371">
            <v>7552</v>
          </cell>
        </row>
        <row r="372">
          <cell r="A372">
            <v>2457</v>
          </cell>
          <cell r="B372" t="str">
            <v>TUBO EN T N.14 EN LATEX</v>
          </cell>
          <cell r="C372" t="str">
            <v>UNIDAD</v>
          </cell>
          <cell r="D372">
            <v>5</v>
          </cell>
          <cell r="E372">
            <v>9</v>
          </cell>
          <cell r="F372" t="str">
            <v>CIRUGIA</v>
          </cell>
          <cell r="G372" t="str">
            <v>CIRUGIA GENERAL</v>
          </cell>
          <cell r="H372">
            <v>0</v>
          </cell>
          <cell r="I372">
            <v>0</v>
          </cell>
          <cell r="J372">
            <v>0</v>
          </cell>
          <cell r="K372">
            <v>0</v>
          </cell>
          <cell r="L372">
            <v>0</v>
          </cell>
          <cell r="M372">
            <v>0</v>
          </cell>
          <cell r="N372" t="str">
            <v>MEDEX</v>
          </cell>
          <cell r="O372">
            <v>0</v>
          </cell>
          <cell r="P372">
            <v>0</v>
          </cell>
          <cell r="Q372" t="str">
            <v>INVIMA 2012DM-0009343</v>
          </cell>
          <cell r="R372">
            <v>0</v>
          </cell>
          <cell r="S372">
            <v>6346</v>
          </cell>
          <cell r="T372">
            <v>1206</v>
          </cell>
          <cell r="U372">
            <v>7552</v>
          </cell>
        </row>
        <row r="373">
          <cell r="A373">
            <v>2458</v>
          </cell>
          <cell r="B373" t="str">
            <v>TUBO EN T N.18 EN LATEX</v>
          </cell>
          <cell r="C373" t="str">
            <v>UNIDAD</v>
          </cell>
          <cell r="D373">
            <v>3</v>
          </cell>
          <cell r="E373">
            <v>3</v>
          </cell>
          <cell r="F373" t="str">
            <v>CIRUGIA</v>
          </cell>
          <cell r="G373" t="str">
            <v>CIRUGIA GENERAL</v>
          </cell>
          <cell r="H373">
            <v>0</v>
          </cell>
          <cell r="I373">
            <v>0</v>
          </cell>
          <cell r="J373">
            <v>0</v>
          </cell>
          <cell r="K373">
            <v>0</v>
          </cell>
          <cell r="L373">
            <v>0</v>
          </cell>
          <cell r="M373">
            <v>0</v>
          </cell>
          <cell r="N373" t="str">
            <v>MEDEX</v>
          </cell>
          <cell r="O373">
            <v>0</v>
          </cell>
          <cell r="P373">
            <v>0</v>
          </cell>
          <cell r="Q373" t="str">
            <v>INVIMA 2012DM-0009343</v>
          </cell>
          <cell r="R373">
            <v>0</v>
          </cell>
          <cell r="S373">
            <v>6346</v>
          </cell>
          <cell r="T373">
            <v>1206</v>
          </cell>
          <cell r="U373">
            <v>7552</v>
          </cell>
        </row>
        <row r="374">
          <cell r="A374">
            <v>2459</v>
          </cell>
          <cell r="B374" t="str">
            <v>TUBO EN T N.20 EN LATEX</v>
          </cell>
          <cell r="C374" t="str">
            <v>UNIDAD</v>
          </cell>
          <cell r="D374">
            <v>3</v>
          </cell>
          <cell r="E374">
            <v>3</v>
          </cell>
          <cell r="F374" t="str">
            <v>CIRUGIA</v>
          </cell>
          <cell r="G374" t="str">
            <v>CIRUGIA GENERAL</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row>
        <row r="375">
          <cell r="A375">
            <v>2460</v>
          </cell>
          <cell r="B375" t="str">
            <v>TUBO ENDOBRONQUEAL DOBLE LUZ Nº 39 FR IZQUIERDO</v>
          </cell>
          <cell r="C375" t="str">
            <v>UNIDAD</v>
          </cell>
          <cell r="D375">
            <v>3</v>
          </cell>
          <cell r="E375">
            <v>3</v>
          </cell>
          <cell r="F375" t="str">
            <v>CIRUGIA</v>
          </cell>
          <cell r="G375" t="str">
            <v>ANESTESIA</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row>
        <row r="376">
          <cell r="A376">
            <v>2461</v>
          </cell>
          <cell r="B376" t="str">
            <v>TUBO ENDOBRONQUIAL DOBLE LUZ  Nº 35 FR DERECHO</v>
          </cell>
          <cell r="C376" t="str">
            <v>UNIDAD</v>
          </cell>
          <cell r="D376">
            <v>3</v>
          </cell>
          <cell r="E376">
            <v>20</v>
          </cell>
          <cell r="F376" t="str">
            <v>CIRUGIA</v>
          </cell>
          <cell r="G376" t="str">
            <v>ANESTESIA</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row>
        <row r="377">
          <cell r="A377">
            <v>2462</v>
          </cell>
          <cell r="B377" t="str">
            <v>TUBO ENDOBRONQUIAL DOBLE LUZ Nº 37 FR DERECHO</v>
          </cell>
          <cell r="C377" t="str">
            <v>UNIDAD</v>
          </cell>
          <cell r="D377">
            <v>3</v>
          </cell>
          <cell r="E377">
            <v>15</v>
          </cell>
          <cell r="F377" t="str">
            <v>CIRUGIA</v>
          </cell>
          <cell r="G377" t="str">
            <v>ANESTESIA</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row>
        <row r="378">
          <cell r="A378">
            <v>2463</v>
          </cell>
          <cell r="B378" t="str">
            <v xml:space="preserve">TUBO ENDOBRONQUIAL DOBLE LUZ NO. 35 FR IZQUIERDO                  </v>
          </cell>
          <cell r="C378" t="str">
            <v>UNIDAD</v>
          </cell>
          <cell r="D378">
            <v>3</v>
          </cell>
          <cell r="E378">
            <v>20</v>
          </cell>
          <cell r="F378" t="str">
            <v>CIRUGIA</v>
          </cell>
          <cell r="G378" t="str">
            <v>ANESTESIA</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row>
        <row r="379">
          <cell r="A379">
            <v>2464</v>
          </cell>
          <cell r="B379" t="str">
            <v xml:space="preserve">TUBO ENDOBRONQUIAL DOBLE LUZ NO. 37 FR IZQUIERDO                    </v>
          </cell>
          <cell r="C379" t="str">
            <v>UNIDAD</v>
          </cell>
          <cell r="D379">
            <v>3</v>
          </cell>
          <cell r="E379">
            <v>20</v>
          </cell>
          <cell r="F379" t="str">
            <v>CIRUGIA</v>
          </cell>
          <cell r="G379" t="str">
            <v>ANESTESIA</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row>
        <row r="380">
          <cell r="A380">
            <v>2465</v>
          </cell>
          <cell r="B380" t="str">
            <v>TUBO ENDOBROQUEAL DOBLE LUZ Nº 32 FR IZQUIERDO</v>
          </cell>
          <cell r="C380" t="str">
            <v>UNIDAD</v>
          </cell>
          <cell r="D380">
            <v>2</v>
          </cell>
          <cell r="E380">
            <v>2</v>
          </cell>
          <cell r="F380" t="str">
            <v>CIRUGIA</v>
          </cell>
          <cell r="G380" t="str">
            <v>ANESTESIA</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row>
        <row r="381">
          <cell r="A381">
            <v>2466</v>
          </cell>
          <cell r="B381" t="str">
            <v xml:space="preserve">TUBO ENDOBROQUEAL DOBLE LUZ Nº 39 FR DERECHO </v>
          </cell>
          <cell r="C381" t="str">
            <v>UNIDAD</v>
          </cell>
          <cell r="D381">
            <v>2</v>
          </cell>
          <cell r="E381">
            <v>2</v>
          </cell>
          <cell r="F381" t="str">
            <v>CIRUGIA</v>
          </cell>
          <cell r="G381" t="str">
            <v>ANESTESIA</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row>
        <row r="382">
          <cell r="A382">
            <v>2467</v>
          </cell>
          <cell r="B382" t="str">
            <v>TUBO ENDOTRAQUEAL 2.0 MM S/B</v>
          </cell>
          <cell r="C382" t="str">
            <v>UNIDAD</v>
          </cell>
          <cell r="D382">
            <v>43</v>
          </cell>
          <cell r="E382">
            <v>43</v>
          </cell>
          <cell r="F382" t="str">
            <v>CIRUGIA</v>
          </cell>
          <cell r="G382" t="str">
            <v>ANESTESIA</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row>
        <row r="383">
          <cell r="A383">
            <v>2468</v>
          </cell>
          <cell r="B383" t="str">
            <v>TUBO ENDOTRAQUEAL 2.5 CON BALÓN   </v>
          </cell>
          <cell r="C383" t="str">
            <v>UNIDAD</v>
          </cell>
          <cell r="D383">
            <v>10</v>
          </cell>
          <cell r="E383">
            <v>10</v>
          </cell>
          <cell r="F383" t="str">
            <v>CIRUGIA</v>
          </cell>
          <cell r="G383" t="str">
            <v>ANESTESIA</v>
          </cell>
          <cell r="H383">
            <v>0</v>
          </cell>
          <cell r="I383">
            <v>0</v>
          </cell>
          <cell r="J383">
            <v>0</v>
          </cell>
          <cell r="K383">
            <v>0</v>
          </cell>
          <cell r="L383">
            <v>0</v>
          </cell>
          <cell r="M383">
            <v>0</v>
          </cell>
          <cell r="N383" t="str">
            <v>SUNMED</v>
          </cell>
          <cell r="O383">
            <v>0</v>
          </cell>
          <cell r="P383">
            <v>0</v>
          </cell>
          <cell r="Q383" t="str">
            <v>INVIMA 2016DM-0000274-R1</v>
          </cell>
          <cell r="R383">
            <v>0</v>
          </cell>
          <cell r="S383">
            <v>3199</v>
          </cell>
          <cell r="T383">
            <v>608</v>
          </cell>
          <cell r="U383">
            <v>3807</v>
          </cell>
        </row>
        <row r="384">
          <cell r="A384">
            <v>2469</v>
          </cell>
          <cell r="B384" t="str">
            <v>TUBO ENDOTRAQUEAL ESPIRAL METALICO CON BALON Nº 7.0</v>
          </cell>
          <cell r="C384" t="str">
            <v>UNIDAD</v>
          </cell>
          <cell r="D384">
            <v>20</v>
          </cell>
          <cell r="E384">
            <v>20</v>
          </cell>
          <cell r="F384" t="str">
            <v>CIRUGIA</v>
          </cell>
          <cell r="G384" t="str">
            <v>ANESTESIA</v>
          </cell>
          <cell r="H384">
            <v>0</v>
          </cell>
          <cell r="I384">
            <v>0</v>
          </cell>
          <cell r="J384">
            <v>0</v>
          </cell>
          <cell r="K384">
            <v>0</v>
          </cell>
          <cell r="L384">
            <v>0</v>
          </cell>
          <cell r="M384">
            <v>0</v>
          </cell>
          <cell r="N384" t="str">
            <v>LIFE CARE</v>
          </cell>
          <cell r="O384">
            <v>0</v>
          </cell>
          <cell r="P384">
            <v>0</v>
          </cell>
          <cell r="Q384" t="str">
            <v>INVIMA 2014DM-0012171</v>
          </cell>
          <cell r="R384">
            <v>0</v>
          </cell>
          <cell r="S384">
            <v>2171</v>
          </cell>
          <cell r="T384">
            <v>412</v>
          </cell>
          <cell r="U384">
            <v>2583</v>
          </cell>
        </row>
        <row r="385">
          <cell r="A385">
            <v>2470</v>
          </cell>
          <cell r="B385" t="str">
            <v xml:space="preserve">TUBO ENDOTRAQUEAL ESPIRALADO METALICO CON BALON  Nº 7.5 </v>
          </cell>
          <cell r="C385" t="str">
            <v>UNIDAD</v>
          </cell>
          <cell r="D385">
            <v>20</v>
          </cell>
          <cell r="E385">
            <v>20</v>
          </cell>
          <cell r="F385" t="str">
            <v>CIRUGIA</v>
          </cell>
          <cell r="G385" t="str">
            <v>ANESTESIA</v>
          </cell>
          <cell r="H385">
            <v>0</v>
          </cell>
          <cell r="I385">
            <v>0</v>
          </cell>
          <cell r="J385">
            <v>0</v>
          </cell>
          <cell r="K385">
            <v>0</v>
          </cell>
          <cell r="L385">
            <v>0</v>
          </cell>
          <cell r="M385">
            <v>0</v>
          </cell>
          <cell r="N385" t="str">
            <v>NUBENCO</v>
          </cell>
          <cell r="O385">
            <v>0</v>
          </cell>
          <cell r="P385">
            <v>0</v>
          </cell>
          <cell r="Q385" t="str">
            <v>INVIMA 2012DM-0001064-R1</v>
          </cell>
          <cell r="R385">
            <v>0</v>
          </cell>
          <cell r="S385">
            <v>24934</v>
          </cell>
          <cell r="T385">
            <v>4737</v>
          </cell>
          <cell r="U385">
            <v>29671</v>
          </cell>
        </row>
        <row r="386">
          <cell r="A386">
            <v>2471</v>
          </cell>
          <cell r="B386" t="str">
            <v>TUBO ENDOTRAQUEAL ESPIRALADO METALICO CON BALON Nº  6.0</v>
          </cell>
          <cell r="C386" t="str">
            <v>UNIDAD</v>
          </cell>
          <cell r="D386">
            <v>20</v>
          </cell>
          <cell r="E386">
            <v>20</v>
          </cell>
          <cell r="F386" t="str">
            <v>CIRUGIA</v>
          </cell>
          <cell r="G386" t="str">
            <v>ANESTESIA</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row>
        <row r="387">
          <cell r="A387">
            <v>2472</v>
          </cell>
          <cell r="B387" t="str">
            <v xml:space="preserve">TUBO ENDOTRAQUEAL ESPIRALADO METALICO CON BALON Nº  8.5  </v>
          </cell>
          <cell r="C387" t="str">
            <v>UNIDAD</v>
          </cell>
          <cell r="D387">
            <v>2</v>
          </cell>
          <cell r="E387">
            <v>2</v>
          </cell>
          <cell r="F387" t="str">
            <v>CIRUGIA</v>
          </cell>
          <cell r="G387" t="str">
            <v>ANESTESIA</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row>
        <row r="388">
          <cell r="A388">
            <v>2473</v>
          </cell>
          <cell r="B388" t="str">
            <v>TUBO ENDOTRAQUEAL ESPIRALADO METALICO CON BALON Nº 6.5</v>
          </cell>
          <cell r="C388" t="str">
            <v>UNIDAD</v>
          </cell>
          <cell r="D388">
            <v>2</v>
          </cell>
          <cell r="E388">
            <v>2</v>
          </cell>
          <cell r="F388" t="str">
            <v>CIRUGIA</v>
          </cell>
          <cell r="G388" t="str">
            <v>ANESTESIA</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row>
        <row r="389">
          <cell r="A389">
            <v>2474</v>
          </cell>
          <cell r="B389" t="str">
            <v xml:space="preserve">TUBO ENDOTRAQUEAL N. 2.0 SIN BALON, APIROGENO, RADIOPACO Y ESTERIL                                                                           </v>
          </cell>
          <cell r="C389" t="str">
            <v>UNIDAD</v>
          </cell>
          <cell r="D389">
            <v>1</v>
          </cell>
          <cell r="E389">
            <v>1</v>
          </cell>
          <cell r="F389" t="str">
            <v>CIRUGIA</v>
          </cell>
          <cell r="G389" t="str">
            <v>ANESTESIA</v>
          </cell>
          <cell r="H389">
            <v>0</v>
          </cell>
          <cell r="I389">
            <v>0</v>
          </cell>
          <cell r="J389">
            <v>0</v>
          </cell>
          <cell r="K389">
            <v>0</v>
          </cell>
          <cell r="L389">
            <v>0</v>
          </cell>
          <cell r="M389">
            <v>0</v>
          </cell>
          <cell r="N389" t="str">
            <v>GOLDEN CARE</v>
          </cell>
          <cell r="O389">
            <v>0</v>
          </cell>
          <cell r="P389">
            <v>0</v>
          </cell>
          <cell r="Q389" t="str">
            <v>INVIMA 2015DM-0013108</v>
          </cell>
          <cell r="R389">
            <v>0</v>
          </cell>
          <cell r="S389">
            <v>2191</v>
          </cell>
          <cell r="T389">
            <v>416</v>
          </cell>
          <cell r="U389">
            <v>2607</v>
          </cell>
        </row>
        <row r="390">
          <cell r="A390">
            <v>2475</v>
          </cell>
          <cell r="B390" t="str">
            <v xml:space="preserve">TUBO ENDOTRAQUEAL N. 2.5 SIN BALON, APIROGENO, RADIOPACO Y ESTERIL </v>
          </cell>
          <cell r="C390" t="str">
            <v>UNIDAD</v>
          </cell>
          <cell r="D390">
            <v>7</v>
          </cell>
          <cell r="E390">
            <v>120</v>
          </cell>
          <cell r="F390" t="str">
            <v>CIRUGIA</v>
          </cell>
          <cell r="G390" t="str">
            <v>ANESTESIA</v>
          </cell>
          <cell r="H390">
            <v>0</v>
          </cell>
          <cell r="I390">
            <v>0</v>
          </cell>
          <cell r="J390">
            <v>0</v>
          </cell>
          <cell r="K390">
            <v>0</v>
          </cell>
          <cell r="L390">
            <v>0</v>
          </cell>
          <cell r="M390">
            <v>0</v>
          </cell>
          <cell r="N390" t="str">
            <v>SUPREME</v>
          </cell>
          <cell r="O390">
            <v>0</v>
          </cell>
          <cell r="P390">
            <v>0</v>
          </cell>
          <cell r="Q390" t="str">
            <v>INVIMA 2014DM-0012113</v>
          </cell>
          <cell r="R390">
            <v>0</v>
          </cell>
          <cell r="S390">
            <v>2170</v>
          </cell>
          <cell r="T390">
            <v>412</v>
          </cell>
          <cell r="U390">
            <v>2582</v>
          </cell>
        </row>
        <row r="391">
          <cell r="A391">
            <v>2476</v>
          </cell>
          <cell r="B391" t="str">
            <v xml:space="preserve">TUBO ENDOTRAQUEAL N. 3.0 CON BALON, APIROGENO, RADIOPACO Y ESTERIL </v>
          </cell>
          <cell r="C391" t="str">
            <v>UNIDAD</v>
          </cell>
          <cell r="D391">
            <v>2</v>
          </cell>
          <cell r="E391">
            <v>30</v>
          </cell>
          <cell r="F391" t="str">
            <v>CIRUGIA</v>
          </cell>
          <cell r="G391" t="str">
            <v>ANESTESIA</v>
          </cell>
          <cell r="H391">
            <v>0</v>
          </cell>
          <cell r="I391">
            <v>0</v>
          </cell>
          <cell r="J391">
            <v>0</v>
          </cell>
          <cell r="K391">
            <v>0</v>
          </cell>
          <cell r="L391">
            <v>0</v>
          </cell>
          <cell r="M391">
            <v>0</v>
          </cell>
          <cell r="N391" t="str">
            <v>LIFE CARE</v>
          </cell>
          <cell r="O391">
            <v>0</v>
          </cell>
          <cell r="P391">
            <v>0</v>
          </cell>
          <cell r="Q391" t="str">
            <v>INVIMA 2014DM-0012171</v>
          </cell>
          <cell r="R391">
            <v>0</v>
          </cell>
          <cell r="S391">
            <v>2171</v>
          </cell>
          <cell r="T391">
            <v>412</v>
          </cell>
          <cell r="U391">
            <v>2583</v>
          </cell>
        </row>
        <row r="392">
          <cell r="A392">
            <v>2477</v>
          </cell>
          <cell r="B392" t="str">
            <v xml:space="preserve">TUBO ENDOTRAQUEAL N. 3.0 SIN BALON, APIROGENO, RADIOPACO Y ESTERIL </v>
          </cell>
          <cell r="C392" t="str">
            <v>UNIDAD</v>
          </cell>
          <cell r="D392">
            <v>10</v>
          </cell>
          <cell r="E392">
            <v>70</v>
          </cell>
          <cell r="F392" t="str">
            <v>CIRUGIA</v>
          </cell>
          <cell r="G392" t="str">
            <v>ANESTESIA</v>
          </cell>
          <cell r="H392">
            <v>0</v>
          </cell>
          <cell r="I392">
            <v>0</v>
          </cell>
          <cell r="J392">
            <v>0</v>
          </cell>
          <cell r="K392">
            <v>0</v>
          </cell>
          <cell r="L392">
            <v>0</v>
          </cell>
          <cell r="M392">
            <v>0</v>
          </cell>
          <cell r="N392" t="str">
            <v>LIFE CARE</v>
          </cell>
          <cell r="O392">
            <v>0</v>
          </cell>
          <cell r="P392">
            <v>0</v>
          </cell>
          <cell r="Q392" t="str">
            <v>INVIMA 2014DM-0012171</v>
          </cell>
          <cell r="R392">
            <v>0</v>
          </cell>
          <cell r="S392">
            <v>1447</v>
          </cell>
          <cell r="T392">
            <v>275</v>
          </cell>
          <cell r="U392">
            <v>1722</v>
          </cell>
        </row>
        <row r="393">
          <cell r="A393">
            <v>2478</v>
          </cell>
          <cell r="B393" t="str">
            <v xml:space="preserve">TUBO ENDOTRAQUEAL N. 3.5 SIN BALON, APIROGENO, RADIOPACO Y ESTERIL </v>
          </cell>
          <cell r="C393" t="str">
            <v>UNIDAD</v>
          </cell>
          <cell r="D393">
            <v>10</v>
          </cell>
          <cell r="E393">
            <v>100</v>
          </cell>
          <cell r="F393" t="str">
            <v>CIRUGIA</v>
          </cell>
          <cell r="G393" t="str">
            <v>ANESTESIA</v>
          </cell>
          <cell r="H393">
            <v>0</v>
          </cell>
          <cell r="I393">
            <v>0</v>
          </cell>
          <cell r="J393">
            <v>0</v>
          </cell>
          <cell r="K393">
            <v>0</v>
          </cell>
          <cell r="L393">
            <v>0</v>
          </cell>
          <cell r="M393">
            <v>0</v>
          </cell>
          <cell r="N393" t="str">
            <v>LIFE CARE</v>
          </cell>
          <cell r="O393">
            <v>0</v>
          </cell>
          <cell r="P393">
            <v>0</v>
          </cell>
          <cell r="Q393" t="str">
            <v>INVIMA 2014DM-0012171</v>
          </cell>
          <cell r="R393">
            <v>0</v>
          </cell>
          <cell r="S393">
            <v>1447</v>
          </cell>
          <cell r="T393">
            <v>275</v>
          </cell>
          <cell r="U393">
            <v>1722</v>
          </cell>
        </row>
        <row r="394">
          <cell r="A394">
            <v>2479</v>
          </cell>
          <cell r="B394" t="str">
            <v xml:space="preserve">TUBO ENDOTRAQUEAL N. 4.0 CON BALON, APIROGENO, RADIOPACO Y ESTERIL </v>
          </cell>
          <cell r="C394" t="str">
            <v>UNIDAD</v>
          </cell>
          <cell r="D394">
            <v>5</v>
          </cell>
          <cell r="E394">
            <v>80</v>
          </cell>
          <cell r="F394" t="str">
            <v>CIRUGIA</v>
          </cell>
          <cell r="G394" t="str">
            <v>ANESTESIA</v>
          </cell>
          <cell r="H394">
            <v>0</v>
          </cell>
          <cell r="I394">
            <v>0</v>
          </cell>
          <cell r="J394">
            <v>0</v>
          </cell>
          <cell r="K394">
            <v>0</v>
          </cell>
          <cell r="L394">
            <v>0</v>
          </cell>
          <cell r="M394">
            <v>0</v>
          </cell>
          <cell r="N394" t="str">
            <v>LIFE CARE</v>
          </cell>
          <cell r="O394">
            <v>0</v>
          </cell>
          <cell r="P394">
            <v>0</v>
          </cell>
          <cell r="Q394" t="str">
            <v>INVIMA 2014DM-0012171</v>
          </cell>
          <cell r="R394">
            <v>0</v>
          </cell>
          <cell r="S394">
            <v>2171</v>
          </cell>
          <cell r="T394">
            <v>412</v>
          </cell>
          <cell r="U394">
            <v>2583</v>
          </cell>
        </row>
        <row r="395">
          <cell r="A395">
            <v>2480</v>
          </cell>
          <cell r="B395" t="str">
            <v xml:space="preserve">TUBO ENDOTRAQUEAL N. 4.0 SIN BALON, APIROGENO, RADIOPACO Y ESTERIL </v>
          </cell>
          <cell r="C395" t="str">
            <v>UNIDAD</v>
          </cell>
          <cell r="D395">
            <v>21</v>
          </cell>
          <cell r="E395">
            <v>75</v>
          </cell>
          <cell r="F395" t="str">
            <v>CIRUGIA</v>
          </cell>
          <cell r="G395" t="str">
            <v>ANESTESIA</v>
          </cell>
          <cell r="H395">
            <v>0</v>
          </cell>
          <cell r="I395">
            <v>0</v>
          </cell>
          <cell r="J395">
            <v>0</v>
          </cell>
          <cell r="K395">
            <v>0</v>
          </cell>
          <cell r="L395">
            <v>0</v>
          </cell>
          <cell r="M395">
            <v>0</v>
          </cell>
          <cell r="N395" t="str">
            <v>LIFE CARE</v>
          </cell>
          <cell r="O395">
            <v>0</v>
          </cell>
          <cell r="P395">
            <v>0</v>
          </cell>
          <cell r="Q395" t="str">
            <v>INVIMA 2014DM-0012171</v>
          </cell>
          <cell r="R395">
            <v>0</v>
          </cell>
          <cell r="S395">
            <v>1447</v>
          </cell>
          <cell r="T395">
            <v>275</v>
          </cell>
          <cell r="U395">
            <v>1722</v>
          </cell>
        </row>
        <row r="396">
          <cell r="A396">
            <v>2481</v>
          </cell>
          <cell r="B396" t="str">
            <v xml:space="preserve">TUBO ENDOTRAQUEAL N. 4.5 CON BALON, APIROGENO, RADIOPACO Y ESTERIL </v>
          </cell>
          <cell r="C396" t="str">
            <v>UNIDAD</v>
          </cell>
          <cell r="D396">
            <v>24</v>
          </cell>
          <cell r="E396">
            <v>70</v>
          </cell>
          <cell r="F396" t="str">
            <v>CIRUGIA</v>
          </cell>
          <cell r="G396" t="str">
            <v>ANESTESIA</v>
          </cell>
          <cell r="H396">
            <v>0</v>
          </cell>
          <cell r="I396">
            <v>0</v>
          </cell>
          <cell r="J396">
            <v>0</v>
          </cell>
          <cell r="K396">
            <v>0</v>
          </cell>
          <cell r="L396">
            <v>0</v>
          </cell>
          <cell r="M396">
            <v>0</v>
          </cell>
          <cell r="N396" t="str">
            <v>LIFE CARE</v>
          </cell>
          <cell r="O396">
            <v>0</v>
          </cell>
          <cell r="P396">
            <v>0</v>
          </cell>
          <cell r="Q396" t="str">
            <v>INVIMA 2014DM-0012171</v>
          </cell>
          <cell r="R396">
            <v>0</v>
          </cell>
          <cell r="S396">
            <v>2171</v>
          </cell>
          <cell r="T396">
            <v>412</v>
          </cell>
          <cell r="U396">
            <v>2583</v>
          </cell>
        </row>
        <row r="397">
          <cell r="A397">
            <v>2482</v>
          </cell>
          <cell r="B397" t="str">
            <v xml:space="preserve">TUBO ENDOTRAQUEAL N. 4.5 SIN BALON, APIROGENO, RADIOPACO Y ESTERIL </v>
          </cell>
          <cell r="C397" t="str">
            <v>UNIDAD</v>
          </cell>
          <cell r="D397">
            <v>5</v>
          </cell>
          <cell r="E397">
            <v>67</v>
          </cell>
          <cell r="F397" t="str">
            <v>CIRUGIA</v>
          </cell>
          <cell r="G397" t="str">
            <v>ANESTESIA</v>
          </cell>
          <cell r="H397">
            <v>0</v>
          </cell>
          <cell r="I397">
            <v>0</v>
          </cell>
          <cell r="J397">
            <v>0</v>
          </cell>
          <cell r="K397">
            <v>0</v>
          </cell>
          <cell r="L397">
            <v>0</v>
          </cell>
          <cell r="M397">
            <v>0</v>
          </cell>
          <cell r="N397" t="str">
            <v>LIFE CARE</v>
          </cell>
          <cell r="O397">
            <v>0</v>
          </cell>
          <cell r="P397">
            <v>0</v>
          </cell>
          <cell r="Q397" t="str">
            <v>INVIMA 2014DM-0012171</v>
          </cell>
          <cell r="R397">
            <v>0</v>
          </cell>
          <cell r="S397">
            <v>1447</v>
          </cell>
          <cell r="T397">
            <v>275</v>
          </cell>
          <cell r="U397">
            <v>1722</v>
          </cell>
        </row>
        <row r="398">
          <cell r="A398">
            <v>2483</v>
          </cell>
          <cell r="B398" t="str">
            <v xml:space="preserve">TUBO ENDOTRAQUEAL N. 5.0 CON BALON, APIROGENO, RADIOPACO Y ESTERIL </v>
          </cell>
          <cell r="C398" t="str">
            <v>UNIDAD</v>
          </cell>
          <cell r="D398">
            <v>21</v>
          </cell>
          <cell r="E398">
            <v>100</v>
          </cell>
          <cell r="F398" t="str">
            <v>CIRUGIA</v>
          </cell>
          <cell r="G398" t="str">
            <v>ANESTESIA</v>
          </cell>
          <cell r="H398">
            <v>0</v>
          </cell>
          <cell r="I398">
            <v>0</v>
          </cell>
          <cell r="J398">
            <v>0</v>
          </cell>
          <cell r="K398">
            <v>0</v>
          </cell>
          <cell r="L398">
            <v>0</v>
          </cell>
          <cell r="M398">
            <v>0</v>
          </cell>
          <cell r="N398" t="str">
            <v>LIFE CARE</v>
          </cell>
          <cell r="O398">
            <v>0</v>
          </cell>
          <cell r="P398">
            <v>0</v>
          </cell>
          <cell r="Q398" t="str">
            <v>INVIMA 2014DM-0012171</v>
          </cell>
          <cell r="R398">
            <v>0</v>
          </cell>
          <cell r="S398">
            <v>2171</v>
          </cell>
          <cell r="T398">
            <v>412</v>
          </cell>
          <cell r="U398">
            <v>2583</v>
          </cell>
        </row>
        <row r="399">
          <cell r="A399">
            <v>2484</v>
          </cell>
          <cell r="B399" t="str">
            <v xml:space="preserve">TUBO ENDOTRAQUEAL N. 5.5 CON BALON, APIROGENO, RADIOPACO Y ESTERIL </v>
          </cell>
          <cell r="C399" t="str">
            <v>UNIDAD</v>
          </cell>
          <cell r="D399">
            <v>5</v>
          </cell>
          <cell r="E399">
            <v>90</v>
          </cell>
          <cell r="F399" t="str">
            <v>CIRUGIA</v>
          </cell>
          <cell r="G399" t="str">
            <v>ANESTESIA</v>
          </cell>
          <cell r="H399">
            <v>0</v>
          </cell>
          <cell r="I399">
            <v>0</v>
          </cell>
          <cell r="J399">
            <v>0</v>
          </cell>
          <cell r="K399">
            <v>0</v>
          </cell>
          <cell r="L399">
            <v>0</v>
          </cell>
          <cell r="M399">
            <v>0</v>
          </cell>
          <cell r="N399" t="str">
            <v>LIFE CARE</v>
          </cell>
          <cell r="O399">
            <v>0</v>
          </cell>
          <cell r="P399">
            <v>0</v>
          </cell>
          <cell r="Q399" t="str">
            <v>INVIMA 2014DM-0012171</v>
          </cell>
          <cell r="R399">
            <v>0</v>
          </cell>
          <cell r="S399">
            <v>2171</v>
          </cell>
          <cell r="T399">
            <v>412</v>
          </cell>
          <cell r="U399">
            <v>2583</v>
          </cell>
        </row>
        <row r="400">
          <cell r="A400">
            <v>2485</v>
          </cell>
          <cell r="B400" t="str">
            <v xml:space="preserve">TUBO ENDOTRAQUEAL N. 6.0 CON BALON, APIROGENO, RADIOPACO Y ESTERIL </v>
          </cell>
          <cell r="C400" t="str">
            <v>UNIDAD</v>
          </cell>
          <cell r="D400">
            <v>29</v>
          </cell>
          <cell r="E400">
            <v>100</v>
          </cell>
          <cell r="F400" t="str">
            <v>CIRUGIA</v>
          </cell>
          <cell r="G400" t="str">
            <v>ANESTESIA</v>
          </cell>
          <cell r="H400">
            <v>0</v>
          </cell>
          <cell r="I400">
            <v>0</v>
          </cell>
          <cell r="J400">
            <v>0</v>
          </cell>
          <cell r="K400">
            <v>0</v>
          </cell>
          <cell r="L400">
            <v>0</v>
          </cell>
          <cell r="M400">
            <v>0</v>
          </cell>
          <cell r="N400" t="str">
            <v>LIFE CARE</v>
          </cell>
          <cell r="O400">
            <v>0</v>
          </cell>
          <cell r="P400">
            <v>0</v>
          </cell>
          <cell r="Q400" t="str">
            <v>INVIMA 2014DM-0012171</v>
          </cell>
          <cell r="R400">
            <v>0</v>
          </cell>
          <cell r="S400">
            <v>2171</v>
          </cell>
          <cell r="T400">
            <v>412</v>
          </cell>
          <cell r="U400">
            <v>2583</v>
          </cell>
        </row>
        <row r="401">
          <cell r="A401">
            <v>2486</v>
          </cell>
          <cell r="B401" t="str">
            <v xml:space="preserve">TUBO ENDOTRAQUEAL N. 6.5 CON BALON, APIROGENO, RADIOPACO Y ESTERIL </v>
          </cell>
          <cell r="C401" t="str">
            <v>UNIDAD</v>
          </cell>
          <cell r="D401">
            <v>15</v>
          </cell>
          <cell r="E401">
            <v>100</v>
          </cell>
          <cell r="F401" t="str">
            <v>CIRUGIA</v>
          </cell>
          <cell r="G401" t="str">
            <v>ANESTESIA</v>
          </cell>
          <cell r="H401">
            <v>0</v>
          </cell>
          <cell r="I401">
            <v>0</v>
          </cell>
          <cell r="J401">
            <v>0</v>
          </cell>
          <cell r="K401">
            <v>0</v>
          </cell>
          <cell r="L401">
            <v>0</v>
          </cell>
          <cell r="M401">
            <v>0</v>
          </cell>
          <cell r="N401" t="str">
            <v>LIFE CARE</v>
          </cell>
          <cell r="O401">
            <v>0</v>
          </cell>
          <cell r="P401">
            <v>0</v>
          </cell>
          <cell r="Q401" t="str">
            <v>INVIMA 2014DM-0012171</v>
          </cell>
          <cell r="R401">
            <v>0</v>
          </cell>
          <cell r="S401">
            <v>2171</v>
          </cell>
          <cell r="T401">
            <v>412</v>
          </cell>
          <cell r="U401">
            <v>2583</v>
          </cell>
        </row>
        <row r="402">
          <cell r="A402">
            <v>2487</v>
          </cell>
          <cell r="B402" t="str">
            <v xml:space="preserve">TUBO ENDOTRAQUEAL N. 7.0 CON BALON, APIROGENO, RADIOPACO Y ESTERIL </v>
          </cell>
          <cell r="C402" t="str">
            <v>UNIDAD</v>
          </cell>
          <cell r="D402">
            <v>432</v>
          </cell>
          <cell r="E402">
            <v>405</v>
          </cell>
          <cell r="F402" t="str">
            <v>CIRUGIA</v>
          </cell>
          <cell r="G402" t="str">
            <v>ANESTESIA</v>
          </cell>
          <cell r="H402">
            <v>0</v>
          </cell>
          <cell r="I402">
            <v>0</v>
          </cell>
          <cell r="J402">
            <v>0</v>
          </cell>
          <cell r="K402">
            <v>0</v>
          </cell>
          <cell r="L402">
            <v>0</v>
          </cell>
          <cell r="M402">
            <v>0</v>
          </cell>
          <cell r="N402" t="str">
            <v>LIFE CARE</v>
          </cell>
          <cell r="O402">
            <v>0</v>
          </cell>
          <cell r="P402">
            <v>0</v>
          </cell>
          <cell r="Q402" t="str">
            <v>INVIMA 2014DM-0012171</v>
          </cell>
          <cell r="R402">
            <v>0</v>
          </cell>
          <cell r="S402">
            <v>2171</v>
          </cell>
          <cell r="T402">
            <v>412</v>
          </cell>
          <cell r="U402">
            <v>2583</v>
          </cell>
        </row>
        <row r="403">
          <cell r="A403">
            <v>2488</v>
          </cell>
          <cell r="B403" t="str">
            <v xml:space="preserve">TUBO ENDOTRAQUEAL N. 7.5 C/BALON, APIROGENO, RADIOPACO Y ESTERIL                                                                     </v>
          </cell>
          <cell r="C403" t="str">
            <v>UNIDAD</v>
          </cell>
          <cell r="D403">
            <v>169</v>
          </cell>
          <cell r="E403">
            <v>638</v>
          </cell>
          <cell r="F403" t="str">
            <v>CIRUGIA</v>
          </cell>
          <cell r="G403" t="str">
            <v>ANESTESIA</v>
          </cell>
          <cell r="H403">
            <v>0</v>
          </cell>
          <cell r="I403">
            <v>0</v>
          </cell>
          <cell r="J403">
            <v>0</v>
          </cell>
          <cell r="K403">
            <v>0</v>
          </cell>
          <cell r="L403">
            <v>0</v>
          </cell>
          <cell r="M403">
            <v>0</v>
          </cell>
          <cell r="N403" t="str">
            <v>LIFE CARE</v>
          </cell>
          <cell r="O403">
            <v>0</v>
          </cell>
          <cell r="P403">
            <v>0</v>
          </cell>
          <cell r="Q403" t="str">
            <v>INVIMA 2014DM-0012171</v>
          </cell>
          <cell r="R403">
            <v>0</v>
          </cell>
          <cell r="S403">
            <v>2171</v>
          </cell>
          <cell r="T403">
            <v>412</v>
          </cell>
          <cell r="U403">
            <v>2583</v>
          </cell>
        </row>
        <row r="404">
          <cell r="A404">
            <v>2489</v>
          </cell>
          <cell r="B404" t="str">
            <v xml:space="preserve">TUBO ENDOTRAQUEAL N. 8.0 C/BALON, APIROGENO, RADIOPACO Y ESTERIL                                                                    </v>
          </cell>
          <cell r="C404" t="str">
            <v>UNIDAD</v>
          </cell>
          <cell r="D404">
            <v>100</v>
          </cell>
          <cell r="E404">
            <v>340</v>
          </cell>
          <cell r="F404" t="str">
            <v>CIRUGIA</v>
          </cell>
          <cell r="G404" t="str">
            <v>ANESTESIA</v>
          </cell>
          <cell r="H404">
            <v>0</v>
          </cell>
          <cell r="I404">
            <v>0</v>
          </cell>
          <cell r="J404">
            <v>0</v>
          </cell>
          <cell r="K404">
            <v>0</v>
          </cell>
          <cell r="L404">
            <v>0</v>
          </cell>
          <cell r="M404">
            <v>0</v>
          </cell>
          <cell r="N404" t="str">
            <v>LIFE CARE</v>
          </cell>
          <cell r="O404">
            <v>0</v>
          </cell>
          <cell r="P404">
            <v>0</v>
          </cell>
          <cell r="Q404" t="str">
            <v>INVIMA 2014DM-0012171</v>
          </cell>
          <cell r="R404">
            <v>0</v>
          </cell>
          <cell r="S404">
            <v>2171</v>
          </cell>
          <cell r="T404">
            <v>412</v>
          </cell>
          <cell r="U404">
            <v>2583</v>
          </cell>
        </row>
        <row r="405">
          <cell r="A405">
            <v>2490</v>
          </cell>
          <cell r="B405" t="str">
            <v xml:space="preserve">TUBO ENDOTRAQUEAL N. 8.5 CON BALON, APIROGENO, RADIOPACO Y ESTERIL </v>
          </cell>
          <cell r="C405" t="str">
            <v>UNIDAD</v>
          </cell>
          <cell r="D405">
            <v>10</v>
          </cell>
          <cell r="E405">
            <v>125</v>
          </cell>
          <cell r="F405" t="str">
            <v>CIRUGIA</v>
          </cell>
          <cell r="G405" t="str">
            <v>ANESTESIA</v>
          </cell>
          <cell r="H405">
            <v>0</v>
          </cell>
          <cell r="I405">
            <v>0</v>
          </cell>
          <cell r="J405">
            <v>0</v>
          </cell>
          <cell r="K405">
            <v>0</v>
          </cell>
          <cell r="L405">
            <v>0</v>
          </cell>
          <cell r="M405">
            <v>0</v>
          </cell>
          <cell r="N405" t="str">
            <v>LIFE CARE</v>
          </cell>
          <cell r="O405">
            <v>0</v>
          </cell>
          <cell r="P405">
            <v>0</v>
          </cell>
          <cell r="Q405" t="str">
            <v>INVIMA 2014DM-0012171</v>
          </cell>
          <cell r="R405">
            <v>0</v>
          </cell>
          <cell r="S405">
            <v>2171</v>
          </cell>
          <cell r="T405">
            <v>412</v>
          </cell>
          <cell r="U405">
            <v>2583</v>
          </cell>
        </row>
        <row r="406">
          <cell r="A406">
            <v>2491</v>
          </cell>
          <cell r="B406" t="str">
            <v xml:space="preserve">TUBO ENDOTRAQUEAL N. 9.0 CON BALON, APIROGENO, RADIOPACO Y ESTERIL </v>
          </cell>
          <cell r="C406" t="str">
            <v>UNIDAD</v>
          </cell>
          <cell r="D406">
            <v>5</v>
          </cell>
          <cell r="E406">
            <v>5</v>
          </cell>
          <cell r="F406" t="str">
            <v>CIRUGIA</v>
          </cell>
          <cell r="G406" t="str">
            <v>ANESTESIA</v>
          </cell>
          <cell r="H406">
            <v>0</v>
          </cell>
          <cell r="I406">
            <v>0</v>
          </cell>
          <cell r="J406">
            <v>0</v>
          </cell>
          <cell r="K406">
            <v>0</v>
          </cell>
          <cell r="L406">
            <v>0</v>
          </cell>
          <cell r="M406">
            <v>0</v>
          </cell>
          <cell r="N406" t="str">
            <v>LIFE CARE</v>
          </cell>
          <cell r="O406">
            <v>0</v>
          </cell>
          <cell r="P406">
            <v>0</v>
          </cell>
          <cell r="Q406" t="str">
            <v>INVIMA 2014DM-0012171</v>
          </cell>
          <cell r="R406">
            <v>0</v>
          </cell>
          <cell r="S406">
            <v>2171</v>
          </cell>
          <cell r="T406">
            <v>412</v>
          </cell>
          <cell r="U406">
            <v>2583</v>
          </cell>
        </row>
        <row r="407">
          <cell r="A407">
            <v>2492</v>
          </cell>
          <cell r="B407" t="str">
            <v xml:space="preserve">TUBO ENDOTRAQUEAL N° 6.5 SIN BALON, APIROGENO, RADIOPACO Y ESTERIL </v>
          </cell>
          <cell r="C407" t="str">
            <v>UNIDAD</v>
          </cell>
          <cell r="D407">
            <v>5</v>
          </cell>
          <cell r="E407">
            <v>20</v>
          </cell>
          <cell r="F407" t="str">
            <v>CIRUGIA</v>
          </cell>
          <cell r="G407" t="str">
            <v>ANESTESIA</v>
          </cell>
          <cell r="H407">
            <v>0</v>
          </cell>
          <cell r="I407">
            <v>0</v>
          </cell>
          <cell r="J407">
            <v>0</v>
          </cell>
          <cell r="K407">
            <v>0</v>
          </cell>
          <cell r="L407">
            <v>0</v>
          </cell>
          <cell r="M407">
            <v>0</v>
          </cell>
          <cell r="N407" t="str">
            <v>LIFE CARE</v>
          </cell>
          <cell r="O407">
            <v>0</v>
          </cell>
          <cell r="P407">
            <v>0</v>
          </cell>
          <cell r="Q407" t="str">
            <v>INVIMA 2014DM-0012171</v>
          </cell>
          <cell r="R407">
            <v>0</v>
          </cell>
          <cell r="S407">
            <v>2171</v>
          </cell>
          <cell r="T407">
            <v>412</v>
          </cell>
          <cell r="U407">
            <v>2583</v>
          </cell>
        </row>
        <row r="408">
          <cell r="A408">
            <v>2493</v>
          </cell>
          <cell r="B408" t="str">
            <v xml:space="preserve">TUBO ENDOTRAQUEAL N° 8.0 SIN BALON, APIROGENO, RADIOPACO Y ESTERIL                                                                    </v>
          </cell>
          <cell r="C408" t="str">
            <v>UNIDAD</v>
          </cell>
          <cell r="D408">
            <v>5</v>
          </cell>
          <cell r="E408">
            <v>5</v>
          </cell>
          <cell r="F408" t="str">
            <v>CIRUGIA</v>
          </cell>
          <cell r="G408" t="str">
            <v>ANESTESIA</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row>
        <row r="409">
          <cell r="A409">
            <v>2494</v>
          </cell>
          <cell r="B409" t="str">
            <v xml:space="preserve">TUBO ENDOTRAQUEAL N° 9.5 CON BALON APIROGENO, RADIOPACO Y ESTERIL </v>
          </cell>
          <cell r="C409" t="str">
            <v>UNIDAD</v>
          </cell>
          <cell r="D409">
            <v>5</v>
          </cell>
          <cell r="E409">
            <v>5</v>
          </cell>
          <cell r="F409" t="str">
            <v>CIRUGIA</v>
          </cell>
          <cell r="G409" t="str">
            <v>ANESTESIA</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row>
        <row r="410">
          <cell r="A410">
            <v>2495</v>
          </cell>
          <cell r="B410" t="str">
            <v xml:space="preserve">TUBO ENDOTRAQUEAL NO. 5.0 SIN BALON  APIROGENO, RADIOPACO Y ESTERIL </v>
          </cell>
          <cell r="C410" t="str">
            <v>UNIDAD</v>
          </cell>
          <cell r="D410">
            <v>3</v>
          </cell>
          <cell r="E410">
            <v>50</v>
          </cell>
          <cell r="F410" t="str">
            <v>CIRUGIA</v>
          </cell>
          <cell r="G410" t="str">
            <v>ANESTESIA</v>
          </cell>
          <cell r="H410">
            <v>0</v>
          </cell>
          <cell r="I410">
            <v>0</v>
          </cell>
          <cell r="J410">
            <v>0</v>
          </cell>
          <cell r="K410">
            <v>0</v>
          </cell>
          <cell r="L410">
            <v>0</v>
          </cell>
          <cell r="M410">
            <v>0</v>
          </cell>
          <cell r="N410" t="str">
            <v>LIFE CARE</v>
          </cell>
          <cell r="O410">
            <v>0</v>
          </cell>
          <cell r="P410">
            <v>0</v>
          </cell>
          <cell r="Q410" t="str">
            <v>INVIMA 2014DM-0012171</v>
          </cell>
          <cell r="R410">
            <v>0</v>
          </cell>
          <cell r="S410">
            <v>1447</v>
          </cell>
          <cell r="T410">
            <v>275</v>
          </cell>
          <cell r="U410">
            <v>1722</v>
          </cell>
        </row>
        <row r="411">
          <cell r="A411">
            <v>2496</v>
          </cell>
          <cell r="B411" t="str">
            <v xml:space="preserve">TUBO ENDOTRAQUEAL NO. 5.5 SIN BALON  APIROGENO, RADIOPACO Y ESTERIL </v>
          </cell>
          <cell r="C411" t="str">
            <v>UNIDAD</v>
          </cell>
          <cell r="D411">
            <v>24</v>
          </cell>
          <cell r="E411">
            <v>120</v>
          </cell>
          <cell r="F411" t="str">
            <v>CIRUGIA</v>
          </cell>
          <cell r="G411" t="str">
            <v>ANESTESIA</v>
          </cell>
          <cell r="H411">
            <v>0</v>
          </cell>
          <cell r="I411">
            <v>0</v>
          </cell>
          <cell r="J411">
            <v>0</v>
          </cell>
          <cell r="K411">
            <v>0</v>
          </cell>
          <cell r="L411">
            <v>0</v>
          </cell>
          <cell r="M411">
            <v>0</v>
          </cell>
          <cell r="N411" t="str">
            <v>LIFE CARE</v>
          </cell>
          <cell r="O411">
            <v>0</v>
          </cell>
          <cell r="P411">
            <v>0</v>
          </cell>
          <cell r="Q411" t="str">
            <v>INVIMA 2014DM-0012171</v>
          </cell>
          <cell r="R411">
            <v>0</v>
          </cell>
          <cell r="S411">
            <v>1447</v>
          </cell>
          <cell r="T411">
            <v>275</v>
          </cell>
          <cell r="U411">
            <v>1722</v>
          </cell>
        </row>
        <row r="412">
          <cell r="A412">
            <v>2497</v>
          </cell>
          <cell r="B412" t="str">
            <v xml:space="preserve">TUBO ENDOTRAQUEAL NO. 6.0 SIN BALON  APIROGENO, RADIOPACO Y ESTERIL </v>
          </cell>
          <cell r="C412" t="str">
            <v>UNIDAD</v>
          </cell>
          <cell r="D412">
            <v>2</v>
          </cell>
          <cell r="E412">
            <v>2</v>
          </cell>
          <cell r="F412" t="str">
            <v>CIRUGIA</v>
          </cell>
          <cell r="G412" t="str">
            <v>ANESTESIA</v>
          </cell>
          <cell r="H412">
            <v>0</v>
          </cell>
          <cell r="I412">
            <v>0</v>
          </cell>
          <cell r="J412">
            <v>0</v>
          </cell>
          <cell r="K412">
            <v>0</v>
          </cell>
          <cell r="L412">
            <v>0</v>
          </cell>
          <cell r="M412">
            <v>0</v>
          </cell>
          <cell r="N412" t="str">
            <v>CORPAUL</v>
          </cell>
          <cell r="O412">
            <v>0</v>
          </cell>
          <cell r="P412">
            <v>0</v>
          </cell>
          <cell r="Q412" t="str">
            <v>INVIMA 2016DM-0000190-R1</v>
          </cell>
          <cell r="R412">
            <v>0</v>
          </cell>
          <cell r="S412">
            <v>2668</v>
          </cell>
          <cell r="T412">
            <v>507</v>
          </cell>
          <cell r="U412">
            <v>3175</v>
          </cell>
        </row>
        <row r="413">
          <cell r="A413">
            <v>2498</v>
          </cell>
          <cell r="B413" t="str">
            <v xml:space="preserve">TUBO ENDOTRAQUEAL NO.3.5 CON BALON  APIROGENO, RADIOPACO Y ESTERIL </v>
          </cell>
          <cell r="C413" t="str">
            <v>UNIDAD</v>
          </cell>
          <cell r="D413">
            <v>10</v>
          </cell>
          <cell r="E413">
            <v>10</v>
          </cell>
          <cell r="F413" t="str">
            <v>CIRUGIA</v>
          </cell>
          <cell r="G413" t="str">
            <v>ANESTESIA</v>
          </cell>
          <cell r="H413">
            <v>0</v>
          </cell>
          <cell r="I413">
            <v>0</v>
          </cell>
          <cell r="J413">
            <v>0</v>
          </cell>
          <cell r="K413">
            <v>0</v>
          </cell>
          <cell r="L413">
            <v>0</v>
          </cell>
          <cell r="M413">
            <v>0</v>
          </cell>
          <cell r="N413" t="str">
            <v>LIFE CARE</v>
          </cell>
          <cell r="O413">
            <v>0</v>
          </cell>
          <cell r="P413">
            <v>0</v>
          </cell>
          <cell r="Q413" t="str">
            <v>INVIMA 2014DM-0012171</v>
          </cell>
          <cell r="R413">
            <v>0</v>
          </cell>
          <cell r="S413">
            <v>2171</v>
          </cell>
          <cell r="T413">
            <v>412</v>
          </cell>
          <cell r="U413">
            <v>2583</v>
          </cell>
        </row>
        <row r="414">
          <cell r="A414">
            <v>2499</v>
          </cell>
          <cell r="B414" t="str">
            <v>TUBO ENDOTRAQUEAL REFORZADO  6,5 CON BALON</v>
          </cell>
          <cell r="C414" t="str">
            <v>UNIDAD</v>
          </cell>
          <cell r="D414">
            <v>2</v>
          </cell>
          <cell r="E414">
            <v>2</v>
          </cell>
          <cell r="F414" t="str">
            <v>CIRUGIA</v>
          </cell>
          <cell r="G414" t="str">
            <v>ANESTESIA</v>
          </cell>
          <cell r="H414">
            <v>0</v>
          </cell>
          <cell r="I414">
            <v>0</v>
          </cell>
          <cell r="J414">
            <v>0</v>
          </cell>
          <cell r="K414">
            <v>0</v>
          </cell>
          <cell r="L414">
            <v>0</v>
          </cell>
          <cell r="M414">
            <v>0</v>
          </cell>
          <cell r="N414" t="str">
            <v>GOLDEN CARE</v>
          </cell>
          <cell r="O414">
            <v>0</v>
          </cell>
          <cell r="P414">
            <v>0</v>
          </cell>
          <cell r="Q414" t="str">
            <v>INVIMA 2015DM-0013108</v>
          </cell>
          <cell r="R414">
            <v>0</v>
          </cell>
          <cell r="S414">
            <v>27171</v>
          </cell>
          <cell r="T414">
            <v>5162</v>
          </cell>
          <cell r="U414">
            <v>32333</v>
          </cell>
        </row>
        <row r="415">
          <cell r="A415">
            <v>2500</v>
          </cell>
          <cell r="B415" t="str">
            <v>TUBO ENDOTRAQUEAL REFORZADO 8/0 CON BALON</v>
          </cell>
          <cell r="C415" t="str">
            <v>UNIDAD</v>
          </cell>
          <cell r="D415">
            <v>10</v>
          </cell>
          <cell r="E415">
            <v>10</v>
          </cell>
          <cell r="F415" t="str">
            <v>CIRUGIA</v>
          </cell>
          <cell r="G415" t="str">
            <v>ANESTESIA</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row>
        <row r="416">
          <cell r="A416">
            <v>2527</v>
          </cell>
          <cell r="B416" t="str">
            <v>valvulas hidrocefalia autorregulable</v>
          </cell>
          <cell r="C416" t="str">
            <v>UNIDAD</v>
          </cell>
          <cell r="D416">
            <v>1</v>
          </cell>
          <cell r="E416">
            <v>1</v>
          </cell>
          <cell r="F416" t="str">
            <v>CIRUGIA</v>
          </cell>
          <cell r="G416" t="str">
            <v>NEUROCIRUGIA</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row>
        <row r="417">
          <cell r="A417">
            <v>2528</v>
          </cell>
          <cell r="B417" t="str">
            <v>valvulas hidrocefalia presion fija adulto</v>
          </cell>
          <cell r="C417" t="str">
            <v>UNIDAD</v>
          </cell>
          <cell r="D417">
            <v>1</v>
          </cell>
          <cell r="E417">
            <v>1</v>
          </cell>
          <cell r="F417" t="str">
            <v>CIRUGIA</v>
          </cell>
          <cell r="G417" t="str">
            <v>NEUROCIRUGIA</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row>
        <row r="418">
          <cell r="A418">
            <v>2529</v>
          </cell>
          <cell r="B418" t="str">
            <v>valvulas hidrocefalia presion fija neonatal</v>
          </cell>
          <cell r="C418" t="str">
            <v>UNIDAD</v>
          </cell>
          <cell r="D418">
            <v>1</v>
          </cell>
          <cell r="E418">
            <v>1</v>
          </cell>
          <cell r="F418" t="str">
            <v>CIRUGIA</v>
          </cell>
          <cell r="G418" t="str">
            <v>NEUROCIRUGIA</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row>
        <row r="419">
          <cell r="A419">
            <v>2530</v>
          </cell>
          <cell r="B419" t="str">
            <v>valvulas hidrocefalia presion fija pediatrico</v>
          </cell>
          <cell r="C419" t="str">
            <v>UNIDAD</v>
          </cell>
          <cell r="D419">
            <v>1</v>
          </cell>
          <cell r="E419">
            <v>1</v>
          </cell>
          <cell r="F419" t="str">
            <v>CIRUGIA</v>
          </cell>
          <cell r="G419" t="str">
            <v>NEUROCIRUGIA</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row>
        <row r="420">
          <cell r="A420">
            <v>2531</v>
          </cell>
          <cell r="B420" t="str">
            <v>valvulas hidrocefalia programable adulto</v>
          </cell>
          <cell r="C420" t="str">
            <v>UNIDAD</v>
          </cell>
          <cell r="D420">
            <v>1</v>
          </cell>
          <cell r="E420">
            <v>1</v>
          </cell>
          <cell r="F420" t="str">
            <v>CIRUGIA</v>
          </cell>
          <cell r="G420" t="str">
            <v>NEUROCIRUGIA</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row>
        <row r="421">
          <cell r="A421">
            <v>2532</v>
          </cell>
          <cell r="B421" t="str">
            <v>valvulas hidrocefalia programable neonatal</v>
          </cell>
          <cell r="C421" t="str">
            <v>UNIDAD</v>
          </cell>
          <cell r="D421">
            <v>1</v>
          </cell>
          <cell r="E421">
            <v>1</v>
          </cell>
          <cell r="F421" t="str">
            <v>CIRUGIA</v>
          </cell>
          <cell r="G421" t="str">
            <v>NEUROCIRUGIA</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row>
        <row r="422">
          <cell r="A422">
            <v>2533</v>
          </cell>
          <cell r="B422" t="str">
            <v>valvulas hidrocefalia programable pediatrica</v>
          </cell>
          <cell r="C422" t="str">
            <v>UNIDAD</v>
          </cell>
          <cell r="D422">
            <v>1</v>
          </cell>
          <cell r="E422">
            <v>1</v>
          </cell>
          <cell r="F422" t="str">
            <v>CIRUGIA</v>
          </cell>
          <cell r="G422" t="str">
            <v>NEUROCIRUGIA</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row>
        <row r="423">
          <cell r="A423">
            <v>2534</v>
          </cell>
          <cell r="B423" t="str">
            <v>VALVULAS PARA HIDROCEFALIA PARA NIÑO</v>
          </cell>
          <cell r="C423" t="str">
            <v>UNIDAD</v>
          </cell>
          <cell r="D423">
            <v>2</v>
          </cell>
          <cell r="E423">
            <v>2</v>
          </cell>
          <cell r="F423" t="str">
            <v>CIRUGIA</v>
          </cell>
          <cell r="G423" t="str">
            <v>NEUROCIRUGIA</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row>
        <row r="424">
          <cell r="A424">
            <v>2535</v>
          </cell>
          <cell r="B424" t="str">
            <v>VALVULÓTOMO EXPANDIBLE 1.5 MM.</v>
          </cell>
          <cell r="C424" t="str">
            <v>UNIDAD</v>
          </cell>
          <cell r="D424">
            <v>1</v>
          </cell>
          <cell r="E424">
            <v>1</v>
          </cell>
          <cell r="F424" t="str">
            <v>CIRUGIA</v>
          </cell>
          <cell r="G424" t="str">
            <v>CIRUGIA VASCULAR</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row>
        <row r="425">
          <cell r="A425">
            <v>2575</v>
          </cell>
          <cell r="B425" t="str">
            <v>VISCOELÁSTICO HIALURONATO DE SODIO AL 1.5%</v>
          </cell>
          <cell r="C425" t="str">
            <v>UNIDAD</v>
          </cell>
          <cell r="D425">
            <v>10</v>
          </cell>
          <cell r="E425">
            <v>10</v>
          </cell>
          <cell r="F425" t="str">
            <v>CIRUGIA</v>
          </cell>
          <cell r="G425" t="str">
            <v>OFTALMOLOGIA</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row>
      </sheetData>
      <sheetData sheetId="9"/>
      <sheetData sheetId="10">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141</v>
          </cell>
          <cell r="B2" t="str">
            <v xml:space="preserve">ALCOHOL ETÍLICO AL 70 % PRESENTACIÓN DE 700 - 750 ML </v>
          </cell>
          <cell r="C2" t="str">
            <v>FRASCO</v>
          </cell>
          <cell r="D2">
            <v>1652</v>
          </cell>
          <cell r="E2">
            <v>1652</v>
          </cell>
          <cell r="F2" t="str">
            <v>INFECCIONES ASOCIADAS A LA ATENCION EN SALUD (IAAS)</v>
          </cell>
          <cell r="G2" t="str">
            <v>INFECCIONES ASOCIADAS A LA ATENCION EN SALUD (IAAS)</v>
          </cell>
          <cell r="H2">
            <v>0</v>
          </cell>
          <cell r="I2">
            <v>0</v>
          </cell>
          <cell r="J2">
            <v>0</v>
          </cell>
          <cell r="K2">
            <v>0</v>
          </cell>
          <cell r="L2">
            <v>0</v>
          </cell>
          <cell r="M2">
            <v>0</v>
          </cell>
          <cell r="N2">
            <v>0</v>
          </cell>
          <cell r="O2">
            <v>0</v>
          </cell>
          <cell r="P2">
            <v>0</v>
          </cell>
          <cell r="Q2">
            <v>0</v>
          </cell>
          <cell r="R2">
            <v>0</v>
          </cell>
          <cell r="S2">
            <v>0</v>
          </cell>
          <cell r="T2">
            <v>0</v>
          </cell>
          <cell r="U2">
            <v>0</v>
          </cell>
        </row>
        <row r="3">
          <cell r="A3" t="str">
            <v>NUEVO</v>
          </cell>
          <cell r="B3" t="str">
            <v>ALCOHOL ETÍLICO AL 70 % PRESENTACIÓN DE GALÓN POR 5L</v>
          </cell>
          <cell r="C3" t="str">
            <v>GALON</v>
          </cell>
          <cell r="D3">
            <v>50</v>
          </cell>
          <cell r="E3">
            <v>50</v>
          </cell>
          <cell r="F3" t="str">
            <v>INFECCIONES ASOCIADAS A LA ATENCION EN SALUD (IAAS)</v>
          </cell>
          <cell r="G3" t="str">
            <v>INFECCIONES ASOCIADAS A LA ATENCION EN SALUD (IAAS)</v>
          </cell>
          <cell r="H3">
            <v>0</v>
          </cell>
          <cell r="I3">
            <v>0</v>
          </cell>
          <cell r="J3">
            <v>0</v>
          </cell>
          <cell r="K3" t="str">
            <v>LUZ HELENA BUSTACARA (MARIA ANGELICA BORDA)</v>
          </cell>
          <cell r="L3">
            <v>0</v>
          </cell>
          <cell r="M3">
            <v>0</v>
          </cell>
          <cell r="N3">
            <v>0</v>
          </cell>
          <cell r="O3">
            <v>0</v>
          </cell>
          <cell r="P3">
            <v>0</v>
          </cell>
          <cell r="Q3">
            <v>0</v>
          </cell>
          <cell r="R3">
            <v>0</v>
          </cell>
          <cell r="S3">
            <v>0</v>
          </cell>
          <cell r="T3">
            <v>0</v>
          </cell>
          <cell r="U3">
            <v>0</v>
          </cell>
        </row>
        <row r="4">
          <cell r="A4">
            <v>144</v>
          </cell>
          <cell r="B4" t="str">
            <v>ALCOHOL ISOPROPÍLICO AL 70 % CON ALCOHOL ETÍLICO AL 5%, GLICERINA Y ACONDICIONADORES DE HUMEDAD PRESENTACIÓN DE 1.000 CC. SISTEMA PUSH.</v>
          </cell>
          <cell r="C4" t="str">
            <v>BOLSA</v>
          </cell>
          <cell r="D4">
            <v>845</v>
          </cell>
          <cell r="E4">
            <v>845</v>
          </cell>
          <cell r="F4" t="str">
            <v>INFECCIONES ASOCIADAS A LA ATENCION EN SALUD (IAAS)</v>
          </cell>
          <cell r="G4" t="str">
            <v>INFECCIONES ASOCIADAS A LA ATENCION EN SALUD (IAAS)</v>
          </cell>
          <cell r="H4" t="str">
            <v>DISPENSADOR</v>
          </cell>
          <cell r="I4">
            <v>0</v>
          </cell>
          <cell r="J4">
            <v>0</v>
          </cell>
          <cell r="K4">
            <v>0</v>
          </cell>
          <cell r="L4">
            <v>0</v>
          </cell>
          <cell r="M4">
            <v>0</v>
          </cell>
          <cell r="N4">
            <v>0</v>
          </cell>
          <cell r="O4">
            <v>0</v>
          </cell>
          <cell r="P4">
            <v>0</v>
          </cell>
          <cell r="Q4">
            <v>0</v>
          </cell>
          <cell r="R4">
            <v>0</v>
          </cell>
          <cell r="S4">
            <v>0</v>
          </cell>
          <cell r="T4">
            <v>0</v>
          </cell>
          <cell r="U4">
            <v>0</v>
          </cell>
        </row>
        <row r="5">
          <cell r="A5">
            <v>145</v>
          </cell>
          <cell r="B5" t="str">
            <v>ALCOHOL ISOPROPÍLICO AL 70 % CON ALCOHOL ETÍLICO AL 5%, GLICERINA Y ACONDICIONADORES DE HUMEDAD PRESENTACIÓN DE 240  CC</v>
          </cell>
          <cell r="C5" t="str">
            <v>FRASCO</v>
          </cell>
          <cell r="D5">
            <v>300</v>
          </cell>
          <cell r="E5">
            <v>300</v>
          </cell>
          <cell r="F5" t="str">
            <v>INFECCIONES ASOCIADAS A LA ATENCION EN SALUD (IAAS)</v>
          </cell>
          <cell r="G5" t="str">
            <v>INFECCIONES ASOCIADAS A LA ATENCION EN SALUD (IAAS)</v>
          </cell>
          <cell r="H5">
            <v>0</v>
          </cell>
          <cell r="I5">
            <v>0</v>
          </cell>
          <cell r="J5">
            <v>0</v>
          </cell>
          <cell r="K5">
            <v>0</v>
          </cell>
          <cell r="L5">
            <v>0</v>
          </cell>
          <cell r="M5">
            <v>0</v>
          </cell>
          <cell r="N5">
            <v>0</v>
          </cell>
          <cell r="O5">
            <v>0</v>
          </cell>
          <cell r="P5">
            <v>0</v>
          </cell>
          <cell r="Q5">
            <v>0</v>
          </cell>
          <cell r="R5">
            <v>0</v>
          </cell>
          <cell r="S5">
            <v>0</v>
          </cell>
          <cell r="T5">
            <v>0</v>
          </cell>
          <cell r="U5">
            <v>0</v>
          </cell>
        </row>
        <row r="6">
          <cell r="A6">
            <v>146</v>
          </cell>
          <cell r="B6" t="str">
            <v>ALCOHOL ISOPROPÍLICO AL 70 % CON ALCOHOL ETÍLICO AL 5%, GLICERINA Y ACONDICIONADORES DE HUMEDAD PRESENTACIÓN DE 500  CC</v>
          </cell>
          <cell r="C6" t="str">
            <v>FRASCO</v>
          </cell>
          <cell r="D6">
            <v>2710</v>
          </cell>
          <cell r="E6">
            <v>2710</v>
          </cell>
          <cell r="F6" t="str">
            <v>INFECCIONES ASOCIADAS A LA ATENCION EN SALUD (IAAS)</v>
          </cell>
          <cell r="G6" t="str">
            <v>INFECCIONES ASOCIADAS A LA ATENCION EN SALUD (IAAS)</v>
          </cell>
          <cell r="H6">
            <v>0</v>
          </cell>
          <cell r="I6">
            <v>0</v>
          </cell>
          <cell r="J6">
            <v>0</v>
          </cell>
          <cell r="K6">
            <v>0</v>
          </cell>
          <cell r="L6">
            <v>0</v>
          </cell>
          <cell r="M6">
            <v>0</v>
          </cell>
          <cell r="N6">
            <v>0</v>
          </cell>
          <cell r="O6">
            <v>0</v>
          </cell>
          <cell r="P6">
            <v>0</v>
          </cell>
          <cell r="Q6">
            <v>0</v>
          </cell>
          <cell r="R6">
            <v>0</v>
          </cell>
          <cell r="S6">
            <v>0</v>
          </cell>
          <cell r="T6">
            <v>0</v>
          </cell>
          <cell r="U6">
            <v>0</v>
          </cell>
        </row>
        <row r="7">
          <cell r="A7" t="str">
            <v>NUEVO</v>
          </cell>
          <cell r="B7" t="str">
            <v>ALCOHOL ISOPROPÍLICO AL 70 % CON ALCOHOL ETÍLICO AL 5%, GLICERINA Y ACONDICIONADORES DE HUMEDAD PRESENTACIÓN DE 500 CC. SISTEMA PUSH.</v>
          </cell>
          <cell r="C7" t="str">
            <v>BOLSA</v>
          </cell>
          <cell r="D7">
            <v>845</v>
          </cell>
          <cell r="E7">
            <v>850</v>
          </cell>
          <cell r="F7" t="str">
            <v>INFECCIONES ASOCIADAS A LA ATENCION EN SALUD (IAAS)</v>
          </cell>
          <cell r="G7" t="str">
            <v>INFECCIONES ASOCIADAS A LA ATENCION EN SALUD (IAAS)</v>
          </cell>
          <cell r="H7" t="str">
            <v>DISPENSADOR</v>
          </cell>
          <cell r="I7">
            <v>0</v>
          </cell>
          <cell r="J7">
            <v>0</v>
          </cell>
          <cell r="K7" t="str">
            <v>LUZ HELENA BUSTACARA (MARIA ANGELICA BORDA)</v>
          </cell>
          <cell r="L7">
            <v>0</v>
          </cell>
          <cell r="M7">
            <v>0</v>
          </cell>
          <cell r="N7">
            <v>0</v>
          </cell>
          <cell r="O7">
            <v>0</v>
          </cell>
          <cell r="P7">
            <v>0</v>
          </cell>
          <cell r="Q7">
            <v>0</v>
          </cell>
          <cell r="R7">
            <v>0</v>
          </cell>
          <cell r="S7">
            <v>0</v>
          </cell>
          <cell r="T7">
            <v>0</v>
          </cell>
          <cell r="U7">
            <v>0</v>
          </cell>
        </row>
        <row r="8">
          <cell r="A8">
            <v>147</v>
          </cell>
          <cell r="B8" t="str">
            <v>ALCOHOL ISOPROPÍLICO AL 70 % CON ALCOHOL ETÍLICO AL 5%, GLICERINA Y ACONDICIONADORES DE HUMEDAD PRESENTACIÓN DE 60  CC</v>
          </cell>
          <cell r="C8" t="str">
            <v>FRASCO</v>
          </cell>
          <cell r="D8">
            <v>300</v>
          </cell>
          <cell r="E8">
            <v>300</v>
          </cell>
          <cell r="F8" t="str">
            <v>INFECCIONES ASOCIADAS A LA ATENCION EN SALUD (IAAS)</v>
          </cell>
          <cell r="G8" t="str">
            <v>INFECCIONES ASOCIADAS A LA ATENCION EN SALUD (IAAS)</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799</v>
          </cell>
          <cell r="B9" t="str">
            <v>CLORHEXIDINA DIGLUCONATO AL 2% + ALCOHOL ISOPRPÍLICO AL 70%.  PRESENTACIÓN DE 60 ML</v>
          </cell>
          <cell r="C9" t="str">
            <v>FRASCO SPRAY</v>
          </cell>
          <cell r="D9">
            <v>300</v>
          </cell>
          <cell r="E9">
            <v>300</v>
          </cell>
          <cell r="F9" t="str">
            <v>INFECCIONES ASOCIADAS A LA ATENCION EN SALUD (IAAS)</v>
          </cell>
          <cell r="G9" t="str">
            <v>INFECCIONES ASOCIADAS A LA ATENCION EN SALUD (IAAS)</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v>800</v>
          </cell>
          <cell r="B10" t="str">
            <v>CLORHEXIDINA DIGLUCONATO AL 2% + ALCOHOL ISOPRPÍLICO AL 70%. PRESENTACIÓN DE 120 ML</v>
          </cell>
          <cell r="C10" t="str">
            <v>FRASCO SPRAY</v>
          </cell>
          <cell r="D10">
            <v>350</v>
          </cell>
          <cell r="E10">
            <v>350</v>
          </cell>
          <cell r="F10" t="str">
            <v>INFECCIONES ASOCIADAS A LA ATENCION EN SALUD (IAAS)</v>
          </cell>
          <cell r="G10" t="str">
            <v>INFECCIONES ASOCIADAS A LA ATENCION EN SALUD (IAAS)</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t="str">
            <v>NUEVO</v>
          </cell>
          <cell r="B11" t="str">
            <v>CLORHEXIDINA DIGLUCONATO AL 2% + ALCOHOL ISOPRPÍLICO AL 70%. PRESENTACIÓN DE 15 CC</v>
          </cell>
          <cell r="C11" t="str">
            <v>FRASCO GOTERO</v>
          </cell>
          <cell r="D11">
            <v>50</v>
          </cell>
          <cell r="E11">
            <v>50</v>
          </cell>
          <cell r="F11" t="str">
            <v>INFECCIONES ASOCIADAS A LA ATENCION EN SALUD (IAAS)</v>
          </cell>
          <cell r="G11" t="str">
            <v>INFECCIONES ASOCIADAS A LA ATENCION EN SALUD (IAAS)</v>
          </cell>
          <cell r="H11">
            <v>0</v>
          </cell>
          <cell r="I11">
            <v>0</v>
          </cell>
          <cell r="J11">
            <v>0</v>
          </cell>
          <cell r="K11" t="str">
            <v>LUZ HELENA BUSTACARA (MARIA ANGELICA BORDA)</v>
          </cell>
          <cell r="L11">
            <v>0</v>
          </cell>
          <cell r="M11">
            <v>0</v>
          </cell>
          <cell r="N11">
            <v>0</v>
          </cell>
          <cell r="O11">
            <v>0</v>
          </cell>
          <cell r="P11">
            <v>0</v>
          </cell>
          <cell r="Q11">
            <v>0</v>
          </cell>
          <cell r="R11">
            <v>0</v>
          </cell>
          <cell r="S11">
            <v>0</v>
          </cell>
          <cell r="T11">
            <v>0</v>
          </cell>
          <cell r="U11">
            <v>0</v>
          </cell>
        </row>
        <row r="12">
          <cell r="A12">
            <v>801</v>
          </cell>
          <cell r="B12" t="str">
            <v xml:space="preserve">CLORHEXIDINA DIGLUCONATO AL 4% + CETRIMIDA AL 1%
BOLSA DE 1000 CC. JABÓN.  SISTEMA PUSH </v>
          </cell>
          <cell r="C12" t="str">
            <v>BOLSA</v>
          </cell>
          <cell r="D12">
            <v>2584</v>
          </cell>
          <cell r="E12">
            <v>2584</v>
          </cell>
          <cell r="F12" t="str">
            <v>INFECCIONES ASOCIADAS A LA ATENCION EN SALUD (IAAS)</v>
          </cell>
          <cell r="G12" t="str">
            <v>INFECCIONES ASOCIADAS A LA ATENCION EN SALUD (IAAS)</v>
          </cell>
          <cell r="H12" t="str">
            <v>DISPENSADOR</v>
          </cell>
          <cell r="I12">
            <v>0</v>
          </cell>
          <cell r="J12">
            <v>0</v>
          </cell>
          <cell r="K12">
            <v>0</v>
          </cell>
          <cell r="L12">
            <v>0</v>
          </cell>
          <cell r="M12">
            <v>0</v>
          </cell>
          <cell r="N12">
            <v>0</v>
          </cell>
          <cell r="O12">
            <v>0</v>
          </cell>
          <cell r="P12">
            <v>0</v>
          </cell>
          <cell r="Q12">
            <v>0</v>
          </cell>
          <cell r="R12">
            <v>0</v>
          </cell>
          <cell r="S12">
            <v>0</v>
          </cell>
          <cell r="T12">
            <v>0</v>
          </cell>
          <cell r="U12">
            <v>0</v>
          </cell>
        </row>
        <row r="13">
          <cell r="A13">
            <v>802</v>
          </cell>
          <cell r="B13" t="str">
            <v>CLORHEXIDINA DIGLUCONATO AL 4% + CETRIMIDA AL 1%
BOLSA DE 1000 CC. JABÓN. SISTEMA SENSOR</v>
          </cell>
          <cell r="C13" t="str">
            <v>BOLSA</v>
          </cell>
          <cell r="D13">
            <v>1000</v>
          </cell>
          <cell r="E13">
            <v>1000</v>
          </cell>
          <cell r="F13" t="str">
            <v>INFECCIONES ASOCIADAS A LA ATENCION EN SALUD (IAAS)</v>
          </cell>
          <cell r="G13" t="str">
            <v>INFECCIONES ASOCIADAS A LA ATENCION EN SALUD (IAAS)</v>
          </cell>
          <cell r="H13" t="str">
            <v>DISPENSADOR</v>
          </cell>
          <cell r="I13">
            <v>0</v>
          </cell>
          <cell r="J13">
            <v>0</v>
          </cell>
          <cell r="K13">
            <v>0</v>
          </cell>
          <cell r="L13">
            <v>0</v>
          </cell>
          <cell r="M13">
            <v>0</v>
          </cell>
          <cell r="N13">
            <v>0</v>
          </cell>
          <cell r="O13">
            <v>0</v>
          </cell>
          <cell r="P13">
            <v>0</v>
          </cell>
          <cell r="Q13">
            <v>0</v>
          </cell>
          <cell r="R13">
            <v>0</v>
          </cell>
          <cell r="S13">
            <v>0</v>
          </cell>
          <cell r="T13">
            <v>0</v>
          </cell>
          <cell r="U13">
            <v>0</v>
          </cell>
        </row>
        <row r="14">
          <cell r="A14" t="str">
            <v>NUEVO</v>
          </cell>
          <cell r="B14" t="str">
            <v xml:space="preserve">CLORHEXIDINA DIGLUCONATO AL 4% + CETRIMIDA AL 1%
BOLSA DE 500 CC. JABÓN.  SISTEMA PUSH </v>
          </cell>
          <cell r="C14" t="str">
            <v>BOLSA</v>
          </cell>
          <cell r="D14">
            <v>2584</v>
          </cell>
          <cell r="E14">
            <v>2600</v>
          </cell>
          <cell r="F14" t="str">
            <v>INFECCIONES ASOCIADAS A LA ATENCION EN SALUD (IAAS)</v>
          </cell>
          <cell r="G14" t="str">
            <v>INFECCIONES ASOCIADAS A LA ATENCION EN SALUD (IAAS)</v>
          </cell>
          <cell r="H14" t="str">
            <v>DISPENSADOR</v>
          </cell>
          <cell r="I14">
            <v>0</v>
          </cell>
          <cell r="J14">
            <v>0</v>
          </cell>
          <cell r="K14">
            <v>0</v>
          </cell>
          <cell r="L14">
            <v>0</v>
          </cell>
          <cell r="M14">
            <v>0</v>
          </cell>
          <cell r="N14">
            <v>0</v>
          </cell>
          <cell r="O14">
            <v>0</v>
          </cell>
          <cell r="P14">
            <v>0</v>
          </cell>
          <cell r="Q14">
            <v>0</v>
          </cell>
          <cell r="R14">
            <v>0</v>
          </cell>
          <cell r="S14">
            <v>0</v>
          </cell>
          <cell r="T14">
            <v>0</v>
          </cell>
          <cell r="U14">
            <v>0</v>
          </cell>
        </row>
        <row r="15">
          <cell r="A15">
            <v>812</v>
          </cell>
          <cell r="B15" t="str">
            <v xml:space="preserve">CLORHEXIDINA DIGLUCONATO AL 4% + CETRIMIDA AL 1%
JABÓN. BOLSA DE 500 CC. SISTEMA PUSH </v>
          </cell>
          <cell r="C15" t="str">
            <v>UNIDAD</v>
          </cell>
          <cell r="D15">
            <v>780</v>
          </cell>
          <cell r="E15">
            <v>780</v>
          </cell>
          <cell r="F15" t="str">
            <v>INFECCIONES ASOCIADAS A LA ATENCION EN SALUD (IAAS)</v>
          </cell>
          <cell r="G15" t="str">
            <v>INFECCIONES ASOCIADAS A LA ATENCION EN SALUD (IAAS)</v>
          </cell>
          <cell r="H15" t="str">
            <v>DISPENSADOR</v>
          </cell>
          <cell r="I15">
            <v>0</v>
          </cell>
          <cell r="J15">
            <v>0</v>
          </cell>
          <cell r="K15">
            <v>0</v>
          </cell>
          <cell r="L15">
            <v>0</v>
          </cell>
          <cell r="M15">
            <v>0</v>
          </cell>
          <cell r="N15">
            <v>0</v>
          </cell>
          <cell r="O15">
            <v>0</v>
          </cell>
          <cell r="P15">
            <v>0</v>
          </cell>
          <cell r="Q15">
            <v>0</v>
          </cell>
          <cell r="R15">
            <v>0</v>
          </cell>
          <cell r="S15">
            <v>0</v>
          </cell>
          <cell r="T15">
            <v>0</v>
          </cell>
          <cell r="U15">
            <v>0</v>
          </cell>
        </row>
        <row r="16">
          <cell r="A16">
            <v>809</v>
          </cell>
          <cell r="B16" t="str">
            <v>CLORHEXIDINA DIGLUCONATO AL 4% + CETRIMIDA AL 1%
JABÓN. FRASCO 120 ML</v>
          </cell>
          <cell r="C16" t="str">
            <v>FRASCO</v>
          </cell>
          <cell r="D16">
            <v>800</v>
          </cell>
          <cell r="E16">
            <v>800</v>
          </cell>
          <cell r="F16" t="str">
            <v>INFECCIONES ASOCIADAS A LA ATENCION EN SALUD (IAAS)</v>
          </cell>
          <cell r="G16" t="str">
            <v>INFECCIONES ASOCIADAS A LA ATENCION EN SALUD (IAAS)</v>
          </cell>
          <cell r="H16">
            <v>0</v>
          </cell>
          <cell r="I16">
            <v>0</v>
          </cell>
          <cell r="J16">
            <v>0</v>
          </cell>
          <cell r="K16">
            <v>0</v>
          </cell>
          <cell r="L16">
            <v>0</v>
          </cell>
          <cell r="M16">
            <v>0</v>
          </cell>
          <cell r="N16">
            <v>0</v>
          </cell>
          <cell r="O16">
            <v>0</v>
          </cell>
          <cell r="P16">
            <v>0</v>
          </cell>
          <cell r="Q16">
            <v>0</v>
          </cell>
          <cell r="R16">
            <v>0</v>
          </cell>
          <cell r="S16">
            <v>0</v>
          </cell>
          <cell r="T16">
            <v>0</v>
          </cell>
          <cell r="U16">
            <v>0</v>
          </cell>
        </row>
        <row r="17">
          <cell r="A17">
            <v>810</v>
          </cell>
          <cell r="B17" t="str">
            <v>CLORHEXIDINA DIGLUCONATO AL 4% + CETRIMIDA AL 1%
JABÓN. FRASCO 60 ML</v>
          </cell>
          <cell r="C17" t="str">
            <v>UNIDAD</v>
          </cell>
          <cell r="D17">
            <v>684</v>
          </cell>
          <cell r="E17">
            <v>684</v>
          </cell>
          <cell r="F17" t="str">
            <v>INFECCIONES ASOCIADAS A LA ATENCION EN SALUD (IAAS)</v>
          </cell>
          <cell r="G17" t="str">
            <v>INFECCIONES ASOCIADAS A LA ATENCION EN SALUD (IAAS)</v>
          </cell>
          <cell r="H17">
            <v>0</v>
          </cell>
          <cell r="I17">
            <v>0</v>
          </cell>
          <cell r="J17">
            <v>0</v>
          </cell>
          <cell r="K17">
            <v>0</v>
          </cell>
          <cell r="L17">
            <v>0</v>
          </cell>
          <cell r="M17">
            <v>0</v>
          </cell>
          <cell r="N17">
            <v>0</v>
          </cell>
          <cell r="O17">
            <v>0</v>
          </cell>
          <cell r="P17">
            <v>0</v>
          </cell>
          <cell r="Q17">
            <v>0</v>
          </cell>
          <cell r="R17">
            <v>0</v>
          </cell>
          <cell r="S17">
            <v>0</v>
          </cell>
          <cell r="T17">
            <v>0</v>
          </cell>
          <cell r="U17">
            <v>0</v>
          </cell>
        </row>
        <row r="18">
          <cell r="A18">
            <v>1134</v>
          </cell>
          <cell r="B18" t="str">
            <v xml:space="preserve">CLORHEXIDINA DIGLUCONATO AL 4% + CETRIMIDA AL 1%. JABÓN. 240 ML. </v>
          </cell>
          <cell r="C18" t="str">
            <v>FRASCO</v>
          </cell>
          <cell r="D18">
            <v>200</v>
          </cell>
          <cell r="E18">
            <v>200</v>
          </cell>
          <cell r="F18" t="str">
            <v>INFECCIONES ASOCIADAS A LA ATENCION EN SALUD (IAAS)</v>
          </cell>
          <cell r="G18" t="str">
            <v>INFECCIONES ASOCIADAS A LA ATENCION EN SALUD (IAAS)</v>
          </cell>
          <cell r="H18">
            <v>0</v>
          </cell>
          <cell r="I18">
            <v>0</v>
          </cell>
          <cell r="J18">
            <v>0</v>
          </cell>
          <cell r="K18">
            <v>0</v>
          </cell>
          <cell r="L18">
            <v>0</v>
          </cell>
          <cell r="M18">
            <v>0</v>
          </cell>
          <cell r="N18">
            <v>0</v>
          </cell>
          <cell r="O18">
            <v>0</v>
          </cell>
          <cell r="P18">
            <v>0</v>
          </cell>
          <cell r="Q18">
            <v>0</v>
          </cell>
          <cell r="R18">
            <v>0</v>
          </cell>
          <cell r="S18">
            <v>0</v>
          </cell>
          <cell r="T18">
            <v>0</v>
          </cell>
          <cell r="U18">
            <v>0</v>
          </cell>
        </row>
        <row r="19">
          <cell r="A19">
            <v>803</v>
          </cell>
          <cell r="B19" t="str">
            <v xml:space="preserve">CLORHEXIDINA DIGLUCONATO AL 4% + CETRIMIDA AL 1%. JABÓN. 500 ML. </v>
          </cell>
          <cell r="C19" t="str">
            <v>FRASCO X 500ML</v>
          </cell>
          <cell r="D19">
            <v>1000</v>
          </cell>
          <cell r="E19">
            <v>1000</v>
          </cell>
          <cell r="F19" t="str">
            <v>INFECCIONES ASOCIADAS A LA ATENCION EN SALUD (IAAS)</v>
          </cell>
          <cell r="G19" t="str">
            <v>INFECCIONES ASOCIADAS A LA ATENCION EN SALUD (IAAS)</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A20" t="str">
            <v>NUEVO</v>
          </cell>
          <cell r="B20" t="str">
            <v>CLORHEXIDINA DIGLUCONATO AL 4% + CETRIMIDA AL 1%. JABÓN. FRASCO 15 CC</v>
          </cell>
          <cell r="C20" t="str">
            <v>Frasco Gotero</v>
          </cell>
          <cell r="D20">
            <v>50</v>
          </cell>
          <cell r="E20">
            <v>50</v>
          </cell>
          <cell r="F20" t="str">
            <v>INFECCIONES ASOCIADAS A LA ATENCION EN SALUD (IAAS)</v>
          </cell>
          <cell r="G20" t="str">
            <v>INFECCIONES ASOCIADAS A LA ATENCION EN SALUD (IAAS)</v>
          </cell>
          <cell r="H20" t="str">
            <v>DISPENSADOR</v>
          </cell>
          <cell r="I20">
            <v>0</v>
          </cell>
          <cell r="J20">
            <v>0</v>
          </cell>
          <cell r="K20" t="str">
            <v>LUZ HELENA BUSTACARA (MARIA ANGELICA BORDA)</v>
          </cell>
          <cell r="L20">
            <v>0</v>
          </cell>
          <cell r="M20">
            <v>0</v>
          </cell>
          <cell r="N20">
            <v>0</v>
          </cell>
          <cell r="O20">
            <v>0</v>
          </cell>
          <cell r="P20">
            <v>0</v>
          </cell>
          <cell r="Q20">
            <v>0</v>
          </cell>
          <cell r="R20">
            <v>0</v>
          </cell>
          <cell r="S20">
            <v>0</v>
          </cell>
          <cell r="T20">
            <v>0</v>
          </cell>
          <cell r="U20">
            <v>0</v>
          </cell>
        </row>
        <row r="21">
          <cell r="A21" t="str">
            <v>NUEVO</v>
          </cell>
          <cell r="B21" t="str">
            <v>DESINFECTANTE DE ALTO NIVEL PARA ÁREAS, SUPERFICIES HOSPITALARIAS E INDUSTRIALES  CON FORMALDEHIDO AL 0,0128% MÁS GLUTARALDEHIDO AL 0,0564 % Y CETRIMIDA AL 0,0513% PRESENTACIÓN DE GALÓN</v>
          </cell>
          <cell r="C21" t="str">
            <v>GALON</v>
          </cell>
          <cell r="D21">
            <v>1000</v>
          </cell>
          <cell r="E21">
            <v>1000</v>
          </cell>
          <cell r="F21" t="str">
            <v>INFECCIONES ASOCIADAS A LA ATENCION EN SALUD (IAAS)</v>
          </cell>
          <cell r="G21" t="str">
            <v>INFECCIONES ASOCIADAS A LA ATENCION EN SALUD (IAAS)</v>
          </cell>
          <cell r="H21">
            <v>0</v>
          </cell>
          <cell r="I21">
            <v>0</v>
          </cell>
          <cell r="J21">
            <v>0</v>
          </cell>
          <cell r="K21">
            <v>0</v>
          </cell>
          <cell r="L21">
            <v>0</v>
          </cell>
          <cell r="M21">
            <v>0</v>
          </cell>
          <cell r="N21">
            <v>0</v>
          </cell>
          <cell r="O21">
            <v>0</v>
          </cell>
          <cell r="P21">
            <v>0</v>
          </cell>
          <cell r="Q21">
            <v>0</v>
          </cell>
          <cell r="R21">
            <v>0</v>
          </cell>
          <cell r="S21">
            <v>0</v>
          </cell>
          <cell r="T21">
            <v>0</v>
          </cell>
          <cell r="U21">
            <v>0</v>
          </cell>
        </row>
        <row r="22">
          <cell r="A22" t="str">
            <v>NUEVO</v>
          </cell>
          <cell r="B22" t="str">
            <v>DESINFECTANTE DE ALTO NIVEL PARA ÁREAS, SUPERFICIES HOSPITALARIAS E INDUSTRIALES  CON FORMALDEHIDO AL 0,0128% MÁS GLUTARALDEHIDO AL 0,0564 % Y CETRIMIDA AL 0,0513% PRESENTACIÓN DE LITRO (1000 ML)</v>
          </cell>
          <cell r="C22" t="str">
            <v>Frasco</v>
          </cell>
          <cell r="D22">
            <v>1000</v>
          </cell>
          <cell r="E22">
            <v>1000</v>
          </cell>
          <cell r="F22" t="str">
            <v>INFECCIONES ASOCIADAS A LA ATENCION EN SALUD (IAAS)</v>
          </cell>
          <cell r="G22" t="str">
            <v>INFECCIONES ASOCIADAS A LA ATENCION EN SALUD (IAAS)</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A23">
            <v>872</v>
          </cell>
          <cell r="B23" t="str">
            <v>DESINFECTANTE DE ALTO NIVEL PARA DISPOSITIVOS MÉDICOS CON FORMALDEHIDO AL 0,04% MÁS GLUTARALDEHIDO AL 0,1% Y CETRIMIDA AL 0,06% PRESENTACIÓN DE GALÓN</v>
          </cell>
          <cell r="C23" t="str">
            <v>GALON</v>
          </cell>
          <cell r="D23">
            <v>300</v>
          </cell>
          <cell r="E23">
            <v>300</v>
          </cell>
          <cell r="F23" t="str">
            <v>INFECCIONES ASOCIADAS A LA ATENCION EN SALUD (IAAS)</v>
          </cell>
          <cell r="G23" t="str">
            <v>INFECCIONES ASOCIADAS A LA ATENCION EN SALUD (IAAS)</v>
          </cell>
          <cell r="H23">
            <v>0</v>
          </cell>
          <cell r="I23">
            <v>0</v>
          </cell>
          <cell r="J23">
            <v>0</v>
          </cell>
          <cell r="K23">
            <v>0</v>
          </cell>
          <cell r="L23">
            <v>0</v>
          </cell>
          <cell r="M23">
            <v>0</v>
          </cell>
          <cell r="N23">
            <v>0</v>
          </cell>
          <cell r="O23">
            <v>0</v>
          </cell>
          <cell r="P23">
            <v>0</v>
          </cell>
          <cell r="Q23">
            <v>0</v>
          </cell>
          <cell r="R23">
            <v>0</v>
          </cell>
          <cell r="S23">
            <v>0</v>
          </cell>
          <cell r="T23">
            <v>0</v>
          </cell>
          <cell r="U23">
            <v>0</v>
          </cell>
        </row>
        <row r="24">
          <cell r="A24" t="str">
            <v>NUEVO</v>
          </cell>
          <cell r="B24" t="str">
            <v>DESINFECTANTE DE ALTO NIVEL PARA DISPOSITIVOS MÉDICOS CON FORMALDEHIDO AL 0,04% MÁS GLUTARALDEHIDO AL 0,1% Y CETRIMIDA AL 0,06% PRESENTACIÓN DE LITRO (1000 ML)</v>
          </cell>
          <cell r="C24" t="str">
            <v>Frasco</v>
          </cell>
          <cell r="D24">
            <v>1000</v>
          </cell>
          <cell r="E24">
            <v>1000</v>
          </cell>
          <cell r="F24" t="str">
            <v>INFECCIONES ASOCIADAS A LA ATENCION EN SALUD (IAAS)</v>
          </cell>
          <cell r="G24" t="str">
            <v>INFECCIONES ASOCIADAS A LA ATENCION EN SALUD (IAAS)</v>
          </cell>
          <cell r="H24">
            <v>0</v>
          </cell>
          <cell r="I24">
            <v>0</v>
          </cell>
          <cell r="J24">
            <v>0</v>
          </cell>
          <cell r="K24" t="str">
            <v>LUZ HELENA BUSTACARA (MARIA ANGELICA BORDA)</v>
          </cell>
          <cell r="L24">
            <v>0</v>
          </cell>
          <cell r="M24">
            <v>0</v>
          </cell>
          <cell r="N24">
            <v>0</v>
          </cell>
          <cell r="O24">
            <v>0</v>
          </cell>
          <cell r="P24">
            <v>0</v>
          </cell>
          <cell r="Q24">
            <v>0</v>
          </cell>
          <cell r="R24">
            <v>0</v>
          </cell>
          <cell r="S24">
            <v>0</v>
          </cell>
          <cell r="T24">
            <v>0</v>
          </cell>
          <cell r="U24">
            <v>0</v>
          </cell>
        </row>
        <row r="25">
          <cell r="A25">
            <v>887</v>
          </cell>
          <cell r="B25" t="str">
            <v>DETERGENTE LÍQUIDO CONCENTRADO NEUTRO Y BIODEGRADABLE PARA AREAS, SUPERFICIES Y EQUIPOS BIOMÉDICOS Y ELEMENTOS DE USO HOSPITALARIO E INDUSTRIAL PRESENTACIÓN DE 1L</v>
          </cell>
          <cell r="C25" t="str">
            <v>Frasco</v>
          </cell>
          <cell r="D25">
            <v>300</v>
          </cell>
          <cell r="E25">
            <v>300</v>
          </cell>
          <cell r="F25" t="str">
            <v>INFECCIONES ASOCIADAS A LA ATENCION EN SALUD (IAAS)</v>
          </cell>
          <cell r="G25" t="str">
            <v>INFECCIONES ASOCIADAS A LA ATENCION EN SALUD (IAAS)</v>
          </cell>
          <cell r="H25">
            <v>0</v>
          </cell>
          <cell r="I25">
            <v>0</v>
          </cell>
          <cell r="J25">
            <v>0</v>
          </cell>
          <cell r="K25">
            <v>0</v>
          </cell>
          <cell r="L25">
            <v>0</v>
          </cell>
          <cell r="M25">
            <v>0</v>
          </cell>
          <cell r="N25" t="str">
            <v>EUFAR</v>
          </cell>
          <cell r="O25">
            <v>0</v>
          </cell>
          <cell r="P25">
            <v>0</v>
          </cell>
          <cell r="Q25">
            <v>0</v>
          </cell>
          <cell r="R25">
            <v>0</v>
          </cell>
          <cell r="S25">
            <v>9783</v>
          </cell>
          <cell r="T25">
            <v>0</v>
          </cell>
          <cell r="U25">
            <v>9783</v>
          </cell>
        </row>
        <row r="26">
          <cell r="A26">
            <v>888</v>
          </cell>
          <cell r="B26" t="str">
            <v>DETERGENTE LÍQUIDO CONCENTRADO NEUTRO Y BIODEGRADABLE PARA AREAS, SUPERFICIES Y EQUIPOS BIOMÉDICOS Y ELEMENTOS DE USO HOSPITALARIO E INDUSTRIAL PRESENTACIÓN DE 3 A 5L</v>
          </cell>
          <cell r="C26" t="str">
            <v>GALON</v>
          </cell>
          <cell r="D26">
            <v>300</v>
          </cell>
          <cell r="E26">
            <v>300</v>
          </cell>
          <cell r="F26" t="str">
            <v>INFECCIONES ASOCIADAS A LA ATENCION EN SALUD (IAAS)</v>
          </cell>
          <cell r="G26" t="str">
            <v>INFECCIONES ASOCIADAS A LA ATENCION EN SALUD (IAAS)</v>
          </cell>
          <cell r="H26">
            <v>0</v>
          </cell>
          <cell r="I26">
            <v>0</v>
          </cell>
          <cell r="J26">
            <v>0</v>
          </cell>
          <cell r="K26">
            <v>0</v>
          </cell>
          <cell r="L26">
            <v>0</v>
          </cell>
          <cell r="M26">
            <v>0</v>
          </cell>
          <cell r="N26" t="str">
            <v>EUFAR</v>
          </cell>
          <cell r="O26">
            <v>0</v>
          </cell>
          <cell r="P26">
            <v>0</v>
          </cell>
          <cell r="Q26">
            <v>0</v>
          </cell>
          <cell r="R26">
            <v>0</v>
          </cell>
          <cell r="S26">
            <v>48920</v>
          </cell>
          <cell r="T26">
            <v>0</v>
          </cell>
          <cell r="U26">
            <v>48920</v>
          </cell>
        </row>
        <row r="27">
          <cell r="A27" t="str">
            <v>NUEVO</v>
          </cell>
          <cell r="B27" t="str">
            <v>DETERGENTE LÍQUIDO CONCENTRADO NEUTRO Y BIODEGRADABLE PARA AREAS, SUPERFICIES Y EQUIPOS BIOMÉDICOS Y ELEMENTOS DE USO HOSPITALARIO E INDUSTRIAL PRESENTACIÓN DE 500 ML</v>
          </cell>
          <cell r="C27" t="str">
            <v>Frasco</v>
          </cell>
          <cell r="D27">
            <v>1000</v>
          </cell>
          <cell r="E27">
            <v>1000</v>
          </cell>
          <cell r="F27" t="str">
            <v>INFECCIONES ASOCIADAS A LA ATENCION EN SALUD (IAAS)</v>
          </cell>
          <cell r="G27" t="str">
            <v>INFECCIONES ASOCIADAS A LA ATENCION EN SALUD (IAAS)</v>
          </cell>
          <cell r="H27">
            <v>0</v>
          </cell>
          <cell r="I27">
            <v>0</v>
          </cell>
          <cell r="J27">
            <v>0</v>
          </cell>
          <cell r="K27" t="str">
            <v>LUZ HELENA BUSTACARA (MARIA ANGELICA BORDA)</v>
          </cell>
          <cell r="L27">
            <v>0</v>
          </cell>
          <cell r="M27">
            <v>0</v>
          </cell>
          <cell r="N27" t="str">
            <v>EUFAR</v>
          </cell>
          <cell r="O27">
            <v>0</v>
          </cell>
          <cell r="P27">
            <v>0</v>
          </cell>
          <cell r="Q27">
            <v>0</v>
          </cell>
          <cell r="R27">
            <v>0</v>
          </cell>
          <cell r="S27">
            <v>9783</v>
          </cell>
          <cell r="T27">
            <v>0</v>
          </cell>
          <cell r="U27">
            <v>9783</v>
          </cell>
        </row>
        <row r="28">
          <cell r="A28">
            <v>1129</v>
          </cell>
          <cell r="B28" t="str">
            <v>GEL SOLIDIFICANTE O ABSORBENTE E INACTIVADOR PARA MANEJO DE DERRAMES DE FLUIDOS BIOLOGICOS SOBRE Y FRASCO</v>
          </cell>
          <cell r="C28" t="str">
            <v>UNIDAD</v>
          </cell>
          <cell r="D28">
            <v>300</v>
          </cell>
          <cell r="E28">
            <v>300</v>
          </cell>
          <cell r="F28" t="str">
            <v>INFECCIONES ASOCIADAS A LA ATENCION EN SALUD (IAAS)</v>
          </cell>
          <cell r="G28" t="str">
            <v>INFECCIONES ASOCIADAS A LA ATENCION EN SALUD (IAAS)</v>
          </cell>
          <cell r="H28">
            <v>0</v>
          </cell>
          <cell r="I28">
            <v>0</v>
          </cell>
          <cell r="J28">
            <v>0</v>
          </cell>
          <cell r="K28">
            <v>0</v>
          </cell>
          <cell r="L28">
            <v>0</v>
          </cell>
          <cell r="M28">
            <v>0</v>
          </cell>
          <cell r="N28" t="str">
            <v>GLOBAL HEALTH CARE</v>
          </cell>
          <cell r="O28">
            <v>0</v>
          </cell>
          <cell r="P28">
            <v>0</v>
          </cell>
          <cell r="Q28">
            <v>0</v>
          </cell>
          <cell r="R28">
            <v>0</v>
          </cell>
          <cell r="S28">
            <v>3421</v>
          </cell>
          <cell r="T28">
            <v>650</v>
          </cell>
          <cell r="U28">
            <v>4071</v>
          </cell>
        </row>
        <row r="29">
          <cell r="A29">
            <v>1140</v>
          </cell>
          <cell r="B29" t="str">
            <v>GORRO DESECHABLE TIPO HOSPITALARIO</v>
          </cell>
          <cell r="C29" t="str">
            <v>UNIDAD</v>
          </cell>
          <cell r="D29">
            <v>91000</v>
          </cell>
          <cell r="E29">
            <v>91000</v>
          </cell>
          <cell r="F29" t="str">
            <v>INFECCIONES ASOCIADAS A LA ATENCION EN SALUD (IAAS)</v>
          </cell>
          <cell r="G29" t="str">
            <v>INFECCIONES ASOCIADAS A LA ATENCION EN SALUD (IAAS)</v>
          </cell>
          <cell r="H29">
            <v>0</v>
          </cell>
          <cell r="I29">
            <v>0</v>
          </cell>
          <cell r="J29">
            <v>0</v>
          </cell>
          <cell r="K29">
            <v>0</v>
          </cell>
          <cell r="L29">
            <v>0</v>
          </cell>
          <cell r="M29">
            <v>0</v>
          </cell>
          <cell r="N29" t="str">
            <v>MEDISPO</v>
          </cell>
          <cell r="O29">
            <v>0</v>
          </cell>
          <cell r="P29">
            <v>0</v>
          </cell>
          <cell r="Q29" t="str">
            <v>NO REQUIERE</v>
          </cell>
          <cell r="R29">
            <v>0</v>
          </cell>
          <cell r="S29">
            <v>4671</v>
          </cell>
          <cell r="T29">
            <v>887</v>
          </cell>
          <cell r="U29">
            <v>5558</v>
          </cell>
        </row>
        <row r="30">
          <cell r="A30">
            <v>1221</v>
          </cell>
          <cell r="B30" t="str">
            <v>HIPOCLORITO DE SODIO 5% - 6%</v>
          </cell>
          <cell r="C30" t="str">
            <v>GALON</v>
          </cell>
          <cell r="D30">
            <v>300</v>
          </cell>
          <cell r="E30">
            <v>300</v>
          </cell>
          <cell r="F30" t="str">
            <v>INFECCIONES ASOCIADAS A LA ATENCION EN SALUD (IAAS)</v>
          </cell>
          <cell r="G30" t="str">
            <v>INFECCIONES ASOCIADAS A LA ATENCION EN SALUD (IAAS)</v>
          </cell>
          <cell r="H30">
            <v>0</v>
          </cell>
          <cell r="I30">
            <v>0</v>
          </cell>
          <cell r="J30">
            <v>0</v>
          </cell>
          <cell r="K30">
            <v>0</v>
          </cell>
          <cell r="L30">
            <v>0</v>
          </cell>
          <cell r="M30">
            <v>0</v>
          </cell>
          <cell r="N30" t="str">
            <v>QUIMIBEN</v>
          </cell>
          <cell r="O30">
            <v>0</v>
          </cell>
          <cell r="P30">
            <v>0</v>
          </cell>
          <cell r="Q30" t="str">
            <v>NO REQUIERE</v>
          </cell>
          <cell r="R30">
            <v>0</v>
          </cell>
          <cell r="S30">
            <v>14908</v>
          </cell>
          <cell r="T30">
            <v>2833</v>
          </cell>
          <cell r="U30">
            <v>17741</v>
          </cell>
        </row>
        <row r="31">
          <cell r="A31">
            <v>1589</v>
          </cell>
          <cell r="B31" t="str">
            <v>MASCARILLA DE ALTA EFICIENCIA CON FILTRO N95 PARA RIESGO BIOLÓGICO CON CERTIFICACION DE LA OSHA</v>
          </cell>
          <cell r="C31" t="str">
            <v>UNIDAD</v>
          </cell>
          <cell r="D31">
            <v>5600</v>
          </cell>
          <cell r="E31">
            <v>5600</v>
          </cell>
          <cell r="F31" t="str">
            <v>INFECCIONES ASOCIADAS A LA ATENCION EN SALUD (IAAS)</v>
          </cell>
          <cell r="G31" t="str">
            <v>INFECCIONES ASOCIADAS A LA ATENCION EN SALUD (IAAS)</v>
          </cell>
          <cell r="H31">
            <v>0</v>
          </cell>
          <cell r="I31">
            <v>0</v>
          </cell>
          <cell r="J31">
            <v>0</v>
          </cell>
          <cell r="K31">
            <v>0</v>
          </cell>
          <cell r="L31">
            <v>0</v>
          </cell>
          <cell r="M31">
            <v>0</v>
          </cell>
          <cell r="N31">
            <v>0</v>
          </cell>
          <cell r="O31">
            <v>0</v>
          </cell>
          <cell r="P31">
            <v>0</v>
          </cell>
          <cell r="Q31">
            <v>0</v>
          </cell>
          <cell r="R31">
            <v>0</v>
          </cell>
          <cell r="S31">
            <v>0</v>
          </cell>
          <cell r="T31">
            <v>0</v>
          </cell>
          <cell r="U31">
            <v>0</v>
          </cell>
        </row>
        <row r="32">
          <cell r="A32">
            <v>1590</v>
          </cell>
          <cell r="B32" t="str">
            <v>MASCARILLA Ó TAPABOCAS FACIAL CON VISOR</v>
          </cell>
          <cell r="C32" t="str">
            <v>UNIDAD</v>
          </cell>
          <cell r="D32">
            <v>200</v>
          </cell>
          <cell r="E32">
            <v>200</v>
          </cell>
          <cell r="F32" t="str">
            <v>INFECCIONES ASOCIADAS A LA ATENCION EN SALUD (IAAS)</v>
          </cell>
          <cell r="G32" t="str">
            <v>INFECCIONES ASOCIADAS A LA ATENCION EN SALUD (IAAS)</v>
          </cell>
          <cell r="H32">
            <v>0</v>
          </cell>
          <cell r="I32">
            <v>0</v>
          </cell>
          <cell r="J32">
            <v>0</v>
          </cell>
          <cell r="K32">
            <v>0</v>
          </cell>
          <cell r="L32">
            <v>0</v>
          </cell>
          <cell r="M32">
            <v>0</v>
          </cell>
          <cell r="N32">
            <v>0</v>
          </cell>
          <cell r="O32">
            <v>0</v>
          </cell>
          <cell r="P32">
            <v>0</v>
          </cell>
          <cell r="Q32">
            <v>0</v>
          </cell>
          <cell r="R32">
            <v>0</v>
          </cell>
          <cell r="S32">
            <v>0</v>
          </cell>
          <cell r="T32">
            <v>0</v>
          </cell>
          <cell r="U32">
            <v>0</v>
          </cell>
        </row>
        <row r="33">
          <cell r="A33">
            <v>1647</v>
          </cell>
          <cell r="B33" t="str">
            <v>PAÑO DE LIMPIEZA X-60, 25CM X 34 CM DESECHABLE, NO ABRASIVO, NO PELUSA, ABSORBENTE. ROLLO PRE CORTADO</v>
          </cell>
          <cell r="C33" t="str">
            <v>Rollo precortado</v>
          </cell>
          <cell r="D33">
            <v>3000</v>
          </cell>
          <cell r="E33">
            <v>3000</v>
          </cell>
          <cell r="F33" t="str">
            <v>INFECCIONES ASOCIADAS A LA ATENCION EN SALUD (IAAS)</v>
          </cell>
          <cell r="G33" t="str">
            <v>INFECCIONES ASOCIADAS A LA ATENCION EN SALUD (IAAS)</v>
          </cell>
          <cell r="H33">
            <v>0</v>
          </cell>
          <cell r="I33">
            <v>0</v>
          </cell>
          <cell r="J33">
            <v>0</v>
          </cell>
          <cell r="K33">
            <v>0</v>
          </cell>
          <cell r="L33">
            <v>0</v>
          </cell>
          <cell r="M33">
            <v>0</v>
          </cell>
          <cell r="N33">
            <v>0</v>
          </cell>
          <cell r="O33">
            <v>0</v>
          </cell>
          <cell r="P33">
            <v>0</v>
          </cell>
          <cell r="Q33">
            <v>0</v>
          </cell>
          <cell r="R33">
            <v>0</v>
          </cell>
          <cell r="S33">
            <v>0</v>
          </cell>
          <cell r="T33">
            <v>0</v>
          </cell>
          <cell r="U33">
            <v>0</v>
          </cell>
        </row>
        <row r="34">
          <cell r="A34">
            <v>1644</v>
          </cell>
          <cell r="B34" t="str">
            <v>PAÑO IMPREGNADO CON CLORHEXIDINA AL 2 % Y ALCOHOL ISOPROPÍLICO AL 70%</v>
          </cell>
          <cell r="C34" t="str">
            <v>SACHET</v>
          </cell>
          <cell r="D34">
            <v>3000</v>
          </cell>
          <cell r="E34">
            <v>3000</v>
          </cell>
          <cell r="F34" t="str">
            <v>INFECCIONES ASOCIADAS A LA ATENCION EN SALUD (IAAS)</v>
          </cell>
          <cell r="G34" t="str">
            <v>INFECCIONES ASOCIADAS A LA ATENCION EN SALUD (IAAS)</v>
          </cell>
          <cell r="H34">
            <v>0</v>
          </cell>
          <cell r="I34">
            <v>0</v>
          </cell>
          <cell r="J34">
            <v>0</v>
          </cell>
          <cell r="K34">
            <v>0</v>
          </cell>
          <cell r="L34">
            <v>0</v>
          </cell>
          <cell r="M34">
            <v>0</v>
          </cell>
          <cell r="N34" t="str">
            <v>LIFE CARE</v>
          </cell>
          <cell r="O34">
            <v>0</v>
          </cell>
          <cell r="P34">
            <v>0</v>
          </cell>
          <cell r="Q34" t="str">
            <v>INVIMA 2016DM-0015496</v>
          </cell>
          <cell r="R34">
            <v>0</v>
          </cell>
          <cell r="S34">
            <v>59</v>
          </cell>
          <cell r="T34">
            <v>0</v>
          </cell>
          <cell r="U34">
            <v>59</v>
          </cell>
        </row>
        <row r="35">
          <cell r="A35">
            <v>1842</v>
          </cell>
          <cell r="B35" t="str">
            <v xml:space="preserve">POLAINA DESECHABLE RESORTADA SENCILLA PARES. ANTIDESLIZANTE, USO HOSPITALARIO. </v>
          </cell>
          <cell r="C35" t="str">
            <v>UNIDAD</v>
          </cell>
          <cell r="D35">
            <v>21100</v>
          </cell>
          <cell r="E35">
            <v>21100</v>
          </cell>
          <cell r="F35" t="str">
            <v>INFECCIONES ASOCIADAS A LA ATENCION EN SALUD (IAAS)</v>
          </cell>
          <cell r="G35" t="str">
            <v>INFECCIONES ASOCIADAS A LA ATENCION EN SALUD (IAAS)</v>
          </cell>
          <cell r="H35">
            <v>0</v>
          </cell>
          <cell r="I35">
            <v>0</v>
          </cell>
          <cell r="J35">
            <v>0</v>
          </cell>
          <cell r="K35">
            <v>0</v>
          </cell>
          <cell r="L35">
            <v>0</v>
          </cell>
          <cell r="M35">
            <v>0</v>
          </cell>
          <cell r="N35" t="str">
            <v>DISPROMED</v>
          </cell>
          <cell r="O35">
            <v>0</v>
          </cell>
          <cell r="P35">
            <v>0</v>
          </cell>
          <cell r="Q35" t="str">
            <v>NO REQUIERE</v>
          </cell>
          <cell r="R35">
            <v>0</v>
          </cell>
          <cell r="S35">
            <v>263</v>
          </cell>
          <cell r="T35">
            <v>50</v>
          </cell>
          <cell r="U35">
            <v>313</v>
          </cell>
        </row>
        <row r="36">
          <cell r="A36">
            <v>2353</v>
          </cell>
          <cell r="B36" t="str">
            <v>TAPABOCAS DESECHABLE CON FILTRO ANTIBACTERIAL SOPORTE NASAL AJUSTABLE,  3 CAPAS Y 4 TIRAS</v>
          </cell>
          <cell r="C36" t="str">
            <v>UNIDAD</v>
          </cell>
          <cell r="D36">
            <v>102000</v>
          </cell>
          <cell r="E36">
            <v>102000</v>
          </cell>
          <cell r="F36" t="str">
            <v>INFECCIONES ASOCIADAS A LA ATENCION EN SALUD (IAAS)</v>
          </cell>
          <cell r="G36" t="str">
            <v>INFECCIONES ASOCIADAS A LA ATENCION EN SALUD (IAAS)</v>
          </cell>
          <cell r="H36">
            <v>0</v>
          </cell>
          <cell r="I36">
            <v>0</v>
          </cell>
          <cell r="J36">
            <v>0</v>
          </cell>
          <cell r="K36">
            <v>0</v>
          </cell>
          <cell r="L36">
            <v>0</v>
          </cell>
          <cell r="M36">
            <v>0</v>
          </cell>
          <cell r="N36">
            <v>0</v>
          </cell>
          <cell r="O36">
            <v>0</v>
          </cell>
          <cell r="P36">
            <v>0</v>
          </cell>
          <cell r="Q36">
            <v>0</v>
          </cell>
          <cell r="R36">
            <v>0</v>
          </cell>
          <cell r="S36">
            <v>0</v>
          </cell>
          <cell r="T36">
            <v>0</v>
          </cell>
          <cell r="U36">
            <v>0</v>
          </cell>
        </row>
        <row r="37">
          <cell r="A37">
            <v>2364</v>
          </cell>
          <cell r="B37" t="str">
            <v>TEST DE LIMPIEZA OLL CLEAN PRUEBAS DE EFECTIVIDAD LACADO CAJA X 100 00LCC012</v>
          </cell>
          <cell r="C37" t="str">
            <v>UNIDAD</v>
          </cell>
          <cell r="D37">
            <v>500</v>
          </cell>
          <cell r="E37">
            <v>500</v>
          </cell>
          <cell r="F37" t="str">
            <v>INFECCIONES ASOCIADAS A LA ATENCION EN SALUD (IAAS)</v>
          </cell>
          <cell r="G37" t="str">
            <v>INFECCIONES ASOCIADAS A LA ATENCION EN SALUD (IAAS)</v>
          </cell>
          <cell r="H37">
            <v>0</v>
          </cell>
          <cell r="I37">
            <v>0</v>
          </cell>
          <cell r="J37">
            <v>0</v>
          </cell>
          <cell r="K37">
            <v>0</v>
          </cell>
          <cell r="L37">
            <v>0</v>
          </cell>
          <cell r="M37">
            <v>0</v>
          </cell>
          <cell r="N37">
            <v>0</v>
          </cell>
          <cell r="O37">
            <v>0</v>
          </cell>
          <cell r="P37">
            <v>0</v>
          </cell>
          <cell r="Q37">
            <v>0</v>
          </cell>
          <cell r="R37">
            <v>0</v>
          </cell>
          <cell r="S37">
            <v>0</v>
          </cell>
          <cell r="T37">
            <v>0</v>
          </cell>
          <cell r="U37">
            <v>0</v>
          </cell>
        </row>
        <row r="38">
          <cell r="A38">
            <v>1645</v>
          </cell>
          <cell r="B38" t="str">
            <v>TOALLA IMPREGNADA CON ALCOHOL ISOPROPILICO AL 70%</v>
          </cell>
          <cell r="C38" t="str">
            <v>SACHET</v>
          </cell>
          <cell r="D38">
            <v>3000</v>
          </cell>
          <cell r="E38">
            <v>3000</v>
          </cell>
          <cell r="F38" t="str">
            <v>INFECCIONES ASOCIADAS A LA ATENCION EN SALUD (IAAS)</v>
          </cell>
          <cell r="G38" t="str">
            <v>INFECCIONES ASOCIADAS A LA ATENCION EN SALUD (IAAS)</v>
          </cell>
          <cell r="H38">
            <v>0</v>
          </cell>
          <cell r="I38">
            <v>0</v>
          </cell>
          <cell r="J38">
            <v>0</v>
          </cell>
          <cell r="K38">
            <v>0</v>
          </cell>
          <cell r="L38">
            <v>0</v>
          </cell>
          <cell r="M38">
            <v>0</v>
          </cell>
          <cell r="N38" t="str">
            <v>LIFE CARE</v>
          </cell>
          <cell r="O38">
            <v>0</v>
          </cell>
          <cell r="P38">
            <v>0</v>
          </cell>
          <cell r="Q38" t="str">
            <v>INVIMA 2015DM-0012527</v>
          </cell>
          <cell r="R38">
            <v>0</v>
          </cell>
          <cell r="S38">
            <v>49</v>
          </cell>
          <cell r="T38">
            <v>0</v>
          </cell>
          <cell r="U38">
            <v>49</v>
          </cell>
        </row>
        <row r="39">
          <cell r="A39">
            <v>2391</v>
          </cell>
          <cell r="B39" t="str">
            <v>TOALLA REMOVEDORA DE ADHESIVOS   (SOLVENTE ALCOHOL ETILICO, ETILEN GLICOL MONOBUTIL ETHER )</v>
          </cell>
          <cell r="C39" t="str">
            <v>UNIDAD</v>
          </cell>
          <cell r="D39">
            <v>6000</v>
          </cell>
          <cell r="E39">
            <v>6000</v>
          </cell>
          <cell r="F39" t="str">
            <v>INFECCIONES ASOCIADAS A LA ATENCION EN SALUD (IAAS)</v>
          </cell>
          <cell r="G39" t="str">
            <v>INFECCIONES ASOCIADAS A LA ATENCION EN SALUD (IAAS)</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0">
          <cell r="A40">
            <v>2577</v>
          </cell>
          <cell r="B40" t="str">
            <v>YODOPOVIDONA  ESPUMA X 120CC</v>
          </cell>
          <cell r="C40" t="str">
            <v>FRASCO</v>
          </cell>
          <cell r="D40">
            <v>1262</v>
          </cell>
          <cell r="E40">
            <v>1262</v>
          </cell>
          <cell r="F40" t="str">
            <v>INFECCIONES ASOCIADAS A LA ATENCION EN SALUD (IAAS)</v>
          </cell>
          <cell r="G40" t="str">
            <v>INFECCIONES ASOCIADAS A LA ATENCION EN SALUD (IAAS)</v>
          </cell>
          <cell r="H40">
            <v>0</v>
          </cell>
          <cell r="I40">
            <v>0</v>
          </cell>
          <cell r="J40">
            <v>0</v>
          </cell>
          <cell r="K40">
            <v>0</v>
          </cell>
          <cell r="L40">
            <v>0</v>
          </cell>
          <cell r="M40">
            <v>0</v>
          </cell>
          <cell r="N40" t="str">
            <v>ECAR EPS</v>
          </cell>
          <cell r="O40">
            <v>0</v>
          </cell>
          <cell r="P40">
            <v>0</v>
          </cell>
          <cell r="Q40" t="str">
            <v>INVIMA 2008 M-010324-R2</v>
          </cell>
          <cell r="R40">
            <v>0</v>
          </cell>
          <cell r="S40">
            <v>3618</v>
          </cell>
          <cell r="T40">
            <v>0</v>
          </cell>
          <cell r="U40">
            <v>3618</v>
          </cell>
        </row>
        <row r="41">
          <cell r="A41">
            <v>2578</v>
          </cell>
          <cell r="B41" t="str">
            <v>YODOPOVIDONA  ESPUMA X 60CC</v>
          </cell>
          <cell r="C41" t="str">
            <v>FRASCO</v>
          </cell>
          <cell r="D41">
            <v>1550</v>
          </cell>
          <cell r="E41">
            <v>1550</v>
          </cell>
          <cell r="F41" t="str">
            <v>INFECCIONES ASOCIADAS A LA ATENCION EN SALUD (IAAS)</v>
          </cell>
          <cell r="G41" t="str">
            <v>INFECCIONES ASOCIADAS A LA ATENCION EN SALUD (IAAS)</v>
          </cell>
          <cell r="H41">
            <v>0</v>
          </cell>
          <cell r="I41">
            <v>0</v>
          </cell>
          <cell r="J41">
            <v>0</v>
          </cell>
          <cell r="K41">
            <v>0</v>
          </cell>
          <cell r="L41">
            <v>0</v>
          </cell>
          <cell r="M41">
            <v>0</v>
          </cell>
          <cell r="N41" t="str">
            <v>ECAR EPS</v>
          </cell>
          <cell r="O41">
            <v>0</v>
          </cell>
          <cell r="P41">
            <v>0</v>
          </cell>
          <cell r="Q41" t="str">
            <v>INVIMA 2008 M-010324-R2</v>
          </cell>
          <cell r="R41">
            <v>0</v>
          </cell>
          <cell r="S41">
            <v>2368</v>
          </cell>
          <cell r="T41">
            <v>0</v>
          </cell>
          <cell r="U41">
            <v>2368</v>
          </cell>
        </row>
        <row r="42">
          <cell r="A42">
            <v>2579</v>
          </cell>
          <cell r="B42" t="str">
            <v>YODOPOVIDONA  SOLUCIÓN X 120CC</v>
          </cell>
          <cell r="C42" t="str">
            <v>FRASCO</v>
          </cell>
          <cell r="D42">
            <v>1050</v>
          </cell>
          <cell r="E42">
            <v>1050</v>
          </cell>
          <cell r="F42" t="str">
            <v>INFECCIONES ASOCIADAS A LA ATENCION EN SALUD (IAAS)</v>
          </cell>
          <cell r="G42" t="str">
            <v>INFECCIONES ASOCIADAS A LA ATENCION EN SALUD (IAAS)</v>
          </cell>
          <cell r="H42">
            <v>0</v>
          </cell>
          <cell r="I42">
            <v>0</v>
          </cell>
          <cell r="J42">
            <v>0</v>
          </cell>
          <cell r="K42">
            <v>0</v>
          </cell>
          <cell r="L42">
            <v>0</v>
          </cell>
          <cell r="M42">
            <v>0</v>
          </cell>
          <cell r="N42" t="str">
            <v>MK EPS</v>
          </cell>
          <cell r="O42">
            <v>0</v>
          </cell>
          <cell r="P42">
            <v>0</v>
          </cell>
          <cell r="Q42" t="str">
            <v>INVIMA 2016M-00080-R3</v>
          </cell>
          <cell r="R42">
            <v>0</v>
          </cell>
          <cell r="S42">
            <v>3389</v>
          </cell>
          <cell r="T42">
            <v>0</v>
          </cell>
          <cell r="U42">
            <v>3389</v>
          </cell>
        </row>
        <row r="43">
          <cell r="A43">
            <v>2580</v>
          </cell>
          <cell r="B43" t="str">
            <v>YODOPOVIDONA  SOLUCIÓN X 60CC</v>
          </cell>
          <cell r="C43" t="str">
            <v>FRASCO</v>
          </cell>
          <cell r="D43">
            <v>3500</v>
          </cell>
          <cell r="E43">
            <v>3500</v>
          </cell>
          <cell r="F43" t="str">
            <v>INFECCIONES ASOCIADAS A LA ATENCION EN SALUD (IAAS)</v>
          </cell>
          <cell r="G43" t="str">
            <v>INFECCIONES ASOCIADAS A LA ATENCION EN SALUD (IAAS)</v>
          </cell>
          <cell r="H43">
            <v>0</v>
          </cell>
          <cell r="I43">
            <v>0</v>
          </cell>
          <cell r="J43">
            <v>0</v>
          </cell>
          <cell r="K43">
            <v>0</v>
          </cell>
          <cell r="L43">
            <v>0</v>
          </cell>
          <cell r="M43">
            <v>0</v>
          </cell>
          <cell r="N43" t="str">
            <v>MK EPS</v>
          </cell>
          <cell r="O43">
            <v>0</v>
          </cell>
          <cell r="P43">
            <v>0</v>
          </cell>
          <cell r="Q43" t="str">
            <v>INVIMA 2016M-00080-R3</v>
          </cell>
          <cell r="R43">
            <v>0</v>
          </cell>
          <cell r="S43">
            <v>1987</v>
          </cell>
          <cell r="T43">
            <v>0</v>
          </cell>
          <cell r="U43">
            <v>1987</v>
          </cell>
        </row>
        <row r="44">
          <cell r="A44">
            <v>2581</v>
          </cell>
          <cell r="B44" t="str">
            <v>YODOPOVIDONA 10%  ESPUMA  FCO X 60 ML</v>
          </cell>
          <cell r="C44" t="str">
            <v>UNIDAD</v>
          </cell>
          <cell r="D44">
            <v>972</v>
          </cell>
          <cell r="E44">
            <v>972</v>
          </cell>
          <cell r="F44" t="str">
            <v>INFECCIONES ASOCIADAS A LA ATENCION EN SALUD (IAAS)</v>
          </cell>
          <cell r="G44" t="str">
            <v>INFECCIONES ASOCIADAS A LA ATENCION EN SALUD (IAAS)</v>
          </cell>
          <cell r="H44">
            <v>0</v>
          </cell>
          <cell r="I44">
            <v>0</v>
          </cell>
          <cell r="J44">
            <v>0</v>
          </cell>
          <cell r="K44">
            <v>0</v>
          </cell>
          <cell r="L44">
            <v>0</v>
          </cell>
          <cell r="M44">
            <v>0</v>
          </cell>
          <cell r="N44">
            <v>0</v>
          </cell>
          <cell r="O44">
            <v>0</v>
          </cell>
          <cell r="P44">
            <v>0</v>
          </cell>
          <cell r="Q44">
            <v>0</v>
          </cell>
          <cell r="R44">
            <v>0</v>
          </cell>
          <cell r="S44">
            <v>0</v>
          </cell>
          <cell r="T44">
            <v>0</v>
          </cell>
          <cell r="U44">
            <v>0</v>
          </cell>
        </row>
      </sheetData>
      <sheetData sheetId="11"/>
      <sheetData sheetId="12">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266</v>
          </cell>
          <cell r="B2" t="str">
            <v>BATA ANTIFLUIDO CON CREMALLERA -2 BOLSILLOS -CUELLO TM- PUÑO RESORTADO TALLA SMALL</v>
          </cell>
          <cell r="C2" t="str">
            <v xml:space="preserve">UNIDAD    </v>
          </cell>
          <cell r="D2">
            <v>50</v>
          </cell>
          <cell r="E2">
            <v>0</v>
          </cell>
          <cell r="F2" t="str">
            <v>VARIOS</v>
          </cell>
          <cell r="G2" t="str">
            <v>LABORATORIO CLINICO</v>
          </cell>
          <cell r="H2">
            <v>0</v>
          </cell>
          <cell r="I2">
            <v>0</v>
          </cell>
          <cell r="J2">
            <v>0</v>
          </cell>
          <cell r="K2">
            <v>0</v>
          </cell>
          <cell r="L2">
            <v>0</v>
          </cell>
          <cell r="M2">
            <v>0</v>
          </cell>
          <cell r="N2">
            <v>0</v>
          </cell>
          <cell r="O2">
            <v>0</v>
          </cell>
          <cell r="P2">
            <v>0</v>
          </cell>
          <cell r="Q2">
            <v>0</v>
          </cell>
          <cell r="R2">
            <v>0</v>
          </cell>
          <cell r="S2">
            <v>0</v>
          </cell>
          <cell r="T2">
            <v>0</v>
          </cell>
          <cell r="U2">
            <v>0</v>
          </cell>
        </row>
        <row r="3">
          <cell r="A3">
            <v>290</v>
          </cell>
          <cell r="B3" t="str">
            <v>BOLSA NUTRICION PARENTERAL X 1000 ML</v>
          </cell>
          <cell r="C3" t="str">
            <v xml:space="preserve">UNIDAD    </v>
          </cell>
          <cell r="D3">
            <v>110</v>
          </cell>
          <cell r="E3">
            <v>370</v>
          </cell>
          <cell r="F3" t="str">
            <v>VARIOS</v>
          </cell>
          <cell r="G3" t="str">
            <v xml:space="preserve">NUTRICION </v>
          </cell>
          <cell r="H3">
            <v>0</v>
          </cell>
          <cell r="I3">
            <v>0</v>
          </cell>
          <cell r="J3">
            <v>0</v>
          </cell>
          <cell r="K3">
            <v>0</v>
          </cell>
          <cell r="L3">
            <v>0</v>
          </cell>
          <cell r="M3">
            <v>0</v>
          </cell>
          <cell r="N3" t="str">
            <v>FRESENIUS</v>
          </cell>
          <cell r="O3">
            <v>0</v>
          </cell>
          <cell r="P3">
            <v>0</v>
          </cell>
          <cell r="Q3" t="str">
            <v>RSA-000781-2016</v>
          </cell>
          <cell r="R3">
            <v>0</v>
          </cell>
          <cell r="S3">
            <v>40658</v>
          </cell>
          <cell r="T3">
            <v>0</v>
          </cell>
          <cell r="U3">
            <v>40658</v>
          </cell>
        </row>
        <row r="4">
          <cell r="A4">
            <v>291</v>
          </cell>
          <cell r="B4" t="str">
            <v>BOLSA NUTRICION PARENTERAL X 200 ML</v>
          </cell>
          <cell r="C4" t="str">
            <v xml:space="preserve">UNIDAD    </v>
          </cell>
          <cell r="D4">
            <v>20</v>
          </cell>
          <cell r="E4">
            <v>0</v>
          </cell>
          <cell r="F4" t="str">
            <v>VARIOS</v>
          </cell>
          <cell r="G4" t="str">
            <v xml:space="preserve">NUTRICION </v>
          </cell>
          <cell r="H4">
            <v>0</v>
          </cell>
          <cell r="I4">
            <v>0</v>
          </cell>
          <cell r="J4">
            <v>0</v>
          </cell>
          <cell r="K4">
            <v>0</v>
          </cell>
          <cell r="L4">
            <v>0</v>
          </cell>
          <cell r="M4">
            <v>0</v>
          </cell>
          <cell r="N4" t="str">
            <v>FRESENIUS</v>
          </cell>
          <cell r="O4">
            <v>0</v>
          </cell>
          <cell r="P4">
            <v>0</v>
          </cell>
          <cell r="Q4" t="str">
            <v>RSA-000781-2016</v>
          </cell>
          <cell r="R4">
            <v>0</v>
          </cell>
          <cell r="S4">
            <v>9342</v>
          </cell>
          <cell r="T4">
            <v>0</v>
          </cell>
          <cell r="U4">
            <v>9342</v>
          </cell>
        </row>
        <row r="5">
          <cell r="A5">
            <v>292</v>
          </cell>
          <cell r="B5" t="str">
            <v>BOLSA NUTRICION PARENTERAL X 2000 ML</v>
          </cell>
          <cell r="C5" t="str">
            <v xml:space="preserve">UNIDAD    </v>
          </cell>
          <cell r="D5">
            <v>102</v>
          </cell>
          <cell r="E5">
            <v>0</v>
          </cell>
          <cell r="F5" t="str">
            <v>VARIOS</v>
          </cell>
          <cell r="G5" t="str">
            <v xml:space="preserve">NUTRICION </v>
          </cell>
          <cell r="H5">
            <v>0</v>
          </cell>
          <cell r="I5">
            <v>0</v>
          </cell>
          <cell r="J5">
            <v>0</v>
          </cell>
          <cell r="K5">
            <v>0</v>
          </cell>
          <cell r="L5">
            <v>0</v>
          </cell>
          <cell r="M5">
            <v>0</v>
          </cell>
          <cell r="N5">
            <v>0</v>
          </cell>
          <cell r="O5">
            <v>0</v>
          </cell>
          <cell r="P5">
            <v>0</v>
          </cell>
          <cell r="Q5">
            <v>0</v>
          </cell>
          <cell r="R5">
            <v>0</v>
          </cell>
          <cell r="S5">
            <v>0</v>
          </cell>
          <cell r="T5">
            <v>0</v>
          </cell>
          <cell r="U5">
            <v>0</v>
          </cell>
        </row>
        <row r="6">
          <cell r="A6">
            <v>293</v>
          </cell>
          <cell r="B6" t="str">
            <v>BOLSA NUTRICION PARENTERAL X 250 ML</v>
          </cell>
          <cell r="C6" t="str">
            <v xml:space="preserve">UNIDAD    </v>
          </cell>
          <cell r="D6">
            <v>10</v>
          </cell>
          <cell r="E6">
            <v>0</v>
          </cell>
          <cell r="F6" t="str">
            <v>VARIOS</v>
          </cell>
          <cell r="G6" t="str">
            <v xml:space="preserve">NUTRICION </v>
          </cell>
          <cell r="H6">
            <v>0</v>
          </cell>
          <cell r="I6">
            <v>0</v>
          </cell>
          <cell r="J6">
            <v>0</v>
          </cell>
          <cell r="K6">
            <v>0</v>
          </cell>
          <cell r="L6">
            <v>0</v>
          </cell>
          <cell r="M6">
            <v>0</v>
          </cell>
          <cell r="N6">
            <v>0</v>
          </cell>
          <cell r="O6">
            <v>0</v>
          </cell>
          <cell r="P6">
            <v>0</v>
          </cell>
          <cell r="Q6">
            <v>0</v>
          </cell>
          <cell r="R6">
            <v>0</v>
          </cell>
          <cell r="S6">
            <v>0</v>
          </cell>
          <cell r="T6">
            <v>0</v>
          </cell>
          <cell r="U6">
            <v>0</v>
          </cell>
        </row>
        <row r="7">
          <cell r="A7">
            <v>297</v>
          </cell>
          <cell r="B7" t="str">
            <v xml:space="preserve">BOLSA PARA NUTRICION PARENTERAL 500ML         </v>
          </cell>
          <cell r="C7" t="str">
            <v>UNIDAD</v>
          </cell>
          <cell r="D7">
            <v>100</v>
          </cell>
          <cell r="E7">
            <v>0</v>
          </cell>
          <cell r="F7" t="str">
            <v>VARIOS</v>
          </cell>
          <cell r="G7" t="str">
            <v xml:space="preserve">NUTRICION </v>
          </cell>
          <cell r="H7">
            <v>0</v>
          </cell>
          <cell r="I7">
            <v>0</v>
          </cell>
          <cell r="J7">
            <v>0</v>
          </cell>
          <cell r="K7">
            <v>0</v>
          </cell>
          <cell r="L7">
            <v>0</v>
          </cell>
          <cell r="M7">
            <v>0</v>
          </cell>
          <cell r="N7" t="str">
            <v>FRESENIUS</v>
          </cell>
          <cell r="O7">
            <v>0</v>
          </cell>
          <cell r="P7">
            <v>0</v>
          </cell>
          <cell r="Q7" t="str">
            <v>RSA-000781-2016</v>
          </cell>
          <cell r="R7">
            <v>0</v>
          </cell>
          <cell r="S7">
            <v>24079</v>
          </cell>
          <cell r="T7">
            <v>0</v>
          </cell>
          <cell r="U7">
            <v>24079</v>
          </cell>
        </row>
        <row r="8">
          <cell r="A8">
            <v>298</v>
          </cell>
          <cell r="B8" t="str">
            <v xml:space="preserve">BOLSA PARA NUTRICION PERENTERAL 3000ML          </v>
          </cell>
          <cell r="C8" t="str">
            <v>UNIDAD</v>
          </cell>
          <cell r="D8">
            <v>100</v>
          </cell>
          <cell r="E8">
            <v>0</v>
          </cell>
          <cell r="F8" t="str">
            <v>VARIOS</v>
          </cell>
          <cell r="G8" t="str">
            <v xml:space="preserve">NUTRICION </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306</v>
          </cell>
          <cell r="B9" t="str">
            <v>BOLSA VACIA PARA ALIMENTACION ENTERAL 1500 ML</v>
          </cell>
          <cell r="C9" t="str">
            <v>UNIDAD</v>
          </cell>
          <cell r="D9">
            <v>5</v>
          </cell>
          <cell r="E9">
            <v>0</v>
          </cell>
          <cell r="F9" t="str">
            <v>VARIOS</v>
          </cell>
          <cell r="G9" t="str">
            <v xml:space="preserve">NUTRICION </v>
          </cell>
          <cell r="H9">
            <v>0</v>
          </cell>
          <cell r="I9">
            <v>0</v>
          </cell>
          <cell r="J9">
            <v>0</v>
          </cell>
          <cell r="K9">
            <v>0</v>
          </cell>
          <cell r="L9">
            <v>0</v>
          </cell>
          <cell r="M9">
            <v>0</v>
          </cell>
          <cell r="N9" t="str">
            <v>BAXTER</v>
          </cell>
          <cell r="O9">
            <v>0</v>
          </cell>
          <cell r="P9">
            <v>0</v>
          </cell>
          <cell r="Q9" t="str">
            <v>INVIMA 2017DM-0000795-R1</v>
          </cell>
          <cell r="R9">
            <v>0</v>
          </cell>
          <cell r="S9">
            <v>17632</v>
          </cell>
          <cell r="T9">
            <v>3350</v>
          </cell>
          <cell r="U9">
            <v>20982</v>
          </cell>
        </row>
        <row r="10">
          <cell r="A10">
            <v>308</v>
          </cell>
          <cell r="B10" t="str">
            <v>BOLSAS PARA NUTRICIÓN PARENTERAL ESTÉRIL EN ETINIL VINIL ACETATO DE 150 ML</v>
          </cell>
          <cell r="C10" t="str">
            <v>UNIDAD</v>
          </cell>
          <cell r="D10">
            <v>60</v>
          </cell>
          <cell r="E10">
            <v>0</v>
          </cell>
          <cell r="F10" t="str">
            <v>VARIOS</v>
          </cell>
          <cell r="G10" t="str">
            <v xml:space="preserve">NUTRICION </v>
          </cell>
          <cell r="H10">
            <v>0</v>
          </cell>
          <cell r="I10">
            <v>0</v>
          </cell>
          <cell r="J10">
            <v>0</v>
          </cell>
          <cell r="K10">
            <v>0</v>
          </cell>
          <cell r="L10">
            <v>0</v>
          </cell>
          <cell r="M10">
            <v>0</v>
          </cell>
          <cell r="N10" t="str">
            <v>FRESENIUS</v>
          </cell>
          <cell r="O10">
            <v>0</v>
          </cell>
          <cell r="P10">
            <v>0</v>
          </cell>
          <cell r="Q10" t="str">
            <v>INVIMA 2017DM-0000222-R1</v>
          </cell>
          <cell r="R10">
            <v>0</v>
          </cell>
          <cell r="S10">
            <v>18289</v>
          </cell>
          <cell r="T10">
            <v>3475</v>
          </cell>
          <cell r="U10">
            <v>21764</v>
          </cell>
        </row>
        <row r="11">
          <cell r="A11">
            <v>309</v>
          </cell>
          <cell r="B11" t="str">
            <v>BOLSAS PARA NUTRICIÓN PARENTERAL ESTÉRIL EN ETINIL VINIL ACETATO DE 250 ML</v>
          </cell>
          <cell r="C11" t="str">
            <v>UNIDAD</v>
          </cell>
          <cell r="D11">
            <v>60</v>
          </cell>
          <cell r="E11">
            <v>0</v>
          </cell>
          <cell r="F11" t="str">
            <v>VARIOS</v>
          </cell>
          <cell r="G11" t="str">
            <v xml:space="preserve">NUTRICION </v>
          </cell>
          <cell r="H11">
            <v>0</v>
          </cell>
          <cell r="I11">
            <v>0</v>
          </cell>
          <cell r="J11">
            <v>0</v>
          </cell>
          <cell r="K11">
            <v>0</v>
          </cell>
          <cell r="L11">
            <v>0</v>
          </cell>
          <cell r="M11">
            <v>0</v>
          </cell>
          <cell r="N11" t="str">
            <v>FRESENIUS</v>
          </cell>
          <cell r="O11">
            <v>0</v>
          </cell>
          <cell r="P11">
            <v>0</v>
          </cell>
          <cell r="Q11" t="str">
            <v>INVIMA 2017DM-0000222-R1</v>
          </cell>
          <cell r="R11">
            <v>0</v>
          </cell>
          <cell r="S11">
            <v>19408</v>
          </cell>
          <cell r="T11">
            <v>3688</v>
          </cell>
          <cell r="U11">
            <v>23096</v>
          </cell>
        </row>
        <row r="12">
          <cell r="A12">
            <v>983</v>
          </cell>
          <cell r="B12" t="str">
            <v>EQUIPO BOMBA FREEGO  TAPA ROSCA</v>
          </cell>
          <cell r="C12" t="str">
            <v>UNIDAD</v>
          </cell>
          <cell r="D12">
            <v>100</v>
          </cell>
          <cell r="E12">
            <v>0</v>
          </cell>
          <cell r="F12" t="str">
            <v>VARIOS</v>
          </cell>
          <cell r="G12" t="str">
            <v xml:space="preserve">NUTRICION </v>
          </cell>
          <cell r="H12" t="str">
            <v>SI</v>
          </cell>
          <cell r="I12">
            <v>0</v>
          </cell>
          <cell r="J12">
            <v>0</v>
          </cell>
          <cell r="K12">
            <v>0</v>
          </cell>
          <cell r="L12" t="str">
            <v>BOMBA DE INFUSION PARA NUTRICION ENTERAL</v>
          </cell>
          <cell r="M12">
            <v>0</v>
          </cell>
          <cell r="N12" t="str">
            <v>ABBOTT</v>
          </cell>
          <cell r="O12">
            <v>0</v>
          </cell>
          <cell r="P12">
            <v>0</v>
          </cell>
          <cell r="Q12">
            <v>0</v>
          </cell>
          <cell r="R12">
            <v>0</v>
          </cell>
          <cell r="S12">
            <v>32296</v>
          </cell>
          <cell r="T12">
            <v>0</v>
          </cell>
          <cell r="U12">
            <v>32296</v>
          </cell>
        </row>
        <row r="13">
          <cell r="A13">
            <v>997</v>
          </cell>
          <cell r="B13" t="str">
            <v>EQUIPO E-PUM CON PUNZON Y BOLSA DE LAVADO X 1000 ML KANGARO</v>
          </cell>
          <cell r="C13" t="str">
            <v>UNIDAD</v>
          </cell>
          <cell r="D13">
            <v>100</v>
          </cell>
          <cell r="E13">
            <v>0</v>
          </cell>
          <cell r="F13" t="str">
            <v>VARIOS</v>
          </cell>
          <cell r="G13" t="str">
            <v xml:space="preserve">NUTRICION </v>
          </cell>
          <cell r="H13" t="str">
            <v>SI</v>
          </cell>
          <cell r="I13">
            <v>0</v>
          </cell>
          <cell r="J13">
            <v>0</v>
          </cell>
          <cell r="K13">
            <v>0</v>
          </cell>
          <cell r="L13" t="str">
            <v>BOMBA DE INFUSION PARA NUTRICION ENTERAL</v>
          </cell>
          <cell r="M13">
            <v>0</v>
          </cell>
          <cell r="N13" t="str">
            <v>COVIDIEN</v>
          </cell>
          <cell r="O13">
            <v>0</v>
          </cell>
          <cell r="P13">
            <v>0</v>
          </cell>
          <cell r="Q13" t="str">
            <v>INVIMA 2008EBC-0002096-R1</v>
          </cell>
          <cell r="R13">
            <v>0</v>
          </cell>
          <cell r="S13">
            <v>41660</v>
          </cell>
          <cell r="T13">
            <v>0</v>
          </cell>
          <cell r="U13">
            <v>41660</v>
          </cell>
        </row>
        <row r="14">
          <cell r="A14">
            <v>1000</v>
          </cell>
          <cell r="B14" t="str">
            <v>EQUIPO FREEGO  CON BOLSA x 1500 ml</v>
          </cell>
          <cell r="C14">
            <v>0</v>
          </cell>
          <cell r="D14">
            <v>100</v>
          </cell>
          <cell r="E14">
            <v>0</v>
          </cell>
          <cell r="F14" t="str">
            <v>VARIOS</v>
          </cell>
          <cell r="G14" t="str">
            <v xml:space="preserve">NUTRICION </v>
          </cell>
          <cell r="H14" t="str">
            <v>SI</v>
          </cell>
          <cell r="I14">
            <v>0</v>
          </cell>
          <cell r="J14">
            <v>0</v>
          </cell>
          <cell r="K14">
            <v>0</v>
          </cell>
          <cell r="L14" t="str">
            <v>BOMBA DE INFUSION PARA NUTRICION ENTERAL</v>
          </cell>
          <cell r="M14">
            <v>0</v>
          </cell>
          <cell r="N14" t="str">
            <v>ABBOTT</v>
          </cell>
          <cell r="O14">
            <v>0</v>
          </cell>
          <cell r="P14">
            <v>0</v>
          </cell>
          <cell r="Q14" t="str">
            <v>INVIMA 2011DM-0008137</v>
          </cell>
          <cell r="R14">
            <v>0</v>
          </cell>
          <cell r="S14">
            <v>41878</v>
          </cell>
          <cell r="T14">
            <v>0</v>
          </cell>
          <cell r="U14">
            <v>41878</v>
          </cell>
        </row>
        <row r="15">
          <cell r="A15">
            <v>1083</v>
          </cell>
          <cell r="B15" t="str">
            <v>FILTRO NUTRICION PARENTERAL 1.2 MICRA ADULTO</v>
          </cell>
          <cell r="C15" t="str">
            <v>UNIDAD</v>
          </cell>
          <cell r="D15">
            <v>1</v>
          </cell>
          <cell r="E15">
            <v>0</v>
          </cell>
          <cell r="F15" t="str">
            <v>VARIOS</v>
          </cell>
          <cell r="G15" t="str">
            <v>QUIMICO FARMACEUTICO</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6">
          <cell r="A16">
            <v>1084</v>
          </cell>
          <cell r="B16" t="str">
            <v xml:space="preserve">FILTRO NUTRICION PARENTERAL 1.2 MICRA NEONATAL </v>
          </cell>
          <cell r="C16" t="str">
            <v>UNIDAD</v>
          </cell>
          <cell r="D16">
            <v>1</v>
          </cell>
          <cell r="E16">
            <v>0</v>
          </cell>
          <cell r="F16" t="str">
            <v>VARIOS</v>
          </cell>
          <cell r="G16" t="str">
            <v>QUIMICO FARMACEUTICO</v>
          </cell>
          <cell r="H16">
            <v>0</v>
          </cell>
          <cell r="I16">
            <v>0</v>
          </cell>
          <cell r="J16">
            <v>0</v>
          </cell>
          <cell r="K16">
            <v>0</v>
          </cell>
          <cell r="L16">
            <v>0</v>
          </cell>
          <cell r="M16">
            <v>0</v>
          </cell>
          <cell r="N16">
            <v>0</v>
          </cell>
          <cell r="O16">
            <v>0</v>
          </cell>
          <cell r="P16">
            <v>0</v>
          </cell>
          <cell r="Q16">
            <v>0</v>
          </cell>
          <cell r="R16">
            <v>0</v>
          </cell>
          <cell r="S16">
            <v>0</v>
          </cell>
          <cell r="T16">
            <v>0</v>
          </cell>
          <cell r="U16">
            <v>0</v>
          </cell>
        </row>
        <row r="17">
          <cell r="A17">
            <v>1085</v>
          </cell>
          <cell r="B17" t="str">
            <v>FILTRO NUTRICION PARENTERAL 1.2 MICRA PEDIATRICO</v>
          </cell>
          <cell r="C17" t="str">
            <v>UNIDAD</v>
          </cell>
          <cell r="D17">
            <v>1</v>
          </cell>
          <cell r="E17">
            <v>0</v>
          </cell>
          <cell r="F17" t="str">
            <v>VARIOS</v>
          </cell>
          <cell r="G17" t="str">
            <v>QUIMICO FARMACEUTICO</v>
          </cell>
          <cell r="H17">
            <v>0</v>
          </cell>
          <cell r="I17">
            <v>0</v>
          </cell>
          <cell r="J17">
            <v>0</v>
          </cell>
          <cell r="K17">
            <v>0</v>
          </cell>
          <cell r="L17">
            <v>0</v>
          </cell>
          <cell r="M17">
            <v>0</v>
          </cell>
          <cell r="N17">
            <v>0</v>
          </cell>
          <cell r="O17">
            <v>0</v>
          </cell>
          <cell r="P17">
            <v>0</v>
          </cell>
          <cell r="Q17">
            <v>0</v>
          </cell>
          <cell r="R17">
            <v>0</v>
          </cell>
          <cell r="S17">
            <v>0</v>
          </cell>
          <cell r="T17">
            <v>0</v>
          </cell>
          <cell r="U17">
            <v>0</v>
          </cell>
        </row>
        <row r="18">
          <cell r="A18">
            <v>1090</v>
          </cell>
          <cell r="B18" t="str">
            <v>FILTROS CYTOSPIN 4, CODIGO 5991022</v>
          </cell>
          <cell r="C18" t="str">
            <v>CAJA</v>
          </cell>
          <cell r="D18">
            <v>1</v>
          </cell>
          <cell r="E18">
            <v>0</v>
          </cell>
          <cell r="F18" t="str">
            <v>VARIOS</v>
          </cell>
          <cell r="G18" t="str">
            <v>LABORATORIO CLINICO</v>
          </cell>
          <cell r="H18">
            <v>0</v>
          </cell>
          <cell r="I18">
            <v>0</v>
          </cell>
          <cell r="J18">
            <v>0</v>
          </cell>
          <cell r="K18">
            <v>0</v>
          </cell>
          <cell r="L18">
            <v>0</v>
          </cell>
          <cell r="M18">
            <v>0</v>
          </cell>
          <cell r="N18">
            <v>0</v>
          </cell>
          <cell r="O18">
            <v>0</v>
          </cell>
          <cell r="P18">
            <v>0</v>
          </cell>
          <cell r="Q18">
            <v>0</v>
          </cell>
          <cell r="R18">
            <v>0</v>
          </cell>
          <cell r="S18">
            <v>0</v>
          </cell>
          <cell r="T18">
            <v>0</v>
          </cell>
          <cell r="U18">
            <v>0</v>
          </cell>
        </row>
        <row r="19">
          <cell r="A19">
            <v>1094</v>
          </cell>
          <cell r="B19" t="str">
            <v>FILTROS PARA PROCESADOR DE TEJIDOS "FORMADEHYDE FILTER CAT No.9990612"</v>
          </cell>
          <cell r="C19" t="str">
            <v>UNIDAD</v>
          </cell>
          <cell r="D19">
            <v>1</v>
          </cell>
          <cell r="E19">
            <v>0</v>
          </cell>
          <cell r="F19" t="str">
            <v>VARIOS</v>
          </cell>
          <cell r="G19" t="str">
            <v>LABORATORIO CLINICO</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A20">
            <v>1095</v>
          </cell>
          <cell r="B20" t="str">
            <v>FILTROS PARA PROCESADOR DE TEJIDOS "FORMADEHYDE FILTER CAT No.9990612"</v>
          </cell>
          <cell r="C20" t="str">
            <v>UNIDAD</v>
          </cell>
          <cell r="D20">
            <v>1</v>
          </cell>
          <cell r="E20">
            <v>0</v>
          </cell>
          <cell r="F20" t="str">
            <v>VARIOS</v>
          </cell>
          <cell r="G20" t="str">
            <v>LABORATORIO CLINICO</v>
          </cell>
          <cell r="H20">
            <v>0</v>
          </cell>
          <cell r="I20">
            <v>0</v>
          </cell>
          <cell r="J20">
            <v>0</v>
          </cell>
          <cell r="K20">
            <v>0</v>
          </cell>
          <cell r="L20">
            <v>0</v>
          </cell>
          <cell r="M20">
            <v>0</v>
          </cell>
          <cell r="N20">
            <v>0</v>
          </cell>
          <cell r="O20">
            <v>0</v>
          </cell>
          <cell r="P20">
            <v>0</v>
          </cell>
          <cell r="Q20">
            <v>0</v>
          </cell>
          <cell r="R20">
            <v>0</v>
          </cell>
          <cell r="S20">
            <v>0</v>
          </cell>
          <cell r="T20">
            <v>0</v>
          </cell>
          <cell r="U20">
            <v>0</v>
          </cell>
        </row>
        <row r="21">
          <cell r="A21">
            <v>1128</v>
          </cell>
          <cell r="B21" t="str">
            <v>GEL PARA ULTRASONIDO X GALON</v>
          </cell>
          <cell r="C21" t="str">
            <v>UNIDAD</v>
          </cell>
          <cell r="D21">
            <v>0</v>
          </cell>
          <cell r="E21">
            <v>10</v>
          </cell>
          <cell r="F21" t="str">
            <v>VARIOS</v>
          </cell>
          <cell r="G21" t="str">
            <v>QUIMICO FARMACEUTICO</v>
          </cell>
          <cell r="H21">
            <v>0</v>
          </cell>
          <cell r="I21">
            <v>0</v>
          </cell>
          <cell r="J21">
            <v>0</v>
          </cell>
          <cell r="K21">
            <v>0</v>
          </cell>
          <cell r="L21">
            <v>0</v>
          </cell>
          <cell r="M21">
            <v>0</v>
          </cell>
          <cell r="N21" t="str">
            <v>KRAMER</v>
          </cell>
          <cell r="O21">
            <v>0</v>
          </cell>
          <cell r="P21">
            <v>0</v>
          </cell>
          <cell r="Q21" t="str">
            <v>INVIMA 2018DM-0004114-R1</v>
          </cell>
          <cell r="R21">
            <v>0</v>
          </cell>
          <cell r="S21">
            <v>22421</v>
          </cell>
          <cell r="T21">
            <v>0</v>
          </cell>
          <cell r="U21">
            <v>22421</v>
          </cell>
        </row>
        <row r="22">
          <cell r="A22">
            <v>1177</v>
          </cell>
          <cell r="B22" t="str">
            <v>GUANTES DE NITRILO INDUSTRIALES  7</v>
          </cell>
          <cell r="C22" t="str">
            <v>PAR</v>
          </cell>
          <cell r="D22">
            <v>20</v>
          </cell>
          <cell r="E22">
            <v>0</v>
          </cell>
          <cell r="F22" t="str">
            <v>VARIOS</v>
          </cell>
          <cell r="G22" t="str">
            <v>QUIMICO FARMACEUTICO</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A23">
            <v>1178</v>
          </cell>
          <cell r="B23" t="str">
            <v>GUANTES DE NITRILO INDUSTRIALES  8</v>
          </cell>
          <cell r="C23" t="str">
            <v>PAR</v>
          </cell>
          <cell r="D23">
            <v>20</v>
          </cell>
          <cell r="E23">
            <v>0</v>
          </cell>
          <cell r="F23" t="str">
            <v>VARIOS</v>
          </cell>
          <cell r="G23" t="str">
            <v>QUIMICO FARMACEUTICO</v>
          </cell>
          <cell r="H23">
            <v>0</v>
          </cell>
          <cell r="I23">
            <v>0</v>
          </cell>
          <cell r="J23">
            <v>0</v>
          </cell>
          <cell r="K23">
            <v>0</v>
          </cell>
          <cell r="L23">
            <v>0</v>
          </cell>
          <cell r="M23">
            <v>0</v>
          </cell>
          <cell r="N23">
            <v>0</v>
          </cell>
          <cell r="O23">
            <v>0</v>
          </cell>
          <cell r="P23">
            <v>0</v>
          </cell>
          <cell r="Q23">
            <v>0</v>
          </cell>
          <cell r="R23">
            <v>0</v>
          </cell>
          <cell r="S23">
            <v>0</v>
          </cell>
          <cell r="T23">
            <v>0</v>
          </cell>
          <cell r="U23">
            <v>0</v>
          </cell>
        </row>
        <row r="24">
          <cell r="A24">
            <v>1634</v>
          </cell>
          <cell r="B24" t="str">
            <v>OVEROL ESTERIL DESECHABLE EN TELA QUIRURGICA CON ESCAFANDRA Y POLAINAS Y RESORTE EN LOS PUÑOS</v>
          </cell>
          <cell r="C24" t="str">
            <v>UNIDAD</v>
          </cell>
          <cell r="D24">
            <v>10</v>
          </cell>
          <cell r="E24">
            <v>0</v>
          </cell>
          <cell r="F24" t="str">
            <v>VARIOS</v>
          </cell>
          <cell r="G24" t="str">
            <v>QUIMICO FARMACEUTICO</v>
          </cell>
          <cell r="H24">
            <v>0</v>
          </cell>
          <cell r="I24">
            <v>0</v>
          </cell>
          <cell r="J24">
            <v>0</v>
          </cell>
          <cell r="K24">
            <v>0</v>
          </cell>
          <cell r="L24">
            <v>0</v>
          </cell>
          <cell r="M24">
            <v>0</v>
          </cell>
          <cell r="N24">
            <v>0</v>
          </cell>
          <cell r="O24">
            <v>0</v>
          </cell>
          <cell r="P24">
            <v>0</v>
          </cell>
          <cell r="Q24">
            <v>0</v>
          </cell>
          <cell r="R24">
            <v>0</v>
          </cell>
          <cell r="S24">
            <v>0</v>
          </cell>
          <cell r="T24">
            <v>0</v>
          </cell>
          <cell r="U24">
            <v>0</v>
          </cell>
        </row>
        <row r="25">
          <cell r="A25">
            <v>2394</v>
          </cell>
          <cell r="B25" t="str">
            <v>TRAJE ESTERIL TIPO VERDUGO CON ESCAFANDRA TALLA M</v>
          </cell>
          <cell r="C25" t="str">
            <v>UNIDAD</v>
          </cell>
          <cell r="D25">
            <v>20</v>
          </cell>
          <cell r="E25">
            <v>0</v>
          </cell>
          <cell r="F25" t="str">
            <v>VARIOS</v>
          </cell>
          <cell r="G25" t="str">
            <v>QUIMICO FARMACEUTICO</v>
          </cell>
          <cell r="H25">
            <v>0</v>
          </cell>
          <cell r="I25">
            <v>0</v>
          </cell>
          <cell r="J25">
            <v>0</v>
          </cell>
          <cell r="K25">
            <v>0</v>
          </cell>
          <cell r="L25">
            <v>0</v>
          </cell>
          <cell r="M25">
            <v>0</v>
          </cell>
          <cell r="N25" t="str">
            <v>HOSPICLIN</v>
          </cell>
          <cell r="O25">
            <v>0</v>
          </cell>
          <cell r="P25">
            <v>0</v>
          </cell>
          <cell r="Q25">
            <v>0</v>
          </cell>
          <cell r="R25">
            <v>0</v>
          </cell>
          <cell r="S25">
            <v>8105</v>
          </cell>
          <cell r="T25">
            <v>1540</v>
          </cell>
          <cell r="U25">
            <v>9645</v>
          </cell>
        </row>
        <row r="26">
          <cell r="A26">
            <v>2395</v>
          </cell>
          <cell r="B26" t="str">
            <v>TRAJE ESTERIL TIPO VERDUGO CON ESCAFANDRA TALLA S</v>
          </cell>
          <cell r="C26" t="str">
            <v>UNIDAD</v>
          </cell>
          <cell r="D26">
            <v>20</v>
          </cell>
          <cell r="E26">
            <v>0</v>
          </cell>
          <cell r="F26" t="str">
            <v>VARIOS</v>
          </cell>
          <cell r="G26" t="str">
            <v>QUIMICO FARMACEUTICO</v>
          </cell>
          <cell r="H26">
            <v>0</v>
          </cell>
          <cell r="I26">
            <v>0</v>
          </cell>
          <cell r="J26">
            <v>0</v>
          </cell>
          <cell r="K26">
            <v>0</v>
          </cell>
          <cell r="L26">
            <v>0</v>
          </cell>
          <cell r="M26">
            <v>0</v>
          </cell>
          <cell r="N26" t="str">
            <v>HOSPICLIN</v>
          </cell>
          <cell r="O26">
            <v>0</v>
          </cell>
          <cell r="P26">
            <v>0</v>
          </cell>
          <cell r="Q26">
            <v>0</v>
          </cell>
          <cell r="R26">
            <v>0</v>
          </cell>
          <cell r="S26">
            <v>8105</v>
          </cell>
          <cell r="T26">
            <v>1540</v>
          </cell>
          <cell r="U26">
            <v>9645</v>
          </cell>
        </row>
        <row r="27">
          <cell r="A27">
            <v>2428</v>
          </cell>
          <cell r="B27" t="str">
            <v>TUBO COLORIMETRICO DIOXIDO DE AZUFRE 0.5/a</v>
          </cell>
          <cell r="C27" t="str">
            <v>UNIDAD</v>
          </cell>
          <cell r="D27">
            <v>2</v>
          </cell>
          <cell r="E27">
            <v>8</v>
          </cell>
          <cell r="F27" t="str">
            <v>VARIOS</v>
          </cell>
          <cell r="G27" t="str">
            <v>QUIMICO FARMACEUTICO</v>
          </cell>
          <cell r="H27">
            <v>0</v>
          </cell>
          <cell r="I27">
            <v>0</v>
          </cell>
          <cell r="J27" t="str">
            <v xml:space="preserve">SI </v>
          </cell>
          <cell r="K27">
            <v>0</v>
          </cell>
          <cell r="L27" t="str">
            <v>BOMBA MANUAL DRAEGER ACCURO</v>
          </cell>
          <cell r="M27">
            <v>0</v>
          </cell>
          <cell r="N27">
            <v>0</v>
          </cell>
          <cell r="O27">
            <v>0</v>
          </cell>
          <cell r="P27">
            <v>0</v>
          </cell>
          <cell r="Q27">
            <v>0</v>
          </cell>
          <cell r="R27">
            <v>0</v>
          </cell>
          <cell r="S27">
            <v>0</v>
          </cell>
          <cell r="T27">
            <v>0</v>
          </cell>
          <cell r="U27">
            <v>0</v>
          </cell>
        </row>
        <row r="28">
          <cell r="A28">
            <v>2429</v>
          </cell>
          <cell r="B28" t="str">
            <v>TUBO COLORIMETRICO DIOXIDO DE CARBONO 100/a</v>
          </cell>
          <cell r="C28" t="str">
            <v>UNIDAD</v>
          </cell>
          <cell r="D28">
            <v>2</v>
          </cell>
          <cell r="E28">
            <v>8</v>
          </cell>
          <cell r="F28" t="str">
            <v>VARIOS</v>
          </cell>
          <cell r="G28" t="str">
            <v>QUIMICO FARMACEUTICO</v>
          </cell>
          <cell r="H28">
            <v>0</v>
          </cell>
          <cell r="I28">
            <v>0</v>
          </cell>
          <cell r="J28" t="str">
            <v>SI</v>
          </cell>
          <cell r="K28">
            <v>0</v>
          </cell>
          <cell r="L28" t="str">
            <v>BOMBA MANUAL DRAEGER ACCURO</v>
          </cell>
          <cell r="M28">
            <v>0</v>
          </cell>
          <cell r="N28">
            <v>0</v>
          </cell>
          <cell r="O28">
            <v>0</v>
          </cell>
          <cell r="P28">
            <v>0</v>
          </cell>
          <cell r="Q28">
            <v>0</v>
          </cell>
          <cell r="R28">
            <v>0</v>
          </cell>
          <cell r="S28">
            <v>0</v>
          </cell>
          <cell r="T28">
            <v>0</v>
          </cell>
          <cell r="U28">
            <v>0</v>
          </cell>
        </row>
        <row r="29">
          <cell r="A29">
            <v>2430</v>
          </cell>
          <cell r="B29" t="str">
            <v>TUBO COLORIMETRICO GASES NITROSOS 0.2/a</v>
          </cell>
          <cell r="C29" t="str">
            <v>UNIDAD</v>
          </cell>
          <cell r="D29">
            <v>2</v>
          </cell>
          <cell r="E29">
            <v>8</v>
          </cell>
          <cell r="F29" t="str">
            <v>VARIOS</v>
          </cell>
          <cell r="G29" t="str">
            <v>QUIMICO FARMACEUTICO</v>
          </cell>
          <cell r="H29">
            <v>0</v>
          </cell>
          <cell r="I29">
            <v>0</v>
          </cell>
          <cell r="J29" t="str">
            <v xml:space="preserve">SI </v>
          </cell>
          <cell r="K29">
            <v>0</v>
          </cell>
          <cell r="L29" t="str">
            <v>BOMBA MANUAL DRAEGER ACCURO</v>
          </cell>
          <cell r="M29">
            <v>0</v>
          </cell>
          <cell r="N29">
            <v>0</v>
          </cell>
          <cell r="O29">
            <v>0</v>
          </cell>
          <cell r="P29">
            <v>0</v>
          </cell>
          <cell r="Q29">
            <v>0</v>
          </cell>
          <cell r="R29">
            <v>0</v>
          </cell>
          <cell r="S29">
            <v>0</v>
          </cell>
          <cell r="T29">
            <v>0</v>
          </cell>
          <cell r="U29">
            <v>0</v>
          </cell>
        </row>
        <row r="30">
          <cell r="A30">
            <v>2431</v>
          </cell>
          <cell r="B30" t="str">
            <v>TUBO COLORIMETRICO MONOXIDO DE CARBONO 2/A</v>
          </cell>
          <cell r="C30" t="str">
            <v>UNIDAD</v>
          </cell>
          <cell r="D30">
            <v>2</v>
          </cell>
          <cell r="E30">
            <v>8</v>
          </cell>
          <cell r="F30" t="str">
            <v>VARIOS</v>
          </cell>
          <cell r="G30" t="str">
            <v>QUIMICO FARMACEUTICO</v>
          </cell>
          <cell r="H30">
            <v>0</v>
          </cell>
          <cell r="I30">
            <v>0</v>
          </cell>
          <cell r="J30" t="str">
            <v>SI</v>
          </cell>
          <cell r="K30">
            <v>0</v>
          </cell>
          <cell r="L30" t="str">
            <v>BOMBA MANUAL DRAEGER ACCURO</v>
          </cell>
          <cell r="M30">
            <v>0</v>
          </cell>
          <cell r="N30">
            <v>0</v>
          </cell>
          <cell r="O30">
            <v>0</v>
          </cell>
          <cell r="P30">
            <v>0</v>
          </cell>
          <cell r="Q30">
            <v>0</v>
          </cell>
          <cell r="R30">
            <v>0</v>
          </cell>
          <cell r="S30">
            <v>0</v>
          </cell>
          <cell r="T30">
            <v>0</v>
          </cell>
          <cell r="U30">
            <v>0</v>
          </cell>
        </row>
      </sheetData>
      <sheetData sheetId="1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ESTERILIZACION (180)"/>
      <sheetName val="ING BIOMEDICA(135)"/>
      <sheetName val="cirugia y sus especialida (404)"/>
      <sheetName val="instrumentacion (486)"/>
      <sheetName val="GRAN TOTAL"/>
    </sheetNames>
    <sheetDataSet>
      <sheetData sheetId="0"/>
      <sheetData sheetId="1"/>
      <sheetData sheetId="2"/>
      <sheetData sheetId="3"/>
      <sheetData sheetId="4"/>
      <sheetData sheetId="5">
        <row r="1">
          <cell r="A1" t="str">
            <v>No ITEM</v>
          </cell>
          <cell r="B1" t="str">
            <v>DISPOSITIVO MEDICO</v>
          </cell>
          <cell r="C1" t="str">
            <v>REFERENCIA UCIPHARMA</v>
          </cell>
          <cell r="D1" t="str">
            <v>U/MEDIDA</v>
          </cell>
          <cell r="E1" t="str">
            <v>CONSUMO PROMEDIO SUBRED SUROCCIDENTE</v>
          </cell>
          <cell r="F1" t="str">
            <v>CONSUMO PROMEDIO SUBRED NORTE</v>
          </cell>
          <cell r="G1" t="str">
            <v>GRUPO POR ESPECIALIDAD</v>
          </cell>
          <cell r="H1" t="str">
            <v>SUBGRUO POR ESPECIALIDAD</v>
          </cell>
          <cell r="I1" t="str">
            <v>Requiere apoyo tecnológico para las unidades de la Subred Sur occidente</v>
          </cell>
          <cell r="J1" t="str">
            <v>Requiere apoyo tecnológico para las unidades de la SUBRED NORTE</v>
          </cell>
          <cell r="K1" t="str">
            <v>Requiere compatibilidad con equipo de la Subred Suroccidente (Propio)</v>
          </cell>
          <cell r="L1" t="str">
            <v>Requiere compatibilidad con equipo de la SUBRED NORTE (Propio)</v>
          </cell>
          <cell r="M1" t="str">
            <v>Observaciones</v>
          </cell>
          <cell r="N1" t="str">
            <v>Requiere muestra fisica del insumo SI / NO</v>
          </cell>
          <cell r="O1" t="str">
            <v>MARCA
(INDIQUE LA MARCA DEL DISPOSITIVO)</v>
          </cell>
          <cell r="P1" t="str">
            <v>UNIDAD DE EMPAQUE</v>
          </cell>
          <cell r="Q1" t="str">
            <v>CLASIFICACION DEL RIESGO
(INDIQUE LA CLASIFICACION DEL RIESGO DECLARADA EN EL REGISTRO SANITARIO)</v>
          </cell>
          <cell r="R1" t="str">
            <v>NUMERO DE REGISTRO SANITARIO
(DILIGENCIE EL NUMERO DECLARADO EN LA RESOLUCION INVIMA)</v>
          </cell>
          <cell r="S1" t="str">
            <v>VIGENCIA REGISTRO SANITARIO
((DILIGENCIE LA FECHA DE VIGENCIA DECLARADO EN LA RESOLUCION INVIMA)</v>
          </cell>
          <cell r="T1" t="str">
            <v xml:space="preserve">VALOR UNITARIO SIN IVA </v>
          </cell>
          <cell r="U1" t="str">
            <v>VALOR IVA SI APLICA</v>
          </cell>
          <cell r="V1" t="str">
            <v>TOTAL + IVA</v>
          </cell>
        </row>
        <row r="2">
          <cell r="A2">
            <v>17</v>
          </cell>
          <cell r="B2" t="str">
            <v>ACIDO POLIGLICOLICO ANTIBACTERIAL  3/0   CURVA REDON 1/2   19 - 22 HB DE 70-75 CMXYVCP311H</v>
          </cell>
          <cell r="C2">
            <v>0</v>
          </cell>
          <cell r="D2" t="str">
            <v>UNIDAD</v>
          </cell>
          <cell r="E2">
            <v>288</v>
          </cell>
          <cell r="F2">
            <v>288</v>
          </cell>
          <cell r="G2" t="str">
            <v>INSTRUMENTACION</v>
          </cell>
          <cell r="H2" t="str">
            <v xml:space="preserve">INSTRUMENTACION </v>
          </cell>
          <cell r="I2">
            <v>0</v>
          </cell>
          <cell r="J2">
            <v>0</v>
          </cell>
          <cell r="K2">
            <v>0</v>
          </cell>
          <cell r="L2">
            <v>0</v>
          </cell>
          <cell r="M2">
            <v>0</v>
          </cell>
          <cell r="N2">
            <v>0</v>
          </cell>
          <cell r="O2">
            <v>0</v>
          </cell>
          <cell r="P2">
            <v>0</v>
          </cell>
          <cell r="Q2">
            <v>0</v>
          </cell>
          <cell r="R2">
            <v>0</v>
          </cell>
          <cell r="S2">
            <v>0</v>
          </cell>
          <cell r="T2">
            <v>0</v>
          </cell>
          <cell r="U2">
            <v>0</v>
          </cell>
          <cell r="V2">
            <v>0</v>
          </cell>
        </row>
        <row r="3">
          <cell r="A3">
            <v>18</v>
          </cell>
          <cell r="B3" t="str">
            <v>ACIDO POLIGLICOLICO 3/0 CON AGUJA CURVA CORTANTE 19-20MM HB 70 CM J123H</v>
          </cell>
          <cell r="C3">
            <v>0</v>
          </cell>
          <cell r="D3" t="str">
            <v>UNIDAD</v>
          </cell>
          <cell r="E3">
            <v>12</v>
          </cell>
          <cell r="F3">
            <v>180</v>
          </cell>
          <cell r="G3" t="str">
            <v>INSTRUMENTACION</v>
          </cell>
          <cell r="H3" t="str">
            <v xml:space="preserve">INSTRUMENTACION </v>
          </cell>
          <cell r="I3">
            <v>0</v>
          </cell>
          <cell r="J3">
            <v>0</v>
          </cell>
          <cell r="K3">
            <v>0</v>
          </cell>
          <cell r="L3">
            <v>0</v>
          </cell>
          <cell r="M3">
            <v>0</v>
          </cell>
          <cell r="N3">
            <v>0</v>
          </cell>
          <cell r="O3">
            <v>0</v>
          </cell>
          <cell r="P3">
            <v>0</v>
          </cell>
          <cell r="Q3">
            <v>0</v>
          </cell>
          <cell r="R3">
            <v>0</v>
          </cell>
          <cell r="S3">
            <v>0</v>
          </cell>
          <cell r="T3">
            <v>0</v>
          </cell>
          <cell r="U3">
            <v>0</v>
          </cell>
          <cell r="V3">
            <v>0</v>
          </cell>
        </row>
        <row r="4">
          <cell r="A4">
            <v>19</v>
          </cell>
          <cell r="B4" t="str">
            <v>ACIDO POLIGLICOLICO 4/0 AGUJA 3/8 CIRCULO CORTANTE  20-26 MM*70 - 75CM(SIN IVA)</v>
          </cell>
          <cell r="C4">
            <v>0</v>
          </cell>
          <cell r="D4" t="str">
            <v>UNIDAD</v>
          </cell>
          <cell r="E4">
            <v>108</v>
          </cell>
          <cell r="F4">
            <v>108</v>
          </cell>
          <cell r="G4" t="str">
            <v>INSTRUMENTACION</v>
          </cell>
          <cell r="H4" t="str">
            <v xml:space="preserve">INSTRUMENTACION </v>
          </cell>
          <cell r="I4">
            <v>0</v>
          </cell>
          <cell r="J4">
            <v>0</v>
          </cell>
          <cell r="K4">
            <v>0</v>
          </cell>
          <cell r="L4">
            <v>0</v>
          </cell>
          <cell r="M4">
            <v>0</v>
          </cell>
          <cell r="N4">
            <v>0</v>
          </cell>
          <cell r="O4">
            <v>0</v>
          </cell>
          <cell r="P4">
            <v>0</v>
          </cell>
          <cell r="Q4">
            <v>0</v>
          </cell>
          <cell r="R4">
            <v>0</v>
          </cell>
          <cell r="S4">
            <v>0</v>
          </cell>
          <cell r="T4">
            <v>0</v>
          </cell>
          <cell r="U4">
            <v>0</v>
          </cell>
          <cell r="V4">
            <v>0</v>
          </cell>
        </row>
        <row r="5">
          <cell r="A5">
            <v>20</v>
          </cell>
          <cell r="B5" t="str">
            <v>ACIDO POLIGLICOLICO 4/0 AGUJA CURVA CORTANTE 3/8 DE CIRCULO DE 20-26 MM  70-75 CM</v>
          </cell>
          <cell r="C5">
            <v>0</v>
          </cell>
          <cell r="D5" t="str">
            <v>SOBRE</v>
          </cell>
          <cell r="E5">
            <v>64</v>
          </cell>
          <cell r="F5">
            <v>64</v>
          </cell>
          <cell r="G5" t="str">
            <v>INSTRUMENTACION</v>
          </cell>
          <cell r="H5" t="str">
            <v xml:space="preserve">INSTRUMENTACION </v>
          </cell>
          <cell r="I5">
            <v>0</v>
          </cell>
          <cell r="J5">
            <v>0</v>
          </cell>
          <cell r="K5">
            <v>0</v>
          </cell>
          <cell r="L5">
            <v>0</v>
          </cell>
          <cell r="M5">
            <v>0</v>
          </cell>
          <cell r="N5">
            <v>0</v>
          </cell>
          <cell r="O5">
            <v>0</v>
          </cell>
          <cell r="P5">
            <v>0</v>
          </cell>
          <cell r="Q5">
            <v>0</v>
          </cell>
          <cell r="R5">
            <v>0</v>
          </cell>
          <cell r="S5">
            <v>0</v>
          </cell>
          <cell r="T5">
            <v>0</v>
          </cell>
          <cell r="U5">
            <v>0</v>
          </cell>
          <cell r="V5">
            <v>0</v>
          </cell>
        </row>
        <row r="6">
          <cell r="A6">
            <v>21</v>
          </cell>
          <cell r="B6" t="str">
            <v>ÁCIDO POLIGLICÓLICO 5/0 AGUJA DOBLE ESPATULADA 1/4 CIRCULO 8MM</v>
          </cell>
          <cell r="C6">
            <v>0</v>
          </cell>
          <cell r="D6" t="str">
            <v>SOBRE</v>
          </cell>
          <cell r="E6">
            <v>57</v>
          </cell>
          <cell r="F6">
            <v>57</v>
          </cell>
          <cell r="G6" t="str">
            <v>INSTRUMENTACION</v>
          </cell>
          <cell r="H6" t="str">
            <v xml:space="preserve">INSTRUMENTACION </v>
          </cell>
          <cell r="I6">
            <v>0</v>
          </cell>
          <cell r="J6">
            <v>0</v>
          </cell>
          <cell r="K6">
            <v>0</v>
          </cell>
          <cell r="L6">
            <v>0</v>
          </cell>
          <cell r="M6">
            <v>0</v>
          </cell>
          <cell r="N6">
            <v>0</v>
          </cell>
          <cell r="O6">
            <v>0</v>
          </cell>
          <cell r="P6">
            <v>0</v>
          </cell>
          <cell r="Q6">
            <v>0</v>
          </cell>
          <cell r="R6">
            <v>0</v>
          </cell>
          <cell r="S6">
            <v>0</v>
          </cell>
          <cell r="T6">
            <v>0</v>
          </cell>
          <cell r="U6">
            <v>0</v>
          </cell>
          <cell r="V6">
            <v>0</v>
          </cell>
        </row>
        <row r="7">
          <cell r="A7">
            <v>22</v>
          </cell>
          <cell r="B7" t="str">
            <v>ÁCIDO POLIGLICÓLICO 6/0 AGUJA CURVA  REDONDA 3/8 CÍRCULO X 45 CM</v>
          </cell>
          <cell r="C7">
            <v>0</v>
          </cell>
          <cell r="D7" t="str">
            <v>SOBRE</v>
          </cell>
          <cell r="E7">
            <v>36</v>
          </cell>
          <cell r="F7">
            <v>36</v>
          </cell>
          <cell r="G7" t="str">
            <v>INSTRUMENTACION</v>
          </cell>
          <cell r="H7" t="str">
            <v xml:space="preserve">INSTRUMENTACION </v>
          </cell>
          <cell r="I7">
            <v>0</v>
          </cell>
          <cell r="J7">
            <v>0</v>
          </cell>
          <cell r="K7">
            <v>0</v>
          </cell>
          <cell r="L7">
            <v>0</v>
          </cell>
          <cell r="M7">
            <v>0</v>
          </cell>
          <cell r="N7">
            <v>0</v>
          </cell>
          <cell r="O7">
            <v>0</v>
          </cell>
          <cell r="P7">
            <v>0</v>
          </cell>
          <cell r="Q7">
            <v>0</v>
          </cell>
          <cell r="R7">
            <v>0</v>
          </cell>
          <cell r="S7">
            <v>0</v>
          </cell>
          <cell r="T7">
            <v>0</v>
          </cell>
          <cell r="U7">
            <v>0</v>
          </cell>
          <cell r="V7">
            <v>0</v>
          </cell>
        </row>
        <row r="8">
          <cell r="A8">
            <v>23</v>
          </cell>
          <cell r="B8" t="str">
            <v>ACIDO POLIGLICOLICO ANTIBACT 2/0   AGUJA CURVA REDONDA DE 90 CM VCP345H SUTURA SINTETICA ABSORBIBLE</v>
          </cell>
          <cell r="C8">
            <v>0</v>
          </cell>
          <cell r="D8" t="str">
            <v>UNIDAD</v>
          </cell>
          <cell r="E8">
            <v>360</v>
          </cell>
          <cell r="F8">
            <v>360</v>
          </cell>
          <cell r="G8" t="str">
            <v>INSTRUMENTACION</v>
          </cell>
          <cell r="H8" t="str">
            <v xml:space="preserve">INSTRUMENTACION </v>
          </cell>
          <cell r="I8">
            <v>0</v>
          </cell>
          <cell r="J8">
            <v>0</v>
          </cell>
          <cell r="K8">
            <v>0</v>
          </cell>
          <cell r="L8">
            <v>0</v>
          </cell>
          <cell r="M8">
            <v>0</v>
          </cell>
          <cell r="N8">
            <v>0</v>
          </cell>
          <cell r="O8">
            <v>0</v>
          </cell>
          <cell r="P8">
            <v>0</v>
          </cell>
          <cell r="Q8">
            <v>0</v>
          </cell>
          <cell r="R8">
            <v>0</v>
          </cell>
          <cell r="S8">
            <v>0</v>
          </cell>
          <cell r="T8">
            <v>0</v>
          </cell>
          <cell r="U8">
            <v>0</v>
          </cell>
          <cell r="V8">
            <v>0</v>
          </cell>
        </row>
        <row r="9">
          <cell r="A9">
            <v>24</v>
          </cell>
          <cell r="B9" t="str">
            <v>ACIDO POLIGLICOLICO ANTIBACTER 5/0 AGUJA CURVA REDONDA 1/2 CIRCULO 15-17 MM HEBRA DE 70 CM VCP303H</v>
          </cell>
          <cell r="C9">
            <v>0</v>
          </cell>
          <cell r="D9" t="str">
            <v>UNIDAD</v>
          </cell>
          <cell r="E9">
            <v>648</v>
          </cell>
          <cell r="F9">
            <v>648</v>
          </cell>
          <cell r="G9" t="str">
            <v>INSTRUMENTACION</v>
          </cell>
          <cell r="H9" t="str">
            <v xml:space="preserve">INSTRUMENTACION </v>
          </cell>
          <cell r="I9">
            <v>0</v>
          </cell>
          <cell r="J9">
            <v>0</v>
          </cell>
          <cell r="K9">
            <v>0</v>
          </cell>
          <cell r="L9">
            <v>0</v>
          </cell>
          <cell r="M9">
            <v>0</v>
          </cell>
          <cell r="N9">
            <v>0</v>
          </cell>
          <cell r="O9">
            <v>0</v>
          </cell>
          <cell r="P9">
            <v>0</v>
          </cell>
          <cell r="Q9">
            <v>0</v>
          </cell>
          <cell r="R9">
            <v>0</v>
          </cell>
          <cell r="S9">
            <v>0</v>
          </cell>
          <cell r="T9">
            <v>0</v>
          </cell>
          <cell r="U9">
            <v>0</v>
          </cell>
          <cell r="V9">
            <v>0</v>
          </cell>
        </row>
        <row r="10">
          <cell r="A10">
            <v>25</v>
          </cell>
          <cell r="B10" t="str">
            <v>ACIDO POLIGLICOLICO ANTIBACTERIAL 1 AGU/CURV/REDO 1/2 CIRCL/34 - 37MM HEBR/90CM 347H</v>
          </cell>
          <cell r="C10">
            <v>0</v>
          </cell>
          <cell r="D10" t="str">
            <v>UNIDAD</v>
          </cell>
          <cell r="E10">
            <v>1152</v>
          </cell>
          <cell r="F10">
            <v>1152</v>
          </cell>
          <cell r="G10" t="str">
            <v>INSTRUMENTACION</v>
          </cell>
          <cell r="H10" t="str">
            <v xml:space="preserve">INSTRUMENTACION </v>
          </cell>
          <cell r="I10">
            <v>0</v>
          </cell>
          <cell r="J10">
            <v>0</v>
          </cell>
          <cell r="K10">
            <v>0</v>
          </cell>
          <cell r="L10">
            <v>0</v>
          </cell>
          <cell r="M10">
            <v>0</v>
          </cell>
          <cell r="N10">
            <v>0</v>
          </cell>
          <cell r="O10">
            <v>0</v>
          </cell>
          <cell r="P10">
            <v>0</v>
          </cell>
          <cell r="Q10">
            <v>0</v>
          </cell>
          <cell r="R10">
            <v>0</v>
          </cell>
          <cell r="S10">
            <v>0</v>
          </cell>
          <cell r="T10">
            <v>0</v>
          </cell>
          <cell r="U10">
            <v>0</v>
          </cell>
          <cell r="V10">
            <v>0</v>
          </cell>
        </row>
        <row r="11">
          <cell r="A11">
            <v>26</v>
          </cell>
          <cell r="B11" t="str">
            <v>ACIDO POLIGLICOLICO ANTIBACTERIAL 2/0 AGUJA CURVA REDONDA 70CM VCP339H</v>
          </cell>
          <cell r="C11">
            <v>0</v>
          </cell>
          <cell r="D11" t="str">
            <v>UNIDAD</v>
          </cell>
          <cell r="E11">
            <v>720</v>
          </cell>
          <cell r="F11">
            <v>720</v>
          </cell>
          <cell r="G11" t="str">
            <v>INSTRUMENTACION</v>
          </cell>
          <cell r="H11" t="str">
            <v xml:space="preserve">INSTRUMENTACION </v>
          </cell>
          <cell r="I11">
            <v>0</v>
          </cell>
          <cell r="J11">
            <v>0</v>
          </cell>
          <cell r="K11">
            <v>0</v>
          </cell>
          <cell r="L11">
            <v>0</v>
          </cell>
          <cell r="M11">
            <v>0</v>
          </cell>
          <cell r="N11">
            <v>0</v>
          </cell>
          <cell r="O11">
            <v>0</v>
          </cell>
          <cell r="P11">
            <v>0</v>
          </cell>
          <cell r="Q11">
            <v>0</v>
          </cell>
          <cell r="R11">
            <v>0</v>
          </cell>
          <cell r="S11">
            <v>0</v>
          </cell>
          <cell r="T11">
            <v>0</v>
          </cell>
          <cell r="U11">
            <v>0</v>
          </cell>
          <cell r="V11">
            <v>0</v>
          </cell>
        </row>
        <row r="12">
          <cell r="A12">
            <v>356</v>
          </cell>
          <cell r="B12" t="str">
            <v>CABLE MONOPOLAR PARA ELECTRODOS DE LAPAROSCOPIA CONEXIÓN  PARA UNIDAD ELECTRO QUIRURGICA  REUSABLE</v>
          </cell>
          <cell r="C12">
            <v>0</v>
          </cell>
          <cell r="D12" t="str">
            <v>UNIDAD</v>
          </cell>
          <cell r="E12">
            <v>2</v>
          </cell>
          <cell r="F12">
            <v>14</v>
          </cell>
          <cell r="G12" t="str">
            <v>INSTRUMENTACION</v>
          </cell>
          <cell r="H12" t="str">
            <v xml:space="preserve">INSTRUMENTACION </v>
          </cell>
          <cell r="I12">
            <v>0</v>
          </cell>
          <cell r="J12">
            <v>0</v>
          </cell>
          <cell r="K12" t="str">
            <v>SI</v>
          </cell>
          <cell r="L12">
            <v>0</v>
          </cell>
          <cell r="M12">
            <v>0</v>
          </cell>
          <cell r="N12">
            <v>0</v>
          </cell>
          <cell r="O12">
            <v>0</v>
          </cell>
          <cell r="P12">
            <v>0</v>
          </cell>
          <cell r="Q12">
            <v>0</v>
          </cell>
          <cell r="R12">
            <v>0</v>
          </cell>
          <cell r="S12">
            <v>0</v>
          </cell>
          <cell r="T12">
            <v>0</v>
          </cell>
          <cell r="U12">
            <v>0</v>
          </cell>
          <cell r="V12">
            <v>0</v>
          </cell>
        </row>
        <row r="13">
          <cell r="A13">
            <v>711</v>
          </cell>
          <cell r="B13" t="str">
            <v>CATGUT CROMADO   3/0  AGUJA CURVA REDON 1/2 CIRCULO 24 -27 MM HEBRA DE 70-75 CM G122T</v>
          </cell>
          <cell r="C13">
            <v>0</v>
          </cell>
          <cell r="D13" t="str">
            <v>UNIDAD</v>
          </cell>
          <cell r="E13">
            <v>168</v>
          </cell>
          <cell r="F13">
            <v>168</v>
          </cell>
          <cell r="G13" t="str">
            <v>INSTRUMENTACION</v>
          </cell>
          <cell r="H13" t="str">
            <v xml:space="preserve">INSTRUMENTACION </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A14">
            <v>712</v>
          </cell>
          <cell r="B14" t="str">
            <v>CATGUT CROMICO 2/0 CURVA REDO 1/2 CIRC  DE 37 HEBRA DE 70-90CM(SUTURA ABSORBIBL) C1117J-923T</v>
          </cell>
          <cell r="C14">
            <v>0</v>
          </cell>
          <cell r="D14" t="str">
            <v>UNIDAD</v>
          </cell>
          <cell r="E14">
            <v>624</v>
          </cell>
          <cell r="F14">
            <v>624</v>
          </cell>
          <cell r="G14" t="str">
            <v>INSTRUMENTACION</v>
          </cell>
          <cell r="H14" t="str">
            <v xml:space="preserve">INSTRUMENTACION </v>
          </cell>
          <cell r="I14">
            <v>0</v>
          </cell>
          <cell r="J14">
            <v>0</v>
          </cell>
          <cell r="K14">
            <v>0</v>
          </cell>
          <cell r="L14">
            <v>0</v>
          </cell>
          <cell r="M14">
            <v>0</v>
          </cell>
          <cell r="N14">
            <v>0</v>
          </cell>
          <cell r="O14">
            <v>0</v>
          </cell>
          <cell r="P14">
            <v>0</v>
          </cell>
          <cell r="Q14">
            <v>0</v>
          </cell>
          <cell r="R14">
            <v>0</v>
          </cell>
          <cell r="S14">
            <v>0</v>
          </cell>
          <cell r="T14">
            <v>0</v>
          </cell>
          <cell r="U14">
            <v>0</v>
          </cell>
          <cell r="V14">
            <v>0</v>
          </cell>
        </row>
        <row r="15">
          <cell r="A15">
            <v>713</v>
          </cell>
          <cell r="B15" t="str">
            <v>CATGUT CROMICO 4/0 AGUJA REDONDA  HEBRA 17MM DE 70 CM  U203T</v>
          </cell>
          <cell r="C15">
            <v>0</v>
          </cell>
          <cell r="D15" t="str">
            <v>UNIDAD</v>
          </cell>
          <cell r="E15">
            <v>192</v>
          </cell>
          <cell r="F15">
            <v>192</v>
          </cell>
          <cell r="G15" t="str">
            <v>INSTRUMENTACION</v>
          </cell>
          <cell r="H15" t="str">
            <v xml:space="preserve">INSTRUMENTACION </v>
          </cell>
          <cell r="I15">
            <v>0</v>
          </cell>
          <cell r="J15">
            <v>0</v>
          </cell>
          <cell r="K15">
            <v>0</v>
          </cell>
          <cell r="L15">
            <v>0</v>
          </cell>
          <cell r="M15">
            <v>0</v>
          </cell>
          <cell r="N15">
            <v>0</v>
          </cell>
          <cell r="O15">
            <v>0</v>
          </cell>
          <cell r="P15">
            <v>0</v>
          </cell>
          <cell r="Q15">
            <v>0</v>
          </cell>
          <cell r="R15">
            <v>0</v>
          </cell>
          <cell r="S15">
            <v>0</v>
          </cell>
          <cell r="T15">
            <v>0</v>
          </cell>
          <cell r="U15">
            <v>0</v>
          </cell>
          <cell r="V15">
            <v>0</v>
          </cell>
        </row>
        <row r="16">
          <cell r="A16">
            <v>714</v>
          </cell>
          <cell r="B16" t="str">
            <v>CATGUT CROMICO 5/0 AGUJA REDONDA  CO8125 SUTURA ABSORBIBLE</v>
          </cell>
          <cell r="C16">
            <v>0</v>
          </cell>
          <cell r="D16" t="str">
            <v>UNIDAD</v>
          </cell>
          <cell r="E16">
            <v>72</v>
          </cell>
          <cell r="F16">
            <v>72</v>
          </cell>
          <cell r="G16" t="str">
            <v>INSTRUMENTACION</v>
          </cell>
          <cell r="H16" t="str">
            <v xml:space="preserve">INSTRUMENTACION </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A17">
            <v>715</v>
          </cell>
          <cell r="B17" t="str">
            <v>CAUCHOS DE REPUESTO PARA TROCARES DE 10 MM -11MM PAQUETE X 5</v>
          </cell>
          <cell r="C17">
            <v>0</v>
          </cell>
          <cell r="D17" t="str">
            <v>UNIDAD</v>
          </cell>
          <cell r="E17">
            <v>20</v>
          </cell>
          <cell r="F17">
            <v>20</v>
          </cell>
          <cell r="G17" t="str">
            <v>INSTRUMENTACION</v>
          </cell>
          <cell r="H17" t="str">
            <v xml:space="preserve">INSTRUMENTACION </v>
          </cell>
          <cell r="I17" t="str">
            <v>si</v>
          </cell>
          <cell r="J17">
            <v>0</v>
          </cell>
          <cell r="K17">
            <v>0</v>
          </cell>
          <cell r="L17">
            <v>0</v>
          </cell>
          <cell r="M17">
            <v>0</v>
          </cell>
          <cell r="N17">
            <v>0</v>
          </cell>
          <cell r="O17">
            <v>0</v>
          </cell>
          <cell r="P17">
            <v>0</v>
          </cell>
          <cell r="Q17">
            <v>0</v>
          </cell>
          <cell r="R17">
            <v>0</v>
          </cell>
          <cell r="S17">
            <v>0</v>
          </cell>
          <cell r="T17">
            <v>0</v>
          </cell>
          <cell r="U17">
            <v>0</v>
          </cell>
          <cell r="V17">
            <v>0</v>
          </cell>
        </row>
        <row r="18">
          <cell r="A18">
            <v>716</v>
          </cell>
          <cell r="B18" t="str">
            <v>CAUCHOS DE REPUESTO PARA TROCARES DE 5 A 5,5 MM PAQUETE X 5</v>
          </cell>
          <cell r="C18">
            <v>0</v>
          </cell>
          <cell r="D18" t="str">
            <v>UNIDAD</v>
          </cell>
          <cell r="E18">
            <v>20</v>
          </cell>
          <cell r="F18">
            <v>20</v>
          </cell>
          <cell r="G18" t="str">
            <v>INSTRUMENTACION</v>
          </cell>
          <cell r="H18" t="str">
            <v xml:space="preserve">INSTRUMENTACION </v>
          </cell>
          <cell r="I18" t="str">
            <v>si</v>
          </cell>
          <cell r="J18">
            <v>0</v>
          </cell>
          <cell r="K18">
            <v>0</v>
          </cell>
          <cell r="L18">
            <v>0</v>
          </cell>
          <cell r="M18">
            <v>0</v>
          </cell>
          <cell r="N18">
            <v>0</v>
          </cell>
          <cell r="O18">
            <v>0</v>
          </cell>
          <cell r="P18">
            <v>0</v>
          </cell>
          <cell r="Q18">
            <v>0</v>
          </cell>
          <cell r="R18">
            <v>0</v>
          </cell>
          <cell r="S18">
            <v>0</v>
          </cell>
          <cell r="T18">
            <v>0</v>
          </cell>
          <cell r="U18">
            <v>0</v>
          </cell>
          <cell r="V18">
            <v>0</v>
          </cell>
        </row>
        <row r="19">
          <cell r="A19">
            <v>838</v>
          </cell>
          <cell r="B19" t="str">
            <v>COTONOIDE 12 X 40 MM, MAS O MENOS 5MM DE CONTORNO(ESPONJA QUIRURGICA)</v>
          </cell>
          <cell r="C19">
            <v>0</v>
          </cell>
          <cell r="D19">
            <v>0</v>
          </cell>
          <cell r="E19">
            <v>10</v>
          </cell>
          <cell r="F19">
            <v>10</v>
          </cell>
          <cell r="G19" t="str">
            <v>INSTRUMENTACION</v>
          </cell>
          <cell r="H19" t="str">
            <v xml:space="preserve">INSTRUMENTACION </v>
          </cell>
          <cell r="I19">
            <v>0</v>
          </cell>
          <cell r="J19">
            <v>0</v>
          </cell>
          <cell r="K19">
            <v>0</v>
          </cell>
          <cell r="L19">
            <v>0</v>
          </cell>
          <cell r="M19">
            <v>0</v>
          </cell>
          <cell r="N19">
            <v>0</v>
          </cell>
          <cell r="O19">
            <v>0</v>
          </cell>
          <cell r="P19">
            <v>0</v>
          </cell>
          <cell r="Q19">
            <v>0</v>
          </cell>
          <cell r="R19">
            <v>0</v>
          </cell>
          <cell r="S19">
            <v>0</v>
          </cell>
          <cell r="T19">
            <v>0</v>
          </cell>
          <cell r="U19">
            <v>0</v>
          </cell>
          <cell r="V19">
            <v>0</v>
          </cell>
        </row>
        <row r="20">
          <cell r="A20">
            <v>839</v>
          </cell>
          <cell r="B20" t="str">
            <v>COTONOIDE 12 X 75 MM, MAS O MENOS 5MM DE CONTORNO (ESPONJA QUIRURGICA)</v>
          </cell>
          <cell r="C20">
            <v>0</v>
          </cell>
          <cell r="D20" t="str">
            <v>SOBRE</v>
          </cell>
          <cell r="E20">
            <v>10</v>
          </cell>
          <cell r="F20">
            <v>10</v>
          </cell>
          <cell r="G20" t="str">
            <v>INSTRUMENTACION</v>
          </cell>
          <cell r="H20" t="str">
            <v xml:space="preserve">INSTRUMENTACION </v>
          </cell>
          <cell r="I20">
            <v>0</v>
          </cell>
          <cell r="J20">
            <v>0</v>
          </cell>
          <cell r="K20">
            <v>0</v>
          </cell>
          <cell r="L20">
            <v>0</v>
          </cell>
          <cell r="M20">
            <v>0</v>
          </cell>
          <cell r="N20">
            <v>0</v>
          </cell>
          <cell r="O20">
            <v>0</v>
          </cell>
          <cell r="P20">
            <v>0</v>
          </cell>
          <cell r="Q20">
            <v>0</v>
          </cell>
          <cell r="R20">
            <v>0</v>
          </cell>
          <cell r="S20">
            <v>0</v>
          </cell>
          <cell r="T20">
            <v>0</v>
          </cell>
          <cell r="U20">
            <v>0</v>
          </cell>
          <cell r="V20">
            <v>0</v>
          </cell>
        </row>
        <row r="21">
          <cell r="A21">
            <v>840</v>
          </cell>
          <cell r="B21" t="str">
            <v>COTONOIDE 20 X 20 MM, MAS O MENOS 5MM DE CONTORNO (ESPONJA QUIRURGICA)</v>
          </cell>
          <cell r="C21">
            <v>0</v>
          </cell>
          <cell r="D21" t="str">
            <v>SOBRE</v>
          </cell>
          <cell r="E21">
            <v>10</v>
          </cell>
          <cell r="F21">
            <v>10</v>
          </cell>
          <cell r="G21" t="str">
            <v>INSTRUMENTACION</v>
          </cell>
          <cell r="H21" t="str">
            <v xml:space="preserve">INSTRUMENTACION </v>
          </cell>
          <cell r="I21">
            <v>0</v>
          </cell>
          <cell r="J21">
            <v>0</v>
          </cell>
          <cell r="K21">
            <v>0</v>
          </cell>
          <cell r="L21">
            <v>0</v>
          </cell>
          <cell r="M21">
            <v>0</v>
          </cell>
          <cell r="N21">
            <v>0</v>
          </cell>
          <cell r="O21">
            <v>0</v>
          </cell>
          <cell r="P21">
            <v>0</v>
          </cell>
          <cell r="Q21">
            <v>0</v>
          </cell>
          <cell r="R21">
            <v>0</v>
          </cell>
          <cell r="S21">
            <v>0</v>
          </cell>
          <cell r="T21">
            <v>0</v>
          </cell>
          <cell r="U21">
            <v>0</v>
          </cell>
          <cell r="V21">
            <v>0</v>
          </cell>
        </row>
        <row r="22">
          <cell r="A22">
            <v>841</v>
          </cell>
          <cell r="B22" t="str">
            <v>COTONOIDE 20 X 75 MM, MAS O MENOS 5MM DE CONTORNO (ESPONJA QUIRURGICA)</v>
          </cell>
          <cell r="C22">
            <v>0</v>
          </cell>
          <cell r="D22" t="str">
            <v>SOBRE</v>
          </cell>
          <cell r="E22">
            <v>10</v>
          </cell>
          <cell r="F22">
            <v>10</v>
          </cell>
          <cell r="G22" t="str">
            <v>INSTRUMENTACION</v>
          </cell>
          <cell r="H22" t="str">
            <v xml:space="preserve">INSTRUMENTACION </v>
          </cell>
          <cell r="I22">
            <v>0</v>
          </cell>
          <cell r="J22">
            <v>0</v>
          </cell>
          <cell r="K22">
            <v>0</v>
          </cell>
          <cell r="L22">
            <v>0</v>
          </cell>
          <cell r="M22">
            <v>0</v>
          </cell>
          <cell r="N22">
            <v>0</v>
          </cell>
          <cell r="O22">
            <v>0</v>
          </cell>
          <cell r="P22">
            <v>0</v>
          </cell>
          <cell r="Q22">
            <v>0</v>
          </cell>
          <cell r="R22">
            <v>0</v>
          </cell>
          <cell r="S22">
            <v>0</v>
          </cell>
          <cell r="T22">
            <v>0</v>
          </cell>
          <cell r="U22">
            <v>0</v>
          </cell>
          <cell r="V22">
            <v>0</v>
          </cell>
        </row>
        <row r="23">
          <cell r="A23">
            <v>843</v>
          </cell>
          <cell r="B23" t="str">
            <v>COTONOIDE 38 X 38 MM, MAS O MENOS 5MM DE CONTORNO  (ESPONJA QUIRURGICA)</v>
          </cell>
          <cell r="C23">
            <v>0</v>
          </cell>
          <cell r="D23" t="str">
            <v>SOBRE</v>
          </cell>
          <cell r="E23">
            <v>10</v>
          </cell>
          <cell r="F23">
            <v>10</v>
          </cell>
          <cell r="G23" t="str">
            <v>INSTRUMENTACION</v>
          </cell>
          <cell r="H23" t="str">
            <v xml:space="preserve">INSTRUMENTACION </v>
          </cell>
          <cell r="I23">
            <v>0</v>
          </cell>
          <cell r="J23">
            <v>0</v>
          </cell>
          <cell r="K23">
            <v>0</v>
          </cell>
          <cell r="L23">
            <v>0</v>
          </cell>
          <cell r="M23">
            <v>0</v>
          </cell>
          <cell r="N23">
            <v>0</v>
          </cell>
          <cell r="O23">
            <v>0</v>
          </cell>
          <cell r="P23">
            <v>0</v>
          </cell>
          <cell r="Q23">
            <v>0</v>
          </cell>
          <cell r="R23">
            <v>0</v>
          </cell>
          <cell r="S23">
            <v>0</v>
          </cell>
          <cell r="T23">
            <v>0</v>
          </cell>
          <cell r="U23">
            <v>0</v>
          </cell>
          <cell r="V23">
            <v>0</v>
          </cell>
        </row>
        <row r="24">
          <cell r="A24">
            <v>844</v>
          </cell>
          <cell r="B24" t="str">
            <v>COTONOIDE ESTERIL DE 1/2 X 2 PULGADAS</v>
          </cell>
          <cell r="C24">
            <v>0</v>
          </cell>
          <cell r="D24" t="str">
            <v>SOBRE</v>
          </cell>
          <cell r="E24">
            <v>400</v>
          </cell>
          <cell r="F24">
            <v>400</v>
          </cell>
          <cell r="G24" t="str">
            <v>INSTRUMENTACION</v>
          </cell>
          <cell r="H24" t="str">
            <v xml:space="preserve">INSTRUMENTACION </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A25">
            <v>852</v>
          </cell>
          <cell r="B25" t="str">
            <v>CUCHILLAS ANGULADAS 15°, FRESA BOLA PARA DCR, Ø 3.0mm, CONCAVA, ESTERIL</v>
          </cell>
          <cell r="C25">
            <v>0</v>
          </cell>
          <cell r="D25" t="str">
            <v>UNIDAD</v>
          </cell>
          <cell r="E25">
            <v>1</v>
          </cell>
          <cell r="F25">
            <v>1</v>
          </cell>
          <cell r="G25" t="str">
            <v>INSTRUMENTACION</v>
          </cell>
          <cell r="H25" t="str">
            <v xml:space="preserve">INSTRUMENTACION </v>
          </cell>
          <cell r="I25">
            <v>0</v>
          </cell>
          <cell r="J25">
            <v>0</v>
          </cell>
          <cell r="K25">
            <v>0</v>
          </cell>
          <cell r="L25">
            <v>0</v>
          </cell>
          <cell r="M25">
            <v>0</v>
          </cell>
          <cell r="N25">
            <v>0</v>
          </cell>
          <cell r="O25">
            <v>0</v>
          </cell>
          <cell r="P25">
            <v>0</v>
          </cell>
          <cell r="Q25">
            <v>0</v>
          </cell>
          <cell r="R25">
            <v>0</v>
          </cell>
          <cell r="S25">
            <v>0</v>
          </cell>
          <cell r="T25">
            <v>0</v>
          </cell>
          <cell r="U25">
            <v>0</v>
          </cell>
          <cell r="V25">
            <v>0</v>
          </cell>
        </row>
        <row r="26">
          <cell r="A26">
            <v>853</v>
          </cell>
          <cell r="B26" t="str">
            <v>CUCHILLAS ANGULADAS 15°, FRESA DIAMANTE PARA DCR, Ø 3.0mm, CONCAVA, ESTERIL</v>
          </cell>
          <cell r="C26">
            <v>0</v>
          </cell>
          <cell r="D26" t="str">
            <v>UNIDAD</v>
          </cell>
          <cell r="E26">
            <v>1</v>
          </cell>
          <cell r="F26">
            <v>1</v>
          </cell>
          <cell r="G26" t="str">
            <v>INSTRUMENTACION</v>
          </cell>
          <cell r="H26" t="str">
            <v xml:space="preserve">INSTRUMENTACION </v>
          </cell>
          <cell r="I26">
            <v>0</v>
          </cell>
          <cell r="J26">
            <v>0</v>
          </cell>
          <cell r="K26">
            <v>0</v>
          </cell>
          <cell r="L26">
            <v>0</v>
          </cell>
          <cell r="M26">
            <v>0</v>
          </cell>
          <cell r="N26">
            <v>0</v>
          </cell>
          <cell r="O26">
            <v>0</v>
          </cell>
          <cell r="P26">
            <v>0</v>
          </cell>
          <cell r="Q26">
            <v>0</v>
          </cell>
          <cell r="R26">
            <v>0</v>
          </cell>
          <cell r="S26">
            <v>0</v>
          </cell>
          <cell r="T26">
            <v>0</v>
          </cell>
          <cell r="U26">
            <v>0</v>
          </cell>
          <cell r="V26">
            <v>0</v>
          </cell>
        </row>
        <row r="27">
          <cell r="A27">
            <v>854</v>
          </cell>
          <cell r="B27" t="str">
            <v>CUCHILLAS ANGULADAS 15°, Ø 4mm, CERRADAS DOBLE, CONCAVA, ESTERIL</v>
          </cell>
          <cell r="C27">
            <v>0</v>
          </cell>
          <cell r="D27" t="str">
            <v>UNIDAD</v>
          </cell>
          <cell r="E27">
            <v>1</v>
          </cell>
          <cell r="F27">
            <v>1</v>
          </cell>
          <cell r="G27" t="str">
            <v>INSTRUMENTACION</v>
          </cell>
          <cell r="H27" t="str">
            <v xml:space="preserve">INSTRUMENTACION </v>
          </cell>
          <cell r="I27">
            <v>0</v>
          </cell>
          <cell r="J27">
            <v>0</v>
          </cell>
          <cell r="K27">
            <v>0</v>
          </cell>
          <cell r="L27">
            <v>0</v>
          </cell>
          <cell r="M27">
            <v>0</v>
          </cell>
          <cell r="N27">
            <v>0</v>
          </cell>
          <cell r="O27">
            <v>0</v>
          </cell>
          <cell r="P27">
            <v>0</v>
          </cell>
          <cell r="Q27">
            <v>0</v>
          </cell>
          <cell r="R27">
            <v>0</v>
          </cell>
          <cell r="S27">
            <v>0</v>
          </cell>
          <cell r="T27">
            <v>0</v>
          </cell>
          <cell r="U27">
            <v>0</v>
          </cell>
          <cell r="V27">
            <v>0</v>
          </cell>
        </row>
        <row r="28">
          <cell r="A28">
            <v>855</v>
          </cell>
          <cell r="B28" t="str">
            <v>CUCHILLAS ANGULADAS 15°, Ø 4mm, CERRADAS DOBLE, CONVEXA, ESTERIL</v>
          </cell>
          <cell r="C28">
            <v>0</v>
          </cell>
          <cell r="D28" t="str">
            <v>UNIDAD</v>
          </cell>
          <cell r="E28">
            <v>1</v>
          </cell>
          <cell r="F28">
            <v>1</v>
          </cell>
          <cell r="G28" t="str">
            <v>INSTRUMENTACION</v>
          </cell>
          <cell r="H28" t="str">
            <v xml:space="preserve">INSTRUMENTACION </v>
          </cell>
          <cell r="I28">
            <v>0</v>
          </cell>
          <cell r="J28">
            <v>0</v>
          </cell>
          <cell r="K28">
            <v>0</v>
          </cell>
          <cell r="L28">
            <v>0</v>
          </cell>
          <cell r="M28">
            <v>0</v>
          </cell>
          <cell r="N28">
            <v>0</v>
          </cell>
          <cell r="O28">
            <v>0</v>
          </cell>
          <cell r="P28">
            <v>0</v>
          </cell>
          <cell r="Q28">
            <v>0</v>
          </cell>
          <cell r="R28">
            <v>0</v>
          </cell>
          <cell r="S28">
            <v>0</v>
          </cell>
          <cell r="T28">
            <v>0</v>
          </cell>
          <cell r="U28">
            <v>0</v>
          </cell>
          <cell r="V28">
            <v>0</v>
          </cell>
        </row>
        <row r="29">
          <cell r="A29">
            <v>856</v>
          </cell>
          <cell r="B29" t="str">
            <v>CUCHILLAS ANGULADAS 40°, Ø 3mm, CERRADAS DOBLE, CONCAVA, ESTERIL</v>
          </cell>
          <cell r="C29">
            <v>0</v>
          </cell>
          <cell r="D29" t="str">
            <v>UNIDAD</v>
          </cell>
          <cell r="E29">
            <v>1</v>
          </cell>
          <cell r="F29">
            <v>1</v>
          </cell>
          <cell r="G29" t="str">
            <v>INSTRUMENTACION</v>
          </cell>
          <cell r="H29" t="str">
            <v xml:space="preserve">INSTRUMENTACION </v>
          </cell>
          <cell r="I29">
            <v>0</v>
          </cell>
          <cell r="J29">
            <v>0</v>
          </cell>
          <cell r="K29">
            <v>0</v>
          </cell>
          <cell r="L29">
            <v>0</v>
          </cell>
          <cell r="M29">
            <v>0</v>
          </cell>
          <cell r="N29">
            <v>0</v>
          </cell>
          <cell r="O29">
            <v>0</v>
          </cell>
          <cell r="P29">
            <v>0</v>
          </cell>
          <cell r="Q29">
            <v>0</v>
          </cell>
          <cell r="R29">
            <v>0</v>
          </cell>
          <cell r="S29">
            <v>0</v>
          </cell>
          <cell r="T29">
            <v>0</v>
          </cell>
          <cell r="U29">
            <v>0</v>
          </cell>
          <cell r="V29">
            <v>0</v>
          </cell>
        </row>
        <row r="30">
          <cell r="A30">
            <v>857</v>
          </cell>
          <cell r="B30" t="str">
            <v>CUCHILLAS ANGULADAS 60°, FRESA CILINDRICA PROTEGIDA, Ø 3.0mm, CONCAVA, ESTERIL</v>
          </cell>
          <cell r="C30">
            <v>0</v>
          </cell>
          <cell r="D30" t="str">
            <v>UNIDAD</v>
          </cell>
          <cell r="E30">
            <v>1</v>
          </cell>
          <cell r="F30">
            <v>1</v>
          </cell>
          <cell r="G30" t="str">
            <v>INSTRUMENTACION</v>
          </cell>
          <cell r="H30" t="str">
            <v xml:space="preserve">INSTRUMENTACION </v>
          </cell>
          <cell r="I30">
            <v>0</v>
          </cell>
          <cell r="J30">
            <v>0</v>
          </cell>
          <cell r="K30">
            <v>0</v>
          </cell>
          <cell r="L30">
            <v>0</v>
          </cell>
          <cell r="M30">
            <v>0</v>
          </cell>
          <cell r="N30">
            <v>0</v>
          </cell>
          <cell r="O30">
            <v>0</v>
          </cell>
          <cell r="P30">
            <v>0</v>
          </cell>
          <cell r="Q30">
            <v>0</v>
          </cell>
          <cell r="R30">
            <v>0</v>
          </cell>
          <cell r="S30">
            <v>0</v>
          </cell>
          <cell r="T30">
            <v>0</v>
          </cell>
          <cell r="U30">
            <v>0</v>
          </cell>
          <cell r="V30">
            <v>0</v>
          </cell>
        </row>
        <row r="31">
          <cell r="A31">
            <v>858</v>
          </cell>
          <cell r="B31" t="str">
            <v>CUCHILLAS ANGULADAS 60°, Ø 3mm, CERRADAS DOBLE, CONCAVA, ESTERIL</v>
          </cell>
          <cell r="C31">
            <v>0</v>
          </cell>
          <cell r="D31" t="str">
            <v>UNIDAD</v>
          </cell>
          <cell r="E31">
            <v>1</v>
          </cell>
          <cell r="F31">
            <v>1</v>
          </cell>
          <cell r="G31" t="str">
            <v>INSTRUMENTACION</v>
          </cell>
          <cell r="H31" t="str">
            <v xml:space="preserve">INSTRUMENTACION </v>
          </cell>
          <cell r="I31">
            <v>0</v>
          </cell>
          <cell r="J31">
            <v>0</v>
          </cell>
          <cell r="K31">
            <v>0</v>
          </cell>
          <cell r="L31">
            <v>0</v>
          </cell>
          <cell r="M31">
            <v>0</v>
          </cell>
          <cell r="N31">
            <v>0</v>
          </cell>
          <cell r="O31">
            <v>0</v>
          </cell>
          <cell r="P31">
            <v>0</v>
          </cell>
          <cell r="Q31">
            <v>0</v>
          </cell>
          <cell r="R31">
            <v>0</v>
          </cell>
          <cell r="S31">
            <v>0</v>
          </cell>
          <cell r="T31">
            <v>0</v>
          </cell>
          <cell r="U31">
            <v>0</v>
          </cell>
          <cell r="V31">
            <v>0</v>
          </cell>
        </row>
        <row r="32">
          <cell r="A32">
            <v>859</v>
          </cell>
          <cell r="B32" t="str">
            <v>CUCHILLAS ANGULADAS 60°, Ø 4mm, CERRADAS DOBLE, CONCAVA, ESTERIL</v>
          </cell>
          <cell r="C32">
            <v>0</v>
          </cell>
          <cell r="D32" t="str">
            <v>UNIDAD</v>
          </cell>
          <cell r="E32">
            <v>1</v>
          </cell>
          <cell r="F32">
            <v>1</v>
          </cell>
          <cell r="G32" t="str">
            <v>INSTRUMENTACION</v>
          </cell>
          <cell r="H32" t="str">
            <v xml:space="preserve">INSTRUMENTACION </v>
          </cell>
          <cell r="I32">
            <v>0</v>
          </cell>
          <cell r="J32">
            <v>0</v>
          </cell>
          <cell r="K32">
            <v>0</v>
          </cell>
          <cell r="L32">
            <v>0</v>
          </cell>
          <cell r="M32">
            <v>0</v>
          </cell>
          <cell r="N32">
            <v>0</v>
          </cell>
          <cell r="O32">
            <v>0</v>
          </cell>
          <cell r="P32">
            <v>0</v>
          </cell>
          <cell r="Q32">
            <v>0</v>
          </cell>
          <cell r="R32">
            <v>0</v>
          </cell>
          <cell r="S32">
            <v>0</v>
          </cell>
          <cell r="T32">
            <v>0</v>
          </cell>
          <cell r="U32">
            <v>0</v>
          </cell>
          <cell r="V32">
            <v>0</v>
          </cell>
        </row>
        <row r="33">
          <cell r="A33">
            <v>860</v>
          </cell>
          <cell r="B33" t="str">
            <v>CUCHILLAS ANGULADAS 60°, Ø 4mm, CERRADAS DOBLE, CONVEXA, ESTERIL</v>
          </cell>
          <cell r="C33">
            <v>0</v>
          </cell>
          <cell r="D33" t="str">
            <v>UNIDAD</v>
          </cell>
          <cell r="E33">
            <v>1</v>
          </cell>
          <cell r="F33">
            <v>1</v>
          </cell>
          <cell r="G33" t="str">
            <v>INSTRUMENTACION</v>
          </cell>
          <cell r="H33" t="str">
            <v xml:space="preserve">INSTRUMENTACION </v>
          </cell>
          <cell r="I33">
            <v>0</v>
          </cell>
          <cell r="J33">
            <v>0</v>
          </cell>
          <cell r="K33">
            <v>0</v>
          </cell>
          <cell r="L33">
            <v>0</v>
          </cell>
          <cell r="M33">
            <v>0</v>
          </cell>
          <cell r="N33">
            <v>0</v>
          </cell>
          <cell r="O33">
            <v>0</v>
          </cell>
          <cell r="P33">
            <v>0</v>
          </cell>
          <cell r="Q33">
            <v>0</v>
          </cell>
          <cell r="R33">
            <v>0</v>
          </cell>
          <cell r="S33">
            <v>0</v>
          </cell>
          <cell r="T33">
            <v>0</v>
          </cell>
          <cell r="U33">
            <v>0</v>
          </cell>
          <cell r="V33">
            <v>0</v>
          </cell>
        </row>
        <row r="34">
          <cell r="A34">
            <v>862</v>
          </cell>
          <cell r="B34" t="str">
            <v>CUCHILLAS RECTAS Ø 3.0mm, CERRADAS DOBLE, ESTERIL</v>
          </cell>
          <cell r="C34">
            <v>0</v>
          </cell>
          <cell r="D34" t="str">
            <v>UNIDAD</v>
          </cell>
          <cell r="E34">
            <v>1</v>
          </cell>
          <cell r="F34">
            <v>1</v>
          </cell>
          <cell r="G34" t="str">
            <v>INSTRUMENTACION</v>
          </cell>
          <cell r="H34" t="str">
            <v xml:space="preserve">INSTRUMENTACION </v>
          </cell>
          <cell r="I34">
            <v>0</v>
          </cell>
          <cell r="J34">
            <v>0</v>
          </cell>
          <cell r="K34">
            <v>0</v>
          </cell>
          <cell r="L34">
            <v>0</v>
          </cell>
          <cell r="M34">
            <v>0</v>
          </cell>
          <cell r="N34">
            <v>0</v>
          </cell>
          <cell r="O34">
            <v>0</v>
          </cell>
          <cell r="P34">
            <v>0</v>
          </cell>
          <cell r="Q34">
            <v>0</v>
          </cell>
          <cell r="R34">
            <v>0</v>
          </cell>
          <cell r="S34">
            <v>0</v>
          </cell>
          <cell r="T34">
            <v>0</v>
          </cell>
          <cell r="U34">
            <v>0</v>
          </cell>
          <cell r="V34">
            <v>0</v>
          </cell>
        </row>
        <row r="35">
          <cell r="A35">
            <v>863</v>
          </cell>
          <cell r="B35" t="str">
            <v>CUCHILLAS RECTAS Ø 3.5mm, CERRADAS DOBLE, ESTERIL</v>
          </cell>
          <cell r="C35">
            <v>0</v>
          </cell>
          <cell r="D35" t="str">
            <v>UNIDAD</v>
          </cell>
          <cell r="E35">
            <v>1</v>
          </cell>
          <cell r="F35">
            <v>1</v>
          </cell>
          <cell r="G35" t="str">
            <v>INSTRUMENTACION</v>
          </cell>
          <cell r="H35" t="str">
            <v xml:space="preserve">INSTRUMENTACION </v>
          </cell>
          <cell r="I35">
            <v>0</v>
          </cell>
          <cell r="J35">
            <v>0</v>
          </cell>
          <cell r="K35">
            <v>0</v>
          </cell>
          <cell r="L35">
            <v>0</v>
          </cell>
          <cell r="M35">
            <v>0</v>
          </cell>
          <cell r="N35">
            <v>0</v>
          </cell>
          <cell r="O35">
            <v>0</v>
          </cell>
          <cell r="P35">
            <v>0</v>
          </cell>
          <cell r="Q35">
            <v>0</v>
          </cell>
          <cell r="R35">
            <v>0</v>
          </cell>
          <cell r="S35">
            <v>0</v>
          </cell>
          <cell r="T35">
            <v>0</v>
          </cell>
          <cell r="U35">
            <v>0</v>
          </cell>
          <cell r="V35">
            <v>0</v>
          </cell>
        </row>
        <row r="36">
          <cell r="A36">
            <v>864</v>
          </cell>
          <cell r="B36" t="str">
            <v>CUCHILLAS RECTAS Ø 4mm, CERRADAS DOBLE, ESTERIL</v>
          </cell>
          <cell r="C36">
            <v>0</v>
          </cell>
          <cell r="D36" t="str">
            <v>UNIDAD</v>
          </cell>
          <cell r="E36">
            <v>1</v>
          </cell>
          <cell r="F36">
            <v>1</v>
          </cell>
          <cell r="G36" t="str">
            <v>INSTRUMENTACION</v>
          </cell>
          <cell r="H36" t="str">
            <v xml:space="preserve">INSTRUMENTACION </v>
          </cell>
          <cell r="I36">
            <v>0</v>
          </cell>
          <cell r="J36">
            <v>0</v>
          </cell>
          <cell r="K36">
            <v>0</v>
          </cell>
          <cell r="L36">
            <v>0</v>
          </cell>
          <cell r="M36">
            <v>0</v>
          </cell>
          <cell r="N36">
            <v>0</v>
          </cell>
          <cell r="O36">
            <v>0</v>
          </cell>
          <cell r="P36">
            <v>0</v>
          </cell>
          <cell r="Q36">
            <v>0</v>
          </cell>
          <cell r="R36">
            <v>0</v>
          </cell>
          <cell r="S36">
            <v>0</v>
          </cell>
          <cell r="T36">
            <v>0</v>
          </cell>
          <cell r="U36">
            <v>0</v>
          </cell>
          <cell r="V36">
            <v>0</v>
          </cell>
        </row>
        <row r="37">
          <cell r="A37">
            <v>865</v>
          </cell>
          <cell r="B37" t="str">
            <v>CUCHILLAS RECTAS, FRESA CILINDRICA PROTEGIDA, Ø 3.0mm, ESTERIL</v>
          </cell>
          <cell r="C37">
            <v>0</v>
          </cell>
          <cell r="D37" t="str">
            <v>UNIDAD</v>
          </cell>
          <cell r="E37">
            <v>1</v>
          </cell>
          <cell r="F37">
            <v>1</v>
          </cell>
          <cell r="G37" t="str">
            <v>INSTRUMENTACION</v>
          </cell>
          <cell r="H37" t="str">
            <v xml:space="preserve">INSTRUMENTACION </v>
          </cell>
          <cell r="I37">
            <v>0</v>
          </cell>
          <cell r="J37">
            <v>0</v>
          </cell>
          <cell r="K37">
            <v>0</v>
          </cell>
          <cell r="L37">
            <v>0</v>
          </cell>
          <cell r="M37">
            <v>0</v>
          </cell>
          <cell r="N37">
            <v>0</v>
          </cell>
          <cell r="O37">
            <v>0</v>
          </cell>
          <cell r="P37">
            <v>0</v>
          </cell>
          <cell r="Q37">
            <v>0</v>
          </cell>
          <cell r="R37">
            <v>0</v>
          </cell>
          <cell r="S37">
            <v>0</v>
          </cell>
          <cell r="T37">
            <v>0</v>
          </cell>
          <cell r="U37">
            <v>0</v>
          </cell>
          <cell r="V37">
            <v>0</v>
          </cell>
        </row>
        <row r="38">
          <cell r="A38">
            <v>962</v>
          </cell>
          <cell r="B38" t="str">
            <v>ENDOGRAPADORA UNIVERSAL 12MM EJE GIRATORIO 360º RECARGABLE 25 VECES</v>
          </cell>
          <cell r="C38">
            <v>0</v>
          </cell>
          <cell r="D38" t="str">
            <v>UNIDAD</v>
          </cell>
          <cell r="E38">
            <v>1</v>
          </cell>
          <cell r="F38">
            <v>1</v>
          </cell>
          <cell r="G38" t="str">
            <v>INSTRUMENTACION</v>
          </cell>
          <cell r="H38" t="str">
            <v xml:space="preserve">INSTRUMENTACION </v>
          </cell>
          <cell r="I38">
            <v>0</v>
          </cell>
          <cell r="J38">
            <v>0</v>
          </cell>
          <cell r="K38">
            <v>0</v>
          </cell>
          <cell r="L38">
            <v>0</v>
          </cell>
          <cell r="M38">
            <v>0</v>
          </cell>
          <cell r="N38">
            <v>0</v>
          </cell>
          <cell r="O38">
            <v>0</v>
          </cell>
          <cell r="P38">
            <v>0</v>
          </cell>
          <cell r="Q38">
            <v>0</v>
          </cell>
          <cell r="R38">
            <v>0</v>
          </cell>
          <cell r="S38">
            <v>0</v>
          </cell>
          <cell r="T38">
            <v>0</v>
          </cell>
          <cell r="U38">
            <v>0</v>
          </cell>
          <cell r="V38">
            <v>0</v>
          </cell>
        </row>
        <row r="39">
          <cell r="A39">
            <v>964</v>
          </cell>
          <cell r="B39" t="str">
            <v>ENGRAPADORA ARTICULADA 360º, 10 A 12 MM ESTANDAR 45MM</v>
          </cell>
          <cell r="C39">
            <v>0</v>
          </cell>
          <cell r="D39" t="str">
            <v>UNIDAD</v>
          </cell>
          <cell r="E39">
            <v>2</v>
          </cell>
          <cell r="F39">
            <v>2</v>
          </cell>
          <cell r="G39" t="str">
            <v>INSTRUMENTACION</v>
          </cell>
          <cell r="H39" t="str">
            <v xml:space="preserve">INSTRUMENTACION </v>
          </cell>
          <cell r="I39">
            <v>0</v>
          </cell>
          <cell r="J39">
            <v>0</v>
          </cell>
          <cell r="K39">
            <v>0</v>
          </cell>
          <cell r="L39">
            <v>0</v>
          </cell>
          <cell r="M39">
            <v>0</v>
          </cell>
          <cell r="N39">
            <v>0</v>
          </cell>
          <cell r="O39">
            <v>0</v>
          </cell>
          <cell r="P39">
            <v>0</v>
          </cell>
          <cell r="Q39">
            <v>0</v>
          </cell>
          <cell r="R39">
            <v>0</v>
          </cell>
          <cell r="S39">
            <v>0</v>
          </cell>
          <cell r="T39">
            <v>0</v>
          </cell>
          <cell r="U39">
            <v>0</v>
          </cell>
          <cell r="V39">
            <v>0</v>
          </cell>
        </row>
        <row r="40">
          <cell r="A40">
            <v>965</v>
          </cell>
          <cell r="B40" t="str">
            <v>ENGRAPADORA ARTICULADA 360º, 10 A 12MM ESTANDAR 60MM</v>
          </cell>
          <cell r="C40">
            <v>0</v>
          </cell>
          <cell r="D40" t="str">
            <v>UNIDAD</v>
          </cell>
          <cell r="E40">
            <v>2</v>
          </cell>
          <cell r="F40">
            <v>2</v>
          </cell>
          <cell r="G40" t="str">
            <v>INSTRUMENTACION</v>
          </cell>
          <cell r="H40" t="str">
            <v xml:space="preserve">INSTRUMENTACION </v>
          </cell>
          <cell r="I40">
            <v>0</v>
          </cell>
          <cell r="J40">
            <v>0</v>
          </cell>
          <cell r="K40">
            <v>0</v>
          </cell>
          <cell r="L40">
            <v>0</v>
          </cell>
          <cell r="M40">
            <v>0</v>
          </cell>
          <cell r="N40">
            <v>0</v>
          </cell>
          <cell r="O40">
            <v>0</v>
          </cell>
          <cell r="P40">
            <v>0</v>
          </cell>
          <cell r="Q40">
            <v>0</v>
          </cell>
          <cell r="R40">
            <v>0</v>
          </cell>
          <cell r="S40">
            <v>0</v>
          </cell>
          <cell r="T40">
            <v>0</v>
          </cell>
          <cell r="U40">
            <v>0</v>
          </cell>
          <cell r="V40">
            <v>0</v>
          </cell>
        </row>
        <row r="41">
          <cell r="A41">
            <v>1112</v>
          </cell>
          <cell r="B41" t="str">
            <v>FUNDA PROTECTORA DE CABLES VIDEO</v>
          </cell>
          <cell r="C41">
            <v>258266</v>
          </cell>
          <cell r="D41" t="str">
            <v xml:space="preserve">UNIDAD    </v>
          </cell>
          <cell r="E41">
            <v>272</v>
          </cell>
          <cell r="F41">
            <v>10</v>
          </cell>
          <cell r="G41" t="str">
            <v>INSTRUMENTACION</v>
          </cell>
          <cell r="H41" t="str">
            <v xml:space="preserve">INSTRUMENTACION </v>
          </cell>
          <cell r="I41" t="str">
            <v>NA</v>
          </cell>
          <cell r="J41" t="str">
            <v>NA</v>
          </cell>
          <cell r="K41" t="str">
            <v>NA</v>
          </cell>
          <cell r="L41" t="str">
            <v>NA</v>
          </cell>
          <cell r="M41" t="str">
            <v xml:space="preserve">VENTA MINIMA DE PRESENTACION </v>
          </cell>
          <cell r="N41" t="str">
            <v>NO</v>
          </cell>
          <cell r="O41" t="str">
            <v>HARTMANN MQ</v>
          </cell>
          <cell r="P41" t="str">
            <v>UNIDAD</v>
          </cell>
          <cell r="Q41" t="str">
            <v>I</v>
          </cell>
          <cell r="R41" t="str">
            <v>2013DM-0010195</v>
          </cell>
          <cell r="S41">
            <v>45150</v>
          </cell>
          <cell r="T41">
            <v>35000</v>
          </cell>
          <cell r="U41">
            <v>6650</v>
          </cell>
          <cell r="V41">
            <v>41650</v>
          </cell>
        </row>
        <row r="42">
          <cell r="A42">
            <v>1114</v>
          </cell>
          <cell r="B42" t="str">
            <v xml:space="preserve">GANCHOS DE RANEY </v>
          </cell>
          <cell r="C42">
            <v>0</v>
          </cell>
          <cell r="D42" t="str">
            <v>UNIDAD</v>
          </cell>
          <cell r="E42">
            <v>1</v>
          </cell>
          <cell r="F42">
            <v>1</v>
          </cell>
          <cell r="G42" t="str">
            <v>INSTRUMENTACION</v>
          </cell>
          <cell r="H42" t="str">
            <v xml:space="preserve">INSTRUMENTACION </v>
          </cell>
          <cell r="I42">
            <v>0</v>
          </cell>
          <cell r="J42">
            <v>0</v>
          </cell>
          <cell r="K42">
            <v>0</v>
          </cell>
          <cell r="L42">
            <v>0</v>
          </cell>
          <cell r="M42">
            <v>0</v>
          </cell>
          <cell r="N42">
            <v>0</v>
          </cell>
          <cell r="O42">
            <v>0</v>
          </cell>
          <cell r="P42">
            <v>0</v>
          </cell>
          <cell r="Q42">
            <v>0</v>
          </cell>
          <cell r="R42">
            <v>0</v>
          </cell>
          <cell r="S42">
            <v>0</v>
          </cell>
          <cell r="T42">
            <v>0</v>
          </cell>
          <cell r="U42">
            <v>0</v>
          </cell>
          <cell r="V42">
            <v>0</v>
          </cell>
        </row>
        <row r="43">
          <cell r="A43">
            <v>1115</v>
          </cell>
          <cell r="B43" t="str">
            <v>GASA  TEJIDA 12 PLIEGUES ESTERIL CON INDICADOR  RADIOPACO 10 X 10 CM (SOBRE X 5)</v>
          </cell>
          <cell r="C43">
            <v>0</v>
          </cell>
          <cell r="D43" t="str">
            <v>SOBRE</v>
          </cell>
          <cell r="E43">
            <v>3000</v>
          </cell>
          <cell r="F43">
            <v>3000</v>
          </cell>
          <cell r="G43" t="str">
            <v>INSTRUMENTACION</v>
          </cell>
          <cell r="H43" t="str">
            <v xml:space="preserve">INSTRUMENTACION </v>
          </cell>
          <cell r="I43">
            <v>0</v>
          </cell>
          <cell r="J43">
            <v>0</v>
          </cell>
          <cell r="K43">
            <v>0</v>
          </cell>
          <cell r="L43">
            <v>0</v>
          </cell>
          <cell r="M43">
            <v>0</v>
          </cell>
          <cell r="N43">
            <v>0</v>
          </cell>
          <cell r="O43">
            <v>0</v>
          </cell>
          <cell r="P43">
            <v>0</v>
          </cell>
          <cell r="Q43">
            <v>0</v>
          </cell>
          <cell r="R43">
            <v>0</v>
          </cell>
          <cell r="S43">
            <v>0</v>
          </cell>
          <cell r="T43">
            <v>0</v>
          </cell>
          <cell r="U43">
            <v>0</v>
          </cell>
          <cell r="V43">
            <v>0</v>
          </cell>
        </row>
        <row r="44">
          <cell r="A44">
            <v>1144</v>
          </cell>
          <cell r="B44" t="str">
            <v>GRAPADORA CIRCULAR CURV CORT 25MM CDH25A</v>
          </cell>
          <cell r="C44">
            <v>0</v>
          </cell>
          <cell r="D44" t="str">
            <v>UNIDAD</v>
          </cell>
          <cell r="E44">
            <v>6</v>
          </cell>
          <cell r="F44">
            <v>6</v>
          </cell>
          <cell r="G44" t="str">
            <v>INSTRUMENTACION</v>
          </cell>
          <cell r="H44" t="str">
            <v xml:space="preserve">INSTRUMENTACION </v>
          </cell>
          <cell r="I44" t="str">
            <v>SI</v>
          </cell>
          <cell r="J44">
            <v>0</v>
          </cell>
          <cell r="K44">
            <v>0</v>
          </cell>
          <cell r="L44">
            <v>0</v>
          </cell>
          <cell r="M44">
            <v>0</v>
          </cell>
          <cell r="N44">
            <v>0</v>
          </cell>
          <cell r="O44" t="str">
            <v>SI</v>
          </cell>
          <cell r="P44">
            <v>0</v>
          </cell>
          <cell r="Q44">
            <v>0</v>
          </cell>
          <cell r="R44">
            <v>0</v>
          </cell>
          <cell r="S44">
            <v>0</v>
          </cell>
          <cell r="T44">
            <v>0</v>
          </cell>
          <cell r="U44">
            <v>0</v>
          </cell>
          <cell r="V44">
            <v>0</v>
          </cell>
        </row>
        <row r="45">
          <cell r="A45">
            <v>1145</v>
          </cell>
          <cell r="B45" t="str">
            <v>GRAPADORA CIRCULAR CURV CORT 29MM CDH29A</v>
          </cell>
          <cell r="C45">
            <v>0</v>
          </cell>
          <cell r="D45" t="str">
            <v>UNIDAD</v>
          </cell>
          <cell r="E45">
            <v>7</v>
          </cell>
          <cell r="F45">
            <v>7</v>
          </cell>
          <cell r="G45" t="str">
            <v>INSTRUMENTACION</v>
          </cell>
          <cell r="H45" t="str">
            <v xml:space="preserve">INSTRUMENTACION </v>
          </cell>
          <cell r="I45" t="str">
            <v>SI</v>
          </cell>
          <cell r="J45">
            <v>0</v>
          </cell>
          <cell r="K45">
            <v>0</v>
          </cell>
          <cell r="L45">
            <v>0</v>
          </cell>
          <cell r="M45">
            <v>0</v>
          </cell>
          <cell r="N45">
            <v>0</v>
          </cell>
          <cell r="O45" t="str">
            <v>SI</v>
          </cell>
          <cell r="P45">
            <v>0</v>
          </cell>
          <cell r="Q45">
            <v>0</v>
          </cell>
          <cell r="R45">
            <v>0</v>
          </cell>
          <cell r="S45">
            <v>0</v>
          </cell>
          <cell r="T45">
            <v>0</v>
          </cell>
          <cell r="U45">
            <v>0</v>
          </cell>
          <cell r="V45">
            <v>0</v>
          </cell>
        </row>
        <row r="46">
          <cell r="A46">
            <v>1146</v>
          </cell>
          <cell r="B46" t="str">
            <v>GRAPADORA CIRCULAR CURV CORT 33MM CDH33A</v>
          </cell>
          <cell r="C46">
            <v>0</v>
          </cell>
          <cell r="D46" t="str">
            <v>UNIDAD</v>
          </cell>
          <cell r="E46">
            <v>3</v>
          </cell>
          <cell r="F46">
            <v>3</v>
          </cell>
          <cell r="G46" t="str">
            <v>INSTRUMENTACION</v>
          </cell>
          <cell r="H46" t="str">
            <v xml:space="preserve">INSTRUMENTACION </v>
          </cell>
          <cell r="I46">
            <v>0</v>
          </cell>
          <cell r="J46">
            <v>0</v>
          </cell>
          <cell r="K46">
            <v>0</v>
          </cell>
          <cell r="L46">
            <v>0</v>
          </cell>
          <cell r="M46">
            <v>0</v>
          </cell>
          <cell r="N46">
            <v>0</v>
          </cell>
          <cell r="O46">
            <v>0</v>
          </cell>
          <cell r="P46">
            <v>0</v>
          </cell>
          <cell r="Q46">
            <v>0</v>
          </cell>
          <cell r="R46">
            <v>0</v>
          </cell>
          <cell r="S46">
            <v>0</v>
          </cell>
          <cell r="T46">
            <v>0</v>
          </cell>
          <cell r="U46">
            <v>0</v>
          </cell>
          <cell r="V46">
            <v>0</v>
          </cell>
        </row>
        <row r="47">
          <cell r="A47">
            <v>1147</v>
          </cell>
          <cell r="B47" t="str">
            <v>GRAPADORA CURVA CORTANTE 40 MM - R. VERDE</v>
          </cell>
          <cell r="C47">
            <v>0</v>
          </cell>
          <cell r="D47" t="str">
            <v>UNIDAD</v>
          </cell>
          <cell r="E47">
            <v>2</v>
          </cell>
          <cell r="F47">
            <v>2</v>
          </cell>
          <cell r="G47" t="str">
            <v>INSTRUMENTACION</v>
          </cell>
          <cell r="H47" t="str">
            <v xml:space="preserve">INSTRUMENTACION </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A48">
            <v>1148</v>
          </cell>
          <cell r="B48" t="str">
            <v xml:space="preserve">GRAPADORA LINEAL AJUSTABLE DE 1.0 - 2.5 MM POR 60 MM </v>
          </cell>
          <cell r="C48">
            <v>0</v>
          </cell>
          <cell r="D48" t="str">
            <v>UNIDAD</v>
          </cell>
          <cell r="E48">
            <v>2</v>
          </cell>
          <cell r="F48">
            <v>2</v>
          </cell>
          <cell r="G48" t="str">
            <v>INSTRUMENTACION</v>
          </cell>
          <cell r="H48" t="str">
            <v xml:space="preserve">INSTRUMENTACION </v>
          </cell>
          <cell r="I48">
            <v>0</v>
          </cell>
          <cell r="J48">
            <v>0</v>
          </cell>
          <cell r="K48">
            <v>0</v>
          </cell>
          <cell r="L48">
            <v>0</v>
          </cell>
          <cell r="M48">
            <v>0</v>
          </cell>
          <cell r="N48">
            <v>0</v>
          </cell>
          <cell r="O48">
            <v>0</v>
          </cell>
          <cell r="P48">
            <v>0</v>
          </cell>
          <cell r="Q48">
            <v>0</v>
          </cell>
          <cell r="R48">
            <v>0</v>
          </cell>
          <cell r="S48">
            <v>0</v>
          </cell>
          <cell r="T48">
            <v>0</v>
          </cell>
          <cell r="U48">
            <v>0</v>
          </cell>
          <cell r="V48">
            <v>0</v>
          </cell>
        </row>
        <row r="49">
          <cell r="A49">
            <v>1149</v>
          </cell>
          <cell r="B49" t="str">
            <v>GRAPADORA LINEAL CORT 55MM NTLC55</v>
          </cell>
          <cell r="C49">
            <v>0</v>
          </cell>
          <cell r="D49" t="str">
            <v>UNIDAD</v>
          </cell>
          <cell r="E49">
            <v>20</v>
          </cell>
          <cell r="F49">
            <v>20</v>
          </cell>
          <cell r="G49" t="str">
            <v>INSTRUMENTACION</v>
          </cell>
          <cell r="H49" t="str">
            <v xml:space="preserve">INSTRUMENTACION </v>
          </cell>
          <cell r="I49">
            <v>0</v>
          </cell>
          <cell r="J49">
            <v>0</v>
          </cell>
          <cell r="K49">
            <v>0</v>
          </cell>
          <cell r="L49">
            <v>0</v>
          </cell>
          <cell r="M49">
            <v>0</v>
          </cell>
          <cell r="N49">
            <v>0</v>
          </cell>
          <cell r="O49">
            <v>0</v>
          </cell>
          <cell r="P49">
            <v>0</v>
          </cell>
          <cell r="Q49">
            <v>0</v>
          </cell>
          <cell r="R49">
            <v>0</v>
          </cell>
          <cell r="S49">
            <v>0</v>
          </cell>
          <cell r="T49">
            <v>0</v>
          </cell>
          <cell r="U49">
            <v>0</v>
          </cell>
          <cell r="V49">
            <v>0</v>
          </cell>
        </row>
        <row r="50">
          <cell r="A50">
            <v>1150</v>
          </cell>
          <cell r="B50" t="str">
            <v>GRAPADORA LINEAL CORT 75MM NTLC75</v>
          </cell>
          <cell r="C50">
            <v>0</v>
          </cell>
          <cell r="D50" t="str">
            <v>UNIDAD</v>
          </cell>
          <cell r="E50">
            <v>25</v>
          </cell>
          <cell r="F50">
            <v>25</v>
          </cell>
          <cell r="G50" t="str">
            <v>INSTRUMENTACION</v>
          </cell>
          <cell r="H50" t="str">
            <v xml:space="preserve">INSTRUMENTACION </v>
          </cell>
          <cell r="I50" t="str">
            <v>SI</v>
          </cell>
          <cell r="J50">
            <v>0</v>
          </cell>
          <cell r="K50">
            <v>0</v>
          </cell>
          <cell r="L50">
            <v>0</v>
          </cell>
          <cell r="M50">
            <v>0</v>
          </cell>
          <cell r="N50">
            <v>0</v>
          </cell>
          <cell r="O50" t="str">
            <v>SI</v>
          </cell>
          <cell r="P50">
            <v>0</v>
          </cell>
          <cell r="Q50">
            <v>0</v>
          </cell>
          <cell r="R50">
            <v>0</v>
          </cell>
          <cell r="S50">
            <v>0</v>
          </cell>
          <cell r="T50">
            <v>0</v>
          </cell>
          <cell r="U50">
            <v>0</v>
          </cell>
          <cell r="V50">
            <v>0</v>
          </cell>
        </row>
        <row r="51">
          <cell r="A51">
            <v>1151</v>
          </cell>
          <cell r="B51" t="str">
            <v>GRAPADORA LINEAL CORTANTE DE 55 -60 MM  CON AJUSTE DE ALTURA DE GRAPA</v>
          </cell>
          <cell r="C51">
            <v>0</v>
          </cell>
          <cell r="D51" t="str">
            <v>UNIDAD</v>
          </cell>
          <cell r="E51">
            <v>1</v>
          </cell>
          <cell r="F51">
            <v>1</v>
          </cell>
          <cell r="G51" t="str">
            <v>INSTRUMENTACION</v>
          </cell>
          <cell r="H51" t="str">
            <v xml:space="preserve">INSTRUMENTACION </v>
          </cell>
          <cell r="I51">
            <v>0</v>
          </cell>
          <cell r="J51">
            <v>0</v>
          </cell>
          <cell r="K51">
            <v>0</v>
          </cell>
          <cell r="L51">
            <v>0</v>
          </cell>
          <cell r="M51">
            <v>0</v>
          </cell>
          <cell r="N51">
            <v>0</v>
          </cell>
          <cell r="O51">
            <v>0</v>
          </cell>
          <cell r="P51">
            <v>0</v>
          </cell>
          <cell r="Q51">
            <v>0</v>
          </cell>
          <cell r="R51">
            <v>0</v>
          </cell>
          <cell r="S51">
            <v>0</v>
          </cell>
          <cell r="T51">
            <v>0</v>
          </cell>
          <cell r="U51">
            <v>0</v>
          </cell>
          <cell r="V51">
            <v>0</v>
          </cell>
        </row>
        <row r="52">
          <cell r="A52">
            <v>1152</v>
          </cell>
          <cell r="B52" t="str">
            <v>GRAPADORA LINEAL CORTANTE DE 75- 80 MM  CON AJUSTE DE ALTURA DE GRAPA</v>
          </cell>
          <cell r="C52">
            <v>0</v>
          </cell>
          <cell r="D52" t="str">
            <v>UNIDAD</v>
          </cell>
          <cell r="E52">
            <v>1</v>
          </cell>
          <cell r="F52">
            <v>1</v>
          </cell>
          <cell r="G52" t="str">
            <v>INSTRUMENTACION</v>
          </cell>
          <cell r="H52" t="str">
            <v xml:space="preserve">INSTRUMENTACION </v>
          </cell>
          <cell r="I52">
            <v>0</v>
          </cell>
          <cell r="J52">
            <v>0</v>
          </cell>
          <cell r="K52">
            <v>0</v>
          </cell>
          <cell r="L52">
            <v>0</v>
          </cell>
          <cell r="M52">
            <v>0</v>
          </cell>
          <cell r="N52">
            <v>0</v>
          </cell>
          <cell r="O52">
            <v>0</v>
          </cell>
          <cell r="P52">
            <v>0</v>
          </cell>
          <cell r="Q52">
            <v>0</v>
          </cell>
          <cell r="R52">
            <v>0</v>
          </cell>
          <cell r="S52">
            <v>0</v>
          </cell>
          <cell r="T52">
            <v>0</v>
          </cell>
          <cell r="U52">
            <v>0</v>
          </cell>
          <cell r="V52">
            <v>0</v>
          </cell>
        </row>
        <row r="53">
          <cell r="A53">
            <v>1154</v>
          </cell>
          <cell r="B53" t="str">
            <v>GUANTE CIRUGIA  NO 6.5 ESTERIL SIN TALCO</v>
          </cell>
          <cell r="C53">
            <v>0</v>
          </cell>
          <cell r="D53" t="str">
            <v>UNIDAD</v>
          </cell>
          <cell r="E53">
            <v>400</v>
          </cell>
          <cell r="F53">
            <v>400</v>
          </cell>
          <cell r="G53" t="str">
            <v>INSTRUMENTACION</v>
          </cell>
          <cell r="H53" t="str">
            <v xml:space="preserve">INSTRUMENTACION </v>
          </cell>
          <cell r="I53">
            <v>0</v>
          </cell>
          <cell r="J53">
            <v>0</v>
          </cell>
          <cell r="K53">
            <v>0</v>
          </cell>
          <cell r="L53">
            <v>0</v>
          </cell>
          <cell r="M53">
            <v>0</v>
          </cell>
          <cell r="N53">
            <v>0</v>
          </cell>
          <cell r="O53">
            <v>0</v>
          </cell>
          <cell r="P53">
            <v>0</v>
          </cell>
          <cell r="Q53">
            <v>0</v>
          </cell>
          <cell r="R53">
            <v>0</v>
          </cell>
          <cell r="S53">
            <v>0</v>
          </cell>
          <cell r="T53">
            <v>0</v>
          </cell>
          <cell r="U53">
            <v>0</v>
          </cell>
          <cell r="V53">
            <v>0</v>
          </cell>
        </row>
        <row r="54">
          <cell r="A54">
            <v>1155</v>
          </cell>
          <cell r="B54" t="str">
            <v>GUANTE CIRUGIA  NO 7.0 ESTERIL SIN TALCO</v>
          </cell>
          <cell r="C54">
            <v>0</v>
          </cell>
          <cell r="D54" t="str">
            <v>UNIDAD</v>
          </cell>
          <cell r="E54">
            <v>2000</v>
          </cell>
          <cell r="F54">
            <v>2000</v>
          </cell>
          <cell r="G54" t="str">
            <v>INSTRUMENTACION</v>
          </cell>
          <cell r="H54" t="str">
            <v xml:space="preserve">INSTRUMENTACION </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5">
          <cell r="A55">
            <v>1156</v>
          </cell>
          <cell r="B55" t="str">
            <v>GUANTE CIRUGIA  NO 7.5 ESTERIL SIN TALCO</v>
          </cell>
          <cell r="C55">
            <v>0</v>
          </cell>
          <cell r="D55" t="str">
            <v>UNIDAD</v>
          </cell>
          <cell r="E55">
            <v>2040</v>
          </cell>
          <cell r="F55">
            <v>2040</v>
          </cell>
          <cell r="G55" t="str">
            <v>INSTRUMENTACION</v>
          </cell>
          <cell r="H55" t="str">
            <v xml:space="preserve">INSTRUMENTACION </v>
          </cell>
          <cell r="I55">
            <v>0</v>
          </cell>
          <cell r="J55">
            <v>0</v>
          </cell>
          <cell r="K55">
            <v>0</v>
          </cell>
          <cell r="L55">
            <v>0</v>
          </cell>
          <cell r="M55">
            <v>0</v>
          </cell>
          <cell r="N55">
            <v>0</v>
          </cell>
          <cell r="O55">
            <v>0</v>
          </cell>
          <cell r="P55">
            <v>0</v>
          </cell>
          <cell r="Q55">
            <v>0</v>
          </cell>
          <cell r="R55">
            <v>0</v>
          </cell>
          <cell r="S55">
            <v>0</v>
          </cell>
          <cell r="T55">
            <v>0</v>
          </cell>
          <cell r="U55">
            <v>0</v>
          </cell>
          <cell r="V55">
            <v>0</v>
          </cell>
        </row>
        <row r="56">
          <cell r="A56">
            <v>1157</v>
          </cell>
          <cell r="B56" t="str">
            <v>GUANTE CIRUGIA  NO 8.0 ESTERIL SIN TALCO</v>
          </cell>
          <cell r="C56">
            <v>0</v>
          </cell>
          <cell r="D56" t="str">
            <v>UNIDAD</v>
          </cell>
          <cell r="E56">
            <v>2000</v>
          </cell>
          <cell r="F56">
            <v>2000</v>
          </cell>
          <cell r="G56" t="str">
            <v>INSTRUMENTACION</v>
          </cell>
          <cell r="H56" t="str">
            <v xml:space="preserve">INSTRUMENTACION </v>
          </cell>
          <cell r="I56">
            <v>0</v>
          </cell>
          <cell r="J56">
            <v>0</v>
          </cell>
          <cell r="K56">
            <v>0</v>
          </cell>
          <cell r="L56">
            <v>0</v>
          </cell>
          <cell r="M56">
            <v>0</v>
          </cell>
          <cell r="N56">
            <v>0</v>
          </cell>
          <cell r="O56">
            <v>0</v>
          </cell>
          <cell r="P56">
            <v>0</v>
          </cell>
          <cell r="Q56">
            <v>0</v>
          </cell>
          <cell r="R56">
            <v>0</v>
          </cell>
          <cell r="S56">
            <v>0</v>
          </cell>
          <cell r="T56">
            <v>0</v>
          </cell>
          <cell r="U56">
            <v>0</v>
          </cell>
          <cell r="V56">
            <v>0</v>
          </cell>
        </row>
        <row r="57">
          <cell r="A57">
            <v>1163</v>
          </cell>
          <cell r="B57" t="str">
            <v>GUANTE NITRILO QUIRÚRGICO ESTÉRIL NO. 6,5 SIN TALCO</v>
          </cell>
          <cell r="C57">
            <v>0</v>
          </cell>
          <cell r="D57" t="str">
            <v>UNIDAD</v>
          </cell>
          <cell r="E57">
            <v>100</v>
          </cell>
          <cell r="F57">
            <v>100</v>
          </cell>
          <cell r="G57" t="str">
            <v>INSTRUMENTACION</v>
          </cell>
          <cell r="H57" t="str">
            <v xml:space="preserve">INSTRUMENTACION </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A58">
            <v>1164</v>
          </cell>
          <cell r="B58" t="str">
            <v>GUANTE NITRILO QUIRÚRGICO ESTÉRIL NO. 7 SIN TALCO</v>
          </cell>
          <cell r="C58">
            <v>0</v>
          </cell>
          <cell r="D58" t="str">
            <v>UNIDAD</v>
          </cell>
          <cell r="E58">
            <v>550</v>
          </cell>
          <cell r="F58">
            <v>550</v>
          </cell>
          <cell r="G58" t="str">
            <v>INSTRUMENTACION</v>
          </cell>
          <cell r="H58" t="str">
            <v xml:space="preserve">INSTRUMENTACION </v>
          </cell>
          <cell r="I58">
            <v>0</v>
          </cell>
          <cell r="J58">
            <v>0</v>
          </cell>
          <cell r="K58">
            <v>0</v>
          </cell>
          <cell r="L58">
            <v>0</v>
          </cell>
          <cell r="M58">
            <v>0</v>
          </cell>
          <cell r="N58">
            <v>0</v>
          </cell>
          <cell r="O58">
            <v>0</v>
          </cell>
          <cell r="P58">
            <v>0</v>
          </cell>
          <cell r="Q58">
            <v>0</v>
          </cell>
          <cell r="R58">
            <v>0</v>
          </cell>
          <cell r="S58">
            <v>0</v>
          </cell>
          <cell r="T58">
            <v>0</v>
          </cell>
          <cell r="U58">
            <v>0</v>
          </cell>
          <cell r="V58">
            <v>0</v>
          </cell>
        </row>
        <row r="59">
          <cell r="A59">
            <v>1165</v>
          </cell>
          <cell r="B59" t="str">
            <v>GUANTE NITRILO QUIRÚRGICO ESTÉRIL NO. 7,5 SIN TALCO</v>
          </cell>
          <cell r="C59">
            <v>0</v>
          </cell>
          <cell r="D59" t="str">
            <v>UNIDAD</v>
          </cell>
          <cell r="E59">
            <v>140</v>
          </cell>
          <cell r="F59">
            <v>140</v>
          </cell>
          <cell r="G59" t="str">
            <v>INSTRUMENTACION</v>
          </cell>
          <cell r="H59" t="str">
            <v xml:space="preserve">INSTRUMENTACION </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A60">
            <v>1166</v>
          </cell>
          <cell r="B60" t="str">
            <v>GUANTE NITRILO QUIRÚRGICO ESTÉRIL NO. 8 SIN TALCO</v>
          </cell>
          <cell r="C60">
            <v>0</v>
          </cell>
          <cell r="D60" t="str">
            <v>UNIDAD</v>
          </cell>
          <cell r="E60">
            <v>100</v>
          </cell>
          <cell r="F60">
            <v>100</v>
          </cell>
          <cell r="G60" t="str">
            <v>INSTRUMENTACION</v>
          </cell>
          <cell r="H60" t="str">
            <v xml:space="preserve">INSTRUMENTACION </v>
          </cell>
          <cell r="I60">
            <v>0</v>
          </cell>
          <cell r="J60">
            <v>0</v>
          </cell>
          <cell r="K60">
            <v>0</v>
          </cell>
          <cell r="L60">
            <v>0</v>
          </cell>
          <cell r="M60">
            <v>0</v>
          </cell>
          <cell r="N60">
            <v>0</v>
          </cell>
          <cell r="O60">
            <v>0</v>
          </cell>
          <cell r="P60">
            <v>0</v>
          </cell>
          <cell r="Q60">
            <v>0</v>
          </cell>
          <cell r="R60">
            <v>0</v>
          </cell>
          <cell r="S60">
            <v>0</v>
          </cell>
          <cell r="T60">
            <v>0</v>
          </cell>
          <cell r="U60">
            <v>0</v>
          </cell>
          <cell r="V60">
            <v>0</v>
          </cell>
        </row>
        <row r="61">
          <cell r="A61">
            <v>1167</v>
          </cell>
          <cell r="B61" t="str">
            <v xml:space="preserve">GUANTE QUIRURGICO ESTERIL 6.5                                                                             </v>
          </cell>
          <cell r="C61">
            <v>0</v>
          </cell>
          <cell r="D61" t="str">
            <v>PAR</v>
          </cell>
          <cell r="E61">
            <v>100</v>
          </cell>
          <cell r="F61">
            <v>36000</v>
          </cell>
          <cell r="G61" t="str">
            <v>INSTRUMENTACION</v>
          </cell>
          <cell r="H61" t="str">
            <v xml:space="preserve">INSTRUMENTACION </v>
          </cell>
          <cell r="I61">
            <v>0</v>
          </cell>
          <cell r="J61">
            <v>0</v>
          </cell>
          <cell r="K61">
            <v>0</v>
          </cell>
          <cell r="L61">
            <v>0</v>
          </cell>
          <cell r="M61">
            <v>0</v>
          </cell>
          <cell r="N61">
            <v>0</v>
          </cell>
          <cell r="O61">
            <v>0</v>
          </cell>
          <cell r="P61">
            <v>0</v>
          </cell>
          <cell r="Q61">
            <v>0</v>
          </cell>
          <cell r="R61">
            <v>0</v>
          </cell>
          <cell r="S61">
            <v>0</v>
          </cell>
          <cell r="T61">
            <v>0</v>
          </cell>
          <cell r="U61">
            <v>0</v>
          </cell>
          <cell r="V61">
            <v>0</v>
          </cell>
        </row>
        <row r="62">
          <cell r="A62">
            <v>1168</v>
          </cell>
          <cell r="B62" t="str">
            <v>GUANTE QUIRURGICO ESTERIL DOBLE GUANTE DE PROTECCION VIRAL - TALLA 6/5</v>
          </cell>
          <cell r="C62">
            <v>0</v>
          </cell>
          <cell r="D62" t="str">
            <v xml:space="preserve"> PAR</v>
          </cell>
          <cell r="E62">
            <v>10</v>
          </cell>
          <cell r="F62">
            <v>14</v>
          </cell>
          <cell r="G62" t="str">
            <v>INSTRUMENTACION</v>
          </cell>
          <cell r="H62" t="str">
            <v xml:space="preserve">INSTRUMENTACION </v>
          </cell>
          <cell r="I62">
            <v>0</v>
          </cell>
          <cell r="J62">
            <v>0</v>
          </cell>
          <cell r="K62">
            <v>0</v>
          </cell>
          <cell r="L62">
            <v>0</v>
          </cell>
          <cell r="M62">
            <v>0</v>
          </cell>
          <cell r="N62">
            <v>0</v>
          </cell>
          <cell r="O62">
            <v>0</v>
          </cell>
          <cell r="P62">
            <v>0</v>
          </cell>
          <cell r="Q62">
            <v>0</v>
          </cell>
          <cell r="R62">
            <v>0</v>
          </cell>
          <cell r="S62">
            <v>0</v>
          </cell>
          <cell r="T62">
            <v>0</v>
          </cell>
          <cell r="U62">
            <v>0</v>
          </cell>
          <cell r="V62">
            <v>0</v>
          </cell>
        </row>
        <row r="63">
          <cell r="A63">
            <v>1169</v>
          </cell>
          <cell r="B63" t="str">
            <v>GUANTE QUIRURGICO ESTERIL DOBLE GUANTE DE PROTECCION VIRAL - TALLA 7</v>
          </cell>
          <cell r="C63">
            <v>0</v>
          </cell>
          <cell r="D63" t="str">
            <v>PAR</v>
          </cell>
          <cell r="E63">
            <v>10</v>
          </cell>
          <cell r="F63">
            <v>14</v>
          </cell>
          <cell r="G63" t="str">
            <v>INSTRUMENTACION</v>
          </cell>
          <cell r="H63" t="str">
            <v xml:space="preserve">INSTRUMENTACION </v>
          </cell>
          <cell r="I63">
            <v>0</v>
          </cell>
          <cell r="J63">
            <v>0</v>
          </cell>
          <cell r="K63">
            <v>0</v>
          </cell>
          <cell r="L63">
            <v>0</v>
          </cell>
          <cell r="M63">
            <v>0</v>
          </cell>
          <cell r="N63">
            <v>0</v>
          </cell>
          <cell r="O63">
            <v>0</v>
          </cell>
          <cell r="P63">
            <v>0</v>
          </cell>
          <cell r="Q63">
            <v>0</v>
          </cell>
          <cell r="R63">
            <v>0</v>
          </cell>
          <cell r="S63">
            <v>0</v>
          </cell>
          <cell r="T63">
            <v>0</v>
          </cell>
          <cell r="U63">
            <v>0</v>
          </cell>
          <cell r="V63">
            <v>0</v>
          </cell>
        </row>
        <row r="64">
          <cell r="A64">
            <v>1170</v>
          </cell>
          <cell r="B64" t="str">
            <v>GUANTE QUIRURGICO ESTERIL DOBLE GUANTE DE PROTECCION VIRAL - TALLA 8</v>
          </cell>
          <cell r="C64">
            <v>0</v>
          </cell>
          <cell r="D64" t="str">
            <v>PAR</v>
          </cell>
          <cell r="E64">
            <v>10</v>
          </cell>
          <cell r="F64">
            <v>10</v>
          </cell>
          <cell r="G64" t="str">
            <v>INSTRUMENTACION</v>
          </cell>
          <cell r="H64" t="str">
            <v xml:space="preserve">INSTRUMENTACION </v>
          </cell>
          <cell r="I64">
            <v>0</v>
          </cell>
          <cell r="J64">
            <v>0</v>
          </cell>
          <cell r="K64">
            <v>0</v>
          </cell>
          <cell r="L64">
            <v>0</v>
          </cell>
          <cell r="M64">
            <v>0</v>
          </cell>
          <cell r="N64">
            <v>0</v>
          </cell>
          <cell r="O64">
            <v>0</v>
          </cell>
          <cell r="P64">
            <v>0</v>
          </cell>
          <cell r="Q64">
            <v>0</v>
          </cell>
          <cell r="R64">
            <v>0</v>
          </cell>
          <cell r="S64">
            <v>0</v>
          </cell>
          <cell r="T64">
            <v>0</v>
          </cell>
          <cell r="U64">
            <v>0</v>
          </cell>
          <cell r="V64">
            <v>0</v>
          </cell>
        </row>
        <row r="65">
          <cell r="A65">
            <v>1171</v>
          </cell>
          <cell r="B65" t="str">
            <v>GUANTE QUIRURGICO ESTERIL DOBLE GUANTE PARA PROTECCION VIRAL - TALLA 7.5</v>
          </cell>
          <cell r="C65">
            <v>0</v>
          </cell>
          <cell r="D65" t="str">
            <v>PAR</v>
          </cell>
          <cell r="E65">
            <v>10</v>
          </cell>
          <cell r="F65">
            <v>14</v>
          </cell>
          <cell r="G65" t="str">
            <v>INSTRUMENTACION</v>
          </cell>
          <cell r="H65" t="str">
            <v xml:space="preserve">INSTRUMENTACION </v>
          </cell>
          <cell r="I65">
            <v>0</v>
          </cell>
          <cell r="J65">
            <v>0</v>
          </cell>
          <cell r="K65">
            <v>0</v>
          </cell>
          <cell r="L65">
            <v>0</v>
          </cell>
          <cell r="M65">
            <v>0</v>
          </cell>
          <cell r="N65">
            <v>0</v>
          </cell>
          <cell r="O65">
            <v>0</v>
          </cell>
          <cell r="P65">
            <v>0</v>
          </cell>
          <cell r="Q65">
            <v>0</v>
          </cell>
          <cell r="R65">
            <v>0</v>
          </cell>
          <cell r="S65">
            <v>0</v>
          </cell>
          <cell r="T65">
            <v>0</v>
          </cell>
          <cell r="U65">
            <v>0</v>
          </cell>
          <cell r="V65">
            <v>0</v>
          </cell>
        </row>
        <row r="66">
          <cell r="A66">
            <v>1172</v>
          </cell>
          <cell r="B66" t="str">
            <v>GUANTE QUIRURGICO N° 6.0 PAR</v>
          </cell>
          <cell r="C66">
            <v>0</v>
          </cell>
          <cell r="D66" t="str">
            <v>PAR</v>
          </cell>
          <cell r="E66">
            <v>5000</v>
          </cell>
          <cell r="F66">
            <v>5000</v>
          </cell>
          <cell r="G66" t="str">
            <v>INSTRUMENTACION</v>
          </cell>
          <cell r="H66" t="str">
            <v xml:space="preserve">INSTRUMENTACION </v>
          </cell>
          <cell r="I66">
            <v>0</v>
          </cell>
          <cell r="J66">
            <v>0</v>
          </cell>
          <cell r="K66">
            <v>0</v>
          </cell>
          <cell r="L66">
            <v>0</v>
          </cell>
          <cell r="M66">
            <v>0</v>
          </cell>
          <cell r="N66">
            <v>0</v>
          </cell>
          <cell r="O66">
            <v>0</v>
          </cell>
          <cell r="P66">
            <v>0</v>
          </cell>
          <cell r="Q66">
            <v>0</v>
          </cell>
          <cell r="R66">
            <v>0</v>
          </cell>
          <cell r="S66">
            <v>0</v>
          </cell>
          <cell r="T66">
            <v>0</v>
          </cell>
          <cell r="U66">
            <v>0</v>
          </cell>
          <cell r="V66">
            <v>0</v>
          </cell>
        </row>
        <row r="67">
          <cell r="A67">
            <v>1173</v>
          </cell>
          <cell r="B67" t="str">
            <v>GUANTE QUIRURGICO N° 7.0 PAR</v>
          </cell>
          <cell r="C67">
            <v>0</v>
          </cell>
          <cell r="D67" t="str">
            <v>PAR</v>
          </cell>
          <cell r="E67">
            <v>5300</v>
          </cell>
          <cell r="F67">
            <v>41600</v>
          </cell>
          <cell r="G67" t="str">
            <v>INSTRUMENTACION</v>
          </cell>
          <cell r="H67" t="str">
            <v xml:space="preserve">INSTRUMENTACION </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A68">
            <v>1174</v>
          </cell>
          <cell r="B68" t="str">
            <v>GUANTE QUIRURGICO N° 7.5 PAR</v>
          </cell>
          <cell r="C68">
            <v>0</v>
          </cell>
          <cell r="D68" t="str">
            <v>PAR</v>
          </cell>
          <cell r="E68">
            <v>6000</v>
          </cell>
          <cell r="F68">
            <v>19600</v>
          </cell>
          <cell r="G68" t="str">
            <v>INSTRUMENTACION</v>
          </cell>
          <cell r="H68" t="str">
            <v xml:space="preserve">INSTRUMENTACION </v>
          </cell>
          <cell r="I68">
            <v>0</v>
          </cell>
          <cell r="J68">
            <v>0</v>
          </cell>
          <cell r="K68">
            <v>0</v>
          </cell>
          <cell r="L68">
            <v>0</v>
          </cell>
          <cell r="M68">
            <v>0</v>
          </cell>
          <cell r="N68">
            <v>0</v>
          </cell>
          <cell r="O68">
            <v>0</v>
          </cell>
          <cell r="P68">
            <v>0</v>
          </cell>
          <cell r="Q68">
            <v>0</v>
          </cell>
          <cell r="R68">
            <v>0</v>
          </cell>
          <cell r="S68">
            <v>0</v>
          </cell>
          <cell r="T68">
            <v>0</v>
          </cell>
          <cell r="U68">
            <v>0</v>
          </cell>
          <cell r="V68">
            <v>0</v>
          </cell>
        </row>
        <row r="69">
          <cell r="A69">
            <v>1175</v>
          </cell>
          <cell r="B69" t="str">
            <v>GUANTE QUIRURGICO N° 8.0 PAR</v>
          </cell>
          <cell r="C69">
            <v>0</v>
          </cell>
          <cell r="D69" t="str">
            <v>PAR</v>
          </cell>
          <cell r="E69">
            <v>4000</v>
          </cell>
          <cell r="F69">
            <v>9200</v>
          </cell>
          <cell r="G69" t="str">
            <v>INSTRUMENTACION</v>
          </cell>
          <cell r="H69" t="str">
            <v xml:space="preserve">INSTRUMENTACION </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A70">
            <v>1176</v>
          </cell>
          <cell r="B70" t="str">
            <v>GUANTE QUIRURGICO N° 8.5 PAR</v>
          </cell>
          <cell r="C70">
            <v>0</v>
          </cell>
          <cell r="D70" t="str">
            <v>PAR</v>
          </cell>
          <cell r="E70">
            <v>2000</v>
          </cell>
          <cell r="F70">
            <v>2000</v>
          </cell>
          <cell r="G70" t="str">
            <v>INSTRUMENTACION</v>
          </cell>
          <cell r="H70" t="str">
            <v xml:space="preserve">INSTRUMENTACION </v>
          </cell>
          <cell r="I70">
            <v>0</v>
          </cell>
          <cell r="J70">
            <v>0</v>
          </cell>
          <cell r="K70">
            <v>0</v>
          </cell>
          <cell r="L70">
            <v>0</v>
          </cell>
          <cell r="M70">
            <v>0</v>
          </cell>
          <cell r="N70">
            <v>0</v>
          </cell>
          <cell r="O70">
            <v>0</v>
          </cell>
          <cell r="P70">
            <v>0</v>
          </cell>
          <cell r="Q70">
            <v>0</v>
          </cell>
          <cell r="R70">
            <v>0</v>
          </cell>
          <cell r="S70">
            <v>0</v>
          </cell>
          <cell r="T70">
            <v>0</v>
          </cell>
          <cell r="U70">
            <v>0</v>
          </cell>
          <cell r="V70">
            <v>0</v>
          </cell>
        </row>
        <row r="71">
          <cell r="A71">
            <v>1206</v>
          </cell>
          <cell r="B71" t="str">
            <v>HEMOSTATICO ABSORBIBLE DE CELULOSA OXIDADA REGENERADA TIPO MALLA DENSA 15 X 22.5CM +/- 3 CENTIMETROS.</v>
          </cell>
          <cell r="C71">
            <v>600133</v>
          </cell>
          <cell r="D71" t="str">
            <v>UNIDAD</v>
          </cell>
          <cell r="E71">
            <v>2</v>
          </cell>
          <cell r="F71">
            <v>2</v>
          </cell>
          <cell r="G71" t="str">
            <v>INSTRUMENTACION</v>
          </cell>
          <cell r="H71" t="str">
            <v xml:space="preserve">INSTRUMENTACION </v>
          </cell>
          <cell r="I71" t="str">
            <v>NA</v>
          </cell>
          <cell r="J71" t="str">
            <v>NA</v>
          </cell>
          <cell r="K71" t="str">
            <v>NA</v>
          </cell>
          <cell r="L71" t="str">
            <v>NA</v>
          </cell>
          <cell r="M71" t="str">
            <v xml:space="preserve">VENTA MINIMA DE PRESENTACION </v>
          </cell>
          <cell r="N71" t="str">
            <v>NO</v>
          </cell>
          <cell r="O71" t="str">
            <v>BAXTER MEDICO QUIRURGICO</v>
          </cell>
          <cell r="P71" t="str">
            <v>CAJA X 10</v>
          </cell>
          <cell r="Q71" t="str">
            <v>III</v>
          </cell>
          <cell r="R71" t="str">
            <v>2015DM-0013998</v>
          </cell>
          <cell r="S71">
            <v>45984</v>
          </cell>
          <cell r="T71">
            <v>131806</v>
          </cell>
          <cell r="U71">
            <v>0</v>
          </cell>
          <cell r="V71">
            <v>131806</v>
          </cell>
        </row>
        <row r="72">
          <cell r="A72">
            <v>1207</v>
          </cell>
          <cell r="B72" t="str">
            <v>HEMOSTATICO ABSORBIBLE DE CELULOSA OXIDADA REGENERADA Y NO REGENERADA TIPO MALLA SUELTA 5 X 7.5CM</v>
          </cell>
          <cell r="C72">
            <v>600130</v>
          </cell>
          <cell r="D72" t="str">
            <v>UNIDAD</v>
          </cell>
          <cell r="E72">
            <v>2</v>
          </cell>
          <cell r="F72">
            <v>20</v>
          </cell>
          <cell r="G72" t="str">
            <v>INSTRUMENTACION</v>
          </cell>
          <cell r="H72" t="str">
            <v xml:space="preserve">INSTRUMENTACION </v>
          </cell>
          <cell r="I72" t="str">
            <v>NA</v>
          </cell>
          <cell r="J72" t="str">
            <v>NA</v>
          </cell>
          <cell r="K72" t="str">
            <v>NA</v>
          </cell>
          <cell r="L72" t="str">
            <v>NA</v>
          </cell>
          <cell r="M72" t="str">
            <v xml:space="preserve">VENTA MINIMA DE PRESENTACION </v>
          </cell>
          <cell r="N72" t="str">
            <v>NO</v>
          </cell>
          <cell r="O72" t="str">
            <v>BAXTER MEDICO QUIRURGICO</v>
          </cell>
          <cell r="P72" t="str">
            <v>CAJA X 10</v>
          </cell>
          <cell r="Q72" t="str">
            <v>III</v>
          </cell>
          <cell r="R72" t="str">
            <v>2015DM-0013998</v>
          </cell>
          <cell r="S72">
            <v>45984</v>
          </cell>
          <cell r="T72">
            <v>110838</v>
          </cell>
          <cell r="U72">
            <v>0</v>
          </cell>
          <cell r="V72">
            <v>110838</v>
          </cell>
        </row>
        <row r="73">
          <cell r="A73">
            <v>1224</v>
          </cell>
          <cell r="B73" t="str">
            <v>HOJA DE BISTURI N. 11</v>
          </cell>
          <cell r="C73">
            <v>0</v>
          </cell>
          <cell r="D73" t="str">
            <v>UNIDAD</v>
          </cell>
          <cell r="E73">
            <v>100</v>
          </cell>
          <cell r="F73">
            <v>3500</v>
          </cell>
          <cell r="G73" t="str">
            <v>INSTRUMENTACION</v>
          </cell>
          <cell r="H73" t="str">
            <v xml:space="preserve">INSTRUMENTACION </v>
          </cell>
          <cell r="I73">
            <v>0</v>
          </cell>
          <cell r="J73">
            <v>0</v>
          </cell>
          <cell r="K73">
            <v>0</v>
          </cell>
          <cell r="L73">
            <v>0</v>
          </cell>
          <cell r="M73">
            <v>0</v>
          </cell>
          <cell r="N73">
            <v>0</v>
          </cell>
          <cell r="O73">
            <v>0</v>
          </cell>
          <cell r="P73">
            <v>0</v>
          </cell>
          <cell r="Q73">
            <v>0</v>
          </cell>
          <cell r="R73">
            <v>0</v>
          </cell>
          <cell r="S73">
            <v>0</v>
          </cell>
          <cell r="T73">
            <v>0</v>
          </cell>
          <cell r="U73">
            <v>0</v>
          </cell>
          <cell r="V73">
            <v>0</v>
          </cell>
        </row>
        <row r="74">
          <cell r="A74">
            <v>1225</v>
          </cell>
          <cell r="B74" t="str">
            <v>HOJA DE BISTURI N. 12</v>
          </cell>
          <cell r="C74">
            <v>0</v>
          </cell>
          <cell r="D74" t="str">
            <v>UNIDAD</v>
          </cell>
          <cell r="E74">
            <v>220</v>
          </cell>
          <cell r="F74">
            <v>300</v>
          </cell>
          <cell r="G74" t="str">
            <v>INSTRUMENTACION</v>
          </cell>
          <cell r="H74" t="str">
            <v xml:space="preserve">INSTRUMENTACION </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A75">
            <v>1226</v>
          </cell>
          <cell r="B75" t="str">
            <v>HOJA DE BISTURI N. 15</v>
          </cell>
          <cell r="C75">
            <v>0</v>
          </cell>
          <cell r="D75" t="str">
            <v>UNIDAD</v>
          </cell>
          <cell r="E75">
            <v>1500</v>
          </cell>
          <cell r="F75">
            <v>3800</v>
          </cell>
          <cell r="G75" t="str">
            <v>INSTRUMENTACION</v>
          </cell>
          <cell r="H75" t="str">
            <v xml:space="preserve">INSTRUMENTACION </v>
          </cell>
          <cell r="I75">
            <v>0</v>
          </cell>
          <cell r="J75">
            <v>0</v>
          </cell>
          <cell r="K75">
            <v>0</v>
          </cell>
          <cell r="L75">
            <v>0</v>
          </cell>
          <cell r="M75">
            <v>0</v>
          </cell>
          <cell r="N75">
            <v>0</v>
          </cell>
          <cell r="O75">
            <v>0</v>
          </cell>
          <cell r="P75">
            <v>0</v>
          </cell>
          <cell r="Q75">
            <v>0</v>
          </cell>
          <cell r="R75">
            <v>0</v>
          </cell>
          <cell r="S75">
            <v>0</v>
          </cell>
          <cell r="T75">
            <v>0</v>
          </cell>
          <cell r="U75">
            <v>0</v>
          </cell>
          <cell r="V75">
            <v>0</v>
          </cell>
        </row>
        <row r="76">
          <cell r="A76">
            <v>1227</v>
          </cell>
          <cell r="B76" t="str">
            <v>HOJA DE BISTURI N. 20</v>
          </cell>
          <cell r="C76">
            <v>0</v>
          </cell>
          <cell r="D76" t="str">
            <v>UNIDAD</v>
          </cell>
          <cell r="E76">
            <v>2000</v>
          </cell>
          <cell r="F76">
            <v>2500</v>
          </cell>
          <cell r="G76" t="str">
            <v>INSTRUMENTACION</v>
          </cell>
          <cell r="H76" t="str">
            <v xml:space="preserve">INSTRUMENTACION </v>
          </cell>
          <cell r="I76">
            <v>0</v>
          </cell>
          <cell r="J76">
            <v>0</v>
          </cell>
          <cell r="K76">
            <v>0</v>
          </cell>
          <cell r="L76">
            <v>0</v>
          </cell>
          <cell r="M76">
            <v>0</v>
          </cell>
          <cell r="N76">
            <v>0</v>
          </cell>
          <cell r="O76">
            <v>0</v>
          </cell>
          <cell r="P76">
            <v>0</v>
          </cell>
          <cell r="Q76">
            <v>0</v>
          </cell>
          <cell r="R76">
            <v>0</v>
          </cell>
          <cell r="S76">
            <v>0</v>
          </cell>
          <cell r="T76">
            <v>0</v>
          </cell>
          <cell r="U76">
            <v>0</v>
          </cell>
          <cell r="V76">
            <v>0</v>
          </cell>
        </row>
        <row r="77">
          <cell r="A77">
            <v>1228</v>
          </cell>
          <cell r="B77" t="str">
            <v>HOJA DE BISTURI N. 21</v>
          </cell>
          <cell r="C77">
            <v>0</v>
          </cell>
          <cell r="D77" t="str">
            <v>UNIDAD</v>
          </cell>
          <cell r="E77">
            <v>900</v>
          </cell>
          <cell r="F77">
            <v>1700</v>
          </cell>
          <cell r="G77" t="str">
            <v>INSTRUMENTACION</v>
          </cell>
          <cell r="H77" t="str">
            <v xml:space="preserve">INSTRUMENTACION </v>
          </cell>
          <cell r="I77">
            <v>0</v>
          </cell>
          <cell r="J77">
            <v>0</v>
          </cell>
          <cell r="K77">
            <v>0</v>
          </cell>
          <cell r="L77">
            <v>0</v>
          </cell>
          <cell r="M77">
            <v>0</v>
          </cell>
          <cell r="N77">
            <v>0</v>
          </cell>
          <cell r="O77">
            <v>0</v>
          </cell>
          <cell r="P77">
            <v>0</v>
          </cell>
          <cell r="Q77">
            <v>0</v>
          </cell>
          <cell r="R77">
            <v>0</v>
          </cell>
          <cell r="S77">
            <v>0</v>
          </cell>
          <cell r="T77">
            <v>0</v>
          </cell>
          <cell r="U77">
            <v>0</v>
          </cell>
          <cell r="V77">
            <v>0</v>
          </cell>
        </row>
        <row r="78">
          <cell r="A78">
            <v>1229</v>
          </cell>
          <cell r="B78" t="str">
            <v>HOJA DE BISTURI N. 22</v>
          </cell>
          <cell r="C78">
            <v>0</v>
          </cell>
          <cell r="D78" t="str">
            <v>UNIDAD</v>
          </cell>
          <cell r="E78">
            <v>500</v>
          </cell>
          <cell r="F78">
            <v>300</v>
          </cell>
          <cell r="G78" t="str">
            <v>INSTRUMENTACION</v>
          </cell>
          <cell r="H78" t="str">
            <v xml:space="preserve">INSTRUMENTACION </v>
          </cell>
          <cell r="I78">
            <v>0</v>
          </cell>
          <cell r="J78">
            <v>0</v>
          </cell>
          <cell r="K78">
            <v>0</v>
          </cell>
          <cell r="L78">
            <v>0</v>
          </cell>
          <cell r="M78">
            <v>0</v>
          </cell>
          <cell r="N78">
            <v>0</v>
          </cell>
          <cell r="O78">
            <v>0</v>
          </cell>
          <cell r="P78">
            <v>0</v>
          </cell>
          <cell r="Q78">
            <v>0</v>
          </cell>
          <cell r="R78">
            <v>0</v>
          </cell>
          <cell r="S78">
            <v>0</v>
          </cell>
          <cell r="T78">
            <v>0</v>
          </cell>
          <cell r="U78">
            <v>0</v>
          </cell>
          <cell r="V78">
            <v>0</v>
          </cell>
        </row>
        <row r="79">
          <cell r="A79">
            <v>1230</v>
          </cell>
          <cell r="B79" t="str">
            <v>HOJA DE BISTURI N. 23</v>
          </cell>
          <cell r="C79">
            <v>0</v>
          </cell>
          <cell r="D79" t="str">
            <v>UNIDAD</v>
          </cell>
          <cell r="E79">
            <v>900</v>
          </cell>
          <cell r="F79">
            <v>400</v>
          </cell>
          <cell r="G79" t="str">
            <v>INSTRUMENTACION</v>
          </cell>
          <cell r="H79" t="str">
            <v xml:space="preserve">INSTRUMENTACION </v>
          </cell>
          <cell r="I79">
            <v>0</v>
          </cell>
          <cell r="J79">
            <v>0</v>
          </cell>
          <cell r="K79">
            <v>0</v>
          </cell>
          <cell r="L79">
            <v>0</v>
          </cell>
          <cell r="M79">
            <v>0</v>
          </cell>
          <cell r="N79">
            <v>0</v>
          </cell>
          <cell r="O79">
            <v>0</v>
          </cell>
          <cell r="P79">
            <v>0</v>
          </cell>
          <cell r="Q79">
            <v>0</v>
          </cell>
          <cell r="R79">
            <v>0</v>
          </cell>
          <cell r="S79">
            <v>0</v>
          </cell>
          <cell r="T79">
            <v>0</v>
          </cell>
          <cell r="U79">
            <v>0</v>
          </cell>
          <cell r="V79">
            <v>0</v>
          </cell>
        </row>
        <row r="80">
          <cell r="A80">
            <v>1231</v>
          </cell>
          <cell r="B80" t="str">
            <v>HOJA DE BISTURI N. 24</v>
          </cell>
          <cell r="C80">
            <v>0</v>
          </cell>
          <cell r="D80" t="str">
            <v>UNIDAD</v>
          </cell>
          <cell r="E80">
            <v>400</v>
          </cell>
          <cell r="F80">
            <v>400</v>
          </cell>
          <cell r="G80" t="str">
            <v>INSTRUMENTACION</v>
          </cell>
          <cell r="H80" t="str">
            <v xml:space="preserve">INSTRUMENTACION </v>
          </cell>
          <cell r="I80">
            <v>0</v>
          </cell>
          <cell r="J80">
            <v>0</v>
          </cell>
          <cell r="K80">
            <v>0</v>
          </cell>
          <cell r="L80">
            <v>0</v>
          </cell>
          <cell r="M80">
            <v>0</v>
          </cell>
          <cell r="N80">
            <v>0</v>
          </cell>
          <cell r="O80">
            <v>0</v>
          </cell>
          <cell r="P80">
            <v>0</v>
          </cell>
          <cell r="Q80">
            <v>0</v>
          </cell>
          <cell r="R80">
            <v>0</v>
          </cell>
          <cell r="S80">
            <v>0</v>
          </cell>
          <cell r="T80">
            <v>0</v>
          </cell>
          <cell r="U80">
            <v>0</v>
          </cell>
          <cell r="V80">
            <v>0</v>
          </cell>
        </row>
        <row r="81">
          <cell r="A81">
            <v>1232</v>
          </cell>
          <cell r="B81" t="str">
            <v>HOJA DE BISTURI Nº10</v>
          </cell>
          <cell r="C81">
            <v>0</v>
          </cell>
          <cell r="D81" t="str">
            <v>UNIDAD</v>
          </cell>
          <cell r="E81">
            <v>200</v>
          </cell>
          <cell r="F81">
            <v>200</v>
          </cell>
          <cell r="G81" t="str">
            <v>INSTRUMENTACION</v>
          </cell>
          <cell r="H81" t="str">
            <v xml:space="preserve">INSTRUMENTACION </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A82">
            <v>1428</v>
          </cell>
          <cell r="B82" t="str">
            <v>LAPIZ PARA ELECTROBISTURI ESTERIL</v>
          </cell>
          <cell r="C82">
            <v>0</v>
          </cell>
          <cell r="D82" t="str">
            <v>UNIDAD</v>
          </cell>
          <cell r="E82">
            <v>620</v>
          </cell>
          <cell r="F82">
            <v>620</v>
          </cell>
          <cell r="G82" t="str">
            <v>INSTRUMENTACION</v>
          </cell>
          <cell r="H82" t="str">
            <v xml:space="preserve">INSTRUMENTACION </v>
          </cell>
          <cell r="I82">
            <v>0</v>
          </cell>
          <cell r="J82">
            <v>0</v>
          </cell>
          <cell r="K82" t="str">
            <v>SI</v>
          </cell>
          <cell r="L82">
            <v>0</v>
          </cell>
          <cell r="M82">
            <v>0</v>
          </cell>
          <cell r="N82">
            <v>0</v>
          </cell>
          <cell r="O82">
            <v>0</v>
          </cell>
          <cell r="P82">
            <v>0</v>
          </cell>
          <cell r="Q82">
            <v>0</v>
          </cell>
          <cell r="R82">
            <v>0</v>
          </cell>
          <cell r="S82">
            <v>0</v>
          </cell>
          <cell r="T82">
            <v>0</v>
          </cell>
          <cell r="U82">
            <v>0</v>
          </cell>
          <cell r="V82">
            <v>0</v>
          </cell>
        </row>
        <row r="83">
          <cell r="A83">
            <v>1429</v>
          </cell>
          <cell r="B83" t="str">
            <v>LAPIZ PARA ELECTROBISTURY VALLEYLAB REF 2515</v>
          </cell>
          <cell r="C83">
            <v>0</v>
          </cell>
          <cell r="D83" t="str">
            <v>UNIDAD</v>
          </cell>
          <cell r="E83">
            <v>3460</v>
          </cell>
          <cell r="F83">
            <v>3460</v>
          </cell>
          <cell r="G83" t="str">
            <v>INSTRUMENTACION</v>
          </cell>
          <cell r="H83" t="str">
            <v xml:space="preserve">INSTRUMENTACION </v>
          </cell>
          <cell r="I83">
            <v>0</v>
          </cell>
          <cell r="J83">
            <v>0</v>
          </cell>
          <cell r="K83">
            <v>0</v>
          </cell>
          <cell r="L83">
            <v>0</v>
          </cell>
          <cell r="M83">
            <v>0</v>
          </cell>
          <cell r="N83">
            <v>0</v>
          </cell>
          <cell r="O83">
            <v>0</v>
          </cell>
          <cell r="P83">
            <v>0</v>
          </cell>
          <cell r="Q83">
            <v>0</v>
          </cell>
          <cell r="R83">
            <v>0</v>
          </cell>
          <cell r="S83">
            <v>0</v>
          </cell>
          <cell r="T83">
            <v>0</v>
          </cell>
          <cell r="U83">
            <v>0</v>
          </cell>
          <cell r="V83">
            <v>0</v>
          </cell>
        </row>
        <row r="84">
          <cell r="A84">
            <v>1431</v>
          </cell>
          <cell r="B84" t="str">
            <v>LIGA CLIP DE TITANIO TAMAÑO CORTO CON RANURAS TRANSVERSALES Y LATERALES CARRIL POR 6 CLIPS</v>
          </cell>
          <cell r="C84">
            <v>0</v>
          </cell>
          <cell r="D84" t="str">
            <v>UNIDAD</v>
          </cell>
          <cell r="E84">
            <v>50</v>
          </cell>
          <cell r="F84">
            <v>50</v>
          </cell>
          <cell r="G84" t="str">
            <v>INSTRUMENTACION</v>
          </cell>
          <cell r="H84" t="str">
            <v xml:space="preserve">INSTRUMENTACION </v>
          </cell>
          <cell r="I84" t="str">
            <v>SI</v>
          </cell>
          <cell r="J84">
            <v>0</v>
          </cell>
          <cell r="K84">
            <v>0</v>
          </cell>
          <cell r="L84">
            <v>0</v>
          </cell>
          <cell r="M84" t="str">
            <v>REQUIERE PINZA SUMINISTRADA POR PROVEEDOR DEL INSUMO</v>
          </cell>
          <cell r="N84">
            <v>0</v>
          </cell>
          <cell r="O84" t="str">
            <v>SI</v>
          </cell>
          <cell r="P84">
            <v>0</v>
          </cell>
          <cell r="Q84">
            <v>0</v>
          </cell>
          <cell r="R84">
            <v>0</v>
          </cell>
          <cell r="S84">
            <v>0</v>
          </cell>
          <cell r="T84">
            <v>0</v>
          </cell>
          <cell r="U84">
            <v>0</v>
          </cell>
          <cell r="V84">
            <v>0</v>
          </cell>
        </row>
        <row r="85">
          <cell r="A85">
            <v>1432</v>
          </cell>
          <cell r="B85" t="str">
            <v>LIGA CLIP DE TITANIO TAMAÑO LARGO CON RANURAS TRANSVERSALES Y LATERALES CARRIL POR 6 CLIPS</v>
          </cell>
          <cell r="C85">
            <v>0</v>
          </cell>
          <cell r="D85" t="str">
            <v>UNIDAD</v>
          </cell>
          <cell r="E85">
            <v>64</v>
          </cell>
          <cell r="F85">
            <v>64</v>
          </cell>
          <cell r="G85" t="str">
            <v>INSTRUMENTACION</v>
          </cell>
          <cell r="H85" t="str">
            <v xml:space="preserve">INSTRUMENTACION </v>
          </cell>
          <cell r="I85" t="str">
            <v>SI-PINZAS</v>
          </cell>
          <cell r="J85">
            <v>0</v>
          </cell>
          <cell r="K85">
            <v>0</v>
          </cell>
          <cell r="L85">
            <v>0</v>
          </cell>
          <cell r="M85" t="str">
            <v>REQUIERE PINZA SUMINISTRADA POR PROVEEDOR DEL INSUMO</v>
          </cell>
          <cell r="N85">
            <v>0</v>
          </cell>
          <cell r="O85" t="str">
            <v>SI</v>
          </cell>
          <cell r="P85">
            <v>0</v>
          </cell>
          <cell r="Q85">
            <v>0</v>
          </cell>
          <cell r="R85">
            <v>0</v>
          </cell>
          <cell r="S85">
            <v>0</v>
          </cell>
          <cell r="T85">
            <v>0</v>
          </cell>
          <cell r="U85">
            <v>0</v>
          </cell>
          <cell r="V85">
            <v>0</v>
          </cell>
        </row>
        <row r="86">
          <cell r="A86">
            <v>1433</v>
          </cell>
          <cell r="B86" t="str">
            <v>LIGACLIP DE TITANIO TAMAÑO MEDIANO CON RANURAS TRANSVERSALES Y LATERALES CARRIL POR 6 CLIP</v>
          </cell>
          <cell r="C86">
            <v>0</v>
          </cell>
          <cell r="D86" t="str">
            <v>UNIDAD</v>
          </cell>
          <cell r="E86">
            <v>20</v>
          </cell>
          <cell r="F86">
            <v>20</v>
          </cell>
          <cell r="G86" t="str">
            <v>INSTRUMENTACION</v>
          </cell>
          <cell r="H86" t="str">
            <v xml:space="preserve">INSTRUMENTACION </v>
          </cell>
          <cell r="I86" t="str">
            <v>SI</v>
          </cell>
          <cell r="J86">
            <v>0</v>
          </cell>
          <cell r="K86">
            <v>0</v>
          </cell>
          <cell r="L86">
            <v>0</v>
          </cell>
          <cell r="M86" t="str">
            <v>REQUIERE PINZA SUMINISTRADA POR PROVEEDOR DEL INSUMO</v>
          </cell>
          <cell r="N86">
            <v>0</v>
          </cell>
          <cell r="O86" t="str">
            <v>SI</v>
          </cell>
          <cell r="P86">
            <v>0</v>
          </cell>
          <cell r="Q86">
            <v>0</v>
          </cell>
          <cell r="R86">
            <v>0</v>
          </cell>
          <cell r="S86">
            <v>0</v>
          </cell>
          <cell r="T86">
            <v>0</v>
          </cell>
          <cell r="U86">
            <v>0</v>
          </cell>
          <cell r="V86">
            <v>0</v>
          </cell>
        </row>
        <row r="87">
          <cell r="A87">
            <v>1434</v>
          </cell>
          <cell r="B87" t="str">
            <v>LIGACLIP DE TITANIUM MEDIANO-GRANDE</v>
          </cell>
          <cell r="C87">
            <v>0</v>
          </cell>
          <cell r="D87" t="str">
            <v>UNIDAD</v>
          </cell>
          <cell r="E87">
            <v>10</v>
          </cell>
          <cell r="F87">
            <v>10</v>
          </cell>
          <cell r="G87" t="str">
            <v>INSTRUMENTACION</v>
          </cell>
          <cell r="H87" t="str">
            <v xml:space="preserve">INSTRUMENTACION </v>
          </cell>
          <cell r="I87" t="str">
            <v>SI</v>
          </cell>
          <cell r="J87">
            <v>0</v>
          </cell>
          <cell r="K87">
            <v>0</v>
          </cell>
          <cell r="L87">
            <v>0</v>
          </cell>
          <cell r="M87" t="str">
            <v>REQUIERE PINZA SUMINISTRADA POR PROVEEDOR DEL INSUMO</v>
          </cell>
          <cell r="N87">
            <v>0</v>
          </cell>
          <cell r="O87" t="str">
            <v>SI</v>
          </cell>
          <cell r="P87">
            <v>0</v>
          </cell>
          <cell r="Q87">
            <v>0</v>
          </cell>
          <cell r="R87">
            <v>0</v>
          </cell>
          <cell r="S87">
            <v>0</v>
          </cell>
          <cell r="T87">
            <v>0</v>
          </cell>
          <cell r="U87">
            <v>0</v>
          </cell>
          <cell r="V87">
            <v>0</v>
          </cell>
        </row>
        <row r="88">
          <cell r="A88">
            <v>1435</v>
          </cell>
          <cell r="B88" t="str">
            <v xml:space="preserve">LIGACLIP PARA LIGADURA EN POLIMERO NO ABSORBIBLE  TAMAÑO M (CIERRE DE VASOS DE 2-7CM) CARTUCHO POR 6 UNIDADES (HEM-O-LOCK) </v>
          </cell>
          <cell r="C88">
            <v>0</v>
          </cell>
          <cell r="D88" t="str">
            <v>UNIDAD</v>
          </cell>
          <cell r="E88">
            <v>5</v>
          </cell>
          <cell r="F88">
            <v>5</v>
          </cell>
          <cell r="G88" t="str">
            <v>INSTRUMENTACION</v>
          </cell>
          <cell r="H88" t="str">
            <v xml:space="preserve">INSTRUMENTACION </v>
          </cell>
          <cell r="I88" t="str">
            <v>SI</v>
          </cell>
          <cell r="J88">
            <v>0</v>
          </cell>
          <cell r="K88">
            <v>0</v>
          </cell>
          <cell r="L88">
            <v>0</v>
          </cell>
          <cell r="M88" t="str">
            <v>REQUIERE PINZA SUMINISTRADA POR PROVEEDOR DEL INSUMO</v>
          </cell>
          <cell r="N88">
            <v>0</v>
          </cell>
          <cell r="O88" t="str">
            <v>SI</v>
          </cell>
          <cell r="P88">
            <v>0</v>
          </cell>
          <cell r="Q88">
            <v>0</v>
          </cell>
          <cell r="R88">
            <v>0</v>
          </cell>
          <cell r="S88">
            <v>0</v>
          </cell>
          <cell r="T88">
            <v>0</v>
          </cell>
          <cell r="U88">
            <v>0</v>
          </cell>
          <cell r="V88">
            <v>0</v>
          </cell>
        </row>
        <row r="89">
          <cell r="A89">
            <v>1436</v>
          </cell>
          <cell r="B89" t="str">
            <v xml:space="preserve">LIGACLIP PARA LIGADURA EN POLIMERO NO ABSORBIBLE  TAMAÑO ML (CIERRE DE VASOS DE 3-10 CM ) CARTUCHO POR 6 UNIDADES (HEM-O-LOCK) </v>
          </cell>
          <cell r="C89">
            <v>0</v>
          </cell>
          <cell r="D89" t="str">
            <v>UNIDAD</v>
          </cell>
          <cell r="E89">
            <v>5</v>
          </cell>
          <cell r="F89">
            <v>5</v>
          </cell>
          <cell r="G89" t="str">
            <v>INSTRUMENTACION</v>
          </cell>
          <cell r="H89" t="str">
            <v xml:space="preserve">INSTRUMENTACION </v>
          </cell>
          <cell r="I89" t="str">
            <v>SI</v>
          </cell>
          <cell r="J89">
            <v>0</v>
          </cell>
          <cell r="K89">
            <v>0</v>
          </cell>
          <cell r="L89">
            <v>0</v>
          </cell>
          <cell r="M89" t="str">
            <v>REQUIERE PINZA SUMINISTRADA POR PROVEEDOR DEL INSUMO</v>
          </cell>
          <cell r="N89">
            <v>0</v>
          </cell>
          <cell r="O89" t="str">
            <v>SI</v>
          </cell>
          <cell r="P89">
            <v>0</v>
          </cell>
          <cell r="Q89">
            <v>0</v>
          </cell>
          <cell r="R89">
            <v>0</v>
          </cell>
          <cell r="S89">
            <v>0</v>
          </cell>
          <cell r="T89">
            <v>0</v>
          </cell>
          <cell r="U89">
            <v>0</v>
          </cell>
          <cell r="V89">
            <v>0</v>
          </cell>
        </row>
        <row r="90">
          <cell r="A90">
            <v>1437</v>
          </cell>
          <cell r="B90" t="str">
            <v>LIGACLIP PARA LIGADURA EN POLIMERO NO ABSORBIBLE TAMAÑO L (CIERRE DE VASOS DE 5-13CM) CARTUCHO POR 6 UNIDADES (HEM-O-LOCK)</v>
          </cell>
          <cell r="C90">
            <v>0</v>
          </cell>
          <cell r="D90" t="str">
            <v>UNIDAD</v>
          </cell>
          <cell r="E90">
            <v>5</v>
          </cell>
          <cell r="F90">
            <v>5</v>
          </cell>
          <cell r="G90" t="str">
            <v>INSTRUMENTACION</v>
          </cell>
          <cell r="H90" t="str">
            <v xml:space="preserve">INSTRUMENTACION </v>
          </cell>
          <cell r="I90" t="str">
            <v>SI</v>
          </cell>
          <cell r="J90">
            <v>0</v>
          </cell>
          <cell r="K90">
            <v>0</v>
          </cell>
          <cell r="L90">
            <v>0</v>
          </cell>
          <cell r="M90" t="str">
            <v>REQUIERE PINZA SUMINISTRADA POR PROVEEDOR DEL INSUMO</v>
          </cell>
          <cell r="N90">
            <v>0</v>
          </cell>
          <cell r="O90" t="str">
            <v>SI</v>
          </cell>
          <cell r="P90">
            <v>0</v>
          </cell>
          <cell r="Q90">
            <v>0</v>
          </cell>
          <cell r="R90">
            <v>0</v>
          </cell>
          <cell r="S90">
            <v>0</v>
          </cell>
          <cell r="T90">
            <v>0</v>
          </cell>
          <cell r="U90">
            <v>0</v>
          </cell>
          <cell r="V90">
            <v>0</v>
          </cell>
        </row>
        <row r="91">
          <cell r="A91">
            <v>1438</v>
          </cell>
          <cell r="B91" t="str">
            <v xml:space="preserve">LIGACLIP PARA LIGADURA EN POLIMERO NO ABSORBIBLE TAMAÑO XL (CIERRE DE VASOS DE7-16CM CARTUCHO POR 6 UNIDADES (HEM-O-LOCK) </v>
          </cell>
          <cell r="C91">
            <v>0</v>
          </cell>
          <cell r="D91" t="str">
            <v>UNIDAD</v>
          </cell>
          <cell r="E91">
            <v>5</v>
          </cell>
          <cell r="F91">
            <v>5</v>
          </cell>
          <cell r="G91" t="str">
            <v>INSTRUMENTACION</v>
          </cell>
          <cell r="H91" t="str">
            <v xml:space="preserve">INSTRUMENTACION </v>
          </cell>
          <cell r="I91" t="str">
            <v>SI</v>
          </cell>
          <cell r="J91">
            <v>0</v>
          </cell>
          <cell r="K91">
            <v>0</v>
          </cell>
          <cell r="L91">
            <v>0</v>
          </cell>
          <cell r="M91" t="str">
            <v>REQUIERE PINZA SUMINISTRADA POR PROVEEDOR DEL INSUMO</v>
          </cell>
          <cell r="N91">
            <v>0</v>
          </cell>
          <cell r="O91" t="str">
            <v>SI</v>
          </cell>
          <cell r="P91">
            <v>0</v>
          </cell>
          <cell r="Q91">
            <v>0</v>
          </cell>
          <cell r="R91">
            <v>0</v>
          </cell>
          <cell r="S91">
            <v>0</v>
          </cell>
          <cell r="T91">
            <v>0</v>
          </cell>
          <cell r="U91">
            <v>0</v>
          </cell>
          <cell r="V91">
            <v>0</v>
          </cell>
        </row>
        <row r="92">
          <cell r="A92">
            <v>1459</v>
          </cell>
          <cell r="B92" t="str">
            <v>MALLA BSC MESH</v>
          </cell>
          <cell r="C92">
            <v>0</v>
          </cell>
          <cell r="D92" t="str">
            <v xml:space="preserve">UNIDAD    </v>
          </cell>
          <cell r="E92">
            <v>1</v>
          </cell>
          <cell r="F92">
            <v>1</v>
          </cell>
          <cell r="G92" t="str">
            <v>INSTRUMENTACION</v>
          </cell>
          <cell r="H92" t="str">
            <v xml:space="preserve">INSTRUMENTACION </v>
          </cell>
          <cell r="I92">
            <v>0</v>
          </cell>
          <cell r="J92">
            <v>0</v>
          </cell>
          <cell r="K92">
            <v>0</v>
          </cell>
          <cell r="L92">
            <v>0</v>
          </cell>
          <cell r="M92">
            <v>0</v>
          </cell>
          <cell r="N92">
            <v>0</v>
          </cell>
          <cell r="O92">
            <v>0</v>
          </cell>
          <cell r="P92">
            <v>0</v>
          </cell>
          <cell r="Q92">
            <v>0</v>
          </cell>
          <cell r="R92">
            <v>0</v>
          </cell>
          <cell r="S92">
            <v>0</v>
          </cell>
          <cell r="T92">
            <v>0</v>
          </cell>
          <cell r="U92">
            <v>0</v>
          </cell>
          <cell r="V92">
            <v>0</v>
          </cell>
        </row>
        <row r="93">
          <cell r="A93">
            <v>1465</v>
          </cell>
          <cell r="B93" t="str">
            <v>MALLA CORRECCION DE PROLAPSO VAGINAL ANTERIOR APICAL10-20 X 15-25 CMS</v>
          </cell>
          <cell r="C93">
            <v>0</v>
          </cell>
          <cell r="D93" t="str">
            <v xml:space="preserve">UNIDAD    </v>
          </cell>
          <cell r="E93">
            <v>1</v>
          </cell>
          <cell r="F93">
            <v>1</v>
          </cell>
          <cell r="G93" t="str">
            <v>INSTRUMENTACION</v>
          </cell>
          <cell r="H93" t="str">
            <v xml:space="preserve">INSTRUMENTACION </v>
          </cell>
          <cell r="I93">
            <v>0</v>
          </cell>
          <cell r="J93">
            <v>0</v>
          </cell>
          <cell r="K93">
            <v>0</v>
          </cell>
          <cell r="L93">
            <v>0</v>
          </cell>
          <cell r="M93">
            <v>0</v>
          </cell>
          <cell r="N93">
            <v>0</v>
          </cell>
          <cell r="O93">
            <v>0</v>
          </cell>
          <cell r="P93">
            <v>0</v>
          </cell>
          <cell r="Q93">
            <v>0</v>
          </cell>
          <cell r="R93">
            <v>0</v>
          </cell>
          <cell r="S93">
            <v>0</v>
          </cell>
          <cell r="T93">
            <v>0</v>
          </cell>
          <cell r="U93">
            <v>0</v>
          </cell>
          <cell r="V93">
            <v>0</v>
          </cell>
        </row>
        <row r="94">
          <cell r="A94">
            <v>1479</v>
          </cell>
          <cell r="B94" t="str">
            <v xml:space="preserve">MALLA DE PROLAPSO POSTERIOR </v>
          </cell>
          <cell r="C94">
            <v>0</v>
          </cell>
          <cell r="D94" t="str">
            <v xml:space="preserve">UNIDAD    </v>
          </cell>
          <cell r="E94">
            <v>1</v>
          </cell>
          <cell r="F94">
            <v>1</v>
          </cell>
          <cell r="G94" t="str">
            <v>INSTRUMENTACION</v>
          </cell>
          <cell r="H94" t="str">
            <v xml:space="preserve">INSTRUMENTACION </v>
          </cell>
          <cell r="I94">
            <v>0</v>
          </cell>
          <cell r="J94">
            <v>0</v>
          </cell>
          <cell r="K94">
            <v>0</v>
          </cell>
          <cell r="L94">
            <v>0</v>
          </cell>
          <cell r="M94">
            <v>0</v>
          </cell>
          <cell r="N94">
            <v>0</v>
          </cell>
          <cell r="O94">
            <v>0</v>
          </cell>
          <cell r="P94">
            <v>0</v>
          </cell>
          <cell r="Q94">
            <v>0</v>
          </cell>
          <cell r="R94">
            <v>0</v>
          </cell>
          <cell r="S94">
            <v>0</v>
          </cell>
          <cell r="T94">
            <v>0</v>
          </cell>
          <cell r="U94">
            <v>0</v>
          </cell>
          <cell r="V94">
            <v>0</v>
          </cell>
        </row>
        <row r="95">
          <cell r="A95">
            <v>1482</v>
          </cell>
          <cell r="B95" t="str">
            <v>MALLA MACROPOROSA MONOFILAMENTO LIGERA ULTRAFINA PARA PROLAPSO DE CUPULA VAGINAL   (MESH HALBA REF CSP 0317)</v>
          </cell>
          <cell r="C95">
            <v>0</v>
          </cell>
          <cell r="D95" t="str">
            <v xml:space="preserve">UNIDAD    </v>
          </cell>
          <cell r="E95">
            <v>1</v>
          </cell>
          <cell r="F95">
            <v>1</v>
          </cell>
          <cell r="G95" t="str">
            <v>INSTRUMENTACION</v>
          </cell>
          <cell r="H95" t="str">
            <v xml:space="preserve">INSTRUMENTACION </v>
          </cell>
          <cell r="I95">
            <v>0</v>
          </cell>
          <cell r="J95">
            <v>0</v>
          </cell>
          <cell r="K95">
            <v>0</v>
          </cell>
          <cell r="L95">
            <v>0</v>
          </cell>
          <cell r="M95">
            <v>0</v>
          </cell>
          <cell r="N95">
            <v>0</v>
          </cell>
          <cell r="O95">
            <v>0</v>
          </cell>
          <cell r="P95">
            <v>0</v>
          </cell>
          <cell r="Q95">
            <v>0</v>
          </cell>
          <cell r="R95">
            <v>0</v>
          </cell>
          <cell r="S95">
            <v>0</v>
          </cell>
          <cell r="T95">
            <v>0</v>
          </cell>
          <cell r="U95">
            <v>0</v>
          </cell>
          <cell r="V95">
            <v>0</v>
          </cell>
        </row>
        <row r="96">
          <cell r="A96">
            <v>1483</v>
          </cell>
          <cell r="B96" t="str">
            <v>MALLA HALBA MESH REF CSP 0324</v>
          </cell>
          <cell r="C96">
            <v>0</v>
          </cell>
          <cell r="D96" t="str">
            <v xml:space="preserve">UNIDAD    </v>
          </cell>
          <cell r="E96">
            <v>1</v>
          </cell>
          <cell r="F96">
            <v>1</v>
          </cell>
          <cell r="G96" t="str">
            <v>INSTRUMENTACION</v>
          </cell>
          <cell r="H96" t="str">
            <v xml:space="preserve">INSTRUMENTACION </v>
          </cell>
          <cell r="I96">
            <v>0</v>
          </cell>
          <cell r="J96">
            <v>0</v>
          </cell>
          <cell r="K96">
            <v>0</v>
          </cell>
          <cell r="L96">
            <v>0</v>
          </cell>
          <cell r="M96">
            <v>0</v>
          </cell>
          <cell r="N96">
            <v>0</v>
          </cell>
          <cell r="O96">
            <v>0</v>
          </cell>
          <cell r="P96">
            <v>0</v>
          </cell>
          <cell r="Q96">
            <v>0</v>
          </cell>
          <cell r="R96">
            <v>0</v>
          </cell>
          <cell r="S96">
            <v>0</v>
          </cell>
          <cell r="T96">
            <v>0</v>
          </cell>
          <cell r="U96">
            <v>0</v>
          </cell>
          <cell r="V96">
            <v>0</v>
          </cell>
        </row>
        <row r="97">
          <cell r="A97">
            <v>1484</v>
          </cell>
          <cell r="B97" t="str">
            <v>MALLA HALBA MESH REF CSP 0517</v>
          </cell>
          <cell r="C97">
            <v>0</v>
          </cell>
          <cell r="D97" t="str">
            <v xml:space="preserve">UNIDAD    </v>
          </cell>
          <cell r="E97">
            <v>1</v>
          </cell>
          <cell r="F97">
            <v>1</v>
          </cell>
          <cell r="G97" t="str">
            <v>INSTRUMENTACION</v>
          </cell>
          <cell r="H97" t="str">
            <v xml:space="preserve">INSTRUMENTACION </v>
          </cell>
          <cell r="I97">
            <v>0</v>
          </cell>
          <cell r="J97">
            <v>0</v>
          </cell>
          <cell r="K97">
            <v>0</v>
          </cell>
          <cell r="L97">
            <v>0</v>
          </cell>
          <cell r="M97">
            <v>0</v>
          </cell>
          <cell r="N97">
            <v>0</v>
          </cell>
          <cell r="O97">
            <v>0</v>
          </cell>
          <cell r="P97">
            <v>0</v>
          </cell>
          <cell r="Q97">
            <v>0</v>
          </cell>
          <cell r="R97">
            <v>0</v>
          </cell>
          <cell r="S97">
            <v>0</v>
          </cell>
          <cell r="T97">
            <v>0</v>
          </cell>
          <cell r="U97">
            <v>0</v>
          </cell>
          <cell r="V97">
            <v>0</v>
          </cell>
        </row>
        <row r="98">
          <cell r="A98">
            <v>1487</v>
          </cell>
          <cell r="B98" t="str">
            <v>MALLA HEMOSTATICA DE CELULOSA OXIDADA NO REGENERADA 7,5 CM X 5CM</v>
          </cell>
          <cell r="C98">
            <v>600130</v>
          </cell>
          <cell r="D98" t="str">
            <v>UNIDAD</v>
          </cell>
          <cell r="E98">
            <v>1</v>
          </cell>
          <cell r="F98">
            <v>1</v>
          </cell>
          <cell r="G98" t="str">
            <v>INSTRUMENTACION</v>
          </cell>
          <cell r="H98" t="str">
            <v xml:space="preserve">INSTRUMENTACION </v>
          </cell>
          <cell r="I98" t="str">
            <v>NA</v>
          </cell>
          <cell r="J98" t="str">
            <v>NA</v>
          </cell>
          <cell r="K98" t="str">
            <v>NA</v>
          </cell>
          <cell r="L98" t="str">
            <v>NA</v>
          </cell>
          <cell r="M98" t="str">
            <v xml:space="preserve">VENTA MINIMA DE PRESENTACION </v>
          </cell>
          <cell r="N98" t="str">
            <v>NO</v>
          </cell>
          <cell r="O98" t="str">
            <v>BAXTER MEDICO QUIRURGICO</v>
          </cell>
          <cell r="P98" t="str">
            <v>CAJA X 10</v>
          </cell>
          <cell r="Q98" t="str">
            <v>III</v>
          </cell>
          <cell r="R98" t="str">
            <v>2015DM-0013998</v>
          </cell>
          <cell r="S98">
            <v>45984</v>
          </cell>
          <cell r="T98">
            <v>110838</v>
          </cell>
          <cell r="U98">
            <v>0</v>
          </cell>
          <cell r="V98">
            <v>110838</v>
          </cell>
        </row>
        <row r="99">
          <cell r="A99">
            <v>1488</v>
          </cell>
          <cell r="B99" t="str">
            <v>MALLA INGENIUS ANTERIOR</v>
          </cell>
          <cell r="C99">
            <v>0</v>
          </cell>
          <cell r="D99" t="str">
            <v>UNIDAD</v>
          </cell>
          <cell r="E99">
            <v>1</v>
          </cell>
          <cell r="F99">
            <v>1</v>
          </cell>
          <cell r="G99" t="str">
            <v>INSTRUMENTACION</v>
          </cell>
          <cell r="H99" t="str">
            <v xml:space="preserve">INSTRUMENTACION </v>
          </cell>
          <cell r="I99">
            <v>0</v>
          </cell>
          <cell r="J99">
            <v>0</v>
          </cell>
          <cell r="K99">
            <v>0</v>
          </cell>
          <cell r="L99">
            <v>0</v>
          </cell>
          <cell r="M99">
            <v>0</v>
          </cell>
          <cell r="N99">
            <v>0</v>
          </cell>
          <cell r="O99">
            <v>0</v>
          </cell>
          <cell r="P99">
            <v>0</v>
          </cell>
          <cell r="Q99">
            <v>0</v>
          </cell>
          <cell r="R99">
            <v>0</v>
          </cell>
          <cell r="S99">
            <v>0</v>
          </cell>
          <cell r="T99">
            <v>0</v>
          </cell>
          <cell r="U99">
            <v>0</v>
          </cell>
          <cell r="V99">
            <v>0</v>
          </cell>
        </row>
        <row r="100">
          <cell r="A100">
            <v>1489</v>
          </cell>
          <cell r="B100" t="str">
            <v>MALLA LAMINADA FLEXIBLE DE CELULOSA OXIDADA REGENERADA + POLIDIOXANONA + POLIPROPILENO SUAVE DE MEDIANA DENSIDAD PESO 44G/M2, MACROPOROSA CON PORO DE 2,3 A 3,2 X 2,3 A 3,2 PARCIALMENTE DE 15 X 15 CM.</v>
          </cell>
          <cell r="C100">
            <v>0</v>
          </cell>
          <cell r="D100" t="str">
            <v>UNIDAD</v>
          </cell>
          <cell r="E100">
            <v>1</v>
          </cell>
          <cell r="F100">
            <v>1</v>
          </cell>
          <cell r="G100" t="str">
            <v>INSTRUMENTACION</v>
          </cell>
          <cell r="H100" t="str">
            <v xml:space="preserve">INSTRUMENTACION </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row>
        <row r="101">
          <cell r="A101">
            <v>1490</v>
          </cell>
          <cell r="B101" t="str">
            <v>MALLA LAMINADA FLEXIBLE DE CELULOSA OXIDADA REGENERADA + POLIDIOXANONA + POLIPROPILENO SUAVE DE MEDIANA DENSIDAD PESO 44G/M2, MACROPOROSA CON PORO DE 2,3-3,2 X 2,3-3,2 PARCIALMENTE DE 15 X 20 CM</v>
          </cell>
          <cell r="C101">
            <v>0</v>
          </cell>
          <cell r="D101" t="str">
            <v>UNIDAD</v>
          </cell>
          <cell r="E101">
            <v>1</v>
          </cell>
          <cell r="F101">
            <v>1</v>
          </cell>
          <cell r="G101" t="str">
            <v>INSTRUMENTACION</v>
          </cell>
          <cell r="H101" t="str">
            <v xml:space="preserve">INSTRUMENTACION </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row>
        <row r="102">
          <cell r="A102">
            <v>1491</v>
          </cell>
          <cell r="B102" t="str">
            <v>MALLA LAMINADA FLEXIBLE DE CELULOSA OXIDADA REGENERADA + POLIDIOXANONA + POLIPROPILENO SUAVE DE MEDIANA DENSIDAD PESO 44G/M2, MACROPOROSA CON PORO DE 2.30 A 3.2X 2,3 A 3.2 MM PARCIALMENTE ABSORBIBLE DE 20 X 25 CM APROX</v>
          </cell>
          <cell r="C102">
            <v>0</v>
          </cell>
          <cell r="D102" t="str">
            <v>UNIDAD</v>
          </cell>
          <cell r="E102">
            <v>1</v>
          </cell>
          <cell r="F102">
            <v>1</v>
          </cell>
          <cell r="G102" t="str">
            <v>INSTRUMENTACION</v>
          </cell>
          <cell r="H102" t="str">
            <v xml:space="preserve">INSTRUMENTACION </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row>
        <row r="103">
          <cell r="A103">
            <v>1492</v>
          </cell>
          <cell r="B103" t="str">
            <v>MALLA PARA INCONTINENCIA URINARIA FEMENINA TRANSVAGINAL</v>
          </cell>
          <cell r="C103">
            <v>0</v>
          </cell>
          <cell r="D103" t="str">
            <v>UNIDAD</v>
          </cell>
          <cell r="E103">
            <v>1</v>
          </cell>
          <cell r="F103">
            <v>1</v>
          </cell>
          <cell r="G103" t="str">
            <v>INSTRUMENTACION</v>
          </cell>
          <cell r="H103" t="str">
            <v xml:space="preserve">INSTRUMENTACION </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row>
        <row r="104">
          <cell r="A104">
            <v>1493</v>
          </cell>
          <cell r="B104" t="str">
            <v>MALLA PARA INCONTINENCIA URINARIA OBTRYX HALO SISTEMA SLING TRASNOBTURADOR</v>
          </cell>
          <cell r="C104">
            <v>0</v>
          </cell>
          <cell r="D104" t="str">
            <v>UNIDAD</v>
          </cell>
          <cell r="E104">
            <v>10</v>
          </cell>
          <cell r="F104">
            <v>10</v>
          </cell>
          <cell r="G104" t="str">
            <v>INSTRUMENTACION</v>
          </cell>
          <cell r="H104" t="str">
            <v xml:space="preserve">INSTRUMENTACION </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row>
        <row r="105">
          <cell r="A105">
            <v>1494</v>
          </cell>
          <cell r="B105" t="str">
            <v>MALLA PARA PROLAPSO  GENITAL TIPO  CALISTER  </v>
          </cell>
          <cell r="C105">
            <v>0</v>
          </cell>
          <cell r="D105" t="str">
            <v>UNIDAD</v>
          </cell>
          <cell r="E105">
            <v>1</v>
          </cell>
          <cell r="F105">
            <v>1</v>
          </cell>
          <cell r="G105" t="str">
            <v>INSTRUMENTACION</v>
          </cell>
          <cell r="H105" t="str">
            <v xml:space="preserve">INSTRUMENTACION </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row>
        <row r="106">
          <cell r="A106">
            <v>1495</v>
          </cell>
          <cell r="B106" t="str">
            <v xml:space="preserve">MALLA POLIDIOXANONA  30.5 X 30.5 CM SQUARE -PCDL1 UNIDAD    </v>
          </cell>
          <cell r="C106">
            <v>0</v>
          </cell>
          <cell r="D106" t="str">
            <v>UNIDAD</v>
          </cell>
          <cell r="E106">
            <v>1</v>
          </cell>
          <cell r="F106">
            <v>1</v>
          </cell>
          <cell r="G106" t="str">
            <v>INSTRUMENTACION</v>
          </cell>
          <cell r="H106" t="str">
            <v xml:space="preserve">INSTRUMENTACION </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row>
        <row r="107">
          <cell r="A107">
            <v>1499</v>
          </cell>
          <cell r="B107" t="str">
            <v>MALLA QUIRURGICA DE ALTA DENSIDAD DE 20 X 20 CM</v>
          </cell>
          <cell r="C107">
            <v>0</v>
          </cell>
          <cell r="D107" t="str">
            <v xml:space="preserve">UNIDAD    </v>
          </cell>
          <cell r="E107">
            <v>4</v>
          </cell>
          <cell r="F107">
            <v>4</v>
          </cell>
          <cell r="G107" t="str">
            <v>INSTRUMENTACION</v>
          </cell>
          <cell r="H107" t="str">
            <v xml:space="preserve">INSTRUMENTACION </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row>
        <row r="108">
          <cell r="A108">
            <v>1500</v>
          </cell>
          <cell r="B108" t="str">
            <v>MALLA QUIRURGICA DE MEDIA DENSIDAD DE 20 X 20</v>
          </cell>
          <cell r="C108">
            <v>0</v>
          </cell>
          <cell r="D108" t="str">
            <v xml:space="preserve">UNIDAD    </v>
          </cell>
          <cell r="E108">
            <v>1</v>
          </cell>
          <cell r="F108">
            <v>1</v>
          </cell>
          <cell r="G108" t="str">
            <v>INSTRUMENTACION</v>
          </cell>
          <cell r="H108" t="str">
            <v xml:space="preserve">INSTRUMENTACION </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row>
        <row r="109">
          <cell r="A109">
            <v>1503</v>
          </cell>
          <cell r="B109" t="str">
            <v>MALLA QUIRURGICA PARA REPARACION DE HERNIA VENTRAL/INCISIONAL CUANDO EXISTE LA NECESIDAD DE QUE LA MALLA ENTRE EN CONTACTO CON CON LOS ORGANOS DE LA CAVIDADABDOMINAL  18 A 20 X 30 A 35CM</v>
          </cell>
          <cell r="C109">
            <v>0</v>
          </cell>
          <cell r="D109" t="str">
            <v>UNIDAD</v>
          </cell>
          <cell r="E109">
            <v>1</v>
          </cell>
          <cell r="F109">
            <v>1</v>
          </cell>
          <cell r="G109" t="str">
            <v>INSTRUMENTACION</v>
          </cell>
          <cell r="H109" t="str">
            <v xml:space="preserve">INSTRUMENTACION </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row>
        <row r="110">
          <cell r="A110">
            <v>1504</v>
          </cell>
          <cell r="B110" t="str">
            <v>MALLA QUIRURGICA PARA REPARACION DE HERNIA VENTRAL/INCISIONAL CUANDO EXISTE LA NECESIDAD DE QUE LA MALLA ENTRE EN CONTACTO CON LOS ORGANOS DE LA CAVIDAD ABDOMINAL 15 X 20CM OVAL</v>
          </cell>
          <cell r="C110">
            <v>0</v>
          </cell>
          <cell r="D110" t="str">
            <v>UNIDAD</v>
          </cell>
          <cell r="E110">
            <v>1</v>
          </cell>
          <cell r="F110">
            <v>1</v>
          </cell>
          <cell r="G110" t="str">
            <v>INSTRUMENTACION</v>
          </cell>
          <cell r="H110" t="str">
            <v xml:space="preserve">INSTRUMENTACION </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row>
        <row r="111">
          <cell r="A111">
            <v>1505</v>
          </cell>
          <cell r="B111" t="str">
            <v>MALLA RECUBIERTA PROTECTORA EN U PARA HIATO 7 X 10 CMS</v>
          </cell>
          <cell r="C111">
            <v>0</v>
          </cell>
          <cell r="D111" t="str">
            <v>UNIDAD</v>
          </cell>
          <cell r="E111">
            <v>1</v>
          </cell>
          <cell r="F111">
            <v>1</v>
          </cell>
          <cell r="G111" t="str">
            <v>INSTRUMENTACION</v>
          </cell>
          <cell r="H111" t="str">
            <v xml:space="preserve">INSTRUMENTACION </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row>
        <row r="112">
          <cell r="A112">
            <v>1506</v>
          </cell>
          <cell r="B112" t="str">
            <v>MALLA SACROCOLPOPEXIA ENDOGYNIOUS</v>
          </cell>
          <cell r="C112">
            <v>0</v>
          </cell>
          <cell r="D112" t="str">
            <v>UNIDAD</v>
          </cell>
          <cell r="E112">
            <v>1</v>
          </cell>
          <cell r="F112">
            <v>1</v>
          </cell>
          <cell r="G112" t="str">
            <v>INSTRUMENTACION</v>
          </cell>
          <cell r="H112" t="str">
            <v xml:space="preserve">INSTRUMENTACION </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row>
        <row r="113">
          <cell r="A113">
            <v>1507</v>
          </cell>
          <cell r="B113" t="str">
            <v>MALLA SEPARADORA DE TEJIDOS  DE POLIPROPILENO. DE 15 X 15 CM CUADRADA</v>
          </cell>
          <cell r="C113">
            <v>0</v>
          </cell>
          <cell r="D113" t="str">
            <v>UNIDAD</v>
          </cell>
          <cell r="E113">
            <v>1</v>
          </cell>
          <cell r="F113">
            <v>1</v>
          </cell>
          <cell r="G113" t="str">
            <v>INSTRUMENTACION</v>
          </cell>
          <cell r="H113" t="str">
            <v xml:space="preserve">INSTRUMENTACION </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row>
        <row r="114">
          <cell r="A114">
            <v>1508</v>
          </cell>
          <cell r="B114" t="str">
            <v>MALLA SEPARADORA DE TEJIDOS COMP/HIDROGEL(HIALURAT DE SODI CARBOXIMET CELU/POLIETILEGLIL 10X20/30X35</v>
          </cell>
          <cell r="C114">
            <v>0</v>
          </cell>
          <cell r="D114" t="str">
            <v>UNIDAD</v>
          </cell>
          <cell r="E114">
            <v>1</v>
          </cell>
          <cell r="F114">
            <v>1</v>
          </cell>
          <cell r="G114" t="str">
            <v>INSTRUMENTACION</v>
          </cell>
          <cell r="H114" t="str">
            <v xml:space="preserve">INSTRUMENTACION </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row>
        <row r="115">
          <cell r="A115">
            <v>1509</v>
          </cell>
          <cell r="B115" t="str">
            <v>MALLA SEPARADORA DE TEJIDOS COMPUESTA DE POLIPROPILENO. DE 30 X 35 CM RECTANGULAR</v>
          </cell>
          <cell r="C115">
            <v>0</v>
          </cell>
          <cell r="D115" t="str">
            <v>UNIDAD</v>
          </cell>
          <cell r="E115">
            <v>1</v>
          </cell>
          <cell r="F115">
            <v>1</v>
          </cell>
          <cell r="G115" t="str">
            <v>INSTRUMENTACION</v>
          </cell>
          <cell r="H115" t="str">
            <v xml:space="preserve">INSTRUMENTACION </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row>
        <row r="116">
          <cell r="A116">
            <v>1510</v>
          </cell>
          <cell r="B116" t="str">
            <v>MALLA SEPARADORA DE TEJIDOS COMPUESTA POLIPROPILENO DE 15 X 20 CM RECTANGULAR U OVALADA</v>
          </cell>
          <cell r="C116">
            <v>0</v>
          </cell>
          <cell r="D116" t="str">
            <v>UNIDAD</v>
          </cell>
          <cell r="E116">
            <v>1</v>
          </cell>
          <cell r="F116">
            <v>1</v>
          </cell>
          <cell r="G116" t="str">
            <v>INSTRUMENTACION</v>
          </cell>
          <cell r="H116" t="str">
            <v xml:space="preserve">INSTRUMENTACION </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row>
        <row r="117">
          <cell r="A117">
            <v>1511</v>
          </cell>
          <cell r="B117" t="str">
            <v>MALLA SEPARADORA DE TEJIDOS DE POLIPROPILENO DE 15 X 20 CM OVALADA</v>
          </cell>
          <cell r="C117">
            <v>0</v>
          </cell>
          <cell r="D117" t="str">
            <v>UNIDAD</v>
          </cell>
          <cell r="E117">
            <v>1</v>
          </cell>
          <cell r="F117">
            <v>1</v>
          </cell>
          <cell r="G117" t="str">
            <v>INSTRUMENTACION</v>
          </cell>
          <cell r="H117" t="str">
            <v xml:space="preserve">INSTRUMENTACION </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row>
        <row r="118">
          <cell r="A118">
            <v>1512</v>
          </cell>
          <cell r="B118" t="str">
            <v>MALLA SEPARADORA DE TEJIDOS DE POLIPROPILENO DE 20 X 30 CM RECTANGULAR</v>
          </cell>
          <cell r="C118">
            <v>0</v>
          </cell>
          <cell r="D118" t="str">
            <v>UNIDAD</v>
          </cell>
          <cell r="E118">
            <v>1</v>
          </cell>
          <cell r="F118">
            <v>1</v>
          </cell>
          <cell r="G118" t="str">
            <v>INSTRUMENTACION</v>
          </cell>
          <cell r="H118" t="str">
            <v xml:space="preserve">INSTRUMENTACION </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row>
        <row r="119">
          <cell r="A119">
            <v>1513</v>
          </cell>
          <cell r="B119" t="str">
            <v>MALLA SEPARADORA DE TEJIDOS DE POLIPROPILENO DE 30 X 30-35 CM RECTANGULAR</v>
          </cell>
          <cell r="C119">
            <v>0</v>
          </cell>
          <cell r="D119" t="str">
            <v>UNIDAD</v>
          </cell>
          <cell r="E119">
            <v>1</v>
          </cell>
          <cell r="F119">
            <v>1</v>
          </cell>
          <cell r="G119" t="str">
            <v>INSTRUMENTACION</v>
          </cell>
          <cell r="H119" t="str">
            <v xml:space="preserve">INSTRUMENTACION </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row>
        <row r="120">
          <cell r="A120">
            <v>1514</v>
          </cell>
          <cell r="B120" t="str">
            <v>MALLA SEPARADORA DE TEJIDOS DE POLIPROPILENO. DE 20 X 25 CM OVALADA</v>
          </cell>
          <cell r="C120">
            <v>0</v>
          </cell>
          <cell r="D120" t="str">
            <v>UNIDAD</v>
          </cell>
          <cell r="E120">
            <v>1</v>
          </cell>
          <cell r="F120">
            <v>1</v>
          </cell>
          <cell r="G120" t="str">
            <v>INSTRUMENTACION</v>
          </cell>
          <cell r="H120" t="str">
            <v xml:space="preserve">INSTRUMENTACION </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row>
        <row r="121">
          <cell r="A121">
            <v>1515</v>
          </cell>
          <cell r="B121" t="str">
            <v>MALLA SEPARADORA DE TEJIDOS POLIPROPILENO DE 30.5X30.5 CM RETANGULAR PCDL1</v>
          </cell>
          <cell r="C121">
            <v>0</v>
          </cell>
          <cell r="D121" t="str">
            <v>UNIDAD</v>
          </cell>
          <cell r="E121">
            <v>2</v>
          </cell>
          <cell r="F121">
            <v>2</v>
          </cell>
          <cell r="G121" t="str">
            <v>INSTRUMENTACION</v>
          </cell>
          <cell r="H121" t="str">
            <v xml:space="preserve">INSTRUMENTACION </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row>
        <row r="122">
          <cell r="A122">
            <v>1516</v>
          </cell>
          <cell r="B122" t="str">
            <v>MALLA SPLENTIS PARA PROLAPSO</v>
          </cell>
          <cell r="C122">
            <v>0</v>
          </cell>
          <cell r="D122" t="str">
            <v>UNIDAD</v>
          </cell>
          <cell r="E122">
            <v>1</v>
          </cell>
          <cell r="F122">
            <v>1</v>
          </cell>
          <cell r="G122" t="str">
            <v>INSTRUMENTACION</v>
          </cell>
          <cell r="H122" t="str">
            <v xml:space="preserve">INSTRUMENTACION </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row>
        <row r="123">
          <cell r="A123">
            <v>1517</v>
          </cell>
          <cell r="B123" t="str">
            <v>MALLA TRIDIMENSIONAL DE MONOFILAMENTO DE POLIPROPILENO</v>
          </cell>
          <cell r="C123">
            <v>0</v>
          </cell>
          <cell r="D123" t="str">
            <v xml:space="preserve">UNIDAD    </v>
          </cell>
          <cell r="E123">
            <v>1</v>
          </cell>
          <cell r="F123">
            <v>1</v>
          </cell>
          <cell r="G123" t="str">
            <v>INSTRUMENTACION</v>
          </cell>
          <cell r="H123" t="str">
            <v xml:space="preserve">INSTRUMENTACION </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row>
        <row r="124">
          <cell r="A124">
            <v>1534</v>
          </cell>
          <cell r="B124" t="str">
            <v>MARCADOR DE PIEL PARA CIRUGIA</v>
          </cell>
          <cell r="C124">
            <v>0</v>
          </cell>
          <cell r="D124" t="str">
            <v>UNIDAD</v>
          </cell>
          <cell r="E124">
            <v>10</v>
          </cell>
          <cell r="F124">
            <v>10</v>
          </cell>
          <cell r="G124" t="str">
            <v>INSTRUMENTACION</v>
          </cell>
          <cell r="H124" t="str">
            <v xml:space="preserve">INSTRUMENTACION </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row>
        <row r="125">
          <cell r="A125">
            <v>1604</v>
          </cell>
          <cell r="B125" t="str">
            <v>MONOCRYL  M PLUS UD 4-0 45 CM 1 PS2  PLUS MCP496G4</v>
          </cell>
          <cell r="C125">
            <v>0</v>
          </cell>
          <cell r="D125" t="str">
            <v>UNIDAD</v>
          </cell>
          <cell r="E125">
            <v>72</v>
          </cell>
          <cell r="F125">
            <v>72</v>
          </cell>
          <cell r="G125" t="str">
            <v>INSTRUMENTACION</v>
          </cell>
          <cell r="H125" t="str">
            <v xml:space="preserve">INSTRUMENTACION </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row>
        <row r="126">
          <cell r="A126">
            <v>1605</v>
          </cell>
          <cell r="B126" t="str">
            <v>MONOCRYL PLUS 3-0 70CM (1) PS2 MCP427H</v>
          </cell>
          <cell r="C126">
            <v>0</v>
          </cell>
          <cell r="D126" t="str">
            <v>UNIDAD</v>
          </cell>
          <cell r="E126">
            <v>252</v>
          </cell>
          <cell r="F126">
            <v>252</v>
          </cell>
          <cell r="G126" t="str">
            <v>INSTRUMENTACION</v>
          </cell>
          <cell r="H126" t="str">
            <v xml:space="preserve">INSTRUMENTACION </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row>
        <row r="127">
          <cell r="A127">
            <v>1606</v>
          </cell>
          <cell r="B127" t="str">
            <v>MONOCRYL PLUS 5-0 45CM (1)P1 MCP490G</v>
          </cell>
          <cell r="C127">
            <v>0</v>
          </cell>
          <cell r="D127" t="str">
            <v>UNIDAD</v>
          </cell>
          <cell r="E127">
            <v>72</v>
          </cell>
          <cell r="F127">
            <v>72</v>
          </cell>
          <cell r="G127" t="str">
            <v>INSTRUMENTACION</v>
          </cell>
          <cell r="H127" t="str">
            <v xml:space="preserve">INSTRUMENTACION </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row>
        <row r="128">
          <cell r="A128">
            <v>1607</v>
          </cell>
          <cell r="B128" t="str">
            <v>MONOFILAMENTO ABSORB DE POLIDIOXANONA ANTIBACT 3/0 DE UNA AGUJA REDONDA DE 70CM PDP316H PDS</v>
          </cell>
          <cell r="C128">
            <v>0</v>
          </cell>
          <cell r="D128" t="str">
            <v>UNIDAD</v>
          </cell>
          <cell r="E128">
            <v>108</v>
          </cell>
          <cell r="F128">
            <v>108</v>
          </cell>
          <cell r="G128" t="str">
            <v>INSTRUMENTACION</v>
          </cell>
          <cell r="H128" t="str">
            <v xml:space="preserve">INSTRUMENTACION </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row>
        <row r="129">
          <cell r="A129">
            <v>1608</v>
          </cell>
          <cell r="B129" t="str">
            <v>MONOFILAMENTO ABSORBIBLE DE POLIDIOXANONA  1 AGUJA REDONDA PDP341H (BIO)</v>
          </cell>
          <cell r="C129">
            <v>0</v>
          </cell>
          <cell r="D129" t="str">
            <v>UNIDAD</v>
          </cell>
          <cell r="E129">
            <v>1296</v>
          </cell>
          <cell r="F129">
            <v>1296</v>
          </cell>
          <cell r="G129" t="str">
            <v>INSTRUMENTACION</v>
          </cell>
          <cell r="H129" t="str">
            <v xml:space="preserve">INSTRUMENTACION </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row>
        <row r="130">
          <cell r="A130">
            <v>1609</v>
          </cell>
          <cell r="B130" t="str">
            <v>MONOFILAMENTO ABSORBIBLE DE POLIDIOXANONA 4/0 DOBLE AGUJA DE 90CM W9109H</v>
          </cell>
          <cell r="C130">
            <v>0</v>
          </cell>
          <cell r="D130" t="str">
            <v>UNIDAD</v>
          </cell>
          <cell r="E130">
            <v>72</v>
          </cell>
          <cell r="F130">
            <v>72</v>
          </cell>
          <cell r="G130" t="str">
            <v>INSTRUMENTACION</v>
          </cell>
          <cell r="H130" t="str">
            <v xml:space="preserve">INSTRUMENTACION </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row>
        <row r="131">
          <cell r="A131">
            <v>1610</v>
          </cell>
          <cell r="B131" t="str">
            <v>MONOFILAMENTO ABSORBIBLE DE POLIDIOXANONA 5/0 DOBLE AGUJA DE 90 CM W9108H</v>
          </cell>
          <cell r="C131">
            <v>0</v>
          </cell>
          <cell r="D131" t="str">
            <v>UNIDAD</v>
          </cell>
          <cell r="E131">
            <v>72</v>
          </cell>
          <cell r="F131">
            <v>72</v>
          </cell>
          <cell r="G131" t="str">
            <v>INSTRUMENTACION</v>
          </cell>
          <cell r="H131" t="str">
            <v xml:space="preserve">INSTRUMENTACION </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row>
        <row r="132">
          <cell r="A132">
            <v>1611</v>
          </cell>
          <cell r="B132" t="str">
            <v>MONOFILAMENTO ABSORBIBLE/POLIDIOXANONA ANTIBAC 0 AGUJA 1/2 CIRCULO 34-37MM HEBRA 90CM(PDP346H)</v>
          </cell>
          <cell r="C132">
            <v>0</v>
          </cell>
          <cell r="D132" t="str">
            <v>UNIDAD</v>
          </cell>
          <cell r="E132">
            <v>36</v>
          </cell>
          <cell r="F132">
            <v>36</v>
          </cell>
          <cell r="G132" t="str">
            <v>INSTRUMENTACION</v>
          </cell>
          <cell r="H132" t="str">
            <v xml:space="preserve">INSTRUMENTACION </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row>
        <row r="133">
          <cell r="A133">
            <v>1612</v>
          </cell>
          <cell r="B133" t="str">
            <v>MONOFILAMENTO DE GLICONATO 4/0 C/A C/C</v>
          </cell>
          <cell r="C133">
            <v>0</v>
          </cell>
          <cell r="D133" t="str">
            <v>UNIDAD</v>
          </cell>
          <cell r="E133">
            <v>36</v>
          </cell>
          <cell r="F133">
            <v>36</v>
          </cell>
          <cell r="G133" t="str">
            <v>INSTRUMENTACION</v>
          </cell>
          <cell r="H133" t="str">
            <v xml:space="preserve">INSTRUMENTACION </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row>
        <row r="134">
          <cell r="A134">
            <v>1613</v>
          </cell>
          <cell r="B134" t="str">
            <v>MONOFILAMENTO DE NYLON 10/0 AGUJA CURVA REDONDA 3/8 CIRCULO 3-8 MM  45-75 CM PARA MICROCIRUGIA</v>
          </cell>
          <cell r="C134">
            <v>0</v>
          </cell>
          <cell r="D134" t="str">
            <v>SOBRE</v>
          </cell>
          <cell r="E134">
            <v>12</v>
          </cell>
          <cell r="F134">
            <v>12</v>
          </cell>
          <cell r="G134" t="str">
            <v>INSTRUMENTACION</v>
          </cell>
          <cell r="H134" t="str">
            <v xml:space="preserve">INSTRUMENTACION </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row>
        <row r="135">
          <cell r="A135">
            <v>1614</v>
          </cell>
          <cell r="B135" t="str">
            <v>MONOFILAMENTO DE NYLON 9/0 AGUJA CURVA REDONDA 3/8 CIRCULO 5 MM (PARA MICROCIRUGIA) 45-75 CM</v>
          </cell>
          <cell r="C135">
            <v>0</v>
          </cell>
          <cell r="D135" t="str">
            <v>SOBRE</v>
          </cell>
          <cell r="E135">
            <v>12</v>
          </cell>
          <cell r="F135">
            <v>12</v>
          </cell>
          <cell r="G135" t="str">
            <v>INSTRUMENTACION</v>
          </cell>
          <cell r="H135" t="str">
            <v xml:space="preserve">INSTRUMENTACION </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row>
        <row r="136">
          <cell r="A136">
            <v>1615</v>
          </cell>
          <cell r="B136" t="str">
            <v>MONOFILAMENTO DE POLIDIOXANONA  2/0 CON AGUJA CURVA REDONDA ½ CIRCULO 35-39 MM 60-90 CM</v>
          </cell>
          <cell r="C136">
            <v>0</v>
          </cell>
          <cell r="D136" t="str">
            <v>SOBRE</v>
          </cell>
          <cell r="E136">
            <v>36</v>
          </cell>
          <cell r="F136">
            <v>36</v>
          </cell>
          <cell r="G136" t="str">
            <v>INSTRUMENTACION</v>
          </cell>
          <cell r="H136" t="str">
            <v xml:space="preserve">INSTRUMENTACION </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row>
        <row r="137">
          <cell r="A137">
            <v>1616</v>
          </cell>
          <cell r="B137" t="str">
            <v>MONOFILAMENTO DE POLIDIOXANONA 1/0 CON AGUJA CURVA REDONDA ½ CIRCULO  90 CM</v>
          </cell>
          <cell r="C137">
            <v>0</v>
          </cell>
          <cell r="D137" t="str">
            <v>UNIDAD</v>
          </cell>
          <cell r="E137">
            <v>36</v>
          </cell>
          <cell r="F137">
            <v>36</v>
          </cell>
          <cell r="G137" t="str">
            <v>INSTRUMENTACION</v>
          </cell>
          <cell r="H137" t="str">
            <v xml:space="preserve">INSTRUMENTACION </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row>
        <row r="138">
          <cell r="A138">
            <v>1617</v>
          </cell>
          <cell r="B138" t="str">
            <v>MONOFILAMENTO DE POLIPROPILENO  0 CON AGUJA CURVA ½ CIRCULO 35 A 39 MM X  90 CM</v>
          </cell>
          <cell r="C138">
            <v>0</v>
          </cell>
          <cell r="D138" t="str">
            <v>SOBRE</v>
          </cell>
          <cell r="E138">
            <v>36</v>
          </cell>
          <cell r="F138">
            <v>36</v>
          </cell>
          <cell r="G138" t="str">
            <v>INSTRUMENTACION</v>
          </cell>
          <cell r="H138" t="str">
            <v xml:space="preserve">INSTRUMENTACION </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row>
        <row r="139">
          <cell r="A139">
            <v>1618</v>
          </cell>
          <cell r="B139" t="str">
            <v>MONOFILAMENTO NEGRO 10/0 DOBLE AGUJA ESPATUL 3/8 CIRC 6-7MM HEBRA 30CM(ETHILON) 7718G</v>
          </cell>
          <cell r="C139">
            <v>0</v>
          </cell>
          <cell r="D139" t="str">
            <v>UNIDAD</v>
          </cell>
          <cell r="E139">
            <v>84</v>
          </cell>
          <cell r="F139">
            <v>84</v>
          </cell>
          <cell r="G139" t="str">
            <v>INSTRUMENTACION</v>
          </cell>
          <cell r="H139" t="str">
            <v xml:space="preserve">INSTRUMENTACION </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row>
        <row r="140">
          <cell r="A140">
            <v>1619</v>
          </cell>
          <cell r="B140" t="str">
            <v>MONOFILAMENTO NEGRO 9/0 DOBLE AGUJA ESPATULADA 3/8 CIRCULO 6--7 MM HEBRA 30CM (ETHILON) 7717G</v>
          </cell>
          <cell r="C140">
            <v>0</v>
          </cell>
          <cell r="D140" t="str">
            <v>UNIDAD</v>
          </cell>
          <cell r="E140">
            <v>96</v>
          </cell>
          <cell r="F140">
            <v>96</v>
          </cell>
          <cell r="G140" t="str">
            <v>INSTRUMENTACION</v>
          </cell>
          <cell r="H140" t="str">
            <v xml:space="preserve">INSTRUMENTACION </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row>
        <row r="141">
          <cell r="A141">
            <v>1620</v>
          </cell>
          <cell r="B141" t="str">
            <v>MONOFILAMENTO POLIDIOXANONA 3/0 AGUJA CURVA CORTANTE 3/8 CIRCULO 16-19 MM X 70 CM</v>
          </cell>
          <cell r="C141">
            <v>0</v>
          </cell>
          <cell r="D141" t="str">
            <v>SOBRE</v>
          </cell>
          <cell r="E141">
            <v>36</v>
          </cell>
          <cell r="F141">
            <v>36</v>
          </cell>
          <cell r="G141" t="str">
            <v>INSTRUMENTACION</v>
          </cell>
          <cell r="H141" t="str">
            <v xml:space="preserve">INSTRUMENTACION </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row>
        <row r="142">
          <cell r="A142">
            <v>1621</v>
          </cell>
          <cell r="B142" t="str">
            <v>MONOFILAMENTO POLIPROPILENO 5/0 DOBLE AGUJA CARDIOVASCULAR 3/8 CIRCULO 13 MM 45-75 CM</v>
          </cell>
          <cell r="C142">
            <v>0</v>
          </cell>
          <cell r="D142" t="str">
            <v>SOBRE</v>
          </cell>
          <cell r="E142">
            <v>5</v>
          </cell>
          <cell r="F142">
            <v>5</v>
          </cell>
          <cell r="G142" t="str">
            <v>INSTRUMENTACION</v>
          </cell>
          <cell r="H142" t="str">
            <v xml:space="preserve">INSTRUMENTACION </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row>
        <row r="143">
          <cell r="A143">
            <v>1622</v>
          </cell>
          <cell r="B143" t="str">
            <v>MONOFILAMENTO POLIPROPILENO 7/0 CON DOBLE AGUJA ½ CIRCULO 19 MM 45-75 CM</v>
          </cell>
          <cell r="C143">
            <v>0</v>
          </cell>
          <cell r="D143" t="str">
            <v>SOBRE</v>
          </cell>
          <cell r="E143">
            <v>15</v>
          </cell>
          <cell r="F143">
            <v>15</v>
          </cell>
          <cell r="G143" t="str">
            <v>INSTRUMENTACION</v>
          </cell>
          <cell r="H143" t="str">
            <v xml:space="preserve">INSTRUMENTACION </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row>
        <row r="144">
          <cell r="A144">
            <v>1631</v>
          </cell>
          <cell r="B144" t="str">
            <v>NYLON NEGRO TRENZADO CALIBRE 4/0 AGUJA REDONDA DE 45CM NUROLON N104TSUTURA NO ABSORBIBLE</v>
          </cell>
          <cell r="C144">
            <v>0</v>
          </cell>
          <cell r="D144" t="str">
            <v>UNIDAD</v>
          </cell>
          <cell r="E144">
            <v>48</v>
          </cell>
          <cell r="F144">
            <v>48</v>
          </cell>
          <cell r="G144" t="str">
            <v>INSTRUMENTACION</v>
          </cell>
          <cell r="H144" t="str">
            <v xml:space="preserve">INSTRUMENTACION </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row>
        <row r="145">
          <cell r="A145">
            <v>1758</v>
          </cell>
          <cell r="B145" t="str">
            <v>POLIDIOXANONA  II VLT 4-0 70CM RB1  Z304H</v>
          </cell>
          <cell r="C145">
            <v>0</v>
          </cell>
          <cell r="D145" t="str">
            <v>UNIDAD</v>
          </cell>
          <cell r="E145">
            <v>72</v>
          </cell>
          <cell r="F145">
            <v>72</v>
          </cell>
          <cell r="G145" t="str">
            <v>INSTRUMENTACION</v>
          </cell>
          <cell r="H145" t="str">
            <v xml:space="preserve">INSTRUMENTACION </v>
          </cell>
          <cell r="I145">
            <v>0</v>
          </cell>
          <cell r="J145">
            <v>0</v>
          </cell>
          <cell r="K145">
            <v>0</v>
          </cell>
          <cell r="L145">
            <v>0</v>
          </cell>
          <cell r="M145">
            <v>0</v>
          </cell>
          <cell r="N145">
            <v>0</v>
          </cell>
          <cell r="O145" t="str">
            <v>SI</v>
          </cell>
          <cell r="P145">
            <v>0</v>
          </cell>
          <cell r="Q145">
            <v>0</v>
          </cell>
          <cell r="R145">
            <v>0</v>
          </cell>
          <cell r="S145">
            <v>0</v>
          </cell>
          <cell r="T145">
            <v>0</v>
          </cell>
          <cell r="U145">
            <v>0</v>
          </cell>
          <cell r="V145">
            <v>0</v>
          </cell>
        </row>
        <row r="146">
          <cell r="A146">
            <v>1759</v>
          </cell>
          <cell r="B146" t="str">
            <v>PDS II VLT 6-0 75 CM C-1 PDP 127H</v>
          </cell>
          <cell r="C146">
            <v>0</v>
          </cell>
          <cell r="D146" t="str">
            <v>UNIDAD</v>
          </cell>
          <cell r="E146">
            <v>72</v>
          </cell>
          <cell r="F146">
            <v>72</v>
          </cell>
          <cell r="G146" t="str">
            <v>INSTRUMENTACION</v>
          </cell>
          <cell r="H146" t="str">
            <v xml:space="preserve">INSTRUMENTACION </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row>
        <row r="147">
          <cell r="A147">
            <v>1760</v>
          </cell>
          <cell r="B147" t="str">
            <v>PDS* VLT 0 70 CM CT1 Z340H</v>
          </cell>
          <cell r="C147">
            <v>0</v>
          </cell>
          <cell r="D147" t="str">
            <v>UNIDAD</v>
          </cell>
          <cell r="E147">
            <v>108</v>
          </cell>
          <cell r="F147">
            <v>108</v>
          </cell>
          <cell r="G147" t="str">
            <v>INSTRUMENTACION</v>
          </cell>
          <cell r="H147" t="str">
            <v xml:space="preserve">INSTRUMENTACION </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row>
        <row r="148">
          <cell r="A148">
            <v>1771</v>
          </cell>
          <cell r="B148" t="str">
            <v>PIEZA DE MANO BLUE HP BLUE HARMONIC</v>
          </cell>
          <cell r="C148">
            <v>0</v>
          </cell>
          <cell r="D148" t="str">
            <v>UNIDAD</v>
          </cell>
          <cell r="E148">
            <v>1</v>
          </cell>
          <cell r="F148">
            <v>1</v>
          </cell>
          <cell r="G148" t="str">
            <v>INSTRUMENTACION</v>
          </cell>
          <cell r="H148" t="str">
            <v xml:space="preserve">INSTRUMENTACION </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row>
        <row r="149">
          <cell r="A149">
            <v>1772</v>
          </cell>
          <cell r="B149" t="str">
            <v>PIEZA DE MANO HP054 HARMONIC</v>
          </cell>
          <cell r="C149">
            <v>0</v>
          </cell>
          <cell r="D149" t="str">
            <v>UNIDAD</v>
          </cell>
          <cell r="E149">
            <v>1</v>
          </cell>
          <cell r="F149">
            <v>1</v>
          </cell>
          <cell r="G149" t="str">
            <v>INSTRUMENTACION</v>
          </cell>
          <cell r="H149" t="str">
            <v xml:space="preserve">INSTRUMENTACION </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row>
        <row r="150">
          <cell r="A150">
            <v>1773</v>
          </cell>
          <cell r="B150" t="str">
            <v xml:space="preserve">PIEZA DE MANO PARA LAPAROSCOPIA COMPATIBLE CON EQUIPO DE ENERGIA ULTRASONIDO </v>
          </cell>
          <cell r="C150">
            <v>0</v>
          </cell>
          <cell r="D150" t="str">
            <v>UNIDAD</v>
          </cell>
          <cell r="E150">
            <v>0</v>
          </cell>
          <cell r="F150">
            <v>64</v>
          </cell>
          <cell r="G150" t="str">
            <v>INSTRUMENTACION</v>
          </cell>
          <cell r="H150" t="str">
            <v xml:space="preserve">INSTRUMENTACION </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row>
        <row r="151">
          <cell r="A151">
            <v>1774</v>
          </cell>
          <cell r="B151" t="str">
            <v>PINZA APLICADORA DE LIGACLIP PARA LAPAROSCOPIA CON CLIP MEDIUM-LARG CON 20 HEMOCLIP DE 10  MM DESCARTABLE</v>
          </cell>
          <cell r="C151" t="str">
            <v>CA500</v>
          </cell>
          <cell r="D151" t="str">
            <v>UNIDAD</v>
          </cell>
          <cell r="E151">
            <v>1</v>
          </cell>
          <cell r="F151">
            <v>1</v>
          </cell>
          <cell r="G151" t="str">
            <v>INSTRUMENTACION</v>
          </cell>
          <cell r="H151" t="str">
            <v xml:space="preserve">INSTRUMENTACION </v>
          </cell>
          <cell r="I151" t="str">
            <v>SI</v>
          </cell>
          <cell r="J151" t="str">
            <v>NA</v>
          </cell>
          <cell r="K151" t="str">
            <v>NA</v>
          </cell>
          <cell r="L151" t="str">
            <v>NA</v>
          </cell>
          <cell r="M151" t="str">
            <v xml:space="preserve">VENTA MINIMA DE PRESENTACION </v>
          </cell>
          <cell r="N151" t="str">
            <v>NO</v>
          </cell>
          <cell r="O151" t="str">
            <v>APPLIED</v>
          </cell>
          <cell r="P151" t="str">
            <v>UNIDAD</v>
          </cell>
          <cell r="Q151" t="str">
            <v>IIA</v>
          </cell>
          <cell r="R151" t="str">
            <v>2009DM-0004659</v>
          </cell>
          <cell r="S151">
            <v>43754</v>
          </cell>
          <cell r="T151">
            <v>812490</v>
          </cell>
          <cell r="U151">
            <v>154373.1</v>
          </cell>
          <cell r="V151">
            <v>966863.1</v>
          </cell>
        </row>
        <row r="152">
          <cell r="A152">
            <v>1775</v>
          </cell>
          <cell r="B152" t="str">
            <v>PINZA BABCOCK ATRAUMATICA ROTACION 360°, LONGITUD 350MM, MANGO ERGONOMICO 5MM</v>
          </cell>
          <cell r="C152">
            <v>0</v>
          </cell>
          <cell r="D152" t="str">
            <v>UNIDAD</v>
          </cell>
          <cell r="E152">
            <v>1</v>
          </cell>
          <cell r="F152">
            <v>1</v>
          </cell>
          <cell r="G152" t="str">
            <v>INSTRUMENTACION</v>
          </cell>
          <cell r="H152" t="str">
            <v xml:space="preserve">INSTRUMENTACION </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row>
        <row r="153">
          <cell r="A153">
            <v>1779</v>
          </cell>
          <cell r="B153" t="str">
            <v xml:space="preserve">PINZA BIPOLAR AVANZADO PUNTA CURVA 3 MM DIAMETRO 5 MM LONGITUD 25 CM PARA LAPAROSCOPIA </v>
          </cell>
          <cell r="C153">
            <v>0</v>
          </cell>
          <cell r="D153" t="str">
            <v>UNIDAD</v>
          </cell>
          <cell r="E153">
            <v>1</v>
          </cell>
          <cell r="F153">
            <v>1</v>
          </cell>
          <cell r="G153" t="str">
            <v>INSTRUMENTACION</v>
          </cell>
          <cell r="H153" t="str">
            <v xml:space="preserve">INSTRUMENTACION </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row>
        <row r="154">
          <cell r="A154">
            <v>1780</v>
          </cell>
          <cell r="B154" t="str">
            <v>PINZA BIPOLAR AVANZADO PUNTA CURVA 3 MM DIAMETRO 5 MM LONGITUD 35 CM PARA LAPAROSCOPIA CON ARTICULACION DE 110 GRADOS</v>
          </cell>
          <cell r="C154">
            <v>0</v>
          </cell>
          <cell r="D154" t="str">
            <v>UNIDAD</v>
          </cell>
          <cell r="E154">
            <v>5</v>
          </cell>
          <cell r="F154">
            <v>5</v>
          </cell>
          <cell r="G154" t="str">
            <v>INSTRUMENTACION</v>
          </cell>
          <cell r="H154" t="str">
            <v xml:space="preserve">INSTRUMENTACION </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row>
        <row r="155">
          <cell r="A155">
            <v>1781</v>
          </cell>
          <cell r="B155" t="str">
            <v xml:space="preserve">PINZA BIPOLAR AVANZADO PUNTA CURVA 3MM DIAMETRO 5MM LONGITUD 25CM  PARA LAPAROSCOPIA </v>
          </cell>
          <cell r="C155">
            <v>0</v>
          </cell>
          <cell r="D155" t="str">
            <v>UNIDAD</v>
          </cell>
          <cell r="E155">
            <v>5</v>
          </cell>
          <cell r="F155">
            <v>5</v>
          </cell>
          <cell r="G155" t="str">
            <v>INSTRUMENTACION</v>
          </cell>
          <cell r="H155" t="str">
            <v xml:space="preserve">INSTRUMENTACION </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row>
        <row r="156">
          <cell r="A156">
            <v>1782</v>
          </cell>
          <cell r="B156" t="str">
            <v>PINZA BIPOLAR AVANZADO PUNTA CURVA 40 MM DIAMETRO 12 MM LONGITUD 22 CM PARA CIRUGIA ABIERTA</v>
          </cell>
          <cell r="C156">
            <v>0</v>
          </cell>
          <cell r="D156" t="str">
            <v>UNIDAD</v>
          </cell>
          <cell r="E156">
            <v>5</v>
          </cell>
          <cell r="F156">
            <v>5</v>
          </cell>
          <cell r="G156" t="str">
            <v>INSTRUMENTACION</v>
          </cell>
          <cell r="H156" t="str">
            <v xml:space="preserve">INSTRUMENTACION </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row>
        <row r="157">
          <cell r="A157">
            <v>1783</v>
          </cell>
          <cell r="B157" t="str">
            <v>PINZA BIPOLAR AVANZADO PUNTA RECTA  DIAMETRO 5MM LONGITUD 25CM  PARA LAPAROSCOPIA</v>
          </cell>
          <cell r="C157">
            <v>0</v>
          </cell>
          <cell r="D157" t="str">
            <v>UNIDAD</v>
          </cell>
          <cell r="E157">
            <v>1</v>
          </cell>
          <cell r="F157">
            <v>1</v>
          </cell>
          <cell r="G157" t="str">
            <v>INSTRUMENTACION</v>
          </cell>
          <cell r="H157" t="str">
            <v xml:space="preserve">INSTRUMENTACION </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row>
        <row r="158">
          <cell r="A158">
            <v>1784</v>
          </cell>
          <cell r="B158" t="str">
            <v>PINZA BIPOLAR AVANZADO PUNTA RECTA  DIAMETRO 5MM LONGITUD 35CM  PARA LAPAROSCOPIA  CON ARTICULACION DE 110 GRADOS</v>
          </cell>
          <cell r="C158">
            <v>0</v>
          </cell>
          <cell r="D158" t="str">
            <v>UNIDAD</v>
          </cell>
          <cell r="E158">
            <v>5</v>
          </cell>
          <cell r="F158">
            <v>5</v>
          </cell>
          <cell r="G158" t="str">
            <v>INSTRUMENTACION</v>
          </cell>
          <cell r="H158" t="str">
            <v xml:space="preserve">INSTRUMENTACION </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row>
        <row r="159">
          <cell r="A159">
            <v>1785</v>
          </cell>
          <cell r="B159" t="str">
            <v>PINZA BIPOLAR AVANZADO PUNTA RECTA DIAMETRO 5 MM LONGITUD 35 CM PARA LAPAROSCOPIA</v>
          </cell>
          <cell r="C159">
            <v>0</v>
          </cell>
          <cell r="D159" t="str">
            <v>UNIDAD</v>
          </cell>
          <cell r="E159">
            <v>5</v>
          </cell>
          <cell r="F159">
            <v>5</v>
          </cell>
          <cell r="G159" t="str">
            <v>INSTRUMENTACION</v>
          </cell>
          <cell r="H159" t="str">
            <v xml:space="preserve">INSTRUMENTACION </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row>
        <row r="160">
          <cell r="A160">
            <v>1786</v>
          </cell>
          <cell r="B160" t="str">
            <v>PINZA BIPOLAR AVANZADO PUNTA RECTA DIAMETRO 5MM LONGITUD 14CM  PARA CIRUGIA ABIERTA CON ARTICULACION DE 110 GRADOS</v>
          </cell>
          <cell r="C160">
            <v>0</v>
          </cell>
          <cell r="D160" t="str">
            <v>UNIDAD</v>
          </cell>
          <cell r="E160">
            <v>1</v>
          </cell>
          <cell r="F160">
            <v>1</v>
          </cell>
          <cell r="G160" t="str">
            <v>INSTRUMENTACION</v>
          </cell>
          <cell r="H160" t="str">
            <v xml:space="preserve">INSTRUMENTACION </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row>
        <row r="161">
          <cell r="A161">
            <v>1787</v>
          </cell>
          <cell r="B161" t="str">
            <v>PINZA BIPOLAR AVANZADO TRIO 3MM CURVED TIP 5MM DIAMETRO 14 CM</v>
          </cell>
          <cell r="C161">
            <v>0</v>
          </cell>
          <cell r="D161" t="str">
            <v>UNIDAD</v>
          </cell>
          <cell r="E161">
            <v>1</v>
          </cell>
          <cell r="F161">
            <v>1</v>
          </cell>
          <cell r="G161" t="str">
            <v>INSTRUMENTACION</v>
          </cell>
          <cell r="H161" t="str">
            <v xml:space="preserve">INSTRUMENTACION </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row>
        <row r="162">
          <cell r="A162">
            <v>1788</v>
          </cell>
          <cell r="B162" t="str">
            <v>PINZA COAGULACION BIPOLAR NEUROCIRUGIA RECTO</v>
          </cell>
          <cell r="C162">
            <v>0</v>
          </cell>
          <cell r="D162" t="str">
            <v>UNIDAD</v>
          </cell>
          <cell r="E162">
            <v>1</v>
          </cell>
          <cell r="F162">
            <v>1</v>
          </cell>
          <cell r="G162" t="str">
            <v>INSTRUMENTACION</v>
          </cell>
          <cell r="H162" t="str">
            <v xml:space="preserve">INSTRUMENTACION </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row>
        <row r="163">
          <cell r="A163">
            <v>1789</v>
          </cell>
          <cell r="B163" t="str">
            <v xml:space="preserve">PINZA DE  GARRA CON CREMALLERA 100 MM X 33 MM </v>
          </cell>
          <cell r="C163">
            <v>0</v>
          </cell>
          <cell r="D163" t="str">
            <v>UNIDAD</v>
          </cell>
          <cell r="E163">
            <v>2</v>
          </cell>
          <cell r="F163">
            <v>2</v>
          </cell>
          <cell r="G163" t="str">
            <v>INSTRUMENTACION</v>
          </cell>
          <cell r="H163" t="str">
            <v xml:space="preserve">INSTRUMENTACION </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row>
        <row r="164">
          <cell r="A164">
            <v>1794</v>
          </cell>
          <cell r="B164" t="str">
            <v xml:space="preserve">PINZA DE LAPAROSCOPIA DE ARMONICO ACE DE 36 CMS ACTIVACION MANUAL </v>
          </cell>
          <cell r="C164">
            <v>0</v>
          </cell>
          <cell r="D164" t="str">
            <v>UNIDAD</v>
          </cell>
          <cell r="E164">
            <v>1</v>
          </cell>
          <cell r="F164">
            <v>1</v>
          </cell>
          <cell r="G164" t="str">
            <v>INSTRUMENTACION</v>
          </cell>
          <cell r="H164" t="str">
            <v xml:space="preserve">INSTRUMENTACION </v>
          </cell>
          <cell r="I164" t="str">
            <v>SI</v>
          </cell>
          <cell r="J164">
            <v>0</v>
          </cell>
          <cell r="K164">
            <v>0</v>
          </cell>
          <cell r="L164">
            <v>0</v>
          </cell>
          <cell r="M164" t="str">
            <v xml:space="preserve">REQUIERE CONSOLA DE ENERGIA SUMISTRADA POR PROVEEDOR DEL INSUMO </v>
          </cell>
          <cell r="N164">
            <v>0</v>
          </cell>
          <cell r="O164" t="str">
            <v>SI</v>
          </cell>
          <cell r="P164">
            <v>0</v>
          </cell>
          <cell r="Q164">
            <v>0</v>
          </cell>
          <cell r="R164">
            <v>0</v>
          </cell>
          <cell r="S164">
            <v>0</v>
          </cell>
          <cell r="T164">
            <v>0</v>
          </cell>
          <cell r="U164">
            <v>0</v>
          </cell>
          <cell r="V164">
            <v>0</v>
          </cell>
        </row>
        <row r="165">
          <cell r="A165">
            <v>1795</v>
          </cell>
          <cell r="B165" t="str">
            <v>PINZA DESECHABLE AUTORECARGABLE CON CLIPS DE TITANIO</v>
          </cell>
          <cell r="C165">
            <v>0</v>
          </cell>
          <cell r="D165" t="str">
            <v>UNIDAD</v>
          </cell>
          <cell r="E165">
            <v>1</v>
          </cell>
          <cell r="F165">
            <v>1</v>
          </cell>
          <cell r="G165" t="str">
            <v>INSTRUMENTACION</v>
          </cell>
          <cell r="H165" t="str">
            <v xml:space="preserve">INSTRUMENTACION </v>
          </cell>
          <cell r="I165">
            <v>0</v>
          </cell>
          <cell r="J165">
            <v>0</v>
          </cell>
          <cell r="K165">
            <v>0</v>
          </cell>
          <cell r="L165">
            <v>0</v>
          </cell>
          <cell r="M165">
            <v>0</v>
          </cell>
          <cell r="N165">
            <v>0</v>
          </cell>
          <cell r="O165" t="str">
            <v>SI</v>
          </cell>
          <cell r="P165">
            <v>0</v>
          </cell>
          <cell r="Q165">
            <v>0</v>
          </cell>
          <cell r="R165">
            <v>0</v>
          </cell>
          <cell r="S165">
            <v>0</v>
          </cell>
          <cell r="T165">
            <v>0</v>
          </cell>
          <cell r="U165">
            <v>0</v>
          </cell>
          <cell r="V165">
            <v>0</v>
          </cell>
        </row>
        <row r="166">
          <cell r="A166">
            <v>1809</v>
          </cell>
          <cell r="B166" t="str">
            <v>PINZA PORTADORA CLIPS 5 MM 20 CLIPS M/L</v>
          </cell>
          <cell r="C166" t="str">
            <v>CA500</v>
          </cell>
          <cell r="D166" t="str">
            <v>UNIDAD</v>
          </cell>
          <cell r="E166">
            <v>1</v>
          </cell>
          <cell r="F166">
            <v>1</v>
          </cell>
          <cell r="G166" t="str">
            <v>INSTRUMENTACION</v>
          </cell>
          <cell r="H166" t="str">
            <v xml:space="preserve">INSTRUMENTACION </v>
          </cell>
          <cell r="I166" t="str">
            <v>SI CONSOLA</v>
          </cell>
          <cell r="J166" t="str">
            <v>NA</v>
          </cell>
          <cell r="K166" t="str">
            <v>NA</v>
          </cell>
          <cell r="L166" t="str">
            <v>NA</v>
          </cell>
          <cell r="M166" t="str">
            <v>REQUIERE CONSOLA DE ENERGIA</v>
          </cell>
          <cell r="N166" t="str">
            <v>SI</v>
          </cell>
          <cell r="O166" t="str">
            <v>APPLIED</v>
          </cell>
          <cell r="P166" t="str">
            <v>UNIDAD</v>
          </cell>
          <cell r="Q166" t="str">
            <v>IIA</v>
          </cell>
          <cell r="R166" t="str">
            <v>2009DM-0004659</v>
          </cell>
          <cell r="S166">
            <v>43754</v>
          </cell>
          <cell r="T166">
            <v>812490</v>
          </cell>
          <cell r="U166">
            <v>154373.1</v>
          </cell>
          <cell r="V166">
            <v>966863.1</v>
          </cell>
        </row>
        <row r="167">
          <cell r="A167">
            <v>1814</v>
          </cell>
          <cell r="B167" t="str">
            <v>PISTOLA   GRAPADORA PARA CIRUGIA  ABIERTA UNIVERSAL PARA RECARGAS DE 75-80 MM</v>
          </cell>
          <cell r="C167">
            <v>0</v>
          </cell>
          <cell r="D167" t="str">
            <v>UNIDAD</v>
          </cell>
          <cell r="E167">
            <v>2</v>
          </cell>
          <cell r="F167">
            <v>2</v>
          </cell>
          <cell r="G167" t="str">
            <v>INSTRUMENTACION</v>
          </cell>
          <cell r="H167" t="str">
            <v xml:space="preserve">INSTRUMENTACION </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row>
        <row r="168">
          <cell r="A168">
            <v>1815</v>
          </cell>
          <cell r="B168" t="str">
            <v xml:space="preserve">PISTOLA  GRAPADORA LINEAL ARTICULABLE PARA CIRUGIA RECTAL </v>
          </cell>
          <cell r="C168">
            <v>0</v>
          </cell>
          <cell r="D168" t="str">
            <v>UNIDAD</v>
          </cell>
          <cell r="E168">
            <v>2</v>
          </cell>
          <cell r="F168">
            <v>2</v>
          </cell>
          <cell r="G168" t="str">
            <v>INSTRUMENTACION</v>
          </cell>
          <cell r="H168" t="str">
            <v xml:space="preserve">INSTRUMENTACION </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row>
        <row r="169">
          <cell r="A169">
            <v>1816</v>
          </cell>
          <cell r="B169" t="str">
            <v>PISTOLA  GRAPADORA PARA CIRUGIA  ABIERTA UNIVERSAL PARA RECARGAS DE 55-60 MM</v>
          </cell>
          <cell r="C169">
            <v>0</v>
          </cell>
          <cell r="D169" t="str">
            <v>UNIDAD</v>
          </cell>
          <cell r="E169">
            <v>1</v>
          </cell>
          <cell r="F169">
            <v>1</v>
          </cell>
          <cell r="G169" t="str">
            <v>INSTRUMENTACION</v>
          </cell>
          <cell r="H169" t="str">
            <v xml:space="preserve">INSTRUMENTACION </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row>
        <row r="170">
          <cell r="A170">
            <v>1817</v>
          </cell>
          <cell r="B170" t="str">
            <v>PISTOLA  GRAPADORA PARA CIRUGIA ABIERTA CIRCULAR  21 MM</v>
          </cell>
          <cell r="C170">
            <v>0</v>
          </cell>
          <cell r="D170" t="str">
            <v>UNIDAD</v>
          </cell>
          <cell r="E170">
            <v>2</v>
          </cell>
          <cell r="F170">
            <v>2</v>
          </cell>
          <cell r="G170" t="str">
            <v>INSTRUMENTACION</v>
          </cell>
          <cell r="H170" t="str">
            <v xml:space="preserve">INSTRUMENTACION </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row>
        <row r="171">
          <cell r="A171">
            <v>1818</v>
          </cell>
          <cell r="B171" t="str">
            <v>PISTOLA  GRAPADORAPARA CIRUGIA ABIERTA CIRCULAR  25 MM</v>
          </cell>
          <cell r="C171">
            <v>0</v>
          </cell>
          <cell r="D171" t="str">
            <v>UNIDAD</v>
          </cell>
          <cell r="E171">
            <v>2</v>
          </cell>
          <cell r="F171">
            <v>2</v>
          </cell>
          <cell r="G171" t="str">
            <v>INSTRUMENTACION</v>
          </cell>
          <cell r="H171" t="str">
            <v xml:space="preserve">INSTRUMENTACION </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row>
        <row r="172">
          <cell r="A172">
            <v>1819</v>
          </cell>
          <cell r="B172" t="str">
            <v>PISTOLA GRAPADORA PARA CIRUGIA ABIERTA CIRCULAR  18 MM</v>
          </cell>
          <cell r="C172">
            <v>0</v>
          </cell>
          <cell r="D172" t="str">
            <v>UNIDAD</v>
          </cell>
          <cell r="E172">
            <v>2</v>
          </cell>
          <cell r="F172">
            <v>2</v>
          </cell>
          <cell r="G172" t="str">
            <v>INSTRUMENTACION</v>
          </cell>
          <cell r="H172" t="str">
            <v xml:space="preserve">INSTRUMENTACION </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row>
        <row r="173">
          <cell r="A173">
            <v>1820</v>
          </cell>
          <cell r="B173" t="str">
            <v>PISTOLA GRAPADORA PARA CIRUGIA ABIERTA CIRCULAR  28 MM</v>
          </cell>
          <cell r="C173">
            <v>0</v>
          </cell>
          <cell r="D173" t="str">
            <v>UNIDAD</v>
          </cell>
          <cell r="E173">
            <v>2</v>
          </cell>
          <cell r="F173">
            <v>2</v>
          </cell>
          <cell r="G173" t="str">
            <v>INSTRUMENTACION</v>
          </cell>
          <cell r="H173" t="str">
            <v xml:space="preserve">INSTRUMENTACION </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row>
        <row r="174">
          <cell r="A174">
            <v>1821</v>
          </cell>
          <cell r="B174" t="str">
            <v>PISTOLA GRAPADORA PARA CIRUGIA ABIERTA CIRCULAR  29 MM</v>
          </cell>
          <cell r="C174">
            <v>0</v>
          </cell>
          <cell r="D174" t="str">
            <v>UNIDAD</v>
          </cell>
          <cell r="E174">
            <v>2</v>
          </cell>
          <cell r="F174">
            <v>2</v>
          </cell>
          <cell r="G174" t="str">
            <v>INSTRUMENTACION</v>
          </cell>
          <cell r="H174" t="str">
            <v xml:space="preserve">INSTRUMENTACION </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row>
        <row r="175">
          <cell r="A175">
            <v>1822</v>
          </cell>
          <cell r="B175" t="str">
            <v>PISTOLA GRAPADORA PARA CIRUGIA ABIERTA CIRCULAR  31 MM</v>
          </cell>
          <cell r="C175">
            <v>0</v>
          </cell>
          <cell r="D175" t="str">
            <v>UNIDAD</v>
          </cell>
          <cell r="E175">
            <v>2</v>
          </cell>
          <cell r="F175">
            <v>2</v>
          </cell>
          <cell r="G175" t="str">
            <v>INSTRUMENTACION</v>
          </cell>
          <cell r="H175" t="str">
            <v xml:space="preserve">INSTRUMENTACION </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row>
        <row r="176">
          <cell r="A176">
            <v>1823</v>
          </cell>
          <cell r="B176" t="str">
            <v>PISTOLA GRAPADORA PARA CIRUGIA ABIERTA CIRCULAR  33 MM</v>
          </cell>
          <cell r="C176">
            <v>0</v>
          </cell>
          <cell r="D176" t="str">
            <v>UNIDAD</v>
          </cell>
          <cell r="E176">
            <v>2</v>
          </cell>
          <cell r="F176">
            <v>2</v>
          </cell>
          <cell r="G176" t="str">
            <v>INSTRUMENTACION</v>
          </cell>
          <cell r="H176" t="str">
            <v xml:space="preserve">INSTRUMENTACION </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row>
        <row r="177">
          <cell r="A177">
            <v>1824</v>
          </cell>
          <cell r="B177" t="str">
            <v>PISTOLA GRAPADORA PARA CIRUGIA ABIERTA CIRCULAR 32 MM</v>
          </cell>
          <cell r="C177">
            <v>0</v>
          </cell>
          <cell r="D177" t="str">
            <v>UNIDAD</v>
          </cell>
          <cell r="E177">
            <v>2</v>
          </cell>
          <cell r="F177">
            <v>2</v>
          </cell>
          <cell r="G177" t="str">
            <v>INSTRUMENTACION</v>
          </cell>
          <cell r="H177" t="str">
            <v xml:space="preserve">INSTRUMENTACION </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row>
        <row r="178">
          <cell r="A178">
            <v>1825</v>
          </cell>
          <cell r="B178" t="str">
            <v>PISTOLA PARA CIRUGIA LAPAROSCOPICA ARTICULADA 45 MM       CON BATERIA</v>
          </cell>
          <cell r="C178">
            <v>0</v>
          </cell>
          <cell r="D178" t="str">
            <v>UNIDAD</v>
          </cell>
          <cell r="E178">
            <v>2</v>
          </cell>
          <cell r="F178">
            <v>2</v>
          </cell>
          <cell r="G178" t="str">
            <v>INSTRUMENTACION</v>
          </cell>
          <cell r="H178" t="str">
            <v xml:space="preserve">INSTRUMENTACION </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row>
        <row r="179">
          <cell r="A179">
            <v>1826</v>
          </cell>
          <cell r="B179" t="str">
            <v xml:space="preserve">PISTOLA PARA CIRUGIA LAPAROSCOPICA ARTICULADA 45 MM SIN BATERIA      </v>
          </cell>
          <cell r="C179">
            <v>0</v>
          </cell>
          <cell r="D179" t="str">
            <v>UNIDAD</v>
          </cell>
          <cell r="E179">
            <v>1</v>
          </cell>
          <cell r="F179">
            <v>1</v>
          </cell>
          <cell r="G179" t="str">
            <v>INSTRUMENTACION</v>
          </cell>
          <cell r="H179" t="str">
            <v xml:space="preserve">INSTRUMENTACION </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row>
        <row r="180">
          <cell r="A180">
            <v>1827</v>
          </cell>
          <cell r="B180" t="str">
            <v xml:space="preserve">PISTOLA PARA CIRUGIA LAPAROSCOPICA ARTICULADA 60 MM SIN BATERIA  LONG    </v>
          </cell>
          <cell r="C180">
            <v>0</v>
          </cell>
          <cell r="D180" t="str">
            <v>UNIDAD</v>
          </cell>
          <cell r="E180">
            <v>2</v>
          </cell>
          <cell r="F180">
            <v>2</v>
          </cell>
          <cell r="G180" t="str">
            <v>INSTRUMENTACION</v>
          </cell>
          <cell r="H180" t="str">
            <v xml:space="preserve">INSTRUMENTACION </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row>
        <row r="181">
          <cell r="A181">
            <v>1828</v>
          </cell>
          <cell r="B181" t="str">
            <v>PISTOLA PARA CIRUGIA LAPAROSCOPICA ARTICULADA 60MM       SIN BATERIA</v>
          </cell>
          <cell r="C181">
            <v>0</v>
          </cell>
          <cell r="D181" t="str">
            <v>UNIDAD</v>
          </cell>
          <cell r="E181">
            <v>2</v>
          </cell>
          <cell r="F181">
            <v>2</v>
          </cell>
          <cell r="G181" t="str">
            <v>INSTRUMENTACION</v>
          </cell>
          <cell r="H181" t="str">
            <v xml:space="preserve">INSTRUMENTACION </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row>
        <row r="182">
          <cell r="A182">
            <v>1829</v>
          </cell>
          <cell r="B182" t="str">
            <v>PISTOLA PARA CIRUGIA LAPAROSCOPICA ARTICULADA 60MM   CON BATERIA</v>
          </cell>
          <cell r="C182">
            <v>0</v>
          </cell>
          <cell r="D182" t="str">
            <v>UNIDAD</v>
          </cell>
          <cell r="E182">
            <v>2</v>
          </cell>
          <cell r="F182">
            <v>2</v>
          </cell>
          <cell r="G182" t="str">
            <v>INSTRUMENTACION</v>
          </cell>
          <cell r="H182" t="str">
            <v xml:space="preserve">INSTRUMENTACION </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row>
        <row r="183">
          <cell r="A183">
            <v>1830</v>
          </cell>
          <cell r="B183" t="str">
            <v xml:space="preserve">PISTOLA PARA CIRUGIA LAPAROSCOPICA ARTICULADA UNIVERSAL CON BATERIA     </v>
          </cell>
          <cell r="C183">
            <v>0</v>
          </cell>
          <cell r="D183" t="str">
            <v>UNIDAD</v>
          </cell>
          <cell r="E183">
            <v>2</v>
          </cell>
          <cell r="F183">
            <v>2</v>
          </cell>
          <cell r="G183" t="str">
            <v>INSTRUMENTACION</v>
          </cell>
          <cell r="H183" t="str">
            <v xml:space="preserve">INSTRUMENTACION </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row>
        <row r="184">
          <cell r="A184">
            <v>1831</v>
          </cell>
          <cell r="B184" t="str">
            <v xml:space="preserve">PISTOLA PARA CIRUGIA LAPAROSCOPICA ARTICULADA UNIVERSAL SIN BATERIA     </v>
          </cell>
          <cell r="C184">
            <v>0</v>
          </cell>
          <cell r="D184" t="str">
            <v>UNIDAD</v>
          </cell>
          <cell r="E184">
            <v>2</v>
          </cell>
          <cell r="F184">
            <v>2</v>
          </cell>
          <cell r="G184" t="str">
            <v>INSTRUMENTACION</v>
          </cell>
          <cell r="H184" t="str">
            <v xml:space="preserve">INSTRUMENTACION </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row>
        <row r="185">
          <cell r="A185">
            <v>1832</v>
          </cell>
          <cell r="B185" t="str">
            <v>PLACA DOBLE NEUTRO  DESECHABLE PEDIATRICO</v>
          </cell>
          <cell r="C185">
            <v>0</v>
          </cell>
          <cell r="D185" t="str">
            <v>UNIDAD</v>
          </cell>
          <cell r="E185">
            <v>50</v>
          </cell>
          <cell r="F185">
            <v>50</v>
          </cell>
          <cell r="G185" t="str">
            <v>INSTRUMENTACION</v>
          </cell>
          <cell r="H185" t="str">
            <v xml:space="preserve">INSTRUMENTACION </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row>
        <row r="186">
          <cell r="A186">
            <v>1833</v>
          </cell>
          <cell r="B186" t="str">
            <v>PLACA ELECTROBISTURI BIPOLAR ADULTO DOBLE SIN CABLE</v>
          </cell>
          <cell r="C186">
            <v>0</v>
          </cell>
          <cell r="D186" t="str">
            <v>UNIDAD</v>
          </cell>
          <cell r="E186">
            <v>1400</v>
          </cell>
          <cell r="F186">
            <v>1400</v>
          </cell>
          <cell r="G186" t="str">
            <v>INSTRUMENTACION</v>
          </cell>
          <cell r="H186" t="str">
            <v xml:space="preserve">INSTRUMENTACION </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row>
        <row r="187">
          <cell r="A187">
            <v>1834</v>
          </cell>
          <cell r="B187" t="str">
            <v>PLACA ELECTROBISTURI NEONAT  7512</v>
          </cell>
          <cell r="C187">
            <v>0</v>
          </cell>
          <cell r="D187" t="str">
            <v>UNIDAD</v>
          </cell>
          <cell r="E187">
            <v>100</v>
          </cell>
          <cell r="F187">
            <v>100</v>
          </cell>
          <cell r="G187" t="str">
            <v>INSTRUMENTACION</v>
          </cell>
          <cell r="H187" t="str">
            <v xml:space="preserve">INSTRUMENTACION </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row>
        <row r="188">
          <cell r="A188">
            <v>1835</v>
          </cell>
          <cell r="B188" t="str">
            <v>PLACA ELECTROBISTURI PEDIATRICA E7510</v>
          </cell>
          <cell r="C188">
            <v>0</v>
          </cell>
          <cell r="D188" t="str">
            <v>UNIDAD</v>
          </cell>
          <cell r="E188">
            <v>264</v>
          </cell>
          <cell r="F188">
            <v>264</v>
          </cell>
          <cell r="G188" t="str">
            <v>INSTRUMENTACION</v>
          </cell>
          <cell r="H188" t="str">
            <v xml:space="preserve">INSTRUMENTACION </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row>
        <row r="189">
          <cell r="A189">
            <v>1836</v>
          </cell>
          <cell r="B189" t="str">
            <v>PLACA ELECTROBISTURI  ADULTO E7507</v>
          </cell>
          <cell r="C189">
            <v>0</v>
          </cell>
          <cell r="D189" t="str">
            <v>UNIDAD</v>
          </cell>
          <cell r="E189">
            <v>1400</v>
          </cell>
          <cell r="F189">
            <v>1400</v>
          </cell>
          <cell r="G189" t="str">
            <v>INSTRUMENTACION</v>
          </cell>
          <cell r="H189" t="str">
            <v xml:space="preserve">INSTRUMENTACION </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row>
        <row r="190">
          <cell r="A190">
            <v>1837</v>
          </cell>
          <cell r="B190" t="str">
            <v>PLACA PARA ELECTROBISTURI PEDIATRICA</v>
          </cell>
          <cell r="C190">
            <v>0</v>
          </cell>
          <cell r="D190" t="str">
            <v>UNIDAD</v>
          </cell>
          <cell r="E190">
            <v>5</v>
          </cell>
          <cell r="F190">
            <v>5</v>
          </cell>
          <cell r="G190" t="str">
            <v>INSTRUMENTACION</v>
          </cell>
          <cell r="H190" t="str">
            <v xml:space="preserve">INSTRUMENTACION </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row>
        <row r="191">
          <cell r="A191">
            <v>1838</v>
          </cell>
          <cell r="B191" t="str">
            <v>PLACA PARA ELECTROBISTURY  ADULTO CON CABLE ( ELECTRODO DISPERSIVO PLACA PASIENTE PARA DULTO DOBLE CON CABLE.)</v>
          </cell>
          <cell r="C191">
            <v>0</v>
          </cell>
          <cell r="D191" t="str">
            <v>UNIDAD</v>
          </cell>
          <cell r="E191">
            <v>915</v>
          </cell>
          <cell r="F191">
            <v>915</v>
          </cell>
          <cell r="G191" t="str">
            <v>INSTRUMENTACION</v>
          </cell>
          <cell r="H191" t="str">
            <v xml:space="preserve">INSTRUMENTACION </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row>
        <row r="192">
          <cell r="A192">
            <v>1839</v>
          </cell>
          <cell r="B192" t="str">
            <v>PLACAS PARA ELECTRO ADULTO  SIN CABLE</v>
          </cell>
          <cell r="C192">
            <v>0</v>
          </cell>
          <cell r="D192" t="str">
            <v>UNIDAD</v>
          </cell>
          <cell r="E192">
            <v>60</v>
          </cell>
          <cell r="F192">
            <v>60</v>
          </cell>
          <cell r="G192" t="str">
            <v>INSTRUMENTACION</v>
          </cell>
          <cell r="H192" t="str">
            <v xml:space="preserve">INSTRUMENTACION </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row>
        <row r="193">
          <cell r="A193">
            <v>1843</v>
          </cell>
          <cell r="B193" t="str">
            <v>POLIESTER 0 RECUBIER CON POLIBUTILATO AGUJA REFORZA REDONDA 1/2 CIRCULO 24-26 MM HEBRA 70-75CM B412H</v>
          </cell>
          <cell r="C193">
            <v>0</v>
          </cell>
          <cell r="D193" t="str">
            <v>UNIDAD</v>
          </cell>
          <cell r="E193">
            <v>216</v>
          </cell>
          <cell r="F193">
            <v>216</v>
          </cell>
          <cell r="G193" t="str">
            <v>INSTRUMENTACION</v>
          </cell>
          <cell r="H193" t="str">
            <v xml:space="preserve">INSTRUMENTACION </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row>
        <row r="194">
          <cell r="A194">
            <v>1844</v>
          </cell>
          <cell r="B194" t="str">
            <v>POLIÉSTER TRENZADO 1/0 AGUJA CURVA REDONDA ½ CIRCULO 35-39 MM 45 A 90 CM</v>
          </cell>
          <cell r="C194">
            <v>0</v>
          </cell>
          <cell r="D194" t="str">
            <v>SOBRE</v>
          </cell>
          <cell r="E194">
            <v>12</v>
          </cell>
          <cell r="F194">
            <v>12</v>
          </cell>
          <cell r="G194" t="str">
            <v>INSTRUMENTACION</v>
          </cell>
          <cell r="H194" t="str">
            <v xml:space="preserve">INSTRUMENTACION </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row>
        <row r="195">
          <cell r="A195">
            <v>1845</v>
          </cell>
          <cell r="B195" t="str">
            <v>POLIÉSTER TRENZADO 4/0 CON AGUJA CURVA REDONDA 22-26 MM Y HEBRA DE 70-75CM</v>
          </cell>
          <cell r="C195">
            <v>0</v>
          </cell>
          <cell r="D195" t="str">
            <v>SOBRE</v>
          </cell>
          <cell r="E195">
            <v>12</v>
          </cell>
          <cell r="F195">
            <v>12</v>
          </cell>
          <cell r="G195" t="str">
            <v>INSTRUMENTACION</v>
          </cell>
          <cell r="H195" t="str">
            <v xml:space="preserve">INSTRUMENTACION </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row>
        <row r="196">
          <cell r="A196">
            <v>1846</v>
          </cell>
          <cell r="B196" t="str">
            <v>POLIESTER TRENZADO 5/0  DOBLE AGUJA 1/2 CIRCULO 5.5MM ESPATULADA HEBRA DE 30-45CM(XY1760G)</v>
          </cell>
          <cell r="C196">
            <v>0</v>
          </cell>
          <cell r="D196" t="str">
            <v>UNIDAD</v>
          </cell>
          <cell r="E196">
            <v>36</v>
          </cell>
          <cell r="F196">
            <v>36</v>
          </cell>
          <cell r="G196" t="str">
            <v>INSTRUMENTACION</v>
          </cell>
          <cell r="H196" t="str">
            <v xml:space="preserve">INSTRUMENTACION </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row>
        <row r="197">
          <cell r="A197">
            <v>1847</v>
          </cell>
          <cell r="B197" t="str">
            <v>POLIESTER TRENZADO 6/0  DOBLE AGUJA DE 45 CM 1722G</v>
          </cell>
          <cell r="C197">
            <v>0</v>
          </cell>
          <cell r="D197" t="str">
            <v>UNIDAD</v>
          </cell>
          <cell r="E197">
            <v>36</v>
          </cell>
          <cell r="F197">
            <v>36</v>
          </cell>
          <cell r="G197" t="str">
            <v>INSTRUMENTACION</v>
          </cell>
          <cell r="H197" t="str">
            <v xml:space="preserve">INSTRUMENTACION </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row>
        <row r="198">
          <cell r="A198">
            <v>1848</v>
          </cell>
          <cell r="B198" t="str">
            <v>POLIÉSTER TRENZADO RECUBIERTO 3/0CON AGUJA CURVA REDONDA ½ CIRCULO  20-26 MM 60-75 CM</v>
          </cell>
          <cell r="C198">
            <v>0</v>
          </cell>
          <cell r="D198" t="str">
            <v>SOBRE</v>
          </cell>
          <cell r="E198">
            <v>12</v>
          </cell>
          <cell r="F198">
            <v>12</v>
          </cell>
          <cell r="G198" t="str">
            <v>INSTRUMENTACION</v>
          </cell>
          <cell r="H198" t="str">
            <v xml:space="preserve">INSTRUMENTACION </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row>
        <row r="199">
          <cell r="A199">
            <v>1849</v>
          </cell>
          <cell r="B199" t="str">
            <v>POLIGLACTINA PLUSTRENZADA VIOLE ABSORBIBLE  0 AGUJA REDONDA 1/2 CIRCULO 34-37MM HEBRA 90CM(VCP346H)</v>
          </cell>
          <cell r="C199">
            <v>0</v>
          </cell>
          <cell r="D199" t="str">
            <v>UNIDAD</v>
          </cell>
          <cell r="E199">
            <v>396</v>
          </cell>
          <cell r="F199">
            <v>396</v>
          </cell>
          <cell r="G199" t="str">
            <v>INSTRUMENTACION</v>
          </cell>
          <cell r="H199" t="str">
            <v xml:space="preserve">INSTRUMENTACION </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row>
        <row r="200">
          <cell r="A200">
            <v>1850</v>
          </cell>
          <cell r="B200" t="str">
            <v>POLIGLACTINA VIOLETA TRENZADA CT1 DE 90CM J346H SUTURA ABSORBIBLE</v>
          </cell>
          <cell r="C200">
            <v>0</v>
          </cell>
          <cell r="D200" t="str">
            <v>UNIDAD</v>
          </cell>
          <cell r="E200">
            <v>72</v>
          </cell>
          <cell r="F200">
            <v>72</v>
          </cell>
          <cell r="G200" t="str">
            <v>INSTRUMENTACION</v>
          </cell>
          <cell r="H200" t="str">
            <v xml:space="preserve">INSTRUMENTACION </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row>
        <row r="201">
          <cell r="A201">
            <v>1851</v>
          </cell>
          <cell r="B201" t="str">
            <v>POLIPROPILENO 5/0 AGUJA CURVA CORTANTE 3/8 CIRCULO 15-20 MM HEBRA 45CM PP0824G SUTURA NO ABSORBIBLE</v>
          </cell>
          <cell r="C201">
            <v>0</v>
          </cell>
          <cell r="D201" t="str">
            <v>UNIDAD</v>
          </cell>
          <cell r="E201">
            <v>456</v>
          </cell>
          <cell r="F201">
            <v>456</v>
          </cell>
          <cell r="G201" t="str">
            <v>INSTRUMENTACION</v>
          </cell>
          <cell r="H201" t="str">
            <v xml:space="preserve">INSTRUMENTACION </v>
          </cell>
          <cell r="I201">
            <v>0</v>
          </cell>
          <cell r="J201">
            <v>0</v>
          </cell>
          <cell r="K201">
            <v>0</v>
          </cell>
          <cell r="L201">
            <v>0</v>
          </cell>
          <cell r="M201">
            <v>0</v>
          </cell>
          <cell r="N201">
            <v>0</v>
          </cell>
          <cell r="O201" t="str">
            <v>SI</v>
          </cell>
          <cell r="P201">
            <v>0</v>
          </cell>
          <cell r="Q201">
            <v>0</v>
          </cell>
          <cell r="R201">
            <v>0</v>
          </cell>
          <cell r="S201">
            <v>0</v>
          </cell>
          <cell r="T201">
            <v>0</v>
          </cell>
          <cell r="U201">
            <v>0</v>
          </cell>
          <cell r="V201">
            <v>0</v>
          </cell>
        </row>
        <row r="202">
          <cell r="A202">
            <v>1852</v>
          </cell>
          <cell r="B202" t="str">
            <v>POLIPROPILENO 6/0 AGUJA CURVA CORTANT 3/8 CIRCULO 10-13MM  HEBRA 45CM PP0721G (SUTURA NO ABSORBIBLE)</v>
          </cell>
          <cell r="C202">
            <v>0</v>
          </cell>
          <cell r="D202" t="str">
            <v>UNIDAD</v>
          </cell>
          <cell r="E202">
            <v>576</v>
          </cell>
          <cell r="F202">
            <v>576</v>
          </cell>
          <cell r="G202" t="str">
            <v>INSTRUMENTACION</v>
          </cell>
          <cell r="H202" t="str">
            <v xml:space="preserve">INSTRUMENTACION </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row>
        <row r="203">
          <cell r="A203">
            <v>1855</v>
          </cell>
          <cell r="B203" t="str">
            <v>PORTA-AGUJAS CON MANGO AXIAL CON BLOQUEO DE DOS POSICIONES CON PRINCIPO DE BOLIGRAFO PUNTAS DUROGRIP  IZQUIERDO 5MM DIAMETRO LOGITUD 330 CM EMBUTIDO DE CARBURO DE TUGSTENO</v>
          </cell>
          <cell r="C203" t="str">
            <v>WA63728A</v>
          </cell>
          <cell r="D203" t="str">
            <v>UNIDAD</v>
          </cell>
          <cell r="E203">
            <v>1</v>
          </cell>
          <cell r="F203">
            <v>1</v>
          </cell>
          <cell r="G203" t="str">
            <v>INSTRUMENTACION</v>
          </cell>
          <cell r="H203" t="str">
            <v xml:space="preserve">INSTRUMENTACION </v>
          </cell>
          <cell r="I203" t="str">
            <v>NA</v>
          </cell>
          <cell r="J203" t="str">
            <v>NA</v>
          </cell>
          <cell r="K203" t="str">
            <v>NA</v>
          </cell>
          <cell r="L203" t="str">
            <v>NA</v>
          </cell>
          <cell r="M203" t="str">
            <v xml:space="preserve">VENTA MINIMA DE PRESENTACION </v>
          </cell>
          <cell r="N203" t="str">
            <v>NO</v>
          </cell>
          <cell r="O203" t="str">
            <v>OLYMPUS</v>
          </cell>
          <cell r="P203" t="str">
            <v>UNIDAD</v>
          </cell>
          <cell r="Q203" t="str">
            <v>IIA</v>
          </cell>
          <cell r="R203">
            <v>0</v>
          </cell>
          <cell r="S203">
            <v>0</v>
          </cell>
          <cell r="T203">
            <v>6300000</v>
          </cell>
          <cell r="U203">
            <v>1197000</v>
          </cell>
          <cell r="V203">
            <v>7497000</v>
          </cell>
        </row>
        <row r="204">
          <cell r="A204">
            <v>1856</v>
          </cell>
          <cell r="B204" t="str">
            <v>PORTA-AGUJAS CON MANGO AXIAL CON BLOQUEO DE DOS POSICIONES CON PRINCIPO DE BOLIGRAFO PUNTAS DUROGRIP DERECHO 5MM DIAMETRO LOGITUD 330 CM  CON EMBUTIDO DE CARBURO DE TUGSTENO</v>
          </cell>
          <cell r="C204" t="str">
            <v>WA63718A</v>
          </cell>
          <cell r="D204" t="str">
            <v>UNIDAD</v>
          </cell>
          <cell r="E204">
            <v>1</v>
          </cell>
          <cell r="F204">
            <v>1</v>
          </cell>
          <cell r="G204" t="str">
            <v>INSTRUMENTACION</v>
          </cell>
          <cell r="H204" t="str">
            <v xml:space="preserve">INSTRUMENTACION </v>
          </cell>
          <cell r="I204" t="str">
            <v>NA</v>
          </cell>
          <cell r="J204" t="str">
            <v>NA</v>
          </cell>
          <cell r="K204" t="str">
            <v>NA</v>
          </cell>
          <cell r="L204" t="str">
            <v>NA</v>
          </cell>
          <cell r="M204" t="str">
            <v xml:space="preserve">VENTA MINIMA DE PRESENTACION </v>
          </cell>
          <cell r="N204" t="str">
            <v>NO</v>
          </cell>
          <cell r="O204" t="str">
            <v>OLYMPUS</v>
          </cell>
          <cell r="P204" t="str">
            <v>UNIDAD</v>
          </cell>
          <cell r="Q204" t="str">
            <v>IIA</v>
          </cell>
          <cell r="R204">
            <v>0</v>
          </cell>
          <cell r="S204">
            <v>0</v>
          </cell>
          <cell r="T204">
            <v>6300000</v>
          </cell>
          <cell r="U204">
            <v>1197000</v>
          </cell>
          <cell r="V204">
            <v>7497000</v>
          </cell>
        </row>
        <row r="205">
          <cell r="A205">
            <v>1857</v>
          </cell>
          <cell r="B205" t="str">
            <v>PORTA-AGUJAS CON MANGO AXIAL CON BLOQUEO DE DOS POSICIONES CON PRINCIPO DE BOLIGRAFO PUNTAS DUROGRIP RECTO 5MM DIAMETRO LOGITUD 330 CM EMBUTIDO DE CARBURO DE TUGSTENO</v>
          </cell>
          <cell r="C205" t="str">
            <v>WA63708A</v>
          </cell>
          <cell r="D205" t="str">
            <v>UNIDAD</v>
          </cell>
          <cell r="E205">
            <v>1</v>
          </cell>
          <cell r="F205">
            <v>1</v>
          </cell>
          <cell r="G205" t="str">
            <v>INSTRUMENTACION</v>
          </cell>
          <cell r="H205" t="str">
            <v xml:space="preserve">INSTRUMENTACION </v>
          </cell>
          <cell r="I205" t="str">
            <v>NA</v>
          </cell>
          <cell r="J205" t="str">
            <v>NA</v>
          </cell>
          <cell r="K205" t="str">
            <v>NA</v>
          </cell>
          <cell r="L205" t="str">
            <v>NA</v>
          </cell>
          <cell r="M205" t="str">
            <v xml:space="preserve">VENTA MINIMA DE PRESENTACION </v>
          </cell>
          <cell r="N205" t="str">
            <v>NO</v>
          </cell>
          <cell r="O205" t="str">
            <v>OLYMPUS</v>
          </cell>
          <cell r="P205" t="str">
            <v>UNIDAD</v>
          </cell>
          <cell r="Q205" t="str">
            <v>IIA</v>
          </cell>
          <cell r="R205">
            <v>0</v>
          </cell>
          <cell r="S205">
            <v>0</v>
          </cell>
          <cell r="T205">
            <v>6300000</v>
          </cell>
          <cell r="U205">
            <v>1197000</v>
          </cell>
          <cell r="V205">
            <v>7497000</v>
          </cell>
        </row>
        <row r="206">
          <cell r="A206">
            <v>1859</v>
          </cell>
          <cell r="B206" t="str">
            <v>POLIPROPILENO 5-0 75 (2) RB-1MST 9556T</v>
          </cell>
          <cell r="C206">
            <v>0</v>
          </cell>
          <cell r="D206" t="str">
            <v>UNIDAD</v>
          </cell>
          <cell r="E206">
            <v>120</v>
          </cell>
          <cell r="F206">
            <v>120</v>
          </cell>
          <cell r="G206" t="str">
            <v>INSTRUMENTACION</v>
          </cell>
          <cell r="H206" t="str">
            <v xml:space="preserve">INSTRUMENTACION </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row>
        <row r="207">
          <cell r="A207">
            <v>1906</v>
          </cell>
          <cell r="B207" t="str">
            <v>REACTIVO DE SCHIFF POR 500 ML</v>
          </cell>
          <cell r="C207">
            <v>0</v>
          </cell>
          <cell r="D207" t="str">
            <v>FRASCO</v>
          </cell>
          <cell r="E207">
            <v>2</v>
          </cell>
          <cell r="F207">
            <v>2</v>
          </cell>
          <cell r="G207" t="str">
            <v>INSTRUMENTACION</v>
          </cell>
          <cell r="H207" t="str">
            <v xml:space="preserve">INSTRUMENTACION </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row>
        <row r="208">
          <cell r="A208">
            <v>1907</v>
          </cell>
          <cell r="B208" t="str">
            <v xml:space="preserve">RECARGA  DE AUTO SUTURA LINEAL PARA TEJIDO DELGADO  55 -60 CM  </v>
          </cell>
          <cell r="C208">
            <v>0</v>
          </cell>
          <cell r="D208" t="str">
            <v>UNIDAD</v>
          </cell>
          <cell r="E208">
            <v>1</v>
          </cell>
          <cell r="F208">
            <v>1</v>
          </cell>
          <cell r="G208" t="str">
            <v>INSTRUMENTACION</v>
          </cell>
          <cell r="H208" t="str">
            <v xml:space="preserve">INSTRUMENTACION </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row>
        <row r="209">
          <cell r="A209">
            <v>1908</v>
          </cell>
          <cell r="B209" t="str">
            <v>RECARGA  DE AUTO SUTURA LINEAL PARA TEJIDO DELGADO  75-80 CM</v>
          </cell>
          <cell r="C209">
            <v>0</v>
          </cell>
          <cell r="D209" t="str">
            <v>UNIDAD</v>
          </cell>
          <cell r="E209">
            <v>1</v>
          </cell>
          <cell r="F209">
            <v>1</v>
          </cell>
          <cell r="G209" t="str">
            <v>INSTRUMENTACION</v>
          </cell>
          <cell r="H209" t="str">
            <v xml:space="preserve">INSTRUMENTACION </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row>
        <row r="210">
          <cell r="A210">
            <v>1909</v>
          </cell>
          <cell r="B210" t="str">
            <v>RECARGA 55-60 MM  3 ALTURAS (GRUESO, MEDIANO Y DELGADO) COMPATIBLE CON GRAPADORA LINEAL CORTANTE 75-80MM.</v>
          </cell>
          <cell r="C210">
            <v>0</v>
          </cell>
          <cell r="D210" t="str">
            <v>UNIDAD</v>
          </cell>
          <cell r="E210">
            <v>1</v>
          </cell>
          <cell r="F210">
            <v>1</v>
          </cell>
          <cell r="G210" t="str">
            <v>INSTRUMENTACION</v>
          </cell>
          <cell r="H210" t="str">
            <v xml:space="preserve">INSTRUMENTACION </v>
          </cell>
          <cell r="I210">
            <v>0</v>
          </cell>
          <cell r="J210">
            <v>0</v>
          </cell>
          <cell r="K210">
            <v>0</v>
          </cell>
          <cell r="L210">
            <v>0</v>
          </cell>
          <cell r="M210" t="str">
            <v xml:space="preserve">REQUIERE SER DE LA MISMA MARCA DE LA PISTOLA </v>
          </cell>
          <cell r="N210">
            <v>0</v>
          </cell>
          <cell r="O210" t="str">
            <v>SI</v>
          </cell>
          <cell r="P210">
            <v>0</v>
          </cell>
          <cell r="Q210">
            <v>0</v>
          </cell>
          <cell r="R210">
            <v>0</v>
          </cell>
          <cell r="S210">
            <v>0</v>
          </cell>
          <cell r="T210">
            <v>0</v>
          </cell>
          <cell r="U210">
            <v>0</v>
          </cell>
          <cell r="V210">
            <v>0</v>
          </cell>
        </row>
        <row r="211">
          <cell r="A211">
            <v>1910</v>
          </cell>
          <cell r="B211" t="str">
            <v>RECARGA 75-80 MM  3 ALTURAS (GRUESO, MEDIANO Y DELGADO) COMPATIBLE CON GRAPADORA LINEAL CORTANTE 75-80MM.</v>
          </cell>
          <cell r="C211">
            <v>0</v>
          </cell>
          <cell r="D211" t="str">
            <v>UNIDAD</v>
          </cell>
          <cell r="E211">
            <v>5</v>
          </cell>
          <cell r="F211">
            <v>5</v>
          </cell>
          <cell r="G211" t="str">
            <v>INSTRUMENTACION</v>
          </cell>
          <cell r="H211" t="str">
            <v xml:space="preserve">INSTRUMENTACION </v>
          </cell>
          <cell r="I211">
            <v>0</v>
          </cell>
          <cell r="J211">
            <v>0</v>
          </cell>
          <cell r="K211">
            <v>0</v>
          </cell>
          <cell r="L211">
            <v>0</v>
          </cell>
          <cell r="M211" t="str">
            <v xml:space="preserve">REQUIERE SER DE LA MISMA MARCA DE LA PISTOLA </v>
          </cell>
          <cell r="N211">
            <v>0</v>
          </cell>
          <cell r="O211" t="str">
            <v>SI</v>
          </cell>
          <cell r="P211">
            <v>0</v>
          </cell>
          <cell r="Q211">
            <v>0</v>
          </cell>
          <cell r="R211">
            <v>0</v>
          </cell>
          <cell r="S211">
            <v>0</v>
          </cell>
          <cell r="T211">
            <v>0</v>
          </cell>
          <cell r="U211">
            <v>0</v>
          </cell>
          <cell r="V211">
            <v>0</v>
          </cell>
        </row>
        <row r="212">
          <cell r="A212">
            <v>1911</v>
          </cell>
          <cell r="B212" t="str">
            <v>RECARGA AZUL 45MM ENDO ECHELON ECR45B</v>
          </cell>
          <cell r="C212">
            <v>0</v>
          </cell>
          <cell r="D212" t="str">
            <v>UNIDAD</v>
          </cell>
          <cell r="E212">
            <v>12</v>
          </cell>
          <cell r="F212">
            <v>12</v>
          </cell>
          <cell r="G212" t="str">
            <v>INSTRUMENTACION</v>
          </cell>
          <cell r="H212" t="str">
            <v xml:space="preserve">INSTRUMENTACION </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row>
        <row r="213">
          <cell r="A213">
            <v>1912</v>
          </cell>
          <cell r="B213" t="str">
            <v>RECARGA AZUL DE 60MM  PARA ENDOGRAPADORA</v>
          </cell>
          <cell r="C213">
            <v>0</v>
          </cell>
          <cell r="D213" t="str">
            <v>UNIDAD</v>
          </cell>
          <cell r="E213">
            <v>4</v>
          </cell>
          <cell r="F213">
            <v>4</v>
          </cell>
          <cell r="G213" t="str">
            <v>INSTRUMENTACION</v>
          </cell>
          <cell r="H213" t="str">
            <v xml:space="preserve">INSTRUMENTACION </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row>
        <row r="214">
          <cell r="A214">
            <v>1913</v>
          </cell>
          <cell r="B214" t="str">
            <v>RECARGA BLAK  60MM ECHELON GST60T (CON IVA)</v>
          </cell>
          <cell r="C214">
            <v>0</v>
          </cell>
          <cell r="D214" t="str">
            <v>UNIDAD</v>
          </cell>
          <cell r="E214">
            <v>5</v>
          </cell>
          <cell r="F214">
            <v>5</v>
          </cell>
          <cell r="G214" t="str">
            <v>INSTRUMENTACION</v>
          </cell>
          <cell r="H214" t="str">
            <v xml:space="preserve">INSTRUMENTACION </v>
          </cell>
          <cell r="I214">
            <v>0</v>
          </cell>
          <cell r="J214">
            <v>0</v>
          </cell>
          <cell r="K214">
            <v>0</v>
          </cell>
          <cell r="L214">
            <v>0</v>
          </cell>
          <cell r="M214" t="str">
            <v xml:space="preserve">REQUIERE SER DE LA MISMA MARCA DE LA PISTOLA </v>
          </cell>
          <cell r="N214">
            <v>0</v>
          </cell>
          <cell r="O214" t="str">
            <v>SI</v>
          </cell>
          <cell r="P214">
            <v>0</v>
          </cell>
          <cell r="Q214">
            <v>0</v>
          </cell>
          <cell r="R214">
            <v>0</v>
          </cell>
          <cell r="S214">
            <v>0</v>
          </cell>
          <cell r="T214">
            <v>0</v>
          </cell>
          <cell r="U214">
            <v>0</v>
          </cell>
          <cell r="V214">
            <v>0</v>
          </cell>
        </row>
        <row r="215">
          <cell r="A215">
            <v>1914</v>
          </cell>
          <cell r="B215" t="str">
            <v xml:space="preserve">RECARGA BLANCA DE 45 MM PARA ENDOGRAPADORA ECHELON 45 REF. 341-ECR45W UNIDAD    </v>
          </cell>
          <cell r="C215">
            <v>0</v>
          </cell>
          <cell r="D215" t="str">
            <v>UNIDAD</v>
          </cell>
          <cell r="E215">
            <v>3</v>
          </cell>
          <cell r="F215">
            <v>3</v>
          </cell>
          <cell r="G215" t="str">
            <v>INSTRUMENTACION</v>
          </cell>
          <cell r="H215" t="str">
            <v xml:space="preserve">INSTRUMENTACION </v>
          </cell>
          <cell r="I215">
            <v>0</v>
          </cell>
          <cell r="J215">
            <v>0</v>
          </cell>
          <cell r="K215">
            <v>0</v>
          </cell>
          <cell r="L215">
            <v>0</v>
          </cell>
          <cell r="M215" t="str">
            <v xml:space="preserve">REQUIERE SER DE LA MISMA MARCA DE LA PISTOLA </v>
          </cell>
          <cell r="N215">
            <v>0</v>
          </cell>
          <cell r="O215" t="str">
            <v>SI</v>
          </cell>
          <cell r="P215">
            <v>0</v>
          </cell>
          <cell r="Q215">
            <v>0</v>
          </cell>
          <cell r="R215">
            <v>0</v>
          </cell>
          <cell r="S215">
            <v>0</v>
          </cell>
          <cell r="T215">
            <v>0</v>
          </cell>
          <cell r="U215">
            <v>0</v>
          </cell>
          <cell r="V215">
            <v>0</v>
          </cell>
        </row>
        <row r="216">
          <cell r="A216">
            <v>1915</v>
          </cell>
          <cell r="B216" t="str">
            <v>RECARGA DE 60 MM LINEAL PARA TEJIDO GRUESO CON ALTURA AJUSTABLE DE GRAPA CIRUGIA ABIERTA</v>
          </cell>
          <cell r="C216">
            <v>0</v>
          </cell>
          <cell r="D216" t="str">
            <v>UNIDAD</v>
          </cell>
          <cell r="E216">
            <v>3</v>
          </cell>
          <cell r="F216">
            <v>3</v>
          </cell>
          <cell r="G216" t="str">
            <v>INSTRUMENTACION</v>
          </cell>
          <cell r="H216" t="str">
            <v xml:space="preserve">INSTRUMENTACION </v>
          </cell>
          <cell r="I216">
            <v>0</v>
          </cell>
          <cell r="J216">
            <v>0</v>
          </cell>
          <cell r="K216">
            <v>0</v>
          </cell>
          <cell r="L216">
            <v>0</v>
          </cell>
          <cell r="M216" t="str">
            <v xml:space="preserve">REQUIERE SER DE LA MISMA MARCA DE LA PISTOLA </v>
          </cell>
          <cell r="N216">
            <v>0</v>
          </cell>
          <cell r="O216" t="str">
            <v>SI</v>
          </cell>
          <cell r="P216">
            <v>0</v>
          </cell>
          <cell r="Q216">
            <v>0</v>
          </cell>
          <cell r="R216">
            <v>0</v>
          </cell>
          <cell r="S216">
            <v>0</v>
          </cell>
          <cell r="T216">
            <v>0</v>
          </cell>
          <cell r="U216">
            <v>0</v>
          </cell>
          <cell r="V216">
            <v>0</v>
          </cell>
        </row>
        <row r="217">
          <cell r="A217">
            <v>1916</v>
          </cell>
          <cell r="B217" t="str">
            <v>RECARGA DE AUTOSUTURA  LINEAL PARA TEJIDO EXTRAGRUESO   55 -  60 CM</v>
          </cell>
          <cell r="C217">
            <v>0</v>
          </cell>
          <cell r="D217" t="str">
            <v>UNIDAD</v>
          </cell>
          <cell r="E217">
            <v>1</v>
          </cell>
          <cell r="F217">
            <v>1</v>
          </cell>
          <cell r="G217" t="str">
            <v>INSTRUMENTACION</v>
          </cell>
          <cell r="H217" t="str">
            <v xml:space="preserve">INSTRUMENTACION </v>
          </cell>
          <cell r="I217">
            <v>0</v>
          </cell>
          <cell r="J217">
            <v>0</v>
          </cell>
          <cell r="K217">
            <v>0</v>
          </cell>
          <cell r="L217">
            <v>0</v>
          </cell>
          <cell r="M217" t="str">
            <v xml:space="preserve">REQUIERE SER DE LA MISMA MARCA DE LA PISTOLA </v>
          </cell>
          <cell r="N217">
            <v>0</v>
          </cell>
          <cell r="O217" t="str">
            <v>SI</v>
          </cell>
          <cell r="P217">
            <v>0</v>
          </cell>
          <cell r="Q217">
            <v>0</v>
          </cell>
          <cell r="R217">
            <v>0</v>
          </cell>
          <cell r="S217">
            <v>0</v>
          </cell>
          <cell r="T217">
            <v>0</v>
          </cell>
          <cell r="U217">
            <v>0</v>
          </cell>
          <cell r="V217">
            <v>0</v>
          </cell>
        </row>
        <row r="218">
          <cell r="A218">
            <v>1917</v>
          </cell>
          <cell r="B218" t="str">
            <v xml:space="preserve">RECARGA DE AUTOSUTURA  LINEAL PARA TEJIDO EXTRAGRUESO   75 - 80 CM </v>
          </cell>
          <cell r="C218">
            <v>0</v>
          </cell>
          <cell r="D218" t="str">
            <v>UNIDAD</v>
          </cell>
          <cell r="E218">
            <v>2</v>
          </cell>
          <cell r="F218">
            <v>2</v>
          </cell>
          <cell r="G218" t="str">
            <v>INSTRUMENTACION</v>
          </cell>
          <cell r="H218" t="str">
            <v xml:space="preserve">INSTRUMENTACION </v>
          </cell>
          <cell r="I218">
            <v>0</v>
          </cell>
          <cell r="J218">
            <v>0</v>
          </cell>
          <cell r="K218">
            <v>0</v>
          </cell>
          <cell r="L218">
            <v>0</v>
          </cell>
          <cell r="M218" t="str">
            <v xml:space="preserve">REQUIERE SER DE LA MISMA MARCA DE LA PISTOLA </v>
          </cell>
          <cell r="N218">
            <v>0</v>
          </cell>
          <cell r="O218" t="str">
            <v>SI</v>
          </cell>
          <cell r="P218">
            <v>0</v>
          </cell>
          <cell r="Q218">
            <v>0</v>
          </cell>
          <cell r="R218">
            <v>0</v>
          </cell>
          <cell r="S218">
            <v>0</v>
          </cell>
          <cell r="T218">
            <v>0</v>
          </cell>
          <cell r="U218">
            <v>0</v>
          </cell>
          <cell r="V218">
            <v>0</v>
          </cell>
        </row>
        <row r="219">
          <cell r="A219">
            <v>1918</v>
          </cell>
          <cell r="B219" t="str">
            <v xml:space="preserve">RECARGA DE AUTOSUTURA LINEAL PARA TEJIDO GRUESO 55 -60 CM </v>
          </cell>
          <cell r="C219">
            <v>0</v>
          </cell>
          <cell r="D219" t="str">
            <v>UNIDAD</v>
          </cell>
          <cell r="E219">
            <v>2</v>
          </cell>
          <cell r="F219">
            <v>2</v>
          </cell>
          <cell r="G219" t="str">
            <v>INSTRUMENTACION</v>
          </cell>
          <cell r="H219" t="str">
            <v xml:space="preserve">INSTRUMENTACION </v>
          </cell>
          <cell r="I219">
            <v>0</v>
          </cell>
          <cell r="J219">
            <v>0</v>
          </cell>
          <cell r="K219">
            <v>0</v>
          </cell>
          <cell r="L219">
            <v>0</v>
          </cell>
          <cell r="M219" t="str">
            <v xml:space="preserve">REQUIERE SER DE LA MISMA MARCA DE LA PISTOLA </v>
          </cell>
          <cell r="N219">
            <v>0</v>
          </cell>
          <cell r="O219" t="str">
            <v>SI</v>
          </cell>
          <cell r="P219">
            <v>0</v>
          </cell>
          <cell r="Q219">
            <v>0</v>
          </cell>
          <cell r="R219">
            <v>0</v>
          </cell>
          <cell r="S219">
            <v>0</v>
          </cell>
          <cell r="T219">
            <v>0</v>
          </cell>
          <cell r="U219">
            <v>0</v>
          </cell>
          <cell r="V219">
            <v>0</v>
          </cell>
        </row>
        <row r="220">
          <cell r="A220">
            <v>1919</v>
          </cell>
          <cell r="B220" t="str">
            <v xml:space="preserve">RECARGA DE AUTOSUTURA LINEAL PARA TEJIDO GRUESO 75 80 CM </v>
          </cell>
          <cell r="C220">
            <v>0</v>
          </cell>
          <cell r="D220" t="str">
            <v>UNIDAD</v>
          </cell>
          <cell r="E220">
            <v>2</v>
          </cell>
          <cell r="F220">
            <v>2</v>
          </cell>
          <cell r="G220" t="str">
            <v>INSTRUMENTACION</v>
          </cell>
          <cell r="H220" t="str">
            <v xml:space="preserve">INSTRUMENTACION </v>
          </cell>
          <cell r="I220">
            <v>0</v>
          </cell>
          <cell r="J220">
            <v>0</v>
          </cell>
          <cell r="K220">
            <v>0</v>
          </cell>
          <cell r="L220">
            <v>0</v>
          </cell>
          <cell r="M220" t="str">
            <v xml:space="preserve">REQUIERE SER DE LA MISMA MARCA DE LA PISTOLA </v>
          </cell>
          <cell r="N220">
            <v>0</v>
          </cell>
          <cell r="O220" t="str">
            <v>SI</v>
          </cell>
          <cell r="P220">
            <v>0</v>
          </cell>
          <cell r="Q220">
            <v>0</v>
          </cell>
          <cell r="R220">
            <v>0</v>
          </cell>
          <cell r="S220">
            <v>0</v>
          </cell>
          <cell r="T220">
            <v>0</v>
          </cell>
          <cell r="U220">
            <v>0</v>
          </cell>
          <cell r="V220">
            <v>0</v>
          </cell>
        </row>
        <row r="221">
          <cell r="A221">
            <v>1920</v>
          </cell>
          <cell r="B221" t="str">
            <v>RECARGA DE AUTOSUTURA LINEAL PARA TEJIDO MEDIANA  55 -60 CM</v>
          </cell>
          <cell r="C221">
            <v>0</v>
          </cell>
          <cell r="D221">
            <v>0</v>
          </cell>
          <cell r="E221">
            <v>2</v>
          </cell>
          <cell r="F221">
            <v>2</v>
          </cell>
          <cell r="G221" t="str">
            <v>INSTRUMENTACION</v>
          </cell>
          <cell r="H221" t="str">
            <v xml:space="preserve">INSTRUMENTACION </v>
          </cell>
          <cell r="I221">
            <v>0</v>
          </cell>
          <cell r="J221">
            <v>0</v>
          </cell>
          <cell r="K221">
            <v>0</v>
          </cell>
          <cell r="L221">
            <v>0</v>
          </cell>
          <cell r="M221" t="str">
            <v xml:space="preserve">REQUIERE SER DE LA MISMA MARCA DE LA PISTOLA </v>
          </cell>
          <cell r="N221">
            <v>0</v>
          </cell>
          <cell r="O221" t="str">
            <v>SI</v>
          </cell>
          <cell r="P221">
            <v>0</v>
          </cell>
          <cell r="Q221">
            <v>0</v>
          </cell>
          <cell r="R221">
            <v>0</v>
          </cell>
          <cell r="S221">
            <v>0</v>
          </cell>
          <cell r="T221">
            <v>0</v>
          </cell>
          <cell r="U221">
            <v>0</v>
          </cell>
          <cell r="V221">
            <v>0</v>
          </cell>
        </row>
        <row r="222">
          <cell r="A222">
            <v>1921</v>
          </cell>
          <cell r="B222" t="str">
            <v xml:space="preserve">RECARGA DE AUTOSUTURA LINEAL PARA TEJIDO MEDIANA  75 80 CM </v>
          </cell>
          <cell r="C222">
            <v>0</v>
          </cell>
          <cell r="D222" t="str">
            <v>UNIDAD</v>
          </cell>
          <cell r="E222">
            <v>1</v>
          </cell>
          <cell r="F222">
            <v>1</v>
          </cell>
          <cell r="G222" t="str">
            <v>INSTRUMENTACION</v>
          </cell>
          <cell r="H222" t="str">
            <v xml:space="preserve">INSTRUMENTACION </v>
          </cell>
          <cell r="I222">
            <v>0</v>
          </cell>
          <cell r="J222">
            <v>0</v>
          </cell>
          <cell r="K222">
            <v>0</v>
          </cell>
          <cell r="L222">
            <v>0</v>
          </cell>
          <cell r="M222" t="str">
            <v xml:space="preserve">REQUIERE SER DE LA MISMA MARCA DE LA PISTOLA </v>
          </cell>
          <cell r="N222">
            <v>0</v>
          </cell>
          <cell r="O222" t="str">
            <v>SI</v>
          </cell>
          <cell r="P222">
            <v>0</v>
          </cell>
          <cell r="Q222">
            <v>0</v>
          </cell>
          <cell r="R222">
            <v>0</v>
          </cell>
          <cell r="S222">
            <v>0</v>
          </cell>
          <cell r="T222">
            <v>0</v>
          </cell>
          <cell r="U222">
            <v>0</v>
          </cell>
          <cell r="V222">
            <v>0</v>
          </cell>
        </row>
        <row r="223">
          <cell r="A223">
            <v>1922</v>
          </cell>
          <cell r="B223" t="str">
            <v>RECARGA DE AUTOSUTURA PARA CIRUGIA LAPAROSCOPICA  PARA TEJIDO DELGADO  45-  60 CM</v>
          </cell>
          <cell r="C223">
            <v>0</v>
          </cell>
          <cell r="D223" t="str">
            <v>UNIDAD</v>
          </cell>
          <cell r="E223">
            <v>1</v>
          </cell>
          <cell r="F223">
            <v>1</v>
          </cell>
          <cell r="G223" t="str">
            <v>INSTRUMENTACION</v>
          </cell>
          <cell r="H223" t="str">
            <v xml:space="preserve">INSTRUMENTACION </v>
          </cell>
          <cell r="I223">
            <v>0</v>
          </cell>
          <cell r="J223">
            <v>0</v>
          </cell>
          <cell r="K223">
            <v>0</v>
          </cell>
          <cell r="L223">
            <v>0</v>
          </cell>
          <cell r="M223" t="str">
            <v xml:space="preserve">REQUIERE SER DE LA MISMA MARCA DE LA PISTOLA </v>
          </cell>
          <cell r="N223">
            <v>0</v>
          </cell>
          <cell r="O223" t="str">
            <v>SI</v>
          </cell>
          <cell r="P223">
            <v>0</v>
          </cell>
          <cell r="Q223">
            <v>0</v>
          </cell>
          <cell r="R223">
            <v>0</v>
          </cell>
          <cell r="S223">
            <v>0</v>
          </cell>
          <cell r="T223">
            <v>0</v>
          </cell>
          <cell r="U223">
            <v>0</v>
          </cell>
          <cell r="V223">
            <v>0</v>
          </cell>
        </row>
        <row r="224">
          <cell r="A224">
            <v>1923</v>
          </cell>
          <cell r="B224" t="str">
            <v>RECARGA DE AUTOSUTURA PARA CIRUGIA LAPAROSCOPICA  PARA TEJIDO EXTRAGRUESO   45-  60 CM</v>
          </cell>
          <cell r="C224">
            <v>0</v>
          </cell>
          <cell r="D224" t="str">
            <v>UNIDAD</v>
          </cell>
          <cell r="E224">
            <v>2</v>
          </cell>
          <cell r="F224">
            <v>2</v>
          </cell>
          <cell r="G224" t="str">
            <v>INSTRUMENTACION</v>
          </cell>
          <cell r="H224" t="str">
            <v xml:space="preserve">INSTRUMENTACION </v>
          </cell>
          <cell r="I224">
            <v>0</v>
          </cell>
          <cell r="J224">
            <v>0</v>
          </cell>
          <cell r="K224">
            <v>0</v>
          </cell>
          <cell r="L224">
            <v>0</v>
          </cell>
          <cell r="M224" t="str">
            <v xml:space="preserve">REQUIERE SER DE LA MISMA MARCA DE LA PISTOLA </v>
          </cell>
          <cell r="N224">
            <v>0</v>
          </cell>
          <cell r="O224" t="str">
            <v>SI</v>
          </cell>
          <cell r="P224">
            <v>0</v>
          </cell>
          <cell r="Q224">
            <v>0</v>
          </cell>
          <cell r="R224">
            <v>0</v>
          </cell>
          <cell r="S224">
            <v>0</v>
          </cell>
          <cell r="T224">
            <v>0</v>
          </cell>
          <cell r="U224">
            <v>0</v>
          </cell>
          <cell r="V224">
            <v>0</v>
          </cell>
        </row>
        <row r="225">
          <cell r="A225">
            <v>1924</v>
          </cell>
          <cell r="B225" t="str">
            <v>RECARGA DE AUTOSUTURA PARA CIRUGIA LAPAROSCOPICA  PARA TEJIDO GRUESO   45-  60 CM</v>
          </cell>
          <cell r="C225">
            <v>0</v>
          </cell>
          <cell r="D225" t="str">
            <v>UNIDAD</v>
          </cell>
          <cell r="E225">
            <v>2</v>
          </cell>
          <cell r="F225">
            <v>2</v>
          </cell>
          <cell r="G225" t="str">
            <v>INSTRUMENTACION</v>
          </cell>
          <cell r="H225" t="str">
            <v xml:space="preserve">INSTRUMENTACION </v>
          </cell>
          <cell r="I225">
            <v>0</v>
          </cell>
          <cell r="J225">
            <v>0</v>
          </cell>
          <cell r="K225">
            <v>0</v>
          </cell>
          <cell r="L225">
            <v>0</v>
          </cell>
          <cell r="M225" t="str">
            <v xml:space="preserve">REQUIERE SER DE LA MISMA MARCA DE LA PISTOLA </v>
          </cell>
          <cell r="N225">
            <v>0</v>
          </cell>
          <cell r="O225" t="str">
            <v>SI</v>
          </cell>
          <cell r="P225">
            <v>0</v>
          </cell>
          <cell r="Q225">
            <v>0</v>
          </cell>
          <cell r="R225">
            <v>0</v>
          </cell>
          <cell r="S225">
            <v>0</v>
          </cell>
          <cell r="T225">
            <v>0</v>
          </cell>
          <cell r="U225">
            <v>0</v>
          </cell>
          <cell r="V225">
            <v>0</v>
          </cell>
        </row>
        <row r="226">
          <cell r="A226">
            <v>1925</v>
          </cell>
          <cell r="B226" t="str">
            <v>RECARGA DE AUTOSUTURA PARA CIRUGIA LAPAROSCOPICA  PARA TEJIDO MEDIANO   45-  60 CM</v>
          </cell>
          <cell r="C226">
            <v>0</v>
          </cell>
          <cell r="D226" t="str">
            <v>UNIDAD</v>
          </cell>
          <cell r="E226">
            <v>2</v>
          </cell>
          <cell r="F226">
            <v>2</v>
          </cell>
          <cell r="G226" t="str">
            <v>INSTRUMENTACION</v>
          </cell>
          <cell r="H226" t="str">
            <v xml:space="preserve">INSTRUMENTACION </v>
          </cell>
          <cell r="I226">
            <v>0</v>
          </cell>
          <cell r="J226">
            <v>0</v>
          </cell>
          <cell r="K226">
            <v>0</v>
          </cell>
          <cell r="L226">
            <v>0</v>
          </cell>
          <cell r="M226" t="str">
            <v xml:space="preserve">REQUIERE SER DE LA MISMA MARCA DE LA PISTOLA </v>
          </cell>
          <cell r="N226">
            <v>0</v>
          </cell>
          <cell r="O226" t="str">
            <v>SI</v>
          </cell>
          <cell r="P226">
            <v>0</v>
          </cell>
          <cell r="Q226">
            <v>0</v>
          </cell>
          <cell r="R226">
            <v>0</v>
          </cell>
          <cell r="S226">
            <v>0</v>
          </cell>
          <cell r="T226">
            <v>0</v>
          </cell>
          <cell r="U226">
            <v>0</v>
          </cell>
          <cell r="V226">
            <v>0</v>
          </cell>
        </row>
        <row r="227">
          <cell r="A227">
            <v>1926</v>
          </cell>
          <cell r="B227" t="str">
            <v>RECARGA DORADA 45MM ECHELON ECR45D</v>
          </cell>
          <cell r="C227">
            <v>0</v>
          </cell>
          <cell r="D227" t="str">
            <v>UNIDAD</v>
          </cell>
          <cell r="E227">
            <v>12</v>
          </cell>
          <cell r="F227">
            <v>12</v>
          </cell>
          <cell r="G227" t="str">
            <v>INSTRUMENTACION</v>
          </cell>
          <cell r="H227" t="str">
            <v xml:space="preserve">INSTRUMENTACION </v>
          </cell>
          <cell r="I227">
            <v>0</v>
          </cell>
          <cell r="J227">
            <v>0</v>
          </cell>
          <cell r="K227">
            <v>0</v>
          </cell>
          <cell r="L227">
            <v>0</v>
          </cell>
          <cell r="M227" t="str">
            <v xml:space="preserve">REQUIERE SER DE LA MISMA MARCA DE LA PISTOLA </v>
          </cell>
          <cell r="N227">
            <v>0</v>
          </cell>
          <cell r="O227" t="str">
            <v>SI</v>
          </cell>
          <cell r="P227">
            <v>0</v>
          </cell>
          <cell r="Q227">
            <v>0</v>
          </cell>
          <cell r="R227">
            <v>0</v>
          </cell>
          <cell r="S227">
            <v>0</v>
          </cell>
          <cell r="T227">
            <v>0</v>
          </cell>
          <cell r="U227">
            <v>0</v>
          </cell>
          <cell r="V227">
            <v>0</v>
          </cell>
        </row>
        <row r="228">
          <cell r="A228">
            <v>1927</v>
          </cell>
          <cell r="B228" t="str">
            <v>RECARGA DORADA DE 60MM PARA ENDOGRAPADORA</v>
          </cell>
          <cell r="C228">
            <v>0</v>
          </cell>
          <cell r="D228" t="str">
            <v>UNIDAD</v>
          </cell>
          <cell r="E228">
            <v>1</v>
          </cell>
          <cell r="F228">
            <v>1</v>
          </cell>
          <cell r="G228" t="str">
            <v>INSTRUMENTACION</v>
          </cell>
          <cell r="H228" t="str">
            <v xml:space="preserve">INSTRUMENTACION </v>
          </cell>
          <cell r="I228">
            <v>0</v>
          </cell>
          <cell r="J228">
            <v>0</v>
          </cell>
          <cell r="K228">
            <v>0</v>
          </cell>
          <cell r="L228">
            <v>0</v>
          </cell>
          <cell r="M228" t="str">
            <v xml:space="preserve">REQUIERE SER DE LA MISMA MARCA DE LA PISTOLA </v>
          </cell>
          <cell r="N228">
            <v>0</v>
          </cell>
          <cell r="O228" t="str">
            <v>SI</v>
          </cell>
          <cell r="P228">
            <v>0</v>
          </cell>
          <cell r="Q228">
            <v>0</v>
          </cell>
          <cell r="R228">
            <v>0</v>
          </cell>
          <cell r="S228">
            <v>0</v>
          </cell>
          <cell r="T228">
            <v>0</v>
          </cell>
          <cell r="U228">
            <v>0</v>
          </cell>
          <cell r="V228">
            <v>0</v>
          </cell>
        </row>
        <row r="229">
          <cell r="A229">
            <v>1928</v>
          </cell>
          <cell r="B229" t="str">
            <v>RECARGA ENGRAPADORA CORTANTE C</v>
          </cell>
          <cell r="C229">
            <v>0</v>
          </cell>
          <cell r="D229" t="str">
            <v>UNIDAD</v>
          </cell>
          <cell r="E229">
            <v>1</v>
          </cell>
          <cell r="F229">
            <v>1</v>
          </cell>
          <cell r="G229" t="str">
            <v>INSTRUMENTACION</v>
          </cell>
          <cell r="H229" t="str">
            <v xml:space="preserve">INSTRUMENTACION </v>
          </cell>
          <cell r="I229">
            <v>0</v>
          </cell>
          <cell r="J229">
            <v>0</v>
          </cell>
          <cell r="K229">
            <v>0</v>
          </cell>
          <cell r="L229">
            <v>0</v>
          </cell>
          <cell r="M229" t="str">
            <v xml:space="preserve">REQUIERE SER DE LA MISMA MARCA DE LA PISTOLA </v>
          </cell>
          <cell r="N229">
            <v>0</v>
          </cell>
          <cell r="O229" t="str">
            <v>SI</v>
          </cell>
          <cell r="P229">
            <v>0</v>
          </cell>
          <cell r="Q229">
            <v>0</v>
          </cell>
          <cell r="R229">
            <v>0</v>
          </cell>
          <cell r="S229">
            <v>0</v>
          </cell>
          <cell r="T229">
            <v>0</v>
          </cell>
          <cell r="U229">
            <v>0</v>
          </cell>
          <cell r="V229">
            <v>0</v>
          </cell>
        </row>
        <row r="230">
          <cell r="A230">
            <v>1929</v>
          </cell>
          <cell r="B230" t="str">
            <v>RECARGA GRAPADORA 40 MM  - VERDE</v>
          </cell>
          <cell r="C230">
            <v>0</v>
          </cell>
          <cell r="D230" t="str">
            <v>UNIDAD</v>
          </cell>
          <cell r="E230">
            <v>5</v>
          </cell>
          <cell r="F230">
            <v>5</v>
          </cell>
          <cell r="G230" t="str">
            <v>INSTRUMENTACION</v>
          </cell>
          <cell r="H230" t="str">
            <v xml:space="preserve">INSTRUMENTACION </v>
          </cell>
          <cell r="I230">
            <v>0</v>
          </cell>
          <cell r="J230">
            <v>0</v>
          </cell>
          <cell r="K230">
            <v>0</v>
          </cell>
          <cell r="L230">
            <v>0</v>
          </cell>
          <cell r="M230" t="str">
            <v xml:space="preserve">REQUIERE SER DE LA MISMA MARCA DE LA PISTOLA </v>
          </cell>
          <cell r="N230">
            <v>0</v>
          </cell>
          <cell r="O230" t="str">
            <v>SI</v>
          </cell>
          <cell r="P230">
            <v>0</v>
          </cell>
          <cell r="Q230">
            <v>0</v>
          </cell>
          <cell r="R230">
            <v>0</v>
          </cell>
          <cell r="S230">
            <v>0</v>
          </cell>
          <cell r="T230">
            <v>0</v>
          </cell>
          <cell r="U230">
            <v>0</v>
          </cell>
          <cell r="V230">
            <v>0</v>
          </cell>
        </row>
        <row r="231">
          <cell r="A231">
            <v>1930</v>
          </cell>
          <cell r="B231" t="str">
            <v xml:space="preserve">RECARGA GST NEGRA 60MM        </v>
          </cell>
          <cell r="C231">
            <v>0</v>
          </cell>
          <cell r="D231" t="str">
            <v>UNIDAD</v>
          </cell>
          <cell r="E231">
            <v>1</v>
          </cell>
          <cell r="F231">
            <v>1</v>
          </cell>
          <cell r="G231" t="str">
            <v>INSTRUMENTACION</v>
          </cell>
          <cell r="H231" t="str">
            <v xml:space="preserve">INSTRUMENTACION </v>
          </cell>
          <cell r="I231">
            <v>0</v>
          </cell>
          <cell r="J231">
            <v>0</v>
          </cell>
          <cell r="K231">
            <v>0</v>
          </cell>
          <cell r="L231">
            <v>0</v>
          </cell>
          <cell r="M231" t="str">
            <v xml:space="preserve">REQUIERE SER DE LA MISMA MARCA DE LA PISTOLA </v>
          </cell>
          <cell r="N231">
            <v>0</v>
          </cell>
          <cell r="O231" t="str">
            <v>SI</v>
          </cell>
          <cell r="P231">
            <v>0</v>
          </cell>
          <cell r="Q231">
            <v>0</v>
          </cell>
          <cell r="R231">
            <v>0</v>
          </cell>
          <cell r="S231">
            <v>0</v>
          </cell>
          <cell r="T231">
            <v>0</v>
          </cell>
          <cell r="U231">
            <v>0</v>
          </cell>
          <cell r="V231">
            <v>0</v>
          </cell>
        </row>
        <row r="232">
          <cell r="A232">
            <v>1931</v>
          </cell>
          <cell r="B232" t="str">
            <v>RECARGA NVA LINEAL CORTA 55MM SR55 - 012-56 CARTUCHO GRAPAS AJUSTABLES</v>
          </cell>
          <cell r="C232">
            <v>0</v>
          </cell>
          <cell r="D232" t="str">
            <v>UNIDAD</v>
          </cell>
          <cell r="E232">
            <v>55</v>
          </cell>
          <cell r="F232">
            <v>55</v>
          </cell>
          <cell r="G232" t="str">
            <v>INSTRUMENTACION</v>
          </cell>
          <cell r="H232" t="str">
            <v xml:space="preserve">INSTRUMENTACION </v>
          </cell>
          <cell r="I232">
            <v>0</v>
          </cell>
          <cell r="J232">
            <v>0</v>
          </cell>
          <cell r="K232">
            <v>0</v>
          </cell>
          <cell r="L232">
            <v>0</v>
          </cell>
          <cell r="M232" t="str">
            <v xml:space="preserve">REQUIERE SER DE LA MISMA MARCA DE LA PISTOLA </v>
          </cell>
          <cell r="N232">
            <v>0</v>
          </cell>
          <cell r="O232" t="str">
            <v>SI</v>
          </cell>
          <cell r="P232">
            <v>0</v>
          </cell>
          <cell r="Q232">
            <v>0</v>
          </cell>
          <cell r="R232">
            <v>0</v>
          </cell>
          <cell r="S232">
            <v>0</v>
          </cell>
          <cell r="T232">
            <v>0</v>
          </cell>
          <cell r="U232">
            <v>0</v>
          </cell>
          <cell r="V232">
            <v>0</v>
          </cell>
        </row>
        <row r="233">
          <cell r="A233">
            <v>1932</v>
          </cell>
          <cell r="B233" t="str">
            <v>RECARGA NVA LINEAL CORTA 75MM SR75 - CARTUCHO GRAPAS AJUSTABLES</v>
          </cell>
          <cell r="C233">
            <v>0</v>
          </cell>
          <cell r="D233" t="str">
            <v>UNIDAD</v>
          </cell>
          <cell r="E233">
            <v>60</v>
          </cell>
          <cell r="F233">
            <v>60</v>
          </cell>
          <cell r="G233" t="str">
            <v>INSTRUMENTACION</v>
          </cell>
          <cell r="H233" t="str">
            <v xml:space="preserve">INSTRUMENTACION </v>
          </cell>
          <cell r="I233">
            <v>0</v>
          </cell>
          <cell r="J233">
            <v>0</v>
          </cell>
          <cell r="K233">
            <v>0</v>
          </cell>
          <cell r="L233">
            <v>0</v>
          </cell>
          <cell r="M233" t="str">
            <v xml:space="preserve">REQUIERE SER DE LA MISMA MARCA DE LA PISTOLA </v>
          </cell>
          <cell r="N233">
            <v>0</v>
          </cell>
          <cell r="O233" t="str">
            <v>SI</v>
          </cell>
          <cell r="P233">
            <v>0</v>
          </cell>
          <cell r="Q233">
            <v>0</v>
          </cell>
          <cell r="R233">
            <v>0</v>
          </cell>
          <cell r="S233">
            <v>0</v>
          </cell>
          <cell r="T233">
            <v>0</v>
          </cell>
          <cell r="U233">
            <v>0</v>
          </cell>
          <cell r="V233">
            <v>0</v>
          </cell>
        </row>
        <row r="234">
          <cell r="A234">
            <v>1933</v>
          </cell>
          <cell r="B234" t="str">
            <v xml:space="preserve">RECARGA PARA  ENDOCORTADORA  LINEAL CORTANTE TEJIDO GRUESO 6 LINEAS DE GRAPA 60MM COMPATIBLE CON ENDOGRAPADORA </v>
          </cell>
          <cell r="C234">
            <v>0</v>
          </cell>
          <cell r="D234" t="str">
            <v>UNIDAD</v>
          </cell>
          <cell r="E234">
            <v>3</v>
          </cell>
          <cell r="F234">
            <v>3</v>
          </cell>
          <cell r="G234" t="str">
            <v>INSTRUMENTACION</v>
          </cell>
          <cell r="H234" t="str">
            <v xml:space="preserve">INSTRUMENTACION </v>
          </cell>
          <cell r="I234">
            <v>0</v>
          </cell>
          <cell r="J234">
            <v>0</v>
          </cell>
          <cell r="K234">
            <v>0</v>
          </cell>
          <cell r="L234">
            <v>0</v>
          </cell>
          <cell r="M234" t="str">
            <v xml:space="preserve">REQUIERE SER DE LA MISMA MARCA DE LA PISTOLA </v>
          </cell>
          <cell r="N234">
            <v>0</v>
          </cell>
          <cell r="O234" t="str">
            <v>SI</v>
          </cell>
          <cell r="P234">
            <v>0</v>
          </cell>
          <cell r="Q234">
            <v>0</v>
          </cell>
          <cell r="R234">
            <v>0</v>
          </cell>
          <cell r="S234">
            <v>0</v>
          </cell>
          <cell r="T234">
            <v>0</v>
          </cell>
          <cell r="U234">
            <v>0</v>
          </cell>
          <cell r="V234">
            <v>0</v>
          </cell>
        </row>
        <row r="235">
          <cell r="A235">
            <v>1934</v>
          </cell>
          <cell r="B235" t="str">
            <v xml:space="preserve">RECARGA PARA  ENDOCORTADORA  LINEAL CORTANTE TEJIDO NORMAL 6 LINEAS DE GRAPA 45MM COMPATIBLE CON ENDOGRAPADORA </v>
          </cell>
          <cell r="C235">
            <v>0</v>
          </cell>
          <cell r="D235" t="str">
            <v>UNIDAD</v>
          </cell>
          <cell r="E235">
            <v>2</v>
          </cell>
          <cell r="F235">
            <v>2</v>
          </cell>
          <cell r="G235" t="str">
            <v>INSTRUMENTACION</v>
          </cell>
          <cell r="H235" t="str">
            <v xml:space="preserve">INSTRUMENTACION </v>
          </cell>
          <cell r="I235">
            <v>0</v>
          </cell>
          <cell r="J235">
            <v>0</v>
          </cell>
          <cell r="K235">
            <v>0</v>
          </cell>
          <cell r="L235">
            <v>0</v>
          </cell>
          <cell r="M235" t="str">
            <v xml:space="preserve">REQUIERE SER DE LA MISMA MARCA DE LA PISTOLA </v>
          </cell>
          <cell r="N235">
            <v>0</v>
          </cell>
          <cell r="O235" t="str">
            <v>SI</v>
          </cell>
          <cell r="P235">
            <v>0</v>
          </cell>
          <cell r="Q235">
            <v>0</v>
          </cell>
          <cell r="R235">
            <v>0</v>
          </cell>
          <cell r="S235">
            <v>0</v>
          </cell>
          <cell r="T235">
            <v>0</v>
          </cell>
          <cell r="U235">
            <v>0</v>
          </cell>
          <cell r="V235">
            <v>0</v>
          </cell>
        </row>
        <row r="236">
          <cell r="A236">
            <v>1935</v>
          </cell>
          <cell r="B236" t="str">
            <v xml:space="preserve">RECARGA PARA  ENDOCORTADORA  LINEAL CORTANTE TEJIDO NORMAL 6 LINEAS DE GRAPA 60MM COMPATIBLE CON ENDOGRAPADORA </v>
          </cell>
          <cell r="C236">
            <v>0</v>
          </cell>
          <cell r="D236" t="str">
            <v>UNIDAD</v>
          </cell>
          <cell r="E236">
            <v>3</v>
          </cell>
          <cell r="F236">
            <v>3</v>
          </cell>
          <cell r="G236" t="str">
            <v>INSTRUMENTACION</v>
          </cell>
          <cell r="H236" t="str">
            <v xml:space="preserve">INSTRUMENTACION </v>
          </cell>
          <cell r="I236">
            <v>0</v>
          </cell>
          <cell r="J236">
            <v>0</v>
          </cell>
          <cell r="K236">
            <v>0</v>
          </cell>
          <cell r="L236">
            <v>0</v>
          </cell>
          <cell r="M236" t="str">
            <v xml:space="preserve">REQUIERE SER DE LA MISMA MARCA DE LA PISTOLA </v>
          </cell>
          <cell r="N236">
            <v>0</v>
          </cell>
          <cell r="O236" t="str">
            <v>SI</v>
          </cell>
          <cell r="P236">
            <v>0</v>
          </cell>
          <cell r="Q236">
            <v>0</v>
          </cell>
          <cell r="R236">
            <v>0</v>
          </cell>
          <cell r="S236">
            <v>0</v>
          </cell>
          <cell r="T236">
            <v>0</v>
          </cell>
          <cell r="U236">
            <v>0</v>
          </cell>
          <cell r="V236">
            <v>0</v>
          </cell>
        </row>
        <row r="237">
          <cell r="A237">
            <v>1936</v>
          </cell>
          <cell r="B237" t="str">
            <v>RECARGA PARA  ENDOCORTADORA LINEAL CORTANTE  TEJIDO GRUESO 6 LINEAS DE GRAPA 45MM COMPATIBLE CON ENDOGRAPADORA</v>
          </cell>
          <cell r="C237">
            <v>0</v>
          </cell>
          <cell r="D237" t="str">
            <v>UNIDAD</v>
          </cell>
          <cell r="E237">
            <v>3</v>
          </cell>
          <cell r="F237">
            <v>3</v>
          </cell>
          <cell r="G237" t="str">
            <v>INSTRUMENTACION</v>
          </cell>
          <cell r="H237" t="str">
            <v xml:space="preserve">INSTRUMENTACION </v>
          </cell>
          <cell r="I237">
            <v>0</v>
          </cell>
          <cell r="J237">
            <v>0</v>
          </cell>
          <cell r="K237">
            <v>0</v>
          </cell>
          <cell r="L237">
            <v>0</v>
          </cell>
          <cell r="M237" t="str">
            <v xml:space="preserve">REQUIERE SER DE LA MISMA MARCA DE LA PISTOLA </v>
          </cell>
          <cell r="N237">
            <v>0</v>
          </cell>
          <cell r="O237" t="str">
            <v>SI</v>
          </cell>
          <cell r="P237">
            <v>0</v>
          </cell>
          <cell r="Q237">
            <v>0</v>
          </cell>
          <cell r="R237">
            <v>0</v>
          </cell>
          <cell r="S237">
            <v>0</v>
          </cell>
          <cell r="T237">
            <v>0</v>
          </cell>
          <cell r="U237">
            <v>0</v>
          </cell>
          <cell r="V237">
            <v>0</v>
          </cell>
        </row>
        <row r="238">
          <cell r="A238">
            <v>1937</v>
          </cell>
          <cell r="B238" t="str">
            <v>RECARGA PARA  ENDOCORTADORA LINEAL CORTANTE TEJIDO  INTERMEDIO 6 LINEAS DE GRAPA 45MM COMPATIBLE CON ENDOGRAPADORA</v>
          </cell>
          <cell r="C238">
            <v>0</v>
          </cell>
          <cell r="D238" t="str">
            <v>UNIDAD</v>
          </cell>
          <cell r="E238">
            <v>3</v>
          </cell>
          <cell r="F238">
            <v>3</v>
          </cell>
          <cell r="G238" t="str">
            <v>INSTRUMENTACION</v>
          </cell>
          <cell r="H238" t="str">
            <v xml:space="preserve">INSTRUMENTACION </v>
          </cell>
          <cell r="I238">
            <v>0</v>
          </cell>
          <cell r="J238">
            <v>0</v>
          </cell>
          <cell r="K238">
            <v>0</v>
          </cell>
          <cell r="L238">
            <v>0</v>
          </cell>
          <cell r="M238" t="str">
            <v xml:space="preserve">REQUIERE SER DE LA MISMA MARCA DE LA PISTOLA </v>
          </cell>
          <cell r="N238">
            <v>0</v>
          </cell>
          <cell r="O238" t="str">
            <v>SI</v>
          </cell>
          <cell r="P238">
            <v>0</v>
          </cell>
          <cell r="Q238">
            <v>0</v>
          </cell>
          <cell r="R238">
            <v>0</v>
          </cell>
          <cell r="S238">
            <v>0</v>
          </cell>
          <cell r="T238">
            <v>0</v>
          </cell>
          <cell r="U238">
            <v>0</v>
          </cell>
          <cell r="V238">
            <v>0</v>
          </cell>
        </row>
        <row r="239">
          <cell r="A239">
            <v>1938</v>
          </cell>
          <cell r="B239" t="str">
            <v>RECARGA PARA  ENDOCORTADORA LINEAL CORTANTE TEJIDO  INTERMEDIO 6 LINEAS DE GRAPA 60MM  CON ENDOGRAPADORA</v>
          </cell>
          <cell r="C239">
            <v>0</v>
          </cell>
          <cell r="D239" t="str">
            <v>UNIDAD</v>
          </cell>
          <cell r="E239">
            <v>3</v>
          </cell>
          <cell r="F239">
            <v>3</v>
          </cell>
          <cell r="G239" t="str">
            <v>INSTRUMENTACION</v>
          </cell>
          <cell r="H239" t="str">
            <v xml:space="preserve">INSTRUMENTACION </v>
          </cell>
          <cell r="I239">
            <v>0</v>
          </cell>
          <cell r="J239">
            <v>0</v>
          </cell>
          <cell r="K239">
            <v>0</v>
          </cell>
          <cell r="L239">
            <v>0</v>
          </cell>
          <cell r="M239" t="str">
            <v xml:space="preserve">REQUIERE SER DE LA MISMA MARCA DE LA PISTOLA </v>
          </cell>
          <cell r="N239">
            <v>0</v>
          </cell>
          <cell r="O239" t="str">
            <v>SI</v>
          </cell>
          <cell r="P239">
            <v>0</v>
          </cell>
          <cell r="Q239">
            <v>0</v>
          </cell>
          <cell r="R239">
            <v>0</v>
          </cell>
          <cell r="S239">
            <v>0</v>
          </cell>
          <cell r="T239">
            <v>0</v>
          </cell>
          <cell r="U239">
            <v>0</v>
          </cell>
          <cell r="V239">
            <v>0</v>
          </cell>
        </row>
        <row r="240">
          <cell r="A240">
            <v>1939</v>
          </cell>
          <cell r="B240" t="str">
            <v>RECARGA PARA ENDO/WHITE LINEAL CORTANTE TEJIDO VASCULAR 6 LINEAS DE GRAPA 60MM(IVA)</v>
          </cell>
          <cell r="C240">
            <v>0</v>
          </cell>
          <cell r="D240" t="str">
            <v>UNIDAD</v>
          </cell>
          <cell r="E240">
            <v>2</v>
          </cell>
          <cell r="F240">
            <v>2</v>
          </cell>
          <cell r="G240" t="str">
            <v>INSTRUMENTACION</v>
          </cell>
          <cell r="H240" t="str">
            <v xml:space="preserve">INSTRUMENTACION </v>
          </cell>
          <cell r="I240">
            <v>0</v>
          </cell>
          <cell r="J240">
            <v>0</v>
          </cell>
          <cell r="K240">
            <v>0</v>
          </cell>
          <cell r="L240">
            <v>0</v>
          </cell>
          <cell r="M240" t="str">
            <v xml:space="preserve">REQUIERE SER DE LA MISMA MARCA DE LA PISTOLA </v>
          </cell>
          <cell r="N240">
            <v>0</v>
          </cell>
          <cell r="O240" t="str">
            <v>SI</v>
          </cell>
          <cell r="P240">
            <v>0</v>
          </cell>
          <cell r="Q240">
            <v>0</v>
          </cell>
          <cell r="R240">
            <v>0</v>
          </cell>
          <cell r="S240">
            <v>0</v>
          </cell>
          <cell r="T240">
            <v>0</v>
          </cell>
          <cell r="U240">
            <v>0</v>
          </cell>
          <cell r="V240">
            <v>0</v>
          </cell>
        </row>
        <row r="241">
          <cell r="A241">
            <v>1940</v>
          </cell>
          <cell r="B241" t="str">
            <v>RECARGA PARA ENDOCORTADORA  LINEAL CORTANTE TEJIDO EXTRA GRUESO 6 LINEAS DE GRAPA 60MM CON ENDOGRAPADORA</v>
          </cell>
          <cell r="C241">
            <v>0</v>
          </cell>
          <cell r="D241" t="str">
            <v>UNIDAD</v>
          </cell>
          <cell r="E241">
            <v>3</v>
          </cell>
          <cell r="F241">
            <v>3</v>
          </cell>
          <cell r="G241" t="str">
            <v>INSTRUMENTACION</v>
          </cell>
          <cell r="H241" t="str">
            <v xml:space="preserve">INSTRUMENTACION </v>
          </cell>
          <cell r="I241">
            <v>0</v>
          </cell>
          <cell r="J241">
            <v>0</v>
          </cell>
          <cell r="K241">
            <v>0</v>
          </cell>
          <cell r="L241">
            <v>0</v>
          </cell>
          <cell r="M241" t="str">
            <v xml:space="preserve">REQUIERE SER DE LA MISMA MARCA DE LA PISTOLA </v>
          </cell>
          <cell r="N241">
            <v>0</v>
          </cell>
          <cell r="O241" t="str">
            <v>SI</v>
          </cell>
          <cell r="P241">
            <v>0</v>
          </cell>
          <cell r="Q241">
            <v>0</v>
          </cell>
          <cell r="R241">
            <v>0</v>
          </cell>
          <cell r="S241">
            <v>0</v>
          </cell>
          <cell r="T241">
            <v>0</v>
          </cell>
          <cell r="U241">
            <v>0</v>
          </cell>
          <cell r="V241">
            <v>0</v>
          </cell>
        </row>
        <row r="242">
          <cell r="A242">
            <v>1941</v>
          </cell>
          <cell r="B242" t="str">
            <v>RECARGA PARA ENDOCORTADORA  LINEAL CORTANTE TEJIDO VASCULAR 6 LINEAS DE GRAPA 45MM CON ENDOGRAPADORA</v>
          </cell>
          <cell r="C242">
            <v>0</v>
          </cell>
          <cell r="D242" t="str">
            <v>UNIDAD</v>
          </cell>
          <cell r="E242">
            <v>2</v>
          </cell>
          <cell r="F242">
            <v>2</v>
          </cell>
          <cell r="G242" t="str">
            <v>INSTRUMENTACION</v>
          </cell>
          <cell r="H242" t="str">
            <v xml:space="preserve">INSTRUMENTACION </v>
          </cell>
          <cell r="I242">
            <v>0</v>
          </cell>
          <cell r="J242">
            <v>0</v>
          </cell>
          <cell r="K242">
            <v>0</v>
          </cell>
          <cell r="L242">
            <v>0</v>
          </cell>
          <cell r="M242" t="str">
            <v xml:space="preserve">REQUIERE SER DE LA MISMA MARCA DE LA PISTOLA </v>
          </cell>
          <cell r="N242">
            <v>0</v>
          </cell>
          <cell r="O242" t="str">
            <v>SI</v>
          </cell>
          <cell r="P242">
            <v>0</v>
          </cell>
          <cell r="Q242">
            <v>0</v>
          </cell>
          <cell r="R242">
            <v>0</v>
          </cell>
          <cell r="S242">
            <v>0</v>
          </cell>
          <cell r="T242">
            <v>0</v>
          </cell>
          <cell r="U242">
            <v>0</v>
          </cell>
          <cell r="V242">
            <v>0</v>
          </cell>
        </row>
        <row r="243">
          <cell r="A243">
            <v>1942</v>
          </cell>
          <cell r="B243" t="str">
            <v>RECARGA PARA ENDOCORTADORA  LINEAL CORTANTE TEJIDO VASCULAR 6 LINEAS DE GRAPA 60MM CON ENDOGRAPADORA</v>
          </cell>
          <cell r="C243">
            <v>0</v>
          </cell>
          <cell r="D243" t="str">
            <v>UNIDAD</v>
          </cell>
          <cell r="E243">
            <v>2</v>
          </cell>
          <cell r="F243">
            <v>2</v>
          </cell>
          <cell r="G243" t="str">
            <v>INSTRUMENTACION</v>
          </cell>
          <cell r="H243" t="str">
            <v xml:space="preserve">INSTRUMENTACION </v>
          </cell>
          <cell r="I243">
            <v>0</v>
          </cell>
          <cell r="J243">
            <v>0</v>
          </cell>
          <cell r="K243">
            <v>0</v>
          </cell>
          <cell r="L243">
            <v>0</v>
          </cell>
          <cell r="M243" t="str">
            <v xml:space="preserve">REQUIERE SER DE LA MISMA MARCA DE LA PISTOLA </v>
          </cell>
          <cell r="N243">
            <v>0</v>
          </cell>
          <cell r="O243" t="str">
            <v>SI</v>
          </cell>
          <cell r="P243">
            <v>0</v>
          </cell>
          <cell r="Q243">
            <v>0</v>
          </cell>
          <cell r="R243">
            <v>0</v>
          </cell>
          <cell r="S243">
            <v>0</v>
          </cell>
          <cell r="T243">
            <v>0</v>
          </cell>
          <cell r="U243">
            <v>0</v>
          </cell>
          <cell r="V243">
            <v>0</v>
          </cell>
        </row>
        <row r="244">
          <cell r="A244">
            <v>1943</v>
          </cell>
          <cell r="B244" t="str">
            <v>RECARGA VERDE  45MM ECHELON ECR45G</v>
          </cell>
          <cell r="C244">
            <v>0</v>
          </cell>
          <cell r="D244" t="str">
            <v>UNIDAD</v>
          </cell>
          <cell r="E244">
            <v>12</v>
          </cell>
          <cell r="F244">
            <v>12</v>
          </cell>
          <cell r="G244" t="str">
            <v>INSTRUMENTACION</v>
          </cell>
          <cell r="H244" t="str">
            <v xml:space="preserve">INSTRUMENTACION </v>
          </cell>
          <cell r="I244">
            <v>0</v>
          </cell>
          <cell r="J244">
            <v>0</v>
          </cell>
          <cell r="K244">
            <v>0</v>
          </cell>
          <cell r="L244">
            <v>0</v>
          </cell>
          <cell r="M244" t="str">
            <v xml:space="preserve">REQUIERE SER DE LA MISMA MARCA DE LA PISTOLA </v>
          </cell>
          <cell r="N244">
            <v>0</v>
          </cell>
          <cell r="O244" t="str">
            <v>SI</v>
          </cell>
          <cell r="P244">
            <v>0</v>
          </cell>
          <cell r="Q244">
            <v>0</v>
          </cell>
          <cell r="R244">
            <v>0</v>
          </cell>
          <cell r="S244">
            <v>0</v>
          </cell>
          <cell r="T244">
            <v>0</v>
          </cell>
          <cell r="U244">
            <v>0</v>
          </cell>
          <cell r="V244">
            <v>0</v>
          </cell>
        </row>
        <row r="245">
          <cell r="A245">
            <v>1944</v>
          </cell>
          <cell r="B245" t="str">
            <v xml:space="preserve">RECARGA VERDE 40MM REF. 341-CR40G UNIDAD    </v>
          </cell>
          <cell r="C245">
            <v>0</v>
          </cell>
          <cell r="D245" t="str">
            <v>UNIDAD</v>
          </cell>
          <cell r="E245">
            <v>5</v>
          </cell>
          <cell r="F245">
            <v>5</v>
          </cell>
          <cell r="G245" t="str">
            <v>INSTRUMENTACION</v>
          </cell>
          <cell r="H245" t="str">
            <v xml:space="preserve">INSTRUMENTACION </v>
          </cell>
          <cell r="I245">
            <v>0</v>
          </cell>
          <cell r="J245">
            <v>0</v>
          </cell>
          <cell r="K245">
            <v>0</v>
          </cell>
          <cell r="L245">
            <v>0</v>
          </cell>
          <cell r="M245" t="str">
            <v xml:space="preserve">REQUIERE SER DE LA MISMA MARCA DE LA PISTOLA </v>
          </cell>
          <cell r="N245">
            <v>0</v>
          </cell>
          <cell r="O245" t="str">
            <v>SI</v>
          </cell>
          <cell r="P245">
            <v>0</v>
          </cell>
          <cell r="Q245">
            <v>0</v>
          </cell>
          <cell r="R245">
            <v>0</v>
          </cell>
          <cell r="S245">
            <v>0</v>
          </cell>
          <cell r="T245">
            <v>0</v>
          </cell>
          <cell r="U245">
            <v>0</v>
          </cell>
          <cell r="V245">
            <v>0</v>
          </cell>
        </row>
        <row r="246">
          <cell r="A246">
            <v>1945</v>
          </cell>
          <cell r="B246" t="str">
            <v>RECARGA WHITE 45MM ECHELON ECR45W (CON IVA)</v>
          </cell>
          <cell r="C246">
            <v>0</v>
          </cell>
          <cell r="D246" t="str">
            <v>UNIDAD</v>
          </cell>
          <cell r="E246">
            <v>10</v>
          </cell>
          <cell r="F246">
            <v>10</v>
          </cell>
          <cell r="G246" t="str">
            <v>INSTRUMENTACION</v>
          </cell>
          <cell r="H246" t="str">
            <v xml:space="preserve">INSTRUMENTACION </v>
          </cell>
          <cell r="I246">
            <v>0</v>
          </cell>
          <cell r="J246">
            <v>0</v>
          </cell>
          <cell r="K246">
            <v>0</v>
          </cell>
          <cell r="L246">
            <v>0</v>
          </cell>
          <cell r="M246" t="str">
            <v xml:space="preserve">REQUIERE SER DE LA MISMA MARCA DE LA PISTOLA </v>
          </cell>
          <cell r="N246">
            <v>0</v>
          </cell>
          <cell r="O246" t="str">
            <v>SI</v>
          </cell>
          <cell r="P246">
            <v>0</v>
          </cell>
          <cell r="Q246">
            <v>0</v>
          </cell>
          <cell r="R246">
            <v>0</v>
          </cell>
          <cell r="S246">
            <v>0</v>
          </cell>
          <cell r="T246">
            <v>0</v>
          </cell>
          <cell r="U246">
            <v>0</v>
          </cell>
          <cell r="V246">
            <v>0</v>
          </cell>
        </row>
        <row r="247">
          <cell r="A247">
            <v>1959</v>
          </cell>
          <cell r="B247" t="str">
            <v xml:space="preserve">RETRACTOR  DE 2-4   CM               </v>
          </cell>
          <cell r="C247" t="str">
            <v>C8312</v>
          </cell>
          <cell r="D247" t="str">
            <v>UNIDAD</v>
          </cell>
          <cell r="E247">
            <v>1</v>
          </cell>
          <cell r="F247">
            <v>1</v>
          </cell>
          <cell r="G247" t="str">
            <v>INSTRUMENTACION</v>
          </cell>
          <cell r="H247" t="str">
            <v xml:space="preserve">INSTRUMENTACION </v>
          </cell>
          <cell r="I247" t="str">
            <v>NA</v>
          </cell>
          <cell r="J247" t="str">
            <v>NA</v>
          </cell>
          <cell r="K247" t="str">
            <v>NA</v>
          </cell>
          <cell r="L247" t="str">
            <v>NA</v>
          </cell>
          <cell r="M247" t="str">
            <v xml:space="preserve">VENTA MINIMA DE PRESENTACION </v>
          </cell>
          <cell r="N247" t="str">
            <v>NO</v>
          </cell>
          <cell r="O247" t="str">
            <v>APPLIED</v>
          </cell>
          <cell r="P247" t="str">
            <v>UNIDAD</v>
          </cell>
          <cell r="Q247" t="str">
            <v>IIA</v>
          </cell>
          <cell r="R247" t="str">
            <v>2007DM-0001166 R1</v>
          </cell>
          <cell r="S247">
            <v>46645</v>
          </cell>
          <cell r="T247">
            <v>235830</v>
          </cell>
          <cell r="U247">
            <v>44807.7</v>
          </cell>
          <cell r="V247">
            <v>280637.7</v>
          </cell>
        </row>
        <row r="248">
          <cell r="A248">
            <v>1960</v>
          </cell>
          <cell r="B248" t="str">
            <v xml:space="preserve">RETRACTOR  DE 5-9  CM  </v>
          </cell>
          <cell r="C248" t="str">
            <v>C8402</v>
          </cell>
          <cell r="D248" t="str">
            <v>UNIDAD</v>
          </cell>
          <cell r="E248">
            <v>1</v>
          </cell>
          <cell r="F248">
            <v>1</v>
          </cell>
          <cell r="G248" t="str">
            <v>INSTRUMENTACION</v>
          </cell>
          <cell r="H248" t="str">
            <v xml:space="preserve">INSTRUMENTACION </v>
          </cell>
          <cell r="I248" t="str">
            <v>NA</v>
          </cell>
          <cell r="J248" t="str">
            <v>NA</v>
          </cell>
          <cell r="K248" t="str">
            <v>NA</v>
          </cell>
          <cell r="L248" t="str">
            <v>NA</v>
          </cell>
          <cell r="M248" t="str">
            <v xml:space="preserve">VENTA MINIMA DE PRESENTACION </v>
          </cell>
          <cell r="N248" t="str">
            <v>NO</v>
          </cell>
          <cell r="O248" t="str">
            <v>APPLIED</v>
          </cell>
          <cell r="P248" t="str">
            <v>UNIDAD</v>
          </cell>
          <cell r="Q248" t="str">
            <v>IIA</v>
          </cell>
          <cell r="R248" t="str">
            <v>2007DM-0001166 R1</v>
          </cell>
          <cell r="S248">
            <v>46645</v>
          </cell>
          <cell r="T248">
            <v>288330</v>
          </cell>
          <cell r="U248">
            <v>54782.7</v>
          </cell>
          <cell r="V248">
            <v>343112.7</v>
          </cell>
        </row>
        <row r="249">
          <cell r="A249">
            <v>1961</v>
          </cell>
          <cell r="B249" t="str">
            <v xml:space="preserve">RETRACTOR  RIGIDO DE 2.5-6 CM         </v>
          </cell>
          <cell r="C249" t="str">
            <v>C8401</v>
          </cell>
          <cell r="D249" t="str">
            <v>UNIDAD</v>
          </cell>
          <cell r="E249">
            <v>1</v>
          </cell>
          <cell r="F249">
            <v>1</v>
          </cell>
          <cell r="G249" t="str">
            <v>INSTRUMENTACION</v>
          </cell>
          <cell r="H249" t="str">
            <v xml:space="preserve">INSTRUMENTACION </v>
          </cell>
          <cell r="I249" t="str">
            <v>NA</v>
          </cell>
          <cell r="J249" t="str">
            <v>NA</v>
          </cell>
          <cell r="K249" t="str">
            <v>NA</v>
          </cell>
          <cell r="L249" t="str">
            <v>NA</v>
          </cell>
          <cell r="M249" t="str">
            <v xml:space="preserve">VENTA MINIMA DE PRESENTACION </v>
          </cell>
          <cell r="N249" t="str">
            <v>NO</v>
          </cell>
          <cell r="O249" t="str">
            <v>APPLIED</v>
          </cell>
          <cell r="P249" t="str">
            <v>UNIDAD</v>
          </cell>
          <cell r="Q249" t="str">
            <v>IIA</v>
          </cell>
          <cell r="R249" t="str">
            <v>2007DM-0001166 R1</v>
          </cell>
          <cell r="S249">
            <v>46645</v>
          </cell>
          <cell r="T249">
            <v>235830</v>
          </cell>
          <cell r="U249">
            <v>44807.7</v>
          </cell>
          <cell r="V249">
            <v>280637.7</v>
          </cell>
        </row>
        <row r="250">
          <cell r="A250">
            <v>1962</v>
          </cell>
          <cell r="B250" t="str">
            <v>RETRACTOR ALEXIS DE   5-9 CM</v>
          </cell>
          <cell r="C250" t="str">
            <v>C8402</v>
          </cell>
          <cell r="D250" t="str">
            <v>UNIDAD</v>
          </cell>
          <cell r="E250">
            <v>10</v>
          </cell>
          <cell r="F250">
            <v>5</v>
          </cell>
          <cell r="G250" t="str">
            <v>INSTRUMENTACION</v>
          </cell>
          <cell r="H250" t="str">
            <v xml:space="preserve">INSTRUMENTACION </v>
          </cell>
          <cell r="I250" t="str">
            <v>NA</v>
          </cell>
          <cell r="J250" t="str">
            <v>NA</v>
          </cell>
          <cell r="K250" t="str">
            <v>NA</v>
          </cell>
          <cell r="L250" t="str">
            <v>NA</v>
          </cell>
          <cell r="M250" t="str">
            <v xml:space="preserve">VENTA MINIMA DE PRESENTACION </v>
          </cell>
          <cell r="N250" t="str">
            <v>NO</v>
          </cell>
          <cell r="O250" t="str">
            <v>APPLIED</v>
          </cell>
          <cell r="P250" t="str">
            <v>UNIDAD</v>
          </cell>
          <cell r="Q250" t="str">
            <v>IIA</v>
          </cell>
          <cell r="R250" t="str">
            <v>2007DM-0001166 R1</v>
          </cell>
          <cell r="S250">
            <v>46645</v>
          </cell>
          <cell r="T250">
            <v>288330</v>
          </cell>
          <cell r="U250">
            <v>54782.7</v>
          </cell>
          <cell r="V250">
            <v>343112.7</v>
          </cell>
        </row>
        <row r="251">
          <cell r="A251">
            <v>1963</v>
          </cell>
          <cell r="B251" t="str">
            <v>RETRACTOR ALEXIS DE  2.5 - 6 CM</v>
          </cell>
          <cell r="C251" t="str">
            <v>C8401</v>
          </cell>
          <cell r="D251" t="str">
            <v>UNIDAD</v>
          </cell>
          <cell r="E251">
            <v>10</v>
          </cell>
          <cell r="F251">
            <v>5</v>
          </cell>
          <cell r="G251" t="str">
            <v>INSTRUMENTACION</v>
          </cell>
          <cell r="H251" t="str">
            <v xml:space="preserve">INSTRUMENTACION </v>
          </cell>
          <cell r="I251" t="str">
            <v>NA</v>
          </cell>
          <cell r="J251" t="str">
            <v>NA</v>
          </cell>
          <cell r="K251" t="str">
            <v>NA</v>
          </cell>
          <cell r="L251" t="str">
            <v>NA</v>
          </cell>
          <cell r="M251" t="str">
            <v xml:space="preserve">VENTA MINIMA DE PRESENTACION </v>
          </cell>
          <cell r="N251" t="str">
            <v>NO</v>
          </cell>
          <cell r="O251" t="str">
            <v>APPLIED</v>
          </cell>
          <cell r="P251" t="str">
            <v>UNIDAD</v>
          </cell>
          <cell r="Q251" t="str">
            <v>IIA</v>
          </cell>
          <cell r="R251" t="str">
            <v>2007DM-0001166 R1</v>
          </cell>
          <cell r="S251">
            <v>46645</v>
          </cell>
          <cell r="T251">
            <v>235830</v>
          </cell>
          <cell r="U251">
            <v>44807.7</v>
          </cell>
          <cell r="V251">
            <v>280637.7</v>
          </cell>
        </row>
        <row r="252">
          <cell r="A252">
            <v>1964</v>
          </cell>
          <cell r="B252" t="str">
            <v>RETRACTOR ALEXIS DE 2-4 CM</v>
          </cell>
          <cell r="C252" t="str">
            <v>C8312</v>
          </cell>
          <cell r="D252" t="str">
            <v>UNIDAD</v>
          </cell>
          <cell r="E252">
            <v>10</v>
          </cell>
          <cell r="F252">
            <v>8</v>
          </cell>
          <cell r="G252" t="str">
            <v>INSTRUMENTACION</v>
          </cell>
          <cell r="H252" t="str">
            <v xml:space="preserve">INSTRUMENTACION </v>
          </cell>
          <cell r="I252" t="str">
            <v>NA</v>
          </cell>
          <cell r="J252" t="str">
            <v>NA</v>
          </cell>
          <cell r="K252" t="str">
            <v>NA</v>
          </cell>
          <cell r="L252" t="str">
            <v>NA</v>
          </cell>
          <cell r="M252" t="str">
            <v xml:space="preserve">VENTA MINIMA DE PRESENTACION </v>
          </cell>
          <cell r="N252" t="str">
            <v>NO</v>
          </cell>
          <cell r="O252" t="str">
            <v>APPLIED</v>
          </cell>
          <cell r="P252" t="str">
            <v>UNIDAD</v>
          </cell>
          <cell r="Q252" t="str">
            <v>IIA</v>
          </cell>
          <cell r="R252" t="str">
            <v>2007DM-0001166 R1</v>
          </cell>
          <cell r="S252">
            <v>46645</v>
          </cell>
          <cell r="T252">
            <v>235830</v>
          </cell>
          <cell r="U252">
            <v>44807.7</v>
          </cell>
          <cell r="V252">
            <v>280637.7</v>
          </cell>
        </row>
        <row r="253">
          <cell r="A253">
            <v>1965</v>
          </cell>
          <cell r="B253" t="str">
            <v xml:space="preserve">RETRACTOR DE 11-17  CM       </v>
          </cell>
          <cell r="C253" t="str">
            <v>C8404</v>
          </cell>
          <cell r="D253" t="str">
            <v>UNIDAD</v>
          </cell>
          <cell r="E253">
            <v>1</v>
          </cell>
          <cell r="F253">
            <v>1</v>
          </cell>
          <cell r="G253" t="str">
            <v>INSTRUMENTACION</v>
          </cell>
          <cell r="H253" t="str">
            <v xml:space="preserve">INSTRUMENTACION </v>
          </cell>
          <cell r="I253" t="str">
            <v>NA</v>
          </cell>
          <cell r="J253" t="str">
            <v>NA</v>
          </cell>
          <cell r="K253" t="str">
            <v>NA</v>
          </cell>
          <cell r="L253" t="str">
            <v>NA</v>
          </cell>
          <cell r="M253" t="str">
            <v xml:space="preserve">VENTA MINIMA DE PRESENTACION </v>
          </cell>
          <cell r="N253" t="str">
            <v>NO</v>
          </cell>
          <cell r="O253" t="str">
            <v>APPLIED</v>
          </cell>
          <cell r="P253" t="str">
            <v>UNIDAD</v>
          </cell>
          <cell r="Q253" t="str">
            <v>IIA</v>
          </cell>
          <cell r="R253" t="str">
            <v>2007DM-0001166 R1</v>
          </cell>
          <cell r="S253">
            <v>46645</v>
          </cell>
          <cell r="T253">
            <v>353850</v>
          </cell>
          <cell r="U253">
            <v>67231.5</v>
          </cell>
          <cell r="V253">
            <v>421081.5</v>
          </cell>
        </row>
        <row r="254">
          <cell r="A254">
            <v>1966</v>
          </cell>
          <cell r="B254" t="str">
            <v xml:space="preserve">RETRACTOR RIGIDO DE 5-9  CM     </v>
          </cell>
          <cell r="C254" t="str">
            <v>C8402</v>
          </cell>
          <cell r="D254" t="str">
            <v>UNIDAD</v>
          </cell>
          <cell r="E254">
            <v>1</v>
          </cell>
          <cell r="F254">
            <v>1</v>
          </cell>
          <cell r="G254" t="str">
            <v>INSTRUMENTACION</v>
          </cell>
          <cell r="H254" t="str">
            <v xml:space="preserve">INSTRUMENTACION </v>
          </cell>
          <cell r="I254" t="str">
            <v>NA</v>
          </cell>
          <cell r="J254" t="str">
            <v>NA</v>
          </cell>
          <cell r="K254" t="str">
            <v>NA</v>
          </cell>
          <cell r="L254" t="str">
            <v>NA</v>
          </cell>
          <cell r="M254" t="str">
            <v xml:space="preserve">VENTA MINIMA DE PRESENTACION </v>
          </cell>
          <cell r="N254" t="str">
            <v>NO</v>
          </cell>
          <cell r="O254" t="str">
            <v>APPLIED</v>
          </cell>
          <cell r="P254" t="str">
            <v>UNIDAD</v>
          </cell>
          <cell r="Q254" t="str">
            <v>IIA</v>
          </cell>
          <cell r="R254" t="str">
            <v>2007DM-0001166 R1</v>
          </cell>
          <cell r="S254">
            <v>46645</v>
          </cell>
          <cell r="T254">
            <v>288330</v>
          </cell>
          <cell r="U254">
            <v>54782.7</v>
          </cell>
          <cell r="V254">
            <v>343112.7</v>
          </cell>
        </row>
        <row r="255">
          <cell r="A255">
            <v>1967</v>
          </cell>
          <cell r="B255" t="str">
            <v xml:space="preserve">RETRACTOR RIGIDO DE 9-14  CM         </v>
          </cell>
          <cell r="C255" t="str">
            <v>C8403</v>
          </cell>
          <cell r="D255" t="str">
            <v>UNIDAD</v>
          </cell>
          <cell r="E255">
            <v>1</v>
          </cell>
          <cell r="F255">
            <v>1</v>
          </cell>
          <cell r="G255" t="str">
            <v>INSTRUMENTACION</v>
          </cell>
          <cell r="H255" t="str">
            <v xml:space="preserve">INSTRUMENTACION </v>
          </cell>
          <cell r="I255" t="str">
            <v>NA</v>
          </cell>
          <cell r="J255" t="str">
            <v>NA</v>
          </cell>
          <cell r="K255" t="str">
            <v>NA</v>
          </cell>
          <cell r="L255" t="str">
            <v>NA</v>
          </cell>
          <cell r="M255" t="str">
            <v xml:space="preserve">VENTA MINIMA DE PRESENTACION </v>
          </cell>
          <cell r="N255" t="str">
            <v>NO</v>
          </cell>
          <cell r="O255" t="str">
            <v>APPLIED</v>
          </cell>
          <cell r="P255" t="str">
            <v>UNIDAD</v>
          </cell>
          <cell r="Q255" t="str">
            <v>IIA</v>
          </cell>
          <cell r="R255" t="str">
            <v>2007DM-0001166 R1</v>
          </cell>
          <cell r="S255">
            <v>46645</v>
          </cell>
          <cell r="T255">
            <v>353850</v>
          </cell>
          <cell r="U255">
            <v>67231.5</v>
          </cell>
          <cell r="V255">
            <v>421081.5</v>
          </cell>
        </row>
        <row r="256">
          <cell r="A256">
            <v>2000</v>
          </cell>
          <cell r="B256" t="str">
            <v>SECURESTRAP 12 STRAP 12</v>
          </cell>
          <cell r="C256">
            <v>0</v>
          </cell>
          <cell r="D256" t="str">
            <v>UNIDAD</v>
          </cell>
          <cell r="E256">
            <v>18</v>
          </cell>
          <cell r="F256">
            <v>18</v>
          </cell>
          <cell r="G256" t="str">
            <v>INSTRUMENTACION</v>
          </cell>
          <cell r="H256" t="str">
            <v xml:space="preserve">INSTRUMENTACION </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row>
        <row r="257">
          <cell r="A257">
            <v>2001</v>
          </cell>
          <cell r="B257" t="str">
            <v>SECURESTRAP 25  STRAP 25</v>
          </cell>
          <cell r="C257">
            <v>0</v>
          </cell>
          <cell r="D257" t="str">
            <v>UNIDAD</v>
          </cell>
          <cell r="E257">
            <v>11</v>
          </cell>
          <cell r="F257">
            <v>11</v>
          </cell>
          <cell r="G257" t="str">
            <v>INSTRUMENTACION</v>
          </cell>
          <cell r="H257" t="str">
            <v xml:space="preserve">INSTRUMENTACION </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row>
        <row r="258">
          <cell r="A258">
            <v>2002</v>
          </cell>
          <cell r="B258" t="str">
            <v>SEDA NEGRA TRENZAD 0 AGUJA REVERS/CORTANTE 3/8 CIRCULO 24-30MM  HEBRA 75CM 680H SUTURA NO ABSORBIBLE</v>
          </cell>
          <cell r="C258">
            <v>0</v>
          </cell>
          <cell r="D258" t="str">
            <v>UNIDAD</v>
          </cell>
          <cell r="E258">
            <v>48</v>
          </cell>
          <cell r="F258">
            <v>72</v>
          </cell>
          <cell r="G258" t="str">
            <v>INSTRUMENTACION</v>
          </cell>
          <cell r="H258" t="str">
            <v xml:space="preserve">INSTRUMENTACION </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row>
        <row r="259">
          <cell r="A259">
            <v>2003</v>
          </cell>
          <cell r="B259" t="str">
            <v>SEDA NEGRA TRENZADA 1 PRECORTADA DE 75CM SA87TSUTURA NO ABSORBIBLE</v>
          </cell>
          <cell r="C259">
            <v>0</v>
          </cell>
          <cell r="D259" t="str">
            <v>UNIDAD</v>
          </cell>
          <cell r="E259">
            <v>72</v>
          </cell>
          <cell r="F259">
            <v>72</v>
          </cell>
          <cell r="G259" t="str">
            <v>INSTRUMENTACION</v>
          </cell>
          <cell r="H259" t="str">
            <v xml:space="preserve">INSTRUMENTACION </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row>
        <row r="260">
          <cell r="A260">
            <v>2004</v>
          </cell>
          <cell r="B260" t="str">
            <v>SEDA NEGRA TRENZADA 1/0 AGUJA REDONDA ½ CÍRCULO 20-26 MM 70-90 CM</v>
          </cell>
          <cell r="C260">
            <v>0</v>
          </cell>
          <cell r="D260" t="str">
            <v>SOBRE</v>
          </cell>
          <cell r="E260">
            <v>36</v>
          </cell>
          <cell r="F260">
            <v>36</v>
          </cell>
          <cell r="G260" t="str">
            <v>INSTRUMENTACION</v>
          </cell>
          <cell r="H260" t="str">
            <v xml:space="preserve">INSTRUMENTACION </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row>
        <row r="261">
          <cell r="A261">
            <v>2005</v>
          </cell>
          <cell r="B261" t="str">
            <v>SEDA OFTALMICA 6/0 DOBLE AGUJA 45-75 CM</v>
          </cell>
          <cell r="C261">
            <v>0</v>
          </cell>
          <cell r="D261" t="str">
            <v>SOBRE</v>
          </cell>
          <cell r="E261">
            <v>36</v>
          </cell>
          <cell r="F261">
            <v>36</v>
          </cell>
          <cell r="G261" t="str">
            <v>INSTRUMENTACION</v>
          </cell>
          <cell r="H261" t="str">
            <v xml:space="preserve">INSTRUMENTACION </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row>
        <row r="262">
          <cell r="A262">
            <v>2006</v>
          </cell>
          <cell r="B262" t="str">
            <v>SEDA PRECORTADA 2/0  10-12 HEBRAS 75 (CMSILK BLK  SA85T)</v>
          </cell>
          <cell r="C262">
            <v>0</v>
          </cell>
          <cell r="D262" t="str">
            <v>UNIDAD</v>
          </cell>
          <cell r="E262">
            <v>576</v>
          </cell>
          <cell r="F262">
            <v>576</v>
          </cell>
          <cell r="G262" t="str">
            <v>INSTRUMENTACION</v>
          </cell>
          <cell r="H262" t="str">
            <v xml:space="preserve">INSTRUMENTACION </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row>
        <row r="263">
          <cell r="A263">
            <v>2018</v>
          </cell>
          <cell r="B263" t="str">
            <v>SEPARADOR DE HIGADO PARA LAPARASCOPIA</v>
          </cell>
          <cell r="C263">
            <v>0</v>
          </cell>
          <cell r="D263" t="str">
            <v>UNIDAD</v>
          </cell>
          <cell r="E263">
            <v>1</v>
          </cell>
          <cell r="F263">
            <v>1</v>
          </cell>
          <cell r="G263" t="str">
            <v>INSTRUMENTACION</v>
          </cell>
          <cell r="H263" t="str">
            <v xml:space="preserve">INSTRUMENTACION </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row>
        <row r="264">
          <cell r="A264">
            <v>2023</v>
          </cell>
          <cell r="B264" t="str">
            <v>SET DE SUTURA PARA EL TRATAMIENTO DE LA INSUFICIENCIA CERVICAL USP 6 (8 METRICO CINTA 0.5CM)</v>
          </cell>
          <cell r="C264">
            <v>0</v>
          </cell>
          <cell r="D264" t="str">
            <v>SOBRE</v>
          </cell>
          <cell r="E264">
            <v>3</v>
          </cell>
          <cell r="F264">
            <v>3</v>
          </cell>
          <cell r="G264" t="str">
            <v>INSTRUMENTACION</v>
          </cell>
          <cell r="H264" t="str">
            <v xml:space="preserve">INSTRUMENTACION </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row>
        <row r="265">
          <cell r="A265">
            <v>2036</v>
          </cell>
          <cell r="B265" t="str">
            <v>SILK BLACK 4-0 45CM (1) SC-20 183T</v>
          </cell>
          <cell r="C265">
            <v>0</v>
          </cell>
          <cell r="D265" t="str">
            <v>UNIDAD</v>
          </cell>
          <cell r="E265">
            <v>144</v>
          </cell>
          <cell r="F265">
            <v>144</v>
          </cell>
          <cell r="G265" t="str">
            <v>INSTRUMENTACION</v>
          </cell>
          <cell r="H265" t="str">
            <v xml:space="preserve">INSTRUMENTACION </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row>
        <row r="266">
          <cell r="A266">
            <v>2037</v>
          </cell>
          <cell r="B266" t="str">
            <v>SILK* BLACK 2-0 45CM (1) SC-26 185T</v>
          </cell>
          <cell r="C266">
            <v>0</v>
          </cell>
          <cell r="D266" t="str">
            <v>UNIDAD</v>
          </cell>
          <cell r="E266">
            <v>456</v>
          </cell>
          <cell r="F266">
            <v>456</v>
          </cell>
          <cell r="G266" t="str">
            <v>INSTRUMENTACION</v>
          </cell>
          <cell r="H266" t="str">
            <v xml:space="preserve">INSTRUMENTACION </v>
          </cell>
          <cell r="I266">
            <v>0</v>
          </cell>
          <cell r="J266">
            <v>0</v>
          </cell>
          <cell r="K266">
            <v>0</v>
          </cell>
          <cell r="L266">
            <v>0</v>
          </cell>
          <cell r="M266">
            <v>0</v>
          </cell>
          <cell r="N266">
            <v>0</v>
          </cell>
          <cell r="O266" t="str">
            <v>SI</v>
          </cell>
          <cell r="P266">
            <v>0</v>
          </cell>
          <cell r="Q266">
            <v>0</v>
          </cell>
          <cell r="R266">
            <v>0</v>
          </cell>
          <cell r="S266">
            <v>0</v>
          </cell>
          <cell r="T266">
            <v>0</v>
          </cell>
          <cell r="U266">
            <v>0</v>
          </cell>
          <cell r="V266">
            <v>0</v>
          </cell>
        </row>
        <row r="267">
          <cell r="A267">
            <v>2038</v>
          </cell>
          <cell r="B267" t="str">
            <v>SILK* BLACK 3-0 45CM (1) SC-24 184T</v>
          </cell>
          <cell r="C267">
            <v>0</v>
          </cell>
          <cell r="D267" t="str">
            <v>UNIDAD</v>
          </cell>
          <cell r="E267">
            <v>240</v>
          </cell>
          <cell r="F267">
            <v>240</v>
          </cell>
          <cell r="G267" t="str">
            <v>INSTRUMENTACION</v>
          </cell>
          <cell r="H267" t="str">
            <v xml:space="preserve">INSTRUMENTACION </v>
          </cell>
          <cell r="I267">
            <v>0</v>
          </cell>
          <cell r="J267">
            <v>0</v>
          </cell>
          <cell r="K267">
            <v>0</v>
          </cell>
          <cell r="L267">
            <v>0</v>
          </cell>
          <cell r="M267">
            <v>0</v>
          </cell>
          <cell r="N267">
            <v>0</v>
          </cell>
          <cell r="O267" t="str">
            <v>SI</v>
          </cell>
          <cell r="P267">
            <v>0</v>
          </cell>
          <cell r="Q267">
            <v>0</v>
          </cell>
          <cell r="R267">
            <v>0</v>
          </cell>
          <cell r="S267">
            <v>0</v>
          </cell>
          <cell r="T267">
            <v>0</v>
          </cell>
          <cell r="U267">
            <v>0</v>
          </cell>
          <cell r="V267">
            <v>0</v>
          </cell>
        </row>
        <row r="268">
          <cell r="A268">
            <v>2039</v>
          </cell>
          <cell r="B268" t="str">
            <v>SILK* BLACK 7-0 45CM (2) TG140-8  7733G</v>
          </cell>
          <cell r="C268">
            <v>0</v>
          </cell>
          <cell r="D268" t="str">
            <v>UNIDAD</v>
          </cell>
          <cell r="E268">
            <v>72</v>
          </cell>
          <cell r="F268">
            <v>72</v>
          </cell>
          <cell r="G268" t="str">
            <v>INSTRUMENTACION</v>
          </cell>
          <cell r="H268" t="str">
            <v xml:space="preserve">INSTRUMENTACION </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row>
        <row r="269">
          <cell r="A269">
            <v>2062</v>
          </cell>
          <cell r="B269" t="str">
            <v>SISTEMA DE SUSPENSION TVT</v>
          </cell>
          <cell r="C269">
            <v>0</v>
          </cell>
          <cell r="D269" t="str">
            <v>UNIDAD</v>
          </cell>
          <cell r="E269">
            <v>1</v>
          </cell>
          <cell r="F269">
            <v>1</v>
          </cell>
          <cell r="G269" t="str">
            <v>INSTRUMENTACION</v>
          </cell>
          <cell r="H269" t="str">
            <v xml:space="preserve">INSTRUMENTACION </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row>
        <row r="270">
          <cell r="A270">
            <v>2066</v>
          </cell>
          <cell r="B270" t="str">
            <v>SISTEMA KIT TROCAR 12MMX 100MM CTB75</v>
          </cell>
          <cell r="C270" t="str">
            <v>CTB75</v>
          </cell>
          <cell r="D270" t="str">
            <v>UNIDAD</v>
          </cell>
          <cell r="E270">
            <v>102</v>
          </cell>
          <cell r="F270">
            <v>102</v>
          </cell>
          <cell r="G270" t="str">
            <v>INSTRUMENTACION</v>
          </cell>
          <cell r="H270" t="str">
            <v xml:space="preserve">INSTRUMENTACION </v>
          </cell>
          <cell r="I270" t="str">
            <v>NA</v>
          </cell>
          <cell r="J270" t="str">
            <v>NA</v>
          </cell>
          <cell r="K270" t="str">
            <v>NA</v>
          </cell>
          <cell r="L270" t="str">
            <v>NA</v>
          </cell>
          <cell r="M270" t="str">
            <v xml:space="preserve">VENTA MINIMA DE PRESENTACION </v>
          </cell>
          <cell r="N270" t="str">
            <v>NO</v>
          </cell>
          <cell r="O270" t="str">
            <v>APPLIED</v>
          </cell>
          <cell r="P270" t="str">
            <v>UNIDAD</v>
          </cell>
          <cell r="Q270" t="str">
            <v>IIA</v>
          </cell>
          <cell r="R270" t="str">
            <v>2018DM-0018755</v>
          </cell>
          <cell r="S270">
            <v>47043</v>
          </cell>
          <cell r="T270">
            <v>303600</v>
          </cell>
          <cell r="U270">
            <v>57684</v>
          </cell>
          <cell r="V270">
            <v>361284</v>
          </cell>
        </row>
        <row r="271">
          <cell r="A271">
            <v>2067</v>
          </cell>
          <cell r="B271" t="str">
            <v>SISTEMA KIT TROCAR 5MM X 100MM CTB12</v>
          </cell>
          <cell r="C271" t="str">
            <v>CTB12</v>
          </cell>
          <cell r="D271" t="str">
            <v>UNIDAD</v>
          </cell>
          <cell r="E271">
            <v>52</v>
          </cell>
          <cell r="F271">
            <v>52</v>
          </cell>
          <cell r="G271" t="str">
            <v>INSTRUMENTACION</v>
          </cell>
          <cell r="H271" t="str">
            <v xml:space="preserve">INSTRUMENTACION </v>
          </cell>
          <cell r="I271" t="str">
            <v>NA</v>
          </cell>
          <cell r="J271" t="str">
            <v>NA</v>
          </cell>
          <cell r="K271" t="str">
            <v>NA</v>
          </cell>
          <cell r="L271" t="str">
            <v>NA</v>
          </cell>
          <cell r="M271" t="str">
            <v xml:space="preserve">VENTA MINIMA DE PRESENTACION </v>
          </cell>
          <cell r="N271" t="str">
            <v>NO</v>
          </cell>
          <cell r="O271" t="str">
            <v>APPLIED</v>
          </cell>
          <cell r="P271" t="str">
            <v>UNIDAD</v>
          </cell>
          <cell r="Q271" t="str">
            <v>IIA</v>
          </cell>
          <cell r="R271" t="str">
            <v>2018DM-0018755</v>
          </cell>
          <cell r="S271">
            <v>47043</v>
          </cell>
          <cell r="T271">
            <v>315630</v>
          </cell>
          <cell r="U271">
            <v>59969.7</v>
          </cell>
          <cell r="V271">
            <v>375599.7</v>
          </cell>
        </row>
        <row r="272">
          <cell r="A272">
            <v>2210</v>
          </cell>
          <cell r="B272" t="str">
            <v>SURGICEL FIBRILAR 5.1 X 10.2CM 411962</v>
          </cell>
          <cell r="C272">
            <v>600147</v>
          </cell>
          <cell r="D272" t="str">
            <v>UNIDAD</v>
          </cell>
          <cell r="E272">
            <v>20</v>
          </cell>
          <cell r="F272">
            <v>20</v>
          </cell>
          <cell r="G272" t="str">
            <v>INSTRUMENTACION</v>
          </cell>
          <cell r="H272" t="str">
            <v xml:space="preserve">INSTRUMENTACION </v>
          </cell>
          <cell r="I272" t="str">
            <v>NA</v>
          </cell>
          <cell r="J272" t="str">
            <v>NA</v>
          </cell>
          <cell r="K272" t="str">
            <v>NA</v>
          </cell>
          <cell r="L272" t="str">
            <v>NA</v>
          </cell>
          <cell r="M272" t="str">
            <v xml:space="preserve">VENTA MINIMA DE PRESENTACION </v>
          </cell>
          <cell r="N272" t="str">
            <v>NO</v>
          </cell>
          <cell r="O272" t="str">
            <v>BAXTER MEDICO QUIRURGICO</v>
          </cell>
          <cell r="P272" t="str">
            <v>CAJA X 10</v>
          </cell>
          <cell r="Q272" t="str">
            <v>III</v>
          </cell>
          <cell r="R272" t="str">
            <v>2015DM-0013998</v>
          </cell>
          <cell r="S272">
            <v>45984</v>
          </cell>
          <cell r="T272">
            <v>395304</v>
          </cell>
          <cell r="U272">
            <v>0</v>
          </cell>
          <cell r="V272">
            <v>395304</v>
          </cell>
        </row>
        <row r="273">
          <cell r="A273">
            <v>2211</v>
          </cell>
          <cell r="B273" t="str">
            <v>SURGICEL* HEMOSTATI 10 X 20 CM 1952</v>
          </cell>
          <cell r="C273">
            <v>600133</v>
          </cell>
          <cell r="D273" t="str">
            <v>UNIDAD</v>
          </cell>
          <cell r="E273">
            <v>60</v>
          </cell>
          <cell r="F273">
            <v>60</v>
          </cell>
          <cell r="G273" t="str">
            <v>INSTRUMENTACION</v>
          </cell>
          <cell r="H273" t="str">
            <v xml:space="preserve">INSTRUMENTACION </v>
          </cell>
          <cell r="I273" t="str">
            <v>NA</v>
          </cell>
          <cell r="J273" t="str">
            <v>NA</v>
          </cell>
          <cell r="K273" t="str">
            <v>NA</v>
          </cell>
          <cell r="L273" t="str">
            <v>NA</v>
          </cell>
          <cell r="M273" t="str">
            <v xml:space="preserve">VENTA MINIMA DE PRESENTACION </v>
          </cell>
          <cell r="N273" t="str">
            <v>NO</v>
          </cell>
          <cell r="O273" t="str">
            <v>BAXTER MEDICO QUIRURGICO</v>
          </cell>
          <cell r="P273" t="str">
            <v>CAJA X 10</v>
          </cell>
          <cell r="Q273" t="str">
            <v>III</v>
          </cell>
          <cell r="R273" t="str">
            <v>2015DM-0013998</v>
          </cell>
          <cell r="S273">
            <v>45984</v>
          </cell>
          <cell r="T273">
            <v>131806</v>
          </cell>
          <cell r="U273">
            <v>0</v>
          </cell>
          <cell r="V273">
            <v>131806</v>
          </cell>
        </row>
        <row r="274">
          <cell r="A274">
            <v>2212</v>
          </cell>
          <cell r="B274" t="str">
            <v xml:space="preserve">KIT DE MATRIZ HEMOSTÁTICA CON TROMBINA </v>
          </cell>
          <cell r="C274">
            <v>15003350</v>
          </cell>
          <cell r="D274" t="str">
            <v>UNIDAD</v>
          </cell>
          <cell r="E274">
            <v>10</v>
          </cell>
          <cell r="F274">
            <v>10</v>
          </cell>
          <cell r="G274" t="str">
            <v>INSTRUMENTACION</v>
          </cell>
          <cell r="H274" t="str">
            <v xml:space="preserve">INSTRUMENTACION </v>
          </cell>
          <cell r="I274" t="str">
            <v>NA</v>
          </cell>
          <cell r="J274" t="str">
            <v>NA</v>
          </cell>
          <cell r="K274" t="str">
            <v>NA</v>
          </cell>
          <cell r="L274" t="str">
            <v>NA</v>
          </cell>
          <cell r="M274" t="str">
            <v xml:space="preserve">VENTA MINIMA DE PRESENTACION </v>
          </cell>
          <cell r="N274" t="str">
            <v>NO</v>
          </cell>
          <cell r="O274" t="str">
            <v>BAXTER MEDICO QUIRURGICO</v>
          </cell>
          <cell r="P274" t="str">
            <v>UNIDAD</v>
          </cell>
          <cell r="Q274">
            <v>0</v>
          </cell>
          <cell r="R274" t="str">
            <v>2018DM-0017899</v>
          </cell>
          <cell r="S274">
            <v>46860</v>
          </cell>
          <cell r="T274">
            <v>1247085</v>
          </cell>
          <cell r="U274">
            <v>0</v>
          </cell>
          <cell r="V274">
            <v>1247085</v>
          </cell>
        </row>
        <row r="275">
          <cell r="A275">
            <v>2213</v>
          </cell>
          <cell r="B275" t="str">
            <v>SUTUR MONOFILAMENTO ABSORBIB DE GLICONAT 3/0 AGUJA REVERSO CORTAN 3/8 CIRCULO 19-20MM HRA 70(MONOSY)</v>
          </cell>
          <cell r="C275">
            <v>0</v>
          </cell>
          <cell r="D275" t="str">
            <v>UNIDAD</v>
          </cell>
          <cell r="E275">
            <v>144</v>
          </cell>
          <cell r="F275">
            <v>144</v>
          </cell>
          <cell r="G275" t="str">
            <v>INSTRUMENTACION</v>
          </cell>
          <cell r="H275" t="str">
            <v xml:space="preserve">INSTRUMENTACION </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row>
        <row r="276">
          <cell r="A276">
            <v>2214</v>
          </cell>
          <cell r="B276" t="str">
            <v>ACIDO POLIGLICOLICO ANTI/ 0 AGUJ CURVA REDON 1/2 CIRCU 34-37 MM HB DE 70-90 CM(VC340H)</v>
          </cell>
          <cell r="C276">
            <v>0</v>
          </cell>
          <cell r="D276" t="str">
            <v>UNIDAD</v>
          </cell>
          <cell r="E276">
            <v>108</v>
          </cell>
          <cell r="F276">
            <v>108</v>
          </cell>
          <cell r="G276" t="str">
            <v>INSTRUMENTACION</v>
          </cell>
          <cell r="H276" t="str">
            <v xml:space="preserve">INSTRUMENTACION </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row>
        <row r="277">
          <cell r="A277">
            <v>2215</v>
          </cell>
          <cell r="B277" t="str">
            <v>SUTURA 40  MONOFILAMENTO DE POLIDIOXANONA 1AGUJA REDONDA 1/2 DE 70 MM HEBRA 240 -250 CM(Z881G)</v>
          </cell>
          <cell r="C277">
            <v>0</v>
          </cell>
          <cell r="D277" t="str">
            <v>UNIDAD</v>
          </cell>
          <cell r="E277">
            <v>72</v>
          </cell>
          <cell r="F277">
            <v>72</v>
          </cell>
          <cell r="G277" t="str">
            <v>INSTRUMENTACION</v>
          </cell>
          <cell r="H277" t="str">
            <v xml:space="preserve">INSTRUMENTACION </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row>
        <row r="278">
          <cell r="A278">
            <v>2216</v>
          </cell>
          <cell r="B278" t="str">
            <v>SUTURA ABSORBIBLE DE CATGUT CROMICO  3/0 AGUJA CURVA REDONDA  1/2 CIRCULO  DE 15-17 HEBRA DE 70-75CM</v>
          </cell>
          <cell r="C278">
            <v>0</v>
          </cell>
          <cell r="D278" t="str">
            <v>SOBRE</v>
          </cell>
          <cell r="E278">
            <v>12</v>
          </cell>
          <cell r="F278">
            <v>12</v>
          </cell>
          <cell r="G278" t="str">
            <v>INSTRUMENTACION</v>
          </cell>
          <cell r="H278" t="str">
            <v xml:space="preserve">INSTRUMENTACION </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row>
        <row r="279">
          <cell r="A279">
            <v>2217</v>
          </cell>
          <cell r="B279" t="str">
            <v xml:space="preserve">SUTURA ABSORBIBLE DE CATGUT CROMICO  3/0 AGUJA CURVA REDONDA  1/2 CIRCULO  DE 34-36 HEBRA DE 70-75CM </v>
          </cell>
          <cell r="C279">
            <v>0</v>
          </cell>
          <cell r="D279" t="str">
            <v>SOBRE</v>
          </cell>
          <cell r="E279">
            <v>12</v>
          </cell>
          <cell r="F279">
            <v>12</v>
          </cell>
          <cell r="G279" t="str">
            <v>INSTRUMENTACION</v>
          </cell>
          <cell r="H279" t="str">
            <v xml:space="preserve">INSTRUMENTACION </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row>
        <row r="280">
          <cell r="A280">
            <v>2218</v>
          </cell>
          <cell r="B280" t="str">
            <v>SUTURA ABSORBIBLE DE CATGUT CROMICO 0 AGUJA REDONDA 1/2 CIRCULO 24-26 MM HEBRA 70-75CM</v>
          </cell>
          <cell r="C280">
            <v>0</v>
          </cell>
          <cell r="D280" t="str">
            <v>SOBRE</v>
          </cell>
          <cell r="E280">
            <v>36</v>
          </cell>
          <cell r="F280">
            <v>264</v>
          </cell>
          <cell r="G280" t="str">
            <v>INSTRUMENTACION</v>
          </cell>
          <cell r="H280" t="str">
            <v xml:space="preserve">INSTRUMENTACION </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row>
        <row r="281">
          <cell r="A281">
            <v>2219</v>
          </cell>
          <cell r="B281" t="str">
            <v>SUTURA ABSORBIBLE DE CATGUT CROMICO 0 AGUJA REDONDA 1/2 CIRCULO 34-37 MM HEBRA 90 CM</v>
          </cell>
          <cell r="C281">
            <v>0</v>
          </cell>
          <cell r="D281" t="str">
            <v>SOBRE</v>
          </cell>
          <cell r="E281">
            <v>240</v>
          </cell>
          <cell r="F281">
            <v>240</v>
          </cell>
          <cell r="G281" t="str">
            <v>INSTRUMENTACION</v>
          </cell>
          <cell r="H281" t="str">
            <v xml:space="preserve">INSTRUMENTACION </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row>
        <row r="282">
          <cell r="A282">
            <v>2220</v>
          </cell>
          <cell r="B282" t="str">
            <v>SUTURA ABSORBIBLE DE CATGUT CROMICO 1 AGUJA REDONDA 1/2CIRCULO 34-37 MM HEBRA 70-75CM</v>
          </cell>
          <cell r="C282">
            <v>0</v>
          </cell>
          <cell r="D282" t="str">
            <v>SOBRE</v>
          </cell>
          <cell r="E282">
            <v>48</v>
          </cell>
          <cell r="F282">
            <v>720</v>
          </cell>
          <cell r="G282" t="str">
            <v>INSTRUMENTACION</v>
          </cell>
          <cell r="H282" t="str">
            <v xml:space="preserve">INSTRUMENTACION </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row>
        <row r="283">
          <cell r="A283">
            <v>2221</v>
          </cell>
          <cell r="B283" t="str">
            <v>SUTURA ABSORBIBLE DE CATGUT CROMICO 1 AGUJA REDONDA 1/2CIRCULO 34-37 MM HEBRA 90CM</v>
          </cell>
          <cell r="C283">
            <v>0</v>
          </cell>
          <cell r="D283" t="str">
            <v>SOBRE</v>
          </cell>
          <cell r="E283">
            <v>240</v>
          </cell>
          <cell r="F283">
            <v>204</v>
          </cell>
          <cell r="G283" t="str">
            <v>INSTRUMENTACION</v>
          </cell>
          <cell r="H283" t="str">
            <v xml:space="preserve">INSTRUMENTACION </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row>
        <row r="284">
          <cell r="A284">
            <v>2222</v>
          </cell>
          <cell r="B284" t="str">
            <v>SUTURA ABSORBIBLE DE CATGUT CROMICO 2/0 AGUJA REDONDA 1/2 CIRCULO 24- 26 MM  HEBRA 70-75CM</v>
          </cell>
          <cell r="C284">
            <v>0</v>
          </cell>
          <cell r="D284" t="str">
            <v>SOBRE</v>
          </cell>
          <cell r="E284">
            <v>456</v>
          </cell>
          <cell r="F284">
            <v>456</v>
          </cell>
          <cell r="G284" t="str">
            <v>INSTRUMENTACION</v>
          </cell>
          <cell r="H284" t="str">
            <v xml:space="preserve">INSTRUMENTACION </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row>
        <row r="285">
          <cell r="A285">
            <v>2223</v>
          </cell>
          <cell r="B285" t="str">
            <v>SUTURA ABSORBIBLE DE CATGUT CROMICO 2/0 CURVA REDONDA 1/2 CIRCULO  DE 34-36 HEBRA DE 90CM</v>
          </cell>
          <cell r="C285">
            <v>0</v>
          </cell>
          <cell r="D285" t="str">
            <v>SOBRE</v>
          </cell>
          <cell r="E285">
            <v>304</v>
          </cell>
          <cell r="F285">
            <v>304</v>
          </cell>
          <cell r="G285" t="str">
            <v>INSTRUMENTACION</v>
          </cell>
          <cell r="H285" t="str">
            <v xml:space="preserve">INSTRUMENTACION </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row>
        <row r="286">
          <cell r="A286">
            <v>2224</v>
          </cell>
          <cell r="B286" t="str">
            <v>SUTURA ABSORBIBLE DE CATGUT CROMICO 2/0 CURVA REDONDA 1/2 CIRCULO  DE 37 HEBRA DE 70-75CM</v>
          </cell>
          <cell r="C286">
            <v>0</v>
          </cell>
          <cell r="D286" t="str">
            <v>SOBRE</v>
          </cell>
          <cell r="E286">
            <v>36</v>
          </cell>
          <cell r="F286">
            <v>36</v>
          </cell>
          <cell r="G286" t="str">
            <v>INSTRUMENTACION</v>
          </cell>
          <cell r="H286" t="str">
            <v xml:space="preserve">INSTRUMENTACION </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row>
        <row r="287">
          <cell r="A287">
            <v>2225</v>
          </cell>
          <cell r="B287" t="str">
            <v>SUTURA ABSORBIBLE DE CATGUT CROMICO 3/0  AGUJA REDONDA 1/2 CIRCULO 24-26 MM  HEBRA 70-75CM</v>
          </cell>
          <cell r="C287">
            <v>0</v>
          </cell>
          <cell r="D287" t="str">
            <v>SOBRE</v>
          </cell>
          <cell r="E287">
            <v>82</v>
          </cell>
          <cell r="F287">
            <v>82</v>
          </cell>
          <cell r="G287" t="str">
            <v>INSTRUMENTACION</v>
          </cell>
          <cell r="H287" t="str">
            <v xml:space="preserve">INSTRUMENTACION </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row>
        <row r="288">
          <cell r="A288">
            <v>2226</v>
          </cell>
          <cell r="B288" t="str">
            <v>SUTURA ABSORBIBLE DE CATGUT CROMICO 4/0 AGUJA REDONDA 1/2 CIRCULO 15- 17 MM  HEBRA 70-75CM</v>
          </cell>
          <cell r="C288">
            <v>0</v>
          </cell>
          <cell r="D288" t="str">
            <v>SOBRE</v>
          </cell>
          <cell r="E288">
            <v>57</v>
          </cell>
          <cell r="F288">
            <v>57</v>
          </cell>
          <cell r="G288" t="str">
            <v>INSTRUMENTACION</v>
          </cell>
          <cell r="H288" t="str">
            <v xml:space="preserve">INSTRUMENTACION </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row>
        <row r="289">
          <cell r="A289">
            <v>2227</v>
          </cell>
          <cell r="B289" t="str">
            <v>SUTURA ABSORBIBLE DE CATGUT CROMICO 4/0 AGUJA REDONDA 1/2 CIRCULO 24- 26 MM  HEBRA 70-75CM</v>
          </cell>
          <cell r="C289">
            <v>0</v>
          </cell>
          <cell r="D289" t="str">
            <v>SOBRE</v>
          </cell>
          <cell r="E289">
            <v>24</v>
          </cell>
          <cell r="F289">
            <v>24</v>
          </cell>
          <cell r="G289" t="str">
            <v>INSTRUMENTACION</v>
          </cell>
          <cell r="H289" t="str">
            <v xml:space="preserve">INSTRUMENTACION </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row>
        <row r="290">
          <cell r="A290">
            <v>2228</v>
          </cell>
          <cell r="B290" t="str">
            <v>SUTURA ABSORBIBLE DE CATGUT CROMICO 5/0 AGUJA REDONDA 1/2 CIRCULO 15- 17 MM  HEBRA 70-75CM</v>
          </cell>
          <cell r="C290">
            <v>0</v>
          </cell>
          <cell r="D290" t="str">
            <v>SOBRE</v>
          </cell>
          <cell r="E290">
            <v>36</v>
          </cell>
          <cell r="F290">
            <v>36</v>
          </cell>
          <cell r="G290" t="str">
            <v>INSTRUMENTACION</v>
          </cell>
          <cell r="H290" t="str">
            <v xml:space="preserve">INSTRUMENTACION </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row>
        <row r="291">
          <cell r="A291">
            <v>2229</v>
          </cell>
          <cell r="B291" t="str">
            <v>ACIDO POLIGLICOLICO   3/0  AGUJA CURVA REDONDA 1/2 CIRCULO 70-75 CM</v>
          </cell>
          <cell r="C291">
            <v>0</v>
          </cell>
          <cell r="D291" t="str">
            <v>UNIDAD</v>
          </cell>
          <cell r="E291">
            <v>432</v>
          </cell>
          <cell r="F291">
            <v>432</v>
          </cell>
          <cell r="G291" t="str">
            <v>INSTRUMENTACION</v>
          </cell>
          <cell r="H291" t="str">
            <v xml:space="preserve">INSTRUMENTACION </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row>
        <row r="292">
          <cell r="A292">
            <v>2230</v>
          </cell>
          <cell r="B292" t="str">
            <v>SUTURA DE POLIESTER TRENZADO 5/0  DOBLE AGUJA 1/2 CIRCULO 5.5MM, ESPATULADA HEBRA DE 30CM</v>
          </cell>
          <cell r="C292">
            <v>0</v>
          </cell>
          <cell r="D292" t="str">
            <v>UNIDAD</v>
          </cell>
          <cell r="E292">
            <v>12</v>
          </cell>
          <cell r="F292">
            <v>12</v>
          </cell>
          <cell r="G292" t="str">
            <v>INSTRUMENTACION</v>
          </cell>
          <cell r="H292" t="str">
            <v xml:space="preserve">INSTRUMENTACION </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row>
        <row r="293">
          <cell r="A293">
            <v>2231</v>
          </cell>
          <cell r="B293" t="str">
            <v>SUTURA DE POLIESTER TRENZADO 6/0  DOBLE AGUJA 1/2 CIRCULO 5.5MM, ESPATULADA HEBRA DE 30CM</v>
          </cell>
          <cell r="C293">
            <v>0</v>
          </cell>
          <cell r="D293" t="str">
            <v>UNIDAD</v>
          </cell>
          <cell r="E293">
            <v>12</v>
          </cell>
          <cell r="F293">
            <v>12</v>
          </cell>
          <cell r="G293" t="str">
            <v>INSTRUMENTACION</v>
          </cell>
          <cell r="H293" t="str">
            <v xml:space="preserve">INSTRUMENTACION </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row>
        <row r="294">
          <cell r="A294">
            <v>2232</v>
          </cell>
          <cell r="B294" t="str">
            <v>SUTURA DISPOSITIVO DE CONTROL DE TEJIDOS SIN NUDOS CALIBRE 2/0 COMPUESTO DE POLIDIOXANONA AGUJA CURVA REVERSO CORTANTE 36MM  1/2 CIRCULO   HEBRA DE 30CM X 30CM BIDIRECCIONAL</v>
          </cell>
          <cell r="C294">
            <v>0</v>
          </cell>
          <cell r="D294" t="str">
            <v>SOBRE</v>
          </cell>
          <cell r="E294">
            <v>12</v>
          </cell>
          <cell r="F294">
            <v>12</v>
          </cell>
          <cell r="G294" t="str">
            <v>INSTRUMENTACION</v>
          </cell>
          <cell r="H294" t="str">
            <v xml:space="preserve">INSTRUMENTACION </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row>
        <row r="295">
          <cell r="A295">
            <v>2233</v>
          </cell>
          <cell r="B295" t="str">
            <v>SUTURA EN ACERO QUIRUGICO PARA ESTERNON CALIBRE 2 AGUJA PUNTA TROCAR DE 45-48MM 1/2 CIRCULO 4 ALAMBRES X LONGITUD DE 45CM</v>
          </cell>
          <cell r="C295">
            <v>0</v>
          </cell>
          <cell r="D295" t="str">
            <v xml:space="preserve">SOBRE </v>
          </cell>
          <cell r="E295">
            <v>12</v>
          </cell>
          <cell r="F295">
            <v>12</v>
          </cell>
          <cell r="G295" t="str">
            <v>INSTRUMENTACION</v>
          </cell>
          <cell r="H295" t="str">
            <v xml:space="preserve">INSTRUMENTACION </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row>
        <row r="296">
          <cell r="A296">
            <v>2234</v>
          </cell>
          <cell r="B296" t="str">
            <v>SUTURA EN ACERO QUIRUGICO PARA ESTERNON CALIBRE 5 AGUJA PUNTA TROCAR DE 45-48MM 1/2 CIRCULO 4 ALAMBRES X LONGITUD DE 45 CM</v>
          </cell>
          <cell r="C296">
            <v>0</v>
          </cell>
          <cell r="D296" t="str">
            <v>SOBRE</v>
          </cell>
          <cell r="E296">
            <v>60</v>
          </cell>
          <cell r="F296">
            <v>60</v>
          </cell>
          <cell r="G296" t="str">
            <v>INSTRUMENTACION</v>
          </cell>
          <cell r="H296" t="str">
            <v xml:space="preserve">INSTRUMENTACION </v>
          </cell>
          <cell r="I296">
            <v>0</v>
          </cell>
          <cell r="J296">
            <v>0</v>
          </cell>
          <cell r="K296" t="str">
            <v>SI</v>
          </cell>
          <cell r="L296">
            <v>0</v>
          </cell>
          <cell r="M296" t="str">
            <v xml:space="preserve">PORTA AGUJAS </v>
          </cell>
          <cell r="N296">
            <v>0</v>
          </cell>
          <cell r="O296" t="str">
            <v>SI</v>
          </cell>
          <cell r="P296">
            <v>0</v>
          </cell>
          <cell r="Q296">
            <v>0</v>
          </cell>
          <cell r="R296">
            <v>0</v>
          </cell>
          <cell r="S296">
            <v>0</v>
          </cell>
          <cell r="T296">
            <v>0</v>
          </cell>
          <cell r="U296">
            <v>0</v>
          </cell>
          <cell r="V296">
            <v>0</v>
          </cell>
        </row>
        <row r="297">
          <cell r="A297">
            <v>2235</v>
          </cell>
          <cell r="B297" t="str">
            <v>SUTURA MONOFILAMENTO ABSOR D POLIDIOXANONA ANTIBACTERIAL 1 AGUJA REDON 1/2 CIRCULO 70MM HEBR/LOOP</v>
          </cell>
          <cell r="C297">
            <v>0</v>
          </cell>
          <cell r="D297" t="str">
            <v>UNIDAD</v>
          </cell>
          <cell r="E297">
            <v>12</v>
          </cell>
          <cell r="F297">
            <v>72</v>
          </cell>
          <cell r="G297" t="str">
            <v>INSTRUMENTACION</v>
          </cell>
          <cell r="H297" t="str">
            <v xml:space="preserve">INSTRUMENTACION </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row>
        <row r="298">
          <cell r="A298">
            <v>2236</v>
          </cell>
          <cell r="B298" t="str">
            <v>SUTURA MONOFILAMENTO ABSORBIBLE DE GLICONATO 3/0 AGUJA REVERSO CORTANTE 3/8 CIRCULO 19-20MM HEBRA 70-75CM</v>
          </cell>
          <cell r="C298">
            <v>0</v>
          </cell>
          <cell r="D298" t="str">
            <v>SOBRE</v>
          </cell>
          <cell r="E298">
            <v>60</v>
          </cell>
          <cell r="F298">
            <v>60</v>
          </cell>
          <cell r="G298" t="str">
            <v>INSTRUMENTACION</v>
          </cell>
          <cell r="H298" t="str">
            <v xml:space="preserve">INSTRUMENTACION </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row>
        <row r="299">
          <cell r="A299">
            <v>2237</v>
          </cell>
          <cell r="B299" t="str">
            <v>SUTURA MONOFILAMENTO ABSORBIBLE DE POLIDIOXANONA  0 AGUJA REDONDA 1/2 CIRCULO 34-37MM HEBRA 90CM</v>
          </cell>
          <cell r="C299">
            <v>0</v>
          </cell>
          <cell r="D299" t="str">
            <v>SOBRE</v>
          </cell>
          <cell r="E299">
            <v>12</v>
          </cell>
          <cell r="F299">
            <v>12</v>
          </cell>
          <cell r="G299" t="str">
            <v>INSTRUMENTACION</v>
          </cell>
          <cell r="H299" t="str">
            <v xml:space="preserve">INSTRUMENTACION </v>
          </cell>
          <cell r="I299">
            <v>0</v>
          </cell>
          <cell r="J299">
            <v>0</v>
          </cell>
          <cell r="K299" t="str">
            <v>SI</v>
          </cell>
          <cell r="L299">
            <v>0</v>
          </cell>
          <cell r="M299" t="str">
            <v xml:space="preserve">PORTA AGUJAS </v>
          </cell>
          <cell r="N299">
            <v>0</v>
          </cell>
          <cell r="O299" t="str">
            <v>SI</v>
          </cell>
          <cell r="P299">
            <v>0</v>
          </cell>
          <cell r="Q299">
            <v>0</v>
          </cell>
          <cell r="R299">
            <v>0</v>
          </cell>
          <cell r="S299">
            <v>0</v>
          </cell>
          <cell r="T299">
            <v>0</v>
          </cell>
          <cell r="U299">
            <v>0</v>
          </cell>
          <cell r="V299">
            <v>0</v>
          </cell>
        </row>
        <row r="300">
          <cell r="A300">
            <v>2248</v>
          </cell>
          <cell r="B300" t="str">
            <v>SUTURA MONOFILAMENTO ABSORBIBLE DE POLIGLECAPRONE 4/0  AGUJA REVERSO CORTANTE 3/8 CIRCULO 19-20MM HEBRA 70-75CM</v>
          </cell>
          <cell r="C300">
            <v>0</v>
          </cell>
          <cell r="D300" t="str">
            <v>SOBRE</v>
          </cell>
          <cell r="E300">
            <v>12</v>
          </cell>
          <cell r="F300">
            <v>180</v>
          </cell>
          <cell r="G300" t="str">
            <v>INSTRUMENTACION</v>
          </cell>
          <cell r="H300" t="str">
            <v xml:space="preserve">INSTRUMENTACION </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row>
        <row r="301">
          <cell r="A301">
            <v>2249</v>
          </cell>
          <cell r="B301" t="str">
            <v>SUTURA MONOFILAMENTO ABSORBIBLE DE POLIGLECAPRONE 5/0 AGUJA REVERSO CORTANTE 3/8 CIRCULO 16-19MM HEBRA 45CM</v>
          </cell>
          <cell r="C301">
            <v>0</v>
          </cell>
          <cell r="D301" t="str">
            <v>SOBRE</v>
          </cell>
          <cell r="E301">
            <v>24</v>
          </cell>
          <cell r="F301">
            <v>24</v>
          </cell>
          <cell r="G301" t="str">
            <v>INSTRUMENTACION</v>
          </cell>
          <cell r="H301" t="str">
            <v xml:space="preserve">INSTRUMENTACION </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row>
        <row r="302">
          <cell r="A302">
            <v>2252</v>
          </cell>
          <cell r="B302" t="str">
            <v>SUTURA NO ABSORBIBLE DE NYLON MONOFILAMENTO NEGRO 10/0 DOBLE AGUJA ESPATULADA 3/8 CIRCULO 6-7MM HEBRA 30CM</v>
          </cell>
          <cell r="C302">
            <v>0</v>
          </cell>
          <cell r="D302" t="str">
            <v>SOBRE</v>
          </cell>
          <cell r="E302">
            <v>36</v>
          </cell>
          <cell r="F302">
            <v>36</v>
          </cell>
          <cell r="G302" t="str">
            <v>INSTRUMENTACION</v>
          </cell>
          <cell r="H302" t="str">
            <v xml:space="preserve">INSTRUMENTACION </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row>
        <row r="303">
          <cell r="A303">
            <v>2253</v>
          </cell>
          <cell r="B303" t="str">
            <v>SUTURA NO ABSORBIBLE DE NYLON MONOFILAMENTO NEGRO 8/0  AGUJA REDONDA 3/8 CIRCULO 6-7MM  HEBRA 13CM</v>
          </cell>
          <cell r="C303">
            <v>0</v>
          </cell>
          <cell r="D303" t="str">
            <v>SOBRE</v>
          </cell>
          <cell r="E303">
            <v>36</v>
          </cell>
          <cell r="F303">
            <v>36</v>
          </cell>
          <cell r="G303" t="str">
            <v>INSTRUMENTACION</v>
          </cell>
          <cell r="H303" t="str">
            <v xml:space="preserve">INSTRUMENTACION </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row>
        <row r="304">
          <cell r="A304">
            <v>2255</v>
          </cell>
          <cell r="B304" t="str">
            <v>SUTURA NO ABSORBIBLE DE NYLON MONOFILAMENTO NEGRO 9/0 DOBLE AGUJA ESPATULADA 3/8 CIRCULO 6--7 MM HEBRA 30CM</v>
          </cell>
          <cell r="C304">
            <v>0</v>
          </cell>
          <cell r="D304" t="str">
            <v>SOBRE</v>
          </cell>
          <cell r="E304">
            <v>72</v>
          </cell>
          <cell r="F304">
            <v>72</v>
          </cell>
          <cell r="G304" t="str">
            <v>INSTRUMENTACION</v>
          </cell>
          <cell r="H304" t="str">
            <v xml:space="preserve">INSTRUMENTACION </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row>
        <row r="305">
          <cell r="A305">
            <v>2256</v>
          </cell>
          <cell r="B305" t="str">
            <v>SUTURA NO ABSORBIBLE DE POLIESTER 0 RECUBIERTO CON POLIBUTILATO AGUJA REFORZADA REDONDA 1/2 CIRCULO 24-26 MM HEBRA 70-75CM</v>
          </cell>
          <cell r="C305">
            <v>0</v>
          </cell>
          <cell r="D305" t="str">
            <v>SOBRE</v>
          </cell>
          <cell r="E305">
            <v>48</v>
          </cell>
          <cell r="F305">
            <v>48</v>
          </cell>
          <cell r="G305" t="str">
            <v>INSTRUMENTACION</v>
          </cell>
          <cell r="H305" t="str">
            <v xml:space="preserve">INSTRUMENTACION </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row>
        <row r="306">
          <cell r="A306">
            <v>2257</v>
          </cell>
          <cell r="B306" t="str">
            <v>SUTURA NO ABSORBIBLE DE POLIESTER 0 RECUBIERTO CON POLIBUTILATO AGUJA REFORZADA REDONDA 1/2 CIRCULO 34-37 MM HEBRA 70-75CM</v>
          </cell>
          <cell r="C306">
            <v>0</v>
          </cell>
          <cell r="D306" t="str">
            <v>SOBRE</v>
          </cell>
          <cell r="E306">
            <v>158</v>
          </cell>
          <cell r="F306">
            <v>158</v>
          </cell>
          <cell r="G306" t="str">
            <v>INSTRUMENTACION</v>
          </cell>
          <cell r="H306" t="str">
            <v xml:space="preserve">INSTRUMENTACION </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row>
        <row r="307">
          <cell r="A307">
            <v>2258</v>
          </cell>
          <cell r="B307" t="str">
            <v>SUTURA NO ABSORBIBLE DE POLIESTER 2/0 RECUBIERTO CON POLIBUTILATO  DOBLE AGUJA REDONDA 1/2 CIRCULO 17 MM  8 HEBRAS X 75CM (KIT VALVULA)  CON PLEDGET</v>
          </cell>
          <cell r="C307">
            <v>0</v>
          </cell>
          <cell r="D307" t="str">
            <v>SOBRE</v>
          </cell>
          <cell r="E307">
            <v>12</v>
          </cell>
          <cell r="F307">
            <v>12</v>
          </cell>
          <cell r="G307" t="str">
            <v>INSTRUMENTACION</v>
          </cell>
          <cell r="H307" t="str">
            <v xml:space="preserve">INSTRUMENTACION </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row>
        <row r="308">
          <cell r="A308">
            <v>2259</v>
          </cell>
          <cell r="B308" t="str">
            <v>SUTURA NO ABSORBIBLE DE POLIESTER 2/0 RECUBIERTO CON POLIBUTILATO AGUJA REFORZADA REDONDA 1/2 CIRCULO 24-26 MM HEBRA 70-75CM</v>
          </cell>
          <cell r="C308">
            <v>0</v>
          </cell>
          <cell r="D308" t="str">
            <v>SOBRE</v>
          </cell>
          <cell r="E308">
            <v>48</v>
          </cell>
          <cell r="F308">
            <v>72</v>
          </cell>
          <cell r="G308" t="str">
            <v>INSTRUMENTACION</v>
          </cell>
          <cell r="H308" t="str">
            <v xml:space="preserve">INSTRUMENTACION </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row>
        <row r="309">
          <cell r="A309">
            <v>2260</v>
          </cell>
          <cell r="B309" t="str">
            <v>SUTURA NO ABSORBIBLE DE POLIESTER 2/0 RECUBIERTO CON POLIBUTILATO- DOBLE AGUJA REDONDA 1/2 CIRCULO 17 MM  15X75CM (KIT VALVULA)  SIN PLEDGET</v>
          </cell>
          <cell r="C309">
            <v>0</v>
          </cell>
          <cell r="D309" t="str">
            <v>SOBRE</v>
          </cell>
          <cell r="E309">
            <v>12</v>
          </cell>
          <cell r="F309">
            <v>12</v>
          </cell>
          <cell r="G309" t="str">
            <v>INSTRUMENTACION</v>
          </cell>
          <cell r="H309" t="str">
            <v xml:space="preserve">INSTRUMENTACION </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row>
        <row r="310">
          <cell r="A310">
            <v>2261</v>
          </cell>
          <cell r="B310" t="str">
            <v>SUTURA NO ABSORBIBLE DE POLIESTER 2/0 RECUBIERTO CON POLIBUTILATO DOBLE AGUJA REDONDA 1/2 CIRCULO 22 MM 8X75 CM (KIT VALVULA)  CON PLEDGET</v>
          </cell>
          <cell r="C310">
            <v>0</v>
          </cell>
          <cell r="D310" t="str">
            <v>SOBRE</v>
          </cell>
          <cell r="E310">
            <v>12</v>
          </cell>
          <cell r="F310">
            <v>12</v>
          </cell>
          <cell r="G310" t="str">
            <v>INSTRUMENTACION</v>
          </cell>
          <cell r="H310" t="str">
            <v xml:space="preserve">INSTRUMENTACION </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row>
        <row r="311">
          <cell r="A311">
            <v>2262</v>
          </cell>
          <cell r="B311" t="str">
            <v>SUTURA NO ABSORBIBLE DE POLIESTER 2/0 RECUBIERTO CON POLIBUTILATO DOBLE AGUJA REDONDA 1/2 CIRCULO 22 MM 8X75 CM (KIT VALVULA)  SIN PLEDGET</v>
          </cell>
          <cell r="C311">
            <v>0</v>
          </cell>
          <cell r="D311" t="str">
            <v>SOBRE</v>
          </cell>
          <cell r="E311">
            <v>36</v>
          </cell>
          <cell r="F311">
            <v>36</v>
          </cell>
          <cell r="G311" t="str">
            <v>INSTRUMENTACION</v>
          </cell>
          <cell r="H311" t="str">
            <v xml:space="preserve">INSTRUMENTACION </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row>
        <row r="312">
          <cell r="A312">
            <v>2263</v>
          </cell>
          <cell r="B312" t="str">
            <v>SUTURA NO ABSORBIBLE DE POLIESTER 2/0 RECUBIERTO CON POLIBUTILATO DOBLE AGUJA REFORZADA REDONDA 1/2 CIRCULO 15-17MM HEBRA 70-75CM</v>
          </cell>
          <cell r="C312">
            <v>0</v>
          </cell>
          <cell r="D312" t="str">
            <v>SOBRE</v>
          </cell>
          <cell r="E312">
            <v>12</v>
          </cell>
          <cell r="F312">
            <v>12</v>
          </cell>
          <cell r="G312" t="str">
            <v>INSTRUMENTACION</v>
          </cell>
          <cell r="H312" t="str">
            <v xml:space="preserve">INSTRUMENTACION </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row>
        <row r="313">
          <cell r="A313">
            <v>2264</v>
          </cell>
          <cell r="B313" t="str">
            <v>SUTURA NO ABSORBIBLE DE POLIESTER 3/0 RECUBIERTO CON POLIBUTILATO DOBLE AGUJA REDONDA 1/2CIRCULO 15MM-17MM HEBA 75CM</v>
          </cell>
          <cell r="C313">
            <v>0</v>
          </cell>
          <cell r="D313" t="str">
            <v>SOBRE</v>
          </cell>
          <cell r="E313">
            <v>6</v>
          </cell>
          <cell r="F313">
            <v>6</v>
          </cell>
          <cell r="G313" t="str">
            <v>INSTRUMENTACION</v>
          </cell>
          <cell r="H313" t="str">
            <v xml:space="preserve">INSTRUMENTACION </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row>
        <row r="314">
          <cell r="A314">
            <v>2265</v>
          </cell>
          <cell r="B314" t="str">
            <v>SUTURA NO ABSORBIBLE DE POLIESTER 5/0 RECUBIERTO CON POLIBUTILATO DOBLE AGUJA REDONDA 1/2 CIRCULO 15MM-17MM  HEBRA 70 - 90CM</v>
          </cell>
          <cell r="C314">
            <v>0</v>
          </cell>
          <cell r="D314" t="str">
            <v>SOBRE</v>
          </cell>
          <cell r="E314">
            <v>12</v>
          </cell>
          <cell r="F314">
            <v>12</v>
          </cell>
          <cell r="G314" t="str">
            <v>INSTRUMENTACION</v>
          </cell>
          <cell r="H314" t="str">
            <v xml:space="preserve">INSTRUMENTACION </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row>
        <row r="315">
          <cell r="A315">
            <v>2266</v>
          </cell>
          <cell r="B315" t="str">
            <v>SUTURA NO ABSORBIBLE DE POLIESTER TRENZADO 2 RECUBIERTO CON POLIBUTILATO AGUJA CORTANTE 1/2 CIRCULO 20-22MM HEBRA 75CM</v>
          </cell>
          <cell r="C315">
            <v>0</v>
          </cell>
          <cell r="D315" t="str">
            <v>SOBRE</v>
          </cell>
          <cell r="E315">
            <v>12</v>
          </cell>
          <cell r="F315">
            <v>12</v>
          </cell>
          <cell r="G315" t="str">
            <v>INSTRUMENTACION</v>
          </cell>
          <cell r="H315" t="str">
            <v xml:space="preserve">INSTRUMENTACION </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row>
        <row r="316">
          <cell r="A316">
            <v>2267</v>
          </cell>
          <cell r="B316" t="str">
            <v>SUTURA NO ABSORBIBLE DE POLIESTER TRENZADO RECUBIERTO CON POLIBUTILATO 5  AGUJA PUNTA DE DIAMANTE  1/2 CIRCULO 45-48MM 4 HEBRAS X 75CM</v>
          </cell>
          <cell r="C316">
            <v>0</v>
          </cell>
          <cell r="D316" t="str">
            <v>SOBRE</v>
          </cell>
          <cell r="E316">
            <v>12</v>
          </cell>
          <cell r="F316">
            <v>12</v>
          </cell>
          <cell r="G316" t="str">
            <v>INSTRUMENTACION</v>
          </cell>
          <cell r="H316" t="str">
            <v xml:space="preserve">INSTRUMENTACION </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row>
        <row r="317">
          <cell r="A317">
            <v>2268</v>
          </cell>
          <cell r="B317" t="str">
            <v>SUTURA NO ABSORBIBLE DE POLIPROPILENO 0 AGUJA REDONDA 1/2 CIRCULO 26- 27MM  HEBRA 75MM</v>
          </cell>
          <cell r="C317">
            <v>0</v>
          </cell>
          <cell r="D317" t="str">
            <v>SOBRE</v>
          </cell>
          <cell r="E317">
            <v>48</v>
          </cell>
          <cell r="F317">
            <v>48</v>
          </cell>
          <cell r="G317" t="str">
            <v>INSTRUMENTACION</v>
          </cell>
          <cell r="H317" t="str">
            <v xml:space="preserve">INSTRUMENTACION </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row>
        <row r="318">
          <cell r="A318">
            <v>2269</v>
          </cell>
          <cell r="B318" t="str">
            <v>SUTURA NO ABSORBIBLE DE POLIPROPILENO 0 AGUJA REDONDA 1/2 CIRCULO 34 - 37MM  HEBRA 75CM</v>
          </cell>
          <cell r="C318">
            <v>0</v>
          </cell>
          <cell r="D318" t="str">
            <v>SOBRE</v>
          </cell>
          <cell r="E318">
            <v>72</v>
          </cell>
          <cell r="F318">
            <v>384</v>
          </cell>
          <cell r="G318" t="str">
            <v>INSTRUMENTACION</v>
          </cell>
          <cell r="H318" t="str">
            <v xml:space="preserve">INSTRUMENTACION </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row>
        <row r="319">
          <cell r="A319">
            <v>2270</v>
          </cell>
          <cell r="B319" t="str">
            <v>SUTURA NO ABSORBIBLE DE POLIPROPILENO 1 AGUJA REDONDA 1/2 CIRCULO 34 -37MM  HEBRA 75CM</v>
          </cell>
          <cell r="C319">
            <v>0</v>
          </cell>
          <cell r="D319" t="str">
            <v>SOBRE</v>
          </cell>
          <cell r="E319">
            <v>108</v>
          </cell>
          <cell r="F319">
            <v>108</v>
          </cell>
          <cell r="G319" t="str">
            <v>INSTRUMENTACION</v>
          </cell>
          <cell r="H319" t="str">
            <v xml:space="preserve">INSTRUMENTACION </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row>
        <row r="320">
          <cell r="A320">
            <v>2271</v>
          </cell>
          <cell r="B320" t="str">
            <v>SUTURA NO ABSORBIBLE DE POLIPROPILENO 2/0 AGUJA CORTANTE 3/8 CIRCULO  24-26 MM  HEBRA 45CM</v>
          </cell>
          <cell r="C320">
            <v>0</v>
          </cell>
          <cell r="D320" t="str">
            <v>SOBRE</v>
          </cell>
          <cell r="E320">
            <v>300</v>
          </cell>
          <cell r="F320">
            <v>360</v>
          </cell>
          <cell r="G320" t="str">
            <v>INSTRUMENTACION</v>
          </cell>
          <cell r="H320" t="str">
            <v xml:space="preserve">INSTRUMENTACION </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row>
        <row r="321">
          <cell r="A321">
            <v>2272</v>
          </cell>
          <cell r="B321" t="str">
            <v>SUTURA NO ABSORBIBLE DE POLIPROPILENO 2/0 AGUJA CORTANTE 3/8 CIRCULO  24-26 MM  HEBRA 70-75CM</v>
          </cell>
          <cell r="C321">
            <v>0</v>
          </cell>
          <cell r="D321" t="str">
            <v>SOBRE</v>
          </cell>
          <cell r="E321">
            <v>571</v>
          </cell>
          <cell r="F321">
            <v>571</v>
          </cell>
          <cell r="G321" t="str">
            <v>INSTRUMENTACION</v>
          </cell>
          <cell r="H321" t="str">
            <v xml:space="preserve">INSTRUMENTACION </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row>
        <row r="322">
          <cell r="A322">
            <v>2273</v>
          </cell>
          <cell r="B322" t="str">
            <v>SUTURA NO ABSORBIBLE DE POLIPROPILENO 2/0 AGUJA RECTA  58- 60MM*70 -75CM</v>
          </cell>
          <cell r="C322">
            <v>0</v>
          </cell>
          <cell r="D322" t="str">
            <v>UNIDAD</v>
          </cell>
          <cell r="E322">
            <v>676</v>
          </cell>
          <cell r="F322">
            <v>864</v>
          </cell>
          <cell r="G322" t="str">
            <v>INSTRUMENTACION</v>
          </cell>
          <cell r="H322" t="str">
            <v xml:space="preserve">INSTRUMENTACION </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row>
        <row r="323">
          <cell r="A323">
            <v>2274</v>
          </cell>
          <cell r="B323" t="str">
            <v>SUTURA NO ABSORBIBLE DE POLIPROPILENO 2/0 AGUJA REDONDA 1/2 CIRCULO 34-37MM  HEBRA 70- 75CM</v>
          </cell>
          <cell r="C323">
            <v>0</v>
          </cell>
          <cell r="D323" t="str">
            <v>SOBRE</v>
          </cell>
          <cell r="E323">
            <v>240</v>
          </cell>
          <cell r="F323">
            <v>240</v>
          </cell>
          <cell r="G323" t="str">
            <v>INSTRUMENTACION</v>
          </cell>
          <cell r="H323" t="str">
            <v xml:space="preserve">INSTRUMENTACION </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row>
        <row r="324">
          <cell r="A324">
            <v>2275</v>
          </cell>
          <cell r="B324" t="str">
            <v>SUTURA NO ABSORBIBLE DE POLIPROPILENO 2/0 AGUJA REDONDA 1/2 CIRCULO REFORZADA 24-26MM  HEBRA 70-75CM</v>
          </cell>
          <cell r="C324">
            <v>0</v>
          </cell>
          <cell r="D324" t="str">
            <v>SOBRE</v>
          </cell>
          <cell r="E324">
            <v>36</v>
          </cell>
          <cell r="F324">
            <v>36</v>
          </cell>
          <cell r="G324" t="str">
            <v>INSTRUMENTACION</v>
          </cell>
          <cell r="H324" t="str">
            <v xml:space="preserve">INSTRUMENTACION </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row>
        <row r="325">
          <cell r="A325">
            <v>2276</v>
          </cell>
          <cell r="B325" t="str">
            <v>SUTURA NO ABSORBIBLE DE POLIPROPILENO 2/0 DOBLE AGUJA REDONDA 1/2 CIRCULO 24-26MM X 90 CM</v>
          </cell>
          <cell r="C325">
            <v>0</v>
          </cell>
          <cell r="D325" t="str">
            <v>SOBRE</v>
          </cell>
          <cell r="E325">
            <v>24</v>
          </cell>
          <cell r="F325">
            <v>24</v>
          </cell>
          <cell r="G325" t="str">
            <v>INSTRUMENTACION</v>
          </cell>
          <cell r="H325" t="str">
            <v xml:space="preserve">INSTRUMENTACION </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row>
        <row r="326">
          <cell r="A326">
            <v>2277</v>
          </cell>
          <cell r="B326" t="str">
            <v>SUTURA NO ABSORBIBLE DE POLIPROPILENO 3/0  AGUJA RECTA 60MM HEBRA 70-75CM</v>
          </cell>
          <cell r="C326">
            <v>0</v>
          </cell>
          <cell r="D326" t="str">
            <v>SOBRE</v>
          </cell>
          <cell r="E326">
            <v>36</v>
          </cell>
          <cell r="F326">
            <v>36</v>
          </cell>
          <cell r="G326" t="str">
            <v>INSTRUMENTACION</v>
          </cell>
          <cell r="H326" t="str">
            <v xml:space="preserve">INSTRUMENTACION </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row>
        <row r="327">
          <cell r="A327">
            <v>2278</v>
          </cell>
          <cell r="B327" t="str">
            <v>SUTURA NO ABSORBIBLE DE POLIPROPILENO 3/0  AGUJA RECTA X 75CM</v>
          </cell>
          <cell r="C327">
            <v>0</v>
          </cell>
          <cell r="D327" t="str">
            <v>UNIDAD</v>
          </cell>
          <cell r="E327">
            <v>1188</v>
          </cell>
          <cell r="F327">
            <v>1188</v>
          </cell>
          <cell r="G327" t="str">
            <v>INSTRUMENTACION</v>
          </cell>
          <cell r="H327" t="str">
            <v xml:space="preserve">INSTRUMENTACION </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row>
        <row r="328">
          <cell r="A328">
            <v>2279</v>
          </cell>
          <cell r="B328" t="str">
            <v>SUTURA NO ABSORBIBLE DE POLIPROPILENO 3/0  AGUJA REDONDA1/2</v>
          </cell>
          <cell r="C328">
            <v>0</v>
          </cell>
          <cell r="D328" t="str">
            <v>UNIDAD</v>
          </cell>
          <cell r="E328">
            <v>1680</v>
          </cell>
          <cell r="F328">
            <v>1680</v>
          </cell>
          <cell r="G328" t="str">
            <v>INSTRUMENTACION</v>
          </cell>
          <cell r="H328" t="str">
            <v xml:space="preserve">INSTRUMENTACION </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row>
        <row r="329">
          <cell r="A329">
            <v>2280</v>
          </cell>
          <cell r="B329" t="str">
            <v>SUTURA NO ABSORBIBLE DE POLIPROPILENO 3/0 AGUJA CORTANTE 3/8 CIRCULO  24 -26 MM  HEBRA 75 CM</v>
          </cell>
          <cell r="C329">
            <v>0</v>
          </cell>
          <cell r="D329" t="str">
            <v>SOBRE</v>
          </cell>
          <cell r="E329">
            <v>727</v>
          </cell>
          <cell r="F329">
            <v>1368</v>
          </cell>
          <cell r="G329" t="str">
            <v>INSTRUMENTACION</v>
          </cell>
          <cell r="H329" t="str">
            <v xml:space="preserve">INSTRUMENTACION </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row>
        <row r="330">
          <cell r="A330">
            <v>2281</v>
          </cell>
          <cell r="B330" t="str">
            <v>SUTURA NO ABSORBIBLE DE POLIPROPILENO 3/0 DOBLE AGUJA REDONDA 1/2 CIRCULO 24 -27MM HEBRA 90CM</v>
          </cell>
          <cell r="C330">
            <v>0</v>
          </cell>
          <cell r="D330" t="str">
            <v>SOBRE</v>
          </cell>
          <cell r="E330">
            <v>81</v>
          </cell>
          <cell r="F330">
            <v>36</v>
          </cell>
          <cell r="G330" t="str">
            <v>INSTRUMENTACION</v>
          </cell>
          <cell r="H330" t="str">
            <v xml:space="preserve">INSTRUMENTACION </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row>
        <row r="331">
          <cell r="A331">
            <v>2282</v>
          </cell>
          <cell r="B331" t="str">
            <v>SUTURA NO ABSORBIBLE DE POLIPROPILENO 4/0 AGUJA CORTANTE 3/8 CIRCULO  16MM  HEBRA 45CM</v>
          </cell>
          <cell r="C331">
            <v>0</v>
          </cell>
          <cell r="D331" t="str">
            <v>SOBRE</v>
          </cell>
          <cell r="E331">
            <v>12</v>
          </cell>
          <cell r="F331">
            <v>1032</v>
          </cell>
          <cell r="G331" t="str">
            <v>INSTRUMENTACION</v>
          </cell>
          <cell r="H331" t="str">
            <v xml:space="preserve">INSTRUMENTACION </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row>
        <row r="332">
          <cell r="A332">
            <v>2283</v>
          </cell>
          <cell r="B332" t="str">
            <v>SUTURA NO ABSORBIBLE DE POLIPROPILENO 4/0 AGUJA CORTANTE 3/8 CIRCULO  19-20MM  HEBRA 45CM</v>
          </cell>
          <cell r="C332">
            <v>0</v>
          </cell>
          <cell r="D332" t="str">
            <v>SOBRE</v>
          </cell>
          <cell r="E332">
            <v>428</v>
          </cell>
          <cell r="F332">
            <v>264</v>
          </cell>
          <cell r="G332" t="str">
            <v>INSTRUMENTACION</v>
          </cell>
          <cell r="H332" t="str">
            <v xml:space="preserve">INSTRUMENTACION </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row>
        <row r="333">
          <cell r="A333">
            <v>2284</v>
          </cell>
          <cell r="B333" t="str">
            <v>SUTURA NO ABSORBIBLE DE POLIPROPILENO 4/0 AGUJA CORTANTE 3/8 CIRCULO  19-20MM  HEBRA 70-75CM</v>
          </cell>
          <cell r="C333">
            <v>0</v>
          </cell>
          <cell r="D333" t="str">
            <v>SOBRE</v>
          </cell>
          <cell r="E333">
            <v>428</v>
          </cell>
          <cell r="F333">
            <v>288</v>
          </cell>
          <cell r="G333" t="str">
            <v>INSTRUMENTACION</v>
          </cell>
          <cell r="H333" t="str">
            <v xml:space="preserve">INSTRUMENTACION </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row>
        <row r="334">
          <cell r="A334">
            <v>2285</v>
          </cell>
          <cell r="B334" t="str">
            <v>SUTURA NO ABSORBIBLE DE POLIPROPILENO 4/0 DOBLE AGUJA REDONDA 1/2 CIRCULO 15-17MM HEBRA 75CM</v>
          </cell>
          <cell r="C334">
            <v>0</v>
          </cell>
          <cell r="D334" t="str">
            <v>UNIDAD</v>
          </cell>
          <cell r="E334">
            <v>24</v>
          </cell>
          <cell r="F334">
            <v>120</v>
          </cell>
          <cell r="G334" t="str">
            <v>INSTRUMENTACION</v>
          </cell>
          <cell r="H334" t="str">
            <v xml:space="preserve">INSTRUMENTACION </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row>
        <row r="335">
          <cell r="A335">
            <v>2286</v>
          </cell>
          <cell r="B335" t="str">
            <v>SUTURA NO ABSORBIBLE DE POLIPROPILENO 4/0 DOBLE AGUJA REDONDA 1/2 CIRCULO 15-17MM HEBRA 90CM</v>
          </cell>
          <cell r="C335">
            <v>0</v>
          </cell>
          <cell r="D335" t="str">
            <v>SOBRE</v>
          </cell>
          <cell r="E335">
            <v>12</v>
          </cell>
          <cell r="F335">
            <v>72</v>
          </cell>
          <cell r="G335" t="str">
            <v>INSTRUMENTACION</v>
          </cell>
          <cell r="H335" t="str">
            <v xml:space="preserve">INSTRUMENTACION </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row>
        <row r="336">
          <cell r="A336">
            <v>2287</v>
          </cell>
          <cell r="B336" t="str">
            <v>SUTURA NO ABSORBIBLE DE POLIPROPILENO 4/0 DOBLE AGUJA REDONDA 1/2 CIRCULO 24-25MM HEBRA 90CM</v>
          </cell>
          <cell r="C336">
            <v>0</v>
          </cell>
          <cell r="D336" t="str">
            <v>SOBRE</v>
          </cell>
          <cell r="E336">
            <v>12</v>
          </cell>
          <cell r="F336">
            <v>12</v>
          </cell>
          <cell r="G336" t="str">
            <v>INSTRUMENTACION</v>
          </cell>
          <cell r="H336" t="str">
            <v xml:space="preserve">INSTRUMENTACION </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row>
        <row r="337">
          <cell r="A337">
            <v>2288</v>
          </cell>
          <cell r="B337" t="str">
            <v>SUTURA NO ABSORBIBLE DE POLIPROPILENO 5/0 AGUJA CURVA CORTANTE 3/8 CIRCULO 15-16 MM HEBRA 45CM</v>
          </cell>
          <cell r="C337">
            <v>0</v>
          </cell>
          <cell r="D337" t="str">
            <v>SOBRE</v>
          </cell>
          <cell r="E337">
            <v>120</v>
          </cell>
          <cell r="F337">
            <v>120</v>
          </cell>
          <cell r="G337" t="str">
            <v>INSTRUMENTACION</v>
          </cell>
          <cell r="H337" t="str">
            <v xml:space="preserve">INSTRUMENTACION </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row>
        <row r="338">
          <cell r="A338">
            <v>2289</v>
          </cell>
          <cell r="B338" t="str">
            <v>SUTURA NO ABSORBIBLE DE POLIPROPILENO 5/0 CURVA CORTANTE 3/8 CIRCULO DE 12-13MM HEBRA 45CM</v>
          </cell>
          <cell r="C338">
            <v>0</v>
          </cell>
          <cell r="D338" t="str">
            <v>SOBRE</v>
          </cell>
          <cell r="E338">
            <v>12</v>
          </cell>
          <cell r="F338">
            <v>288</v>
          </cell>
          <cell r="G338" t="str">
            <v>INSTRUMENTACION</v>
          </cell>
          <cell r="H338" t="str">
            <v xml:space="preserve">INSTRUMENTACION </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row>
        <row r="339">
          <cell r="A339">
            <v>2290</v>
          </cell>
          <cell r="B339" t="str">
            <v>SUTURA NO ABSORBIBLE DE POLIPROPILENO 5/0 CURVA CORTANTE 3/8 CIRCULO DE 19-20MM HEBRA 45CM</v>
          </cell>
          <cell r="C339">
            <v>0</v>
          </cell>
          <cell r="D339" t="str">
            <v>SOBRE</v>
          </cell>
          <cell r="E339">
            <v>115</v>
          </cell>
          <cell r="F339">
            <v>115</v>
          </cell>
          <cell r="G339" t="str">
            <v>INSTRUMENTACION</v>
          </cell>
          <cell r="H339" t="str">
            <v xml:space="preserve">INSTRUMENTACION </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row>
        <row r="340">
          <cell r="A340">
            <v>2291</v>
          </cell>
          <cell r="B340" t="str">
            <v>SUTURA NO ABSORBIBLE DE POLIPROPILENO 5/0 CURVA CORTANTE 3/8 CIRCULO DE 19-20MM HEBRA 70-75CM</v>
          </cell>
          <cell r="C340">
            <v>0</v>
          </cell>
          <cell r="D340" t="str">
            <v>SOBRE</v>
          </cell>
          <cell r="E340">
            <v>100</v>
          </cell>
          <cell r="F340">
            <v>252</v>
          </cell>
          <cell r="G340" t="str">
            <v>INSTRUMENTACION</v>
          </cell>
          <cell r="H340" t="str">
            <v xml:space="preserve">INSTRUMENTACION </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row>
        <row r="341">
          <cell r="A341">
            <v>2292</v>
          </cell>
          <cell r="B341" t="str">
            <v>SUTURA NO ABSORBIBLE DE POLIPROPILENO 5/0 DOBLE AGUJA REDONDA 1/2 CIRCULO 15-17 MM HEBRA 70-75CM</v>
          </cell>
          <cell r="C341">
            <v>0</v>
          </cell>
          <cell r="D341" t="str">
            <v>SOBRE</v>
          </cell>
          <cell r="E341">
            <v>48</v>
          </cell>
          <cell r="F341">
            <v>48</v>
          </cell>
          <cell r="G341" t="str">
            <v>INSTRUMENTACION</v>
          </cell>
          <cell r="H341" t="str">
            <v xml:space="preserve">INSTRUMENTACION </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row>
        <row r="342">
          <cell r="A342">
            <v>2296</v>
          </cell>
          <cell r="B342" t="str">
            <v>SUTURA NO ABSORBIBLE DE POLIPROPILENO 7/0 DOBLE AGUJA REDONDA 3/8 CIRCULO 12-13MM HEBRA  60CM</v>
          </cell>
          <cell r="C342">
            <v>0</v>
          </cell>
          <cell r="D342" t="str">
            <v>SOBRE</v>
          </cell>
          <cell r="E342">
            <v>12</v>
          </cell>
          <cell r="F342">
            <v>12</v>
          </cell>
          <cell r="G342" t="str">
            <v>INSTRUMENTACION</v>
          </cell>
          <cell r="H342" t="str">
            <v xml:space="preserve">INSTRUMENTACION </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row>
        <row r="343">
          <cell r="A343">
            <v>2297</v>
          </cell>
          <cell r="B343" t="str">
            <v>SUTURA NO ABSORBIBLE DE POLIPROPILENO 7/0 DOBLE AGUJA REDONDA 3/8 CIRCULO 9-10 MM HEBRA  60-75CM</v>
          </cell>
          <cell r="C343">
            <v>0</v>
          </cell>
          <cell r="D343" t="str">
            <v>SOBRE</v>
          </cell>
          <cell r="E343">
            <v>10</v>
          </cell>
          <cell r="F343">
            <v>10</v>
          </cell>
          <cell r="G343" t="str">
            <v>INSTRUMENTACION</v>
          </cell>
          <cell r="H343" t="str">
            <v xml:space="preserve">INSTRUMENTACION </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row>
        <row r="344">
          <cell r="A344">
            <v>2298</v>
          </cell>
          <cell r="B344" t="str">
            <v>SUTURA NO ABSORBIBLE NYLON NEGRO TRENZADO CALIBRE 4/0 AGUJA REDONDA 1/2 CIRCULO 13MM KIT DE 8 HEBRAS 45CM</v>
          </cell>
          <cell r="C344">
            <v>0</v>
          </cell>
          <cell r="D344" t="str">
            <v>SOBRE</v>
          </cell>
          <cell r="E344">
            <v>24</v>
          </cell>
          <cell r="F344">
            <v>24</v>
          </cell>
          <cell r="G344" t="str">
            <v>INSTRUMENTACION</v>
          </cell>
          <cell r="H344" t="str">
            <v xml:space="preserve">INSTRUMENTACION </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row>
        <row r="345">
          <cell r="A345">
            <v>2299</v>
          </cell>
          <cell r="B345" t="str">
            <v>SUTURA NO ABSORBIBLE SEDA NEGRA TRENZADA 0 AGUJA  CURVA REDONDA 1/2 CIRCULO 34MM-37 MM HEBRA 70- 75CM</v>
          </cell>
          <cell r="C345">
            <v>0</v>
          </cell>
          <cell r="D345" t="str">
            <v>SOBRE</v>
          </cell>
          <cell r="E345">
            <v>16</v>
          </cell>
          <cell r="F345">
            <v>216</v>
          </cell>
          <cell r="G345" t="str">
            <v>INSTRUMENTACION</v>
          </cell>
          <cell r="H345" t="str">
            <v xml:space="preserve">INSTRUMENTACION </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row>
        <row r="346">
          <cell r="A346">
            <v>2300</v>
          </cell>
          <cell r="B346" t="str">
            <v>SUTURA NO ABSORBIBLE SEDA NEGRA TRENZADA 0 AGUJA REDONDA 1/2 CIRCULO 24-26MM HEBRA 70- 75CM</v>
          </cell>
          <cell r="C346">
            <v>0</v>
          </cell>
          <cell r="D346" t="str">
            <v>SOBRE</v>
          </cell>
          <cell r="E346">
            <v>48</v>
          </cell>
          <cell r="F346">
            <v>48</v>
          </cell>
          <cell r="G346" t="str">
            <v>INSTRUMENTACION</v>
          </cell>
          <cell r="H346" t="str">
            <v xml:space="preserve">INSTRUMENTACION </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row>
        <row r="347">
          <cell r="A347">
            <v>2301</v>
          </cell>
          <cell r="B347" t="str">
            <v>SUTURA NO ABSORBIBLE SEDA NEGRA TRENZADA 0 PRECORTADA 10-12 HEBRAS 75 CM</v>
          </cell>
          <cell r="C347">
            <v>0</v>
          </cell>
          <cell r="D347" t="str">
            <v>SOBRE</v>
          </cell>
          <cell r="E347">
            <v>72</v>
          </cell>
          <cell r="F347">
            <v>144</v>
          </cell>
          <cell r="G347" t="str">
            <v>INSTRUMENTACION</v>
          </cell>
          <cell r="H347" t="str">
            <v xml:space="preserve">INSTRUMENTACION </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row>
        <row r="348">
          <cell r="A348">
            <v>2302</v>
          </cell>
          <cell r="B348" t="str">
            <v>SUTURA NO ABSORBIBLE SEDA NEGRA TRENZADA 1 PRECORTADA 10 -12 HEBRAS 75 CM</v>
          </cell>
          <cell r="C348">
            <v>0</v>
          </cell>
          <cell r="D348" t="str">
            <v>SOBRE</v>
          </cell>
          <cell r="E348">
            <v>48</v>
          </cell>
          <cell r="F348">
            <v>48</v>
          </cell>
          <cell r="G348" t="str">
            <v>INSTRUMENTACION</v>
          </cell>
          <cell r="H348" t="str">
            <v xml:space="preserve">INSTRUMENTACION </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row>
        <row r="349">
          <cell r="A349">
            <v>2303</v>
          </cell>
          <cell r="B349" t="str">
            <v>SUTURA NO ABSORBIBLE SEDA NEGRA TRENZADA 2/0  AGUJA REVERSO CORTANTE 3/8CIRCULO 24MM HEBRA 45CM</v>
          </cell>
          <cell r="C349">
            <v>0</v>
          </cell>
          <cell r="D349" t="str">
            <v>SOBRE</v>
          </cell>
          <cell r="E349">
            <v>240</v>
          </cell>
          <cell r="F349">
            <v>240</v>
          </cell>
          <cell r="G349" t="str">
            <v>INSTRUMENTACION</v>
          </cell>
          <cell r="H349" t="str">
            <v xml:space="preserve">INSTRUMENTACION </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row>
        <row r="350">
          <cell r="A350">
            <v>2304</v>
          </cell>
          <cell r="B350" t="str">
            <v>SUTURA NO ABSORBIBLE SEDA NEGRA TRENZADA 2/0 AGUJA RECTA 60MM HEBRA 70-75CM</v>
          </cell>
          <cell r="C350">
            <v>0</v>
          </cell>
          <cell r="D350" t="str">
            <v>SOBRE</v>
          </cell>
          <cell r="E350">
            <v>360</v>
          </cell>
          <cell r="F350">
            <v>36</v>
          </cell>
          <cell r="G350" t="str">
            <v>INSTRUMENTACION</v>
          </cell>
          <cell r="H350" t="str">
            <v xml:space="preserve">INSTRUMENTACION </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row>
        <row r="351">
          <cell r="A351">
            <v>2305</v>
          </cell>
          <cell r="B351" t="str">
            <v>SUTURA NO ABSORBIBLE SEDA NEGRA TRENZADA 2/0 AGUJA REDONDA 1/2 CIRCULO 24-26 MM HEBRA 70-75CM</v>
          </cell>
          <cell r="C351">
            <v>0</v>
          </cell>
          <cell r="D351" t="str">
            <v>SOBRE</v>
          </cell>
          <cell r="E351">
            <v>120</v>
          </cell>
          <cell r="F351">
            <v>180</v>
          </cell>
          <cell r="G351" t="str">
            <v>INSTRUMENTACION</v>
          </cell>
          <cell r="H351" t="str">
            <v xml:space="preserve">INSTRUMENTACION </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row>
        <row r="352">
          <cell r="A352">
            <v>2306</v>
          </cell>
          <cell r="B352" t="str">
            <v>SUTURA NO ABSORBIBLE SEDA NEGRA TRENZADA 2/0 AGUJA REVERSO CORTANTE 3/8 CIRCULO 24MM HEBRA  70-75</v>
          </cell>
          <cell r="C352">
            <v>0</v>
          </cell>
          <cell r="D352" t="str">
            <v>SOBRE</v>
          </cell>
          <cell r="E352">
            <v>120</v>
          </cell>
          <cell r="F352">
            <v>120</v>
          </cell>
          <cell r="G352" t="str">
            <v>INSTRUMENTACION</v>
          </cell>
          <cell r="H352" t="str">
            <v xml:space="preserve">INSTRUMENTACION </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row>
        <row r="353">
          <cell r="A353">
            <v>2307</v>
          </cell>
          <cell r="B353" t="str">
            <v>SUTURA NO ABSORBIBLE SEDA NEGRA TRENZADA 2/0 PRECORTADA 10-12 HEBRAS 75 CM</v>
          </cell>
          <cell r="C353">
            <v>0</v>
          </cell>
          <cell r="D353" t="str">
            <v>SOBRE</v>
          </cell>
          <cell r="E353">
            <v>240</v>
          </cell>
          <cell r="F353">
            <v>120</v>
          </cell>
          <cell r="G353" t="str">
            <v>INSTRUMENTACION</v>
          </cell>
          <cell r="H353" t="str">
            <v xml:space="preserve">INSTRUMENTACION </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row>
        <row r="354">
          <cell r="A354">
            <v>2308</v>
          </cell>
          <cell r="B354" t="str">
            <v>SUTURA NO ABSORBIBLE SEDA NEGRA TRENZADA 3/0  AGUJA REVERSO CORTANTE 3/8CIRCULO 24MM HEBRA 45CM</v>
          </cell>
          <cell r="C354">
            <v>0</v>
          </cell>
          <cell r="D354" t="str">
            <v>SOBRE</v>
          </cell>
          <cell r="E354">
            <v>72</v>
          </cell>
          <cell r="F354">
            <v>72</v>
          </cell>
          <cell r="G354" t="str">
            <v>INSTRUMENTACION</v>
          </cell>
          <cell r="H354" t="str">
            <v xml:space="preserve">INSTRUMENTACION </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row>
        <row r="355">
          <cell r="A355">
            <v>2309</v>
          </cell>
          <cell r="B355" t="str">
            <v>SUTURA NO ABSORBIBLE SEDA NEGRA TRENZADA 3/0  AGUJA REVERSO CORTANTE 3/8CIRCULO 24MM HEBRA 75CM</v>
          </cell>
          <cell r="C355">
            <v>0</v>
          </cell>
          <cell r="D355" t="str">
            <v>SOBRE</v>
          </cell>
          <cell r="E355">
            <v>48</v>
          </cell>
          <cell r="F355">
            <v>48</v>
          </cell>
          <cell r="G355" t="str">
            <v>INSTRUMENTACION</v>
          </cell>
          <cell r="H355" t="str">
            <v xml:space="preserve">INSTRUMENTACION </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row>
        <row r="356">
          <cell r="A356">
            <v>2310</v>
          </cell>
          <cell r="B356" t="str">
            <v>SUTURA NO ABSORBIBLE SEDA NEGRA TRENZADA 3/0 AGUJA RECTA 60MM HEBRA 70-75CM</v>
          </cell>
          <cell r="C356">
            <v>0</v>
          </cell>
          <cell r="D356" t="str">
            <v>SOBRE</v>
          </cell>
          <cell r="E356">
            <v>120</v>
          </cell>
          <cell r="F356">
            <v>120</v>
          </cell>
          <cell r="G356" t="str">
            <v>INSTRUMENTACION</v>
          </cell>
          <cell r="H356" t="str">
            <v xml:space="preserve">INSTRUMENTACION </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row>
        <row r="357">
          <cell r="A357">
            <v>2311</v>
          </cell>
          <cell r="B357" t="str">
            <v>SUTURA NO ABSORBIBLE SEDA NEGRA TRENZADA 3/0 AGUJA REDONDA 1/2 CIRCULO 15-17MM HEBRA70- 75CM</v>
          </cell>
          <cell r="C357">
            <v>0</v>
          </cell>
          <cell r="D357" t="str">
            <v>SOBRE</v>
          </cell>
          <cell r="E357">
            <v>24</v>
          </cell>
          <cell r="F357">
            <v>24</v>
          </cell>
          <cell r="G357" t="str">
            <v>INSTRUMENTACION</v>
          </cell>
          <cell r="H357" t="str">
            <v xml:space="preserve">INSTRUMENTACION </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row>
        <row r="358">
          <cell r="A358">
            <v>2312</v>
          </cell>
          <cell r="B358" t="str">
            <v>SUTURA NO ABSORBIBLE SEDA NEGRA TRENZADA 3/0 AGUJA REDONDA 1/2 CIRCULO 24-26MM HEBRA70- 75CM</v>
          </cell>
          <cell r="C358">
            <v>0</v>
          </cell>
          <cell r="D358" t="str">
            <v>SOBRE</v>
          </cell>
          <cell r="E358">
            <v>48</v>
          </cell>
          <cell r="F358">
            <v>720</v>
          </cell>
          <cell r="G358" t="str">
            <v>INSTRUMENTACION</v>
          </cell>
          <cell r="H358" t="str">
            <v xml:space="preserve">INSTRUMENTACION </v>
          </cell>
          <cell r="I358">
            <v>0</v>
          </cell>
          <cell r="J358">
            <v>0</v>
          </cell>
          <cell r="K358">
            <v>0</v>
          </cell>
          <cell r="L358">
            <v>0</v>
          </cell>
          <cell r="M358">
            <v>0</v>
          </cell>
          <cell r="N358">
            <v>0</v>
          </cell>
          <cell r="O358">
            <v>0</v>
          </cell>
          <cell r="P358">
            <v>0</v>
          </cell>
          <cell r="Q358">
            <v>0</v>
          </cell>
          <cell r="R358">
            <v>0</v>
          </cell>
          <cell r="S358">
            <v>0</v>
          </cell>
          <cell r="T358">
            <v>0</v>
          </cell>
          <cell r="U358">
            <v>0</v>
          </cell>
          <cell r="V358">
            <v>0</v>
          </cell>
        </row>
        <row r="359">
          <cell r="A359">
            <v>2313</v>
          </cell>
          <cell r="B359" t="str">
            <v>SUTURA NO ABSORBIBLE SEDA NEGRA TRENZADA 3/0 CURVA CORTANTE 3/8 CIRCULO 19MM HEBRA 45 CM</v>
          </cell>
          <cell r="C359">
            <v>0</v>
          </cell>
          <cell r="D359" t="str">
            <v>SOBRE</v>
          </cell>
          <cell r="E359">
            <v>57</v>
          </cell>
          <cell r="F359">
            <v>57</v>
          </cell>
          <cell r="G359" t="str">
            <v>INSTRUMENTACION</v>
          </cell>
          <cell r="H359" t="str">
            <v xml:space="preserve">INSTRUMENTACION </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row>
        <row r="360">
          <cell r="A360">
            <v>2314</v>
          </cell>
          <cell r="B360" t="str">
            <v>SUTURA NO ABSORBIBLE SEDA NEGRA TRENZADA 3/0 PRECORTADA 10 HEBRAS 75 CM</v>
          </cell>
          <cell r="C360">
            <v>0</v>
          </cell>
          <cell r="D360" t="str">
            <v>SOBRE</v>
          </cell>
          <cell r="E360">
            <v>48</v>
          </cell>
          <cell r="F360">
            <v>240</v>
          </cell>
          <cell r="G360" t="str">
            <v>INSTRUMENTACION</v>
          </cell>
          <cell r="H360" t="str">
            <v xml:space="preserve">INSTRUMENTACION </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row>
        <row r="361">
          <cell r="A361">
            <v>2315</v>
          </cell>
          <cell r="B361" t="str">
            <v>SUTURA NO ABSORBIBLE SEDA NEGRA TRENZADA 4/0 AGUJA REDONDA 1/2 CIRCULO 24-26MM HEBRA 75CM</v>
          </cell>
          <cell r="C361">
            <v>0</v>
          </cell>
          <cell r="D361" t="str">
            <v>SOBRE</v>
          </cell>
          <cell r="E361">
            <v>36</v>
          </cell>
          <cell r="F361">
            <v>36</v>
          </cell>
          <cell r="G361" t="str">
            <v>INSTRUMENTACION</v>
          </cell>
          <cell r="H361" t="str">
            <v xml:space="preserve">INSTRUMENTACION </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row>
        <row r="362">
          <cell r="A362">
            <v>2316</v>
          </cell>
          <cell r="B362" t="str">
            <v>SUTURA NO ABSORBIBLE SEDA NEGRA TRENZADA 4/0 CURVA CORTANTE 3/8 CIRCULO 16MM HEBRA 45 CM</v>
          </cell>
          <cell r="C362">
            <v>0</v>
          </cell>
          <cell r="D362" t="str">
            <v>SOBRE</v>
          </cell>
          <cell r="E362">
            <v>36</v>
          </cell>
          <cell r="F362">
            <v>36</v>
          </cell>
          <cell r="G362" t="str">
            <v>INSTRUMENTACION</v>
          </cell>
          <cell r="H362" t="str">
            <v xml:space="preserve">INSTRUMENTACION </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row>
        <row r="363">
          <cell r="A363">
            <v>2317</v>
          </cell>
          <cell r="B363" t="str">
            <v>SUTURA NO ABSORBIBLE SEDA NEGRA TRENZADA 4/0 CURVA CORTANTE 3/8 CIRCULO 19MM HEBRA 45 CM</v>
          </cell>
          <cell r="C363">
            <v>0</v>
          </cell>
          <cell r="D363" t="str">
            <v>SOBRE</v>
          </cell>
          <cell r="E363">
            <v>36</v>
          </cell>
          <cell r="F363">
            <v>36</v>
          </cell>
          <cell r="G363" t="str">
            <v>INSTRUMENTACION</v>
          </cell>
          <cell r="H363" t="str">
            <v xml:space="preserve">INSTRUMENTACION </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row>
        <row r="364">
          <cell r="A364">
            <v>2318</v>
          </cell>
          <cell r="B364" t="str">
            <v>SUTURA NO ABSORBIBLE SEDA NEGRA TRENZADA 4/0 CURVA CORTANTE 3/8 CIRCULO 24MM HEBRA 70-75 CM</v>
          </cell>
          <cell r="C364">
            <v>0</v>
          </cell>
          <cell r="D364" t="str">
            <v>SOBRE</v>
          </cell>
          <cell r="E364">
            <v>24</v>
          </cell>
          <cell r="F364">
            <v>24</v>
          </cell>
          <cell r="G364" t="str">
            <v>INSTRUMENTACION</v>
          </cell>
          <cell r="H364" t="str">
            <v xml:space="preserve">INSTRUMENTACION </v>
          </cell>
          <cell r="I364">
            <v>0</v>
          </cell>
          <cell r="J364">
            <v>0</v>
          </cell>
          <cell r="K364">
            <v>0</v>
          </cell>
          <cell r="L364">
            <v>0</v>
          </cell>
          <cell r="M364">
            <v>0</v>
          </cell>
          <cell r="N364">
            <v>0</v>
          </cell>
          <cell r="O364">
            <v>0</v>
          </cell>
          <cell r="P364">
            <v>0</v>
          </cell>
          <cell r="Q364">
            <v>0</v>
          </cell>
          <cell r="R364">
            <v>0</v>
          </cell>
          <cell r="S364">
            <v>0</v>
          </cell>
          <cell r="T364">
            <v>0</v>
          </cell>
          <cell r="U364">
            <v>0</v>
          </cell>
          <cell r="V364">
            <v>0</v>
          </cell>
        </row>
        <row r="365">
          <cell r="A365">
            <v>2319</v>
          </cell>
          <cell r="B365" t="str">
            <v>SUTURA NO ABSORBIBLE SEDA NEGRA TRENZADA 4/0 PRECORTADA 10-12 HEBRAS 75 CM</v>
          </cell>
          <cell r="C365">
            <v>0</v>
          </cell>
          <cell r="D365" t="str">
            <v>SOBRE</v>
          </cell>
          <cell r="E365">
            <v>36</v>
          </cell>
          <cell r="F365">
            <v>36</v>
          </cell>
          <cell r="G365" t="str">
            <v>INSTRUMENTACION</v>
          </cell>
          <cell r="H365" t="str">
            <v xml:space="preserve">INSTRUMENTACION </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row>
        <row r="366">
          <cell r="A366">
            <v>2320</v>
          </cell>
          <cell r="B366" t="str">
            <v>SUTURA NO ABSORBIBLE SEDA NEGRA TRENZADA 5/0 AGUJA REDONDA 1/2 CIRCULO 15-17 MM HEBRA 75CM</v>
          </cell>
          <cell r="C366">
            <v>0</v>
          </cell>
          <cell r="D366" t="str">
            <v>SOBRE</v>
          </cell>
          <cell r="E366">
            <v>36</v>
          </cell>
          <cell r="F366">
            <v>36</v>
          </cell>
          <cell r="G366" t="str">
            <v>INSTRUMENTACION</v>
          </cell>
          <cell r="H366" t="str">
            <v xml:space="preserve">INSTRUMENTACION </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row>
        <row r="367">
          <cell r="A367">
            <v>2321</v>
          </cell>
          <cell r="B367" t="str">
            <v>SUTURA NO ABSORBIBLE SEDA NEGRA TRENZADA 5/0 CURVA CORTANTE 3/8 CIRCULO DE 20MM HEBRA 45 CM</v>
          </cell>
          <cell r="C367">
            <v>0</v>
          </cell>
          <cell r="D367" t="str">
            <v>SOBRE</v>
          </cell>
          <cell r="E367">
            <v>36</v>
          </cell>
          <cell r="F367">
            <v>36</v>
          </cell>
          <cell r="G367" t="str">
            <v>INSTRUMENTACION</v>
          </cell>
          <cell r="H367" t="str">
            <v xml:space="preserve">INSTRUMENTACION </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row>
        <row r="368">
          <cell r="A368">
            <v>2322</v>
          </cell>
          <cell r="B368" t="str">
            <v>SUTURA NO ABSORBIBLE SEDA NEGRA TRENZADA 5/0 CURVA CORTANTE DE 16MM HEBRA 45 CM</v>
          </cell>
          <cell r="C368">
            <v>0</v>
          </cell>
          <cell r="D368" t="str">
            <v>SOBRE</v>
          </cell>
          <cell r="E368">
            <v>36</v>
          </cell>
          <cell r="F368">
            <v>36</v>
          </cell>
          <cell r="G368" t="str">
            <v>INSTRUMENTACION</v>
          </cell>
          <cell r="H368" t="str">
            <v xml:space="preserve">INSTRUMENTACION </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row>
        <row r="369">
          <cell r="A369">
            <v>2323</v>
          </cell>
          <cell r="B369" t="str">
            <v>SUTURA NO ABSORBIBLE SEDA NEGRA TRENZADA 6/0  AGUJA REVERSO CORTANTE 3/8CIRCULO 12MM HEBRA 45CM</v>
          </cell>
          <cell r="C369">
            <v>0</v>
          </cell>
          <cell r="D369" t="str">
            <v>SOBRE</v>
          </cell>
          <cell r="E369">
            <v>12</v>
          </cell>
          <cell r="F369">
            <v>12</v>
          </cell>
          <cell r="G369" t="str">
            <v>INSTRUMENTACION</v>
          </cell>
          <cell r="H369" t="str">
            <v xml:space="preserve">INSTRUMENTACION </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row>
        <row r="370">
          <cell r="A370">
            <v>2324</v>
          </cell>
          <cell r="B370" t="str">
            <v>SUTURA NO ABSORBIBLE SEDA NEGRA TRENZADA 6/0  AGUJA REVERSO CORTANTE 3/8CIRCULO 16MM HEBRA 45CM</v>
          </cell>
          <cell r="C370">
            <v>0</v>
          </cell>
          <cell r="D370" t="str">
            <v>SOBRE</v>
          </cell>
          <cell r="E370">
            <v>12</v>
          </cell>
          <cell r="F370">
            <v>12</v>
          </cell>
          <cell r="G370" t="str">
            <v>INSTRUMENTACION</v>
          </cell>
          <cell r="H370" t="str">
            <v xml:space="preserve">INSTRUMENTACION </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row>
        <row r="371">
          <cell r="A371">
            <v>2325</v>
          </cell>
          <cell r="B371" t="str">
            <v>SUTURA PARA EL TRATAMIENTO YU PREVENCION DE EVENTRACIONES, CON HILO DE HACER RECUERTO DE 1.3 DE DAMETRO, 2 AGUJAS CORTE TRIANGULAR 3/8, 100 MM</v>
          </cell>
          <cell r="C371">
            <v>0</v>
          </cell>
          <cell r="D371" t="str">
            <v>SOBRE</v>
          </cell>
          <cell r="E371">
            <v>12</v>
          </cell>
          <cell r="F371">
            <v>12</v>
          </cell>
          <cell r="G371" t="str">
            <v>INSTRUMENTACION</v>
          </cell>
          <cell r="H371" t="str">
            <v xml:space="preserve">INSTRUMENTACION </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row>
        <row r="372">
          <cell r="A372">
            <v>2326</v>
          </cell>
          <cell r="B372" t="str">
            <v>SUTURA QUIRURGICA (NYLON) 3/0 20-26 MM 45-75 CM</v>
          </cell>
          <cell r="C372">
            <v>0</v>
          </cell>
          <cell r="D372" t="str">
            <v>SOBRE</v>
          </cell>
          <cell r="E372">
            <v>5</v>
          </cell>
          <cell r="F372">
            <v>5</v>
          </cell>
          <cell r="G372" t="str">
            <v>INSTRUMENTACION</v>
          </cell>
          <cell r="H372" t="str">
            <v xml:space="preserve">INSTRUMENTACION </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row>
        <row r="373">
          <cell r="A373">
            <v>2328</v>
          </cell>
          <cell r="B373" t="str">
            <v>ACIDO POLIGLICOLICO   0 AGUJA CURVA REDONDA 1/2 CIRCULO 34 A 37 MM HEBRA DE 70 CM - 75</v>
          </cell>
          <cell r="C373">
            <v>0</v>
          </cell>
          <cell r="D373" t="str">
            <v>SOBRE</v>
          </cell>
          <cell r="E373">
            <v>12</v>
          </cell>
          <cell r="F373">
            <v>12</v>
          </cell>
          <cell r="G373" t="str">
            <v>INSTRUMENTACION</v>
          </cell>
          <cell r="H373" t="str">
            <v xml:space="preserve">INSTRUMENTACION </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row>
        <row r="374">
          <cell r="A374">
            <v>2329</v>
          </cell>
          <cell r="B374" t="str">
            <v>ACIDO POLIGLICOLICO  3/0  AGUJA CURVA REDONDA 1/2 CIRCULO  19 - 22 HEBRA DE 70-75 CM</v>
          </cell>
          <cell r="C374">
            <v>0</v>
          </cell>
          <cell r="D374" t="str">
            <v>SOBRE</v>
          </cell>
          <cell r="E374">
            <v>36</v>
          </cell>
          <cell r="F374">
            <v>36</v>
          </cell>
          <cell r="G374" t="str">
            <v>INSTRUMENTACION</v>
          </cell>
          <cell r="H374" t="str">
            <v xml:space="preserve">INSTRUMENTACION </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row>
        <row r="375">
          <cell r="A375">
            <v>2330</v>
          </cell>
          <cell r="B375" t="str">
            <v>ACIDO POLIGLICOLICO  3/0  AGUJA CURVA REDONDA 1/2 CIRCULO 24 - 26 MM HEBRA DE 70-75 CM</v>
          </cell>
          <cell r="C375">
            <v>0</v>
          </cell>
          <cell r="D375" t="str">
            <v>SOBRE</v>
          </cell>
          <cell r="E375">
            <v>100</v>
          </cell>
          <cell r="F375">
            <v>360</v>
          </cell>
          <cell r="G375" t="str">
            <v>INSTRUMENTACION</v>
          </cell>
          <cell r="H375" t="str">
            <v xml:space="preserve">INSTRUMENTACION </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row>
        <row r="376">
          <cell r="A376">
            <v>2331</v>
          </cell>
          <cell r="B376" t="str">
            <v>ACIDO POLIGLICOLICO   6/0 DOBLE AGUJA ESPATULADA 1/4 CIRCULO 8 MM HEBRA 45CM</v>
          </cell>
          <cell r="C376">
            <v>0</v>
          </cell>
          <cell r="D376" t="str">
            <v>SOBRE</v>
          </cell>
          <cell r="E376">
            <v>36</v>
          </cell>
          <cell r="F376">
            <v>36</v>
          </cell>
          <cell r="G376" t="str">
            <v>INSTRUMENTACION</v>
          </cell>
          <cell r="H376" t="str">
            <v xml:space="preserve">INSTRUMENTACION </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row>
        <row r="377">
          <cell r="A377">
            <v>2332</v>
          </cell>
          <cell r="B377" t="str">
            <v>ACIDO POLIGLICOLICO  7/0 DOBLE AGUJA ESPATULADA 3/8 CIRCULO 6-7MM HEBRA 45CM</v>
          </cell>
          <cell r="C377">
            <v>0</v>
          </cell>
          <cell r="D377" t="str">
            <v>SOBRE</v>
          </cell>
          <cell r="E377">
            <v>12</v>
          </cell>
          <cell r="F377">
            <v>12</v>
          </cell>
          <cell r="G377" t="str">
            <v>INSTRUMENTACION</v>
          </cell>
          <cell r="H377" t="str">
            <v xml:space="preserve">INSTRUMENTACION </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row>
        <row r="378">
          <cell r="A378">
            <v>2333</v>
          </cell>
          <cell r="B378" t="str">
            <v>ACIDO POLIGLICOLICO  0 AGUJA CURVA REDONDA 1/2 CIRCULO 24-26 MM HEBRA DE 90 CM</v>
          </cell>
          <cell r="C378">
            <v>0</v>
          </cell>
          <cell r="D378" t="str">
            <v>SOBRE</v>
          </cell>
          <cell r="E378">
            <v>36</v>
          </cell>
          <cell r="F378">
            <v>36</v>
          </cell>
          <cell r="G378" t="str">
            <v>INSTRUMENTACION</v>
          </cell>
          <cell r="H378" t="str">
            <v xml:space="preserve">INSTRUMENTACION </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row>
        <row r="379">
          <cell r="A379">
            <v>2334</v>
          </cell>
          <cell r="B379" t="str">
            <v>ACIDO POLIGLICOLICO 2/0 AGUJA CURVA REDONDA 1/2 CIRCULO 34-37 MM HEBRA 70 -75 CM</v>
          </cell>
          <cell r="C379">
            <v>0</v>
          </cell>
          <cell r="D379" t="str">
            <v>SOBRE</v>
          </cell>
          <cell r="E379">
            <v>120</v>
          </cell>
          <cell r="F379">
            <v>120</v>
          </cell>
          <cell r="G379" t="str">
            <v>INSTRUMENTACION</v>
          </cell>
          <cell r="H379" t="str">
            <v xml:space="preserve">INSTRUMENTACION </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row>
        <row r="380">
          <cell r="A380">
            <v>2335</v>
          </cell>
          <cell r="B380" t="str">
            <v>ACIDO POLIGLICOLICO 6/0 AGUJA CORTANTE 3/8 CIRCULO 13 MM HEBRA 45 CM</v>
          </cell>
          <cell r="C380">
            <v>0</v>
          </cell>
          <cell r="D380" t="str">
            <v>SOBRE</v>
          </cell>
          <cell r="E380">
            <v>10</v>
          </cell>
          <cell r="F380">
            <v>10</v>
          </cell>
          <cell r="G380" t="str">
            <v>INSTRUMENTACION</v>
          </cell>
          <cell r="H380" t="str">
            <v xml:space="preserve">INSTRUMENTACION </v>
          </cell>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row>
        <row r="381">
          <cell r="A381">
            <v>2336</v>
          </cell>
          <cell r="B381" t="str">
            <v>ACIDO POLIGLICOLICO  6/0 AGUJA REDONDA DE  1/2 CIRCULO DE 15 A 17MM HEBRA DE 70 CM</v>
          </cell>
          <cell r="C381">
            <v>0</v>
          </cell>
          <cell r="D381" t="str">
            <v>SOBRE</v>
          </cell>
          <cell r="E381">
            <v>36</v>
          </cell>
          <cell r="F381">
            <v>36</v>
          </cell>
          <cell r="G381" t="str">
            <v>INSTRUMENTACION</v>
          </cell>
          <cell r="H381" t="str">
            <v xml:space="preserve">INSTRUMENTACION </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row>
        <row r="382">
          <cell r="A382">
            <v>2337</v>
          </cell>
          <cell r="B382" t="str">
            <v>ACIDO POLIGLICOLICO  8/0 DOBLE AGUJA ESPATULADA 3/8 CIRCULO 6MM HEBRA 20CM</v>
          </cell>
          <cell r="C382">
            <v>0</v>
          </cell>
          <cell r="D382" t="str">
            <v>SOBRE</v>
          </cell>
          <cell r="E382">
            <v>12</v>
          </cell>
          <cell r="F382">
            <v>12</v>
          </cell>
          <cell r="G382" t="str">
            <v>INSTRUMENTACION</v>
          </cell>
          <cell r="H382" t="str">
            <v xml:space="preserve">INSTRUMENTACION </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row>
        <row r="383">
          <cell r="A383">
            <v>2338</v>
          </cell>
          <cell r="B383" t="str">
            <v>ACIDO POLIGLICOLICO 0 AGUJA CURVA REDONDA 1/2 CIRCULO 34 A 37 MM HEBRA DE 90 CM</v>
          </cell>
          <cell r="C383">
            <v>0</v>
          </cell>
          <cell r="D383" t="str">
            <v>SOBRE</v>
          </cell>
          <cell r="E383">
            <v>36</v>
          </cell>
          <cell r="F383">
            <v>36</v>
          </cell>
          <cell r="G383" t="str">
            <v>INSTRUMENTACION</v>
          </cell>
          <cell r="H383" t="str">
            <v xml:space="preserve">INSTRUMENTACION </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row>
        <row r="384">
          <cell r="A384">
            <v>2339</v>
          </cell>
          <cell r="B384" t="str">
            <v>ACIDO POLIGLICOLICO 1 AGUJA CURVA REDONDA 1/2 CIRCULO 34 - 37MM HEBRA DE 90 CM</v>
          </cell>
          <cell r="C384">
            <v>0</v>
          </cell>
          <cell r="D384" t="str">
            <v>SOBRE</v>
          </cell>
          <cell r="E384">
            <v>783</v>
          </cell>
          <cell r="F384">
            <v>783</v>
          </cell>
          <cell r="G384" t="str">
            <v>INSTRUMENTACION</v>
          </cell>
          <cell r="H384" t="str">
            <v xml:space="preserve">INSTRUMENTACION </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row>
        <row r="385">
          <cell r="A385">
            <v>2340</v>
          </cell>
          <cell r="B385" t="str">
            <v>ACIDO POLIGLICOLICO 2/0   AGUJA CURVA REDONDA 1/2 CIRCULO 37  MM HEBRA DE 90 CM</v>
          </cell>
          <cell r="C385">
            <v>0</v>
          </cell>
          <cell r="D385" t="str">
            <v>SOBRE</v>
          </cell>
          <cell r="E385">
            <v>252</v>
          </cell>
          <cell r="F385">
            <v>252</v>
          </cell>
          <cell r="G385" t="str">
            <v>INSTRUMENTACION</v>
          </cell>
          <cell r="H385" t="str">
            <v xml:space="preserve">INSTRUMENTACION </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row>
        <row r="386">
          <cell r="A386">
            <v>2341</v>
          </cell>
          <cell r="B386" t="str">
            <v>ACIDO POLIGLICOLICO ANTIBAC  2/0   AGUJA CURVA REDONDA 1/2 CIRCULO 24 - 26 MM HEBRA DE 70-75 CM</v>
          </cell>
          <cell r="C386">
            <v>0</v>
          </cell>
          <cell r="D386" t="str">
            <v>SOBRE</v>
          </cell>
          <cell r="E386">
            <v>22</v>
          </cell>
          <cell r="F386">
            <v>72</v>
          </cell>
          <cell r="G386" t="str">
            <v>INSTRUMENTACION</v>
          </cell>
          <cell r="H386" t="str">
            <v xml:space="preserve">INSTRUMENTACION </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row>
        <row r="387">
          <cell r="A387">
            <v>2342</v>
          </cell>
          <cell r="B387" t="str">
            <v>ACIDO POLIGLICOLICO ANTIBACTERIAL  0 AGUJA CURVA REDONDA 1/2 CIRCULO 34 A 37 MM HEBRA DE 70 CM</v>
          </cell>
          <cell r="C387">
            <v>0</v>
          </cell>
          <cell r="D387" t="str">
            <v>SOBRE</v>
          </cell>
          <cell r="E387">
            <v>36</v>
          </cell>
          <cell r="F387">
            <v>36</v>
          </cell>
          <cell r="G387" t="str">
            <v>INSTRUMENTACION</v>
          </cell>
          <cell r="H387" t="str">
            <v xml:space="preserve">INSTRUMENTACION </v>
          </cell>
          <cell r="I387">
            <v>0</v>
          </cell>
          <cell r="J387">
            <v>0</v>
          </cell>
          <cell r="K387">
            <v>0</v>
          </cell>
          <cell r="L387">
            <v>0</v>
          </cell>
          <cell r="M387">
            <v>0</v>
          </cell>
          <cell r="N387">
            <v>0</v>
          </cell>
          <cell r="O387">
            <v>0</v>
          </cell>
          <cell r="P387">
            <v>0</v>
          </cell>
          <cell r="Q387">
            <v>0</v>
          </cell>
          <cell r="R387">
            <v>0</v>
          </cell>
          <cell r="S387">
            <v>0</v>
          </cell>
          <cell r="T387">
            <v>0</v>
          </cell>
          <cell r="U387">
            <v>0</v>
          </cell>
          <cell r="V387">
            <v>0</v>
          </cell>
        </row>
        <row r="388">
          <cell r="A388">
            <v>2343</v>
          </cell>
          <cell r="B388" t="str">
            <v>SUTURA SINTETICA ABSORBIBLE DE ACIDO POLIGLICOLICO ANTIBACTERIAL  3/0  AGUJA CURVA REDONDA 1/2 CIRCULO  19 - 22 HEBRA DE 70-75 CM</v>
          </cell>
          <cell r="C388">
            <v>0</v>
          </cell>
          <cell r="D388" t="str">
            <v>SOBRE</v>
          </cell>
          <cell r="E388">
            <v>36</v>
          </cell>
          <cell r="F388">
            <v>36</v>
          </cell>
          <cell r="G388" t="str">
            <v>INSTRUMENTACION</v>
          </cell>
          <cell r="H388" t="str">
            <v xml:space="preserve">INSTRUMENTACION </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row>
        <row r="389">
          <cell r="A389">
            <v>2344</v>
          </cell>
          <cell r="B389" t="str">
            <v>ACIDO POLIGLICOLICO ANTIBACTERIAL  3/0  AGUJA CURVA REDONDA 1/2 CIRCULO 24 - 26 MM HEBRA DE 70-75 CM</v>
          </cell>
          <cell r="C389">
            <v>0</v>
          </cell>
          <cell r="D389" t="str">
            <v>SOBRE</v>
          </cell>
          <cell r="E389">
            <v>280</v>
          </cell>
          <cell r="F389">
            <v>280</v>
          </cell>
          <cell r="G389" t="str">
            <v>INSTRUMENTACION</v>
          </cell>
          <cell r="H389" t="str">
            <v xml:space="preserve">INSTRUMENTACION </v>
          </cell>
          <cell r="I389">
            <v>0</v>
          </cell>
          <cell r="J389">
            <v>0</v>
          </cell>
          <cell r="K389">
            <v>0</v>
          </cell>
          <cell r="L389">
            <v>0</v>
          </cell>
          <cell r="M389">
            <v>0</v>
          </cell>
          <cell r="N389">
            <v>0</v>
          </cell>
          <cell r="O389">
            <v>0</v>
          </cell>
          <cell r="P389">
            <v>0</v>
          </cell>
          <cell r="Q389">
            <v>0</v>
          </cell>
          <cell r="R389">
            <v>0</v>
          </cell>
          <cell r="S389">
            <v>0</v>
          </cell>
          <cell r="T389">
            <v>0</v>
          </cell>
          <cell r="U389">
            <v>0</v>
          </cell>
          <cell r="V389">
            <v>0</v>
          </cell>
        </row>
        <row r="390">
          <cell r="A390">
            <v>2345</v>
          </cell>
          <cell r="B390" t="str">
            <v>ACIDO POLIGLICOLICO ANTIBACTERIAL 0 AGUJA CURVA REDONDA 1/2 CIRCULO 24-26 MM HEBRA DE 90 CM</v>
          </cell>
          <cell r="C390">
            <v>0</v>
          </cell>
          <cell r="D390" t="str">
            <v>SOBRE</v>
          </cell>
          <cell r="E390">
            <v>60</v>
          </cell>
          <cell r="F390">
            <v>60</v>
          </cell>
          <cell r="G390" t="str">
            <v>INSTRUMENTACION</v>
          </cell>
          <cell r="H390" t="str">
            <v xml:space="preserve">INSTRUMENTACION </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row>
        <row r="391">
          <cell r="A391">
            <v>2346</v>
          </cell>
          <cell r="B391" t="str">
            <v>ACIDO POLIGLICOLICO ANTIBACTERIAL 1 AGUJA CURVA REDONDA 1/2 CIRCULO 34 - 37MM HEBRA DE 90 CM</v>
          </cell>
          <cell r="C391">
            <v>0</v>
          </cell>
          <cell r="D391" t="str">
            <v>SOBRE</v>
          </cell>
          <cell r="E391">
            <v>120</v>
          </cell>
          <cell r="F391">
            <v>120</v>
          </cell>
          <cell r="G391" t="str">
            <v>INSTRUMENTACION</v>
          </cell>
          <cell r="H391" t="str">
            <v xml:space="preserve">INSTRUMENTACION </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row>
        <row r="392">
          <cell r="A392">
            <v>2347</v>
          </cell>
          <cell r="B392" t="str">
            <v>ACIDO POLIGLICOLICO ANTIBACTERIAL 2/0   AGUJA CURVA REDONDA 1/2 CIRCULO 24 - 26 MM HEBRA DE 70-75 CM</v>
          </cell>
          <cell r="C392">
            <v>0</v>
          </cell>
          <cell r="D392" t="str">
            <v>SOBRE</v>
          </cell>
          <cell r="E392">
            <v>12</v>
          </cell>
          <cell r="F392">
            <v>12</v>
          </cell>
          <cell r="G392" t="str">
            <v>INSTRUMENTACION</v>
          </cell>
          <cell r="H392" t="str">
            <v xml:space="preserve">INSTRUMENTACION </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row>
        <row r="393">
          <cell r="A393">
            <v>2348</v>
          </cell>
          <cell r="B393" t="str">
            <v>ACIDO POLIGLICOLICO 2/0   AGUJA CURVA REDONDA 1/2 CIRCULO 37  MM HEBRA DE 90 CM</v>
          </cell>
          <cell r="C393">
            <v>0</v>
          </cell>
          <cell r="D393" t="str">
            <v>SOBRE</v>
          </cell>
          <cell r="E393">
            <v>60</v>
          </cell>
          <cell r="F393">
            <v>60</v>
          </cell>
          <cell r="G393" t="str">
            <v>INSTRUMENTACION</v>
          </cell>
          <cell r="H393" t="str">
            <v xml:space="preserve">INSTRUMENTACION </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row>
        <row r="394">
          <cell r="A394">
            <v>2349</v>
          </cell>
          <cell r="B394" t="str">
            <v>ACIDO POLIGLICOLICO ANTIBACTERIAL 2/0 AGUJA CURVA REDONDA 1/2 CIRCULO 34-37 MM HEBRA 70 -75 CM</v>
          </cell>
          <cell r="C394">
            <v>0</v>
          </cell>
          <cell r="D394" t="str">
            <v>SOBRE</v>
          </cell>
          <cell r="E394">
            <v>120</v>
          </cell>
          <cell r="F394">
            <v>120</v>
          </cell>
          <cell r="G394" t="str">
            <v>INSTRUMENTACION</v>
          </cell>
          <cell r="H394" t="str">
            <v xml:space="preserve">INSTRUMENTACION </v>
          </cell>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row>
        <row r="395">
          <cell r="A395">
            <v>2350</v>
          </cell>
          <cell r="B395" t="str">
            <v>ACIDO POLIGLICOLICO ANTIBACTERIAL 5/0 AGUJA CURVA REDONDA 1/2 CIRCULO 15-17 MM HEBRA DE 70 CM</v>
          </cell>
          <cell r="C395">
            <v>0</v>
          </cell>
          <cell r="D395" t="str">
            <v>SOBRE</v>
          </cell>
          <cell r="E395">
            <v>120</v>
          </cell>
          <cell r="F395">
            <v>120</v>
          </cell>
          <cell r="G395" t="str">
            <v>INSTRUMENTACION</v>
          </cell>
          <cell r="H395" t="str">
            <v xml:space="preserve">INSTRUMENTACION </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row>
        <row r="396">
          <cell r="A396">
            <v>2351</v>
          </cell>
          <cell r="B396" t="str">
            <v>ACIDO POLIGLICOLICO L 4/0  AGUJA CURVA REDONDA 1/2 CIRCULO 15-17 MM HEBRA DE 70 CM</v>
          </cell>
          <cell r="C396">
            <v>0</v>
          </cell>
          <cell r="D396" t="str">
            <v>SOBRE</v>
          </cell>
          <cell r="E396">
            <v>36</v>
          </cell>
          <cell r="F396">
            <v>36</v>
          </cell>
          <cell r="G396" t="str">
            <v>INSTRUMENTACION</v>
          </cell>
          <cell r="H396" t="str">
            <v xml:space="preserve">INSTRUMENTACION </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row>
        <row r="397">
          <cell r="A397">
            <v>2352</v>
          </cell>
          <cell r="B397" t="str">
            <v>ACIDO POLIGLICOLICO 4-0  AGUJA CURVA</v>
          </cell>
          <cell r="C397">
            <v>0</v>
          </cell>
          <cell r="D397" t="str">
            <v>UNIDAD</v>
          </cell>
          <cell r="E397">
            <v>288</v>
          </cell>
          <cell r="F397">
            <v>288</v>
          </cell>
          <cell r="G397" t="str">
            <v>INSTRUMENTACION</v>
          </cell>
          <cell r="H397" t="str">
            <v xml:space="preserve">INSTRUMENTACION </v>
          </cell>
          <cell r="I397">
            <v>0</v>
          </cell>
          <cell r="J397">
            <v>0</v>
          </cell>
          <cell r="K397">
            <v>0</v>
          </cell>
          <cell r="L397">
            <v>0</v>
          </cell>
          <cell r="M397">
            <v>0</v>
          </cell>
          <cell r="N397">
            <v>0</v>
          </cell>
          <cell r="O397">
            <v>0</v>
          </cell>
          <cell r="P397">
            <v>0</v>
          </cell>
          <cell r="Q397">
            <v>0</v>
          </cell>
          <cell r="R397">
            <v>0</v>
          </cell>
          <cell r="S397">
            <v>0</v>
          </cell>
          <cell r="T397">
            <v>0</v>
          </cell>
          <cell r="U397">
            <v>0</v>
          </cell>
          <cell r="V397">
            <v>0</v>
          </cell>
        </row>
        <row r="398">
          <cell r="A398">
            <v>2367</v>
          </cell>
          <cell r="B398" t="str">
            <v>TIJERA  PARA TECNOLOGIA ULTRASONIDO CIRUGIA ABIERTA DE 18CM</v>
          </cell>
          <cell r="C398">
            <v>0</v>
          </cell>
          <cell r="D398" t="str">
            <v>UNIDAD</v>
          </cell>
          <cell r="E398">
            <v>2</v>
          </cell>
          <cell r="F398">
            <v>2</v>
          </cell>
          <cell r="G398" t="str">
            <v>INSTRUMENTACION</v>
          </cell>
          <cell r="H398" t="str">
            <v xml:space="preserve">INSTRUMENTACION </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row>
        <row r="399">
          <cell r="A399">
            <v>2368</v>
          </cell>
          <cell r="B399" t="str">
            <v xml:space="preserve">TIJERA CURVA FOCUS FCS9 </v>
          </cell>
          <cell r="C399">
            <v>0</v>
          </cell>
          <cell r="D399" t="str">
            <v>UNIDAD</v>
          </cell>
          <cell r="E399">
            <v>1</v>
          </cell>
          <cell r="F399">
            <v>1</v>
          </cell>
          <cell r="G399" t="str">
            <v>INSTRUMENTACION</v>
          </cell>
          <cell r="H399" t="str">
            <v xml:space="preserve">INSTRUMENTACION </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row>
        <row r="400">
          <cell r="A400">
            <v>2369</v>
          </cell>
          <cell r="B400" t="str">
            <v xml:space="preserve">TIJERA DESECHABLE DE 5 MM X 35 MM UNIDAD    </v>
          </cell>
          <cell r="C400" t="str">
            <v>CB030</v>
          </cell>
          <cell r="D400" t="str">
            <v>UNIDAD</v>
          </cell>
          <cell r="E400">
            <v>3</v>
          </cell>
          <cell r="F400">
            <v>3</v>
          </cell>
          <cell r="G400" t="str">
            <v>INSTRUMENTACION</v>
          </cell>
          <cell r="H400" t="str">
            <v xml:space="preserve">INSTRUMENTACION </v>
          </cell>
          <cell r="I400" t="str">
            <v>NA</v>
          </cell>
          <cell r="J400" t="str">
            <v>NA</v>
          </cell>
          <cell r="K400" t="str">
            <v>NA</v>
          </cell>
          <cell r="L400" t="str">
            <v>NA</v>
          </cell>
          <cell r="M400" t="str">
            <v xml:space="preserve">VENTA MINIMA DE PRESENTACION </v>
          </cell>
          <cell r="N400" t="str">
            <v>NO</v>
          </cell>
          <cell r="O400" t="str">
            <v>APPLIED</v>
          </cell>
          <cell r="P400" t="str">
            <v>UNIDAD</v>
          </cell>
          <cell r="Q400" t="str">
            <v>IIA</v>
          </cell>
          <cell r="R400" t="str">
            <v>2009DM-0003344</v>
          </cell>
          <cell r="S400">
            <v>43528</v>
          </cell>
          <cell r="T400">
            <v>500115</v>
          </cell>
          <cell r="U400">
            <v>95021.85</v>
          </cell>
          <cell r="V400">
            <v>595136.85</v>
          </cell>
        </row>
        <row r="401">
          <cell r="A401">
            <v>2370</v>
          </cell>
          <cell r="B401" t="str">
            <v>TIJERA DESECHABLE LAPAROSCOPIA GRASPER  5 MM X 35 CM EPIX REF C4130</v>
          </cell>
          <cell r="C401" t="str">
            <v>C4130</v>
          </cell>
          <cell r="D401" t="str">
            <v>UNIDAD</v>
          </cell>
          <cell r="E401">
            <v>3</v>
          </cell>
          <cell r="F401">
            <v>3</v>
          </cell>
          <cell r="G401" t="str">
            <v>INSTRUMENTACION</v>
          </cell>
          <cell r="H401" t="str">
            <v xml:space="preserve">INSTRUMENTACION </v>
          </cell>
          <cell r="I401" t="str">
            <v>NA</v>
          </cell>
          <cell r="J401" t="str">
            <v>NA</v>
          </cell>
          <cell r="K401" t="str">
            <v>NA</v>
          </cell>
          <cell r="L401" t="str">
            <v>NA</v>
          </cell>
          <cell r="M401" t="str">
            <v xml:space="preserve">REQUIERE CONSOLA SUMINISTRADA POR EL PROVEEDOR </v>
          </cell>
          <cell r="N401" t="str">
            <v>SI</v>
          </cell>
          <cell r="O401" t="str">
            <v>APPLIED</v>
          </cell>
          <cell r="P401" t="str">
            <v>UNIDAD</v>
          </cell>
          <cell r="Q401" t="str">
            <v>IIA</v>
          </cell>
          <cell r="R401" t="str">
            <v>2009DM-0003344</v>
          </cell>
          <cell r="S401">
            <v>43528</v>
          </cell>
          <cell r="T401">
            <v>582015</v>
          </cell>
          <cell r="U401">
            <v>110582.85</v>
          </cell>
          <cell r="V401">
            <v>692597.85</v>
          </cell>
        </row>
        <row r="402">
          <cell r="A402">
            <v>2371</v>
          </cell>
          <cell r="B402" t="str">
            <v>TIJERA LAPARASCOPICA  HARMONIC 5MM X 36 CM REF HAR36</v>
          </cell>
          <cell r="C402">
            <v>0</v>
          </cell>
          <cell r="D402" t="str">
            <v>UNIDAD</v>
          </cell>
          <cell r="E402">
            <v>10</v>
          </cell>
          <cell r="F402">
            <v>10</v>
          </cell>
          <cell r="G402" t="str">
            <v>INSTRUMENTACION</v>
          </cell>
          <cell r="H402" t="str">
            <v xml:space="preserve">INSTRUMENTACION </v>
          </cell>
          <cell r="I402">
            <v>0</v>
          </cell>
          <cell r="J402">
            <v>0</v>
          </cell>
          <cell r="K402">
            <v>0</v>
          </cell>
          <cell r="L402">
            <v>0</v>
          </cell>
          <cell r="M402" t="str">
            <v xml:space="preserve">REQUIERE CONSOLA SUMINISTRADA POR EL PROVEEDOR </v>
          </cell>
          <cell r="N402">
            <v>0</v>
          </cell>
          <cell r="O402" t="str">
            <v>SI</v>
          </cell>
          <cell r="P402">
            <v>0</v>
          </cell>
          <cell r="Q402">
            <v>0</v>
          </cell>
          <cell r="R402">
            <v>0</v>
          </cell>
          <cell r="S402">
            <v>0</v>
          </cell>
          <cell r="T402">
            <v>0</v>
          </cell>
          <cell r="U402">
            <v>0</v>
          </cell>
          <cell r="V402">
            <v>0</v>
          </cell>
        </row>
        <row r="403">
          <cell r="A403">
            <v>2372</v>
          </cell>
          <cell r="B403" t="str">
            <v>TIJERA LAPARASCOPICA HARMONIC  FOCOS + 9 CM REF HAR9F</v>
          </cell>
          <cell r="C403">
            <v>0</v>
          </cell>
          <cell r="D403" t="str">
            <v>UNIDAD</v>
          </cell>
          <cell r="E403">
            <v>3</v>
          </cell>
          <cell r="F403">
            <v>3</v>
          </cell>
          <cell r="G403" t="str">
            <v>INSTRUMENTACION</v>
          </cell>
          <cell r="H403" t="str">
            <v xml:space="preserve">INSTRUMENTACION </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row>
        <row r="404">
          <cell r="A404">
            <v>2373</v>
          </cell>
          <cell r="B404" t="str">
            <v>TIJERA PARA LAPAROSCOPIA, DESCARTABLE, ROTACION 360°, LONGITUD 350 - 360 MM, MANGO ERGONOMICO, CON CONECCION MONOPOLAR</v>
          </cell>
          <cell r="C404" t="str">
            <v>CB030</v>
          </cell>
          <cell r="D404" t="str">
            <v>UNIDAD</v>
          </cell>
          <cell r="E404">
            <v>5</v>
          </cell>
          <cell r="F404">
            <v>5</v>
          </cell>
          <cell r="G404" t="str">
            <v>INSTRUMENTACION</v>
          </cell>
          <cell r="H404" t="str">
            <v xml:space="preserve">INSTRUMENTACION </v>
          </cell>
          <cell r="I404" t="str">
            <v>NA</v>
          </cell>
          <cell r="J404" t="str">
            <v>NA</v>
          </cell>
          <cell r="K404" t="str">
            <v>NA</v>
          </cell>
          <cell r="L404" t="str">
            <v>NA</v>
          </cell>
          <cell r="M404" t="str">
            <v xml:space="preserve">VENTA MINIMA DE PRESENTACION </v>
          </cell>
          <cell r="N404" t="str">
            <v>NO</v>
          </cell>
          <cell r="O404" t="str">
            <v>APPLIED</v>
          </cell>
          <cell r="P404" t="str">
            <v>UNIDAD</v>
          </cell>
          <cell r="Q404" t="str">
            <v>IIA</v>
          </cell>
          <cell r="R404" t="str">
            <v>2009DM-0003344</v>
          </cell>
          <cell r="S404">
            <v>43528</v>
          </cell>
          <cell r="T404">
            <v>500115</v>
          </cell>
          <cell r="U404">
            <v>95021.85</v>
          </cell>
          <cell r="V404">
            <v>595136.85</v>
          </cell>
        </row>
        <row r="405">
          <cell r="A405">
            <v>2374</v>
          </cell>
          <cell r="B405" t="str">
            <v>TIJERA PARA ULTRASONIDO LAPAROSCOPICA 5MM ULTIMA GENERACION</v>
          </cell>
          <cell r="C405">
            <v>0</v>
          </cell>
          <cell r="D405" t="str">
            <v>UNIDAD</v>
          </cell>
          <cell r="E405">
            <v>1</v>
          </cell>
          <cell r="F405">
            <v>1</v>
          </cell>
          <cell r="G405" t="str">
            <v>INSTRUMENTACION</v>
          </cell>
          <cell r="H405" t="str">
            <v xml:space="preserve">INSTRUMENTACION </v>
          </cell>
          <cell r="I405">
            <v>0</v>
          </cell>
          <cell r="J405">
            <v>0</v>
          </cell>
          <cell r="K405">
            <v>0</v>
          </cell>
          <cell r="L405">
            <v>0</v>
          </cell>
          <cell r="M405">
            <v>0</v>
          </cell>
          <cell r="N405">
            <v>0</v>
          </cell>
          <cell r="O405">
            <v>0</v>
          </cell>
          <cell r="P405">
            <v>0</v>
          </cell>
          <cell r="Q405">
            <v>0</v>
          </cell>
          <cell r="R405">
            <v>0</v>
          </cell>
          <cell r="S405">
            <v>0</v>
          </cell>
          <cell r="T405">
            <v>0</v>
          </cell>
          <cell r="U405">
            <v>0</v>
          </cell>
          <cell r="V405">
            <v>0</v>
          </cell>
        </row>
        <row r="406">
          <cell r="A406">
            <v>2375</v>
          </cell>
          <cell r="B406" t="str">
            <v>TIJERA PARA UNTRASONIDO  PARA CIRUGIA ABIERTA 9CM ULTIMA GENERACION</v>
          </cell>
          <cell r="C406">
            <v>0</v>
          </cell>
          <cell r="D406" t="str">
            <v>UNIDAD</v>
          </cell>
          <cell r="E406">
            <v>1</v>
          </cell>
          <cell r="F406">
            <v>1</v>
          </cell>
          <cell r="G406" t="str">
            <v>INSTRUMENTACION</v>
          </cell>
          <cell r="H406" t="str">
            <v xml:space="preserve">INSTRUMENTACION </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row>
        <row r="407">
          <cell r="A407">
            <v>2376</v>
          </cell>
          <cell r="B407" t="str">
            <v xml:space="preserve">TIJERA TECNOLOGIA ULTRASONICO LAPAROSCOPIA DE 23CM </v>
          </cell>
          <cell r="C407">
            <v>0</v>
          </cell>
          <cell r="D407" t="str">
            <v>UNIDAD</v>
          </cell>
          <cell r="E407">
            <v>2</v>
          </cell>
          <cell r="F407">
            <v>2</v>
          </cell>
          <cell r="G407" t="str">
            <v>INSTRUMENTACION</v>
          </cell>
          <cell r="H407" t="str">
            <v xml:space="preserve">INSTRUMENTACION </v>
          </cell>
          <cell r="I407">
            <v>0</v>
          </cell>
          <cell r="J407">
            <v>0</v>
          </cell>
          <cell r="K407">
            <v>0</v>
          </cell>
          <cell r="L407">
            <v>0</v>
          </cell>
          <cell r="M407">
            <v>0</v>
          </cell>
          <cell r="N407">
            <v>0</v>
          </cell>
          <cell r="O407">
            <v>0</v>
          </cell>
          <cell r="P407">
            <v>0</v>
          </cell>
          <cell r="Q407">
            <v>0</v>
          </cell>
          <cell r="R407">
            <v>0</v>
          </cell>
          <cell r="S407">
            <v>0</v>
          </cell>
          <cell r="T407">
            <v>0</v>
          </cell>
          <cell r="U407">
            <v>0</v>
          </cell>
          <cell r="V407">
            <v>0</v>
          </cell>
        </row>
        <row r="408">
          <cell r="A408">
            <v>2377</v>
          </cell>
          <cell r="B408" t="str">
            <v>TIJERA TECNOLOGIA ULTRASONICO LAPAROSCOPIA DE 36 CM</v>
          </cell>
          <cell r="C408">
            <v>0</v>
          </cell>
          <cell r="D408" t="str">
            <v>UNIDAD</v>
          </cell>
          <cell r="E408">
            <v>2</v>
          </cell>
          <cell r="F408">
            <v>2</v>
          </cell>
          <cell r="G408" t="str">
            <v>INSTRUMENTACION</v>
          </cell>
          <cell r="H408" t="str">
            <v xml:space="preserve">INSTRUMENTACION </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row>
        <row r="409">
          <cell r="A409">
            <v>2378</v>
          </cell>
          <cell r="B409" t="str">
            <v>TIJERA TECNOLOGIA ULTRASONICO PARA CABEZA Y CUELLO DE 9 CM</v>
          </cell>
          <cell r="C409">
            <v>0</v>
          </cell>
          <cell r="D409" t="str">
            <v>UNIDAD</v>
          </cell>
          <cell r="E409">
            <v>1</v>
          </cell>
          <cell r="F409">
            <v>1</v>
          </cell>
          <cell r="G409" t="str">
            <v>INSTRUMENTACION</v>
          </cell>
          <cell r="H409" t="str">
            <v xml:space="preserve">INSTRUMENTACION </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row>
        <row r="410">
          <cell r="A410">
            <v>2393</v>
          </cell>
          <cell r="B410" t="str">
            <v>TOT CINTA_MALLA INCONTINENCIA URINARIA FEMENINA TRANSOBTURADOR - OBTRIX HALO SITEMA SLING</v>
          </cell>
          <cell r="C410">
            <v>0</v>
          </cell>
          <cell r="D410" t="str">
            <v>UNIDAD</v>
          </cell>
          <cell r="E410">
            <v>12</v>
          </cell>
          <cell r="F410">
            <v>12</v>
          </cell>
          <cell r="G410" t="str">
            <v>INSTRUMENTACION</v>
          </cell>
          <cell r="H410" t="str">
            <v xml:space="preserve">INSTRUMENTACION </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row>
        <row r="411">
          <cell r="A411">
            <v>2405</v>
          </cell>
          <cell r="B411" t="str">
            <v>TRIPA QUIRÚRGICA CRÓMICO 0 AGUJA CURVA  REDONDA ROMA ½ CÍRCULO 65 MM 70-75 CM PARA HÍGADO</v>
          </cell>
          <cell r="C411">
            <v>0</v>
          </cell>
          <cell r="D411" t="str">
            <v>SOBRE</v>
          </cell>
          <cell r="E411">
            <v>16</v>
          </cell>
          <cell r="F411">
            <v>16</v>
          </cell>
          <cell r="G411" t="str">
            <v>INSTRUMENTACION</v>
          </cell>
          <cell r="H411" t="str">
            <v xml:space="preserve">INSTRUMENTACION </v>
          </cell>
          <cell r="I411">
            <v>0</v>
          </cell>
          <cell r="J411">
            <v>0</v>
          </cell>
          <cell r="K411">
            <v>0</v>
          </cell>
          <cell r="L411">
            <v>0</v>
          </cell>
          <cell r="M411">
            <v>0</v>
          </cell>
          <cell r="N411">
            <v>0</v>
          </cell>
          <cell r="O411">
            <v>0</v>
          </cell>
          <cell r="P411">
            <v>0</v>
          </cell>
          <cell r="Q411">
            <v>0</v>
          </cell>
          <cell r="R411">
            <v>0</v>
          </cell>
          <cell r="S411">
            <v>0</v>
          </cell>
          <cell r="T411">
            <v>0</v>
          </cell>
          <cell r="U411">
            <v>0</v>
          </cell>
          <cell r="V411">
            <v>0</v>
          </cell>
        </row>
        <row r="412">
          <cell r="A412">
            <v>2406</v>
          </cell>
          <cell r="B412" t="str">
            <v>TRIPA QUIRÚRGICA CRÓMICO 4/0 AGUJA CURVA REDONDA ½ CÍRCULO  17 MM  60-75 CM RB1</v>
          </cell>
          <cell r="C412">
            <v>0</v>
          </cell>
          <cell r="D412" t="str">
            <v>SOBRE</v>
          </cell>
          <cell r="E412">
            <v>58</v>
          </cell>
          <cell r="F412">
            <v>58</v>
          </cell>
          <cell r="G412" t="str">
            <v>INSTRUMENTACION</v>
          </cell>
          <cell r="H412" t="str">
            <v xml:space="preserve">INSTRUMENTACION </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row>
        <row r="413">
          <cell r="A413">
            <v>2408</v>
          </cell>
          <cell r="B413" t="str">
            <v>TROCAR 12 MM X 100 MM (CON DOS CAMISAS Y UN PUNZON SIN CUCHILLA) CON SITEMA DE FIJACION AVANZADA</v>
          </cell>
          <cell r="C413" t="str">
            <v>CFB73+CFS22</v>
          </cell>
          <cell r="D413" t="str">
            <v>KIT</v>
          </cell>
          <cell r="E413">
            <v>12</v>
          </cell>
          <cell r="F413">
            <v>12</v>
          </cell>
          <cell r="G413" t="str">
            <v>INSTRUMENTACION</v>
          </cell>
          <cell r="H413" t="str">
            <v xml:space="preserve">INSTRUMENTACION </v>
          </cell>
          <cell r="I413" t="str">
            <v>NA</v>
          </cell>
          <cell r="J413" t="str">
            <v>NA</v>
          </cell>
          <cell r="K413" t="str">
            <v>NA</v>
          </cell>
          <cell r="L413" t="str">
            <v>NA</v>
          </cell>
          <cell r="M413" t="str">
            <v xml:space="preserve">VENTA MINIMA DE PRESENTACION </v>
          </cell>
          <cell r="N413" t="str">
            <v>NO</v>
          </cell>
          <cell r="O413" t="str">
            <v>APPLIED</v>
          </cell>
          <cell r="P413" t="str">
            <v>UNIDAD</v>
          </cell>
          <cell r="Q413" t="str">
            <v>IIA</v>
          </cell>
          <cell r="R413" t="str">
            <v>2018DM-0018755</v>
          </cell>
          <cell r="S413">
            <v>47043</v>
          </cell>
          <cell r="T413">
            <v>444100</v>
          </cell>
          <cell r="U413">
            <v>84379</v>
          </cell>
          <cell r="V413">
            <v>528479</v>
          </cell>
        </row>
        <row r="414">
          <cell r="A414">
            <v>2410</v>
          </cell>
          <cell r="B414" t="str">
            <v>TROCAR 12 MM X 100 MM (CON UNA CAMISAS Y UN PUNZON SIN CUCHILLA) CON SISTEMA DE FIJACION AVANZADA</v>
          </cell>
          <cell r="C414" t="str">
            <v>CFF73+CFS22</v>
          </cell>
          <cell r="D414" t="str">
            <v>UNIDAD</v>
          </cell>
          <cell r="E414">
            <v>12</v>
          </cell>
          <cell r="F414">
            <v>12</v>
          </cell>
          <cell r="G414" t="str">
            <v>INSTRUMENTACION</v>
          </cell>
          <cell r="H414" t="str">
            <v xml:space="preserve">INSTRUMENTACION </v>
          </cell>
          <cell r="I414" t="str">
            <v>NA</v>
          </cell>
          <cell r="J414" t="str">
            <v>NA</v>
          </cell>
          <cell r="K414" t="str">
            <v>NA</v>
          </cell>
          <cell r="L414" t="str">
            <v>NA</v>
          </cell>
          <cell r="M414" t="str">
            <v xml:space="preserve">VENTA MINIMA DE PRESENTACION </v>
          </cell>
          <cell r="N414" t="str">
            <v>NO</v>
          </cell>
          <cell r="O414" t="str">
            <v>APPLIED</v>
          </cell>
          <cell r="P414" t="str">
            <v>UNIDAD</v>
          </cell>
          <cell r="Q414" t="str">
            <v>IIA</v>
          </cell>
          <cell r="R414" t="str">
            <v>2018DM-0018755</v>
          </cell>
          <cell r="S414">
            <v>47043</v>
          </cell>
          <cell r="T414">
            <v>444100</v>
          </cell>
          <cell r="U414">
            <v>84379</v>
          </cell>
          <cell r="V414">
            <v>528479</v>
          </cell>
        </row>
        <row r="415">
          <cell r="A415">
            <v>2412</v>
          </cell>
          <cell r="B415" t="str">
            <v>TROCAR 5MM X 100 MM (CON UNA CAMISAS Y UN PUNZON CON CUCHILLA) CON SISTEMA DE FIJACION AVANZADA</v>
          </cell>
          <cell r="C415" t="str">
            <v>CFB03</v>
          </cell>
          <cell r="D415" t="str">
            <v>UNIDAD</v>
          </cell>
          <cell r="E415">
            <v>80</v>
          </cell>
          <cell r="F415">
            <v>80</v>
          </cell>
          <cell r="G415" t="str">
            <v>INSTRUMENTACION</v>
          </cell>
          <cell r="H415" t="str">
            <v xml:space="preserve">INSTRUMENTACION </v>
          </cell>
          <cell r="I415" t="str">
            <v>NA</v>
          </cell>
          <cell r="J415" t="str">
            <v>NA</v>
          </cell>
          <cell r="K415" t="str">
            <v>NA</v>
          </cell>
          <cell r="L415" t="str">
            <v>NA</v>
          </cell>
          <cell r="M415" t="str">
            <v xml:space="preserve">VENTA MINIMA DE PRESENTACION </v>
          </cell>
          <cell r="N415" t="str">
            <v>NO</v>
          </cell>
          <cell r="O415" t="str">
            <v>APPLIED</v>
          </cell>
          <cell r="P415" t="str">
            <v>UNIDAD</v>
          </cell>
          <cell r="Q415" t="str">
            <v>IIA</v>
          </cell>
          <cell r="R415" t="str">
            <v>2018DM-0018755</v>
          </cell>
          <cell r="S415">
            <v>47043</v>
          </cell>
          <cell r="T415">
            <v>290430</v>
          </cell>
          <cell r="U415">
            <v>55181.7</v>
          </cell>
          <cell r="V415">
            <v>345611.7</v>
          </cell>
        </row>
        <row r="416">
          <cell r="A416">
            <v>2415</v>
          </cell>
          <cell r="B416" t="str">
            <v>TROCAR DE 12 MM CON PUNTA DILATADORA CON CUCHILLA LONGITUD 100MM KIT 2 CAMISAS ESTABILIZADORA 1 TROCAR</v>
          </cell>
          <cell r="C416" t="str">
            <v>CTB75</v>
          </cell>
          <cell r="D416" t="str">
            <v>UNIDAD</v>
          </cell>
          <cell r="E416">
            <v>2</v>
          </cell>
          <cell r="F416">
            <v>2</v>
          </cell>
          <cell r="G416" t="str">
            <v>INSTRUMENTACION</v>
          </cell>
          <cell r="H416" t="str">
            <v xml:space="preserve">INSTRUMENTACION </v>
          </cell>
          <cell r="I416" t="str">
            <v>NA</v>
          </cell>
          <cell r="J416" t="str">
            <v>NA</v>
          </cell>
          <cell r="K416" t="str">
            <v>NA</v>
          </cell>
          <cell r="L416" t="str">
            <v>NA</v>
          </cell>
          <cell r="M416" t="str">
            <v xml:space="preserve">VENTA MINIMA DE PRESENTACION </v>
          </cell>
          <cell r="N416" t="str">
            <v>NO</v>
          </cell>
          <cell r="O416" t="str">
            <v>APPLIED</v>
          </cell>
          <cell r="P416" t="str">
            <v>UNIDAD</v>
          </cell>
          <cell r="Q416" t="str">
            <v>IIA</v>
          </cell>
          <cell r="R416" t="str">
            <v>2018DM-0018755</v>
          </cell>
          <cell r="S416">
            <v>47043</v>
          </cell>
          <cell r="T416">
            <v>332010</v>
          </cell>
          <cell r="U416">
            <v>63081.9</v>
          </cell>
          <cell r="V416">
            <v>395091.9</v>
          </cell>
        </row>
        <row r="417">
          <cell r="A417">
            <v>2416</v>
          </cell>
          <cell r="B417" t="str">
            <v xml:space="preserve">TROCAR DE 12 MM OPTICO SIN CUCHILLA CAMISA ESTABILIZADORA LONGITUD 100MM </v>
          </cell>
          <cell r="C417" t="str">
            <v>CTF73</v>
          </cell>
          <cell r="D417" t="str">
            <v>UNIDAD</v>
          </cell>
          <cell r="E417">
            <v>12</v>
          </cell>
          <cell r="F417">
            <v>12</v>
          </cell>
          <cell r="G417" t="str">
            <v>INSTRUMENTACION</v>
          </cell>
          <cell r="H417" t="str">
            <v xml:space="preserve">INSTRUMENTACION </v>
          </cell>
          <cell r="I417" t="str">
            <v>NA</v>
          </cell>
          <cell r="J417" t="str">
            <v>NA</v>
          </cell>
          <cell r="K417" t="str">
            <v>NA</v>
          </cell>
          <cell r="L417" t="str">
            <v>NA</v>
          </cell>
          <cell r="M417" t="str">
            <v xml:space="preserve">VENTA MINIMA DE PRESENTACION </v>
          </cell>
          <cell r="N417" t="str">
            <v>NO</v>
          </cell>
          <cell r="O417" t="str">
            <v>APPLIED</v>
          </cell>
          <cell r="P417" t="str">
            <v>UNIDAD</v>
          </cell>
          <cell r="Q417" t="str">
            <v>IIA</v>
          </cell>
          <cell r="R417" t="str">
            <v>2018DM-0018755</v>
          </cell>
          <cell r="S417">
            <v>47043</v>
          </cell>
          <cell r="T417">
            <v>303600</v>
          </cell>
          <cell r="U417">
            <v>57684</v>
          </cell>
          <cell r="V417">
            <v>361284</v>
          </cell>
        </row>
        <row r="418">
          <cell r="A418">
            <v>2417</v>
          </cell>
          <cell r="B418" t="str">
            <v>TROCAR DE 5 MM CON PUNTA DILATADORA CON CUCHILLA LONGITUD 100MM KIT 2 CAMISAS ESTABILIZADORA 1 TROCAR</v>
          </cell>
          <cell r="C418" t="str">
            <v>CTB03</v>
          </cell>
          <cell r="D418" t="str">
            <v>UNIDAD</v>
          </cell>
          <cell r="E418">
            <v>12</v>
          </cell>
          <cell r="F418">
            <v>12</v>
          </cell>
          <cell r="G418" t="str">
            <v>INSTRUMENTACION</v>
          </cell>
          <cell r="H418" t="str">
            <v xml:space="preserve">INSTRUMENTACION </v>
          </cell>
          <cell r="I418" t="str">
            <v>NA</v>
          </cell>
          <cell r="J418" t="str">
            <v>NA</v>
          </cell>
          <cell r="K418" t="str">
            <v>NA</v>
          </cell>
          <cell r="L418" t="str">
            <v>NA</v>
          </cell>
          <cell r="M418" t="str">
            <v xml:space="preserve">VENTA MINIMA DE PRESENTACION </v>
          </cell>
          <cell r="N418" t="str">
            <v>NO</v>
          </cell>
          <cell r="O418" t="str">
            <v>APPLIED</v>
          </cell>
          <cell r="P418" t="str">
            <v>UNIDAD</v>
          </cell>
          <cell r="Q418" t="str">
            <v>IIA</v>
          </cell>
          <cell r="R418" t="str">
            <v>2018DM-0018755</v>
          </cell>
          <cell r="S418">
            <v>47043</v>
          </cell>
          <cell r="T418">
            <v>290430</v>
          </cell>
          <cell r="U418">
            <v>55181.7</v>
          </cell>
          <cell r="V418">
            <v>345611.7</v>
          </cell>
        </row>
        <row r="419">
          <cell r="A419">
            <v>2418</v>
          </cell>
          <cell r="B419" t="str">
            <v>TROCAR DE 5 MM OPTICO SIN CUCHILLA CAMISAS ESTABILIZADORA LONGITUD 100MM</v>
          </cell>
          <cell r="C419" t="str">
            <v>CTR03</v>
          </cell>
          <cell r="D419" t="str">
            <v>UNIDAD</v>
          </cell>
          <cell r="E419">
            <v>2</v>
          </cell>
          <cell r="F419">
            <v>20</v>
          </cell>
          <cell r="G419" t="str">
            <v>INSTRUMENTACION</v>
          </cell>
          <cell r="H419" t="str">
            <v xml:space="preserve">INSTRUMENTACION </v>
          </cell>
          <cell r="I419" t="str">
            <v>NA</v>
          </cell>
          <cell r="J419" t="str">
            <v>NA</v>
          </cell>
          <cell r="K419" t="str">
            <v>NA</v>
          </cell>
          <cell r="L419" t="str">
            <v>NA</v>
          </cell>
          <cell r="M419" t="str">
            <v xml:space="preserve">VENTA MINIMA DE PRESENTACION </v>
          </cell>
          <cell r="N419" t="str">
            <v>NO</v>
          </cell>
          <cell r="O419" t="str">
            <v>APPLIED</v>
          </cell>
          <cell r="P419" t="str">
            <v>UNIDAD</v>
          </cell>
          <cell r="Q419" t="str">
            <v>IIA</v>
          </cell>
          <cell r="R419" t="str">
            <v>2018DM-0018755</v>
          </cell>
          <cell r="S419">
            <v>47043</v>
          </cell>
          <cell r="T419">
            <v>290430</v>
          </cell>
          <cell r="U419">
            <v>55181.7</v>
          </cell>
          <cell r="V419">
            <v>345611.7</v>
          </cell>
        </row>
        <row r="420">
          <cell r="A420">
            <v>2421</v>
          </cell>
          <cell r="B420" t="str">
            <v>TROCAR OPTICO 15 MM X 100 MM(CON UNA CAMISAS Y UN PUNZON SIN CUCHILLA) CON SISTEMA DE FIJACION AVANZADA</v>
          </cell>
          <cell r="C420" t="str">
            <v>COR37</v>
          </cell>
          <cell r="D420" t="str">
            <v>UNIDAD</v>
          </cell>
          <cell r="E420">
            <v>10</v>
          </cell>
          <cell r="F420">
            <v>10</v>
          </cell>
          <cell r="G420" t="str">
            <v>INSTRUMENTACION</v>
          </cell>
          <cell r="H420" t="str">
            <v xml:space="preserve">INSTRUMENTACION </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row>
        <row r="421">
          <cell r="A421">
            <v>2423</v>
          </cell>
          <cell r="B421" t="str">
            <v>TROCAR ROMO DE HASSAN DE 11MM CON VALVULA AUTOMATICA- PUNZON ROMO PARA TROCAR DE HASSAM</v>
          </cell>
          <cell r="C421" t="str">
            <v>CFR33</v>
          </cell>
          <cell r="D421" t="str">
            <v>UNIDAD</v>
          </cell>
          <cell r="E421">
            <v>12</v>
          </cell>
          <cell r="F421">
            <v>12</v>
          </cell>
          <cell r="G421" t="str">
            <v>INSTRUMENTACION</v>
          </cell>
          <cell r="H421" t="str">
            <v xml:space="preserve">INSTRUMENTACION </v>
          </cell>
          <cell r="I421" t="str">
            <v>NA</v>
          </cell>
          <cell r="J421" t="str">
            <v>NA</v>
          </cell>
          <cell r="K421" t="str">
            <v>NA</v>
          </cell>
          <cell r="L421" t="str">
            <v>NA</v>
          </cell>
          <cell r="M421" t="str">
            <v xml:space="preserve">VENTA MINIMA DE PRESENTACION </v>
          </cell>
          <cell r="N421" t="str">
            <v>NO</v>
          </cell>
          <cell r="O421" t="str">
            <v>APPLIED</v>
          </cell>
          <cell r="P421" t="str">
            <v>UNIDAD</v>
          </cell>
          <cell r="Q421" t="str">
            <v>IIA</v>
          </cell>
          <cell r="R421" t="str">
            <v>2018DM-0018755</v>
          </cell>
          <cell r="S421">
            <v>47043</v>
          </cell>
          <cell r="T421">
            <v>303600</v>
          </cell>
          <cell r="U421">
            <v>57684</v>
          </cell>
          <cell r="V421">
            <v>361284</v>
          </cell>
        </row>
        <row r="422">
          <cell r="A422">
            <v>2424</v>
          </cell>
          <cell r="B422" t="str">
            <v>TROCAR SISTEMA UNICO PUERTO CON LLAVE DE INSUFLACION Y OTRA DE EVACUACION DE HUMO, CON UN DISPOSITIVO RETRACTOR Y TRES CANULAS DE 5/10  MM Y UNA CÁNULA 5/12  MM</v>
          </cell>
          <cell r="C422" t="str">
            <v>CNG12</v>
          </cell>
          <cell r="D422" t="str">
            <v>UNIDAD</v>
          </cell>
          <cell r="E422">
            <v>1</v>
          </cell>
          <cell r="F422">
            <v>1</v>
          </cell>
          <cell r="G422" t="str">
            <v>INSTRUMENTACION</v>
          </cell>
          <cell r="H422" t="str">
            <v xml:space="preserve">INSTRUMENTACION </v>
          </cell>
          <cell r="I422" t="str">
            <v>NA</v>
          </cell>
          <cell r="J422" t="str">
            <v>NA</v>
          </cell>
          <cell r="K422" t="str">
            <v>NA</v>
          </cell>
          <cell r="L422" t="str">
            <v>NA</v>
          </cell>
          <cell r="M422" t="str">
            <v xml:space="preserve">VENTA MINIMA DE PRESENTACION </v>
          </cell>
          <cell r="N422" t="str">
            <v>NO</v>
          </cell>
          <cell r="O422" t="str">
            <v>APPLIED</v>
          </cell>
          <cell r="P422" t="str">
            <v>UNIDAD</v>
          </cell>
          <cell r="Q422" t="str">
            <v>IIA</v>
          </cell>
          <cell r="R422" t="str">
            <v>2018DM-0018755</v>
          </cell>
          <cell r="S422">
            <v>47043</v>
          </cell>
          <cell r="T422">
            <v>2100000</v>
          </cell>
          <cell r="U422">
            <v>399000</v>
          </cell>
          <cell r="V422">
            <v>2499000</v>
          </cell>
        </row>
        <row r="423">
          <cell r="A423">
            <v>2425</v>
          </cell>
          <cell r="B423" t="str">
            <v xml:space="preserve">TROCAR TORAXICO RIGIDO 10/12 MM                                                 </v>
          </cell>
          <cell r="C423">
            <v>0</v>
          </cell>
          <cell r="D423" t="str">
            <v>UNIDAD</v>
          </cell>
          <cell r="E423">
            <v>2</v>
          </cell>
          <cell r="F423">
            <v>18</v>
          </cell>
          <cell r="G423" t="str">
            <v>INSTRUMENTACION</v>
          </cell>
          <cell r="H423" t="str">
            <v xml:space="preserve">INSTRUMENTACION </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row>
        <row r="424">
          <cell r="A424">
            <v>2437</v>
          </cell>
          <cell r="B424" t="str">
            <v>TUBO DE SUCCION SILICONADO TRANSPARENTE X 2 METROS, ESTERIL  SIN CANULA DE SUCCION YANCAWER</v>
          </cell>
          <cell r="C424">
            <v>0</v>
          </cell>
          <cell r="D424" t="str">
            <v>UNIDAD</v>
          </cell>
          <cell r="E424">
            <v>100</v>
          </cell>
          <cell r="F424">
            <v>100</v>
          </cell>
          <cell r="G424" t="str">
            <v>INSTRUMENTACION</v>
          </cell>
          <cell r="H424" t="str">
            <v xml:space="preserve">INSTRUMENTACION </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row>
        <row r="425">
          <cell r="A425">
            <v>2438</v>
          </cell>
          <cell r="B425" t="str">
            <v>TUBO DE SUCCION SILICONADO TRANSPARENTE X 3M ESTERIL  CON CANULA DE SUCCION YANCAWER TRANSPARENTE CON EMPATES"</v>
          </cell>
          <cell r="C425">
            <v>0</v>
          </cell>
          <cell r="D425" t="str">
            <v>UNIDAD</v>
          </cell>
          <cell r="E425">
            <v>50</v>
          </cell>
          <cell r="F425">
            <v>50</v>
          </cell>
          <cell r="G425" t="str">
            <v>INSTRUMENTACION</v>
          </cell>
          <cell r="H425" t="str">
            <v xml:space="preserve">INSTRUMENTACION </v>
          </cell>
          <cell r="I425">
            <v>0</v>
          </cell>
          <cell r="J425">
            <v>0</v>
          </cell>
          <cell r="K425">
            <v>0</v>
          </cell>
          <cell r="L425">
            <v>0</v>
          </cell>
          <cell r="M425">
            <v>0</v>
          </cell>
          <cell r="N425">
            <v>0</v>
          </cell>
          <cell r="O425">
            <v>0</v>
          </cell>
          <cell r="P425">
            <v>0</v>
          </cell>
          <cell r="Q425">
            <v>0</v>
          </cell>
          <cell r="R425">
            <v>0</v>
          </cell>
          <cell r="S425">
            <v>0</v>
          </cell>
          <cell r="T425">
            <v>0</v>
          </cell>
          <cell r="U425">
            <v>0</v>
          </cell>
          <cell r="V425">
            <v>0</v>
          </cell>
        </row>
        <row r="426">
          <cell r="A426">
            <v>2502</v>
          </cell>
          <cell r="B426" t="str">
            <v>TUBO SUCCION SILICO 3MTS +CANULA YANKAWE</v>
          </cell>
          <cell r="C426">
            <v>0</v>
          </cell>
          <cell r="D426" t="str">
            <v>UNIDAD</v>
          </cell>
          <cell r="E426">
            <v>220</v>
          </cell>
          <cell r="F426">
            <v>220</v>
          </cell>
          <cell r="G426" t="str">
            <v>INSTRUMENTACION</v>
          </cell>
          <cell r="H426" t="str">
            <v xml:space="preserve">INSTRUMENTACION </v>
          </cell>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row>
        <row r="427">
          <cell r="A427">
            <v>2503</v>
          </cell>
          <cell r="B427" t="str">
            <v>TUBO SUCCION X 2 MTS ESTERIL</v>
          </cell>
          <cell r="C427">
            <v>0</v>
          </cell>
          <cell r="D427" t="str">
            <v>UNIDAD</v>
          </cell>
          <cell r="E427">
            <v>1000</v>
          </cell>
          <cell r="F427">
            <v>1000</v>
          </cell>
          <cell r="G427" t="str">
            <v>INSTRUMENTACION</v>
          </cell>
          <cell r="H427" t="str">
            <v xml:space="preserve">INSTRUMENTACION </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row>
        <row r="428">
          <cell r="A428">
            <v>2564</v>
          </cell>
          <cell r="B428" t="str">
            <v xml:space="preserve">VESTIDO  DE MAYO ANTIFLUIDOS PARA PESONAL QUIRURGICO CON BOLSILLOS CON CAUCHO TALLAS M, L, XL                                                                   </v>
          </cell>
          <cell r="C428">
            <v>0</v>
          </cell>
          <cell r="D428" t="str">
            <v>UNIDAD</v>
          </cell>
          <cell r="E428">
            <v>400</v>
          </cell>
          <cell r="F428">
            <v>400</v>
          </cell>
          <cell r="G428" t="str">
            <v>INSTRUMENTACION</v>
          </cell>
          <cell r="H428" t="str">
            <v xml:space="preserve">INSTRUMENTACION </v>
          </cell>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row>
        <row r="429">
          <cell r="A429">
            <v>2565</v>
          </cell>
          <cell r="B429" t="str">
            <v>VESTIDO QUIRURGICO COMPUESTO DE PANTALON Y BLUSA DESECHABLE</v>
          </cell>
          <cell r="C429">
            <v>0</v>
          </cell>
          <cell r="D429" t="str">
            <v>UNIDAD</v>
          </cell>
          <cell r="E429">
            <v>200</v>
          </cell>
          <cell r="F429">
            <v>150</v>
          </cell>
          <cell r="G429" t="str">
            <v>INSTRUMENTACION</v>
          </cell>
          <cell r="H429" t="str">
            <v xml:space="preserve">INSTRUMENTACION </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row>
        <row r="430">
          <cell r="A430">
            <v>2566</v>
          </cell>
          <cell r="B430" t="str">
            <v>ACIDO POLIGLICOLICO RAPID 4-0 70CM 1RB UROL VR2140G</v>
          </cell>
          <cell r="C430">
            <v>0</v>
          </cell>
          <cell r="D430" t="str">
            <v>UNIDAD</v>
          </cell>
          <cell r="E430">
            <v>60</v>
          </cell>
          <cell r="F430">
            <v>60</v>
          </cell>
          <cell r="G430" t="str">
            <v>INSTRUMENTACION</v>
          </cell>
          <cell r="H430" t="str">
            <v xml:space="preserve">INSTRUMENTACION </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row>
        <row r="431">
          <cell r="A431">
            <v>2567</v>
          </cell>
          <cell r="B431" t="str">
            <v>ACIDO POLIGLICOLICO VLT 6-0 45CM (2)S-14 J570G</v>
          </cell>
          <cell r="C431">
            <v>0</v>
          </cell>
          <cell r="D431" t="str">
            <v>UNIDAD</v>
          </cell>
          <cell r="E431">
            <v>168</v>
          </cell>
          <cell r="F431">
            <v>168</v>
          </cell>
          <cell r="G431" t="str">
            <v>INSTRUMENTACION</v>
          </cell>
          <cell r="H431" t="str">
            <v xml:space="preserve">INSTRUMENTACION </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row>
        <row r="432">
          <cell r="A432">
            <v>2568</v>
          </cell>
          <cell r="B432" t="str">
            <v>ACIDO POLIGLICOLICO VLT 7-0 45CM (2)TG140-8 J546G</v>
          </cell>
          <cell r="C432">
            <v>0</v>
          </cell>
          <cell r="D432" t="str">
            <v>UNIDAD</v>
          </cell>
          <cell r="E432">
            <v>96</v>
          </cell>
          <cell r="F432">
            <v>96</v>
          </cell>
          <cell r="G432" t="str">
            <v>INSTRUMENTACION</v>
          </cell>
          <cell r="H432" t="str">
            <v xml:space="preserve">INSTRUMENTACION </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row>
        <row r="433">
          <cell r="A433">
            <v>2569</v>
          </cell>
          <cell r="B433" t="str">
            <v>ACIDO POLIGLICOLICO VLT PLUS 1 90CM 1-CT1 XYVCP347H</v>
          </cell>
          <cell r="C433">
            <v>0</v>
          </cell>
          <cell r="D433" t="str">
            <v>UNIDAD</v>
          </cell>
          <cell r="E433">
            <v>180</v>
          </cell>
          <cell r="F433">
            <v>180</v>
          </cell>
          <cell r="G433" t="str">
            <v>INSTRUMENTACION</v>
          </cell>
          <cell r="H433" t="str">
            <v xml:space="preserve">INSTRUMENTACION </v>
          </cell>
          <cell r="I433">
            <v>0</v>
          </cell>
          <cell r="J433">
            <v>0</v>
          </cell>
          <cell r="K433">
            <v>0</v>
          </cell>
          <cell r="L433">
            <v>0</v>
          </cell>
          <cell r="M433">
            <v>0</v>
          </cell>
          <cell r="N433">
            <v>0</v>
          </cell>
          <cell r="O433">
            <v>0</v>
          </cell>
          <cell r="P433">
            <v>0</v>
          </cell>
          <cell r="Q433">
            <v>0</v>
          </cell>
          <cell r="R433">
            <v>0</v>
          </cell>
          <cell r="S433">
            <v>0</v>
          </cell>
          <cell r="T433">
            <v>0</v>
          </cell>
          <cell r="U433">
            <v>0</v>
          </cell>
          <cell r="V433">
            <v>0</v>
          </cell>
        </row>
        <row r="434">
          <cell r="A434">
            <v>2570</v>
          </cell>
          <cell r="B434" t="str">
            <v>ACIDO POLIGLICOLICO VLT PLUS 2-0 70CM 1-SH1 XYVCP317H</v>
          </cell>
          <cell r="C434">
            <v>0</v>
          </cell>
          <cell r="D434" t="str">
            <v>UNIDAD</v>
          </cell>
          <cell r="E434">
            <v>396</v>
          </cell>
          <cell r="F434">
            <v>396</v>
          </cell>
          <cell r="G434" t="str">
            <v>INSTRUMENTACION</v>
          </cell>
          <cell r="H434" t="str">
            <v xml:space="preserve">INSTRUMENTACION </v>
          </cell>
          <cell r="I434">
            <v>0</v>
          </cell>
          <cell r="J434">
            <v>0</v>
          </cell>
          <cell r="K434">
            <v>0</v>
          </cell>
          <cell r="L434">
            <v>0</v>
          </cell>
          <cell r="M434">
            <v>0</v>
          </cell>
          <cell r="N434">
            <v>0</v>
          </cell>
          <cell r="O434">
            <v>0</v>
          </cell>
          <cell r="P434">
            <v>0</v>
          </cell>
          <cell r="Q434">
            <v>0</v>
          </cell>
          <cell r="R434">
            <v>0</v>
          </cell>
          <cell r="S434">
            <v>0</v>
          </cell>
          <cell r="T434">
            <v>0</v>
          </cell>
          <cell r="U434">
            <v>0</v>
          </cell>
          <cell r="V434">
            <v>0</v>
          </cell>
        </row>
        <row r="435">
          <cell r="A435">
            <v>2571</v>
          </cell>
          <cell r="B435" t="str">
            <v>ACIDO POLIGLICOLICO VLT PLUS 3-0 70CM 1-SH XYVCP316H</v>
          </cell>
          <cell r="C435">
            <v>0</v>
          </cell>
          <cell r="D435" t="str">
            <v>UNIDAD</v>
          </cell>
          <cell r="E435">
            <v>468</v>
          </cell>
          <cell r="F435">
            <v>468</v>
          </cell>
          <cell r="G435" t="str">
            <v>INSTRUMENTACION</v>
          </cell>
          <cell r="H435" t="str">
            <v xml:space="preserve">INSTRUMENTACION </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row>
        <row r="436">
          <cell r="A436">
            <v>2572</v>
          </cell>
          <cell r="B436" t="str">
            <v>ACIDO POLIGLICOLICO VLT PLUS 4-0 70CM 1-RB1 XYVCP304H</v>
          </cell>
          <cell r="C436">
            <v>0</v>
          </cell>
          <cell r="D436" t="str">
            <v>UNIDAD</v>
          </cell>
          <cell r="E436">
            <v>324</v>
          </cell>
          <cell r="F436">
            <v>324</v>
          </cell>
          <cell r="G436" t="str">
            <v>INSTRUMENTACION</v>
          </cell>
          <cell r="H436" t="str">
            <v xml:space="preserve">INSTRUMENTACION </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row>
        <row r="437">
          <cell r="A437">
            <v>2573</v>
          </cell>
          <cell r="B437" t="str">
            <v>ACIDO POLIGLICOLICO  0 90CM 1V-34 VR9963G</v>
          </cell>
          <cell r="C437">
            <v>0</v>
          </cell>
          <cell r="D437" t="str">
            <v>UNIDAD</v>
          </cell>
          <cell r="E437">
            <v>72</v>
          </cell>
          <cell r="F437">
            <v>72</v>
          </cell>
          <cell r="G437" t="str">
            <v>INSTRUMENTACION</v>
          </cell>
          <cell r="H437" t="str">
            <v xml:space="preserve">INSTRUMENTACION </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row>
        <row r="438">
          <cell r="A438">
            <v>2574</v>
          </cell>
          <cell r="B438" t="str">
            <v>ACIDO POLIGLICOLICO 4-0 70CM RB1 XYVCP304H</v>
          </cell>
          <cell r="C438">
            <v>0</v>
          </cell>
          <cell r="D438" t="str">
            <v>UNIDAD</v>
          </cell>
          <cell r="E438">
            <v>36</v>
          </cell>
          <cell r="F438">
            <v>36</v>
          </cell>
          <cell r="G438" t="str">
            <v>INSTRUMENTACION</v>
          </cell>
          <cell r="H438" t="str">
            <v xml:space="preserve">INSTRUMENTACION </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row>
        <row r="439">
          <cell r="A439">
            <v>2611</v>
          </cell>
          <cell r="B439" t="str">
            <v>PLACA PARA ELECTROBISTURI NEONATAL CON CABLE</v>
          </cell>
          <cell r="C439">
            <v>0</v>
          </cell>
          <cell r="D439" t="str">
            <v>UNIDAD</v>
          </cell>
          <cell r="E439">
            <v>0</v>
          </cell>
          <cell r="F439">
            <v>64</v>
          </cell>
          <cell r="G439" t="str">
            <v>INSTRUMENTACION</v>
          </cell>
          <cell r="H439" t="str">
            <v xml:space="preserve">INSTRUMENTACION </v>
          </cell>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row>
        <row r="440">
          <cell r="A440">
            <v>2616</v>
          </cell>
          <cell r="B440" t="str">
            <v>Ácido poliglicólico  1/0 AGUJA CURVA REDONDA 3/8 CIRCULO DE 24 A 26mm 60-75 cm</v>
          </cell>
          <cell r="C440">
            <v>0</v>
          </cell>
          <cell r="D440" t="str">
            <v>UNIDAD</v>
          </cell>
          <cell r="E440">
            <v>0</v>
          </cell>
          <cell r="F440">
            <v>64</v>
          </cell>
          <cell r="G440" t="str">
            <v>INSTRUMENTACION</v>
          </cell>
          <cell r="H440" t="str">
            <v xml:space="preserve">INSTRUMENTACION </v>
          </cell>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row>
        <row r="441">
          <cell r="A441">
            <v>790</v>
          </cell>
          <cell r="B441" t="str">
            <v>CLIP DE RANEY</v>
          </cell>
          <cell r="C441">
            <v>0</v>
          </cell>
          <cell r="D441" t="str">
            <v>UNIDAD</v>
          </cell>
          <cell r="E441">
            <v>200</v>
          </cell>
          <cell r="F441">
            <v>200</v>
          </cell>
          <cell r="G441" t="str">
            <v xml:space="preserve">INSTRUMENTACION </v>
          </cell>
          <cell r="H441" t="str">
            <v>INSTRUMENTACION</v>
          </cell>
          <cell r="I441" t="str">
            <v>SI</v>
          </cell>
          <cell r="J441">
            <v>0</v>
          </cell>
          <cell r="K441">
            <v>0</v>
          </cell>
          <cell r="L441">
            <v>0</v>
          </cell>
          <cell r="M441">
            <v>0</v>
          </cell>
          <cell r="N441">
            <v>0</v>
          </cell>
          <cell r="O441">
            <v>0</v>
          </cell>
          <cell r="P441">
            <v>0</v>
          </cell>
          <cell r="Q441">
            <v>0</v>
          </cell>
          <cell r="R441">
            <v>0</v>
          </cell>
          <cell r="S441">
            <v>0</v>
          </cell>
          <cell r="T441">
            <v>0</v>
          </cell>
          <cell r="U441">
            <v>0</v>
          </cell>
          <cell r="V441">
            <v>0</v>
          </cell>
        </row>
        <row r="442">
          <cell r="A442">
            <v>791</v>
          </cell>
          <cell r="B442" t="str">
            <v>CLIP PARA LIGADURA EN TITANIO TAMAÑO MEDIANO/GRANDE</v>
          </cell>
          <cell r="C442">
            <v>0</v>
          </cell>
          <cell r="D442" t="str">
            <v>UNIDAD</v>
          </cell>
          <cell r="E442">
            <v>80</v>
          </cell>
          <cell r="F442">
            <v>80</v>
          </cell>
          <cell r="G442" t="str">
            <v xml:space="preserve">INSTRUMENTACION </v>
          </cell>
          <cell r="H442" t="str">
            <v>INSTRUMENTACION</v>
          </cell>
          <cell r="I442" t="str">
            <v>SI</v>
          </cell>
          <cell r="J442">
            <v>0</v>
          </cell>
          <cell r="K442">
            <v>0</v>
          </cell>
          <cell r="L442">
            <v>0</v>
          </cell>
          <cell r="M442" t="str">
            <v>REQUIERE PINZA PARA UTILIZACION</v>
          </cell>
          <cell r="N442">
            <v>0</v>
          </cell>
          <cell r="O442" t="str">
            <v>SI</v>
          </cell>
          <cell r="P442">
            <v>0</v>
          </cell>
          <cell r="Q442">
            <v>0</v>
          </cell>
          <cell r="R442">
            <v>0</v>
          </cell>
          <cell r="S442">
            <v>0</v>
          </cell>
          <cell r="T442">
            <v>0</v>
          </cell>
          <cell r="U442">
            <v>0</v>
          </cell>
          <cell r="V442">
            <v>0</v>
          </cell>
        </row>
        <row r="443">
          <cell r="A443">
            <v>792</v>
          </cell>
          <cell r="B443" t="str">
            <v>CLIP TITANIUM EXTRA LT-300</v>
          </cell>
          <cell r="C443">
            <v>0</v>
          </cell>
          <cell r="D443" t="str">
            <v>UNIDAD</v>
          </cell>
          <cell r="E443">
            <v>144</v>
          </cell>
          <cell r="F443">
            <v>144</v>
          </cell>
          <cell r="G443" t="str">
            <v>INSTRUMENTACION</v>
          </cell>
          <cell r="H443" t="str">
            <v>INSTRUMENTACION</v>
          </cell>
          <cell r="I443" t="str">
            <v>SI</v>
          </cell>
          <cell r="J443">
            <v>0</v>
          </cell>
          <cell r="K443">
            <v>0</v>
          </cell>
          <cell r="L443">
            <v>0</v>
          </cell>
          <cell r="M443" t="str">
            <v>REQUIERE PINZA PARA UTILIZACION</v>
          </cell>
          <cell r="N443">
            <v>0</v>
          </cell>
          <cell r="O443" t="str">
            <v>SI</v>
          </cell>
          <cell r="P443">
            <v>0</v>
          </cell>
          <cell r="Q443">
            <v>0</v>
          </cell>
          <cell r="R443">
            <v>0</v>
          </cell>
          <cell r="S443">
            <v>0</v>
          </cell>
          <cell r="T443">
            <v>0</v>
          </cell>
          <cell r="U443">
            <v>0</v>
          </cell>
          <cell r="V443">
            <v>0</v>
          </cell>
        </row>
        <row r="444">
          <cell r="A444">
            <v>793</v>
          </cell>
          <cell r="B444" t="str">
            <v>CLIPS DE TITANIO MEDIANO LT 300</v>
          </cell>
          <cell r="C444">
            <v>0</v>
          </cell>
          <cell r="D444" t="str">
            <v>UNIDAD</v>
          </cell>
          <cell r="E444">
            <v>180</v>
          </cell>
          <cell r="F444">
            <v>180</v>
          </cell>
          <cell r="G444" t="str">
            <v>INSTRUMENTACION</v>
          </cell>
          <cell r="H444" t="str">
            <v>INSTRUMENTACION</v>
          </cell>
          <cell r="I444" t="str">
            <v>SI</v>
          </cell>
          <cell r="J444">
            <v>0</v>
          </cell>
          <cell r="K444">
            <v>0</v>
          </cell>
          <cell r="L444">
            <v>0</v>
          </cell>
          <cell r="M444" t="str">
            <v>REQUIERE PINZA PARA UTILIZACION</v>
          </cell>
          <cell r="N444">
            <v>0</v>
          </cell>
          <cell r="O444" t="str">
            <v>SI</v>
          </cell>
          <cell r="P444">
            <v>0</v>
          </cell>
          <cell r="Q444">
            <v>0</v>
          </cell>
          <cell r="R444">
            <v>0</v>
          </cell>
          <cell r="S444">
            <v>0</v>
          </cell>
          <cell r="T444">
            <v>0</v>
          </cell>
          <cell r="U444">
            <v>0</v>
          </cell>
          <cell r="V444">
            <v>0</v>
          </cell>
        </row>
        <row r="445">
          <cell r="A445">
            <v>794</v>
          </cell>
          <cell r="B445" t="str">
            <v>CLIPS DE TITANIO TAMAÑO MED/GRANDE - VERDE CJA X 18</v>
          </cell>
          <cell r="C445">
            <v>0</v>
          </cell>
          <cell r="D445" t="str">
            <v>UNIDAD</v>
          </cell>
          <cell r="E445">
            <v>72</v>
          </cell>
          <cell r="F445">
            <v>72</v>
          </cell>
          <cell r="G445" t="str">
            <v>INSTRUMENTACION</v>
          </cell>
          <cell r="H445" t="str">
            <v>INSTRUMENTACION</v>
          </cell>
          <cell r="I445" t="str">
            <v>SI</v>
          </cell>
          <cell r="J445">
            <v>0</v>
          </cell>
          <cell r="K445">
            <v>0</v>
          </cell>
          <cell r="L445">
            <v>0</v>
          </cell>
          <cell r="M445" t="str">
            <v>REQUIERE PINZA PARA UTILIZACION</v>
          </cell>
          <cell r="N445">
            <v>0</v>
          </cell>
          <cell r="O445" t="str">
            <v>SI</v>
          </cell>
          <cell r="P445">
            <v>0</v>
          </cell>
          <cell r="Q445">
            <v>0</v>
          </cell>
          <cell r="R445">
            <v>0</v>
          </cell>
          <cell r="S445">
            <v>0</v>
          </cell>
          <cell r="T445">
            <v>0</v>
          </cell>
          <cell r="U445">
            <v>0</v>
          </cell>
          <cell r="V445">
            <v>0</v>
          </cell>
        </row>
        <row r="446">
          <cell r="A446">
            <v>795</v>
          </cell>
          <cell r="B446" t="str">
            <v>CLIPS DE TITANIO TAMAÑO PEQUEÑO - AZUL CJA X 36</v>
          </cell>
          <cell r="C446">
            <v>0</v>
          </cell>
          <cell r="D446" t="str">
            <v>UNIDAD</v>
          </cell>
          <cell r="E446">
            <v>72</v>
          </cell>
          <cell r="F446">
            <v>72</v>
          </cell>
          <cell r="G446" t="str">
            <v>INSTRUMENTACION</v>
          </cell>
          <cell r="H446" t="str">
            <v>INSTRUMENTACION</v>
          </cell>
          <cell r="I446" t="str">
            <v>SI</v>
          </cell>
          <cell r="J446">
            <v>0</v>
          </cell>
          <cell r="K446">
            <v>0</v>
          </cell>
          <cell r="L446">
            <v>0</v>
          </cell>
          <cell r="M446" t="str">
            <v>REQUIERE PINZA PARA UTILIZACION</v>
          </cell>
          <cell r="N446">
            <v>0</v>
          </cell>
          <cell r="O446" t="str">
            <v>SI</v>
          </cell>
          <cell r="P446">
            <v>0</v>
          </cell>
          <cell r="Q446">
            <v>0</v>
          </cell>
          <cell r="R446">
            <v>0</v>
          </cell>
          <cell r="S446">
            <v>0</v>
          </cell>
          <cell r="T446">
            <v>0</v>
          </cell>
          <cell r="U446">
            <v>0</v>
          </cell>
          <cell r="V446">
            <v>0</v>
          </cell>
        </row>
        <row r="447">
          <cell r="A447">
            <v>796</v>
          </cell>
          <cell r="B447" t="str">
            <v>Clips estandar para clipaje de aneurisma cerebral en titanio recto -curvo - semicurvo- en bayoneta - angulado de 5 mm en adelante</v>
          </cell>
          <cell r="C447">
            <v>0</v>
          </cell>
          <cell r="D447" t="str">
            <v>UNIDAD</v>
          </cell>
          <cell r="E447">
            <v>2</v>
          </cell>
          <cell r="F447">
            <v>2</v>
          </cell>
          <cell r="G447" t="str">
            <v>INSTRUMENTACION</v>
          </cell>
          <cell r="H447" t="str">
            <v>INSTRUMENTACION</v>
          </cell>
          <cell r="I447" t="str">
            <v>SI</v>
          </cell>
          <cell r="J447">
            <v>0</v>
          </cell>
          <cell r="K447">
            <v>0</v>
          </cell>
          <cell r="L447">
            <v>0</v>
          </cell>
          <cell r="M447">
            <v>0</v>
          </cell>
          <cell r="N447">
            <v>0</v>
          </cell>
          <cell r="O447">
            <v>0</v>
          </cell>
          <cell r="P447">
            <v>0</v>
          </cell>
          <cell r="Q447">
            <v>0</v>
          </cell>
          <cell r="R447">
            <v>0</v>
          </cell>
          <cell r="S447">
            <v>0</v>
          </cell>
          <cell r="T447">
            <v>0</v>
          </cell>
          <cell r="U447">
            <v>0</v>
          </cell>
          <cell r="V447">
            <v>0</v>
          </cell>
        </row>
        <row r="448">
          <cell r="A448">
            <v>797</v>
          </cell>
          <cell r="B448" t="str">
            <v>CLIPS HEMO LOK MORADO REF 544240</v>
          </cell>
          <cell r="C448">
            <v>0</v>
          </cell>
          <cell r="D448" t="str">
            <v>UNIDAD</v>
          </cell>
          <cell r="E448">
            <v>336</v>
          </cell>
          <cell r="F448">
            <v>336</v>
          </cell>
          <cell r="G448" t="str">
            <v xml:space="preserve">INSTRUMENTACION </v>
          </cell>
          <cell r="H448" t="str">
            <v>INSTRUMENTACION</v>
          </cell>
          <cell r="I448" t="str">
            <v>SI</v>
          </cell>
          <cell r="J448">
            <v>0</v>
          </cell>
          <cell r="K448">
            <v>0</v>
          </cell>
          <cell r="L448">
            <v>0</v>
          </cell>
          <cell r="M448" t="str">
            <v>REQUIERE PINZA PARA UTILIZACION</v>
          </cell>
          <cell r="N448">
            <v>0</v>
          </cell>
          <cell r="O448" t="str">
            <v>SI</v>
          </cell>
          <cell r="P448">
            <v>0</v>
          </cell>
          <cell r="Q448">
            <v>0</v>
          </cell>
          <cell r="R448">
            <v>0</v>
          </cell>
          <cell r="S448">
            <v>0</v>
          </cell>
          <cell r="T448">
            <v>0</v>
          </cell>
          <cell r="U448">
            <v>0</v>
          </cell>
          <cell r="V448">
            <v>0</v>
          </cell>
        </row>
        <row r="449">
          <cell r="A449">
            <v>1113</v>
          </cell>
          <cell r="B449" t="str">
            <v>GANCHO DE HOOK COMPATIBLE CON ELCABLE MONOPOLAR</v>
          </cell>
          <cell r="C449">
            <v>0</v>
          </cell>
          <cell r="D449" t="str">
            <v xml:space="preserve">UNIDAD    </v>
          </cell>
          <cell r="E449">
            <v>6</v>
          </cell>
          <cell r="F449">
            <v>2</v>
          </cell>
          <cell r="G449" t="str">
            <v xml:space="preserve">INSTRUMENTACION </v>
          </cell>
          <cell r="H449" t="str">
            <v>INSTRUMENTACION</v>
          </cell>
          <cell r="I449" t="str">
            <v>SI</v>
          </cell>
          <cell r="J449">
            <v>0</v>
          </cell>
          <cell r="K449" t="str">
            <v>COMPATIBLE CON OLYMPUS- STORZ-TEKNO</v>
          </cell>
          <cell r="L449" t="str">
            <v>COMPATIBLE CON EQUIPO PROPIO DE WOLF-STORZ-UCHIPHARMA</v>
          </cell>
          <cell r="M449">
            <v>0</v>
          </cell>
          <cell r="N449">
            <v>0</v>
          </cell>
          <cell r="O449" t="str">
            <v>SI</v>
          </cell>
          <cell r="P449">
            <v>0</v>
          </cell>
          <cell r="Q449">
            <v>0</v>
          </cell>
          <cell r="R449">
            <v>0</v>
          </cell>
          <cell r="S449">
            <v>0</v>
          </cell>
          <cell r="T449">
            <v>0</v>
          </cell>
          <cell r="U449">
            <v>0</v>
          </cell>
          <cell r="V449">
            <v>0</v>
          </cell>
        </row>
        <row r="450">
          <cell r="A450">
            <v>1433</v>
          </cell>
          <cell r="B450" t="str">
            <v>LIGACLIP DE TITANIO TAMAÑO MEDIANO CON RANURAS TRANSVERSALES Y LATERALES CARRIL POR 6 CLIP</v>
          </cell>
          <cell r="C450">
            <v>0</v>
          </cell>
          <cell r="D450" t="str">
            <v>UNIDAD</v>
          </cell>
          <cell r="E450">
            <v>20</v>
          </cell>
          <cell r="F450">
            <v>20</v>
          </cell>
          <cell r="G450" t="str">
            <v>INSTRUMENTACION</v>
          </cell>
          <cell r="H450" t="str">
            <v>INSTRUMENTACION</v>
          </cell>
          <cell r="I450" t="str">
            <v>SI-PINZAS</v>
          </cell>
          <cell r="J450">
            <v>0</v>
          </cell>
          <cell r="K450">
            <v>0</v>
          </cell>
          <cell r="L450">
            <v>0</v>
          </cell>
          <cell r="M450" t="str">
            <v>REQUIERE PINZA SUMINISTRADA POR PROVEEDOR DEL INSUMO</v>
          </cell>
          <cell r="N450">
            <v>0</v>
          </cell>
          <cell r="O450" t="str">
            <v>SI</v>
          </cell>
          <cell r="P450">
            <v>0</v>
          </cell>
          <cell r="Q450">
            <v>0</v>
          </cell>
          <cell r="R450">
            <v>0</v>
          </cell>
          <cell r="S450">
            <v>0</v>
          </cell>
          <cell r="T450">
            <v>0</v>
          </cell>
          <cell r="U450">
            <v>0</v>
          </cell>
          <cell r="V450">
            <v>0</v>
          </cell>
        </row>
        <row r="451">
          <cell r="A451">
            <v>1434</v>
          </cell>
          <cell r="B451" t="str">
            <v>LIGACLIP DE TITANIUM MEDIANO-GRANDE</v>
          </cell>
          <cell r="C451">
            <v>0</v>
          </cell>
          <cell r="D451" t="str">
            <v>UNIDAD</v>
          </cell>
          <cell r="E451">
            <v>10</v>
          </cell>
          <cell r="F451">
            <v>10</v>
          </cell>
          <cell r="G451" t="str">
            <v>INSTRUMENTACION</v>
          </cell>
          <cell r="H451" t="str">
            <v>INSTRUMENTACION</v>
          </cell>
          <cell r="I451" t="str">
            <v>SI-PINZAS</v>
          </cell>
          <cell r="J451">
            <v>0</v>
          </cell>
          <cell r="K451">
            <v>0</v>
          </cell>
          <cell r="L451">
            <v>0</v>
          </cell>
          <cell r="M451" t="str">
            <v>REQUIERE PINZA SUMINISTRADA POR PROVEEDOR DEL INSUMO</v>
          </cell>
          <cell r="N451">
            <v>0</v>
          </cell>
          <cell r="O451" t="str">
            <v>SI</v>
          </cell>
          <cell r="P451">
            <v>0</v>
          </cell>
          <cell r="Q451">
            <v>0</v>
          </cell>
          <cell r="R451">
            <v>0</v>
          </cell>
          <cell r="S451">
            <v>0</v>
          </cell>
          <cell r="T451">
            <v>0</v>
          </cell>
          <cell r="U451">
            <v>0</v>
          </cell>
          <cell r="V451">
            <v>0</v>
          </cell>
        </row>
        <row r="452">
          <cell r="A452">
            <v>1435</v>
          </cell>
          <cell r="B452" t="str">
            <v xml:space="preserve">LIGACLIP PARA LIGADURA EN POLIMERO NO ABSORBIBLE  TAMAÑO M (CIERRE DE VASOS DE 2-7CM) CARTUCHO POR 6 UNIDADES (HEM-O-LOCK) </v>
          </cell>
          <cell r="C452">
            <v>0</v>
          </cell>
          <cell r="D452" t="str">
            <v>UNIDAD</v>
          </cell>
          <cell r="E452">
            <v>5</v>
          </cell>
          <cell r="F452">
            <v>5</v>
          </cell>
          <cell r="G452" t="str">
            <v>INSTRUMENTACION</v>
          </cell>
          <cell r="H452" t="str">
            <v>INSTRUMENTACION</v>
          </cell>
          <cell r="I452" t="str">
            <v>SI-PINZAS</v>
          </cell>
          <cell r="J452">
            <v>0</v>
          </cell>
          <cell r="K452">
            <v>0</v>
          </cell>
          <cell r="L452">
            <v>0</v>
          </cell>
          <cell r="M452" t="str">
            <v>REQUIERE PINZA SUMINISTRADA POR PROVEEDOR DEL INSUMO</v>
          </cell>
          <cell r="N452">
            <v>0</v>
          </cell>
          <cell r="O452" t="str">
            <v>SI</v>
          </cell>
          <cell r="P452">
            <v>0</v>
          </cell>
          <cell r="Q452">
            <v>0</v>
          </cell>
          <cell r="R452">
            <v>0</v>
          </cell>
          <cell r="S452">
            <v>0</v>
          </cell>
          <cell r="T452">
            <v>0</v>
          </cell>
          <cell r="U452">
            <v>0</v>
          </cell>
          <cell r="V452">
            <v>0</v>
          </cell>
        </row>
        <row r="453">
          <cell r="A453">
            <v>1436</v>
          </cell>
          <cell r="B453" t="str">
            <v xml:space="preserve">LIGACLIP PARA LIGADURA EN POLIMERO NO ABSORBIBLE  TAMAÑO ML (CIERRE DE VASOS DE 3-10 CM ) CARTUCHO POR 6 UNIDADES (HEM-O-LOCK) </v>
          </cell>
          <cell r="C453">
            <v>0</v>
          </cell>
          <cell r="D453" t="str">
            <v>UNIDAD</v>
          </cell>
          <cell r="E453">
            <v>5</v>
          </cell>
          <cell r="F453">
            <v>5</v>
          </cell>
          <cell r="G453" t="str">
            <v>INSTRUMENTACION</v>
          </cell>
          <cell r="H453" t="str">
            <v>INSTRUMENTACION</v>
          </cell>
          <cell r="I453" t="str">
            <v>SI-PINZAS</v>
          </cell>
          <cell r="J453">
            <v>0</v>
          </cell>
          <cell r="K453">
            <v>0</v>
          </cell>
          <cell r="L453">
            <v>0</v>
          </cell>
          <cell r="M453" t="str">
            <v>REQUIERE PINZA SUMINISTRADA POR PROVEEDOR DEL INSUMO</v>
          </cell>
          <cell r="N453">
            <v>0</v>
          </cell>
          <cell r="O453" t="str">
            <v>SI</v>
          </cell>
          <cell r="P453">
            <v>0</v>
          </cell>
          <cell r="Q453">
            <v>0</v>
          </cell>
          <cell r="R453">
            <v>0</v>
          </cell>
          <cell r="S453">
            <v>0</v>
          </cell>
          <cell r="T453">
            <v>0</v>
          </cell>
          <cell r="U453">
            <v>0</v>
          </cell>
          <cell r="V453">
            <v>0</v>
          </cell>
        </row>
        <row r="454">
          <cell r="A454">
            <v>1437</v>
          </cell>
          <cell r="B454" t="str">
            <v>LIGACLIP PARA LIGADURA EN POLIMERO NO ABSORBIBLE TAMAÑO L (CIERRE DE VASOS DE 5-13CM) CARTUCHO POR 6 UNIDADES (HEM-O-LOCK)</v>
          </cell>
          <cell r="C454">
            <v>0</v>
          </cell>
          <cell r="D454" t="str">
            <v>UNIDAD</v>
          </cell>
          <cell r="E454">
            <v>5</v>
          </cell>
          <cell r="F454">
            <v>5</v>
          </cell>
          <cell r="G454" t="str">
            <v>INSTRUMENTACION</v>
          </cell>
          <cell r="H454" t="str">
            <v>INSTRUMENTACION</v>
          </cell>
          <cell r="I454" t="str">
            <v>SI-PINZAS</v>
          </cell>
          <cell r="J454">
            <v>0</v>
          </cell>
          <cell r="K454">
            <v>0</v>
          </cell>
          <cell r="L454">
            <v>0</v>
          </cell>
          <cell r="M454" t="str">
            <v>REQUIERE PINZA SUMINISTRADA POR PROVEEDOR DEL INSUMO</v>
          </cell>
          <cell r="N454">
            <v>0</v>
          </cell>
          <cell r="O454" t="str">
            <v>SI</v>
          </cell>
          <cell r="P454">
            <v>0</v>
          </cell>
          <cell r="Q454">
            <v>0</v>
          </cell>
          <cell r="R454">
            <v>0</v>
          </cell>
          <cell r="S454">
            <v>0</v>
          </cell>
          <cell r="T454">
            <v>0</v>
          </cell>
          <cell r="U454">
            <v>0</v>
          </cell>
          <cell r="V454">
            <v>0</v>
          </cell>
        </row>
        <row r="455">
          <cell r="A455">
            <v>1438</v>
          </cell>
          <cell r="B455" t="str">
            <v xml:space="preserve">LIGACLIP PARA LIGADURA EN POLIMERO NO ABSORBIBLE TAMAÑO XL (CIERRE DE VASOS DE7-16CM CARTUCHO POR 6 UNIDADES (HEM-O-LOCK) </v>
          </cell>
          <cell r="C455">
            <v>0</v>
          </cell>
          <cell r="D455" t="str">
            <v>UNIDAD</v>
          </cell>
          <cell r="E455">
            <v>5</v>
          </cell>
          <cell r="F455">
            <v>5</v>
          </cell>
          <cell r="G455" t="str">
            <v>INSTRUMENTACION</v>
          </cell>
          <cell r="H455" t="str">
            <v>INSTRUMENTACION</v>
          </cell>
          <cell r="I455" t="str">
            <v>SI-PINZAS</v>
          </cell>
          <cell r="J455">
            <v>0</v>
          </cell>
          <cell r="K455">
            <v>0</v>
          </cell>
          <cell r="L455">
            <v>0</v>
          </cell>
          <cell r="M455" t="str">
            <v>REQUIERE PINZA SUMINISTRADA POR PROVEEDOR DEL INSUMO</v>
          </cell>
          <cell r="N455">
            <v>0</v>
          </cell>
          <cell r="O455" t="str">
            <v>SI</v>
          </cell>
          <cell r="P455">
            <v>0</v>
          </cell>
          <cell r="Q455">
            <v>0</v>
          </cell>
          <cell r="R455">
            <v>0</v>
          </cell>
          <cell r="S455">
            <v>0</v>
          </cell>
          <cell r="T455">
            <v>0</v>
          </cell>
          <cell r="U455">
            <v>0</v>
          </cell>
          <cell r="V455">
            <v>0</v>
          </cell>
        </row>
        <row r="456">
          <cell r="A456">
            <v>1774</v>
          </cell>
          <cell r="B456" t="str">
            <v>PINZA APLICADORA DE LIGACLIP PARA LAPAROSCOPIA CON CLIP MEDIUM-LARG CON 20 HEMOCLIP DE 10  MM DESCARTABLE</v>
          </cell>
          <cell r="C456" t="str">
            <v>CA500</v>
          </cell>
          <cell r="D456" t="str">
            <v>UNIDAD</v>
          </cell>
          <cell r="E456">
            <v>1</v>
          </cell>
          <cell r="F456">
            <v>1</v>
          </cell>
          <cell r="G456" t="str">
            <v>INSTRUMENTACION</v>
          </cell>
          <cell r="H456" t="str">
            <v>INSTRUMENTACION</v>
          </cell>
          <cell r="I456" t="str">
            <v>SI</v>
          </cell>
          <cell r="J456" t="str">
            <v>NA</v>
          </cell>
          <cell r="K456" t="str">
            <v>NA</v>
          </cell>
          <cell r="L456" t="str">
            <v>NA</v>
          </cell>
          <cell r="M456" t="str">
            <v xml:space="preserve">VENTA MINIMA DE PRESENTACION </v>
          </cell>
          <cell r="N456" t="str">
            <v>NO</v>
          </cell>
          <cell r="O456" t="str">
            <v>APPLIED</v>
          </cell>
          <cell r="P456" t="str">
            <v>UNIDAD</v>
          </cell>
          <cell r="Q456" t="str">
            <v>IIA</v>
          </cell>
          <cell r="R456" t="str">
            <v>2009DM-0004659</v>
          </cell>
          <cell r="S456">
            <v>43754</v>
          </cell>
          <cell r="T456">
            <v>812490</v>
          </cell>
          <cell r="U456">
            <v>154373.1</v>
          </cell>
          <cell r="V456">
            <v>966863.1</v>
          </cell>
        </row>
        <row r="457">
          <cell r="A457">
            <v>722</v>
          </cell>
          <cell r="B457" t="str">
            <v xml:space="preserve">CERA PARA HUESO 2.5GR                                                                                          </v>
          </cell>
          <cell r="C457">
            <v>0</v>
          </cell>
          <cell r="D457" t="str">
            <v>SOBRE</v>
          </cell>
          <cell r="E457">
            <v>60</v>
          </cell>
          <cell r="F457">
            <v>48</v>
          </cell>
          <cell r="G457" t="str">
            <v xml:space="preserve">INSTRUMENTACION </v>
          </cell>
          <cell r="H457" t="str">
            <v>INSTRUMENTACION</v>
          </cell>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row>
        <row r="458">
          <cell r="A458">
            <v>2204</v>
          </cell>
          <cell r="B458" t="str">
            <v>STOQUINETA ESTERIL DE 4 PULGADAS</v>
          </cell>
          <cell r="C458">
            <v>0</v>
          </cell>
          <cell r="D458" t="str">
            <v>UNIDAD</v>
          </cell>
          <cell r="E458">
            <v>40</v>
          </cell>
          <cell r="F458">
            <v>40</v>
          </cell>
          <cell r="G458" t="str">
            <v>INSTRUMENTACION</v>
          </cell>
          <cell r="H458" t="str">
            <v>INSTRUMENTACION</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row>
        <row r="459">
          <cell r="A459">
            <v>2205</v>
          </cell>
          <cell r="B459" t="str">
            <v>STOQUINETA ESTERIL DE 6 PULGADAS</v>
          </cell>
          <cell r="C459">
            <v>0</v>
          </cell>
          <cell r="D459" t="str">
            <v>UNIDAD</v>
          </cell>
          <cell r="E459">
            <v>30</v>
          </cell>
          <cell r="F459">
            <v>30</v>
          </cell>
          <cell r="G459" t="str">
            <v>INSTRUMENTACION</v>
          </cell>
          <cell r="H459" t="str">
            <v>INSTRUMENTACION</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row>
        <row r="460">
          <cell r="A460">
            <v>156</v>
          </cell>
          <cell r="B460" t="str">
            <v>APLICADOR MULTIPLE 5MM DESCARTABLE, DE CLIP MEDIANO LARGO POR 15- 20 CLIP DE 5MM DE DIAMETRO</v>
          </cell>
          <cell r="C460">
            <v>0</v>
          </cell>
          <cell r="D460" t="str">
            <v>UNIDAD</v>
          </cell>
          <cell r="E460">
            <v>1</v>
          </cell>
          <cell r="F460">
            <v>2</v>
          </cell>
          <cell r="G460" t="str">
            <v>INSTRUMENTACION</v>
          </cell>
          <cell r="H460" t="str">
            <v>INSTRUMENTACION</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row>
        <row r="461">
          <cell r="A461">
            <v>724</v>
          </cell>
          <cell r="B461" t="str">
            <v>CERVIX-SET HEBRA X CERCLAJE DE</v>
          </cell>
          <cell r="C461">
            <v>0</v>
          </cell>
          <cell r="D461" t="str">
            <v>UNIDAD</v>
          </cell>
          <cell r="E461">
            <v>30</v>
          </cell>
          <cell r="F461">
            <v>30</v>
          </cell>
          <cell r="G461" t="str">
            <v>INSTRUMENTACION</v>
          </cell>
          <cell r="H461" t="str">
            <v>INSTRUMENTACION</v>
          </cell>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row>
        <row r="462">
          <cell r="A462">
            <v>731</v>
          </cell>
          <cell r="B462" t="str">
            <v>CINTA DE COLAGENO ABSORBIBLE - SOBRE</v>
          </cell>
          <cell r="C462">
            <v>0</v>
          </cell>
          <cell r="D462" t="str">
            <v xml:space="preserve">SOBRE </v>
          </cell>
          <cell r="E462">
            <v>3</v>
          </cell>
          <cell r="F462">
            <v>3</v>
          </cell>
          <cell r="G462" t="str">
            <v>INSTRUMENTACION</v>
          </cell>
          <cell r="H462" t="str">
            <v>INSTRUMENTACION</v>
          </cell>
          <cell r="I462">
            <v>0</v>
          </cell>
          <cell r="J462">
            <v>0</v>
          </cell>
          <cell r="K462">
            <v>0</v>
          </cell>
          <cell r="L462">
            <v>0</v>
          </cell>
          <cell r="M462">
            <v>0</v>
          </cell>
          <cell r="N462">
            <v>0</v>
          </cell>
          <cell r="O462">
            <v>0</v>
          </cell>
          <cell r="P462">
            <v>0</v>
          </cell>
          <cell r="Q462">
            <v>0</v>
          </cell>
          <cell r="R462">
            <v>0</v>
          </cell>
          <cell r="S462">
            <v>0</v>
          </cell>
          <cell r="T462">
            <v>0</v>
          </cell>
          <cell r="U462">
            <v>0</v>
          </cell>
          <cell r="V462">
            <v>0</v>
          </cell>
        </row>
        <row r="463">
          <cell r="A463">
            <v>745</v>
          </cell>
          <cell r="B463" t="str">
            <v>CINTA UMBILICAL DE ALGODON DOS TIRAS 0.30 X 45CM</v>
          </cell>
          <cell r="C463">
            <v>0</v>
          </cell>
          <cell r="D463" t="str">
            <v>SOBRE</v>
          </cell>
          <cell r="E463">
            <v>20</v>
          </cell>
          <cell r="F463">
            <v>20</v>
          </cell>
          <cell r="G463" t="str">
            <v>INSTRUMENTACION</v>
          </cell>
          <cell r="H463" t="str">
            <v>INSTRUMENTACION</v>
          </cell>
          <cell r="I463">
            <v>0</v>
          </cell>
          <cell r="J463">
            <v>0</v>
          </cell>
          <cell r="K463">
            <v>0</v>
          </cell>
          <cell r="L463">
            <v>0</v>
          </cell>
          <cell r="M463">
            <v>0</v>
          </cell>
          <cell r="N463">
            <v>0</v>
          </cell>
          <cell r="O463">
            <v>0</v>
          </cell>
          <cell r="P463">
            <v>0</v>
          </cell>
          <cell r="Q463">
            <v>0</v>
          </cell>
          <cell r="R463">
            <v>0</v>
          </cell>
          <cell r="S463">
            <v>0</v>
          </cell>
          <cell r="T463">
            <v>0</v>
          </cell>
          <cell r="U463">
            <v>0</v>
          </cell>
          <cell r="V463">
            <v>0</v>
          </cell>
        </row>
        <row r="464">
          <cell r="A464">
            <v>848</v>
          </cell>
          <cell r="B464" t="str">
            <v>CUCHILLA LARINGE, DIAMETRO Ø 3.5mm, 22cm ESTERIL</v>
          </cell>
          <cell r="C464">
            <v>0</v>
          </cell>
          <cell r="D464" t="str">
            <v>UNIDAD</v>
          </cell>
          <cell r="E464">
            <v>1</v>
          </cell>
          <cell r="F464">
            <v>1</v>
          </cell>
          <cell r="G464" t="str">
            <v>INSTRUMENTACION</v>
          </cell>
          <cell r="H464" t="str">
            <v>INSTRUMENTACION</v>
          </cell>
          <cell r="I464">
            <v>0</v>
          </cell>
          <cell r="J464">
            <v>0</v>
          </cell>
          <cell r="K464">
            <v>0</v>
          </cell>
          <cell r="L464">
            <v>0</v>
          </cell>
          <cell r="M464">
            <v>0</v>
          </cell>
          <cell r="N464">
            <v>0</v>
          </cell>
          <cell r="O464">
            <v>0</v>
          </cell>
          <cell r="P464">
            <v>0</v>
          </cell>
          <cell r="Q464">
            <v>0</v>
          </cell>
          <cell r="R464">
            <v>0</v>
          </cell>
          <cell r="S464">
            <v>0</v>
          </cell>
          <cell r="T464">
            <v>0</v>
          </cell>
          <cell r="U464">
            <v>0</v>
          </cell>
          <cell r="V464">
            <v>0</v>
          </cell>
        </row>
        <row r="465">
          <cell r="A465">
            <v>849</v>
          </cell>
          <cell r="B465" t="str">
            <v>CUCHILLA LARINGE, DIAMETRO Ø 3.5mm, 27cm ESTERIL</v>
          </cell>
          <cell r="C465">
            <v>0</v>
          </cell>
          <cell r="D465" t="str">
            <v>UNIDAD</v>
          </cell>
          <cell r="E465">
            <v>1</v>
          </cell>
          <cell r="F465">
            <v>1</v>
          </cell>
          <cell r="G465" t="str">
            <v>INSTRUMENTACION</v>
          </cell>
          <cell r="H465" t="str">
            <v>INSTRUMENTACION</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row>
        <row r="466">
          <cell r="A466">
            <v>851</v>
          </cell>
          <cell r="B466" t="str">
            <v>CUCHILLAS ADENOIDE 40°, Ø 4mm, CERRADAS DOBLE, CONVEXA, ESTERIL</v>
          </cell>
          <cell r="C466">
            <v>0</v>
          </cell>
          <cell r="D466" t="str">
            <v>UNIDAD</v>
          </cell>
          <cell r="E466">
            <v>1</v>
          </cell>
          <cell r="F466">
            <v>1</v>
          </cell>
          <cell r="G466" t="str">
            <v>INSTRUMENTACION</v>
          </cell>
          <cell r="H466" t="str">
            <v>INSTRUMENTACION</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row>
        <row r="467">
          <cell r="A467">
            <v>915</v>
          </cell>
          <cell r="B467" t="str">
            <v>ELECTRODO DE CORTE  MONOPOLAR REDONDO ASA</v>
          </cell>
          <cell r="C467">
            <v>0</v>
          </cell>
          <cell r="D467" t="str">
            <v>UNIDAD</v>
          </cell>
          <cell r="E467">
            <v>20</v>
          </cell>
          <cell r="F467">
            <v>20</v>
          </cell>
          <cell r="G467" t="str">
            <v>INSTRUMENTACION</v>
          </cell>
          <cell r="H467" t="str">
            <v>INSTRUMENTACION</v>
          </cell>
          <cell r="I467">
            <v>0</v>
          </cell>
          <cell r="J467">
            <v>0</v>
          </cell>
          <cell r="K467">
            <v>0</v>
          </cell>
          <cell r="L467">
            <v>0</v>
          </cell>
          <cell r="M467">
            <v>0</v>
          </cell>
          <cell r="N467">
            <v>0</v>
          </cell>
          <cell r="O467">
            <v>0</v>
          </cell>
          <cell r="P467">
            <v>0</v>
          </cell>
          <cell r="Q467">
            <v>0</v>
          </cell>
          <cell r="R467">
            <v>0</v>
          </cell>
          <cell r="S467">
            <v>0</v>
          </cell>
          <cell r="T467">
            <v>0</v>
          </cell>
          <cell r="U467">
            <v>0</v>
          </cell>
          <cell r="V467">
            <v>0</v>
          </cell>
        </row>
        <row r="468">
          <cell r="A468">
            <v>926</v>
          </cell>
          <cell r="B468" t="str">
            <v>ELECTRODO PARA ELECTROBISTURI TIPO PALA CORTA DE 5MM DESECHABLE</v>
          </cell>
          <cell r="C468">
            <v>0</v>
          </cell>
          <cell r="D468" t="str">
            <v>UNIDAD</v>
          </cell>
          <cell r="E468">
            <v>10</v>
          </cell>
          <cell r="F468">
            <v>10</v>
          </cell>
          <cell r="G468" t="str">
            <v>INSTRUMENTACION</v>
          </cell>
          <cell r="H468" t="str">
            <v>INSTRUMENTACION</v>
          </cell>
          <cell r="I468">
            <v>0</v>
          </cell>
          <cell r="J468">
            <v>0</v>
          </cell>
          <cell r="K468">
            <v>0</v>
          </cell>
          <cell r="L468">
            <v>0</v>
          </cell>
          <cell r="M468">
            <v>0</v>
          </cell>
          <cell r="N468">
            <v>0</v>
          </cell>
          <cell r="O468">
            <v>0</v>
          </cell>
          <cell r="P468">
            <v>0</v>
          </cell>
          <cell r="Q468">
            <v>0</v>
          </cell>
          <cell r="R468">
            <v>0</v>
          </cell>
          <cell r="S468">
            <v>0</v>
          </cell>
          <cell r="T468">
            <v>0</v>
          </cell>
          <cell r="U468">
            <v>0</v>
          </cell>
          <cell r="V468">
            <v>0</v>
          </cell>
        </row>
        <row r="469">
          <cell r="A469">
            <v>1070</v>
          </cell>
          <cell r="B469" t="str">
            <v>FILTRO DESECHABLE PARA INSUFLADOR PARA TORRE LAPAROSCOPIA STRIKER</v>
          </cell>
          <cell r="C469">
            <v>620030301</v>
          </cell>
          <cell r="D469" t="str">
            <v>UNIDAD</v>
          </cell>
          <cell r="E469">
            <v>48</v>
          </cell>
          <cell r="F469">
            <v>48</v>
          </cell>
          <cell r="G469" t="str">
            <v>INSTRUMENTACION</v>
          </cell>
          <cell r="H469" t="str">
            <v>INSTRUMENTACION</v>
          </cell>
          <cell r="I469" t="str">
            <v>EQUIPO PROPIO</v>
          </cell>
          <cell r="J469" t="str">
            <v>SI</v>
          </cell>
          <cell r="K469" t="str">
            <v>NA</v>
          </cell>
          <cell r="L469" t="str">
            <v>NA</v>
          </cell>
          <cell r="M469" t="str">
            <v xml:space="preserve">VENTA MINIMA DE PRESENTACION </v>
          </cell>
          <cell r="N469" t="str">
            <v>NO</v>
          </cell>
          <cell r="O469" t="str">
            <v>STRYKER</v>
          </cell>
          <cell r="P469" t="str">
            <v>UNIDAD</v>
          </cell>
          <cell r="Q469" t="str">
            <v>I</v>
          </cell>
          <cell r="R469" t="str">
            <v>2009DM-0003684</v>
          </cell>
          <cell r="S469">
            <v>43576</v>
          </cell>
          <cell r="T469">
            <v>667695</v>
          </cell>
          <cell r="U469">
            <v>126862.05</v>
          </cell>
          <cell r="V469">
            <v>794557.05</v>
          </cell>
        </row>
        <row r="470">
          <cell r="A470">
            <v>1071</v>
          </cell>
          <cell r="B470" t="str">
            <v>FILTRO DESECHABLE PARA INSUFLADOR PARA TORRE LAPAROSCOPIA TEKNO</v>
          </cell>
          <cell r="C470" t="str">
            <v>352/5877</v>
          </cell>
          <cell r="D470" t="str">
            <v>UNIDAD</v>
          </cell>
          <cell r="E470">
            <v>2</v>
          </cell>
          <cell r="F470">
            <v>2</v>
          </cell>
          <cell r="G470" t="str">
            <v>INSTRUMENTACION</v>
          </cell>
          <cell r="H470" t="str">
            <v>INSTRUMENTACION</v>
          </cell>
          <cell r="I470" t="str">
            <v>EQUIPO PROPIO</v>
          </cell>
          <cell r="J470" t="str">
            <v>SI</v>
          </cell>
          <cell r="K470" t="str">
            <v>NA</v>
          </cell>
          <cell r="L470" t="str">
            <v>NA</v>
          </cell>
          <cell r="M470" t="str">
            <v xml:space="preserve">VENTA MINIMA DE PRESENTACION </v>
          </cell>
          <cell r="N470" t="str">
            <v>NO</v>
          </cell>
          <cell r="O470" t="str">
            <v>COVIDIEN</v>
          </cell>
          <cell r="P470" t="str">
            <v>UNIDAD</v>
          </cell>
          <cell r="Q470">
            <v>0</v>
          </cell>
          <cell r="R470" t="str">
            <v>2008DM-0002416</v>
          </cell>
          <cell r="S470">
            <v>43422</v>
          </cell>
          <cell r="T470">
            <v>15330</v>
          </cell>
          <cell r="U470">
            <v>2912.7</v>
          </cell>
          <cell r="V470">
            <v>18242.7</v>
          </cell>
        </row>
        <row r="471">
          <cell r="A471">
            <v>1141</v>
          </cell>
          <cell r="B471" t="str">
            <v>GRAPADORA CIRCULAR 25 MM CON AJUSTE DE ALTURA DE GRAPA DE 1,0MM A 2,5 MM</v>
          </cell>
          <cell r="C471">
            <v>0</v>
          </cell>
          <cell r="D471" t="str">
            <v>UNIDAD</v>
          </cell>
          <cell r="E471">
            <v>1</v>
          </cell>
          <cell r="F471">
            <v>1</v>
          </cell>
          <cell r="G471" t="str">
            <v>INSTRUMENTACION</v>
          </cell>
          <cell r="H471" t="str">
            <v>INSTRUMENTACION</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row>
        <row r="472">
          <cell r="A472">
            <v>1143</v>
          </cell>
          <cell r="B472" t="str">
            <v>GRAPADORA CIRCULAR CURV CORT 21MM CDH21A</v>
          </cell>
          <cell r="C472">
            <v>0</v>
          </cell>
          <cell r="D472" t="str">
            <v>UNIDAD</v>
          </cell>
          <cell r="E472">
            <v>3</v>
          </cell>
          <cell r="F472">
            <v>3</v>
          </cell>
          <cell r="G472" t="str">
            <v>INSTRUMENTACION</v>
          </cell>
          <cell r="H472" t="str">
            <v>INSTRUMENTACION</v>
          </cell>
          <cell r="I472">
            <v>0</v>
          </cell>
          <cell r="J472">
            <v>0</v>
          </cell>
          <cell r="K472">
            <v>0</v>
          </cell>
          <cell r="L472">
            <v>0</v>
          </cell>
          <cell r="M472">
            <v>0</v>
          </cell>
          <cell r="N472">
            <v>0</v>
          </cell>
          <cell r="O472">
            <v>0</v>
          </cell>
          <cell r="P472">
            <v>0</v>
          </cell>
          <cell r="Q472">
            <v>0</v>
          </cell>
          <cell r="R472">
            <v>0</v>
          </cell>
          <cell r="S472">
            <v>0</v>
          </cell>
          <cell r="T472">
            <v>0</v>
          </cell>
          <cell r="U472">
            <v>0</v>
          </cell>
          <cell r="V472">
            <v>0</v>
          </cell>
        </row>
        <row r="473">
          <cell r="A473">
            <v>1404</v>
          </cell>
          <cell r="B473" t="str">
            <v>KIT TROCAR  DE PUNTA DILATADORA DE 12MM (2 CANULAS, 1 OBTURADOR)</v>
          </cell>
          <cell r="C473">
            <v>0</v>
          </cell>
          <cell r="D473" t="str">
            <v>UNIDAD</v>
          </cell>
          <cell r="E473">
            <v>5</v>
          </cell>
          <cell r="F473">
            <v>5</v>
          </cell>
          <cell r="G473" t="str">
            <v>INSTRUMENTACION</v>
          </cell>
          <cell r="H473" t="str">
            <v>INSTRUMENTACION</v>
          </cell>
          <cell r="I473">
            <v>0</v>
          </cell>
          <cell r="J473">
            <v>0</v>
          </cell>
          <cell r="K473">
            <v>0</v>
          </cell>
          <cell r="L473">
            <v>0</v>
          </cell>
          <cell r="M473">
            <v>0</v>
          </cell>
          <cell r="N473">
            <v>0</v>
          </cell>
          <cell r="O473">
            <v>0</v>
          </cell>
          <cell r="P473">
            <v>0</v>
          </cell>
          <cell r="Q473">
            <v>0</v>
          </cell>
          <cell r="R473">
            <v>0</v>
          </cell>
          <cell r="S473">
            <v>0</v>
          </cell>
          <cell r="T473">
            <v>0</v>
          </cell>
          <cell r="U473">
            <v>0</v>
          </cell>
          <cell r="V473">
            <v>0</v>
          </cell>
        </row>
        <row r="474">
          <cell r="A474">
            <v>1406</v>
          </cell>
          <cell r="B474" t="str">
            <v>kit valvulas hidrocefalia autorregulable (incluye cateter venticular y peritoneal)</v>
          </cell>
          <cell r="C474">
            <v>0</v>
          </cell>
          <cell r="D474" t="str">
            <v>KIT</v>
          </cell>
          <cell r="E474">
            <v>1</v>
          </cell>
          <cell r="F474">
            <v>1</v>
          </cell>
          <cell r="G474" t="str">
            <v>INSTRUMENTACION</v>
          </cell>
          <cell r="H474" t="str">
            <v>INSTRUMENTACION</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row>
        <row r="475">
          <cell r="A475">
            <v>1407</v>
          </cell>
          <cell r="B475" t="str">
            <v>kit valvulas hidrocefalia presion fija neonatal (incluye cateter venticular y peritoneal)</v>
          </cell>
          <cell r="C475">
            <v>0</v>
          </cell>
          <cell r="D475" t="str">
            <v>KIT</v>
          </cell>
          <cell r="E475">
            <v>1</v>
          </cell>
          <cell r="F475">
            <v>1</v>
          </cell>
          <cell r="G475" t="str">
            <v>INSTRUMENTACION</v>
          </cell>
          <cell r="H475" t="str">
            <v>INSTRUMENTACION</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row>
        <row r="476">
          <cell r="A476">
            <v>1417</v>
          </cell>
          <cell r="B476" t="str">
            <v>kitvalvulas hidrocefalia presion fija adulto (incluye cateter venticular y peritoneal)</v>
          </cell>
          <cell r="C476">
            <v>0</v>
          </cell>
          <cell r="D476" t="str">
            <v>KIT</v>
          </cell>
          <cell r="E476">
            <v>1</v>
          </cell>
          <cell r="F476">
            <v>1</v>
          </cell>
          <cell r="G476" t="str">
            <v>INSTRUMENTACION</v>
          </cell>
          <cell r="H476" t="str">
            <v>INSTRUMENTACION</v>
          </cell>
          <cell r="I476">
            <v>0</v>
          </cell>
          <cell r="J476">
            <v>0</v>
          </cell>
          <cell r="K476">
            <v>0</v>
          </cell>
          <cell r="L476">
            <v>0</v>
          </cell>
          <cell r="M476">
            <v>0</v>
          </cell>
          <cell r="N476">
            <v>0</v>
          </cell>
          <cell r="O476">
            <v>0</v>
          </cell>
          <cell r="P476">
            <v>0</v>
          </cell>
          <cell r="Q476">
            <v>0</v>
          </cell>
          <cell r="R476">
            <v>0</v>
          </cell>
          <cell r="S476">
            <v>0</v>
          </cell>
          <cell r="T476">
            <v>0</v>
          </cell>
          <cell r="U476">
            <v>0</v>
          </cell>
          <cell r="V476">
            <v>0</v>
          </cell>
        </row>
        <row r="477">
          <cell r="A477">
            <v>1524</v>
          </cell>
          <cell r="B477" t="str">
            <v xml:space="preserve">MANGO REPROCESABLE  PARA LITOTRIPTORES MECANICOS DESECHABLES </v>
          </cell>
          <cell r="C477">
            <v>0</v>
          </cell>
          <cell r="D477" t="str">
            <v>UNIDAD</v>
          </cell>
          <cell r="E477">
            <v>1</v>
          </cell>
          <cell r="F477">
            <v>1</v>
          </cell>
          <cell r="G477" t="str">
            <v>INSTRUMENTACION</v>
          </cell>
          <cell r="H477" t="str">
            <v>INSTRUMENTACION</v>
          </cell>
          <cell r="I477">
            <v>0</v>
          </cell>
          <cell r="J477">
            <v>0</v>
          </cell>
          <cell r="K477">
            <v>0</v>
          </cell>
          <cell r="L477">
            <v>0</v>
          </cell>
          <cell r="M477">
            <v>0</v>
          </cell>
          <cell r="N477">
            <v>0</v>
          </cell>
          <cell r="O477">
            <v>0</v>
          </cell>
          <cell r="P477">
            <v>0</v>
          </cell>
          <cell r="Q477">
            <v>0</v>
          </cell>
          <cell r="R477">
            <v>0</v>
          </cell>
          <cell r="S477">
            <v>0</v>
          </cell>
          <cell r="T477">
            <v>0</v>
          </cell>
          <cell r="U477">
            <v>0</v>
          </cell>
          <cell r="V477">
            <v>0</v>
          </cell>
        </row>
        <row r="478">
          <cell r="A478">
            <v>1530</v>
          </cell>
          <cell r="B478" t="str">
            <v>MANOMETO INSULADOR PARA DILATADOR DE BALON DESECHABLE</v>
          </cell>
          <cell r="C478">
            <v>0</v>
          </cell>
          <cell r="D478" t="str">
            <v>UNIDAD</v>
          </cell>
          <cell r="E478">
            <v>1</v>
          </cell>
          <cell r="F478">
            <v>1</v>
          </cell>
          <cell r="G478" t="str">
            <v>INSTRUMENTACION</v>
          </cell>
          <cell r="H478" t="str">
            <v>INSTRUMENTACION</v>
          </cell>
          <cell r="I478">
            <v>0</v>
          </cell>
          <cell r="J478">
            <v>0</v>
          </cell>
          <cell r="K478">
            <v>0</v>
          </cell>
          <cell r="L478">
            <v>0</v>
          </cell>
          <cell r="M478">
            <v>0</v>
          </cell>
          <cell r="N478">
            <v>0</v>
          </cell>
          <cell r="O478">
            <v>0</v>
          </cell>
          <cell r="P478">
            <v>0</v>
          </cell>
          <cell r="Q478">
            <v>0</v>
          </cell>
          <cell r="R478">
            <v>0</v>
          </cell>
          <cell r="S478">
            <v>0</v>
          </cell>
          <cell r="T478">
            <v>0</v>
          </cell>
          <cell r="U478">
            <v>0</v>
          </cell>
          <cell r="V478">
            <v>0</v>
          </cell>
        </row>
        <row r="479">
          <cell r="A479">
            <v>1776</v>
          </cell>
          <cell r="B479" t="str">
            <v>PINZA BIOPSIA COLONOSCOPIA DESECHABLE</v>
          </cell>
          <cell r="C479">
            <v>0</v>
          </cell>
          <cell r="D479" t="str">
            <v>UNIDAD</v>
          </cell>
          <cell r="E479">
            <v>1</v>
          </cell>
          <cell r="F479">
            <v>1</v>
          </cell>
          <cell r="G479" t="str">
            <v xml:space="preserve">INSTRUMENTACION </v>
          </cell>
          <cell r="H479" t="str">
            <v>INSTRUMENTACION</v>
          </cell>
          <cell r="I479">
            <v>0</v>
          </cell>
          <cell r="J479">
            <v>0</v>
          </cell>
          <cell r="K479">
            <v>0</v>
          </cell>
          <cell r="L479">
            <v>0</v>
          </cell>
          <cell r="M479">
            <v>0</v>
          </cell>
          <cell r="N479">
            <v>0</v>
          </cell>
          <cell r="O479">
            <v>0</v>
          </cell>
          <cell r="P479">
            <v>0</v>
          </cell>
          <cell r="Q479">
            <v>0</v>
          </cell>
          <cell r="R479">
            <v>0</v>
          </cell>
          <cell r="S479">
            <v>0</v>
          </cell>
          <cell r="T479">
            <v>0</v>
          </cell>
          <cell r="U479">
            <v>0</v>
          </cell>
          <cell r="V479">
            <v>0</v>
          </cell>
        </row>
        <row r="480">
          <cell r="A480">
            <v>1777</v>
          </cell>
          <cell r="B480" t="str">
            <v>PINZA BIOPSIA COLONOSCOPIA REUTILIZABLE LONGITUD 230 A 240 CM. DIAMETRO DE 2,3 – 2,4 MM, SIN ESTILETE</v>
          </cell>
          <cell r="C480">
            <v>0</v>
          </cell>
          <cell r="D480" t="str">
            <v>UNIDAD</v>
          </cell>
          <cell r="E480">
            <v>1</v>
          </cell>
          <cell r="F480">
            <v>1</v>
          </cell>
          <cell r="G480" t="str">
            <v xml:space="preserve">INSTRUMENTACION </v>
          </cell>
          <cell r="H480" t="str">
            <v>INSTRUMENTACION</v>
          </cell>
          <cell r="I480">
            <v>0</v>
          </cell>
          <cell r="J480">
            <v>0</v>
          </cell>
          <cell r="K480">
            <v>0</v>
          </cell>
          <cell r="L480">
            <v>0</v>
          </cell>
          <cell r="M480">
            <v>0</v>
          </cell>
          <cell r="N480">
            <v>0</v>
          </cell>
          <cell r="O480">
            <v>0</v>
          </cell>
          <cell r="P480">
            <v>0</v>
          </cell>
          <cell r="Q480">
            <v>0</v>
          </cell>
          <cell r="R480">
            <v>0</v>
          </cell>
          <cell r="S480">
            <v>0</v>
          </cell>
          <cell r="T480">
            <v>0</v>
          </cell>
          <cell r="U480">
            <v>0</v>
          </cell>
          <cell r="V480">
            <v>0</v>
          </cell>
        </row>
        <row r="481">
          <cell r="A481">
            <v>1778</v>
          </cell>
          <cell r="B481" t="str">
            <v>PINZA BIOPSIA GASTROSCOPIA DESECHABLE</v>
          </cell>
          <cell r="C481">
            <v>0</v>
          </cell>
          <cell r="D481" t="str">
            <v>UNIDAD</v>
          </cell>
          <cell r="E481">
            <v>1</v>
          </cell>
          <cell r="F481">
            <v>1</v>
          </cell>
          <cell r="G481" t="str">
            <v xml:space="preserve">INSTRUMENTACION </v>
          </cell>
          <cell r="H481" t="str">
            <v>INSTRUMENTACION</v>
          </cell>
          <cell r="I481">
            <v>0</v>
          </cell>
          <cell r="J481">
            <v>0</v>
          </cell>
          <cell r="K481">
            <v>0</v>
          </cell>
          <cell r="L481">
            <v>0</v>
          </cell>
          <cell r="M481">
            <v>0</v>
          </cell>
          <cell r="N481">
            <v>0</v>
          </cell>
          <cell r="O481">
            <v>0</v>
          </cell>
          <cell r="P481">
            <v>0</v>
          </cell>
          <cell r="Q481">
            <v>0</v>
          </cell>
          <cell r="R481">
            <v>0</v>
          </cell>
          <cell r="S481">
            <v>0</v>
          </cell>
          <cell r="T481">
            <v>0</v>
          </cell>
          <cell r="U481">
            <v>0</v>
          </cell>
          <cell r="V481">
            <v>0</v>
          </cell>
        </row>
        <row r="482">
          <cell r="A482">
            <v>1812</v>
          </cell>
          <cell r="B482" t="str">
            <v>PINZAS BIOPSIA 2,0 DESECHABLE</v>
          </cell>
          <cell r="C482">
            <v>0</v>
          </cell>
          <cell r="D482" t="str">
            <v>UNIDAD</v>
          </cell>
          <cell r="E482">
            <v>1</v>
          </cell>
          <cell r="F482">
            <v>1</v>
          </cell>
          <cell r="G482" t="str">
            <v xml:space="preserve">INSTRUMENTACION </v>
          </cell>
          <cell r="H482" t="str">
            <v>INSTRUMENTACION</v>
          </cell>
          <cell r="I482">
            <v>0</v>
          </cell>
          <cell r="J482">
            <v>0</v>
          </cell>
          <cell r="K482">
            <v>0</v>
          </cell>
          <cell r="L482">
            <v>0</v>
          </cell>
          <cell r="M482">
            <v>0</v>
          </cell>
          <cell r="N482">
            <v>0</v>
          </cell>
          <cell r="O482">
            <v>0</v>
          </cell>
          <cell r="P482">
            <v>0</v>
          </cell>
          <cell r="Q482">
            <v>0</v>
          </cell>
          <cell r="R482">
            <v>0</v>
          </cell>
          <cell r="S482">
            <v>0</v>
          </cell>
          <cell r="T482">
            <v>0</v>
          </cell>
          <cell r="U482">
            <v>0</v>
          </cell>
          <cell r="V482">
            <v>0</v>
          </cell>
        </row>
        <row r="483">
          <cell r="A483">
            <v>2056</v>
          </cell>
          <cell r="B483" t="str">
            <v>SISTEMA DE IRRIGACION SUCCIOIN 5 MM X 33 CM</v>
          </cell>
          <cell r="C483" t="str">
            <v>C6001</v>
          </cell>
          <cell r="D483" t="str">
            <v>UNIDAD</v>
          </cell>
          <cell r="E483">
            <v>32</v>
          </cell>
          <cell r="F483">
            <v>4</v>
          </cell>
          <cell r="G483" t="str">
            <v xml:space="preserve">INSTRUMENTACION </v>
          </cell>
          <cell r="H483" t="str">
            <v>INSTRUMENTACION</v>
          </cell>
          <cell r="I483" t="str">
            <v>NA</v>
          </cell>
          <cell r="J483" t="str">
            <v>NA</v>
          </cell>
          <cell r="K483" t="str">
            <v>NA</v>
          </cell>
          <cell r="L483" t="str">
            <v>NA</v>
          </cell>
          <cell r="M483" t="str">
            <v xml:space="preserve">VENTA MINIMA DE PRESENTACION </v>
          </cell>
          <cell r="N483" t="str">
            <v>NO</v>
          </cell>
          <cell r="O483" t="str">
            <v>APPLIED</v>
          </cell>
          <cell r="P483" t="str">
            <v>UNIDAD</v>
          </cell>
          <cell r="Q483">
            <v>0</v>
          </cell>
          <cell r="R483" t="str">
            <v>2009DM-0003173</v>
          </cell>
          <cell r="S483">
            <v>43502</v>
          </cell>
          <cell r="T483">
            <v>230370</v>
          </cell>
          <cell r="U483">
            <v>43770.3</v>
          </cell>
          <cell r="V483">
            <v>274140.3</v>
          </cell>
        </row>
        <row r="484">
          <cell r="A484">
            <v>2250</v>
          </cell>
          <cell r="B484" t="str">
            <v>SUTURA NO ABSORBIBL D POLIPROPI 7/0 C/V DOBLE AGUJA REDONDA 3/8 CIRCULO 12-13MM HB  60CM</v>
          </cell>
          <cell r="C484">
            <v>0</v>
          </cell>
          <cell r="D484" t="str">
            <v>UNIDAD</v>
          </cell>
          <cell r="E484">
            <v>24</v>
          </cell>
          <cell r="F484">
            <v>24</v>
          </cell>
          <cell r="G484" t="str">
            <v xml:space="preserve">INSTRUMENTACION </v>
          </cell>
          <cell r="H484" t="str">
            <v>INSTRUMENTACION</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row>
        <row r="485">
          <cell r="A485">
            <v>2251</v>
          </cell>
          <cell r="B485" t="str">
            <v>SUTURA NO ABSORBIBLE  DE POLIPROPILENO 3/0 DOBLE AGUJA CORTANTE</v>
          </cell>
          <cell r="C485">
            <v>0</v>
          </cell>
          <cell r="D485" t="str">
            <v>UNIDAD</v>
          </cell>
          <cell r="E485">
            <v>96</v>
          </cell>
          <cell r="F485">
            <v>96</v>
          </cell>
          <cell r="G485" t="str">
            <v xml:space="preserve">INSTRUMENTACION </v>
          </cell>
          <cell r="H485" t="str">
            <v>INSTRUMENTACION</v>
          </cell>
          <cell r="I485">
            <v>0</v>
          </cell>
          <cell r="J485">
            <v>0</v>
          </cell>
          <cell r="K485">
            <v>0</v>
          </cell>
          <cell r="L485">
            <v>0</v>
          </cell>
          <cell r="M485">
            <v>0</v>
          </cell>
          <cell r="N485">
            <v>0</v>
          </cell>
          <cell r="O485">
            <v>0</v>
          </cell>
          <cell r="P485">
            <v>0</v>
          </cell>
          <cell r="Q485">
            <v>0</v>
          </cell>
          <cell r="R485">
            <v>0</v>
          </cell>
          <cell r="S485">
            <v>0</v>
          </cell>
          <cell r="T485">
            <v>0</v>
          </cell>
          <cell r="U485">
            <v>0</v>
          </cell>
          <cell r="V485">
            <v>0</v>
          </cell>
        </row>
        <row r="486">
          <cell r="A486">
            <v>2254</v>
          </cell>
          <cell r="B486" t="str">
            <v>SUTURA NO ABSORBIBLE DE NYLON MONOFILAMENTO NEGRO 8/0  AGUJA REDONDA W2808</v>
          </cell>
          <cell r="C486">
            <v>0</v>
          </cell>
          <cell r="D486" t="str">
            <v>UNIDAD</v>
          </cell>
          <cell r="E486">
            <v>48</v>
          </cell>
          <cell r="F486">
            <v>48</v>
          </cell>
          <cell r="G486" t="str">
            <v xml:space="preserve">INSTRUMENTACION </v>
          </cell>
          <cell r="H486" t="str">
            <v>INSTRUMENTACION</v>
          </cell>
          <cell r="I486">
            <v>0</v>
          </cell>
          <cell r="J486">
            <v>0</v>
          </cell>
          <cell r="K486">
            <v>0</v>
          </cell>
          <cell r="L486">
            <v>0</v>
          </cell>
          <cell r="M486">
            <v>0</v>
          </cell>
          <cell r="N486">
            <v>0</v>
          </cell>
          <cell r="O486">
            <v>0</v>
          </cell>
          <cell r="P486">
            <v>0</v>
          </cell>
          <cell r="Q486">
            <v>0</v>
          </cell>
          <cell r="R486">
            <v>0</v>
          </cell>
          <cell r="S486">
            <v>0</v>
          </cell>
          <cell r="T486">
            <v>0</v>
          </cell>
          <cell r="U486">
            <v>0</v>
          </cell>
          <cell r="V486">
            <v>0</v>
          </cell>
        </row>
        <row r="487">
          <cell r="A487">
            <v>2436</v>
          </cell>
          <cell r="B487" t="str">
            <v>TUBO DE IRRIGACION SUCCION CON ELECTRODO TIPO   GANCHO DE 5MM COMPATIBLE CON MANGO IRRIGACION SUCCION</v>
          </cell>
          <cell r="C487">
            <v>0</v>
          </cell>
          <cell r="D487" t="str">
            <v>UNIDAD</v>
          </cell>
          <cell r="E487">
            <v>1</v>
          </cell>
          <cell r="F487">
            <v>1</v>
          </cell>
          <cell r="G487" t="str">
            <v xml:space="preserve">INSTRUMENTACION </v>
          </cell>
          <cell r="H487" t="str">
            <v>INSTRUMENTACION</v>
          </cell>
          <cell r="I487">
            <v>0</v>
          </cell>
          <cell r="J487">
            <v>0</v>
          </cell>
          <cell r="K487">
            <v>0</v>
          </cell>
          <cell r="L487">
            <v>0</v>
          </cell>
          <cell r="M487">
            <v>0</v>
          </cell>
          <cell r="N487">
            <v>0</v>
          </cell>
          <cell r="O487">
            <v>0</v>
          </cell>
          <cell r="P487">
            <v>0</v>
          </cell>
          <cell r="Q487">
            <v>0</v>
          </cell>
          <cell r="R487">
            <v>0</v>
          </cell>
          <cell r="S487">
            <v>0</v>
          </cell>
          <cell r="T487">
            <v>0</v>
          </cell>
          <cell r="U487">
            <v>0</v>
          </cell>
          <cell r="V487">
            <v>0</v>
          </cell>
        </row>
        <row r="488">
          <cell r="A488">
            <v>2524</v>
          </cell>
          <cell r="B488" t="str">
            <v>UNIDAD DE INSUFLACION DE ALTO FLUJO Y ACCESORIOS PARA TORRE DE LAPAROSCOPIA OLYMPUS</v>
          </cell>
          <cell r="C488" t="str">
            <v>WA95005A</v>
          </cell>
          <cell r="D488" t="str">
            <v>UNIDAD</v>
          </cell>
          <cell r="E488">
            <v>1</v>
          </cell>
          <cell r="F488">
            <v>1</v>
          </cell>
          <cell r="G488" t="str">
            <v xml:space="preserve">INSTRUMENTACION </v>
          </cell>
          <cell r="H488" t="str">
            <v>INSTRUMENTACION</v>
          </cell>
          <cell r="I488" t="str">
            <v>SI</v>
          </cell>
          <cell r="J488" t="str">
            <v>NA</v>
          </cell>
          <cell r="K488" t="str">
            <v>NA</v>
          </cell>
          <cell r="L488" t="str">
            <v>NA</v>
          </cell>
          <cell r="M488" t="str">
            <v xml:space="preserve">VENTA MINIMA DE PRESENTACION </v>
          </cell>
          <cell r="N488" t="str">
            <v>NO</v>
          </cell>
          <cell r="O488" t="str">
            <v xml:space="preserve">OLYMPUS LATIN AMERICA INC </v>
          </cell>
          <cell r="P488" t="str">
            <v>UNIDAD</v>
          </cell>
          <cell r="Q488" t="str">
            <v>IIA</v>
          </cell>
          <cell r="R488" t="str">
            <v>INVIMA-2009DM-0003722</v>
          </cell>
          <cell r="S488">
            <v>43579</v>
          </cell>
          <cell r="T488">
            <v>2031715</v>
          </cell>
          <cell r="U488">
            <v>386025.85</v>
          </cell>
          <cell r="V488">
            <v>2417740.85</v>
          </cell>
        </row>
        <row r="489">
          <cell r="A489">
            <v>822</v>
          </cell>
          <cell r="B489" t="str">
            <v>CONECTOR DE TITANIO DUO</v>
          </cell>
          <cell r="C489">
            <v>0</v>
          </cell>
          <cell r="D489" t="str">
            <v>UNIDAD</v>
          </cell>
          <cell r="E489">
            <v>1</v>
          </cell>
          <cell r="F489">
            <v>1</v>
          </cell>
          <cell r="G489" t="str">
            <v xml:space="preserve">INSTRUMENTACION </v>
          </cell>
          <cell r="H489" t="str">
            <v>INSTRUMENTACION</v>
          </cell>
          <cell r="I489">
            <v>0</v>
          </cell>
          <cell r="J489">
            <v>0</v>
          </cell>
          <cell r="K489">
            <v>0</v>
          </cell>
          <cell r="L489">
            <v>0</v>
          </cell>
          <cell r="M489">
            <v>0</v>
          </cell>
          <cell r="N489">
            <v>0</v>
          </cell>
          <cell r="O489">
            <v>0</v>
          </cell>
          <cell r="P489">
            <v>0</v>
          </cell>
          <cell r="Q489">
            <v>0</v>
          </cell>
          <cell r="R489">
            <v>0</v>
          </cell>
          <cell r="S489">
            <v>0</v>
          </cell>
          <cell r="T489">
            <v>0</v>
          </cell>
          <cell r="U489">
            <v>0</v>
          </cell>
          <cell r="V489">
            <v>0</v>
          </cell>
        </row>
        <row r="490">
          <cell r="A490">
            <v>826</v>
          </cell>
          <cell r="B490" t="str">
            <v xml:space="preserve">Conector recto metálico en T </v>
          </cell>
          <cell r="C490">
            <v>0</v>
          </cell>
          <cell r="D490" t="str">
            <v>UNIDAD</v>
          </cell>
          <cell r="E490">
            <v>1</v>
          </cell>
          <cell r="F490">
            <v>1</v>
          </cell>
          <cell r="G490" t="str">
            <v xml:space="preserve">INSTRUMENTACION </v>
          </cell>
          <cell r="H490" t="str">
            <v>INSTRUMENTACION</v>
          </cell>
          <cell r="I490">
            <v>0</v>
          </cell>
          <cell r="J490">
            <v>0</v>
          </cell>
          <cell r="K490">
            <v>0</v>
          </cell>
          <cell r="L490">
            <v>0</v>
          </cell>
          <cell r="M490">
            <v>0</v>
          </cell>
          <cell r="N490">
            <v>0</v>
          </cell>
          <cell r="O490">
            <v>0</v>
          </cell>
          <cell r="P490">
            <v>0</v>
          </cell>
          <cell r="Q490">
            <v>0</v>
          </cell>
          <cell r="R490">
            <v>0</v>
          </cell>
          <cell r="S490">
            <v>0</v>
          </cell>
          <cell r="T490">
            <v>0</v>
          </cell>
          <cell r="U490">
            <v>0</v>
          </cell>
          <cell r="V490">
            <v>0</v>
          </cell>
        </row>
        <row r="491">
          <cell r="A491">
            <v>827</v>
          </cell>
          <cell r="B491" t="str">
            <v>Conector recto metálico en Y</v>
          </cell>
          <cell r="C491">
            <v>0</v>
          </cell>
          <cell r="D491" t="str">
            <v>UNIDAD</v>
          </cell>
          <cell r="E491">
            <v>1</v>
          </cell>
          <cell r="F491">
            <v>1</v>
          </cell>
          <cell r="G491" t="str">
            <v xml:space="preserve">INSTRUMENTACION </v>
          </cell>
          <cell r="H491" t="str">
            <v>INSTRUMENTACION</v>
          </cell>
          <cell r="I491">
            <v>0</v>
          </cell>
          <cell r="J491">
            <v>0</v>
          </cell>
          <cell r="K491">
            <v>0</v>
          </cell>
          <cell r="L491">
            <v>0</v>
          </cell>
          <cell r="M491">
            <v>0</v>
          </cell>
          <cell r="N491">
            <v>0</v>
          </cell>
          <cell r="O491">
            <v>0</v>
          </cell>
          <cell r="P491">
            <v>0</v>
          </cell>
          <cell r="Q491">
            <v>0</v>
          </cell>
          <cell r="R491">
            <v>0</v>
          </cell>
          <cell r="S491">
            <v>0</v>
          </cell>
          <cell r="T491">
            <v>0</v>
          </cell>
          <cell r="U491">
            <v>0</v>
          </cell>
          <cell r="V491">
            <v>0</v>
          </cell>
        </row>
        <row r="492">
          <cell r="A492">
            <v>1142</v>
          </cell>
          <cell r="B492" t="str">
            <v xml:space="preserve">GRAPADORA CIRCULAR 29 MM CURVA +/- 2 MM  </v>
          </cell>
          <cell r="C492">
            <v>0</v>
          </cell>
          <cell r="D492" t="str">
            <v>UNIDAD</v>
          </cell>
          <cell r="E492">
            <v>1</v>
          </cell>
          <cell r="F492">
            <v>1</v>
          </cell>
          <cell r="G492" t="str">
            <v xml:space="preserve">INSTRUMENTACION </v>
          </cell>
          <cell r="H492" t="str">
            <v>INSTRUMENTACION</v>
          </cell>
          <cell r="I492">
            <v>0</v>
          </cell>
          <cell r="J492">
            <v>0</v>
          </cell>
          <cell r="K492">
            <v>0</v>
          </cell>
          <cell r="L492">
            <v>0</v>
          </cell>
          <cell r="M492">
            <v>0</v>
          </cell>
          <cell r="N492">
            <v>0</v>
          </cell>
          <cell r="O492">
            <v>0</v>
          </cell>
          <cell r="P492">
            <v>0</v>
          </cell>
          <cell r="Q492">
            <v>0</v>
          </cell>
          <cell r="R492">
            <v>0</v>
          </cell>
          <cell r="S492">
            <v>0</v>
          </cell>
          <cell r="T492">
            <v>0</v>
          </cell>
          <cell r="U492">
            <v>0</v>
          </cell>
          <cell r="V492">
            <v>0</v>
          </cell>
        </row>
        <row r="493">
          <cell r="A493">
            <v>1380</v>
          </cell>
          <cell r="B493" t="str">
            <v>KIT O PAQUETE HEMORROIDAL, LO COMPONE: SUTURA CIRCULAR, ANOSCOPIO, SEPARADOR, DILATADOR, PASAHILOS Y GRAPADORA HEMORROIDAL CALIBRE 33MM.</v>
          </cell>
          <cell r="C493">
            <v>0</v>
          </cell>
          <cell r="D493" t="str">
            <v>KIT</v>
          </cell>
          <cell r="E493">
            <v>1</v>
          </cell>
          <cell r="F493">
            <v>1</v>
          </cell>
          <cell r="G493" t="str">
            <v xml:space="preserve">INSTRUMENTACION </v>
          </cell>
          <cell r="H493" t="str">
            <v>INSTRUMENTACION</v>
          </cell>
          <cell r="I493">
            <v>0</v>
          </cell>
          <cell r="J493">
            <v>0</v>
          </cell>
          <cell r="K493">
            <v>0</v>
          </cell>
          <cell r="L493">
            <v>0</v>
          </cell>
          <cell r="M493">
            <v>0</v>
          </cell>
          <cell r="N493">
            <v>0</v>
          </cell>
          <cell r="O493">
            <v>0</v>
          </cell>
          <cell r="P493">
            <v>0</v>
          </cell>
          <cell r="Q493">
            <v>0</v>
          </cell>
          <cell r="R493">
            <v>0</v>
          </cell>
          <cell r="S493">
            <v>0</v>
          </cell>
          <cell r="T493">
            <v>0</v>
          </cell>
          <cell r="U493">
            <v>0</v>
          </cell>
          <cell r="V493">
            <v>0</v>
          </cell>
        </row>
        <row r="494">
          <cell r="A494">
            <v>2435</v>
          </cell>
          <cell r="B494" t="str">
            <v>TUBO DE IRRIGACION SUCCION CON ELECTRODO TIPO   ESPATULA DE 5MM COMPATIBLE CON MANGO IRRIGACION SUCCION</v>
          </cell>
          <cell r="C494">
            <v>0</v>
          </cell>
          <cell r="D494" t="str">
            <v>UNIDAD</v>
          </cell>
          <cell r="E494">
            <v>5</v>
          </cell>
          <cell r="F494">
            <v>5</v>
          </cell>
          <cell r="G494" t="str">
            <v xml:space="preserve">INSTRUMENTACION </v>
          </cell>
          <cell r="H494" t="str">
            <v>INSTRUMENTACION</v>
          </cell>
          <cell r="I494">
            <v>0</v>
          </cell>
          <cell r="J494">
            <v>0</v>
          </cell>
          <cell r="K494">
            <v>0</v>
          </cell>
          <cell r="L494">
            <v>0</v>
          </cell>
          <cell r="M494">
            <v>0</v>
          </cell>
          <cell r="N494">
            <v>0</v>
          </cell>
          <cell r="O494">
            <v>0</v>
          </cell>
          <cell r="P494">
            <v>0</v>
          </cell>
          <cell r="Q494">
            <v>0</v>
          </cell>
          <cell r="R494">
            <v>0</v>
          </cell>
          <cell r="S494">
            <v>0</v>
          </cell>
          <cell r="T494">
            <v>0</v>
          </cell>
          <cell r="U494">
            <v>0</v>
          </cell>
          <cell r="V494">
            <v>0</v>
          </cell>
        </row>
      </sheetData>
      <sheetData sheetId="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ESTERILIZACION (180)"/>
      <sheetName val="ING BIOMEDICA(135)"/>
      <sheetName val="cirugia y sus especialida (404)"/>
      <sheetName val="instrumentacion (486)"/>
      <sheetName val="GRAN TOTAL"/>
    </sheetNames>
    <sheetDataSet>
      <sheetData sheetId="0"/>
      <sheetData sheetId="1"/>
      <sheetData sheetId="2"/>
      <sheetData sheetId="3"/>
      <sheetData sheetId="4"/>
      <sheetData sheetId="5">
        <row r="1">
          <cell r="A1" t="str">
            <v>No ITEM</v>
          </cell>
          <cell r="B1" t="str">
            <v>DISPOSITIVO MEDICO</v>
          </cell>
          <cell r="C1" t="str">
            <v>REFERENCIA UCIPHARMA</v>
          </cell>
          <cell r="D1" t="str">
            <v>U/MEDIDA</v>
          </cell>
          <cell r="E1" t="str">
            <v>CONSUMO PROMEDIO SUBRED SUROCCIDENTE</v>
          </cell>
          <cell r="F1" t="str">
            <v>CONSUMO PROMEDIO SUBRED NORTE</v>
          </cell>
          <cell r="G1" t="str">
            <v>GRUPO POR ESPECIALIDAD</v>
          </cell>
          <cell r="H1" t="str">
            <v>SUBGRUO POR ESPECIALIDAD</v>
          </cell>
          <cell r="I1" t="str">
            <v>Requiere apoyo tecnológico para las unidades de la Subred Sur occidente</v>
          </cell>
          <cell r="J1" t="str">
            <v>Requiere apoyo tecnológico para las unidades de la SUBRED NORTE</v>
          </cell>
          <cell r="K1" t="str">
            <v>Requiere compatibilidad con equipo de la Subred Suroccidente (Propio)</v>
          </cell>
          <cell r="L1" t="str">
            <v>Requiere compatibilidad con equipo de la SUBRED NORTE (Propio)</v>
          </cell>
          <cell r="M1" t="str">
            <v>Observaciones</v>
          </cell>
          <cell r="N1" t="str">
            <v>Requiere muestra fisica del insumo SI / NO</v>
          </cell>
          <cell r="O1" t="str">
            <v>MARCA
(INDIQUE LA MARCA DEL DISPOSITIVO)</v>
          </cell>
          <cell r="P1" t="str">
            <v>UNIDAD DE EMPAQUE</v>
          </cell>
          <cell r="Q1" t="str">
            <v>CLASIFICACION DEL RIESGO
(INDIQUE LA CLASIFICACION DEL RIESGO DECLARADA EN EL REGISTRO SANITARIO)</v>
          </cell>
          <cell r="R1" t="str">
            <v>NUMERO DE REGISTRO SANITARIO
(DILIGENCIE EL NUMERO DECLARADO EN LA RESOLUCION INVIMA)</v>
          </cell>
          <cell r="S1" t="str">
            <v>VIGENCIA REGISTRO SANITARIO
((DILIGENCIE LA FECHA DE VIGENCIA DECLARADO EN LA RESOLUCION INVIMA)</v>
          </cell>
          <cell r="T1" t="str">
            <v xml:space="preserve">VALOR UNITARIO SIN IVA </v>
          </cell>
          <cell r="U1" t="str">
            <v>VALOR IVA SI APLICA</v>
          </cell>
          <cell r="V1" t="str">
            <v>TOTAL + IVA</v>
          </cell>
        </row>
        <row r="2">
          <cell r="A2">
            <v>17</v>
          </cell>
          <cell r="B2" t="str">
            <v>ACIDO POLIGLICOLICO ANTIBACTERIAL  3/0   CURVA REDON 1/2   19 - 22 HB DE 70-75 CMXYVCP311H</v>
          </cell>
          <cell r="C2">
            <v>0</v>
          </cell>
          <cell r="D2" t="str">
            <v>UNIDAD</v>
          </cell>
          <cell r="E2">
            <v>288</v>
          </cell>
          <cell r="F2">
            <v>288</v>
          </cell>
          <cell r="G2" t="str">
            <v>INSTRUMENTACION</v>
          </cell>
          <cell r="H2" t="str">
            <v xml:space="preserve">INSTRUMENTACION </v>
          </cell>
          <cell r="I2">
            <v>0</v>
          </cell>
          <cell r="J2">
            <v>0</v>
          </cell>
          <cell r="K2">
            <v>0</v>
          </cell>
          <cell r="L2">
            <v>0</v>
          </cell>
          <cell r="M2">
            <v>0</v>
          </cell>
          <cell r="N2">
            <v>0</v>
          </cell>
          <cell r="O2">
            <v>0</v>
          </cell>
          <cell r="P2">
            <v>0</v>
          </cell>
          <cell r="Q2">
            <v>0</v>
          </cell>
          <cell r="R2">
            <v>0</v>
          </cell>
          <cell r="S2">
            <v>0</v>
          </cell>
          <cell r="T2">
            <v>0</v>
          </cell>
          <cell r="U2">
            <v>0</v>
          </cell>
          <cell r="V2">
            <v>0</v>
          </cell>
        </row>
        <row r="3">
          <cell r="A3">
            <v>18</v>
          </cell>
          <cell r="B3" t="str">
            <v>ACIDO POLIGLICOLICO 3/0 CON AGUJA CURVA CORTANTE 19-20MM HB 70 CM J123H</v>
          </cell>
          <cell r="C3">
            <v>0</v>
          </cell>
          <cell r="D3" t="str">
            <v>UNIDAD</v>
          </cell>
          <cell r="E3">
            <v>12</v>
          </cell>
          <cell r="F3">
            <v>180</v>
          </cell>
          <cell r="G3" t="str">
            <v>INSTRUMENTACION</v>
          </cell>
          <cell r="H3" t="str">
            <v xml:space="preserve">INSTRUMENTACION </v>
          </cell>
          <cell r="I3">
            <v>0</v>
          </cell>
          <cell r="J3">
            <v>0</v>
          </cell>
          <cell r="K3">
            <v>0</v>
          </cell>
          <cell r="L3">
            <v>0</v>
          </cell>
          <cell r="M3">
            <v>0</v>
          </cell>
          <cell r="N3">
            <v>0</v>
          </cell>
          <cell r="O3">
            <v>0</v>
          </cell>
          <cell r="P3">
            <v>0</v>
          </cell>
          <cell r="Q3">
            <v>0</v>
          </cell>
          <cell r="R3">
            <v>0</v>
          </cell>
          <cell r="S3">
            <v>0</v>
          </cell>
          <cell r="T3">
            <v>0</v>
          </cell>
          <cell r="U3">
            <v>0</v>
          </cell>
          <cell r="V3">
            <v>0</v>
          </cell>
        </row>
        <row r="4">
          <cell r="A4">
            <v>19</v>
          </cell>
          <cell r="B4" t="str">
            <v>ACIDO POLIGLICOLICO 4/0 AGUJA 3/8 CIRCULO CORTANTE  20-26 MM*70 - 75CM(SIN IVA)</v>
          </cell>
          <cell r="C4">
            <v>0</v>
          </cell>
          <cell r="D4" t="str">
            <v>UNIDAD</v>
          </cell>
          <cell r="E4">
            <v>108</v>
          </cell>
          <cell r="F4">
            <v>108</v>
          </cell>
          <cell r="G4" t="str">
            <v>INSTRUMENTACION</v>
          </cell>
          <cell r="H4" t="str">
            <v xml:space="preserve">INSTRUMENTACION </v>
          </cell>
          <cell r="I4">
            <v>0</v>
          </cell>
          <cell r="J4">
            <v>0</v>
          </cell>
          <cell r="K4">
            <v>0</v>
          </cell>
          <cell r="L4">
            <v>0</v>
          </cell>
          <cell r="M4">
            <v>0</v>
          </cell>
          <cell r="N4">
            <v>0</v>
          </cell>
          <cell r="O4">
            <v>0</v>
          </cell>
          <cell r="P4">
            <v>0</v>
          </cell>
          <cell r="Q4">
            <v>0</v>
          </cell>
          <cell r="R4">
            <v>0</v>
          </cell>
          <cell r="S4">
            <v>0</v>
          </cell>
          <cell r="T4">
            <v>0</v>
          </cell>
          <cell r="U4">
            <v>0</v>
          </cell>
          <cell r="V4">
            <v>0</v>
          </cell>
        </row>
        <row r="5">
          <cell r="A5">
            <v>20</v>
          </cell>
          <cell r="B5" t="str">
            <v>ACIDO POLIGLICOLICO 4/0 AGUJA CURVA CORTANTE 3/8 DE CIRCULO DE 20-26 MM  70-75 CM</v>
          </cell>
          <cell r="C5">
            <v>0</v>
          </cell>
          <cell r="D5" t="str">
            <v>SOBRE</v>
          </cell>
          <cell r="E5">
            <v>64</v>
          </cell>
          <cell r="F5">
            <v>64</v>
          </cell>
          <cell r="G5" t="str">
            <v>INSTRUMENTACION</v>
          </cell>
          <cell r="H5" t="str">
            <v xml:space="preserve">INSTRUMENTACION </v>
          </cell>
          <cell r="I5">
            <v>0</v>
          </cell>
          <cell r="J5">
            <v>0</v>
          </cell>
          <cell r="K5">
            <v>0</v>
          </cell>
          <cell r="L5">
            <v>0</v>
          </cell>
          <cell r="M5">
            <v>0</v>
          </cell>
          <cell r="N5">
            <v>0</v>
          </cell>
          <cell r="O5">
            <v>0</v>
          </cell>
          <cell r="P5">
            <v>0</v>
          </cell>
          <cell r="Q5">
            <v>0</v>
          </cell>
          <cell r="R5">
            <v>0</v>
          </cell>
          <cell r="S5">
            <v>0</v>
          </cell>
          <cell r="T5">
            <v>0</v>
          </cell>
          <cell r="U5">
            <v>0</v>
          </cell>
          <cell r="V5">
            <v>0</v>
          </cell>
        </row>
        <row r="6">
          <cell r="A6">
            <v>21</v>
          </cell>
          <cell r="B6" t="str">
            <v>ÁCIDO POLIGLICÓLICO 5/0 AGUJA DOBLE ESPATULADA 1/4 CIRCULO 8MM</v>
          </cell>
          <cell r="C6">
            <v>0</v>
          </cell>
          <cell r="D6" t="str">
            <v>SOBRE</v>
          </cell>
          <cell r="E6">
            <v>57</v>
          </cell>
          <cell r="F6">
            <v>57</v>
          </cell>
          <cell r="G6" t="str">
            <v>INSTRUMENTACION</v>
          </cell>
          <cell r="H6" t="str">
            <v xml:space="preserve">INSTRUMENTACION </v>
          </cell>
          <cell r="I6">
            <v>0</v>
          </cell>
          <cell r="J6">
            <v>0</v>
          </cell>
          <cell r="K6">
            <v>0</v>
          </cell>
          <cell r="L6">
            <v>0</v>
          </cell>
          <cell r="M6">
            <v>0</v>
          </cell>
          <cell r="N6">
            <v>0</v>
          </cell>
          <cell r="O6">
            <v>0</v>
          </cell>
          <cell r="P6">
            <v>0</v>
          </cell>
          <cell r="Q6">
            <v>0</v>
          </cell>
          <cell r="R6">
            <v>0</v>
          </cell>
          <cell r="S6">
            <v>0</v>
          </cell>
          <cell r="T6">
            <v>0</v>
          </cell>
          <cell r="U6">
            <v>0</v>
          </cell>
          <cell r="V6">
            <v>0</v>
          </cell>
        </row>
        <row r="7">
          <cell r="A7">
            <v>22</v>
          </cell>
          <cell r="B7" t="str">
            <v>ÁCIDO POLIGLICÓLICO 6/0 AGUJA CURVA  REDONDA 3/8 CÍRCULO X 45 CM</v>
          </cell>
          <cell r="C7">
            <v>0</v>
          </cell>
          <cell r="D7" t="str">
            <v>SOBRE</v>
          </cell>
          <cell r="E7">
            <v>36</v>
          </cell>
          <cell r="F7">
            <v>36</v>
          </cell>
          <cell r="G7" t="str">
            <v>INSTRUMENTACION</v>
          </cell>
          <cell r="H7" t="str">
            <v xml:space="preserve">INSTRUMENTACION </v>
          </cell>
          <cell r="I7">
            <v>0</v>
          </cell>
          <cell r="J7">
            <v>0</v>
          </cell>
          <cell r="K7">
            <v>0</v>
          </cell>
          <cell r="L7">
            <v>0</v>
          </cell>
          <cell r="M7">
            <v>0</v>
          </cell>
          <cell r="N7">
            <v>0</v>
          </cell>
          <cell r="O7">
            <v>0</v>
          </cell>
          <cell r="P7">
            <v>0</v>
          </cell>
          <cell r="Q7">
            <v>0</v>
          </cell>
          <cell r="R7">
            <v>0</v>
          </cell>
          <cell r="S7">
            <v>0</v>
          </cell>
          <cell r="T7">
            <v>0</v>
          </cell>
          <cell r="U7">
            <v>0</v>
          </cell>
          <cell r="V7">
            <v>0</v>
          </cell>
        </row>
        <row r="8">
          <cell r="A8">
            <v>23</v>
          </cell>
          <cell r="B8" t="str">
            <v>ACIDO POLIGLICOLICO ANTIBACT 2/0   AGUJA CURVA REDONDA DE 90 CM VCP345H SUTURA SINTETICA ABSORBIBLE</v>
          </cell>
          <cell r="C8">
            <v>0</v>
          </cell>
          <cell r="D8" t="str">
            <v>UNIDAD</v>
          </cell>
          <cell r="E8">
            <v>360</v>
          </cell>
          <cell r="F8">
            <v>360</v>
          </cell>
          <cell r="G8" t="str">
            <v>INSTRUMENTACION</v>
          </cell>
          <cell r="H8" t="str">
            <v xml:space="preserve">INSTRUMENTACION </v>
          </cell>
          <cell r="I8">
            <v>0</v>
          </cell>
          <cell r="J8">
            <v>0</v>
          </cell>
          <cell r="K8">
            <v>0</v>
          </cell>
          <cell r="L8">
            <v>0</v>
          </cell>
          <cell r="M8">
            <v>0</v>
          </cell>
          <cell r="N8">
            <v>0</v>
          </cell>
          <cell r="O8">
            <v>0</v>
          </cell>
          <cell r="P8">
            <v>0</v>
          </cell>
          <cell r="Q8">
            <v>0</v>
          </cell>
          <cell r="R8">
            <v>0</v>
          </cell>
          <cell r="S8">
            <v>0</v>
          </cell>
          <cell r="T8">
            <v>0</v>
          </cell>
          <cell r="U8">
            <v>0</v>
          </cell>
          <cell r="V8">
            <v>0</v>
          </cell>
        </row>
        <row r="9">
          <cell r="A9">
            <v>24</v>
          </cell>
          <cell r="B9" t="str">
            <v>ACIDO POLIGLICOLICO ANTIBACTER 5/0 AGUJA CURVA REDONDA 1/2 CIRCULO 15-17 MM HEBRA DE 70 CM VCP303H</v>
          </cell>
          <cell r="C9">
            <v>0</v>
          </cell>
          <cell r="D9" t="str">
            <v>UNIDAD</v>
          </cell>
          <cell r="E9">
            <v>648</v>
          </cell>
          <cell r="F9">
            <v>648</v>
          </cell>
          <cell r="G9" t="str">
            <v>INSTRUMENTACION</v>
          </cell>
          <cell r="H9" t="str">
            <v xml:space="preserve">INSTRUMENTACION </v>
          </cell>
          <cell r="I9">
            <v>0</v>
          </cell>
          <cell r="J9">
            <v>0</v>
          </cell>
          <cell r="K9">
            <v>0</v>
          </cell>
          <cell r="L9">
            <v>0</v>
          </cell>
          <cell r="M9">
            <v>0</v>
          </cell>
          <cell r="N9">
            <v>0</v>
          </cell>
          <cell r="O9">
            <v>0</v>
          </cell>
          <cell r="P9">
            <v>0</v>
          </cell>
          <cell r="Q9">
            <v>0</v>
          </cell>
          <cell r="R9">
            <v>0</v>
          </cell>
          <cell r="S9">
            <v>0</v>
          </cell>
          <cell r="T9">
            <v>0</v>
          </cell>
          <cell r="U9">
            <v>0</v>
          </cell>
          <cell r="V9">
            <v>0</v>
          </cell>
        </row>
        <row r="10">
          <cell r="A10">
            <v>25</v>
          </cell>
          <cell r="B10" t="str">
            <v>ACIDO POLIGLICOLICO ANTIBACTERIAL 1 AGU/CURV/REDO 1/2 CIRCL/34 - 37MM HEBR/90CM 347H</v>
          </cell>
          <cell r="C10">
            <v>0</v>
          </cell>
          <cell r="D10" t="str">
            <v>UNIDAD</v>
          </cell>
          <cell r="E10">
            <v>1152</v>
          </cell>
          <cell r="F10">
            <v>1152</v>
          </cell>
          <cell r="G10" t="str">
            <v>INSTRUMENTACION</v>
          </cell>
          <cell r="H10" t="str">
            <v xml:space="preserve">INSTRUMENTACION </v>
          </cell>
          <cell r="I10">
            <v>0</v>
          </cell>
          <cell r="J10">
            <v>0</v>
          </cell>
          <cell r="K10">
            <v>0</v>
          </cell>
          <cell r="L10">
            <v>0</v>
          </cell>
          <cell r="M10">
            <v>0</v>
          </cell>
          <cell r="N10">
            <v>0</v>
          </cell>
          <cell r="O10">
            <v>0</v>
          </cell>
          <cell r="P10">
            <v>0</v>
          </cell>
          <cell r="Q10">
            <v>0</v>
          </cell>
          <cell r="R10">
            <v>0</v>
          </cell>
          <cell r="S10">
            <v>0</v>
          </cell>
          <cell r="T10">
            <v>0</v>
          </cell>
          <cell r="U10">
            <v>0</v>
          </cell>
          <cell r="V10">
            <v>0</v>
          </cell>
        </row>
        <row r="11">
          <cell r="A11">
            <v>26</v>
          </cell>
          <cell r="B11" t="str">
            <v>ACIDO POLIGLICOLICO ANTIBACTERIAL 2/0 AGUJA CURVA REDONDA 70CM VCP339H</v>
          </cell>
          <cell r="C11">
            <v>0</v>
          </cell>
          <cell r="D11" t="str">
            <v>UNIDAD</v>
          </cell>
          <cell r="E11">
            <v>720</v>
          </cell>
          <cell r="F11">
            <v>720</v>
          </cell>
          <cell r="G11" t="str">
            <v>INSTRUMENTACION</v>
          </cell>
          <cell r="H11" t="str">
            <v xml:space="preserve">INSTRUMENTACION </v>
          </cell>
          <cell r="I11">
            <v>0</v>
          </cell>
          <cell r="J11">
            <v>0</v>
          </cell>
          <cell r="K11">
            <v>0</v>
          </cell>
          <cell r="L11">
            <v>0</v>
          </cell>
          <cell r="M11">
            <v>0</v>
          </cell>
          <cell r="N11">
            <v>0</v>
          </cell>
          <cell r="O11">
            <v>0</v>
          </cell>
          <cell r="P11">
            <v>0</v>
          </cell>
          <cell r="Q11">
            <v>0</v>
          </cell>
          <cell r="R11">
            <v>0</v>
          </cell>
          <cell r="S11">
            <v>0</v>
          </cell>
          <cell r="T11">
            <v>0</v>
          </cell>
          <cell r="U11">
            <v>0</v>
          </cell>
          <cell r="V11">
            <v>0</v>
          </cell>
        </row>
        <row r="12">
          <cell r="A12">
            <v>356</v>
          </cell>
          <cell r="B12" t="str">
            <v>CABLE MONOPOLAR PARA ELECTRODOS DE LAPAROSCOPIA CONEXIÓN  PARA UNIDAD ELECTRO QUIRURGICA  REUSABLE</v>
          </cell>
          <cell r="C12">
            <v>0</v>
          </cell>
          <cell r="D12" t="str">
            <v>UNIDAD</v>
          </cell>
          <cell r="E12">
            <v>2</v>
          </cell>
          <cell r="F12">
            <v>14</v>
          </cell>
          <cell r="G12" t="str">
            <v>INSTRUMENTACION</v>
          </cell>
          <cell r="H12" t="str">
            <v xml:space="preserve">INSTRUMENTACION </v>
          </cell>
          <cell r="I12">
            <v>0</v>
          </cell>
          <cell r="J12">
            <v>0</v>
          </cell>
          <cell r="K12" t="str">
            <v>SI</v>
          </cell>
          <cell r="L12">
            <v>0</v>
          </cell>
          <cell r="M12">
            <v>0</v>
          </cell>
          <cell r="N12">
            <v>0</v>
          </cell>
          <cell r="O12">
            <v>0</v>
          </cell>
          <cell r="P12">
            <v>0</v>
          </cell>
          <cell r="Q12">
            <v>0</v>
          </cell>
          <cell r="R12">
            <v>0</v>
          </cell>
          <cell r="S12">
            <v>0</v>
          </cell>
          <cell r="T12">
            <v>0</v>
          </cell>
          <cell r="U12">
            <v>0</v>
          </cell>
          <cell r="V12">
            <v>0</v>
          </cell>
        </row>
        <row r="13">
          <cell r="A13">
            <v>711</v>
          </cell>
          <cell r="B13" t="str">
            <v>CATGUT CROMADO   3/0  AGUJA CURVA REDON 1/2 CIRCULO 24 -27 MM HEBRA DE 70-75 CM G122T</v>
          </cell>
          <cell r="C13">
            <v>0</v>
          </cell>
          <cell r="D13" t="str">
            <v>UNIDAD</v>
          </cell>
          <cell r="E13">
            <v>168</v>
          </cell>
          <cell r="F13">
            <v>168</v>
          </cell>
          <cell r="G13" t="str">
            <v>INSTRUMENTACION</v>
          </cell>
          <cell r="H13" t="str">
            <v xml:space="preserve">INSTRUMENTACION </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A14">
            <v>712</v>
          </cell>
          <cell r="B14" t="str">
            <v>CATGUT CROMICO 2/0 CURVA REDO 1/2 CIRC  DE 37 HEBRA DE 70-90CM(SUTURA ABSORBIBL) C1117J-923T</v>
          </cell>
          <cell r="C14">
            <v>0</v>
          </cell>
          <cell r="D14" t="str">
            <v>UNIDAD</v>
          </cell>
          <cell r="E14">
            <v>624</v>
          </cell>
          <cell r="F14">
            <v>624</v>
          </cell>
          <cell r="G14" t="str">
            <v>INSTRUMENTACION</v>
          </cell>
          <cell r="H14" t="str">
            <v xml:space="preserve">INSTRUMENTACION </v>
          </cell>
          <cell r="I14">
            <v>0</v>
          </cell>
          <cell r="J14">
            <v>0</v>
          </cell>
          <cell r="K14">
            <v>0</v>
          </cell>
          <cell r="L14">
            <v>0</v>
          </cell>
          <cell r="M14">
            <v>0</v>
          </cell>
          <cell r="N14">
            <v>0</v>
          </cell>
          <cell r="O14">
            <v>0</v>
          </cell>
          <cell r="P14">
            <v>0</v>
          </cell>
          <cell r="Q14">
            <v>0</v>
          </cell>
          <cell r="R14">
            <v>0</v>
          </cell>
          <cell r="S14">
            <v>0</v>
          </cell>
          <cell r="T14">
            <v>0</v>
          </cell>
          <cell r="U14">
            <v>0</v>
          </cell>
          <cell r="V14">
            <v>0</v>
          </cell>
        </row>
        <row r="15">
          <cell r="A15">
            <v>713</v>
          </cell>
          <cell r="B15" t="str">
            <v>CATGUT CROMICO 4/0 AGUJA REDONDA  HEBRA 17MM DE 70 CM  U203T</v>
          </cell>
          <cell r="C15">
            <v>0</v>
          </cell>
          <cell r="D15" t="str">
            <v>UNIDAD</v>
          </cell>
          <cell r="E15">
            <v>192</v>
          </cell>
          <cell r="F15">
            <v>192</v>
          </cell>
          <cell r="G15" t="str">
            <v>INSTRUMENTACION</v>
          </cell>
          <cell r="H15" t="str">
            <v xml:space="preserve">INSTRUMENTACION </v>
          </cell>
          <cell r="I15">
            <v>0</v>
          </cell>
          <cell r="J15">
            <v>0</v>
          </cell>
          <cell r="K15">
            <v>0</v>
          </cell>
          <cell r="L15">
            <v>0</v>
          </cell>
          <cell r="M15">
            <v>0</v>
          </cell>
          <cell r="N15">
            <v>0</v>
          </cell>
          <cell r="O15">
            <v>0</v>
          </cell>
          <cell r="P15">
            <v>0</v>
          </cell>
          <cell r="Q15">
            <v>0</v>
          </cell>
          <cell r="R15">
            <v>0</v>
          </cell>
          <cell r="S15">
            <v>0</v>
          </cell>
          <cell r="T15">
            <v>0</v>
          </cell>
          <cell r="U15">
            <v>0</v>
          </cell>
          <cell r="V15">
            <v>0</v>
          </cell>
        </row>
        <row r="16">
          <cell r="A16">
            <v>714</v>
          </cell>
          <cell r="B16" t="str">
            <v>CATGUT CROMICO 5/0 AGUJA REDONDA  CO8125 SUTURA ABSORBIBLE</v>
          </cell>
          <cell r="C16">
            <v>0</v>
          </cell>
          <cell r="D16" t="str">
            <v>UNIDAD</v>
          </cell>
          <cell r="E16">
            <v>72</v>
          </cell>
          <cell r="F16">
            <v>72</v>
          </cell>
          <cell r="G16" t="str">
            <v>INSTRUMENTACION</v>
          </cell>
          <cell r="H16" t="str">
            <v xml:space="preserve">INSTRUMENTACION </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A17">
            <v>715</v>
          </cell>
          <cell r="B17" t="str">
            <v>CAUCHOS DE REPUESTO PARA TROCARES DE 10 MM -11MM PAQUETE X 5</v>
          </cell>
          <cell r="C17">
            <v>0</v>
          </cell>
          <cell r="D17" t="str">
            <v>UNIDAD</v>
          </cell>
          <cell r="E17">
            <v>20</v>
          </cell>
          <cell r="F17">
            <v>20</v>
          </cell>
          <cell r="G17" t="str">
            <v>INSTRUMENTACION</v>
          </cell>
          <cell r="H17" t="str">
            <v xml:space="preserve">INSTRUMENTACION </v>
          </cell>
          <cell r="I17" t="str">
            <v>si</v>
          </cell>
          <cell r="J17">
            <v>0</v>
          </cell>
          <cell r="K17">
            <v>0</v>
          </cell>
          <cell r="L17">
            <v>0</v>
          </cell>
          <cell r="M17">
            <v>0</v>
          </cell>
          <cell r="N17">
            <v>0</v>
          </cell>
          <cell r="O17">
            <v>0</v>
          </cell>
          <cell r="P17">
            <v>0</v>
          </cell>
          <cell r="Q17">
            <v>0</v>
          </cell>
          <cell r="R17">
            <v>0</v>
          </cell>
          <cell r="S17">
            <v>0</v>
          </cell>
          <cell r="T17">
            <v>0</v>
          </cell>
          <cell r="U17">
            <v>0</v>
          </cell>
          <cell r="V17">
            <v>0</v>
          </cell>
        </row>
        <row r="18">
          <cell r="A18">
            <v>716</v>
          </cell>
          <cell r="B18" t="str">
            <v>CAUCHOS DE REPUESTO PARA TROCARES DE 5 A 5,5 MM PAQUETE X 5</v>
          </cell>
          <cell r="C18">
            <v>0</v>
          </cell>
          <cell r="D18" t="str">
            <v>UNIDAD</v>
          </cell>
          <cell r="E18">
            <v>20</v>
          </cell>
          <cell r="F18">
            <v>20</v>
          </cell>
          <cell r="G18" t="str">
            <v>INSTRUMENTACION</v>
          </cell>
          <cell r="H18" t="str">
            <v xml:space="preserve">INSTRUMENTACION </v>
          </cell>
          <cell r="I18" t="str">
            <v>si</v>
          </cell>
          <cell r="J18">
            <v>0</v>
          </cell>
          <cell r="K18">
            <v>0</v>
          </cell>
          <cell r="L18">
            <v>0</v>
          </cell>
          <cell r="M18">
            <v>0</v>
          </cell>
          <cell r="N18">
            <v>0</v>
          </cell>
          <cell r="O18">
            <v>0</v>
          </cell>
          <cell r="P18">
            <v>0</v>
          </cell>
          <cell r="Q18">
            <v>0</v>
          </cell>
          <cell r="R18">
            <v>0</v>
          </cell>
          <cell r="S18">
            <v>0</v>
          </cell>
          <cell r="T18">
            <v>0</v>
          </cell>
          <cell r="U18">
            <v>0</v>
          </cell>
          <cell r="V18">
            <v>0</v>
          </cell>
        </row>
        <row r="19">
          <cell r="A19">
            <v>838</v>
          </cell>
          <cell r="B19" t="str">
            <v>COTONOIDE 12 X 40 MM, MAS O MENOS 5MM DE CONTORNO(ESPONJA QUIRURGICA)</v>
          </cell>
          <cell r="C19">
            <v>0</v>
          </cell>
          <cell r="D19">
            <v>0</v>
          </cell>
          <cell r="E19">
            <v>10</v>
          </cell>
          <cell r="F19">
            <v>10</v>
          </cell>
          <cell r="G19" t="str">
            <v>INSTRUMENTACION</v>
          </cell>
          <cell r="H19" t="str">
            <v xml:space="preserve">INSTRUMENTACION </v>
          </cell>
          <cell r="I19">
            <v>0</v>
          </cell>
          <cell r="J19">
            <v>0</v>
          </cell>
          <cell r="K19">
            <v>0</v>
          </cell>
          <cell r="L19">
            <v>0</v>
          </cell>
          <cell r="M19">
            <v>0</v>
          </cell>
          <cell r="N19">
            <v>0</v>
          </cell>
          <cell r="O19">
            <v>0</v>
          </cell>
          <cell r="P19">
            <v>0</v>
          </cell>
          <cell r="Q19">
            <v>0</v>
          </cell>
          <cell r="R19">
            <v>0</v>
          </cell>
          <cell r="S19">
            <v>0</v>
          </cell>
          <cell r="T19">
            <v>0</v>
          </cell>
          <cell r="U19">
            <v>0</v>
          </cell>
          <cell r="V19">
            <v>0</v>
          </cell>
        </row>
        <row r="20">
          <cell r="A20">
            <v>839</v>
          </cell>
          <cell r="B20" t="str">
            <v>COTONOIDE 12 X 75 MM, MAS O MENOS 5MM DE CONTORNO (ESPONJA QUIRURGICA)</v>
          </cell>
          <cell r="C20">
            <v>0</v>
          </cell>
          <cell r="D20" t="str">
            <v>SOBRE</v>
          </cell>
          <cell r="E20">
            <v>10</v>
          </cell>
          <cell r="F20">
            <v>10</v>
          </cell>
          <cell r="G20" t="str">
            <v>INSTRUMENTACION</v>
          </cell>
          <cell r="H20" t="str">
            <v xml:space="preserve">INSTRUMENTACION </v>
          </cell>
          <cell r="I20">
            <v>0</v>
          </cell>
          <cell r="J20">
            <v>0</v>
          </cell>
          <cell r="K20">
            <v>0</v>
          </cell>
          <cell r="L20">
            <v>0</v>
          </cell>
          <cell r="M20">
            <v>0</v>
          </cell>
          <cell r="N20">
            <v>0</v>
          </cell>
          <cell r="O20">
            <v>0</v>
          </cell>
          <cell r="P20">
            <v>0</v>
          </cell>
          <cell r="Q20">
            <v>0</v>
          </cell>
          <cell r="R20">
            <v>0</v>
          </cell>
          <cell r="S20">
            <v>0</v>
          </cell>
          <cell r="T20">
            <v>0</v>
          </cell>
          <cell r="U20">
            <v>0</v>
          </cell>
          <cell r="V20">
            <v>0</v>
          </cell>
        </row>
        <row r="21">
          <cell r="A21">
            <v>840</v>
          </cell>
          <cell r="B21" t="str">
            <v>COTONOIDE 20 X 20 MM, MAS O MENOS 5MM DE CONTORNO (ESPONJA QUIRURGICA)</v>
          </cell>
          <cell r="C21">
            <v>0</v>
          </cell>
          <cell r="D21" t="str">
            <v>SOBRE</v>
          </cell>
          <cell r="E21">
            <v>10</v>
          </cell>
          <cell r="F21">
            <v>10</v>
          </cell>
          <cell r="G21" t="str">
            <v>INSTRUMENTACION</v>
          </cell>
          <cell r="H21" t="str">
            <v xml:space="preserve">INSTRUMENTACION </v>
          </cell>
          <cell r="I21">
            <v>0</v>
          </cell>
          <cell r="J21">
            <v>0</v>
          </cell>
          <cell r="K21">
            <v>0</v>
          </cell>
          <cell r="L21">
            <v>0</v>
          </cell>
          <cell r="M21">
            <v>0</v>
          </cell>
          <cell r="N21">
            <v>0</v>
          </cell>
          <cell r="O21">
            <v>0</v>
          </cell>
          <cell r="P21">
            <v>0</v>
          </cell>
          <cell r="Q21">
            <v>0</v>
          </cell>
          <cell r="R21">
            <v>0</v>
          </cell>
          <cell r="S21">
            <v>0</v>
          </cell>
          <cell r="T21">
            <v>0</v>
          </cell>
          <cell r="U21">
            <v>0</v>
          </cell>
          <cell r="V21">
            <v>0</v>
          </cell>
        </row>
        <row r="22">
          <cell r="A22">
            <v>841</v>
          </cell>
          <cell r="B22" t="str">
            <v>COTONOIDE 20 X 75 MM, MAS O MENOS 5MM DE CONTORNO (ESPONJA QUIRURGICA)</v>
          </cell>
          <cell r="C22">
            <v>0</v>
          </cell>
          <cell r="D22" t="str">
            <v>SOBRE</v>
          </cell>
          <cell r="E22">
            <v>10</v>
          </cell>
          <cell r="F22">
            <v>10</v>
          </cell>
          <cell r="G22" t="str">
            <v>INSTRUMENTACION</v>
          </cell>
          <cell r="H22" t="str">
            <v xml:space="preserve">INSTRUMENTACION </v>
          </cell>
          <cell r="I22">
            <v>0</v>
          </cell>
          <cell r="J22">
            <v>0</v>
          </cell>
          <cell r="K22">
            <v>0</v>
          </cell>
          <cell r="L22">
            <v>0</v>
          </cell>
          <cell r="M22">
            <v>0</v>
          </cell>
          <cell r="N22">
            <v>0</v>
          </cell>
          <cell r="O22">
            <v>0</v>
          </cell>
          <cell r="P22">
            <v>0</v>
          </cell>
          <cell r="Q22">
            <v>0</v>
          </cell>
          <cell r="R22">
            <v>0</v>
          </cell>
          <cell r="S22">
            <v>0</v>
          </cell>
          <cell r="T22">
            <v>0</v>
          </cell>
          <cell r="U22">
            <v>0</v>
          </cell>
          <cell r="V22">
            <v>0</v>
          </cell>
        </row>
        <row r="23">
          <cell r="A23">
            <v>843</v>
          </cell>
          <cell r="B23" t="str">
            <v>COTONOIDE 38 X 38 MM, MAS O MENOS 5MM DE CONTORNO  (ESPONJA QUIRURGICA)</v>
          </cell>
          <cell r="C23">
            <v>0</v>
          </cell>
          <cell r="D23" t="str">
            <v>SOBRE</v>
          </cell>
          <cell r="E23">
            <v>10</v>
          </cell>
          <cell r="F23">
            <v>10</v>
          </cell>
          <cell r="G23" t="str">
            <v>INSTRUMENTACION</v>
          </cell>
          <cell r="H23" t="str">
            <v xml:space="preserve">INSTRUMENTACION </v>
          </cell>
          <cell r="I23">
            <v>0</v>
          </cell>
          <cell r="J23">
            <v>0</v>
          </cell>
          <cell r="K23">
            <v>0</v>
          </cell>
          <cell r="L23">
            <v>0</v>
          </cell>
          <cell r="M23">
            <v>0</v>
          </cell>
          <cell r="N23">
            <v>0</v>
          </cell>
          <cell r="O23">
            <v>0</v>
          </cell>
          <cell r="P23">
            <v>0</v>
          </cell>
          <cell r="Q23">
            <v>0</v>
          </cell>
          <cell r="R23">
            <v>0</v>
          </cell>
          <cell r="S23">
            <v>0</v>
          </cell>
          <cell r="T23">
            <v>0</v>
          </cell>
          <cell r="U23">
            <v>0</v>
          </cell>
          <cell r="V23">
            <v>0</v>
          </cell>
        </row>
        <row r="24">
          <cell r="A24">
            <v>844</v>
          </cell>
          <cell r="B24" t="str">
            <v>COTONOIDE ESTERIL DE 1/2 X 2 PULGADAS</v>
          </cell>
          <cell r="C24">
            <v>0</v>
          </cell>
          <cell r="D24" t="str">
            <v>SOBRE</v>
          </cell>
          <cell r="E24">
            <v>400</v>
          </cell>
          <cell r="F24">
            <v>400</v>
          </cell>
          <cell r="G24" t="str">
            <v>INSTRUMENTACION</v>
          </cell>
          <cell r="H24" t="str">
            <v xml:space="preserve">INSTRUMENTACION </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A25">
            <v>852</v>
          </cell>
          <cell r="B25" t="str">
            <v>CUCHILLAS ANGULADAS 15°, FRESA BOLA PARA DCR, Ø 3.0mm, CONCAVA, ESTERIL</v>
          </cell>
          <cell r="C25">
            <v>0</v>
          </cell>
          <cell r="D25" t="str">
            <v>UNIDAD</v>
          </cell>
          <cell r="E25">
            <v>1</v>
          </cell>
          <cell r="F25">
            <v>1</v>
          </cell>
          <cell r="G25" t="str">
            <v>INSTRUMENTACION</v>
          </cell>
          <cell r="H25" t="str">
            <v xml:space="preserve">INSTRUMENTACION </v>
          </cell>
          <cell r="I25">
            <v>0</v>
          </cell>
          <cell r="J25">
            <v>0</v>
          </cell>
          <cell r="K25">
            <v>0</v>
          </cell>
          <cell r="L25">
            <v>0</v>
          </cell>
          <cell r="M25">
            <v>0</v>
          </cell>
          <cell r="N25">
            <v>0</v>
          </cell>
          <cell r="O25">
            <v>0</v>
          </cell>
          <cell r="P25">
            <v>0</v>
          </cell>
          <cell r="Q25">
            <v>0</v>
          </cell>
          <cell r="R25">
            <v>0</v>
          </cell>
          <cell r="S25">
            <v>0</v>
          </cell>
          <cell r="T25">
            <v>0</v>
          </cell>
          <cell r="U25">
            <v>0</v>
          </cell>
          <cell r="V25">
            <v>0</v>
          </cell>
        </row>
        <row r="26">
          <cell r="A26">
            <v>853</v>
          </cell>
          <cell r="B26" t="str">
            <v>CUCHILLAS ANGULADAS 15°, FRESA DIAMANTE PARA DCR, Ø 3.0mm, CONCAVA, ESTERIL</v>
          </cell>
          <cell r="C26">
            <v>0</v>
          </cell>
          <cell r="D26" t="str">
            <v>UNIDAD</v>
          </cell>
          <cell r="E26">
            <v>1</v>
          </cell>
          <cell r="F26">
            <v>1</v>
          </cell>
          <cell r="G26" t="str">
            <v>INSTRUMENTACION</v>
          </cell>
          <cell r="H26" t="str">
            <v xml:space="preserve">INSTRUMENTACION </v>
          </cell>
          <cell r="I26">
            <v>0</v>
          </cell>
          <cell r="J26">
            <v>0</v>
          </cell>
          <cell r="K26">
            <v>0</v>
          </cell>
          <cell r="L26">
            <v>0</v>
          </cell>
          <cell r="M26">
            <v>0</v>
          </cell>
          <cell r="N26">
            <v>0</v>
          </cell>
          <cell r="O26">
            <v>0</v>
          </cell>
          <cell r="P26">
            <v>0</v>
          </cell>
          <cell r="Q26">
            <v>0</v>
          </cell>
          <cell r="R26">
            <v>0</v>
          </cell>
          <cell r="S26">
            <v>0</v>
          </cell>
          <cell r="T26">
            <v>0</v>
          </cell>
          <cell r="U26">
            <v>0</v>
          </cell>
          <cell r="V26">
            <v>0</v>
          </cell>
        </row>
        <row r="27">
          <cell r="A27">
            <v>854</v>
          </cell>
          <cell r="B27" t="str">
            <v>CUCHILLAS ANGULADAS 15°, Ø 4mm, CERRADAS DOBLE, CONCAVA, ESTERIL</v>
          </cell>
          <cell r="C27">
            <v>0</v>
          </cell>
          <cell r="D27" t="str">
            <v>UNIDAD</v>
          </cell>
          <cell r="E27">
            <v>1</v>
          </cell>
          <cell r="F27">
            <v>1</v>
          </cell>
          <cell r="G27" t="str">
            <v>INSTRUMENTACION</v>
          </cell>
          <cell r="H27" t="str">
            <v xml:space="preserve">INSTRUMENTACION </v>
          </cell>
          <cell r="I27">
            <v>0</v>
          </cell>
          <cell r="J27">
            <v>0</v>
          </cell>
          <cell r="K27">
            <v>0</v>
          </cell>
          <cell r="L27">
            <v>0</v>
          </cell>
          <cell r="M27">
            <v>0</v>
          </cell>
          <cell r="N27">
            <v>0</v>
          </cell>
          <cell r="O27">
            <v>0</v>
          </cell>
          <cell r="P27">
            <v>0</v>
          </cell>
          <cell r="Q27">
            <v>0</v>
          </cell>
          <cell r="R27">
            <v>0</v>
          </cell>
          <cell r="S27">
            <v>0</v>
          </cell>
          <cell r="T27">
            <v>0</v>
          </cell>
          <cell r="U27">
            <v>0</v>
          </cell>
          <cell r="V27">
            <v>0</v>
          </cell>
        </row>
        <row r="28">
          <cell r="A28">
            <v>855</v>
          </cell>
          <cell r="B28" t="str">
            <v>CUCHILLAS ANGULADAS 15°, Ø 4mm, CERRADAS DOBLE, CONVEXA, ESTERIL</v>
          </cell>
          <cell r="C28">
            <v>0</v>
          </cell>
          <cell r="D28" t="str">
            <v>UNIDAD</v>
          </cell>
          <cell r="E28">
            <v>1</v>
          </cell>
          <cell r="F28">
            <v>1</v>
          </cell>
          <cell r="G28" t="str">
            <v>INSTRUMENTACION</v>
          </cell>
          <cell r="H28" t="str">
            <v xml:space="preserve">INSTRUMENTACION </v>
          </cell>
          <cell r="I28">
            <v>0</v>
          </cell>
          <cell r="J28">
            <v>0</v>
          </cell>
          <cell r="K28">
            <v>0</v>
          </cell>
          <cell r="L28">
            <v>0</v>
          </cell>
          <cell r="M28">
            <v>0</v>
          </cell>
          <cell r="N28">
            <v>0</v>
          </cell>
          <cell r="O28">
            <v>0</v>
          </cell>
          <cell r="P28">
            <v>0</v>
          </cell>
          <cell r="Q28">
            <v>0</v>
          </cell>
          <cell r="R28">
            <v>0</v>
          </cell>
          <cell r="S28">
            <v>0</v>
          </cell>
          <cell r="T28">
            <v>0</v>
          </cell>
          <cell r="U28">
            <v>0</v>
          </cell>
          <cell r="V28">
            <v>0</v>
          </cell>
        </row>
        <row r="29">
          <cell r="A29">
            <v>856</v>
          </cell>
          <cell r="B29" t="str">
            <v>CUCHILLAS ANGULADAS 40°, Ø 3mm, CERRADAS DOBLE, CONCAVA, ESTERIL</v>
          </cell>
          <cell r="C29">
            <v>0</v>
          </cell>
          <cell r="D29" t="str">
            <v>UNIDAD</v>
          </cell>
          <cell r="E29">
            <v>1</v>
          </cell>
          <cell r="F29">
            <v>1</v>
          </cell>
          <cell r="G29" t="str">
            <v>INSTRUMENTACION</v>
          </cell>
          <cell r="H29" t="str">
            <v xml:space="preserve">INSTRUMENTACION </v>
          </cell>
          <cell r="I29">
            <v>0</v>
          </cell>
          <cell r="J29">
            <v>0</v>
          </cell>
          <cell r="K29">
            <v>0</v>
          </cell>
          <cell r="L29">
            <v>0</v>
          </cell>
          <cell r="M29">
            <v>0</v>
          </cell>
          <cell r="N29">
            <v>0</v>
          </cell>
          <cell r="O29">
            <v>0</v>
          </cell>
          <cell r="P29">
            <v>0</v>
          </cell>
          <cell r="Q29">
            <v>0</v>
          </cell>
          <cell r="R29">
            <v>0</v>
          </cell>
          <cell r="S29">
            <v>0</v>
          </cell>
          <cell r="T29">
            <v>0</v>
          </cell>
          <cell r="U29">
            <v>0</v>
          </cell>
          <cell r="V29">
            <v>0</v>
          </cell>
        </row>
        <row r="30">
          <cell r="A30">
            <v>857</v>
          </cell>
          <cell r="B30" t="str">
            <v>CUCHILLAS ANGULADAS 60°, FRESA CILINDRICA PROTEGIDA, Ø 3.0mm, CONCAVA, ESTERIL</v>
          </cell>
          <cell r="C30">
            <v>0</v>
          </cell>
          <cell r="D30" t="str">
            <v>UNIDAD</v>
          </cell>
          <cell r="E30">
            <v>1</v>
          </cell>
          <cell r="F30">
            <v>1</v>
          </cell>
          <cell r="G30" t="str">
            <v>INSTRUMENTACION</v>
          </cell>
          <cell r="H30" t="str">
            <v xml:space="preserve">INSTRUMENTACION </v>
          </cell>
          <cell r="I30">
            <v>0</v>
          </cell>
          <cell r="J30">
            <v>0</v>
          </cell>
          <cell r="K30">
            <v>0</v>
          </cell>
          <cell r="L30">
            <v>0</v>
          </cell>
          <cell r="M30">
            <v>0</v>
          </cell>
          <cell r="N30">
            <v>0</v>
          </cell>
          <cell r="O30">
            <v>0</v>
          </cell>
          <cell r="P30">
            <v>0</v>
          </cell>
          <cell r="Q30">
            <v>0</v>
          </cell>
          <cell r="R30">
            <v>0</v>
          </cell>
          <cell r="S30">
            <v>0</v>
          </cell>
          <cell r="T30">
            <v>0</v>
          </cell>
          <cell r="U30">
            <v>0</v>
          </cell>
          <cell r="V30">
            <v>0</v>
          </cell>
        </row>
        <row r="31">
          <cell r="A31">
            <v>858</v>
          </cell>
          <cell r="B31" t="str">
            <v>CUCHILLAS ANGULADAS 60°, Ø 3mm, CERRADAS DOBLE, CONCAVA, ESTERIL</v>
          </cell>
          <cell r="C31">
            <v>0</v>
          </cell>
          <cell r="D31" t="str">
            <v>UNIDAD</v>
          </cell>
          <cell r="E31">
            <v>1</v>
          </cell>
          <cell r="F31">
            <v>1</v>
          </cell>
          <cell r="G31" t="str">
            <v>INSTRUMENTACION</v>
          </cell>
          <cell r="H31" t="str">
            <v xml:space="preserve">INSTRUMENTACION </v>
          </cell>
          <cell r="I31">
            <v>0</v>
          </cell>
          <cell r="J31">
            <v>0</v>
          </cell>
          <cell r="K31">
            <v>0</v>
          </cell>
          <cell r="L31">
            <v>0</v>
          </cell>
          <cell r="M31">
            <v>0</v>
          </cell>
          <cell r="N31">
            <v>0</v>
          </cell>
          <cell r="O31">
            <v>0</v>
          </cell>
          <cell r="P31">
            <v>0</v>
          </cell>
          <cell r="Q31">
            <v>0</v>
          </cell>
          <cell r="R31">
            <v>0</v>
          </cell>
          <cell r="S31">
            <v>0</v>
          </cell>
          <cell r="T31">
            <v>0</v>
          </cell>
          <cell r="U31">
            <v>0</v>
          </cell>
          <cell r="V31">
            <v>0</v>
          </cell>
        </row>
        <row r="32">
          <cell r="A32">
            <v>859</v>
          </cell>
          <cell r="B32" t="str">
            <v>CUCHILLAS ANGULADAS 60°, Ø 4mm, CERRADAS DOBLE, CONCAVA, ESTERIL</v>
          </cell>
          <cell r="C32">
            <v>0</v>
          </cell>
          <cell r="D32" t="str">
            <v>UNIDAD</v>
          </cell>
          <cell r="E32">
            <v>1</v>
          </cell>
          <cell r="F32">
            <v>1</v>
          </cell>
          <cell r="G32" t="str">
            <v>INSTRUMENTACION</v>
          </cell>
          <cell r="H32" t="str">
            <v xml:space="preserve">INSTRUMENTACION </v>
          </cell>
          <cell r="I32">
            <v>0</v>
          </cell>
          <cell r="J32">
            <v>0</v>
          </cell>
          <cell r="K32">
            <v>0</v>
          </cell>
          <cell r="L32">
            <v>0</v>
          </cell>
          <cell r="M32">
            <v>0</v>
          </cell>
          <cell r="N32">
            <v>0</v>
          </cell>
          <cell r="O32">
            <v>0</v>
          </cell>
          <cell r="P32">
            <v>0</v>
          </cell>
          <cell r="Q32">
            <v>0</v>
          </cell>
          <cell r="R32">
            <v>0</v>
          </cell>
          <cell r="S32">
            <v>0</v>
          </cell>
          <cell r="T32">
            <v>0</v>
          </cell>
          <cell r="U32">
            <v>0</v>
          </cell>
          <cell r="V32">
            <v>0</v>
          </cell>
        </row>
        <row r="33">
          <cell r="A33">
            <v>860</v>
          </cell>
          <cell r="B33" t="str">
            <v>CUCHILLAS ANGULADAS 60°, Ø 4mm, CERRADAS DOBLE, CONVEXA, ESTERIL</v>
          </cell>
          <cell r="C33">
            <v>0</v>
          </cell>
          <cell r="D33" t="str">
            <v>UNIDAD</v>
          </cell>
          <cell r="E33">
            <v>1</v>
          </cell>
          <cell r="F33">
            <v>1</v>
          </cell>
          <cell r="G33" t="str">
            <v>INSTRUMENTACION</v>
          </cell>
          <cell r="H33" t="str">
            <v xml:space="preserve">INSTRUMENTACION </v>
          </cell>
          <cell r="I33">
            <v>0</v>
          </cell>
          <cell r="J33">
            <v>0</v>
          </cell>
          <cell r="K33">
            <v>0</v>
          </cell>
          <cell r="L33">
            <v>0</v>
          </cell>
          <cell r="M33">
            <v>0</v>
          </cell>
          <cell r="N33">
            <v>0</v>
          </cell>
          <cell r="O33">
            <v>0</v>
          </cell>
          <cell r="P33">
            <v>0</v>
          </cell>
          <cell r="Q33">
            <v>0</v>
          </cell>
          <cell r="R33">
            <v>0</v>
          </cell>
          <cell r="S33">
            <v>0</v>
          </cell>
          <cell r="T33">
            <v>0</v>
          </cell>
          <cell r="U33">
            <v>0</v>
          </cell>
          <cell r="V33">
            <v>0</v>
          </cell>
        </row>
        <row r="34">
          <cell r="A34">
            <v>862</v>
          </cell>
          <cell r="B34" t="str">
            <v>CUCHILLAS RECTAS Ø 3.0mm, CERRADAS DOBLE, ESTERIL</v>
          </cell>
          <cell r="C34">
            <v>0</v>
          </cell>
          <cell r="D34" t="str">
            <v>UNIDAD</v>
          </cell>
          <cell r="E34">
            <v>1</v>
          </cell>
          <cell r="F34">
            <v>1</v>
          </cell>
          <cell r="G34" t="str">
            <v>INSTRUMENTACION</v>
          </cell>
          <cell r="H34" t="str">
            <v xml:space="preserve">INSTRUMENTACION </v>
          </cell>
          <cell r="I34">
            <v>0</v>
          </cell>
          <cell r="J34">
            <v>0</v>
          </cell>
          <cell r="K34">
            <v>0</v>
          </cell>
          <cell r="L34">
            <v>0</v>
          </cell>
          <cell r="M34">
            <v>0</v>
          </cell>
          <cell r="N34">
            <v>0</v>
          </cell>
          <cell r="O34">
            <v>0</v>
          </cell>
          <cell r="P34">
            <v>0</v>
          </cell>
          <cell r="Q34">
            <v>0</v>
          </cell>
          <cell r="R34">
            <v>0</v>
          </cell>
          <cell r="S34">
            <v>0</v>
          </cell>
          <cell r="T34">
            <v>0</v>
          </cell>
          <cell r="U34">
            <v>0</v>
          </cell>
          <cell r="V34">
            <v>0</v>
          </cell>
        </row>
        <row r="35">
          <cell r="A35">
            <v>863</v>
          </cell>
          <cell r="B35" t="str">
            <v>CUCHILLAS RECTAS Ø 3.5mm, CERRADAS DOBLE, ESTERIL</v>
          </cell>
          <cell r="C35">
            <v>0</v>
          </cell>
          <cell r="D35" t="str">
            <v>UNIDAD</v>
          </cell>
          <cell r="E35">
            <v>1</v>
          </cell>
          <cell r="F35">
            <v>1</v>
          </cell>
          <cell r="G35" t="str">
            <v>INSTRUMENTACION</v>
          </cell>
          <cell r="H35" t="str">
            <v xml:space="preserve">INSTRUMENTACION </v>
          </cell>
          <cell r="I35">
            <v>0</v>
          </cell>
          <cell r="J35">
            <v>0</v>
          </cell>
          <cell r="K35">
            <v>0</v>
          </cell>
          <cell r="L35">
            <v>0</v>
          </cell>
          <cell r="M35">
            <v>0</v>
          </cell>
          <cell r="N35">
            <v>0</v>
          </cell>
          <cell r="O35">
            <v>0</v>
          </cell>
          <cell r="P35">
            <v>0</v>
          </cell>
          <cell r="Q35">
            <v>0</v>
          </cell>
          <cell r="R35">
            <v>0</v>
          </cell>
          <cell r="S35">
            <v>0</v>
          </cell>
          <cell r="T35">
            <v>0</v>
          </cell>
          <cell r="U35">
            <v>0</v>
          </cell>
          <cell r="V35">
            <v>0</v>
          </cell>
        </row>
        <row r="36">
          <cell r="A36">
            <v>864</v>
          </cell>
          <cell r="B36" t="str">
            <v>CUCHILLAS RECTAS Ø 4mm, CERRADAS DOBLE, ESTERIL</v>
          </cell>
          <cell r="C36">
            <v>0</v>
          </cell>
          <cell r="D36" t="str">
            <v>UNIDAD</v>
          </cell>
          <cell r="E36">
            <v>1</v>
          </cell>
          <cell r="F36">
            <v>1</v>
          </cell>
          <cell r="G36" t="str">
            <v>INSTRUMENTACION</v>
          </cell>
          <cell r="H36" t="str">
            <v xml:space="preserve">INSTRUMENTACION </v>
          </cell>
          <cell r="I36">
            <v>0</v>
          </cell>
          <cell r="J36">
            <v>0</v>
          </cell>
          <cell r="K36">
            <v>0</v>
          </cell>
          <cell r="L36">
            <v>0</v>
          </cell>
          <cell r="M36">
            <v>0</v>
          </cell>
          <cell r="N36">
            <v>0</v>
          </cell>
          <cell r="O36">
            <v>0</v>
          </cell>
          <cell r="P36">
            <v>0</v>
          </cell>
          <cell r="Q36">
            <v>0</v>
          </cell>
          <cell r="R36">
            <v>0</v>
          </cell>
          <cell r="S36">
            <v>0</v>
          </cell>
          <cell r="T36">
            <v>0</v>
          </cell>
          <cell r="U36">
            <v>0</v>
          </cell>
          <cell r="V36">
            <v>0</v>
          </cell>
        </row>
        <row r="37">
          <cell r="A37">
            <v>865</v>
          </cell>
          <cell r="B37" t="str">
            <v>CUCHILLAS RECTAS, FRESA CILINDRICA PROTEGIDA, Ø 3.0mm, ESTERIL</v>
          </cell>
          <cell r="C37">
            <v>0</v>
          </cell>
          <cell r="D37" t="str">
            <v>UNIDAD</v>
          </cell>
          <cell r="E37">
            <v>1</v>
          </cell>
          <cell r="F37">
            <v>1</v>
          </cell>
          <cell r="G37" t="str">
            <v>INSTRUMENTACION</v>
          </cell>
          <cell r="H37" t="str">
            <v xml:space="preserve">INSTRUMENTACION </v>
          </cell>
          <cell r="I37">
            <v>0</v>
          </cell>
          <cell r="J37">
            <v>0</v>
          </cell>
          <cell r="K37">
            <v>0</v>
          </cell>
          <cell r="L37">
            <v>0</v>
          </cell>
          <cell r="M37">
            <v>0</v>
          </cell>
          <cell r="N37">
            <v>0</v>
          </cell>
          <cell r="O37">
            <v>0</v>
          </cell>
          <cell r="P37">
            <v>0</v>
          </cell>
          <cell r="Q37">
            <v>0</v>
          </cell>
          <cell r="R37">
            <v>0</v>
          </cell>
          <cell r="S37">
            <v>0</v>
          </cell>
          <cell r="T37">
            <v>0</v>
          </cell>
          <cell r="U37">
            <v>0</v>
          </cell>
          <cell r="V37">
            <v>0</v>
          </cell>
        </row>
        <row r="38">
          <cell r="A38">
            <v>962</v>
          </cell>
          <cell r="B38" t="str">
            <v>ENDOGRAPADORA UNIVERSAL 12MM EJE GIRATORIO 360º RECARGABLE 25 VECES</v>
          </cell>
          <cell r="C38">
            <v>0</v>
          </cell>
          <cell r="D38" t="str">
            <v>UNIDAD</v>
          </cell>
          <cell r="E38">
            <v>1</v>
          </cell>
          <cell r="F38">
            <v>1</v>
          </cell>
          <cell r="G38" t="str">
            <v>INSTRUMENTACION</v>
          </cell>
          <cell r="H38" t="str">
            <v xml:space="preserve">INSTRUMENTACION </v>
          </cell>
          <cell r="I38">
            <v>0</v>
          </cell>
          <cell r="J38">
            <v>0</v>
          </cell>
          <cell r="K38">
            <v>0</v>
          </cell>
          <cell r="L38">
            <v>0</v>
          </cell>
          <cell r="M38">
            <v>0</v>
          </cell>
          <cell r="N38">
            <v>0</v>
          </cell>
          <cell r="O38">
            <v>0</v>
          </cell>
          <cell r="P38">
            <v>0</v>
          </cell>
          <cell r="Q38">
            <v>0</v>
          </cell>
          <cell r="R38">
            <v>0</v>
          </cell>
          <cell r="S38">
            <v>0</v>
          </cell>
          <cell r="T38">
            <v>0</v>
          </cell>
          <cell r="U38">
            <v>0</v>
          </cell>
          <cell r="V38">
            <v>0</v>
          </cell>
        </row>
        <row r="39">
          <cell r="A39">
            <v>964</v>
          </cell>
          <cell r="B39" t="str">
            <v>ENGRAPADORA ARTICULADA 360º, 10 A 12 MM ESTANDAR 45MM</v>
          </cell>
          <cell r="C39">
            <v>0</v>
          </cell>
          <cell r="D39" t="str">
            <v>UNIDAD</v>
          </cell>
          <cell r="E39">
            <v>2</v>
          </cell>
          <cell r="F39">
            <v>2</v>
          </cell>
          <cell r="G39" t="str">
            <v>INSTRUMENTACION</v>
          </cell>
          <cell r="H39" t="str">
            <v xml:space="preserve">INSTRUMENTACION </v>
          </cell>
          <cell r="I39">
            <v>0</v>
          </cell>
          <cell r="J39">
            <v>0</v>
          </cell>
          <cell r="K39">
            <v>0</v>
          </cell>
          <cell r="L39">
            <v>0</v>
          </cell>
          <cell r="M39">
            <v>0</v>
          </cell>
          <cell r="N39">
            <v>0</v>
          </cell>
          <cell r="O39">
            <v>0</v>
          </cell>
          <cell r="P39">
            <v>0</v>
          </cell>
          <cell r="Q39">
            <v>0</v>
          </cell>
          <cell r="R39">
            <v>0</v>
          </cell>
          <cell r="S39">
            <v>0</v>
          </cell>
          <cell r="T39">
            <v>0</v>
          </cell>
          <cell r="U39">
            <v>0</v>
          </cell>
          <cell r="V39">
            <v>0</v>
          </cell>
        </row>
        <row r="40">
          <cell r="A40">
            <v>965</v>
          </cell>
          <cell r="B40" t="str">
            <v>ENGRAPADORA ARTICULADA 360º, 10 A 12MM ESTANDAR 60MM</v>
          </cell>
          <cell r="C40">
            <v>0</v>
          </cell>
          <cell r="D40" t="str">
            <v>UNIDAD</v>
          </cell>
          <cell r="E40">
            <v>2</v>
          </cell>
          <cell r="F40">
            <v>2</v>
          </cell>
          <cell r="G40" t="str">
            <v>INSTRUMENTACION</v>
          </cell>
          <cell r="H40" t="str">
            <v xml:space="preserve">INSTRUMENTACION </v>
          </cell>
          <cell r="I40">
            <v>0</v>
          </cell>
          <cell r="J40">
            <v>0</v>
          </cell>
          <cell r="K40">
            <v>0</v>
          </cell>
          <cell r="L40">
            <v>0</v>
          </cell>
          <cell r="M40">
            <v>0</v>
          </cell>
          <cell r="N40">
            <v>0</v>
          </cell>
          <cell r="O40">
            <v>0</v>
          </cell>
          <cell r="P40">
            <v>0</v>
          </cell>
          <cell r="Q40">
            <v>0</v>
          </cell>
          <cell r="R40">
            <v>0</v>
          </cell>
          <cell r="S40">
            <v>0</v>
          </cell>
          <cell r="T40">
            <v>0</v>
          </cell>
          <cell r="U40">
            <v>0</v>
          </cell>
          <cell r="V40">
            <v>0</v>
          </cell>
        </row>
        <row r="41">
          <cell r="A41">
            <v>1112</v>
          </cell>
          <cell r="B41" t="str">
            <v>FUNDA PROTECTORA DE CABLES VIDEO</v>
          </cell>
          <cell r="C41">
            <v>258266</v>
          </cell>
          <cell r="D41" t="str">
            <v xml:space="preserve">UNIDAD    </v>
          </cell>
          <cell r="E41">
            <v>272</v>
          </cell>
          <cell r="F41">
            <v>10</v>
          </cell>
          <cell r="G41" t="str">
            <v>INSTRUMENTACION</v>
          </cell>
          <cell r="H41" t="str">
            <v xml:space="preserve">INSTRUMENTACION </v>
          </cell>
          <cell r="I41" t="str">
            <v>NA</v>
          </cell>
          <cell r="J41" t="str">
            <v>NA</v>
          </cell>
          <cell r="K41" t="str">
            <v>NA</v>
          </cell>
          <cell r="L41" t="str">
            <v>NA</v>
          </cell>
          <cell r="M41" t="str">
            <v xml:space="preserve">VENTA MINIMA DE PRESENTACION </v>
          </cell>
          <cell r="N41" t="str">
            <v>NO</v>
          </cell>
          <cell r="O41" t="str">
            <v>HARTMANN MQ</v>
          </cell>
          <cell r="P41" t="str">
            <v>UNIDAD</v>
          </cell>
          <cell r="Q41" t="str">
            <v>I</v>
          </cell>
          <cell r="R41" t="str">
            <v>2013DM-0010195</v>
          </cell>
          <cell r="S41">
            <v>45150</v>
          </cell>
          <cell r="T41">
            <v>35000</v>
          </cell>
          <cell r="U41">
            <v>6650</v>
          </cell>
          <cell r="V41">
            <v>41650</v>
          </cell>
        </row>
        <row r="42">
          <cell r="A42">
            <v>1114</v>
          </cell>
          <cell r="B42" t="str">
            <v xml:space="preserve">GANCHOS DE RANEY </v>
          </cell>
          <cell r="C42">
            <v>0</v>
          </cell>
          <cell r="D42" t="str">
            <v>UNIDAD</v>
          </cell>
          <cell r="E42">
            <v>1</v>
          </cell>
          <cell r="F42">
            <v>1</v>
          </cell>
          <cell r="G42" t="str">
            <v>INSTRUMENTACION</v>
          </cell>
          <cell r="H42" t="str">
            <v xml:space="preserve">INSTRUMENTACION </v>
          </cell>
          <cell r="I42">
            <v>0</v>
          </cell>
          <cell r="J42">
            <v>0</v>
          </cell>
          <cell r="K42">
            <v>0</v>
          </cell>
          <cell r="L42">
            <v>0</v>
          </cell>
          <cell r="M42">
            <v>0</v>
          </cell>
          <cell r="N42">
            <v>0</v>
          </cell>
          <cell r="O42">
            <v>0</v>
          </cell>
          <cell r="P42">
            <v>0</v>
          </cell>
          <cell r="Q42">
            <v>0</v>
          </cell>
          <cell r="R42">
            <v>0</v>
          </cell>
          <cell r="S42">
            <v>0</v>
          </cell>
          <cell r="T42">
            <v>0</v>
          </cell>
          <cell r="U42">
            <v>0</v>
          </cell>
          <cell r="V42">
            <v>0</v>
          </cell>
        </row>
        <row r="43">
          <cell r="A43">
            <v>1115</v>
          </cell>
          <cell r="B43" t="str">
            <v>GASA  TEJIDA 12 PLIEGUES ESTERIL CON INDICADOR  RADIOPACO 10 X 10 CM (SOBRE X 5)</v>
          </cell>
          <cell r="C43">
            <v>0</v>
          </cell>
          <cell r="D43" t="str">
            <v>SOBRE</v>
          </cell>
          <cell r="E43">
            <v>3000</v>
          </cell>
          <cell r="F43">
            <v>3000</v>
          </cell>
          <cell r="G43" t="str">
            <v>INSTRUMENTACION</v>
          </cell>
          <cell r="H43" t="str">
            <v xml:space="preserve">INSTRUMENTACION </v>
          </cell>
          <cell r="I43">
            <v>0</v>
          </cell>
          <cell r="J43">
            <v>0</v>
          </cell>
          <cell r="K43">
            <v>0</v>
          </cell>
          <cell r="L43">
            <v>0</v>
          </cell>
          <cell r="M43">
            <v>0</v>
          </cell>
          <cell r="N43">
            <v>0</v>
          </cell>
          <cell r="O43">
            <v>0</v>
          </cell>
          <cell r="P43">
            <v>0</v>
          </cell>
          <cell r="Q43">
            <v>0</v>
          </cell>
          <cell r="R43">
            <v>0</v>
          </cell>
          <cell r="S43">
            <v>0</v>
          </cell>
          <cell r="T43">
            <v>0</v>
          </cell>
          <cell r="U43">
            <v>0</v>
          </cell>
          <cell r="V43">
            <v>0</v>
          </cell>
        </row>
        <row r="44">
          <cell r="A44">
            <v>1144</v>
          </cell>
          <cell r="B44" t="str">
            <v>GRAPADORA CIRCULAR CURV CORT 25MM CDH25A</v>
          </cell>
          <cell r="C44">
            <v>0</v>
          </cell>
          <cell r="D44" t="str">
            <v>UNIDAD</v>
          </cell>
          <cell r="E44">
            <v>6</v>
          </cell>
          <cell r="F44">
            <v>6</v>
          </cell>
          <cell r="G44" t="str">
            <v>INSTRUMENTACION</v>
          </cell>
          <cell r="H44" t="str">
            <v xml:space="preserve">INSTRUMENTACION </v>
          </cell>
          <cell r="I44" t="str">
            <v>SI</v>
          </cell>
          <cell r="J44">
            <v>0</v>
          </cell>
          <cell r="K44">
            <v>0</v>
          </cell>
          <cell r="L44">
            <v>0</v>
          </cell>
          <cell r="M44">
            <v>0</v>
          </cell>
          <cell r="N44">
            <v>0</v>
          </cell>
          <cell r="O44" t="str">
            <v>SI</v>
          </cell>
          <cell r="P44">
            <v>0</v>
          </cell>
          <cell r="Q44">
            <v>0</v>
          </cell>
          <cell r="R44">
            <v>0</v>
          </cell>
          <cell r="S44">
            <v>0</v>
          </cell>
          <cell r="T44">
            <v>0</v>
          </cell>
          <cell r="U44">
            <v>0</v>
          </cell>
          <cell r="V44">
            <v>0</v>
          </cell>
        </row>
        <row r="45">
          <cell r="A45">
            <v>1145</v>
          </cell>
          <cell r="B45" t="str">
            <v>GRAPADORA CIRCULAR CURV CORT 29MM CDH29A</v>
          </cell>
          <cell r="C45">
            <v>0</v>
          </cell>
          <cell r="D45" t="str">
            <v>UNIDAD</v>
          </cell>
          <cell r="E45">
            <v>7</v>
          </cell>
          <cell r="F45">
            <v>7</v>
          </cell>
          <cell r="G45" t="str">
            <v>INSTRUMENTACION</v>
          </cell>
          <cell r="H45" t="str">
            <v xml:space="preserve">INSTRUMENTACION </v>
          </cell>
          <cell r="I45" t="str">
            <v>SI</v>
          </cell>
          <cell r="J45">
            <v>0</v>
          </cell>
          <cell r="K45">
            <v>0</v>
          </cell>
          <cell r="L45">
            <v>0</v>
          </cell>
          <cell r="M45">
            <v>0</v>
          </cell>
          <cell r="N45">
            <v>0</v>
          </cell>
          <cell r="O45" t="str">
            <v>SI</v>
          </cell>
          <cell r="P45">
            <v>0</v>
          </cell>
          <cell r="Q45">
            <v>0</v>
          </cell>
          <cell r="R45">
            <v>0</v>
          </cell>
          <cell r="S45">
            <v>0</v>
          </cell>
          <cell r="T45">
            <v>0</v>
          </cell>
          <cell r="U45">
            <v>0</v>
          </cell>
          <cell r="V45">
            <v>0</v>
          </cell>
        </row>
        <row r="46">
          <cell r="A46">
            <v>1146</v>
          </cell>
          <cell r="B46" t="str">
            <v>GRAPADORA CIRCULAR CURV CORT 33MM CDH33A</v>
          </cell>
          <cell r="C46">
            <v>0</v>
          </cell>
          <cell r="D46" t="str">
            <v>UNIDAD</v>
          </cell>
          <cell r="E46">
            <v>3</v>
          </cell>
          <cell r="F46">
            <v>3</v>
          </cell>
          <cell r="G46" t="str">
            <v>INSTRUMENTACION</v>
          </cell>
          <cell r="H46" t="str">
            <v xml:space="preserve">INSTRUMENTACION </v>
          </cell>
          <cell r="I46">
            <v>0</v>
          </cell>
          <cell r="J46">
            <v>0</v>
          </cell>
          <cell r="K46">
            <v>0</v>
          </cell>
          <cell r="L46">
            <v>0</v>
          </cell>
          <cell r="M46">
            <v>0</v>
          </cell>
          <cell r="N46">
            <v>0</v>
          </cell>
          <cell r="O46">
            <v>0</v>
          </cell>
          <cell r="P46">
            <v>0</v>
          </cell>
          <cell r="Q46">
            <v>0</v>
          </cell>
          <cell r="R46">
            <v>0</v>
          </cell>
          <cell r="S46">
            <v>0</v>
          </cell>
          <cell r="T46">
            <v>0</v>
          </cell>
          <cell r="U46">
            <v>0</v>
          </cell>
          <cell r="V46">
            <v>0</v>
          </cell>
        </row>
        <row r="47">
          <cell r="A47">
            <v>1147</v>
          </cell>
          <cell r="B47" t="str">
            <v>GRAPADORA CURVA CORTANTE 40 MM - R. VERDE</v>
          </cell>
          <cell r="C47">
            <v>0</v>
          </cell>
          <cell r="D47" t="str">
            <v>UNIDAD</v>
          </cell>
          <cell r="E47">
            <v>2</v>
          </cell>
          <cell r="F47">
            <v>2</v>
          </cell>
          <cell r="G47" t="str">
            <v>INSTRUMENTACION</v>
          </cell>
          <cell r="H47" t="str">
            <v xml:space="preserve">INSTRUMENTACION </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A48">
            <v>1148</v>
          </cell>
          <cell r="B48" t="str">
            <v xml:space="preserve">GRAPADORA LINEAL AJUSTABLE DE 1.0 - 2.5 MM POR 60 MM </v>
          </cell>
          <cell r="C48">
            <v>0</v>
          </cell>
          <cell r="D48" t="str">
            <v>UNIDAD</v>
          </cell>
          <cell r="E48">
            <v>2</v>
          </cell>
          <cell r="F48">
            <v>2</v>
          </cell>
          <cell r="G48" t="str">
            <v>INSTRUMENTACION</v>
          </cell>
          <cell r="H48" t="str">
            <v xml:space="preserve">INSTRUMENTACION </v>
          </cell>
          <cell r="I48">
            <v>0</v>
          </cell>
          <cell r="J48">
            <v>0</v>
          </cell>
          <cell r="K48">
            <v>0</v>
          </cell>
          <cell r="L48">
            <v>0</v>
          </cell>
          <cell r="M48">
            <v>0</v>
          </cell>
          <cell r="N48">
            <v>0</v>
          </cell>
          <cell r="O48">
            <v>0</v>
          </cell>
          <cell r="P48">
            <v>0</v>
          </cell>
          <cell r="Q48">
            <v>0</v>
          </cell>
          <cell r="R48">
            <v>0</v>
          </cell>
          <cell r="S48">
            <v>0</v>
          </cell>
          <cell r="T48">
            <v>0</v>
          </cell>
          <cell r="U48">
            <v>0</v>
          </cell>
          <cell r="V48">
            <v>0</v>
          </cell>
        </row>
        <row r="49">
          <cell r="A49">
            <v>1149</v>
          </cell>
          <cell r="B49" t="str">
            <v>GRAPADORA LINEAL CORT 55MM NTLC55</v>
          </cell>
          <cell r="C49">
            <v>0</v>
          </cell>
          <cell r="D49" t="str">
            <v>UNIDAD</v>
          </cell>
          <cell r="E49">
            <v>20</v>
          </cell>
          <cell r="F49">
            <v>20</v>
          </cell>
          <cell r="G49" t="str">
            <v>INSTRUMENTACION</v>
          </cell>
          <cell r="H49" t="str">
            <v xml:space="preserve">INSTRUMENTACION </v>
          </cell>
          <cell r="I49">
            <v>0</v>
          </cell>
          <cell r="J49">
            <v>0</v>
          </cell>
          <cell r="K49">
            <v>0</v>
          </cell>
          <cell r="L49">
            <v>0</v>
          </cell>
          <cell r="M49">
            <v>0</v>
          </cell>
          <cell r="N49">
            <v>0</v>
          </cell>
          <cell r="O49">
            <v>0</v>
          </cell>
          <cell r="P49">
            <v>0</v>
          </cell>
          <cell r="Q49">
            <v>0</v>
          </cell>
          <cell r="R49">
            <v>0</v>
          </cell>
          <cell r="S49">
            <v>0</v>
          </cell>
          <cell r="T49">
            <v>0</v>
          </cell>
          <cell r="U49">
            <v>0</v>
          </cell>
          <cell r="V49">
            <v>0</v>
          </cell>
        </row>
        <row r="50">
          <cell r="A50">
            <v>1150</v>
          </cell>
          <cell r="B50" t="str">
            <v>GRAPADORA LINEAL CORT 75MM NTLC75</v>
          </cell>
          <cell r="C50">
            <v>0</v>
          </cell>
          <cell r="D50" t="str">
            <v>UNIDAD</v>
          </cell>
          <cell r="E50">
            <v>25</v>
          </cell>
          <cell r="F50">
            <v>25</v>
          </cell>
          <cell r="G50" t="str">
            <v>INSTRUMENTACION</v>
          </cell>
          <cell r="H50" t="str">
            <v xml:space="preserve">INSTRUMENTACION </v>
          </cell>
          <cell r="I50" t="str">
            <v>SI</v>
          </cell>
          <cell r="J50">
            <v>0</v>
          </cell>
          <cell r="K50">
            <v>0</v>
          </cell>
          <cell r="L50">
            <v>0</v>
          </cell>
          <cell r="M50">
            <v>0</v>
          </cell>
          <cell r="N50">
            <v>0</v>
          </cell>
          <cell r="O50" t="str">
            <v>SI</v>
          </cell>
          <cell r="P50">
            <v>0</v>
          </cell>
          <cell r="Q50">
            <v>0</v>
          </cell>
          <cell r="R50">
            <v>0</v>
          </cell>
          <cell r="S50">
            <v>0</v>
          </cell>
          <cell r="T50">
            <v>0</v>
          </cell>
          <cell r="U50">
            <v>0</v>
          </cell>
          <cell r="V50">
            <v>0</v>
          </cell>
        </row>
        <row r="51">
          <cell r="A51">
            <v>1151</v>
          </cell>
          <cell r="B51" t="str">
            <v>GRAPADORA LINEAL CORTANTE DE 55 -60 MM  CON AJUSTE DE ALTURA DE GRAPA</v>
          </cell>
          <cell r="C51">
            <v>0</v>
          </cell>
          <cell r="D51" t="str">
            <v>UNIDAD</v>
          </cell>
          <cell r="E51">
            <v>1</v>
          </cell>
          <cell r="F51">
            <v>1</v>
          </cell>
          <cell r="G51" t="str">
            <v>INSTRUMENTACION</v>
          </cell>
          <cell r="H51" t="str">
            <v xml:space="preserve">INSTRUMENTACION </v>
          </cell>
          <cell r="I51">
            <v>0</v>
          </cell>
          <cell r="J51">
            <v>0</v>
          </cell>
          <cell r="K51">
            <v>0</v>
          </cell>
          <cell r="L51">
            <v>0</v>
          </cell>
          <cell r="M51">
            <v>0</v>
          </cell>
          <cell r="N51">
            <v>0</v>
          </cell>
          <cell r="O51">
            <v>0</v>
          </cell>
          <cell r="P51">
            <v>0</v>
          </cell>
          <cell r="Q51">
            <v>0</v>
          </cell>
          <cell r="R51">
            <v>0</v>
          </cell>
          <cell r="S51">
            <v>0</v>
          </cell>
          <cell r="T51">
            <v>0</v>
          </cell>
          <cell r="U51">
            <v>0</v>
          </cell>
          <cell r="V51">
            <v>0</v>
          </cell>
        </row>
        <row r="52">
          <cell r="A52">
            <v>1152</v>
          </cell>
          <cell r="B52" t="str">
            <v>GRAPADORA LINEAL CORTANTE DE 75- 80 MM  CON AJUSTE DE ALTURA DE GRAPA</v>
          </cell>
          <cell r="C52">
            <v>0</v>
          </cell>
          <cell r="D52" t="str">
            <v>UNIDAD</v>
          </cell>
          <cell r="E52">
            <v>1</v>
          </cell>
          <cell r="F52">
            <v>1</v>
          </cell>
          <cell r="G52" t="str">
            <v>INSTRUMENTACION</v>
          </cell>
          <cell r="H52" t="str">
            <v xml:space="preserve">INSTRUMENTACION </v>
          </cell>
          <cell r="I52">
            <v>0</v>
          </cell>
          <cell r="J52">
            <v>0</v>
          </cell>
          <cell r="K52">
            <v>0</v>
          </cell>
          <cell r="L52">
            <v>0</v>
          </cell>
          <cell r="M52">
            <v>0</v>
          </cell>
          <cell r="N52">
            <v>0</v>
          </cell>
          <cell r="O52">
            <v>0</v>
          </cell>
          <cell r="P52">
            <v>0</v>
          </cell>
          <cell r="Q52">
            <v>0</v>
          </cell>
          <cell r="R52">
            <v>0</v>
          </cell>
          <cell r="S52">
            <v>0</v>
          </cell>
          <cell r="T52">
            <v>0</v>
          </cell>
          <cell r="U52">
            <v>0</v>
          </cell>
          <cell r="V52">
            <v>0</v>
          </cell>
        </row>
        <row r="53">
          <cell r="A53">
            <v>1154</v>
          </cell>
          <cell r="B53" t="str">
            <v>GUANTE CIRUGIA  NO 6.5 ESTERIL SIN TALCO</v>
          </cell>
          <cell r="C53">
            <v>0</v>
          </cell>
          <cell r="D53" t="str">
            <v>UNIDAD</v>
          </cell>
          <cell r="E53">
            <v>400</v>
          </cell>
          <cell r="F53">
            <v>400</v>
          </cell>
          <cell r="G53" t="str">
            <v>INSTRUMENTACION</v>
          </cell>
          <cell r="H53" t="str">
            <v xml:space="preserve">INSTRUMENTACION </v>
          </cell>
          <cell r="I53">
            <v>0</v>
          </cell>
          <cell r="J53">
            <v>0</v>
          </cell>
          <cell r="K53">
            <v>0</v>
          </cell>
          <cell r="L53">
            <v>0</v>
          </cell>
          <cell r="M53">
            <v>0</v>
          </cell>
          <cell r="N53">
            <v>0</v>
          </cell>
          <cell r="O53">
            <v>0</v>
          </cell>
          <cell r="P53">
            <v>0</v>
          </cell>
          <cell r="Q53">
            <v>0</v>
          </cell>
          <cell r="R53">
            <v>0</v>
          </cell>
          <cell r="S53">
            <v>0</v>
          </cell>
          <cell r="T53">
            <v>0</v>
          </cell>
          <cell r="U53">
            <v>0</v>
          </cell>
          <cell r="V53">
            <v>0</v>
          </cell>
        </row>
        <row r="54">
          <cell r="A54">
            <v>1155</v>
          </cell>
          <cell r="B54" t="str">
            <v>GUANTE CIRUGIA  NO 7.0 ESTERIL SIN TALCO</v>
          </cell>
          <cell r="C54">
            <v>0</v>
          </cell>
          <cell r="D54" t="str">
            <v>UNIDAD</v>
          </cell>
          <cell r="E54">
            <v>2000</v>
          </cell>
          <cell r="F54">
            <v>2000</v>
          </cell>
          <cell r="G54" t="str">
            <v>INSTRUMENTACION</v>
          </cell>
          <cell r="H54" t="str">
            <v xml:space="preserve">INSTRUMENTACION </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5">
          <cell r="A55">
            <v>1156</v>
          </cell>
          <cell r="B55" t="str">
            <v>GUANTE CIRUGIA  NO 7.5 ESTERIL SIN TALCO</v>
          </cell>
          <cell r="C55">
            <v>0</v>
          </cell>
          <cell r="D55" t="str">
            <v>UNIDAD</v>
          </cell>
          <cell r="E55">
            <v>2040</v>
          </cell>
          <cell r="F55">
            <v>2040</v>
          </cell>
          <cell r="G55" t="str">
            <v>INSTRUMENTACION</v>
          </cell>
          <cell r="H55" t="str">
            <v xml:space="preserve">INSTRUMENTACION </v>
          </cell>
          <cell r="I55">
            <v>0</v>
          </cell>
          <cell r="J55">
            <v>0</v>
          </cell>
          <cell r="K55">
            <v>0</v>
          </cell>
          <cell r="L55">
            <v>0</v>
          </cell>
          <cell r="M55">
            <v>0</v>
          </cell>
          <cell r="N55">
            <v>0</v>
          </cell>
          <cell r="O55">
            <v>0</v>
          </cell>
          <cell r="P55">
            <v>0</v>
          </cell>
          <cell r="Q55">
            <v>0</v>
          </cell>
          <cell r="R55">
            <v>0</v>
          </cell>
          <cell r="S55">
            <v>0</v>
          </cell>
          <cell r="T55">
            <v>0</v>
          </cell>
          <cell r="U55">
            <v>0</v>
          </cell>
          <cell r="V55">
            <v>0</v>
          </cell>
        </row>
        <row r="56">
          <cell r="A56">
            <v>1157</v>
          </cell>
          <cell r="B56" t="str">
            <v>GUANTE CIRUGIA  NO 8.0 ESTERIL SIN TALCO</v>
          </cell>
          <cell r="C56">
            <v>0</v>
          </cell>
          <cell r="D56" t="str">
            <v>UNIDAD</v>
          </cell>
          <cell r="E56">
            <v>2000</v>
          </cell>
          <cell r="F56">
            <v>2000</v>
          </cell>
          <cell r="G56" t="str">
            <v>INSTRUMENTACION</v>
          </cell>
          <cell r="H56" t="str">
            <v xml:space="preserve">INSTRUMENTACION </v>
          </cell>
          <cell r="I56">
            <v>0</v>
          </cell>
          <cell r="J56">
            <v>0</v>
          </cell>
          <cell r="K56">
            <v>0</v>
          </cell>
          <cell r="L56">
            <v>0</v>
          </cell>
          <cell r="M56">
            <v>0</v>
          </cell>
          <cell r="N56">
            <v>0</v>
          </cell>
          <cell r="O56">
            <v>0</v>
          </cell>
          <cell r="P56">
            <v>0</v>
          </cell>
          <cell r="Q56">
            <v>0</v>
          </cell>
          <cell r="R56">
            <v>0</v>
          </cell>
          <cell r="S56">
            <v>0</v>
          </cell>
          <cell r="T56">
            <v>0</v>
          </cell>
          <cell r="U56">
            <v>0</v>
          </cell>
          <cell r="V56">
            <v>0</v>
          </cell>
        </row>
        <row r="57">
          <cell r="A57">
            <v>1163</v>
          </cell>
          <cell r="B57" t="str">
            <v>GUANTE NITRILO QUIRÚRGICO ESTÉRIL NO. 6,5 SIN TALCO</v>
          </cell>
          <cell r="C57">
            <v>0</v>
          </cell>
          <cell r="D57" t="str">
            <v>UNIDAD</v>
          </cell>
          <cell r="E57">
            <v>100</v>
          </cell>
          <cell r="F57">
            <v>100</v>
          </cell>
          <cell r="G57" t="str">
            <v>INSTRUMENTACION</v>
          </cell>
          <cell r="H57" t="str">
            <v xml:space="preserve">INSTRUMENTACION </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A58">
            <v>1164</v>
          </cell>
          <cell r="B58" t="str">
            <v>GUANTE NITRILO QUIRÚRGICO ESTÉRIL NO. 7 SIN TALCO</v>
          </cell>
          <cell r="C58">
            <v>0</v>
          </cell>
          <cell r="D58" t="str">
            <v>UNIDAD</v>
          </cell>
          <cell r="E58">
            <v>550</v>
          </cell>
          <cell r="F58">
            <v>550</v>
          </cell>
          <cell r="G58" t="str">
            <v>INSTRUMENTACION</v>
          </cell>
          <cell r="H58" t="str">
            <v xml:space="preserve">INSTRUMENTACION </v>
          </cell>
          <cell r="I58">
            <v>0</v>
          </cell>
          <cell r="J58">
            <v>0</v>
          </cell>
          <cell r="K58">
            <v>0</v>
          </cell>
          <cell r="L58">
            <v>0</v>
          </cell>
          <cell r="M58">
            <v>0</v>
          </cell>
          <cell r="N58">
            <v>0</v>
          </cell>
          <cell r="O58">
            <v>0</v>
          </cell>
          <cell r="P58">
            <v>0</v>
          </cell>
          <cell r="Q58">
            <v>0</v>
          </cell>
          <cell r="R58">
            <v>0</v>
          </cell>
          <cell r="S58">
            <v>0</v>
          </cell>
          <cell r="T58">
            <v>0</v>
          </cell>
          <cell r="U58">
            <v>0</v>
          </cell>
          <cell r="V58">
            <v>0</v>
          </cell>
        </row>
        <row r="59">
          <cell r="A59">
            <v>1165</v>
          </cell>
          <cell r="B59" t="str">
            <v>GUANTE NITRILO QUIRÚRGICO ESTÉRIL NO. 7,5 SIN TALCO</v>
          </cell>
          <cell r="C59">
            <v>0</v>
          </cell>
          <cell r="D59" t="str">
            <v>UNIDAD</v>
          </cell>
          <cell r="E59">
            <v>140</v>
          </cell>
          <cell r="F59">
            <v>140</v>
          </cell>
          <cell r="G59" t="str">
            <v>INSTRUMENTACION</v>
          </cell>
          <cell r="H59" t="str">
            <v xml:space="preserve">INSTRUMENTACION </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A60">
            <v>1166</v>
          </cell>
          <cell r="B60" t="str">
            <v>GUANTE NITRILO QUIRÚRGICO ESTÉRIL NO. 8 SIN TALCO</v>
          </cell>
          <cell r="C60">
            <v>0</v>
          </cell>
          <cell r="D60" t="str">
            <v>UNIDAD</v>
          </cell>
          <cell r="E60">
            <v>100</v>
          </cell>
          <cell r="F60">
            <v>100</v>
          </cell>
          <cell r="G60" t="str">
            <v>INSTRUMENTACION</v>
          </cell>
          <cell r="H60" t="str">
            <v xml:space="preserve">INSTRUMENTACION </v>
          </cell>
          <cell r="I60">
            <v>0</v>
          </cell>
          <cell r="J60">
            <v>0</v>
          </cell>
          <cell r="K60">
            <v>0</v>
          </cell>
          <cell r="L60">
            <v>0</v>
          </cell>
          <cell r="M60">
            <v>0</v>
          </cell>
          <cell r="N60">
            <v>0</v>
          </cell>
          <cell r="O60">
            <v>0</v>
          </cell>
          <cell r="P60">
            <v>0</v>
          </cell>
          <cell r="Q60">
            <v>0</v>
          </cell>
          <cell r="R60">
            <v>0</v>
          </cell>
          <cell r="S60">
            <v>0</v>
          </cell>
          <cell r="T60">
            <v>0</v>
          </cell>
          <cell r="U60">
            <v>0</v>
          </cell>
          <cell r="V60">
            <v>0</v>
          </cell>
        </row>
        <row r="61">
          <cell r="A61">
            <v>1167</v>
          </cell>
          <cell r="B61" t="str">
            <v xml:space="preserve">GUANTE QUIRURGICO ESTERIL 6.5                                                                             </v>
          </cell>
          <cell r="C61">
            <v>0</v>
          </cell>
          <cell r="D61" t="str">
            <v>PAR</v>
          </cell>
          <cell r="E61">
            <v>100</v>
          </cell>
          <cell r="F61">
            <v>36000</v>
          </cell>
          <cell r="G61" t="str">
            <v>INSTRUMENTACION</v>
          </cell>
          <cell r="H61" t="str">
            <v xml:space="preserve">INSTRUMENTACION </v>
          </cell>
          <cell r="I61">
            <v>0</v>
          </cell>
          <cell r="J61">
            <v>0</v>
          </cell>
          <cell r="K61">
            <v>0</v>
          </cell>
          <cell r="L61">
            <v>0</v>
          </cell>
          <cell r="M61">
            <v>0</v>
          </cell>
          <cell r="N61">
            <v>0</v>
          </cell>
          <cell r="O61">
            <v>0</v>
          </cell>
          <cell r="P61">
            <v>0</v>
          </cell>
          <cell r="Q61">
            <v>0</v>
          </cell>
          <cell r="R61">
            <v>0</v>
          </cell>
          <cell r="S61">
            <v>0</v>
          </cell>
          <cell r="T61">
            <v>0</v>
          </cell>
          <cell r="U61">
            <v>0</v>
          </cell>
          <cell r="V61">
            <v>0</v>
          </cell>
        </row>
        <row r="62">
          <cell r="A62">
            <v>1168</v>
          </cell>
          <cell r="B62" t="str">
            <v>GUANTE QUIRURGICO ESTERIL DOBLE GUANTE DE PROTECCION VIRAL - TALLA 6/5</v>
          </cell>
          <cell r="C62">
            <v>0</v>
          </cell>
          <cell r="D62" t="str">
            <v xml:space="preserve"> PAR</v>
          </cell>
          <cell r="E62">
            <v>10</v>
          </cell>
          <cell r="F62">
            <v>14</v>
          </cell>
          <cell r="G62" t="str">
            <v>INSTRUMENTACION</v>
          </cell>
          <cell r="H62" t="str">
            <v xml:space="preserve">INSTRUMENTACION </v>
          </cell>
          <cell r="I62">
            <v>0</v>
          </cell>
          <cell r="J62">
            <v>0</v>
          </cell>
          <cell r="K62">
            <v>0</v>
          </cell>
          <cell r="L62">
            <v>0</v>
          </cell>
          <cell r="M62">
            <v>0</v>
          </cell>
          <cell r="N62">
            <v>0</v>
          </cell>
          <cell r="O62">
            <v>0</v>
          </cell>
          <cell r="P62">
            <v>0</v>
          </cell>
          <cell r="Q62">
            <v>0</v>
          </cell>
          <cell r="R62">
            <v>0</v>
          </cell>
          <cell r="S62">
            <v>0</v>
          </cell>
          <cell r="T62">
            <v>0</v>
          </cell>
          <cell r="U62">
            <v>0</v>
          </cell>
          <cell r="V62">
            <v>0</v>
          </cell>
        </row>
        <row r="63">
          <cell r="A63">
            <v>1169</v>
          </cell>
          <cell r="B63" t="str">
            <v>GUANTE QUIRURGICO ESTERIL DOBLE GUANTE DE PROTECCION VIRAL - TALLA 7</v>
          </cell>
          <cell r="C63">
            <v>0</v>
          </cell>
          <cell r="D63" t="str">
            <v>PAR</v>
          </cell>
          <cell r="E63">
            <v>10</v>
          </cell>
          <cell r="F63">
            <v>14</v>
          </cell>
          <cell r="G63" t="str">
            <v>INSTRUMENTACION</v>
          </cell>
          <cell r="H63" t="str">
            <v xml:space="preserve">INSTRUMENTACION </v>
          </cell>
          <cell r="I63">
            <v>0</v>
          </cell>
          <cell r="J63">
            <v>0</v>
          </cell>
          <cell r="K63">
            <v>0</v>
          </cell>
          <cell r="L63">
            <v>0</v>
          </cell>
          <cell r="M63">
            <v>0</v>
          </cell>
          <cell r="N63">
            <v>0</v>
          </cell>
          <cell r="O63">
            <v>0</v>
          </cell>
          <cell r="P63">
            <v>0</v>
          </cell>
          <cell r="Q63">
            <v>0</v>
          </cell>
          <cell r="R63">
            <v>0</v>
          </cell>
          <cell r="S63">
            <v>0</v>
          </cell>
          <cell r="T63">
            <v>0</v>
          </cell>
          <cell r="U63">
            <v>0</v>
          </cell>
          <cell r="V63">
            <v>0</v>
          </cell>
        </row>
        <row r="64">
          <cell r="A64">
            <v>1170</v>
          </cell>
          <cell r="B64" t="str">
            <v>GUANTE QUIRURGICO ESTERIL DOBLE GUANTE DE PROTECCION VIRAL - TALLA 8</v>
          </cell>
          <cell r="C64">
            <v>0</v>
          </cell>
          <cell r="D64" t="str">
            <v>PAR</v>
          </cell>
          <cell r="E64">
            <v>10</v>
          </cell>
          <cell r="F64">
            <v>10</v>
          </cell>
          <cell r="G64" t="str">
            <v>INSTRUMENTACION</v>
          </cell>
          <cell r="H64" t="str">
            <v xml:space="preserve">INSTRUMENTACION </v>
          </cell>
          <cell r="I64">
            <v>0</v>
          </cell>
          <cell r="J64">
            <v>0</v>
          </cell>
          <cell r="K64">
            <v>0</v>
          </cell>
          <cell r="L64">
            <v>0</v>
          </cell>
          <cell r="M64">
            <v>0</v>
          </cell>
          <cell r="N64">
            <v>0</v>
          </cell>
          <cell r="O64">
            <v>0</v>
          </cell>
          <cell r="P64">
            <v>0</v>
          </cell>
          <cell r="Q64">
            <v>0</v>
          </cell>
          <cell r="R64">
            <v>0</v>
          </cell>
          <cell r="S64">
            <v>0</v>
          </cell>
          <cell r="T64">
            <v>0</v>
          </cell>
          <cell r="U64">
            <v>0</v>
          </cell>
          <cell r="V64">
            <v>0</v>
          </cell>
        </row>
        <row r="65">
          <cell r="A65">
            <v>1171</v>
          </cell>
          <cell r="B65" t="str">
            <v>GUANTE QUIRURGICO ESTERIL DOBLE GUANTE PARA PROTECCION VIRAL - TALLA 7.5</v>
          </cell>
          <cell r="C65">
            <v>0</v>
          </cell>
          <cell r="D65" t="str">
            <v>PAR</v>
          </cell>
          <cell r="E65">
            <v>10</v>
          </cell>
          <cell r="F65">
            <v>14</v>
          </cell>
          <cell r="G65" t="str">
            <v>INSTRUMENTACION</v>
          </cell>
          <cell r="H65" t="str">
            <v xml:space="preserve">INSTRUMENTACION </v>
          </cell>
          <cell r="I65">
            <v>0</v>
          </cell>
          <cell r="J65">
            <v>0</v>
          </cell>
          <cell r="K65">
            <v>0</v>
          </cell>
          <cell r="L65">
            <v>0</v>
          </cell>
          <cell r="M65">
            <v>0</v>
          </cell>
          <cell r="N65">
            <v>0</v>
          </cell>
          <cell r="O65">
            <v>0</v>
          </cell>
          <cell r="P65">
            <v>0</v>
          </cell>
          <cell r="Q65">
            <v>0</v>
          </cell>
          <cell r="R65">
            <v>0</v>
          </cell>
          <cell r="S65">
            <v>0</v>
          </cell>
          <cell r="T65">
            <v>0</v>
          </cell>
          <cell r="U65">
            <v>0</v>
          </cell>
          <cell r="V65">
            <v>0</v>
          </cell>
        </row>
        <row r="66">
          <cell r="A66">
            <v>1172</v>
          </cell>
          <cell r="B66" t="str">
            <v>GUANTE QUIRURGICO N° 6.0 PAR</v>
          </cell>
          <cell r="C66">
            <v>0</v>
          </cell>
          <cell r="D66" t="str">
            <v>PAR</v>
          </cell>
          <cell r="E66">
            <v>5000</v>
          </cell>
          <cell r="F66">
            <v>5000</v>
          </cell>
          <cell r="G66" t="str">
            <v>INSTRUMENTACION</v>
          </cell>
          <cell r="H66" t="str">
            <v xml:space="preserve">INSTRUMENTACION </v>
          </cell>
          <cell r="I66">
            <v>0</v>
          </cell>
          <cell r="J66">
            <v>0</v>
          </cell>
          <cell r="K66">
            <v>0</v>
          </cell>
          <cell r="L66">
            <v>0</v>
          </cell>
          <cell r="M66">
            <v>0</v>
          </cell>
          <cell r="N66">
            <v>0</v>
          </cell>
          <cell r="O66">
            <v>0</v>
          </cell>
          <cell r="P66">
            <v>0</v>
          </cell>
          <cell r="Q66">
            <v>0</v>
          </cell>
          <cell r="R66">
            <v>0</v>
          </cell>
          <cell r="S66">
            <v>0</v>
          </cell>
          <cell r="T66">
            <v>0</v>
          </cell>
          <cell r="U66">
            <v>0</v>
          </cell>
          <cell r="V66">
            <v>0</v>
          </cell>
        </row>
        <row r="67">
          <cell r="A67">
            <v>1173</v>
          </cell>
          <cell r="B67" t="str">
            <v>GUANTE QUIRURGICO N° 7.0 PAR</v>
          </cell>
          <cell r="C67">
            <v>0</v>
          </cell>
          <cell r="D67" t="str">
            <v>PAR</v>
          </cell>
          <cell r="E67">
            <v>5300</v>
          </cell>
          <cell r="F67">
            <v>41600</v>
          </cell>
          <cell r="G67" t="str">
            <v>INSTRUMENTACION</v>
          </cell>
          <cell r="H67" t="str">
            <v xml:space="preserve">INSTRUMENTACION </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A68">
            <v>1174</v>
          </cell>
          <cell r="B68" t="str">
            <v>GUANTE QUIRURGICO N° 7.5 PAR</v>
          </cell>
          <cell r="C68">
            <v>0</v>
          </cell>
          <cell r="D68" t="str">
            <v>PAR</v>
          </cell>
          <cell r="E68">
            <v>6000</v>
          </cell>
          <cell r="F68">
            <v>19600</v>
          </cell>
          <cell r="G68" t="str">
            <v>INSTRUMENTACION</v>
          </cell>
          <cell r="H68" t="str">
            <v xml:space="preserve">INSTRUMENTACION </v>
          </cell>
          <cell r="I68">
            <v>0</v>
          </cell>
          <cell r="J68">
            <v>0</v>
          </cell>
          <cell r="K68">
            <v>0</v>
          </cell>
          <cell r="L68">
            <v>0</v>
          </cell>
          <cell r="M68">
            <v>0</v>
          </cell>
          <cell r="N68">
            <v>0</v>
          </cell>
          <cell r="O68">
            <v>0</v>
          </cell>
          <cell r="P68">
            <v>0</v>
          </cell>
          <cell r="Q68">
            <v>0</v>
          </cell>
          <cell r="R68">
            <v>0</v>
          </cell>
          <cell r="S68">
            <v>0</v>
          </cell>
          <cell r="T68">
            <v>0</v>
          </cell>
          <cell r="U68">
            <v>0</v>
          </cell>
          <cell r="V68">
            <v>0</v>
          </cell>
        </row>
        <row r="69">
          <cell r="A69">
            <v>1175</v>
          </cell>
          <cell r="B69" t="str">
            <v>GUANTE QUIRURGICO N° 8.0 PAR</v>
          </cell>
          <cell r="C69">
            <v>0</v>
          </cell>
          <cell r="D69" t="str">
            <v>PAR</v>
          </cell>
          <cell r="E69">
            <v>4000</v>
          </cell>
          <cell r="F69">
            <v>9200</v>
          </cell>
          <cell r="G69" t="str">
            <v>INSTRUMENTACION</v>
          </cell>
          <cell r="H69" t="str">
            <v xml:space="preserve">INSTRUMENTACION </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A70">
            <v>1176</v>
          </cell>
          <cell r="B70" t="str">
            <v>GUANTE QUIRURGICO N° 8.5 PAR</v>
          </cell>
          <cell r="C70">
            <v>0</v>
          </cell>
          <cell r="D70" t="str">
            <v>PAR</v>
          </cell>
          <cell r="E70">
            <v>2000</v>
          </cell>
          <cell r="F70">
            <v>2000</v>
          </cell>
          <cell r="G70" t="str">
            <v>INSTRUMENTACION</v>
          </cell>
          <cell r="H70" t="str">
            <v xml:space="preserve">INSTRUMENTACION </v>
          </cell>
          <cell r="I70">
            <v>0</v>
          </cell>
          <cell r="J70">
            <v>0</v>
          </cell>
          <cell r="K70">
            <v>0</v>
          </cell>
          <cell r="L70">
            <v>0</v>
          </cell>
          <cell r="M70">
            <v>0</v>
          </cell>
          <cell r="N70">
            <v>0</v>
          </cell>
          <cell r="O70">
            <v>0</v>
          </cell>
          <cell r="P70">
            <v>0</v>
          </cell>
          <cell r="Q70">
            <v>0</v>
          </cell>
          <cell r="R70">
            <v>0</v>
          </cell>
          <cell r="S70">
            <v>0</v>
          </cell>
          <cell r="T70">
            <v>0</v>
          </cell>
          <cell r="U70">
            <v>0</v>
          </cell>
          <cell r="V70">
            <v>0</v>
          </cell>
        </row>
        <row r="71">
          <cell r="A71">
            <v>1206</v>
          </cell>
          <cell r="B71" t="str">
            <v>HEMOSTATICO ABSORBIBLE DE CELULOSA OXIDADA REGENERADA TIPO MALLA DENSA 15 X 22.5CM +/- 3 CENTIMETROS.</v>
          </cell>
          <cell r="C71">
            <v>600133</v>
          </cell>
          <cell r="D71" t="str">
            <v>UNIDAD</v>
          </cell>
          <cell r="E71">
            <v>2</v>
          </cell>
          <cell r="F71">
            <v>2</v>
          </cell>
          <cell r="G71" t="str">
            <v>INSTRUMENTACION</v>
          </cell>
          <cell r="H71" t="str">
            <v xml:space="preserve">INSTRUMENTACION </v>
          </cell>
          <cell r="I71" t="str">
            <v>NA</v>
          </cell>
          <cell r="J71" t="str">
            <v>NA</v>
          </cell>
          <cell r="K71" t="str">
            <v>NA</v>
          </cell>
          <cell r="L71" t="str">
            <v>NA</v>
          </cell>
          <cell r="M71" t="str">
            <v xml:space="preserve">VENTA MINIMA DE PRESENTACION </v>
          </cell>
          <cell r="N71" t="str">
            <v>NO</v>
          </cell>
          <cell r="O71" t="str">
            <v>BAXTER MEDICO QUIRURGICO</v>
          </cell>
          <cell r="P71" t="str">
            <v>CAJA X 10</v>
          </cell>
          <cell r="Q71" t="str">
            <v>III</v>
          </cell>
          <cell r="R71" t="str">
            <v>2015DM-0013998</v>
          </cell>
          <cell r="S71">
            <v>45984</v>
          </cell>
          <cell r="T71">
            <v>131806</v>
          </cell>
          <cell r="U71">
            <v>0</v>
          </cell>
          <cell r="V71">
            <v>131806</v>
          </cell>
        </row>
        <row r="72">
          <cell r="A72">
            <v>1207</v>
          </cell>
          <cell r="B72" t="str">
            <v>HEMOSTATICO ABSORBIBLE DE CELULOSA OXIDADA REGENERADA Y NO REGENERADA TIPO MALLA SUELTA 5 X 7.5CM</v>
          </cell>
          <cell r="C72">
            <v>600130</v>
          </cell>
          <cell r="D72" t="str">
            <v>UNIDAD</v>
          </cell>
          <cell r="E72">
            <v>2</v>
          </cell>
          <cell r="F72">
            <v>20</v>
          </cell>
          <cell r="G72" t="str">
            <v>INSTRUMENTACION</v>
          </cell>
          <cell r="H72" t="str">
            <v xml:space="preserve">INSTRUMENTACION </v>
          </cell>
          <cell r="I72" t="str">
            <v>NA</v>
          </cell>
          <cell r="J72" t="str">
            <v>NA</v>
          </cell>
          <cell r="K72" t="str">
            <v>NA</v>
          </cell>
          <cell r="L72" t="str">
            <v>NA</v>
          </cell>
          <cell r="M72" t="str">
            <v xml:space="preserve">VENTA MINIMA DE PRESENTACION </v>
          </cell>
          <cell r="N72" t="str">
            <v>NO</v>
          </cell>
          <cell r="O72" t="str">
            <v>BAXTER MEDICO QUIRURGICO</v>
          </cell>
          <cell r="P72" t="str">
            <v>CAJA X 10</v>
          </cell>
          <cell r="Q72" t="str">
            <v>III</v>
          </cell>
          <cell r="R72" t="str">
            <v>2015DM-0013998</v>
          </cell>
          <cell r="S72">
            <v>45984</v>
          </cell>
          <cell r="T72">
            <v>110838</v>
          </cell>
          <cell r="U72">
            <v>0</v>
          </cell>
          <cell r="V72">
            <v>110838</v>
          </cell>
        </row>
        <row r="73">
          <cell r="A73">
            <v>1224</v>
          </cell>
          <cell r="B73" t="str">
            <v>HOJA DE BISTURI N. 11</v>
          </cell>
          <cell r="C73">
            <v>0</v>
          </cell>
          <cell r="D73" t="str">
            <v>UNIDAD</v>
          </cell>
          <cell r="E73">
            <v>100</v>
          </cell>
          <cell r="F73">
            <v>3500</v>
          </cell>
          <cell r="G73" t="str">
            <v>INSTRUMENTACION</v>
          </cell>
          <cell r="H73" t="str">
            <v xml:space="preserve">INSTRUMENTACION </v>
          </cell>
          <cell r="I73">
            <v>0</v>
          </cell>
          <cell r="J73">
            <v>0</v>
          </cell>
          <cell r="K73">
            <v>0</v>
          </cell>
          <cell r="L73">
            <v>0</v>
          </cell>
          <cell r="M73">
            <v>0</v>
          </cell>
          <cell r="N73">
            <v>0</v>
          </cell>
          <cell r="O73">
            <v>0</v>
          </cell>
          <cell r="P73">
            <v>0</v>
          </cell>
          <cell r="Q73">
            <v>0</v>
          </cell>
          <cell r="R73">
            <v>0</v>
          </cell>
          <cell r="S73">
            <v>0</v>
          </cell>
          <cell r="T73">
            <v>0</v>
          </cell>
          <cell r="U73">
            <v>0</v>
          </cell>
          <cell r="V73">
            <v>0</v>
          </cell>
        </row>
        <row r="74">
          <cell r="A74">
            <v>1225</v>
          </cell>
          <cell r="B74" t="str">
            <v>HOJA DE BISTURI N. 12</v>
          </cell>
          <cell r="C74">
            <v>0</v>
          </cell>
          <cell r="D74" t="str">
            <v>UNIDAD</v>
          </cell>
          <cell r="E74">
            <v>220</v>
          </cell>
          <cell r="F74">
            <v>300</v>
          </cell>
          <cell r="G74" t="str">
            <v>INSTRUMENTACION</v>
          </cell>
          <cell r="H74" t="str">
            <v xml:space="preserve">INSTRUMENTACION </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A75">
            <v>1226</v>
          </cell>
          <cell r="B75" t="str">
            <v>HOJA DE BISTURI N. 15</v>
          </cell>
          <cell r="C75">
            <v>0</v>
          </cell>
          <cell r="D75" t="str">
            <v>UNIDAD</v>
          </cell>
          <cell r="E75">
            <v>1500</v>
          </cell>
          <cell r="F75">
            <v>3800</v>
          </cell>
          <cell r="G75" t="str">
            <v>INSTRUMENTACION</v>
          </cell>
          <cell r="H75" t="str">
            <v xml:space="preserve">INSTRUMENTACION </v>
          </cell>
          <cell r="I75">
            <v>0</v>
          </cell>
          <cell r="J75">
            <v>0</v>
          </cell>
          <cell r="K75">
            <v>0</v>
          </cell>
          <cell r="L75">
            <v>0</v>
          </cell>
          <cell r="M75">
            <v>0</v>
          </cell>
          <cell r="N75">
            <v>0</v>
          </cell>
          <cell r="O75">
            <v>0</v>
          </cell>
          <cell r="P75">
            <v>0</v>
          </cell>
          <cell r="Q75">
            <v>0</v>
          </cell>
          <cell r="R75">
            <v>0</v>
          </cell>
          <cell r="S75">
            <v>0</v>
          </cell>
          <cell r="T75">
            <v>0</v>
          </cell>
          <cell r="U75">
            <v>0</v>
          </cell>
          <cell r="V75">
            <v>0</v>
          </cell>
        </row>
        <row r="76">
          <cell r="A76">
            <v>1227</v>
          </cell>
          <cell r="B76" t="str">
            <v>HOJA DE BISTURI N. 20</v>
          </cell>
          <cell r="C76">
            <v>0</v>
          </cell>
          <cell r="D76" t="str">
            <v>UNIDAD</v>
          </cell>
          <cell r="E76">
            <v>2000</v>
          </cell>
          <cell r="F76">
            <v>2500</v>
          </cell>
          <cell r="G76" t="str">
            <v>INSTRUMENTACION</v>
          </cell>
          <cell r="H76" t="str">
            <v xml:space="preserve">INSTRUMENTACION </v>
          </cell>
          <cell r="I76">
            <v>0</v>
          </cell>
          <cell r="J76">
            <v>0</v>
          </cell>
          <cell r="K76">
            <v>0</v>
          </cell>
          <cell r="L76">
            <v>0</v>
          </cell>
          <cell r="M76">
            <v>0</v>
          </cell>
          <cell r="N76">
            <v>0</v>
          </cell>
          <cell r="O76">
            <v>0</v>
          </cell>
          <cell r="P76">
            <v>0</v>
          </cell>
          <cell r="Q76">
            <v>0</v>
          </cell>
          <cell r="R76">
            <v>0</v>
          </cell>
          <cell r="S76">
            <v>0</v>
          </cell>
          <cell r="T76">
            <v>0</v>
          </cell>
          <cell r="U76">
            <v>0</v>
          </cell>
          <cell r="V76">
            <v>0</v>
          </cell>
        </row>
        <row r="77">
          <cell r="A77">
            <v>1228</v>
          </cell>
          <cell r="B77" t="str">
            <v>HOJA DE BISTURI N. 21</v>
          </cell>
          <cell r="C77">
            <v>0</v>
          </cell>
          <cell r="D77" t="str">
            <v>UNIDAD</v>
          </cell>
          <cell r="E77">
            <v>900</v>
          </cell>
          <cell r="F77">
            <v>1700</v>
          </cell>
          <cell r="G77" t="str">
            <v>INSTRUMENTACION</v>
          </cell>
          <cell r="H77" t="str">
            <v xml:space="preserve">INSTRUMENTACION </v>
          </cell>
          <cell r="I77">
            <v>0</v>
          </cell>
          <cell r="J77">
            <v>0</v>
          </cell>
          <cell r="K77">
            <v>0</v>
          </cell>
          <cell r="L77">
            <v>0</v>
          </cell>
          <cell r="M77">
            <v>0</v>
          </cell>
          <cell r="N77">
            <v>0</v>
          </cell>
          <cell r="O77">
            <v>0</v>
          </cell>
          <cell r="P77">
            <v>0</v>
          </cell>
          <cell r="Q77">
            <v>0</v>
          </cell>
          <cell r="R77">
            <v>0</v>
          </cell>
          <cell r="S77">
            <v>0</v>
          </cell>
          <cell r="T77">
            <v>0</v>
          </cell>
          <cell r="U77">
            <v>0</v>
          </cell>
          <cell r="V77">
            <v>0</v>
          </cell>
        </row>
        <row r="78">
          <cell r="A78">
            <v>1229</v>
          </cell>
          <cell r="B78" t="str">
            <v>HOJA DE BISTURI N. 22</v>
          </cell>
          <cell r="C78">
            <v>0</v>
          </cell>
          <cell r="D78" t="str">
            <v>UNIDAD</v>
          </cell>
          <cell r="E78">
            <v>500</v>
          </cell>
          <cell r="F78">
            <v>300</v>
          </cell>
          <cell r="G78" t="str">
            <v>INSTRUMENTACION</v>
          </cell>
          <cell r="H78" t="str">
            <v xml:space="preserve">INSTRUMENTACION </v>
          </cell>
          <cell r="I78">
            <v>0</v>
          </cell>
          <cell r="J78">
            <v>0</v>
          </cell>
          <cell r="K78">
            <v>0</v>
          </cell>
          <cell r="L78">
            <v>0</v>
          </cell>
          <cell r="M78">
            <v>0</v>
          </cell>
          <cell r="N78">
            <v>0</v>
          </cell>
          <cell r="O78">
            <v>0</v>
          </cell>
          <cell r="P78">
            <v>0</v>
          </cell>
          <cell r="Q78">
            <v>0</v>
          </cell>
          <cell r="R78">
            <v>0</v>
          </cell>
          <cell r="S78">
            <v>0</v>
          </cell>
          <cell r="T78">
            <v>0</v>
          </cell>
          <cell r="U78">
            <v>0</v>
          </cell>
          <cell r="V78">
            <v>0</v>
          </cell>
        </row>
        <row r="79">
          <cell r="A79">
            <v>1230</v>
          </cell>
          <cell r="B79" t="str">
            <v>HOJA DE BISTURI N. 23</v>
          </cell>
          <cell r="C79">
            <v>0</v>
          </cell>
          <cell r="D79" t="str">
            <v>UNIDAD</v>
          </cell>
          <cell r="E79">
            <v>900</v>
          </cell>
          <cell r="F79">
            <v>400</v>
          </cell>
          <cell r="G79" t="str">
            <v>INSTRUMENTACION</v>
          </cell>
          <cell r="H79" t="str">
            <v xml:space="preserve">INSTRUMENTACION </v>
          </cell>
          <cell r="I79">
            <v>0</v>
          </cell>
          <cell r="J79">
            <v>0</v>
          </cell>
          <cell r="K79">
            <v>0</v>
          </cell>
          <cell r="L79">
            <v>0</v>
          </cell>
          <cell r="M79">
            <v>0</v>
          </cell>
          <cell r="N79">
            <v>0</v>
          </cell>
          <cell r="O79">
            <v>0</v>
          </cell>
          <cell r="P79">
            <v>0</v>
          </cell>
          <cell r="Q79">
            <v>0</v>
          </cell>
          <cell r="R79">
            <v>0</v>
          </cell>
          <cell r="S79">
            <v>0</v>
          </cell>
          <cell r="T79">
            <v>0</v>
          </cell>
          <cell r="U79">
            <v>0</v>
          </cell>
          <cell r="V79">
            <v>0</v>
          </cell>
        </row>
        <row r="80">
          <cell r="A80">
            <v>1231</v>
          </cell>
          <cell r="B80" t="str">
            <v>HOJA DE BISTURI N. 24</v>
          </cell>
          <cell r="C80">
            <v>0</v>
          </cell>
          <cell r="D80" t="str">
            <v>UNIDAD</v>
          </cell>
          <cell r="E80">
            <v>400</v>
          </cell>
          <cell r="F80">
            <v>400</v>
          </cell>
          <cell r="G80" t="str">
            <v>INSTRUMENTACION</v>
          </cell>
          <cell r="H80" t="str">
            <v xml:space="preserve">INSTRUMENTACION </v>
          </cell>
          <cell r="I80">
            <v>0</v>
          </cell>
          <cell r="J80">
            <v>0</v>
          </cell>
          <cell r="K80">
            <v>0</v>
          </cell>
          <cell r="L80">
            <v>0</v>
          </cell>
          <cell r="M80">
            <v>0</v>
          </cell>
          <cell r="N80">
            <v>0</v>
          </cell>
          <cell r="O80">
            <v>0</v>
          </cell>
          <cell r="P80">
            <v>0</v>
          </cell>
          <cell r="Q80">
            <v>0</v>
          </cell>
          <cell r="R80">
            <v>0</v>
          </cell>
          <cell r="S80">
            <v>0</v>
          </cell>
          <cell r="T80">
            <v>0</v>
          </cell>
          <cell r="U80">
            <v>0</v>
          </cell>
          <cell r="V80">
            <v>0</v>
          </cell>
        </row>
        <row r="81">
          <cell r="A81">
            <v>1232</v>
          </cell>
          <cell r="B81" t="str">
            <v>HOJA DE BISTURI Nº10</v>
          </cell>
          <cell r="C81">
            <v>0</v>
          </cell>
          <cell r="D81" t="str">
            <v>UNIDAD</v>
          </cell>
          <cell r="E81">
            <v>200</v>
          </cell>
          <cell r="F81">
            <v>200</v>
          </cell>
          <cell r="G81" t="str">
            <v>INSTRUMENTACION</v>
          </cell>
          <cell r="H81" t="str">
            <v xml:space="preserve">INSTRUMENTACION </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A82">
            <v>1428</v>
          </cell>
          <cell r="B82" t="str">
            <v>LAPIZ PARA ELECTROBISTURI ESTERIL</v>
          </cell>
          <cell r="C82">
            <v>0</v>
          </cell>
          <cell r="D82" t="str">
            <v>UNIDAD</v>
          </cell>
          <cell r="E82">
            <v>620</v>
          </cell>
          <cell r="F82">
            <v>620</v>
          </cell>
          <cell r="G82" t="str">
            <v>INSTRUMENTACION</v>
          </cell>
          <cell r="H82" t="str">
            <v xml:space="preserve">INSTRUMENTACION </v>
          </cell>
          <cell r="I82">
            <v>0</v>
          </cell>
          <cell r="J82">
            <v>0</v>
          </cell>
          <cell r="K82" t="str">
            <v>SI</v>
          </cell>
          <cell r="L82">
            <v>0</v>
          </cell>
          <cell r="M82">
            <v>0</v>
          </cell>
          <cell r="N82">
            <v>0</v>
          </cell>
          <cell r="O82">
            <v>0</v>
          </cell>
          <cell r="P82">
            <v>0</v>
          </cell>
          <cell r="Q82">
            <v>0</v>
          </cell>
          <cell r="R82">
            <v>0</v>
          </cell>
          <cell r="S82">
            <v>0</v>
          </cell>
          <cell r="T82">
            <v>0</v>
          </cell>
          <cell r="U82">
            <v>0</v>
          </cell>
          <cell r="V82">
            <v>0</v>
          </cell>
        </row>
        <row r="83">
          <cell r="A83">
            <v>1429</v>
          </cell>
          <cell r="B83" t="str">
            <v>LAPIZ PARA ELECTROBISTURY VALLEYLAB REF 2515</v>
          </cell>
          <cell r="C83">
            <v>0</v>
          </cell>
          <cell r="D83" t="str">
            <v>UNIDAD</v>
          </cell>
          <cell r="E83">
            <v>3460</v>
          </cell>
          <cell r="F83">
            <v>3460</v>
          </cell>
          <cell r="G83" t="str">
            <v>INSTRUMENTACION</v>
          </cell>
          <cell r="H83" t="str">
            <v xml:space="preserve">INSTRUMENTACION </v>
          </cell>
          <cell r="I83">
            <v>0</v>
          </cell>
          <cell r="J83">
            <v>0</v>
          </cell>
          <cell r="K83">
            <v>0</v>
          </cell>
          <cell r="L83">
            <v>0</v>
          </cell>
          <cell r="M83">
            <v>0</v>
          </cell>
          <cell r="N83">
            <v>0</v>
          </cell>
          <cell r="O83">
            <v>0</v>
          </cell>
          <cell r="P83">
            <v>0</v>
          </cell>
          <cell r="Q83">
            <v>0</v>
          </cell>
          <cell r="R83">
            <v>0</v>
          </cell>
          <cell r="S83">
            <v>0</v>
          </cell>
          <cell r="T83">
            <v>0</v>
          </cell>
          <cell r="U83">
            <v>0</v>
          </cell>
          <cell r="V83">
            <v>0</v>
          </cell>
        </row>
        <row r="84">
          <cell r="A84">
            <v>1431</v>
          </cell>
          <cell r="B84" t="str">
            <v>LIGA CLIP DE TITANIO TAMAÑO CORTO CON RANURAS TRANSVERSALES Y LATERALES CARRIL POR 6 CLIPS</v>
          </cell>
          <cell r="C84">
            <v>0</v>
          </cell>
          <cell r="D84" t="str">
            <v>UNIDAD</v>
          </cell>
          <cell r="E84">
            <v>50</v>
          </cell>
          <cell r="F84">
            <v>50</v>
          </cell>
          <cell r="G84" t="str">
            <v>INSTRUMENTACION</v>
          </cell>
          <cell r="H84" t="str">
            <v xml:space="preserve">INSTRUMENTACION </v>
          </cell>
          <cell r="I84" t="str">
            <v>SI</v>
          </cell>
          <cell r="J84">
            <v>0</v>
          </cell>
          <cell r="K84">
            <v>0</v>
          </cell>
          <cell r="L84">
            <v>0</v>
          </cell>
          <cell r="M84" t="str">
            <v>REQUIERE PINZA SUMINISTRADA POR PROVEEDOR DEL INSUMO</v>
          </cell>
          <cell r="N84">
            <v>0</v>
          </cell>
          <cell r="O84" t="str">
            <v>SI</v>
          </cell>
          <cell r="P84">
            <v>0</v>
          </cell>
          <cell r="Q84">
            <v>0</v>
          </cell>
          <cell r="R84">
            <v>0</v>
          </cell>
          <cell r="S84">
            <v>0</v>
          </cell>
          <cell r="T84">
            <v>0</v>
          </cell>
          <cell r="U84">
            <v>0</v>
          </cell>
          <cell r="V84">
            <v>0</v>
          </cell>
        </row>
        <row r="85">
          <cell r="A85">
            <v>1432</v>
          </cell>
          <cell r="B85" t="str">
            <v>LIGA CLIP DE TITANIO TAMAÑO LARGO CON RANURAS TRANSVERSALES Y LATERALES CARRIL POR 6 CLIPS</v>
          </cell>
          <cell r="C85">
            <v>0</v>
          </cell>
          <cell r="D85" t="str">
            <v>UNIDAD</v>
          </cell>
          <cell r="E85">
            <v>64</v>
          </cell>
          <cell r="F85">
            <v>64</v>
          </cell>
          <cell r="G85" t="str">
            <v>INSTRUMENTACION</v>
          </cell>
          <cell r="H85" t="str">
            <v xml:space="preserve">INSTRUMENTACION </v>
          </cell>
          <cell r="I85" t="str">
            <v>SI-PINZAS</v>
          </cell>
          <cell r="J85">
            <v>0</v>
          </cell>
          <cell r="K85">
            <v>0</v>
          </cell>
          <cell r="L85">
            <v>0</v>
          </cell>
          <cell r="M85" t="str">
            <v>REQUIERE PINZA SUMINISTRADA POR PROVEEDOR DEL INSUMO</v>
          </cell>
          <cell r="N85">
            <v>0</v>
          </cell>
          <cell r="O85" t="str">
            <v>SI</v>
          </cell>
          <cell r="P85">
            <v>0</v>
          </cell>
          <cell r="Q85">
            <v>0</v>
          </cell>
          <cell r="R85">
            <v>0</v>
          </cell>
          <cell r="S85">
            <v>0</v>
          </cell>
          <cell r="T85">
            <v>0</v>
          </cell>
          <cell r="U85">
            <v>0</v>
          </cell>
          <cell r="V85">
            <v>0</v>
          </cell>
        </row>
        <row r="86">
          <cell r="A86">
            <v>1433</v>
          </cell>
          <cell r="B86" t="str">
            <v>LIGACLIP DE TITANIO TAMAÑO MEDIANO CON RANURAS TRANSVERSALES Y LATERALES CARRIL POR 6 CLIP</v>
          </cell>
          <cell r="C86">
            <v>0</v>
          </cell>
          <cell r="D86" t="str">
            <v>UNIDAD</v>
          </cell>
          <cell r="E86">
            <v>20</v>
          </cell>
          <cell r="F86">
            <v>20</v>
          </cell>
          <cell r="G86" t="str">
            <v>INSTRUMENTACION</v>
          </cell>
          <cell r="H86" t="str">
            <v xml:space="preserve">INSTRUMENTACION </v>
          </cell>
          <cell r="I86" t="str">
            <v>SI</v>
          </cell>
          <cell r="J86">
            <v>0</v>
          </cell>
          <cell r="K86">
            <v>0</v>
          </cell>
          <cell r="L86">
            <v>0</v>
          </cell>
          <cell r="M86" t="str">
            <v>REQUIERE PINZA SUMINISTRADA POR PROVEEDOR DEL INSUMO</v>
          </cell>
          <cell r="N86">
            <v>0</v>
          </cell>
          <cell r="O86" t="str">
            <v>SI</v>
          </cell>
          <cell r="P86">
            <v>0</v>
          </cell>
          <cell r="Q86">
            <v>0</v>
          </cell>
          <cell r="R86">
            <v>0</v>
          </cell>
          <cell r="S86">
            <v>0</v>
          </cell>
          <cell r="T86">
            <v>0</v>
          </cell>
          <cell r="U86">
            <v>0</v>
          </cell>
          <cell r="V86">
            <v>0</v>
          </cell>
        </row>
        <row r="87">
          <cell r="A87">
            <v>1434</v>
          </cell>
          <cell r="B87" t="str">
            <v>LIGACLIP DE TITANIUM MEDIANO-GRANDE</v>
          </cell>
          <cell r="C87">
            <v>0</v>
          </cell>
          <cell r="D87" t="str">
            <v>UNIDAD</v>
          </cell>
          <cell r="E87">
            <v>10</v>
          </cell>
          <cell r="F87">
            <v>10</v>
          </cell>
          <cell r="G87" t="str">
            <v>INSTRUMENTACION</v>
          </cell>
          <cell r="H87" t="str">
            <v xml:space="preserve">INSTRUMENTACION </v>
          </cell>
          <cell r="I87" t="str">
            <v>SI</v>
          </cell>
          <cell r="J87">
            <v>0</v>
          </cell>
          <cell r="K87">
            <v>0</v>
          </cell>
          <cell r="L87">
            <v>0</v>
          </cell>
          <cell r="M87" t="str">
            <v>REQUIERE PINZA SUMINISTRADA POR PROVEEDOR DEL INSUMO</v>
          </cell>
          <cell r="N87">
            <v>0</v>
          </cell>
          <cell r="O87" t="str">
            <v>SI</v>
          </cell>
          <cell r="P87">
            <v>0</v>
          </cell>
          <cell r="Q87">
            <v>0</v>
          </cell>
          <cell r="R87">
            <v>0</v>
          </cell>
          <cell r="S87">
            <v>0</v>
          </cell>
          <cell r="T87">
            <v>0</v>
          </cell>
          <cell r="U87">
            <v>0</v>
          </cell>
          <cell r="V87">
            <v>0</v>
          </cell>
        </row>
        <row r="88">
          <cell r="A88">
            <v>1435</v>
          </cell>
          <cell r="B88" t="str">
            <v xml:space="preserve">LIGACLIP PARA LIGADURA EN POLIMERO NO ABSORBIBLE  TAMAÑO M (CIERRE DE VASOS DE 2-7CM) CARTUCHO POR 6 UNIDADES (HEM-O-LOCK) </v>
          </cell>
          <cell r="C88">
            <v>0</v>
          </cell>
          <cell r="D88" t="str">
            <v>UNIDAD</v>
          </cell>
          <cell r="E88">
            <v>5</v>
          </cell>
          <cell r="F88">
            <v>5</v>
          </cell>
          <cell r="G88" t="str">
            <v>INSTRUMENTACION</v>
          </cell>
          <cell r="H88" t="str">
            <v xml:space="preserve">INSTRUMENTACION </v>
          </cell>
          <cell r="I88" t="str">
            <v>SI</v>
          </cell>
          <cell r="J88">
            <v>0</v>
          </cell>
          <cell r="K88">
            <v>0</v>
          </cell>
          <cell r="L88">
            <v>0</v>
          </cell>
          <cell r="M88" t="str">
            <v>REQUIERE PINZA SUMINISTRADA POR PROVEEDOR DEL INSUMO</v>
          </cell>
          <cell r="N88">
            <v>0</v>
          </cell>
          <cell r="O88" t="str">
            <v>SI</v>
          </cell>
          <cell r="P88">
            <v>0</v>
          </cell>
          <cell r="Q88">
            <v>0</v>
          </cell>
          <cell r="R88">
            <v>0</v>
          </cell>
          <cell r="S88">
            <v>0</v>
          </cell>
          <cell r="T88">
            <v>0</v>
          </cell>
          <cell r="U88">
            <v>0</v>
          </cell>
          <cell r="V88">
            <v>0</v>
          </cell>
        </row>
        <row r="89">
          <cell r="A89">
            <v>1436</v>
          </cell>
          <cell r="B89" t="str">
            <v xml:space="preserve">LIGACLIP PARA LIGADURA EN POLIMERO NO ABSORBIBLE  TAMAÑO ML (CIERRE DE VASOS DE 3-10 CM ) CARTUCHO POR 6 UNIDADES (HEM-O-LOCK) </v>
          </cell>
          <cell r="C89">
            <v>0</v>
          </cell>
          <cell r="D89" t="str">
            <v>UNIDAD</v>
          </cell>
          <cell r="E89">
            <v>5</v>
          </cell>
          <cell r="F89">
            <v>5</v>
          </cell>
          <cell r="G89" t="str">
            <v>INSTRUMENTACION</v>
          </cell>
          <cell r="H89" t="str">
            <v xml:space="preserve">INSTRUMENTACION </v>
          </cell>
          <cell r="I89" t="str">
            <v>SI</v>
          </cell>
          <cell r="J89">
            <v>0</v>
          </cell>
          <cell r="K89">
            <v>0</v>
          </cell>
          <cell r="L89">
            <v>0</v>
          </cell>
          <cell r="M89" t="str">
            <v>REQUIERE PINZA SUMINISTRADA POR PROVEEDOR DEL INSUMO</v>
          </cell>
          <cell r="N89">
            <v>0</v>
          </cell>
          <cell r="O89" t="str">
            <v>SI</v>
          </cell>
          <cell r="P89">
            <v>0</v>
          </cell>
          <cell r="Q89">
            <v>0</v>
          </cell>
          <cell r="R89">
            <v>0</v>
          </cell>
          <cell r="S89">
            <v>0</v>
          </cell>
          <cell r="T89">
            <v>0</v>
          </cell>
          <cell r="U89">
            <v>0</v>
          </cell>
          <cell r="V89">
            <v>0</v>
          </cell>
        </row>
        <row r="90">
          <cell r="A90">
            <v>1437</v>
          </cell>
          <cell r="B90" t="str">
            <v>LIGACLIP PARA LIGADURA EN POLIMERO NO ABSORBIBLE TAMAÑO L (CIERRE DE VASOS DE 5-13CM) CARTUCHO POR 6 UNIDADES (HEM-O-LOCK)</v>
          </cell>
          <cell r="C90">
            <v>0</v>
          </cell>
          <cell r="D90" t="str">
            <v>UNIDAD</v>
          </cell>
          <cell r="E90">
            <v>5</v>
          </cell>
          <cell r="F90">
            <v>5</v>
          </cell>
          <cell r="G90" t="str">
            <v>INSTRUMENTACION</v>
          </cell>
          <cell r="H90" t="str">
            <v xml:space="preserve">INSTRUMENTACION </v>
          </cell>
          <cell r="I90" t="str">
            <v>SI</v>
          </cell>
          <cell r="J90">
            <v>0</v>
          </cell>
          <cell r="K90">
            <v>0</v>
          </cell>
          <cell r="L90">
            <v>0</v>
          </cell>
          <cell r="M90" t="str">
            <v>REQUIERE PINZA SUMINISTRADA POR PROVEEDOR DEL INSUMO</v>
          </cell>
          <cell r="N90">
            <v>0</v>
          </cell>
          <cell r="O90" t="str">
            <v>SI</v>
          </cell>
          <cell r="P90">
            <v>0</v>
          </cell>
          <cell r="Q90">
            <v>0</v>
          </cell>
          <cell r="R90">
            <v>0</v>
          </cell>
          <cell r="S90">
            <v>0</v>
          </cell>
          <cell r="T90">
            <v>0</v>
          </cell>
          <cell r="U90">
            <v>0</v>
          </cell>
          <cell r="V90">
            <v>0</v>
          </cell>
        </row>
        <row r="91">
          <cell r="A91">
            <v>1438</v>
          </cell>
          <cell r="B91" t="str">
            <v xml:space="preserve">LIGACLIP PARA LIGADURA EN POLIMERO NO ABSORBIBLE TAMAÑO XL (CIERRE DE VASOS DE7-16CM CARTUCHO POR 6 UNIDADES (HEM-O-LOCK) </v>
          </cell>
          <cell r="C91">
            <v>0</v>
          </cell>
          <cell r="D91" t="str">
            <v>UNIDAD</v>
          </cell>
          <cell r="E91">
            <v>5</v>
          </cell>
          <cell r="F91">
            <v>5</v>
          </cell>
          <cell r="G91" t="str">
            <v>INSTRUMENTACION</v>
          </cell>
          <cell r="H91" t="str">
            <v xml:space="preserve">INSTRUMENTACION </v>
          </cell>
          <cell r="I91" t="str">
            <v>SI</v>
          </cell>
          <cell r="J91">
            <v>0</v>
          </cell>
          <cell r="K91">
            <v>0</v>
          </cell>
          <cell r="L91">
            <v>0</v>
          </cell>
          <cell r="M91" t="str">
            <v>REQUIERE PINZA SUMINISTRADA POR PROVEEDOR DEL INSUMO</v>
          </cell>
          <cell r="N91">
            <v>0</v>
          </cell>
          <cell r="O91" t="str">
            <v>SI</v>
          </cell>
          <cell r="P91">
            <v>0</v>
          </cell>
          <cell r="Q91">
            <v>0</v>
          </cell>
          <cell r="R91">
            <v>0</v>
          </cell>
          <cell r="S91">
            <v>0</v>
          </cell>
          <cell r="T91">
            <v>0</v>
          </cell>
          <cell r="U91">
            <v>0</v>
          </cell>
          <cell r="V91">
            <v>0</v>
          </cell>
        </row>
        <row r="92">
          <cell r="A92">
            <v>1459</v>
          </cell>
          <cell r="B92" t="str">
            <v>MALLA BSC MESH</v>
          </cell>
          <cell r="C92">
            <v>0</v>
          </cell>
          <cell r="D92" t="str">
            <v xml:space="preserve">UNIDAD    </v>
          </cell>
          <cell r="E92">
            <v>1</v>
          </cell>
          <cell r="F92">
            <v>1</v>
          </cell>
          <cell r="G92" t="str">
            <v>INSTRUMENTACION</v>
          </cell>
          <cell r="H92" t="str">
            <v xml:space="preserve">INSTRUMENTACION </v>
          </cell>
          <cell r="I92">
            <v>0</v>
          </cell>
          <cell r="J92">
            <v>0</v>
          </cell>
          <cell r="K92">
            <v>0</v>
          </cell>
          <cell r="L92">
            <v>0</v>
          </cell>
          <cell r="M92">
            <v>0</v>
          </cell>
          <cell r="N92">
            <v>0</v>
          </cell>
          <cell r="O92">
            <v>0</v>
          </cell>
          <cell r="P92">
            <v>0</v>
          </cell>
          <cell r="Q92">
            <v>0</v>
          </cell>
          <cell r="R92">
            <v>0</v>
          </cell>
          <cell r="S92">
            <v>0</v>
          </cell>
          <cell r="T92">
            <v>0</v>
          </cell>
          <cell r="U92">
            <v>0</v>
          </cell>
          <cell r="V92">
            <v>0</v>
          </cell>
        </row>
        <row r="93">
          <cell r="A93">
            <v>1465</v>
          </cell>
          <cell r="B93" t="str">
            <v>MALLA CORRECCION DE PROLAPSO VAGINAL ANTERIOR APICAL10-20 X 15-25 CMS</v>
          </cell>
          <cell r="C93">
            <v>0</v>
          </cell>
          <cell r="D93" t="str">
            <v xml:space="preserve">UNIDAD    </v>
          </cell>
          <cell r="E93">
            <v>1</v>
          </cell>
          <cell r="F93">
            <v>1</v>
          </cell>
          <cell r="G93" t="str">
            <v>INSTRUMENTACION</v>
          </cell>
          <cell r="H93" t="str">
            <v xml:space="preserve">INSTRUMENTACION </v>
          </cell>
          <cell r="I93">
            <v>0</v>
          </cell>
          <cell r="J93">
            <v>0</v>
          </cell>
          <cell r="K93">
            <v>0</v>
          </cell>
          <cell r="L93">
            <v>0</v>
          </cell>
          <cell r="M93">
            <v>0</v>
          </cell>
          <cell r="N93">
            <v>0</v>
          </cell>
          <cell r="O93">
            <v>0</v>
          </cell>
          <cell r="P93">
            <v>0</v>
          </cell>
          <cell r="Q93">
            <v>0</v>
          </cell>
          <cell r="R93">
            <v>0</v>
          </cell>
          <cell r="S93">
            <v>0</v>
          </cell>
          <cell r="T93">
            <v>0</v>
          </cell>
          <cell r="U93">
            <v>0</v>
          </cell>
          <cell r="V93">
            <v>0</v>
          </cell>
        </row>
        <row r="94">
          <cell r="A94">
            <v>1479</v>
          </cell>
          <cell r="B94" t="str">
            <v xml:space="preserve">MALLA DE PROLAPSO POSTERIOR </v>
          </cell>
          <cell r="C94">
            <v>0</v>
          </cell>
          <cell r="D94" t="str">
            <v xml:space="preserve">UNIDAD    </v>
          </cell>
          <cell r="E94">
            <v>1</v>
          </cell>
          <cell r="F94">
            <v>1</v>
          </cell>
          <cell r="G94" t="str">
            <v>INSTRUMENTACION</v>
          </cell>
          <cell r="H94" t="str">
            <v xml:space="preserve">INSTRUMENTACION </v>
          </cell>
          <cell r="I94">
            <v>0</v>
          </cell>
          <cell r="J94">
            <v>0</v>
          </cell>
          <cell r="K94">
            <v>0</v>
          </cell>
          <cell r="L94">
            <v>0</v>
          </cell>
          <cell r="M94">
            <v>0</v>
          </cell>
          <cell r="N94">
            <v>0</v>
          </cell>
          <cell r="O94">
            <v>0</v>
          </cell>
          <cell r="P94">
            <v>0</v>
          </cell>
          <cell r="Q94">
            <v>0</v>
          </cell>
          <cell r="R94">
            <v>0</v>
          </cell>
          <cell r="S94">
            <v>0</v>
          </cell>
          <cell r="T94">
            <v>0</v>
          </cell>
          <cell r="U94">
            <v>0</v>
          </cell>
          <cell r="V94">
            <v>0</v>
          </cell>
        </row>
        <row r="95">
          <cell r="A95">
            <v>1482</v>
          </cell>
          <cell r="B95" t="str">
            <v>MALLA MACROPOROSA MONOFILAMENTO LIGERA ULTRAFINA PARA PROLAPSO DE CUPULA VAGINAL   (MESH HALBA REF CSP 0317)</v>
          </cell>
          <cell r="C95">
            <v>0</v>
          </cell>
          <cell r="D95" t="str">
            <v xml:space="preserve">UNIDAD    </v>
          </cell>
          <cell r="E95">
            <v>1</v>
          </cell>
          <cell r="F95">
            <v>1</v>
          </cell>
          <cell r="G95" t="str">
            <v>INSTRUMENTACION</v>
          </cell>
          <cell r="H95" t="str">
            <v xml:space="preserve">INSTRUMENTACION </v>
          </cell>
          <cell r="I95">
            <v>0</v>
          </cell>
          <cell r="J95">
            <v>0</v>
          </cell>
          <cell r="K95">
            <v>0</v>
          </cell>
          <cell r="L95">
            <v>0</v>
          </cell>
          <cell r="M95">
            <v>0</v>
          </cell>
          <cell r="N95">
            <v>0</v>
          </cell>
          <cell r="O95">
            <v>0</v>
          </cell>
          <cell r="P95">
            <v>0</v>
          </cell>
          <cell r="Q95">
            <v>0</v>
          </cell>
          <cell r="R95">
            <v>0</v>
          </cell>
          <cell r="S95">
            <v>0</v>
          </cell>
          <cell r="T95">
            <v>0</v>
          </cell>
          <cell r="U95">
            <v>0</v>
          </cell>
          <cell r="V95">
            <v>0</v>
          </cell>
        </row>
        <row r="96">
          <cell r="A96">
            <v>1483</v>
          </cell>
          <cell r="B96" t="str">
            <v>MALLA HALBA MESH REF CSP 0324</v>
          </cell>
          <cell r="C96">
            <v>0</v>
          </cell>
          <cell r="D96" t="str">
            <v xml:space="preserve">UNIDAD    </v>
          </cell>
          <cell r="E96">
            <v>1</v>
          </cell>
          <cell r="F96">
            <v>1</v>
          </cell>
          <cell r="G96" t="str">
            <v>INSTRUMENTACION</v>
          </cell>
          <cell r="H96" t="str">
            <v xml:space="preserve">INSTRUMENTACION </v>
          </cell>
          <cell r="I96">
            <v>0</v>
          </cell>
          <cell r="J96">
            <v>0</v>
          </cell>
          <cell r="K96">
            <v>0</v>
          </cell>
          <cell r="L96">
            <v>0</v>
          </cell>
          <cell r="M96">
            <v>0</v>
          </cell>
          <cell r="N96">
            <v>0</v>
          </cell>
          <cell r="O96">
            <v>0</v>
          </cell>
          <cell r="P96">
            <v>0</v>
          </cell>
          <cell r="Q96">
            <v>0</v>
          </cell>
          <cell r="R96">
            <v>0</v>
          </cell>
          <cell r="S96">
            <v>0</v>
          </cell>
          <cell r="T96">
            <v>0</v>
          </cell>
          <cell r="U96">
            <v>0</v>
          </cell>
          <cell r="V96">
            <v>0</v>
          </cell>
        </row>
        <row r="97">
          <cell r="A97">
            <v>1484</v>
          </cell>
          <cell r="B97" t="str">
            <v>MALLA HALBA MESH REF CSP 0517</v>
          </cell>
          <cell r="C97">
            <v>0</v>
          </cell>
          <cell r="D97" t="str">
            <v xml:space="preserve">UNIDAD    </v>
          </cell>
          <cell r="E97">
            <v>1</v>
          </cell>
          <cell r="F97">
            <v>1</v>
          </cell>
          <cell r="G97" t="str">
            <v>INSTRUMENTACION</v>
          </cell>
          <cell r="H97" t="str">
            <v xml:space="preserve">INSTRUMENTACION </v>
          </cell>
          <cell r="I97">
            <v>0</v>
          </cell>
          <cell r="J97">
            <v>0</v>
          </cell>
          <cell r="K97">
            <v>0</v>
          </cell>
          <cell r="L97">
            <v>0</v>
          </cell>
          <cell r="M97">
            <v>0</v>
          </cell>
          <cell r="N97">
            <v>0</v>
          </cell>
          <cell r="O97">
            <v>0</v>
          </cell>
          <cell r="P97">
            <v>0</v>
          </cell>
          <cell r="Q97">
            <v>0</v>
          </cell>
          <cell r="R97">
            <v>0</v>
          </cell>
          <cell r="S97">
            <v>0</v>
          </cell>
          <cell r="T97">
            <v>0</v>
          </cell>
          <cell r="U97">
            <v>0</v>
          </cell>
          <cell r="V97">
            <v>0</v>
          </cell>
        </row>
        <row r="98">
          <cell r="A98">
            <v>1487</v>
          </cell>
          <cell r="B98" t="str">
            <v>MALLA HEMOSTATICA DE CELULOSA OXIDADA NO REGENERADA 7,5 CM X 5CM</v>
          </cell>
          <cell r="C98">
            <v>600130</v>
          </cell>
          <cell r="D98" t="str">
            <v>UNIDAD</v>
          </cell>
          <cell r="E98">
            <v>1</v>
          </cell>
          <cell r="F98">
            <v>1</v>
          </cell>
          <cell r="G98" t="str">
            <v>INSTRUMENTACION</v>
          </cell>
          <cell r="H98" t="str">
            <v xml:space="preserve">INSTRUMENTACION </v>
          </cell>
          <cell r="I98" t="str">
            <v>NA</v>
          </cell>
          <cell r="J98" t="str">
            <v>NA</v>
          </cell>
          <cell r="K98" t="str">
            <v>NA</v>
          </cell>
          <cell r="L98" t="str">
            <v>NA</v>
          </cell>
          <cell r="M98" t="str">
            <v xml:space="preserve">VENTA MINIMA DE PRESENTACION </v>
          </cell>
          <cell r="N98" t="str">
            <v>NO</v>
          </cell>
          <cell r="O98" t="str">
            <v>BAXTER MEDICO QUIRURGICO</v>
          </cell>
          <cell r="P98" t="str">
            <v>CAJA X 10</v>
          </cell>
          <cell r="Q98" t="str">
            <v>III</v>
          </cell>
          <cell r="R98" t="str">
            <v>2015DM-0013998</v>
          </cell>
          <cell r="S98">
            <v>45984</v>
          </cell>
          <cell r="T98">
            <v>110838</v>
          </cell>
          <cell r="U98">
            <v>0</v>
          </cell>
          <cell r="V98">
            <v>110838</v>
          </cell>
        </row>
        <row r="99">
          <cell r="A99">
            <v>1488</v>
          </cell>
          <cell r="B99" t="str">
            <v>MALLA INGENIUS ANTERIOR</v>
          </cell>
          <cell r="C99">
            <v>0</v>
          </cell>
          <cell r="D99" t="str">
            <v>UNIDAD</v>
          </cell>
          <cell r="E99">
            <v>1</v>
          </cell>
          <cell r="F99">
            <v>1</v>
          </cell>
          <cell r="G99" t="str">
            <v>INSTRUMENTACION</v>
          </cell>
          <cell r="H99" t="str">
            <v xml:space="preserve">INSTRUMENTACION </v>
          </cell>
          <cell r="I99">
            <v>0</v>
          </cell>
          <cell r="J99">
            <v>0</v>
          </cell>
          <cell r="K99">
            <v>0</v>
          </cell>
          <cell r="L99">
            <v>0</v>
          </cell>
          <cell r="M99">
            <v>0</v>
          </cell>
          <cell r="N99">
            <v>0</v>
          </cell>
          <cell r="O99">
            <v>0</v>
          </cell>
          <cell r="P99">
            <v>0</v>
          </cell>
          <cell r="Q99">
            <v>0</v>
          </cell>
          <cell r="R99">
            <v>0</v>
          </cell>
          <cell r="S99">
            <v>0</v>
          </cell>
          <cell r="T99">
            <v>0</v>
          </cell>
          <cell r="U99">
            <v>0</v>
          </cell>
          <cell r="V99">
            <v>0</v>
          </cell>
        </row>
        <row r="100">
          <cell r="A100">
            <v>1489</v>
          </cell>
          <cell r="B100" t="str">
            <v>MALLA LAMINADA FLEXIBLE DE CELULOSA OXIDADA REGENERADA + POLIDIOXANONA + POLIPROPILENO SUAVE DE MEDIANA DENSIDAD PESO 44G/M2, MACROPOROSA CON PORO DE 2,3 A 3,2 X 2,3 A 3,2 PARCIALMENTE DE 15 X 15 CM.</v>
          </cell>
          <cell r="C100">
            <v>0</v>
          </cell>
          <cell r="D100" t="str">
            <v>UNIDAD</v>
          </cell>
          <cell r="E100">
            <v>1</v>
          </cell>
          <cell r="F100">
            <v>1</v>
          </cell>
          <cell r="G100" t="str">
            <v>INSTRUMENTACION</v>
          </cell>
          <cell r="H100" t="str">
            <v xml:space="preserve">INSTRUMENTACION </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row>
        <row r="101">
          <cell r="A101">
            <v>1490</v>
          </cell>
          <cell r="B101" t="str">
            <v>MALLA LAMINADA FLEXIBLE DE CELULOSA OXIDADA REGENERADA + POLIDIOXANONA + POLIPROPILENO SUAVE DE MEDIANA DENSIDAD PESO 44G/M2, MACROPOROSA CON PORO DE 2,3-3,2 X 2,3-3,2 PARCIALMENTE DE 15 X 20 CM</v>
          </cell>
          <cell r="C101">
            <v>0</v>
          </cell>
          <cell r="D101" t="str">
            <v>UNIDAD</v>
          </cell>
          <cell r="E101">
            <v>1</v>
          </cell>
          <cell r="F101">
            <v>1</v>
          </cell>
          <cell r="G101" t="str">
            <v>INSTRUMENTACION</v>
          </cell>
          <cell r="H101" t="str">
            <v xml:space="preserve">INSTRUMENTACION </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row>
        <row r="102">
          <cell r="A102">
            <v>1491</v>
          </cell>
          <cell r="B102" t="str">
            <v>MALLA LAMINADA FLEXIBLE DE CELULOSA OXIDADA REGENERADA + POLIDIOXANONA + POLIPROPILENO SUAVE DE MEDIANA DENSIDAD PESO 44G/M2, MACROPOROSA CON PORO DE 2.30 A 3.2X 2,3 A 3.2 MM PARCIALMENTE ABSORBIBLE DE 20 X 25 CM APROX</v>
          </cell>
          <cell r="C102">
            <v>0</v>
          </cell>
          <cell r="D102" t="str">
            <v>UNIDAD</v>
          </cell>
          <cell r="E102">
            <v>1</v>
          </cell>
          <cell r="F102">
            <v>1</v>
          </cell>
          <cell r="G102" t="str">
            <v>INSTRUMENTACION</v>
          </cell>
          <cell r="H102" t="str">
            <v xml:space="preserve">INSTRUMENTACION </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row>
        <row r="103">
          <cell r="A103">
            <v>1492</v>
          </cell>
          <cell r="B103" t="str">
            <v>MALLA PARA INCONTINENCIA URINARIA FEMENINA TRANSVAGINAL</v>
          </cell>
          <cell r="C103">
            <v>0</v>
          </cell>
          <cell r="D103" t="str">
            <v>UNIDAD</v>
          </cell>
          <cell r="E103">
            <v>1</v>
          </cell>
          <cell r="F103">
            <v>1</v>
          </cell>
          <cell r="G103" t="str">
            <v>INSTRUMENTACION</v>
          </cell>
          <cell r="H103" t="str">
            <v xml:space="preserve">INSTRUMENTACION </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row>
        <row r="104">
          <cell r="A104">
            <v>1493</v>
          </cell>
          <cell r="B104" t="str">
            <v>MALLA PARA INCONTINENCIA URINARIA OBTRYX HALO SISTEMA SLING TRASNOBTURADOR</v>
          </cell>
          <cell r="C104">
            <v>0</v>
          </cell>
          <cell r="D104" t="str">
            <v>UNIDAD</v>
          </cell>
          <cell r="E104">
            <v>10</v>
          </cell>
          <cell r="F104">
            <v>10</v>
          </cell>
          <cell r="G104" t="str">
            <v>INSTRUMENTACION</v>
          </cell>
          <cell r="H104" t="str">
            <v xml:space="preserve">INSTRUMENTACION </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row>
        <row r="105">
          <cell r="A105">
            <v>1494</v>
          </cell>
          <cell r="B105" t="str">
            <v>MALLA PARA PROLAPSO  GENITAL TIPO  CALISTER  </v>
          </cell>
          <cell r="C105">
            <v>0</v>
          </cell>
          <cell r="D105" t="str">
            <v>UNIDAD</v>
          </cell>
          <cell r="E105">
            <v>1</v>
          </cell>
          <cell r="F105">
            <v>1</v>
          </cell>
          <cell r="G105" t="str">
            <v>INSTRUMENTACION</v>
          </cell>
          <cell r="H105" t="str">
            <v xml:space="preserve">INSTRUMENTACION </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row>
        <row r="106">
          <cell r="A106">
            <v>1495</v>
          </cell>
          <cell r="B106" t="str">
            <v xml:space="preserve">MALLA POLIDIOXANONA  30.5 X 30.5 CM SQUARE -PCDL1 UNIDAD    </v>
          </cell>
          <cell r="C106">
            <v>0</v>
          </cell>
          <cell r="D106" t="str">
            <v>UNIDAD</v>
          </cell>
          <cell r="E106">
            <v>1</v>
          </cell>
          <cell r="F106">
            <v>1</v>
          </cell>
          <cell r="G106" t="str">
            <v>INSTRUMENTACION</v>
          </cell>
          <cell r="H106" t="str">
            <v xml:space="preserve">INSTRUMENTACION </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row>
        <row r="107">
          <cell r="A107">
            <v>1499</v>
          </cell>
          <cell r="B107" t="str">
            <v>MALLA QUIRURGICA DE ALTA DENSIDAD DE 20 X 20 CM</v>
          </cell>
          <cell r="C107">
            <v>0</v>
          </cell>
          <cell r="D107" t="str">
            <v xml:space="preserve">UNIDAD    </v>
          </cell>
          <cell r="E107">
            <v>4</v>
          </cell>
          <cell r="F107">
            <v>4</v>
          </cell>
          <cell r="G107" t="str">
            <v>INSTRUMENTACION</v>
          </cell>
          <cell r="H107" t="str">
            <v xml:space="preserve">INSTRUMENTACION </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row>
        <row r="108">
          <cell r="A108">
            <v>1500</v>
          </cell>
          <cell r="B108" t="str">
            <v>MALLA QUIRURGICA DE MEDIA DENSIDAD DE 20 X 20</v>
          </cell>
          <cell r="C108">
            <v>0</v>
          </cell>
          <cell r="D108" t="str">
            <v xml:space="preserve">UNIDAD    </v>
          </cell>
          <cell r="E108">
            <v>1</v>
          </cell>
          <cell r="F108">
            <v>1</v>
          </cell>
          <cell r="G108" t="str">
            <v>INSTRUMENTACION</v>
          </cell>
          <cell r="H108" t="str">
            <v xml:space="preserve">INSTRUMENTACION </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row>
        <row r="109">
          <cell r="A109">
            <v>1503</v>
          </cell>
          <cell r="B109" t="str">
            <v>MALLA QUIRURGICA PARA REPARACION DE HERNIA VENTRAL/INCISIONAL CUANDO EXISTE LA NECESIDAD DE QUE LA MALLA ENTRE EN CONTACTO CON CON LOS ORGANOS DE LA CAVIDADABDOMINAL  18 A 20 X 30 A 35CM</v>
          </cell>
          <cell r="C109">
            <v>0</v>
          </cell>
          <cell r="D109" t="str">
            <v>UNIDAD</v>
          </cell>
          <cell r="E109">
            <v>1</v>
          </cell>
          <cell r="F109">
            <v>1</v>
          </cell>
          <cell r="G109" t="str">
            <v>INSTRUMENTACION</v>
          </cell>
          <cell r="H109" t="str">
            <v xml:space="preserve">INSTRUMENTACION </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row>
        <row r="110">
          <cell r="A110">
            <v>1504</v>
          </cell>
          <cell r="B110" t="str">
            <v>MALLA QUIRURGICA PARA REPARACION DE HERNIA VENTRAL/INCISIONAL CUANDO EXISTE LA NECESIDAD DE QUE LA MALLA ENTRE EN CONTACTO CON LOS ORGANOS DE LA CAVIDAD ABDOMINAL 15 X 20CM OVAL</v>
          </cell>
          <cell r="C110">
            <v>0</v>
          </cell>
          <cell r="D110" t="str">
            <v>UNIDAD</v>
          </cell>
          <cell r="E110">
            <v>1</v>
          </cell>
          <cell r="F110">
            <v>1</v>
          </cell>
          <cell r="G110" t="str">
            <v>INSTRUMENTACION</v>
          </cell>
          <cell r="H110" t="str">
            <v xml:space="preserve">INSTRUMENTACION </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row>
        <row r="111">
          <cell r="A111">
            <v>1505</v>
          </cell>
          <cell r="B111" t="str">
            <v>MALLA RECUBIERTA PROTECTORA EN U PARA HIATO 7 X 10 CMS</v>
          </cell>
          <cell r="C111">
            <v>0</v>
          </cell>
          <cell r="D111" t="str">
            <v>UNIDAD</v>
          </cell>
          <cell r="E111">
            <v>1</v>
          </cell>
          <cell r="F111">
            <v>1</v>
          </cell>
          <cell r="G111" t="str">
            <v>INSTRUMENTACION</v>
          </cell>
          <cell r="H111" t="str">
            <v xml:space="preserve">INSTRUMENTACION </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row>
        <row r="112">
          <cell r="A112">
            <v>1506</v>
          </cell>
          <cell r="B112" t="str">
            <v>MALLA SACROCOLPOPEXIA ENDOGYNIOUS</v>
          </cell>
          <cell r="C112">
            <v>0</v>
          </cell>
          <cell r="D112" t="str">
            <v>UNIDAD</v>
          </cell>
          <cell r="E112">
            <v>1</v>
          </cell>
          <cell r="F112">
            <v>1</v>
          </cell>
          <cell r="G112" t="str">
            <v>INSTRUMENTACION</v>
          </cell>
          <cell r="H112" t="str">
            <v xml:space="preserve">INSTRUMENTACION </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row>
        <row r="113">
          <cell r="A113">
            <v>1507</v>
          </cell>
          <cell r="B113" t="str">
            <v>MALLA SEPARADORA DE TEJIDOS  DE POLIPROPILENO. DE 15 X 15 CM CUADRADA</v>
          </cell>
          <cell r="C113">
            <v>0</v>
          </cell>
          <cell r="D113" t="str">
            <v>UNIDAD</v>
          </cell>
          <cell r="E113">
            <v>1</v>
          </cell>
          <cell r="F113">
            <v>1</v>
          </cell>
          <cell r="G113" t="str">
            <v>INSTRUMENTACION</v>
          </cell>
          <cell r="H113" t="str">
            <v xml:space="preserve">INSTRUMENTACION </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row>
        <row r="114">
          <cell r="A114">
            <v>1508</v>
          </cell>
          <cell r="B114" t="str">
            <v>MALLA SEPARADORA DE TEJIDOS COMP/HIDROGEL(HIALURAT DE SODI CARBOXIMET CELU/POLIETILEGLIL 10X20/30X35</v>
          </cell>
          <cell r="C114">
            <v>0</v>
          </cell>
          <cell r="D114" t="str">
            <v>UNIDAD</v>
          </cell>
          <cell r="E114">
            <v>1</v>
          </cell>
          <cell r="F114">
            <v>1</v>
          </cell>
          <cell r="G114" t="str">
            <v>INSTRUMENTACION</v>
          </cell>
          <cell r="H114" t="str">
            <v xml:space="preserve">INSTRUMENTACION </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row>
        <row r="115">
          <cell r="A115">
            <v>1509</v>
          </cell>
          <cell r="B115" t="str">
            <v>MALLA SEPARADORA DE TEJIDOS COMPUESTA DE POLIPROPILENO. DE 30 X 35 CM RECTANGULAR</v>
          </cell>
          <cell r="C115">
            <v>0</v>
          </cell>
          <cell r="D115" t="str">
            <v>UNIDAD</v>
          </cell>
          <cell r="E115">
            <v>1</v>
          </cell>
          <cell r="F115">
            <v>1</v>
          </cell>
          <cell r="G115" t="str">
            <v>INSTRUMENTACION</v>
          </cell>
          <cell r="H115" t="str">
            <v xml:space="preserve">INSTRUMENTACION </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row>
        <row r="116">
          <cell r="A116">
            <v>1510</v>
          </cell>
          <cell r="B116" t="str">
            <v>MALLA SEPARADORA DE TEJIDOS COMPUESTA POLIPROPILENO DE 15 X 20 CM RECTANGULAR U OVALADA</v>
          </cell>
          <cell r="C116">
            <v>0</v>
          </cell>
          <cell r="D116" t="str">
            <v>UNIDAD</v>
          </cell>
          <cell r="E116">
            <v>1</v>
          </cell>
          <cell r="F116">
            <v>1</v>
          </cell>
          <cell r="G116" t="str">
            <v>INSTRUMENTACION</v>
          </cell>
          <cell r="H116" t="str">
            <v xml:space="preserve">INSTRUMENTACION </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row>
        <row r="117">
          <cell r="A117">
            <v>1511</v>
          </cell>
          <cell r="B117" t="str">
            <v>MALLA SEPARADORA DE TEJIDOS DE POLIPROPILENO DE 15 X 20 CM OVALADA</v>
          </cell>
          <cell r="C117">
            <v>0</v>
          </cell>
          <cell r="D117" t="str">
            <v>UNIDAD</v>
          </cell>
          <cell r="E117">
            <v>1</v>
          </cell>
          <cell r="F117">
            <v>1</v>
          </cell>
          <cell r="G117" t="str">
            <v>INSTRUMENTACION</v>
          </cell>
          <cell r="H117" t="str">
            <v xml:space="preserve">INSTRUMENTACION </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row>
        <row r="118">
          <cell r="A118">
            <v>1512</v>
          </cell>
          <cell r="B118" t="str">
            <v>MALLA SEPARADORA DE TEJIDOS DE POLIPROPILENO DE 20 X 30 CM RECTANGULAR</v>
          </cell>
          <cell r="C118">
            <v>0</v>
          </cell>
          <cell r="D118" t="str">
            <v>UNIDAD</v>
          </cell>
          <cell r="E118">
            <v>1</v>
          </cell>
          <cell r="F118">
            <v>1</v>
          </cell>
          <cell r="G118" t="str">
            <v>INSTRUMENTACION</v>
          </cell>
          <cell r="H118" t="str">
            <v xml:space="preserve">INSTRUMENTACION </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row>
        <row r="119">
          <cell r="A119">
            <v>1513</v>
          </cell>
          <cell r="B119" t="str">
            <v>MALLA SEPARADORA DE TEJIDOS DE POLIPROPILENO DE 30 X 30-35 CM RECTANGULAR</v>
          </cell>
          <cell r="C119">
            <v>0</v>
          </cell>
          <cell r="D119" t="str">
            <v>UNIDAD</v>
          </cell>
          <cell r="E119">
            <v>1</v>
          </cell>
          <cell r="F119">
            <v>1</v>
          </cell>
          <cell r="G119" t="str">
            <v>INSTRUMENTACION</v>
          </cell>
          <cell r="H119" t="str">
            <v xml:space="preserve">INSTRUMENTACION </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row>
        <row r="120">
          <cell r="A120">
            <v>1514</v>
          </cell>
          <cell r="B120" t="str">
            <v>MALLA SEPARADORA DE TEJIDOS DE POLIPROPILENO. DE 20 X 25 CM OVALADA</v>
          </cell>
          <cell r="C120">
            <v>0</v>
          </cell>
          <cell r="D120" t="str">
            <v>UNIDAD</v>
          </cell>
          <cell r="E120">
            <v>1</v>
          </cell>
          <cell r="F120">
            <v>1</v>
          </cell>
          <cell r="G120" t="str">
            <v>INSTRUMENTACION</v>
          </cell>
          <cell r="H120" t="str">
            <v xml:space="preserve">INSTRUMENTACION </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row>
        <row r="121">
          <cell r="A121">
            <v>1515</v>
          </cell>
          <cell r="B121" t="str">
            <v>MALLA SEPARADORA DE TEJIDOS POLIPROPILENO DE 30.5X30.5 CM RETANGULAR PCDL1</v>
          </cell>
          <cell r="C121">
            <v>0</v>
          </cell>
          <cell r="D121" t="str">
            <v>UNIDAD</v>
          </cell>
          <cell r="E121">
            <v>2</v>
          </cell>
          <cell r="F121">
            <v>2</v>
          </cell>
          <cell r="G121" t="str">
            <v>INSTRUMENTACION</v>
          </cell>
          <cell r="H121" t="str">
            <v xml:space="preserve">INSTRUMENTACION </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row>
        <row r="122">
          <cell r="A122">
            <v>1516</v>
          </cell>
          <cell r="B122" t="str">
            <v>MALLA SPLENTIS PARA PROLAPSO</v>
          </cell>
          <cell r="C122">
            <v>0</v>
          </cell>
          <cell r="D122" t="str">
            <v>UNIDAD</v>
          </cell>
          <cell r="E122">
            <v>1</v>
          </cell>
          <cell r="F122">
            <v>1</v>
          </cell>
          <cell r="G122" t="str">
            <v>INSTRUMENTACION</v>
          </cell>
          <cell r="H122" t="str">
            <v xml:space="preserve">INSTRUMENTACION </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row>
        <row r="123">
          <cell r="A123">
            <v>1517</v>
          </cell>
          <cell r="B123" t="str">
            <v>MALLA TRIDIMENSIONAL DE MONOFILAMENTO DE POLIPROPILENO</v>
          </cell>
          <cell r="C123">
            <v>0</v>
          </cell>
          <cell r="D123" t="str">
            <v xml:space="preserve">UNIDAD    </v>
          </cell>
          <cell r="E123">
            <v>1</v>
          </cell>
          <cell r="F123">
            <v>1</v>
          </cell>
          <cell r="G123" t="str">
            <v>INSTRUMENTACION</v>
          </cell>
          <cell r="H123" t="str">
            <v xml:space="preserve">INSTRUMENTACION </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row>
        <row r="124">
          <cell r="A124">
            <v>1534</v>
          </cell>
          <cell r="B124" t="str">
            <v>MARCADOR DE PIEL PARA CIRUGIA</v>
          </cell>
          <cell r="C124">
            <v>0</v>
          </cell>
          <cell r="D124" t="str">
            <v>UNIDAD</v>
          </cell>
          <cell r="E124">
            <v>10</v>
          </cell>
          <cell r="F124">
            <v>10</v>
          </cell>
          <cell r="G124" t="str">
            <v>INSTRUMENTACION</v>
          </cell>
          <cell r="H124" t="str">
            <v xml:space="preserve">INSTRUMENTACION </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row>
        <row r="125">
          <cell r="A125">
            <v>1604</v>
          </cell>
          <cell r="B125" t="str">
            <v>MONOCRYL  M PLUS UD 4-0 45 CM 1 PS2  PLUS MCP496G4</v>
          </cell>
          <cell r="C125">
            <v>0</v>
          </cell>
          <cell r="D125" t="str">
            <v>UNIDAD</v>
          </cell>
          <cell r="E125">
            <v>72</v>
          </cell>
          <cell r="F125">
            <v>72</v>
          </cell>
          <cell r="G125" t="str">
            <v>INSTRUMENTACION</v>
          </cell>
          <cell r="H125" t="str">
            <v xml:space="preserve">INSTRUMENTACION </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row>
        <row r="126">
          <cell r="A126">
            <v>1605</v>
          </cell>
          <cell r="B126" t="str">
            <v>MONOCRYL PLUS 3-0 70CM (1) PS2 MCP427H</v>
          </cell>
          <cell r="C126">
            <v>0</v>
          </cell>
          <cell r="D126" t="str">
            <v>UNIDAD</v>
          </cell>
          <cell r="E126">
            <v>252</v>
          </cell>
          <cell r="F126">
            <v>252</v>
          </cell>
          <cell r="G126" t="str">
            <v>INSTRUMENTACION</v>
          </cell>
          <cell r="H126" t="str">
            <v xml:space="preserve">INSTRUMENTACION </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row>
        <row r="127">
          <cell r="A127">
            <v>1606</v>
          </cell>
          <cell r="B127" t="str">
            <v>MONOCRYL PLUS 5-0 45CM (1)P1 MCP490G</v>
          </cell>
          <cell r="C127">
            <v>0</v>
          </cell>
          <cell r="D127" t="str">
            <v>UNIDAD</v>
          </cell>
          <cell r="E127">
            <v>72</v>
          </cell>
          <cell r="F127">
            <v>72</v>
          </cell>
          <cell r="G127" t="str">
            <v>INSTRUMENTACION</v>
          </cell>
          <cell r="H127" t="str">
            <v xml:space="preserve">INSTRUMENTACION </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row>
        <row r="128">
          <cell r="A128">
            <v>1607</v>
          </cell>
          <cell r="B128" t="str">
            <v>MONOFILAMENTO ABSORB DE POLIDIOXANONA ANTIBACT 3/0 DE UNA AGUJA REDONDA DE 70CM PDP316H PDS</v>
          </cell>
          <cell r="C128">
            <v>0</v>
          </cell>
          <cell r="D128" t="str">
            <v>UNIDAD</v>
          </cell>
          <cell r="E128">
            <v>108</v>
          </cell>
          <cell r="F128">
            <v>108</v>
          </cell>
          <cell r="G128" t="str">
            <v>INSTRUMENTACION</v>
          </cell>
          <cell r="H128" t="str">
            <v xml:space="preserve">INSTRUMENTACION </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row>
        <row r="129">
          <cell r="A129">
            <v>1608</v>
          </cell>
          <cell r="B129" t="str">
            <v>MONOFILAMENTO ABSORBIBLE DE POLIDIOXANONA  1 AGUJA REDONDA PDP341H (BIO)</v>
          </cell>
          <cell r="C129">
            <v>0</v>
          </cell>
          <cell r="D129" t="str">
            <v>UNIDAD</v>
          </cell>
          <cell r="E129">
            <v>1296</v>
          </cell>
          <cell r="F129">
            <v>1296</v>
          </cell>
          <cell r="G129" t="str">
            <v>INSTRUMENTACION</v>
          </cell>
          <cell r="H129" t="str">
            <v xml:space="preserve">INSTRUMENTACION </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row>
        <row r="130">
          <cell r="A130">
            <v>1609</v>
          </cell>
          <cell r="B130" t="str">
            <v>MONOFILAMENTO ABSORBIBLE DE POLIDIOXANONA 4/0 DOBLE AGUJA DE 90CM W9109H</v>
          </cell>
          <cell r="C130">
            <v>0</v>
          </cell>
          <cell r="D130" t="str">
            <v>UNIDAD</v>
          </cell>
          <cell r="E130">
            <v>72</v>
          </cell>
          <cell r="F130">
            <v>72</v>
          </cell>
          <cell r="G130" t="str">
            <v>INSTRUMENTACION</v>
          </cell>
          <cell r="H130" t="str">
            <v xml:space="preserve">INSTRUMENTACION </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row>
        <row r="131">
          <cell r="A131">
            <v>1610</v>
          </cell>
          <cell r="B131" t="str">
            <v>MONOFILAMENTO ABSORBIBLE DE POLIDIOXANONA 5/0 DOBLE AGUJA DE 90 CM W9108H</v>
          </cell>
          <cell r="C131">
            <v>0</v>
          </cell>
          <cell r="D131" t="str">
            <v>UNIDAD</v>
          </cell>
          <cell r="E131">
            <v>72</v>
          </cell>
          <cell r="F131">
            <v>72</v>
          </cell>
          <cell r="G131" t="str">
            <v>INSTRUMENTACION</v>
          </cell>
          <cell r="H131" t="str">
            <v xml:space="preserve">INSTRUMENTACION </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row>
        <row r="132">
          <cell r="A132">
            <v>1611</v>
          </cell>
          <cell r="B132" t="str">
            <v>MONOFILAMENTO ABSORBIBLE/POLIDIOXANONA ANTIBAC 0 AGUJA 1/2 CIRCULO 34-37MM HEBRA 90CM(PDP346H)</v>
          </cell>
          <cell r="C132">
            <v>0</v>
          </cell>
          <cell r="D132" t="str">
            <v>UNIDAD</v>
          </cell>
          <cell r="E132">
            <v>36</v>
          </cell>
          <cell r="F132">
            <v>36</v>
          </cell>
          <cell r="G132" t="str">
            <v>INSTRUMENTACION</v>
          </cell>
          <cell r="H132" t="str">
            <v xml:space="preserve">INSTRUMENTACION </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row>
        <row r="133">
          <cell r="A133">
            <v>1612</v>
          </cell>
          <cell r="B133" t="str">
            <v>MONOFILAMENTO DE GLICONATO 4/0 C/A C/C</v>
          </cell>
          <cell r="C133">
            <v>0</v>
          </cell>
          <cell r="D133" t="str">
            <v>UNIDAD</v>
          </cell>
          <cell r="E133">
            <v>36</v>
          </cell>
          <cell r="F133">
            <v>36</v>
          </cell>
          <cell r="G133" t="str">
            <v>INSTRUMENTACION</v>
          </cell>
          <cell r="H133" t="str">
            <v xml:space="preserve">INSTRUMENTACION </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row>
        <row r="134">
          <cell r="A134">
            <v>1613</v>
          </cell>
          <cell r="B134" t="str">
            <v>MONOFILAMENTO DE NYLON 10/0 AGUJA CURVA REDONDA 3/8 CIRCULO 3-8 MM  45-75 CM PARA MICROCIRUGIA</v>
          </cell>
          <cell r="C134">
            <v>0</v>
          </cell>
          <cell r="D134" t="str">
            <v>SOBRE</v>
          </cell>
          <cell r="E134">
            <v>12</v>
          </cell>
          <cell r="F134">
            <v>12</v>
          </cell>
          <cell r="G134" t="str">
            <v>INSTRUMENTACION</v>
          </cell>
          <cell r="H134" t="str">
            <v xml:space="preserve">INSTRUMENTACION </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row>
        <row r="135">
          <cell r="A135">
            <v>1614</v>
          </cell>
          <cell r="B135" t="str">
            <v>MONOFILAMENTO DE NYLON 9/0 AGUJA CURVA REDONDA 3/8 CIRCULO 5 MM (PARA MICROCIRUGIA) 45-75 CM</v>
          </cell>
          <cell r="C135">
            <v>0</v>
          </cell>
          <cell r="D135" t="str">
            <v>SOBRE</v>
          </cell>
          <cell r="E135">
            <v>12</v>
          </cell>
          <cell r="F135">
            <v>12</v>
          </cell>
          <cell r="G135" t="str">
            <v>INSTRUMENTACION</v>
          </cell>
          <cell r="H135" t="str">
            <v xml:space="preserve">INSTRUMENTACION </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row>
        <row r="136">
          <cell r="A136">
            <v>1615</v>
          </cell>
          <cell r="B136" t="str">
            <v>MONOFILAMENTO DE POLIDIOXANONA  2/0 CON AGUJA CURVA REDONDA ½ CIRCULO 35-39 MM 60-90 CM</v>
          </cell>
          <cell r="C136">
            <v>0</v>
          </cell>
          <cell r="D136" t="str">
            <v>SOBRE</v>
          </cell>
          <cell r="E136">
            <v>36</v>
          </cell>
          <cell r="F136">
            <v>36</v>
          </cell>
          <cell r="G136" t="str">
            <v>INSTRUMENTACION</v>
          </cell>
          <cell r="H136" t="str">
            <v xml:space="preserve">INSTRUMENTACION </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row>
        <row r="137">
          <cell r="A137">
            <v>1616</v>
          </cell>
          <cell r="B137" t="str">
            <v>MONOFILAMENTO DE POLIDIOXANONA 1/0 CON AGUJA CURVA REDONDA ½ CIRCULO  90 CM</v>
          </cell>
          <cell r="C137">
            <v>0</v>
          </cell>
          <cell r="D137" t="str">
            <v>UNIDAD</v>
          </cell>
          <cell r="E137">
            <v>36</v>
          </cell>
          <cell r="F137">
            <v>36</v>
          </cell>
          <cell r="G137" t="str">
            <v>INSTRUMENTACION</v>
          </cell>
          <cell r="H137" t="str">
            <v xml:space="preserve">INSTRUMENTACION </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row>
        <row r="138">
          <cell r="A138">
            <v>1617</v>
          </cell>
          <cell r="B138" t="str">
            <v>MONOFILAMENTO DE POLIPROPILENO  0 CON AGUJA CURVA ½ CIRCULO 35 A 39 MM X  90 CM</v>
          </cell>
          <cell r="C138">
            <v>0</v>
          </cell>
          <cell r="D138" t="str">
            <v>SOBRE</v>
          </cell>
          <cell r="E138">
            <v>36</v>
          </cell>
          <cell r="F138">
            <v>36</v>
          </cell>
          <cell r="G138" t="str">
            <v>INSTRUMENTACION</v>
          </cell>
          <cell r="H138" t="str">
            <v xml:space="preserve">INSTRUMENTACION </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row>
        <row r="139">
          <cell r="A139">
            <v>1618</v>
          </cell>
          <cell r="B139" t="str">
            <v>MONOFILAMENTO NEGRO 10/0 DOBLE AGUJA ESPATUL 3/8 CIRC 6-7MM HEBRA 30CM(ETHILON) 7718G</v>
          </cell>
          <cell r="C139">
            <v>0</v>
          </cell>
          <cell r="D139" t="str">
            <v>UNIDAD</v>
          </cell>
          <cell r="E139">
            <v>84</v>
          </cell>
          <cell r="F139">
            <v>84</v>
          </cell>
          <cell r="G139" t="str">
            <v>INSTRUMENTACION</v>
          </cell>
          <cell r="H139" t="str">
            <v xml:space="preserve">INSTRUMENTACION </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row>
        <row r="140">
          <cell r="A140">
            <v>1619</v>
          </cell>
          <cell r="B140" t="str">
            <v>MONOFILAMENTO NEGRO 9/0 DOBLE AGUJA ESPATULADA 3/8 CIRCULO 6--7 MM HEBRA 30CM (ETHILON) 7717G</v>
          </cell>
          <cell r="C140">
            <v>0</v>
          </cell>
          <cell r="D140" t="str">
            <v>UNIDAD</v>
          </cell>
          <cell r="E140">
            <v>96</v>
          </cell>
          <cell r="F140">
            <v>96</v>
          </cell>
          <cell r="G140" t="str">
            <v>INSTRUMENTACION</v>
          </cell>
          <cell r="H140" t="str">
            <v xml:space="preserve">INSTRUMENTACION </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row>
        <row r="141">
          <cell r="A141">
            <v>1620</v>
          </cell>
          <cell r="B141" t="str">
            <v>MONOFILAMENTO POLIDIOXANONA 3/0 AGUJA CURVA CORTANTE 3/8 CIRCULO 16-19 MM X 70 CM</v>
          </cell>
          <cell r="C141">
            <v>0</v>
          </cell>
          <cell r="D141" t="str">
            <v>SOBRE</v>
          </cell>
          <cell r="E141">
            <v>36</v>
          </cell>
          <cell r="F141">
            <v>36</v>
          </cell>
          <cell r="G141" t="str">
            <v>INSTRUMENTACION</v>
          </cell>
          <cell r="H141" t="str">
            <v xml:space="preserve">INSTRUMENTACION </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row>
        <row r="142">
          <cell r="A142">
            <v>1621</v>
          </cell>
          <cell r="B142" t="str">
            <v>MONOFILAMENTO POLIPROPILENO 5/0 DOBLE AGUJA CARDIOVASCULAR 3/8 CIRCULO 13 MM 45-75 CM</v>
          </cell>
          <cell r="C142">
            <v>0</v>
          </cell>
          <cell r="D142" t="str">
            <v>SOBRE</v>
          </cell>
          <cell r="E142">
            <v>5</v>
          </cell>
          <cell r="F142">
            <v>5</v>
          </cell>
          <cell r="G142" t="str">
            <v>INSTRUMENTACION</v>
          </cell>
          <cell r="H142" t="str">
            <v xml:space="preserve">INSTRUMENTACION </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row>
        <row r="143">
          <cell r="A143">
            <v>1622</v>
          </cell>
          <cell r="B143" t="str">
            <v>MONOFILAMENTO POLIPROPILENO 7/0 CON DOBLE AGUJA ½ CIRCULO 19 MM 45-75 CM</v>
          </cell>
          <cell r="C143">
            <v>0</v>
          </cell>
          <cell r="D143" t="str">
            <v>SOBRE</v>
          </cell>
          <cell r="E143">
            <v>15</v>
          </cell>
          <cell r="F143">
            <v>15</v>
          </cell>
          <cell r="G143" t="str">
            <v>INSTRUMENTACION</v>
          </cell>
          <cell r="H143" t="str">
            <v xml:space="preserve">INSTRUMENTACION </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row>
        <row r="144">
          <cell r="A144">
            <v>1631</v>
          </cell>
          <cell r="B144" t="str">
            <v>NYLON NEGRO TRENZADO CALIBRE 4/0 AGUJA REDONDA DE 45CM NUROLON N104TSUTURA NO ABSORBIBLE</v>
          </cell>
          <cell r="C144">
            <v>0</v>
          </cell>
          <cell r="D144" t="str">
            <v>UNIDAD</v>
          </cell>
          <cell r="E144">
            <v>48</v>
          </cell>
          <cell r="F144">
            <v>48</v>
          </cell>
          <cell r="G144" t="str">
            <v>INSTRUMENTACION</v>
          </cell>
          <cell r="H144" t="str">
            <v xml:space="preserve">INSTRUMENTACION </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row>
        <row r="145">
          <cell r="A145">
            <v>1758</v>
          </cell>
          <cell r="B145" t="str">
            <v>POLIDIOXANONA  II VLT 4-0 70CM RB1  Z304H</v>
          </cell>
          <cell r="C145">
            <v>0</v>
          </cell>
          <cell r="D145" t="str">
            <v>UNIDAD</v>
          </cell>
          <cell r="E145">
            <v>72</v>
          </cell>
          <cell r="F145">
            <v>72</v>
          </cell>
          <cell r="G145" t="str">
            <v>INSTRUMENTACION</v>
          </cell>
          <cell r="H145" t="str">
            <v xml:space="preserve">INSTRUMENTACION </v>
          </cell>
          <cell r="I145">
            <v>0</v>
          </cell>
          <cell r="J145">
            <v>0</v>
          </cell>
          <cell r="K145">
            <v>0</v>
          </cell>
          <cell r="L145">
            <v>0</v>
          </cell>
          <cell r="M145">
            <v>0</v>
          </cell>
          <cell r="N145">
            <v>0</v>
          </cell>
          <cell r="O145" t="str">
            <v>SI</v>
          </cell>
          <cell r="P145">
            <v>0</v>
          </cell>
          <cell r="Q145">
            <v>0</v>
          </cell>
          <cell r="R145">
            <v>0</v>
          </cell>
          <cell r="S145">
            <v>0</v>
          </cell>
          <cell r="T145">
            <v>0</v>
          </cell>
          <cell r="U145">
            <v>0</v>
          </cell>
          <cell r="V145">
            <v>0</v>
          </cell>
        </row>
        <row r="146">
          <cell r="A146">
            <v>1759</v>
          </cell>
          <cell r="B146" t="str">
            <v>PDS II VLT 6-0 75 CM C-1 PDP 127H</v>
          </cell>
          <cell r="C146">
            <v>0</v>
          </cell>
          <cell r="D146" t="str">
            <v>UNIDAD</v>
          </cell>
          <cell r="E146">
            <v>72</v>
          </cell>
          <cell r="F146">
            <v>72</v>
          </cell>
          <cell r="G146" t="str">
            <v>INSTRUMENTACION</v>
          </cell>
          <cell r="H146" t="str">
            <v xml:space="preserve">INSTRUMENTACION </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row>
        <row r="147">
          <cell r="A147">
            <v>1760</v>
          </cell>
          <cell r="B147" t="str">
            <v>PDS* VLT 0 70 CM CT1 Z340H</v>
          </cell>
          <cell r="C147">
            <v>0</v>
          </cell>
          <cell r="D147" t="str">
            <v>UNIDAD</v>
          </cell>
          <cell r="E147">
            <v>108</v>
          </cell>
          <cell r="F147">
            <v>108</v>
          </cell>
          <cell r="G147" t="str">
            <v>INSTRUMENTACION</v>
          </cell>
          <cell r="H147" t="str">
            <v xml:space="preserve">INSTRUMENTACION </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row>
        <row r="148">
          <cell r="A148">
            <v>1771</v>
          </cell>
          <cell r="B148" t="str">
            <v>PIEZA DE MANO BLUE HP BLUE HARMONIC</v>
          </cell>
          <cell r="C148">
            <v>0</v>
          </cell>
          <cell r="D148" t="str">
            <v>UNIDAD</v>
          </cell>
          <cell r="E148">
            <v>1</v>
          </cell>
          <cell r="F148">
            <v>1</v>
          </cell>
          <cell r="G148" t="str">
            <v>INSTRUMENTACION</v>
          </cell>
          <cell r="H148" t="str">
            <v xml:space="preserve">INSTRUMENTACION </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row>
        <row r="149">
          <cell r="A149">
            <v>1772</v>
          </cell>
          <cell r="B149" t="str">
            <v>PIEZA DE MANO HP054 HARMONIC</v>
          </cell>
          <cell r="C149">
            <v>0</v>
          </cell>
          <cell r="D149" t="str">
            <v>UNIDAD</v>
          </cell>
          <cell r="E149">
            <v>1</v>
          </cell>
          <cell r="F149">
            <v>1</v>
          </cell>
          <cell r="G149" t="str">
            <v>INSTRUMENTACION</v>
          </cell>
          <cell r="H149" t="str">
            <v xml:space="preserve">INSTRUMENTACION </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row>
        <row r="150">
          <cell r="A150">
            <v>1773</v>
          </cell>
          <cell r="B150" t="str">
            <v xml:space="preserve">PIEZA DE MANO PARA LAPAROSCOPIA COMPATIBLE CON EQUIPO DE ENERGIA ULTRASONIDO </v>
          </cell>
          <cell r="C150">
            <v>0</v>
          </cell>
          <cell r="D150" t="str">
            <v>UNIDAD</v>
          </cell>
          <cell r="E150">
            <v>0</v>
          </cell>
          <cell r="F150">
            <v>64</v>
          </cell>
          <cell r="G150" t="str">
            <v>INSTRUMENTACION</v>
          </cell>
          <cell r="H150" t="str">
            <v xml:space="preserve">INSTRUMENTACION </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row>
        <row r="151">
          <cell r="A151">
            <v>1774</v>
          </cell>
          <cell r="B151" t="str">
            <v>PINZA APLICADORA DE LIGACLIP PARA LAPAROSCOPIA CON CLIP MEDIUM-LARG CON 20 HEMOCLIP DE 10  MM DESCARTABLE</v>
          </cell>
          <cell r="C151" t="str">
            <v>CA500</v>
          </cell>
          <cell r="D151" t="str">
            <v>UNIDAD</v>
          </cell>
          <cell r="E151">
            <v>1</v>
          </cell>
          <cell r="F151">
            <v>1</v>
          </cell>
          <cell r="G151" t="str">
            <v>INSTRUMENTACION</v>
          </cell>
          <cell r="H151" t="str">
            <v xml:space="preserve">INSTRUMENTACION </v>
          </cell>
          <cell r="I151" t="str">
            <v>SI</v>
          </cell>
          <cell r="J151" t="str">
            <v>NA</v>
          </cell>
          <cell r="K151" t="str">
            <v>NA</v>
          </cell>
          <cell r="L151" t="str">
            <v>NA</v>
          </cell>
          <cell r="M151" t="str">
            <v xml:space="preserve">VENTA MINIMA DE PRESENTACION </v>
          </cell>
          <cell r="N151" t="str">
            <v>NO</v>
          </cell>
          <cell r="O151" t="str">
            <v>APPLIED</v>
          </cell>
          <cell r="P151" t="str">
            <v>UNIDAD</v>
          </cell>
          <cell r="Q151" t="str">
            <v>IIA</v>
          </cell>
          <cell r="R151" t="str">
            <v>2009DM-0004659</v>
          </cell>
          <cell r="S151">
            <v>43754</v>
          </cell>
          <cell r="T151">
            <v>812490</v>
          </cell>
          <cell r="U151">
            <v>154373.1</v>
          </cell>
          <cell r="V151">
            <v>966863.1</v>
          </cell>
        </row>
        <row r="152">
          <cell r="A152">
            <v>1775</v>
          </cell>
          <cell r="B152" t="str">
            <v>PINZA BABCOCK ATRAUMATICA ROTACION 360°, LONGITUD 350MM, MANGO ERGONOMICO 5MM</v>
          </cell>
          <cell r="C152">
            <v>0</v>
          </cell>
          <cell r="D152" t="str">
            <v>UNIDAD</v>
          </cell>
          <cell r="E152">
            <v>1</v>
          </cell>
          <cell r="F152">
            <v>1</v>
          </cell>
          <cell r="G152" t="str">
            <v>INSTRUMENTACION</v>
          </cell>
          <cell r="H152" t="str">
            <v xml:space="preserve">INSTRUMENTACION </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row>
        <row r="153">
          <cell r="A153">
            <v>1779</v>
          </cell>
          <cell r="B153" t="str">
            <v xml:space="preserve">PINZA BIPOLAR AVANZADO PUNTA CURVA 3 MM DIAMETRO 5 MM LONGITUD 25 CM PARA LAPAROSCOPIA </v>
          </cell>
          <cell r="C153">
            <v>0</v>
          </cell>
          <cell r="D153" t="str">
            <v>UNIDAD</v>
          </cell>
          <cell r="E153">
            <v>1</v>
          </cell>
          <cell r="F153">
            <v>1</v>
          </cell>
          <cell r="G153" t="str">
            <v>INSTRUMENTACION</v>
          </cell>
          <cell r="H153" t="str">
            <v xml:space="preserve">INSTRUMENTACION </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row>
        <row r="154">
          <cell r="A154">
            <v>1780</v>
          </cell>
          <cell r="B154" t="str">
            <v>PINZA BIPOLAR AVANZADO PUNTA CURVA 3 MM DIAMETRO 5 MM LONGITUD 35 CM PARA LAPAROSCOPIA CON ARTICULACION DE 110 GRADOS</v>
          </cell>
          <cell r="C154">
            <v>0</v>
          </cell>
          <cell r="D154" t="str">
            <v>UNIDAD</v>
          </cell>
          <cell r="E154">
            <v>5</v>
          </cell>
          <cell r="F154">
            <v>5</v>
          </cell>
          <cell r="G154" t="str">
            <v>INSTRUMENTACION</v>
          </cell>
          <cell r="H154" t="str">
            <v xml:space="preserve">INSTRUMENTACION </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row>
        <row r="155">
          <cell r="A155">
            <v>1781</v>
          </cell>
          <cell r="B155" t="str">
            <v xml:space="preserve">PINZA BIPOLAR AVANZADO PUNTA CURVA 3MM DIAMETRO 5MM LONGITUD 25CM  PARA LAPAROSCOPIA </v>
          </cell>
          <cell r="C155">
            <v>0</v>
          </cell>
          <cell r="D155" t="str">
            <v>UNIDAD</v>
          </cell>
          <cell r="E155">
            <v>5</v>
          </cell>
          <cell r="F155">
            <v>5</v>
          </cell>
          <cell r="G155" t="str">
            <v>INSTRUMENTACION</v>
          </cell>
          <cell r="H155" t="str">
            <v xml:space="preserve">INSTRUMENTACION </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row>
        <row r="156">
          <cell r="A156">
            <v>1782</v>
          </cell>
          <cell r="B156" t="str">
            <v>PINZA BIPOLAR AVANZADO PUNTA CURVA 40 MM DIAMETRO 12 MM LONGITUD 22 CM PARA CIRUGIA ABIERTA</v>
          </cell>
          <cell r="C156">
            <v>0</v>
          </cell>
          <cell r="D156" t="str">
            <v>UNIDAD</v>
          </cell>
          <cell r="E156">
            <v>5</v>
          </cell>
          <cell r="F156">
            <v>5</v>
          </cell>
          <cell r="G156" t="str">
            <v>INSTRUMENTACION</v>
          </cell>
          <cell r="H156" t="str">
            <v xml:space="preserve">INSTRUMENTACION </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row>
        <row r="157">
          <cell r="A157">
            <v>1783</v>
          </cell>
          <cell r="B157" t="str">
            <v>PINZA BIPOLAR AVANZADO PUNTA RECTA  DIAMETRO 5MM LONGITUD 25CM  PARA LAPAROSCOPIA</v>
          </cell>
          <cell r="C157">
            <v>0</v>
          </cell>
          <cell r="D157" t="str">
            <v>UNIDAD</v>
          </cell>
          <cell r="E157">
            <v>1</v>
          </cell>
          <cell r="F157">
            <v>1</v>
          </cell>
          <cell r="G157" t="str">
            <v>INSTRUMENTACION</v>
          </cell>
          <cell r="H157" t="str">
            <v xml:space="preserve">INSTRUMENTACION </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row>
        <row r="158">
          <cell r="A158">
            <v>1784</v>
          </cell>
          <cell r="B158" t="str">
            <v>PINZA BIPOLAR AVANZADO PUNTA RECTA  DIAMETRO 5MM LONGITUD 35CM  PARA LAPAROSCOPIA  CON ARTICULACION DE 110 GRADOS</v>
          </cell>
          <cell r="C158">
            <v>0</v>
          </cell>
          <cell r="D158" t="str">
            <v>UNIDAD</v>
          </cell>
          <cell r="E158">
            <v>5</v>
          </cell>
          <cell r="F158">
            <v>5</v>
          </cell>
          <cell r="G158" t="str">
            <v>INSTRUMENTACION</v>
          </cell>
          <cell r="H158" t="str">
            <v xml:space="preserve">INSTRUMENTACION </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row>
        <row r="159">
          <cell r="A159">
            <v>1785</v>
          </cell>
          <cell r="B159" t="str">
            <v>PINZA BIPOLAR AVANZADO PUNTA RECTA DIAMETRO 5 MM LONGITUD 35 CM PARA LAPAROSCOPIA</v>
          </cell>
          <cell r="C159">
            <v>0</v>
          </cell>
          <cell r="D159" t="str">
            <v>UNIDAD</v>
          </cell>
          <cell r="E159">
            <v>5</v>
          </cell>
          <cell r="F159">
            <v>5</v>
          </cell>
          <cell r="G159" t="str">
            <v>INSTRUMENTACION</v>
          </cell>
          <cell r="H159" t="str">
            <v xml:space="preserve">INSTRUMENTACION </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row>
        <row r="160">
          <cell r="A160">
            <v>1786</v>
          </cell>
          <cell r="B160" t="str">
            <v>PINZA BIPOLAR AVANZADO PUNTA RECTA DIAMETRO 5MM LONGITUD 14CM  PARA CIRUGIA ABIERTA CON ARTICULACION DE 110 GRADOS</v>
          </cell>
          <cell r="C160">
            <v>0</v>
          </cell>
          <cell r="D160" t="str">
            <v>UNIDAD</v>
          </cell>
          <cell r="E160">
            <v>1</v>
          </cell>
          <cell r="F160">
            <v>1</v>
          </cell>
          <cell r="G160" t="str">
            <v>INSTRUMENTACION</v>
          </cell>
          <cell r="H160" t="str">
            <v xml:space="preserve">INSTRUMENTACION </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row>
        <row r="161">
          <cell r="A161">
            <v>1787</v>
          </cell>
          <cell r="B161" t="str">
            <v>PINZA BIPOLAR AVANZADO TRIO 3MM CURVED TIP 5MM DIAMETRO 14 CM</v>
          </cell>
          <cell r="C161">
            <v>0</v>
          </cell>
          <cell r="D161" t="str">
            <v>UNIDAD</v>
          </cell>
          <cell r="E161">
            <v>1</v>
          </cell>
          <cell r="F161">
            <v>1</v>
          </cell>
          <cell r="G161" t="str">
            <v>INSTRUMENTACION</v>
          </cell>
          <cell r="H161" t="str">
            <v xml:space="preserve">INSTRUMENTACION </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row>
        <row r="162">
          <cell r="A162">
            <v>1788</v>
          </cell>
          <cell r="B162" t="str">
            <v>PINZA COAGULACION BIPOLAR NEUROCIRUGIA RECTO</v>
          </cell>
          <cell r="C162">
            <v>0</v>
          </cell>
          <cell r="D162" t="str">
            <v>UNIDAD</v>
          </cell>
          <cell r="E162">
            <v>1</v>
          </cell>
          <cell r="F162">
            <v>1</v>
          </cell>
          <cell r="G162" t="str">
            <v>INSTRUMENTACION</v>
          </cell>
          <cell r="H162" t="str">
            <v xml:space="preserve">INSTRUMENTACION </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row>
        <row r="163">
          <cell r="A163">
            <v>1789</v>
          </cell>
          <cell r="B163" t="str">
            <v xml:space="preserve">PINZA DE  GARRA CON CREMALLERA 100 MM X 33 MM </v>
          </cell>
          <cell r="C163">
            <v>0</v>
          </cell>
          <cell r="D163" t="str">
            <v>UNIDAD</v>
          </cell>
          <cell r="E163">
            <v>2</v>
          </cell>
          <cell r="F163">
            <v>2</v>
          </cell>
          <cell r="G163" t="str">
            <v>INSTRUMENTACION</v>
          </cell>
          <cell r="H163" t="str">
            <v xml:space="preserve">INSTRUMENTACION </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row>
        <row r="164">
          <cell r="A164">
            <v>1794</v>
          </cell>
          <cell r="B164" t="str">
            <v xml:space="preserve">PINZA DE LAPAROSCOPIA DE ARMONICO ACE DE 36 CMS ACTIVACION MANUAL </v>
          </cell>
          <cell r="C164">
            <v>0</v>
          </cell>
          <cell r="D164" t="str">
            <v>UNIDAD</v>
          </cell>
          <cell r="E164">
            <v>1</v>
          </cell>
          <cell r="F164">
            <v>1</v>
          </cell>
          <cell r="G164" t="str">
            <v>INSTRUMENTACION</v>
          </cell>
          <cell r="H164" t="str">
            <v xml:space="preserve">INSTRUMENTACION </v>
          </cell>
          <cell r="I164" t="str">
            <v>SI</v>
          </cell>
          <cell r="J164">
            <v>0</v>
          </cell>
          <cell r="K164">
            <v>0</v>
          </cell>
          <cell r="L164">
            <v>0</v>
          </cell>
          <cell r="M164" t="str">
            <v xml:space="preserve">REQUIERE CONSOLA DE ENERGIA SUMISTRADA POR PROVEEDOR DEL INSUMO </v>
          </cell>
          <cell r="N164">
            <v>0</v>
          </cell>
          <cell r="O164" t="str">
            <v>SI</v>
          </cell>
          <cell r="P164">
            <v>0</v>
          </cell>
          <cell r="Q164">
            <v>0</v>
          </cell>
          <cell r="R164">
            <v>0</v>
          </cell>
          <cell r="S164">
            <v>0</v>
          </cell>
          <cell r="T164">
            <v>0</v>
          </cell>
          <cell r="U164">
            <v>0</v>
          </cell>
          <cell r="V164">
            <v>0</v>
          </cell>
        </row>
        <row r="165">
          <cell r="A165">
            <v>1795</v>
          </cell>
          <cell r="B165" t="str">
            <v>PINZA DESECHABLE AUTORECARGABLE CON CLIPS DE TITANIO</v>
          </cell>
          <cell r="C165">
            <v>0</v>
          </cell>
          <cell r="D165" t="str">
            <v>UNIDAD</v>
          </cell>
          <cell r="E165">
            <v>1</v>
          </cell>
          <cell r="F165">
            <v>1</v>
          </cell>
          <cell r="G165" t="str">
            <v>INSTRUMENTACION</v>
          </cell>
          <cell r="H165" t="str">
            <v xml:space="preserve">INSTRUMENTACION </v>
          </cell>
          <cell r="I165">
            <v>0</v>
          </cell>
          <cell r="J165">
            <v>0</v>
          </cell>
          <cell r="K165">
            <v>0</v>
          </cell>
          <cell r="L165">
            <v>0</v>
          </cell>
          <cell r="M165">
            <v>0</v>
          </cell>
          <cell r="N165">
            <v>0</v>
          </cell>
          <cell r="O165" t="str">
            <v>SI</v>
          </cell>
          <cell r="P165">
            <v>0</v>
          </cell>
          <cell r="Q165">
            <v>0</v>
          </cell>
          <cell r="R165">
            <v>0</v>
          </cell>
          <cell r="S165">
            <v>0</v>
          </cell>
          <cell r="T165">
            <v>0</v>
          </cell>
          <cell r="U165">
            <v>0</v>
          </cell>
          <cell r="V165">
            <v>0</v>
          </cell>
        </row>
        <row r="166">
          <cell r="A166">
            <v>1809</v>
          </cell>
          <cell r="B166" t="str">
            <v>PINZA PORTADORA CLIPS 5 MM 20 CLIPS M/L</v>
          </cell>
          <cell r="C166" t="str">
            <v>CA500</v>
          </cell>
          <cell r="D166" t="str">
            <v>UNIDAD</v>
          </cell>
          <cell r="E166">
            <v>1</v>
          </cell>
          <cell r="F166">
            <v>1</v>
          </cell>
          <cell r="G166" t="str">
            <v>INSTRUMENTACION</v>
          </cell>
          <cell r="H166" t="str">
            <v xml:space="preserve">INSTRUMENTACION </v>
          </cell>
          <cell r="I166" t="str">
            <v>SI CONSOLA</v>
          </cell>
          <cell r="J166" t="str">
            <v>NA</v>
          </cell>
          <cell r="K166" t="str">
            <v>NA</v>
          </cell>
          <cell r="L166" t="str">
            <v>NA</v>
          </cell>
          <cell r="M166" t="str">
            <v>REQUIERE CONSOLA DE ENERGIA</v>
          </cell>
          <cell r="N166" t="str">
            <v>SI</v>
          </cell>
          <cell r="O166" t="str">
            <v>APPLIED</v>
          </cell>
          <cell r="P166" t="str">
            <v>UNIDAD</v>
          </cell>
          <cell r="Q166" t="str">
            <v>IIA</v>
          </cell>
          <cell r="R166" t="str">
            <v>2009DM-0004659</v>
          </cell>
          <cell r="S166">
            <v>43754</v>
          </cell>
          <cell r="T166">
            <v>812490</v>
          </cell>
          <cell r="U166">
            <v>154373.1</v>
          </cell>
          <cell r="V166">
            <v>966863.1</v>
          </cell>
        </row>
        <row r="167">
          <cell r="A167">
            <v>1814</v>
          </cell>
          <cell r="B167" t="str">
            <v>PISTOLA   GRAPADORA PARA CIRUGIA  ABIERTA UNIVERSAL PARA RECARGAS DE 75-80 MM</v>
          </cell>
          <cell r="C167">
            <v>0</v>
          </cell>
          <cell r="D167" t="str">
            <v>UNIDAD</v>
          </cell>
          <cell r="E167">
            <v>2</v>
          </cell>
          <cell r="F167">
            <v>2</v>
          </cell>
          <cell r="G167" t="str">
            <v>INSTRUMENTACION</v>
          </cell>
          <cell r="H167" t="str">
            <v xml:space="preserve">INSTRUMENTACION </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row>
        <row r="168">
          <cell r="A168">
            <v>1815</v>
          </cell>
          <cell r="B168" t="str">
            <v xml:space="preserve">PISTOLA  GRAPADORA LINEAL ARTICULABLE PARA CIRUGIA RECTAL </v>
          </cell>
          <cell r="C168">
            <v>0</v>
          </cell>
          <cell r="D168" t="str">
            <v>UNIDAD</v>
          </cell>
          <cell r="E168">
            <v>2</v>
          </cell>
          <cell r="F168">
            <v>2</v>
          </cell>
          <cell r="G168" t="str">
            <v>INSTRUMENTACION</v>
          </cell>
          <cell r="H168" t="str">
            <v xml:space="preserve">INSTRUMENTACION </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row>
        <row r="169">
          <cell r="A169">
            <v>1816</v>
          </cell>
          <cell r="B169" t="str">
            <v>PISTOLA  GRAPADORA PARA CIRUGIA  ABIERTA UNIVERSAL PARA RECARGAS DE 55-60 MM</v>
          </cell>
          <cell r="C169">
            <v>0</v>
          </cell>
          <cell r="D169" t="str">
            <v>UNIDAD</v>
          </cell>
          <cell r="E169">
            <v>1</v>
          </cell>
          <cell r="F169">
            <v>1</v>
          </cell>
          <cell r="G169" t="str">
            <v>INSTRUMENTACION</v>
          </cell>
          <cell r="H169" t="str">
            <v xml:space="preserve">INSTRUMENTACION </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row>
        <row r="170">
          <cell r="A170">
            <v>1817</v>
          </cell>
          <cell r="B170" t="str">
            <v>PISTOLA  GRAPADORA PARA CIRUGIA ABIERTA CIRCULAR  21 MM</v>
          </cell>
          <cell r="C170">
            <v>0</v>
          </cell>
          <cell r="D170" t="str">
            <v>UNIDAD</v>
          </cell>
          <cell r="E170">
            <v>2</v>
          </cell>
          <cell r="F170">
            <v>2</v>
          </cell>
          <cell r="G170" t="str">
            <v>INSTRUMENTACION</v>
          </cell>
          <cell r="H170" t="str">
            <v xml:space="preserve">INSTRUMENTACION </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row>
        <row r="171">
          <cell r="A171">
            <v>1818</v>
          </cell>
          <cell r="B171" t="str">
            <v>PISTOLA  GRAPADORAPARA CIRUGIA ABIERTA CIRCULAR  25 MM</v>
          </cell>
          <cell r="C171">
            <v>0</v>
          </cell>
          <cell r="D171" t="str">
            <v>UNIDAD</v>
          </cell>
          <cell r="E171">
            <v>2</v>
          </cell>
          <cell r="F171">
            <v>2</v>
          </cell>
          <cell r="G171" t="str">
            <v>INSTRUMENTACION</v>
          </cell>
          <cell r="H171" t="str">
            <v xml:space="preserve">INSTRUMENTACION </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row>
        <row r="172">
          <cell r="A172">
            <v>1819</v>
          </cell>
          <cell r="B172" t="str">
            <v>PISTOLA GRAPADORA PARA CIRUGIA ABIERTA CIRCULAR  18 MM</v>
          </cell>
          <cell r="C172">
            <v>0</v>
          </cell>
          <cell r="D172" t="str">
            <v>UNIDAD</v>
          </cell>
          <cell r="E172">
            <v>2</v>
          </cell>
          <cell r="F172">
            <v>2</v>
          </cell>
          <cell r="G172" t="str">
            <v>INSTRUMENTACION</v>
          </cell>
          <cell r="H172" t="str">
            <v xml:space="preserve">INSTRUMENTACION </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row>
        <row r="173">
          <cell r="A173">
            <v>1820</v>
          </cell>
          <cell r="B173" t="str">
            <v>PISTOLA GRAPADORA PARA CIRUGIA ABIERTA CIRCULAR  28 MM</v>
          </cell>
          <cell r="C173">
            <v>0</v>
          </cell>
          <cell r="D173" t="str">
            <v>UNIDAD</v>
          </cell>
          <cell r="E173">
            <v>2</v>
          </cell>
          <cell r="F173">
            <v>2</v>
          </cell>
          <cell r="G173" t="str">
            <v>INSTRUMENTACION</v>
          </cell>
          <cell r="H173" t="str">
            <v xml:space="preserve">INSTRUMENTACION </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row>
        <row r="174">
          <cell r="A174">
            <v>1821</v>
          </cell>
          <cell r="B174" t="str">
            <v>PISTOLA GRAPADORA PARA CIRUGIA ABIERTA CIRCULAR  29 MM</v>
          </cell>
          <cell r="C174">
            <v>0</v>
          </cell>
          <cell r="D174" t="str">
            <v>UNIDAD</v>
          </cell>
          <cell r="E174">
            <v>2</v>
          </cell>
          <cell r="F174">
            <v>2</v>
          </cell>
          <cell r="G174" t="str">
            <v>INSTRUMENTACION</v>
          </cell>
          <cell r="H174" t="str">
            <v xml:space="preserve">INSTRUMENTACION </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row>
        <row r="175">
          <cell r="A175">
            <v>1822</v>
          </cell>
          <cell r="B175" t="str">
            <v>PISTOLA GRAPADORA PARA CIRUGIA ABIERTA CIRCULAR  31 MM</v>
          </cell>
          <cell r="C175">
            <v>0</v>
          </cell>
          <cell r="D175" t="str">
            <v>UNIDAD</v>
          </cell>
          <cell r="E175">
            <v>2</v>
          </cell>
          <cell r="F175">
            <v>2</v>
          </cell>
          <cell r="G175" t="str">
            <v>INSTRUMENTACION</v>
          </cell>
          <cell r="H175" t="str">
            <v xml:space="preserve">INSTRUMENTACION </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row>
        <row r="176">
          <cell r="A176">
            <v>1823</v>
          </cell>
          <cell r="B176" t="str">
            <v>PISTOLA GRAPADORA PARA CIRUGIA ABIERTA CIRCULAR  33 MM</v>
          </cell>
          <cell r="C176">
            <v>0</v>
          </cell>
          <cell r="D176" t="str">
            <v>UNIDAD</v>
          </cell>
          <cell r="E176">
            <v>2</v>
          </cell>
          <cell r="F176">
            <v>2</v>
          </cell>
          <cell r="G176" t="str">
            <v>INSTRUMENTACION</v>
          </cell>
          <cell r="H176" t="str">
            <v xml:space="preserve">INSTRUMENTACION </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row>
        <row r="177">
          <cell r="A177">
            <v>1824</v>
          </cell>
          <cell r="B177" t="str">
            <v>PISTOLA GRAPADORA PARA CIRUGIA ABIERTA CIRCULAR 32 MM</v>
          </cell>
          <cell r="C177">
            <v>0</v>
          </cell>
          <cell r="D177" t="str">
            <v>UNIDAD</v>
          </cell>
          <cell r="E177">
            <v>2</v>
          </cell>
          <cell r="F177">
            <v>2</v>
          </cell>
          <cell r="G177" t="str">
            <v>INSTRUMENTACION</v>
          </cell>
          <cell r="H177" t="str">
            <v xml:space="preserve">INSTRUMENTACION </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row>
        <row r="178">
          <cell r="A178">
            <v>1825</v>
          </cell>
          <cell r="B178" t="str">
            <v>PISTOLA PARA CIRUGIA LAPAROSCOPICA ARTICULADA 45 MM       CON BATERIA</v>
          </cell>
          <cell r="C178">
            <v>0</v>
          </cell>
          <cell r="D178" t="str">
            <v>UNIDAD</v>
          </cell>
          <cell r="E178">
            <v>2</v>
          </cell>
          <cell r="F178">
            <v>2</v>
          </cell>
          <cell r="G178" t="str">
            <v>INSTRUMENTACION</v>
          </cell>
          <cell r="H178" t="str">
            <v xml:space="preserve">INSTRUMENTACION </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row>
        <row r="179">
          <cell r="A179">
            <v>1826</v>
          </cell>
          <cell r="B179" t="str">
            <v xml:space="preserve">PISTOLA PARA CIRUGIA LAPAROSCOPICA ARTICULADA 45 MM SIN BATERIA      </v>
          </cell>
          <cell r="C179">
            <v>0</v>
          </cell>
          <cell r="D179" t="str">
            <v>UNIDAD</v>
          </cell>
          <cell r="E179">
            <v>1</v>
          </cell>
          <cell r="F179">
            <v>1</v>
          </cell>
          <cell r="G179" t="str">
            <v>INSTRUMENTACION</v>
          </cell>
          <cell r="H179" t="str">
            <v xml:space="preserve">INSTRUMENTACION </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row>
        <row r="180">
          <cell r="A180">
            <v>1827</v>
          </cell>
          <cell r="B180" t="str">
            <v xml:space="preserve">PISTOLA PARA CIRUGIA LAPAROSCOPICA ARTICULADA 60 MM SIN BATERIA  LONG    </v>
          </cell>
          <cell r="C180">
            <v>0</v>
          </cell>
          <cell r="D180" t="str">
            <v>UNIDAD</v>
          </cell>
          <cell r="E180">
            <v>2</v>
          </cell>
          <cell r="F180">
            <v>2</v>
          </cell>
          <cell r="G180" t="str">
            <v>INSTRUMENTACION</v>
          </cell>
          <cell r="H180" t="str">
            <v xml:space="preserve">INSTRUMENTACION </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row>
        <row r="181">
          <cell r="A181">
            <v>1828</v>
          </cell>
          <cell r="B181" t="str">
            <v>PISTOLA PARA CIRUGIA LAPAROSCOPICA ARTICULADA 60MM       SIN BATERIA</v>
          </cell>
          <cell r="C181">
            <v>0</v>
          </cell>
          <cell r="D181" t="str">
            <v>UNIDAD</v>
          </cell>
          <cell r="E181">
            <v>2</v>
          </cell>
          <cell r="F181">
            <v>2</v>
          </cell>
          <cell r="G181" t="str">
            <v>INSTRUMENTACION</v>
          </cell>
          <cell r="H181" t="str">
            <v xml:space="preserve">INSTRUMENTACION </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row>
        <row r="182">
          <cell r="A182">
            <v>1829</v>
          </cell>
          <cell r="B182" t="str">
            <v>PISTOLA PARA CIRUGIA LAPAROSCOPICA ARTICULADA 60MM   CON BATERIA</v>
          </cell>
          <cell r="C182">
            <v>0</v>
          </cell>
          <cell r="D182" t="str">
            <v>UNIDAD</v>
          </cell>
          <cell r="E182">
            <v>2</v>
          </cell>
          <cell r="F182">
            <v>2</v>
          </cell>
          <cell r="G182" t="str">
            <v>INSTRUMENTACION</v>
          </cell>
          <cell r="H182" t="str">
            <v xml:space="preserve">INSTRUMENTACION </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row>
        <row r="183">
          <cell r="A183">
            <v>1830</v>
          </cell>
          <cell r="B183" t="str">
            <v xml:space="preserve">PISTOLA PARA CIRUGIA LAPAROSCOPICA ARTICULADA UNIVERSAL CON BATERIA     </v>
          </cell>
          <cell r="C183">
            <v>0</v>
          </cell>
          <cell r="D183" t="str">
            <v>UNIDAD</v>
          </cell>
          <cell r="E183">
            <v>2</v>
          </cell>
          <cell r="F183">
            <v>2</v>
          </cell>
          <cell r="G183" t="str">
            <v>INSTRUMENTACION</v>
          </cell>
          <cell r="H183" t="str">
            <v xml:space="preserve">INSTRUMENTACION </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row>
        <row r="184">
          <cell r="A184">
            <v>1831</v>
          </cell>
          <cell r="B184" t="str">
            <v xml:space="preserve">PISTOLA PARA CIRUGIA LAPAROSCOPICA ARTICULADA UNIVERSAL SIN BATERIA     </v>
          </cell>
          <cell r="C184">
            <v>0</v>
          </cell>
          <cell r="D184" t="str">
            <v>UNIDAD</v>
          </cell>
          <cell r="E184">
            <v>2</v>
          </cell>
          <cell r="F184">
            <v>2</v>
          </cell>
          <cell r="G184" t="str">
            <v>INSTRUMENTACION</v>
          </cell>
          <cell r="H184" t="str">
            <v xml:space="preserve">INSTRUMENTACION </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row>
        <row r="185">
          <cell r="A185">
            <v>1832</v>
          </cell>
          <cell r="B185" t="str">
            <v>PLACA DOBLE NEUTRO  DESECHABLE PEDIATRICO</v>
          </cell>
          <cell r="C185">
            <v>0</v>
          </cell>
          <cell r="D185" t="str">
            <v>UNIDAD</v>
          </cell>
          <cell r="E185">
            <v>50</v>
          </cell>
          <cell r="F185">
            <v>50</v>
          </cell>
          <cell r="G185" t="str">
            <v>INSTRUMENTACION</v>
          </cell>
          <cell r="H185" t="str">
            <v xml:space="preserve">INSTRUMENTACION </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row>
        <row r="186">
          <cell r="A186">
            <v>1833</v>
          </cell>
          <cell r="B186" t="str">
            <v>PLACA ELECTROBISTURI BIPOLAR ADULTO DOBLE SIN CABLE</v>
          </cell>
          <cell r="C186">
            <v>0</v>
          </cell>
          <cell r="D186" t="str">
            <v>UNIDAD</v>
          </cell>
          <cell r="E186">
            <v>1400</v>
          </cell>
          <cell r="F186">
            <v>1400</v>
          </cell>
          <cell r="G186" t="str">
            <v>INSTRUMENTACION</v>
          </cell>
          <cell r="H186" t="str">
            <v xml:space="preserve">INSTRUMENTACION </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row>
        <row r="187">
          <cell r="A187">
            <v>1834</v>
          </cell>
          <cell r="B187" t="str">
            <v>PLACA ELECTROBISTURI NEONAT  7512</v>
          </cell>
          <cell r="C187">
            <v>0</v>
          </cell>
          <cell r="D187" t="str">
            <v>UNIDAD</v>
          </cell>
          <cell r="E187">
            <v>100</v>
          </cell>
          <cell r="F187">
            <v>100</v>
          </cell>
          <cell r="G187" t="str">
            <v>INSTRUMENTACION</v>
          </cell>
          <cell r="H187" t="str">
            <v xml:space="preserve">INSTRUMENTACION </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row>
        <row r="188">
          <cell r="A188">
            <v>1835</v>
          </cell>
          <cell r="B188" t="str">
            <v>PLACA ELECTROBISTURI PEDIATRICA E7510</v>
          </cell>
          <cell r="C188">
            <v>0</v>
          </cell>
          <cell r="D188" t="str">
            <v>UNIDAD</v>
          </cell>
          <cell r="E188">
            <v>264</v>
          </cell>
          <cell r="F188">
            <v>264</v>
          </cell>
          <cell r="G188" t="str">
            <v>INSTRUMENTACION</v>
          </cell>
          <cell r="H188" t="str">
            <v xml:space="preserve">INSTRUMENTACION </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row>
        <row r="189">
          <cell r="A189">
            <v>1836</v>
          </cell>
          <cell r="B189" t="str">
            <v>PLACA ELECTROBISTURI  ADULTO E7507</v>
          </cell>
          <cell r="C189">
            <v>0</v>
          </cell>
          <cell r="D189" t="str">
            <v>UNIDAD</v>
          </cell>
          <cell r="E189">
            <v>1400</v>
          </cell>
          <cell r="F189">
            <v>1400</v>
          </cell>
          <cell r="G189" t="str">
            <v>INSTRUMENTACION</v>
          </cell>
          <cell r="H189" t="str">
            <v xml:space="preserve">INSTRUMENTACION </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row>
        <row r="190">
          <cell r="A190">
            <v>1837</v>
          </cell>
          <cell r="B190" t="str">
            <v>PLACA PARA ELECTROBISTURI PEDIATRICA</v>
          </cell>
          <cell r="C190">
            <v>0</v>
          </cell>
          <cell r="D190" t="str">
            <v>UNIDAD</v>
          </cell>
          <cell r="E190">
            <v>5</v>
          </cell>
          <cell r="F190">
            <v>5</v>
          </cell>
          <cell r="G190" t="str">
            <v>INSTRUMENTACION</v>
          </cell>
          <cell r="H190" t="str">
            <v xml:space="preserve">INSTRUMENTACION </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row>
        <row r="191">
          <cell r="A191">
            <v>1838</v>
          </cell>
          <cell r="B191" t="str">
            <v>PLACA PARA ELECTROBISTURY  ADULTO CON CABLE ( ELECTRODO DISPERSIVO PLACA PASIENTE PARA DULTO DOBLE CON CABLE.)</v>
          </cell>
          <cell r="C191">
            <v>0</v>
          </cell>
          <cell r="D191" t="str">
            <v>UNIDAD</v>
          </cell>
          <cell r="E191">
            <v>915</v>
          </cell>
          <cell r="F191">
            <v>915</v>
          </cell>
          <cell r="G191" t="str">
            <v>INSTRUMENTACION</v>
          </cell>
          <cell r="H191" t="str">
            <v xml:space="preserve">INSTRUMENTACION </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row>
        <row r="192">
          <cell r="A192">
            <v>1839</v>
          </cell>
          <cell r="B192" t="str">
            <v>PLACAS PARA ELECTRO ADULTO  SIN CABLE</v>
          </cell>
          <cell r="C192">
            <v>0</v>
          </cell>
          <cell r="D192" t="str">
            <v>UNIDAD</v>
          </cell>
          <cell r="E192">
            <v>60</v>
          </cell>
          <cell r="F192">
            <v>60</v>
          </cell>
          <cell r="G192" t="str">
            <v>INSTRUMENTACION</v>
          </cell>
          <cell r="H192" t="str">
            <v xml:space="preserve">INSTRUMENTACION </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row>
        <row r="193">
          <cell r="A193">
            <v>1843</v>
          </cell>
          <cell r="B193" t="str">
            <v>POLIESTER 0 RECUBIER CON POLIBUTILATO AGUJA REFORZA REDONDA 1/2 CIRCULO 24-26 MM HEBRA 70-75CM B412H</v>
          </cell>
          <cell r="C193">
            <v>0</v>
          </cell>
          <cell r="D193" t="str">
            <v>UNIDAD</v>
          </cell>
          <cell r="E193">
            <v>216</v>
          </cell>
          <cell r="F193">
            <v>216</v>
          </cell>
          <cell r="G193" t="str">
            <v>INSTRUMENTACION</v>
          </cell>
          <cell r="H193" t="str">
            <v xml:space="preserve">INSTRUMENTACION </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row>
        <row r="194">
          <cell r="A194">
            <v>1844</v>
          </cell>
          <cell r="B194" t="str">
            <v>POLIÉSTER TRENZADO 1/0 AGUJA CURVA REDONDA ½ CIRCULO 35-39 MM 45 A 90 CM</v>
          </cell>
          <cell r="C194">
            <v>0</v>
          </cell>
          <cell r="D194" t="str">
            <v>SOBRE</v>
          </cell>
          <cell r="E194">
            <v>12</v>
          </cell>
          <cell r="F194">
            <v>12</v>
          </cell>
          <cell r="G194" t="str">
            <v>INSTRUMENTACION</v>
          </cell>
          <cell r="H194" t="str">
            <v xml:space="preserve">INSTRUMENTACION </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row>
        <row r="195">
          <cell r="A195">
            <v>1845</v>
          </cell>
          <cell r="B195" t="str">
            <v>POLIÉSTER TRENZADO 4/0 CON AGUJA CURVA REDONDA 22-26 MM Y HEBRA DE 70-75CM</v>
          </cell>
          <cell r="C195">
            <v>0</v>
          </cell>
          <cell r="D195" t="str">
            <v>SOBRE</v>
          </cell>
          <cell r="E195">
            <v>12</v>
          </cell>
          <cell r="F195">
            <v>12</v>
          </cell>
          <cell r="G195" t="str">
            <v>INSTRUMENTACION</v>
          </cell>
          <cell r="H195" t="str">
            <v xml:space="preserve">INSTRUMENTACION </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row>
        <row r="196">
          <cell r="A196">
            <v>1846</v>
          </cell>
          <cell r="B196" t="str">
            <v>POLIESTER TRENZADO 5/0  DOBLE AGUJA 1/2 CIRCULO 5.5MM ESPATULADA HEBRA DE 30-45CM(XY1760G)</v>
          </cell>
          <cell r="C196">
            <v>0</v>
          </cell>
          <cell r="D196" t="str">
            <v>UNIDAD</v>
          </cell>
          <cell r="E196">
            <v>36</v>
          </cell>
          <cell r="F196">
            <v>36</v>
          </cell>
          <cell r="G196" t="str">
            <v>INSTRUMENTACION</v>
          </cell>
          <cell r="H196" t="str">
            <v xml:space="preserve">INSTRUMENTACION </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row>
        <row r="197">
          <cell r="A197">
            <v>1847</v>
          </cell>
          <cell r="B197" t="str">
            <v>POLIESTER TRENZADO 6/0  DOBLE AGUJA DE 45 CM 1722G</v>
          </cell>
          <cell r="C197">
            <v>0</v>
          </cell>
          <cell r="D197" t="str">
            <v>UNIDAD</v>
          </cell>
          <cell r="E197">
            <v>36</v>
          </cell>
          <cell r="F197">
            <v>36</v>
          </cell>
          <cell r="G197" t="str">
            <v>INSTRUMENTACION</v>
          </cell>
          <cell r="H197" t="str">
            <v xml:space="preserve">INSTRUMENTACION </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row>
        <row r="198">
          <cell r="A198">
            <v>1848</v>
          </cell>
          <cell r="B198" t="str">
            <v>POLIÉSTER TRENZADO RECUBIERTO 3/0CON AGUJA CURVA REDONDA ½ CIRCULO  20-26 MM 60-75 CM</v>
          </cell>
          <cell r="C198">
            <v>0</v>
          </cell>
          <cell r="D198" t="str">
            <v>SOBRE</v>
          </cell>
          <cell r="E198">
            <v>12</v>
          </cell>
          <cell r="F198">
            <v>12</v>
          </cell>
          <cell r="G198" t="str">
            <v>INSTRUMENTACION</v>
          </cell>
          <cell r="H198" t="str">
            <v xml:space="preserve">INSTRUMENTACION </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row>
        <row r="199">
          <cell r="A199">
            <v>1849</v>
          </cell>
          <cell r="B199" t="str">
            <v>POLIGLACTINA PLUSTRENZADA VIOLE ABSORBIBLE  0 AGUJA REDONDA 1/2 CIRCULO 34-37MM HEBRA 90CM(VCP346H)</v>
          </cell>
          <cell r="C199">
            <v>0</v>
          </cell>
          <cell r="D199" t="str">
            <v>UNIDAD</v>
          </cell>
          <cell r="E199">
            <v>396</v>
          </cell>
          <cell r="F199">
            <v>396</v>
          </cell>
          <cell r="G199" t="str">
            <v>INSTRUMENTACION</v>
          </cell>
          <cell r="H199" t="str">
            <v xml:space="preserve">INSTRUMENTACION </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row>
        <row r="200">
          <cell r="A200">
            <v>1850</v>
          </cell>
          <cell r="B200" t="str">
            <v>POLIGLACTINA VIOLETA TRENZADA CT1 DE 90CM J346H SUTURA ABSORBIBLE</v>
          </cell>
          <cell r="C200">
            <v>0</v>
          </cell>
          <cell r="D200" t="str">
            <v>UNIDAD</v>
          </cell>
          <cell r="E200">
            <v>72</v>
          </cell>
          <cell r="F200">
            <v>72</v>
          </cell>
          <cell r="G200" t="str">
            <v>INSTRUMENTACION</v>
          </cell>
          <cell r="H200" t="str">
            <v xml:space="preserve">INSTRUMENTACION </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row>
        <row r="201">
          <cell r="A201">
            <v>1851</v>
          </cell>
          <cell r="B201" t="str">
            <v>POLIPROPILENO 5/0 AGUJA CURVA CORTANTE 3/8 CIRCULO 15-20 MM HEBRA 45CM PP0824G SUTURA NO ABSORBIBLE</v>
          </cell>
          <cell r="C201">
            <v>0</v>
          </cell>
          <cell r="D201" t="str">
            <v>UNIDAD</v>
          </cell>
          <cell r="E201">
            <v>456</v>
          </cell>
          <cell r="F201">
            <v>456</v>
          </cell>
          <cell r="G201" t="str">
            <v>INSTRUMENTACION</v>
          </cell>
          <cell r="H201" t="str">
            <v xml:space="preserve">INSTRUMENTACION </v>
          </cell>
          <cell r="I201">
            <v>0</v>
          </cell>
          <cell r="J201">
            <v>0</v>
          </cell>
          <cell r="K201">
            <v>0</v>
          </cell>
          <cell r="L201">
            <v>0</v>
          </cell>
          <cell r="M201">
            <v>0</v>
          </cell>
          <cell r="N201">
            <v>0</v>
          </cell>
          <cell r="O201" t="str">
            <v>SI</v>
          </cell>
          <cell r="P201">
            <v>0</v>
          </cell>
          <cell r="Q201">
            <v>0</v>
          </cell>
          <cell r="R201">
            <v>0</v>
          </cell>
          <cell r="S201">
            <v>0</v>
          </cell>
          <cell r="T201">
            <v>0</v>
          </cell>
          <cell r="U201">
            <v>0</v>
          </cell>
          <cell r="V201">
            <v>0</v>
          </cell>
        </row>
        <row r="202">
          <cell r="A202">
            <v>1852</v>
          </cell>
          <cell r="B202" t="str">
            <v>POLIPROPILENO 6/0 AGUJA CURVA CORTANT 3/8 CIRCULO 10-13MM  HEBRA 45CM PP0721G (SUTURA NO ABSORBIBLE)</v>
          </cell>
          <cell r="C202">
            <v>0</v>
          </cell>
          <cell r="D202" t="str">
            <v>UNIDAD</v>
          </cell>
          <cell r="E202">
            <v>576</v>
          </cell>
          <cell r="F202">
            <v>576</v>
          </cell>
          <cell r="G202" t="str">
            <v>INSTRUMENTACION</v>
          </cell>
          <cell r="H202" t="str">
            <v xml:space="preserve">INSTRUMENTACION </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row>
        <row r="203">
          <cell r="A203">
            <v>1855</v>
          </cell>
          <cell r="B203" t="str">
            <v>PORTA-AGUJAS CON MANGO AXIAL CON BLOQUEO DE DOS POSICIONES CON PRINCIPO DE BOLIGRAFO PUNTAS DUROGRIP  IZQUIERDO 5MM DIAMETRO LOGITUD 330 CM EMBUTIDO DE CARBURO DE TUGSTENO</v>
          </cell>
          <cell r="C203" t="str">
            <v>WA63728A</v>
          </cell>
          <cell r="D203" t="str">
            <v>UNIDAD</v>
          </cell>
          <cell r="E203">
            <v>1</v>
          </cell>
          <cell r="F203">
            <v>1</v>
          </cell>
          <cell r="G203" t="str">
            <v>INSTRUMENTACION</v>
          </cell>
          <cell r="H203" t="str">
            <v xml:space="preserve">INSTRUMENTACION </v>
          </cell>
          <cell r="I203" t="str">
            <v>NA</v>
          </cell>
          <cell r="J203" t="str">
            <v>NA</v>
          </cell>
          <cell r="K203" t="str">
            <v>NA</v>
          </cell>
          <cell r="L203" t="str">
            <v>NA</v>
          </cell>
          <cell r="M203" t="str">
            <v xml:space="preserve">VENTA MINIMA DE PRESENTACION </v>
          </cell>
          <cell r="N203" t="str">
            <v>NO</v>
          </cell>
          <cell r="O203" t="str">
            <v>OLYMPUS</v>
          </cell>
          <cell r="P203" t="str">
            <v>UNIDAD</v>
          </cell>
          <cell r="Q203" t="str">
            <v>IIA</v>
          </cell>
          <cell r="R203">
            <v>0</v>
          </cell>
          <cell r="S203">
            <v>0</v>
          </cell>
          <cell r="T203">
            <v>6300000</v>
          </cell>
          <cell r="U203">
            <v>1197000</v>
          </cell>
          <cell r="V203">
            <v>7497000</v>
          </cell>
        </row>
        <row r="204">
          <cell r="A204">
            <v>1856</v>
          </cell>
          <cell r="B204" t="str">
            <v>PORTA-AGUJAS CON MANGO AXIAL CON BLOQUEO DE DOS POSICIONES CON PRINCIPO DE BOLIGRAFO PUNTAS DUROGRIP DERECHO 5MM DIAMETRO LOGITUD 330 CM  CON EMBUTIDO DE CARBURO DE TUGSTENO</v>
          </cell>
          <cell r="C204" t="str">
            <v>WA63718A</v>
          </cell>
          <cell r="D204" t="str">
            <v>UNIDAD</v>
          </cell>
          <cell r="E204">
            <v>1</v>
          </cell>
          <cell r="F204">
            <v>1</v>
          </cell>
          <cell r="G204" t="str">
            <v>INSTRUMENTACION</v>
          </cell>
          <cell r="H204" t="str">
            <v xml:space="preserve">INSTRUMENTACION </v>
          </cell>
          <cell r="I204" t="str">
            <v>NA</v>
          </cell>
          <cell r="J204" t="str">
            <v>NA</v>
          </cell>
          <cell r="K204" t="str">
            <v>NA</v>
          </cell>
          <cell r="L204" t="str">
            <v>NA</v>
          </cell>
          <cell r="M204" t="str">
            <v xml:space="preserve">VENTA MINIMA DE PRESENTACION </v>
          </cell>
          <cell r="N204" t="str">
            <v>NO</v>
          </cell>
          <cell r="O204" t="str">
            <v>OLYMPUS</v>
          </cell>
          <cell r="P204" t="str">
            <v>UNIDAD</v>
          </cell>
          <cell r="Q204" t="str">
            <v>IIA</v>
          </cell>
          <cell r="R204">
            <v>0</v>
          </cell>
          <cell r="S204">
            <v>0</v>
          </cell>
          <cell r="T204">
            <v>6300000</v>
          </cell>
          <cell r="U204">
            <v>1197000</v>
          </cell>
          <cell r="V204">
            <v>7497000</v>
          </cell>
        </row>
        <row r="205">
          <cell r="A205">
            <v>1857</v>
          </cell>
          <cell r="B205" t="str">
            <v>PORTA-AGUJAS CON MANGO AXIAL CON BLOQUEO DE DOS POSICIONES CON PRINCIPO DE BOLIGRAFO PUNTAS DUROGRIP RECTO 5MM DIAMETRO LOGITUD 330 CM EMBUTIDO DE CARBURO DE TUGSTENO</v>
          </cell>
          <cell r="C205" t="str">
            <v>WA63708A</v>
          </cell>
          <cell r="D205" t="str">
            <v>UNIDAD</v>
          </cell>
          <cell r="E205">
            <v>1</v>
          </cell>
          <cell r="F205">
            <v>1</v>
          </cell>
          <cell r="G205" t="str">
            <v>INSTRUMENTACION</v>
          </cell>
          <cell r="H205" t="str">
            <v xml:space="preserve">INSTRUMENTACION </v>
          </cell>
          <cell r="I205" t="str">
            <v>NA</v>
          </cell>
          <cell r="J205" t="str">
            <v>NA</v>
          </cell>
          <cell r="K205" t="str">
            <v>NA</v>
          </cell>
          <cell r="L205" t="str">
            <v>NA</v>
          </cell>
          <cell r="M205" t="str">
            <v xml:space="preserve">VENTA MINIMA DE PRESENTACION </v>
          </cell>
          <cell r="N205" t="str">
            <v>NO</v>
          </cell>
          <cell r="O205" t="str">
            <v>OLYMPUS</v>
          </cell>
          <cell r="P205" t="str">
            <v>UNIDAD</v>
          </cell>
          <cell r="Q205" t="str">
            <v>IIA</v>
          </cell>
          <cell r="R205">
            <v>0</v>
          </cell>
          <cell r="S205">
            <v>0</v>
          </cell>
          <cell r="T205">
            <v>6300000</v>
          </cell>
          <cell r="U205">
            <v>1197000</v>
          </cell>
          <cell r="V205">
            <v>7497000</v>
          </cell>
        </row>
        <row r="206">
          <cell r="A206">
            <v>1859</v>
          </cell>
          <cell r="B206" t="str">
            <v>POLIPROPILENO 5-0 75 (2) RB-1MST 9556T</v>
          </cell>
          <cell r="C206">
            <v>0</v>
          </cell>
          <cell r="D206" t="str">
            <v>UNIDAD</v>
          </cell>
          <cell r="E206">
            <v>120</v>
          </cell>
          <cell r="F206">
            <v>120</v>
          </cell>
          <cell r="G206" t="str">
            <v>INSTRUMENTACION</v>
          </cell>
          <cell r="H206" t="str">
            <v xml:space="preserve">INSTRUMENTACION </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row>
        <row r="207">
          <cell r="A207">
            <v>1906</v>
          </cell>
          <cell r="B207" t="str">
            <v>REACTIVO DE SCHIFF POR 500 ML</v>
          </cell>
          <cell r="C207">
            <v>0</v>
          </cell>
          <cell r="D207" t="str">
            <v>FRASCO</v>
          </cell>
          <cell r="E207">
            <v>2</v>
          </cell>
          <cell r="F207">
            <v>2</v>
          </cell>
          <cell r="G207" t="str">
            <v>INSTRUMENTACION</v>
          </cell>
          <cell r="H207" t="str">
            <v xml:space="preserve">INSTRUMENTACION </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row>
        <row r="208">
          <cell r="A208">
            <v>1907</v>
          </cell>
          <cell r="B208" t="str">
            <v xml:space="preserve">RECARGA  DE AUTO SUTURA LINEAL PARA TEJIDO DELGADO  55 -60 CM  </v>
          </cell>
          <cell r="C208">
            <v>0</v>
          </cell>
          <cell r="D208" t="str">
            <v>UNIDAD</v>
          </cell>
          <cell r="E208">
            <v>1</v>
          </cell>
          <cell r="F208">
            <v>1</v>
          </cell>
          <cell r="G208" t="str">
            <v>INSTRUMENTACION</v>
          </cell>
          <cell r="H208" t="str">
            <v xml:space="preserve">INSTRUMENTACION </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row>
        <row r="209">
          <cell r="A209">
            <v>1908</v>
          </cell>
          <cell r="B209" t="str">
            <v>RECARGA  DE AUTO SUTURA LINEAL PARA TEJIDO DELGADO  75-80 CM</v>
          </cell>
          <cell r="C209">
            <v>0</v>
          </cell>
          <cell r="D209" t="str">
            <v>UNIDAD</v>
          </cell>
          <cell r="E209">
            <v>1</v>
          </cell>
          <cell r="F209">
            <v>1</v>
          </cell>
          <cell r="G209" t="str">
            <v>INSTRUMENTACION</v>
          </cell>
          <cell r="H209" t="str">
            <v xml:space="preserve">INSTRUMENTACION </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row>
        <row r="210">
          <cell r="A210">
            <v>1909</v>
          </cell>
          <cell r="B210" t="str">
            <v>RECARGA 55-60 MM  3 ALTURAS (GRUESO, MEDIANO Y DELGADO) COMPATIBLE CON GRAPADORA LINEAL CORTANTE 75-80MM.</v>
          </cell>
          <cell r="C210">
            <v>0</v>
          </cell>
          <cell r="D210" t="str">
            <v>UNIDAD</v>
          </cell>
          <cell r="E210">
            <v>1</v>
          </cell>
          <cell r="F210">
            <v>1</v>
          </cell>
          <cell r="G210" t="str">
            <v>INSTRUMENTACION</v>
          </cell>
          <cell r="H210" t="str">
            <v xml:space="preserve">INSTRUMENTACION </v>
          </cell>
          <cell r="I210">
            <v>0</v>
          </cell>
          <cell r="J210">
            <v>0</v>
          </cell>
          <cell r="K210">
            <v>0</v>
          </cell>
          <cell r="L210">
            <v>0</v>
          </cell>
          <cell r="M210" t="str">
            <v xml:space="preserve">REQUIERE SER DE LA MISMA MARCA DE LA PISTOLA </v>
          </cell>
          <cell r="N210">
            <v>0</v>
          </cell>
          <cell r="O210" t="str">
            <v>SI</v>
          </cell>
          <cell r="P210">
            <v>0</v>
          </cell>
          <cell r="Q210">
            <v>0</v>
          </cell>
          <cell r="R210">
            <v>0</v>
          </cell>
          <cell r="S210">
            <v>0</v>
          </cell>
          <cell r="T210">
            <v>0</v>
          </cell>
          <cell r="U210">
            <v>0</v>
          </cell>
          <cell r="V210">
            <v>0</v>
          </cell>
        </row>
        <row r="211">
          <cell r="A211">
            <v>1910</v>
          </cell>
          <cell r="B211" t="str">
            <v>RECARGA 75-80 MM  3 ALTURAS (GRUESO, MEDIANO Y DELGADO) COMPATIBLE CON GRAPADORA LINEAL CORTANTE 75-80MM.</v>
          </cell>
          <cell r="C211">
            <v>0</v>
          </cell>
          <cell r="D211" t="str">
            <v>UNIDAD</v>
          </cell>
          <cell r="E211">
            <v>5</v>
          </cell>
          <cell r="F211">
            <v>5</v>
          </cell>
          <cell r="G211" t="str">
            <v>INSTRUMENTACION</v>
          </cell>
          <cell r="H211" t="str">
            <v xml:space="preserve">INSTRUMENTACION </v>
          </cell>
          <cell r="I211">
            <v>0</v>
          </cell>
          <cell r="J211">
            <v>0</v>
          </cell>
          <cell r="K211">
            <v>0</v>
          </cell>
          <cell r="L211">
            <v>0</v>
          </cell>
          <cell r="M211" t="str">
            <v xml:space="preserve">REQUIERE SER DE LA MISMA MARCA DE LA PISTOLA </v>
          </cell>
          <cell r="N211">
            <v>0</v>
          </cell>
          <cell r="O211" t="str">
            <v>SI</v>
          </cell>
          <cell r="P211">
            <v>0</v>
          </cell>
          <cell r="Q211">
            <v>0</v>
          </cell>
          <cell r="R211">
            <v>0</v>
          </cell>
          <cell r="S211">
            <v>0</v>
          </cell>
          <cell r="T211">
            <v>0</v>
          </cell>
          <cell r="U211">
            <v>0</v>
          </cell>
          <cell r="V211">
            <v>0</v>
          </cell>
        </row>
        <row r="212">
          <cell r="A212">
            <v>1911</v>
          </cell>
          <cell r="B212" t="str">
            <v>RECARGA AZUL 45MM ENDO ECHELON ECR45B</v>
          </cell>
          <cell r="C212">
            <v>0</v>
          </cell>
          <cell r="D212" t="str">
            <v>UNIDAD</v>
          </cell>
          <cell r="E212">
            <v>12</v>
          </cell>
          <cell r="F212">
            <v>12</v>
          </cell>
          <cell r="G212" t="str">
            <v>INSTRUMENTACION</v>
          </cell>
          <cell r="H212" t="str">
            <v xml:space="preserve">INSTRUMENTACION </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row>
        <row r="213">
          <cell r="A213">
            <v>1912</v>
          </cell>
          <cell r="B213" t="str">
            <v>RECARGA AZUL DE 60MM  PARA ENDOGRAPADORA</v>
          </cell>
          <cell r="C213">
            <v>0</v>
          </cell>
          <cell r="D213" t="str">
            <v>UNIDAD</v>
          </cell>
          <cell r="E213">
            <v>4</v>
          </cell>
          <cell r="F213">
            <v>4</v>
          </cell>
          <cell r="G213" t="str">
            <v>INSTRUMENTACION</v>
          </cell>
          <cell r="H213" t="str">
            <v xml:space="preserve">INSTRUMENTACION </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row>
        <row r="214">
          <cell r="A214">
            <v>1913</v>
          </cell>
          <cell r="B214" t="str">
            <v>RECARGA BLAK  60MM ECHELON GST60T (CON IVA)</v>
          </cell>
          <cell r="C214">
            <v>0</v>
          </cell>
          <cell r="D214" t="str">
            <v>UNIDAD</v>
          </cell>
          <cell r="E214">
            <v>5</v>
          </cell>
          <cell r="F214">
            <v>5</v>
          </cell>
          <cell r="G214" t="str">
            <v>INSTRUMENTACION</v>
          </cell>
          <cell r="H214" t="str">
            <v xml:space="preserve">INSTRUMENTACION </v>
          </cell>
          <cell r="I214">
            <v>0</v>
          </cell>
          <cell r="J214">
            <v>0</v>
          </cell>
          <cell r="K214">
            <v>0</v>
          </cell>
          <cell r="L214">
            <v>0</v>
          </cell>
          <cell r="M214" t="str">
            <v xml:space="preserve">REQUIERE SER DE LA MISMA MARCA DE LA PISTOLA </v>
          </cell>
          <cell r="N214">
            <v>0</v>
          </cell>
          <cell r="O214" t="str">
            <v>SI</v>
          </cell>
          <cell r="P214">
            <v>0</v>
          </cell>
          <cell r="Q214">
            <v>0</v>
          </cell>
          <cell r="R214">
            <v>0</v>
          </cell>
          <cell r="S214">
            <v>0</v>
          </cell>
          <cell r="T214">
            <v>0</v>
          </cell>
          <cell r="U214">
            <v>0</v>
          </cell>
          <cell r="V214">
            <v>0</v>
          </cell>
        </row>
        <row r="215">
          <cell r="A215">
            <v>1914</v>
          </cell>
          <cell r="B215" t="str">
            <v xml:space="preserve">RECARGA BLANCA DE 45 MM PARA ENDOGRAPADORA ECHELON 45 REF. 341-ECR45W UNIDAD    </v>
          </cell>
          <cell r="C215">
            <v>0</v>
          </cell>
          <cell r="D215" t="str">
            <v>UNIDAD</v>
          </cell>
          <cell r="E215">
            <v>3</v>
          </cell>
          <cell r="F215">
            <v>3</v>
          </cell>
          <cell r="G215" t="str">
            <v>INSTRUMENTACION</v>
          </cell>
          <cell r="H215" t="str">
            <v xml:space="preserve">INSTRUMENTACION </v>
          </cell>
          <cell r="I215">
            <v>0</v>
          </cell>
          <cell r="J215">
            <v>0</v>
          </cell>
          <cell r="K215">
            <v>0</v>
          </cell>
          <cell r="L215">
            <v>0</v>
          </cell>
          <cell r="M215" t="str">
            <v xml:space="preserve">REQUIERE SER DE LA MISMA MARCA DE LA PISTOLA </v>
          </cell>
          <cell r="N215">
            <v>0</v>
          </cell>
          <cell r="O215" t="str">
            <v>SI</v>
          </cell>
          <cell r="P215">
            <v>0</v>
          </cell>
          <cell r="Q215">
            <v>0</v>
          </cell>
          <cell r="R215">
            <v>0</v>
          </cell>
          <cell r="S215">
            <v>0</v>
          </cell>
          <cell r="T215">
            <v>0</v>
          </cell>
          <cell r="U215">
            <v>0</v>
          </cell>
          <cell r="V215">
            <v>0</v>
          </cell>
        </row>
        <row r="216">
          <cell r="A216">
            <v>1915</v>
          </cell>
          <cell r="B216" t="str">
            <v>RECARGA DE 60 MM LINEAL PARA TEJIDO GRUESO CON ALTURA AJUSTABLE DE GRAPA CIRUGIA ABIERTA</v>
          </cell>
          <cell r="C216">
            <v>0</v>
          </cell>
          <cell r="D216" t="str">
            <v>UNIDAD</v>
          </cell>
          <cell r="E216">
            <v>3</v>
          </cell>
          <cell r="F216">
            <v>3</v>
          </cell>
          <cell r="G216" t="str">
            <v>INSTRUMENTACION</v>
          </cell>
          <cell r="H216" t="str">
            <v xml:space="preserve">INSTRUMENTACION </v>
          </cell>
          <cell r="I216">
            <v>0</v>
          </cell>
          <cell r="J216">
            <v>0</v>
          </cell>
          <cell r="K216">
            <v>0</v>
          </cell>
          <cell r="L216">
            <v>0</v>
          </cell>
          <cell r="M216" t="str">
            <v xml:space="preserve">REQUIERE SER DE LA MISMA MARCA DE LA PISTOLA </v>
          </cell>
          <cell r="N216">
            <v>0</v>
          </cell>
          <cell r="O216" t="str">
            <v>SI</v>
          </cell>
          <cell r="P216">
            <v>0</v>
          </cell>
          <cell r="Q216">
            <v>0</v>
          </cell>
          <cell r="R216">
            <v>0</v>
          </cell>
          <cell r="S216">
            <v>0</v>
          </cell>
          <cell r="T216">
            <v>0</v>
          </cell>
          <cell r="U216">
            <v>0</v>
          </cell>
          <cell r="V216">
            <v>0</v>
          </cell>
        </row>
        <row r="217">
          <cell r="A217">
            <v>1916</v>
          </cell>
          <cell r="B217" t="str">
            <v>RECARGA DE AUTOSUTURA  LINEAL PARA TEJIDO EXTRAGRUESO   55 -  60 CM</v>
          </cell>
          <cell r="C217">
            <v>0</v>
          </cell>
          <cell r="D217" t="str">
            <v>UNIDAD</v>
          </cell>
          <cell r="E217">
            <v>1</v>
          </cell>
          <cell r="F217">
            <v>1</v>
          </cell>
          <cell r="G217" t="str">
            <v>INSTRUMENTACION</v>
          </cell>
          <cell r="H217" t="str">
            <v xml:space="preserve">INSTRUMENTACION </v>
          </cell>
          <cell r="I217">
            <v>0</v>
          </cell>
          <cell r="J217">
            <v>0</v>
          </cell>
          <cell r="K217">
            <v>0</v>
          </cell>
          <cell r="L217">
            <v>0</v>
          </cell>
          <cell r="M217" t="str">
            <v xml:space="preserve">REQUIERE SER DE LA MISMA MARCA DE LA PISTOLA </v>
          </cell>
          <cell r="N217">
            <v>0</v>
          </cell>
          <cell r="O217" t="str">
            <v>SI</v>
          </cell>
          <cell r="P217">
            <v>0</v>
          </cell>
          <cell r="Q217">
            <v>0</v>
          </cell>
          <cell r="R217">
            <v>0</v>
          </cell>
          <cell r="S217">
            <v>0</v>
          </cell>
          <cell r="T217">
            <v>0</v>
          </cell>
          <cell r="U217">
            <v>0</v>
          </cell>
          <cell r="V217">
            <v>0</v>
          </cell>
        </row>
        <row r="218">
          <cell r="A218">
            <v>1917</v>
          </cell>
          <cell r="B218" t="str">
            <v xml:space="preserve">RECARGA DE AUTOSUTURA  LINEAL PARA TEJIDO EXTRAGRUESO   75 - 80 CM </v>
          </cell>
          <cell r="C218">
            <v>0</v>
          </cell>
          <cell r="D218" t="str">
            <v>UNIDAD</v>
          </cell>
          <cell r="E218">
            <v>2</v>
          </cell>
          <cell r="F218">
            <v>2</v>
          </cell>
          <cell r="G218" t="str">
            <v>INSTRUMENTACION</v>
          </cell>
          <cell r="H218" t="str">
            <v xml:space="preserve">INSTRUMENTACION </v>
          </cell>
          <cell r="I218">
            <v>0</v>
          </cell>
          <cell r="J218">
            <v>0</v>
          </cell>
          <cell r="K218">
            <v>0</v>
          </cell>
          <cell r="L218">
            <v>0</v>
          </cell>
          <cell r="M218" t="str">
            <v xml:space="preserve">REQUIERE SER DE LA MISMA MARCA DE LA PISTOLA </v>
          </cell>
          <cell r="N218">
            <v>0</v>
          </cell>
          <cell r="O218" t="str">
            <v>SI</v>
          </cell>
          <cell r="P218">
            <v>0</v>
          </cell>
          <cell r="Q218">
            <v>0</v>
          </cell>
          <cell r="R218">
            <v>0</v>
          </cell>
          <cell r="S218">
            <v>0</v>
          </cell>
          <cell r="T218">
            <v>0</v>
          </cell>
          <cell r="U218">
            <v>0</v>
          </cell>
          <cell r="V218">
            <v>0</v>
          </cell>
        </row>
        <row r="219">
          <cell r="A219">
            <v>1918</v>
          </cell>
          <cell r="B219" t="str">
            <v xml:space="preserve">RECARGA DE AUTOSUTURA LINEAL PARA TEJIDO GRUESO 55 -60 CM </v>
          </cell>
          <cell r="C219">
            <v>0</v>
          </cell>
          <cell r="D219" t="str">
            <v>UNIDAD</v>
          </cell>
          <cell r="E219">
            <v>2</v>
          </cell>
          <cell r="F219">
            <v>2</v>
          </cell>
          <cell r="G219" t="str">
            <v>INSTRUMENTACION</v>
          </cell>
          <cell r="H219" t="str">
            <v xml:space="preserve">INSTRUMENTACION </v>
          </cell>
          <cell r="I219">
            <v>0</v>
          </cell>
          <cell r="J219">
            <v>0</v>
          </cell>
          <cell r="K219">
            <v>0</v>
          </cell>
          <cell r="L219">
            <v>0</v>
          </cell>
          <cell r="M219" t="str">
            <v xml:space="preserve">REQUIERE SER DE LA MISMA MARCA DE LA PISTOLA </v>
          </cell>
          <cell r="N219">
            <v>0</v>
          </cell>
          <cell r="O219" t="str">
            <v>SI</v>
          </cell>
          <cell r="P219">
            <v>0</v>
          </cell>
          <cell r="Q219">
            <v>0</v>
          </cell>
          <cell r="R219">
            <v>0</v>
          </cell>
          <cell r="S219">
            <v>0</v>
          </cell>
          <cell r="T219">
            <v>0</v>
          </cell>
          <cell r="U219">
            <v>0</v>
          </cell>
          <cell r="V219">
            <v>0</v>
          </cell>
        </row>
        <row r="220">
          <cell r="A220">
            <v>1919</v>
          </cell>
          <cell r="B220" t="str">
            <v xml:space="preserve">RECARGA DE AUTOSUTURA LINEAL PARA TEJIDO GRUESO 75 80 CM </v>
          </cell>
          <cell r="C220">
            <v>0</v>
          </cell>
          <cell r="D220" t="str">
            <v>UNIDAD</v>
          </cell>
          <cell r="E220">
            <v>2</v>
          </cell>
          <cell r="F220">
            <v>2</v>
          </cell>
          <cell r="G220" t="str">
            <v>INSTRUMENTACION</v>
          </cell>
          <cell r="H220" t="str">
            <v xml:space="preserve">INSTRUMENTACION </v>
          </cell>
          <cell r="I220">
            <v>0</v>
          </cell>
          <cell r="J220">
            <v>0</v>
          </cell>
          <cell r="K220">
            <v>0</v>
          </cell>
          <cell r="L220">
            <v>0</v>
          </cell>
          <cell r="M220" t="str">
            <v xml:space="preserve">REQUIERE SER DE LA MISMA MARCA DE LA PISTOLA </v>
          </cell>
          <cell r="N220">
            <v>0</v>
          </cell>
          <cell r="O220" t="str">
            <v>SI</v>
          </cell>
          <cell r="P220">
            <v>0</v>
          </cell>
          <cell r="Q220">
            <v>0</v>
          </cell>
          <cell r="R220">
            <v>0</v>
          </cell>
          <cell r="S220">
            <v>0</v>
          </cell>
          <cell r="T220">
            <v>0</v>
          </cell>
          <cell r="U220">
            <v>0</v>
          </cell>
          <cell r="V220">
            <v>0</v>
          </cell>
        </row>
        <row r="221">
          <cell r="A221">
            <v>1920</v>
          </cell>
          <cell r="B221" t="str">
            <v>RECARGA DE AUTOSUTURA LINEAL PARA TEJIDO MEDIANA  55 -60 CM</v>
          </cell>
          <cell r="C221">
            <v>0</v>
          </cell>
          <cell r="D221">
            <v>0</v>
          </cell>
          <cell r="E221">
            <v>2</v>
          </cell>
          <cell r="F221">
            <v>2</v>
          </cell>
          <cell r="G221" t="str">
            <v>INSTRUMENTACION</v>
          </cell>
          <cell r="H221" t="str">
            <v xml:space="preserve">INSTRUMENTACION </v>
          </cell>
          <cell r="I221">
            <v>0</v>
          </cell>
          <cell r="J221">
            <v>0</v>
          </cell>
          <cell r="K221">
            <v>0</v>
          </cell>
          <cell r="L221">
            <v>0</v>
          </cell>
          <cell r="M221" t="str">
            <v xml:space="preserve">REQUIERE SER DE LA MISMA MARCA DE LA PISTOLA </v>
          </cell>
          <cell r="N221">
            <v>0</v>
          </cell>
          <cell r="O221" t="str">
            <v>SI</v>
          </cell>
          <cell r="P221">
            <v>0</v>
          </cell>
          <cell r="Q221">
            <v>0</v>
          </cell>
          <cell r="R221">
            <v>0</v>
          </cell>
          <cell r="S221">
            <v>0</v>
          </cell>
          <cell r="T221">
            <v>0</v>
          </cell>
          <cell r="U221">
            <v>0</v>
          </cell>
          <cell r="V221">
            <v>0</v>
          </cell>
        </row>
        <row r="222">
          <cell r="A222">
            <v>1921</v>
          </cell>
          <cell r="B222" t="str">
            <v xml:space="preserve">RECARGA DE AUTOSUTURA LINEAL PARA TEJIDO MEDIANA  75 80 CM </v>
          </cell>
          <cell r="C222">
            <v>0</v>
          </cell>
          <cell r="D222" t="str">
            <v>UNIDAD</v>
          </cell>
          <cell r="E222">
            <v>1</v>
          </cell>
          <cell r="F222">
            <v>1</v>
          </cell>
          <cell r="G222" t="str">
            <v>INSTRUMENTACION</v>
          </cell>
          <cell r="H222" t="str">
            <v xml:space="preserve">INSTRUMENTACION </v>
          </cell>
          <cell r="I222">
            <v>0</v>
          </cell>
          <cell r="J222">
            <v>0</v>
          </cell>
          <cell r="K222">
            <v>0</v>
          </cell>
          <cell r="L222">
            <v>0</v>
          </cell>
          <cell r="M222" t="str">
            <v xml:space="preserve">REQUIERE SER DE LA MISMA MARCA DE LA PISTOLA </v>
          </cell>
          <cell r="N222">
            <v>0</v>
          </cell>
          <cell r="O222" t="str">
            <v>SI</v>
          </cell>
          <cell r="P222">
            <v>0</v>
          </cell>
          <cell r="Q222">
            <v>0</v>
          </cell>
          <cell r="R222">
            <v>0</v>
          </cell>
          <cell r="S222">
            <v>0</v>
          </cell>
          <cell r="T222">
            <v>0</v>
          </cell>
          <cell r="U222">
            <v>0</v>
          </cell>
          <cell r="V222">
            <v>0</v>
          </cell>
        </row>
        <row r="223">
          <cell r="A223">
            <v>1922</v>
          </cell>
          <cell r="B223" t="str">
            <v>RECARGA DE AUTOSUTURA PARA CIRUGIA LAPAROSCOPICA  PARA TEJIDO DELGADO  45-  60 CM</v>
          </cell>
          <cell r="C223">
            <v>0</v>
          </cell>
          <cell r="D223" t="str">
            <v>UNIDAD</v>
          </cell>
          <cell r="E223">
            <v>1</v>
          </cell>
          <cell r="F223">
            <v>1</v>
          </cell>
          <cell r="G223" t="str">
            <v>INSTRUMENTACION</v>
          </cell>
          <cell r="H223" t="str">
            <v xml:space="preserve">INSTRUMENTACION </v>
          </cell>
          <cell r="I223">
            <v>0</v>
          </cell>
          <cell r="J223">
            <v>0</v>
          </cell>
          <cell r="K223">
            <v>0</v>
          </cell>
          <cell r="L223">
            <v>0</v>
          </cell>
          <cell r="M223" t="str">
            <v xml:space="preserve">REQUIERE SER DE LA MISMA MARCA DE LA PISTOLA </v>
          </cell>
          <cell r="N223">
            <v>0</v>
          </cell>
          <cell r="O223" t="str">
            <v>SI</v>
          </cell>
          <cell r="P223">
            <v>0</v>
          </cell>
          <cell r="Q223">
            <v>0</v>
          </cell>
          <cell r="R223">
            <v>0</v>
          </cell>
          <cell r="S223">
            <v>0</v>
          </cell>
          <cell r="T223">
            <v>0</v>
          </cell>
          <cell r="U223">
            <v>0</v>
          </cell>
          <cell r="V223">
            <v>0</v>
          </cell>
        </row>
        <row r="224">
          <cell r="A224">
            <v>1923</v>
          </cell>
          <cell r="B224" t="str">
            <v>RECARGA DE AUTOSUTURA PARA CIRUGIA LAPAROSCOPICA  PARA TEJIDO EXTRAGRUESO   45-  60 CM</v>
          </cell>
          <cell r="C224">
            <v>0</v>
          </cell>
          <cell r="D224" t="str">
            <v>UNIDAD</v>
          </cell>
          <cell r="E224">
            <v>2</v>
          </cell>
          <cell r="F224">
            <v>2</v>
          </cell>
          <cell r="G224" t="str">
            <v>INSTRUMENTACION</v>
          </cell>
          <cell r="H224" t="str">
            <v xml:space="preserve">INSTRUMENTACION </v>
          </cell>
          <cell r="I224">
            <v>0</v>
          </cell>
          <cell r="J224">
            <v>0</v>
          </cell>
          <cell r="K224">
            <v>0</v>
          </cell>
          <cell r="L224">
            <v>0</v>
          </cell>
          <cell r="M224" t="str">
            <v xml:space="preserve">REQUIERE SER DE LA MISMA MARCA DE LA PISTOLA </v>
          </cell>
          <cell r="N224">
            <v>0</v>
          </cell>
          <cell r="O224" t="str">
            <v>SI</v>
          </cell>
          <cell r="P224">
            <v>0</v>
          </cell>
          <cell r="Q224">
            <v>0</v>
          </cell>
          <cell r="R224">
            <v>0</v>
          </cell>
          <cell r="S224">
            <v>0</v>
          </cell>
          <cell r="T224">
            <v>0</v>
          </cell>
          <cell r="U224">
            <v>0</v>
          </cell>
          <cell r="V224">
            <v>0</v>
          </cell>
        </row>
        <row r="225">
          <cell r="A225">
            <v>1924</v>
          </cell>
          <cell r="B225" t="str">
            <v>RECARGA DE AUTOSUTURA PARA CIRUGIA LAPAROSCOPICA  PARA TEJIDO GRUESO   45-  60 CM</v>
          </cell>
          <cell r="C225">
            <v>0</v>
          </cell>
          <cell r="D225" t="str">
            <v>UNIDAD</v>
          </cell>
          <cell r="E225">
            <v>2</v>
          </cell>
          <cell r="F225">
            <v>2</v>
          </cell>
          <cell r="G225" t="str">
            <v>INSTRUMENTACION</v>
          </cell>
          <cell r="H225" t="str">
            <v xml:space="preserve">INSTRUMENTACION </v>
          </cell>
          <cell r="I225">
            <v>0</v>
          </cell>
          <cell r="J225">
            <v>0</v>
          </cell>
          <cell r="K225">
            <v>0</v>
          </cell>
          <cell r="L225">
            <v>0</v>
          </cell>
          <cell r="M225" t="str">
            <v xml:space="preserve">REQUIERE SER DE LA MISMA MARCA DE LA PISTOLA </v>
          </cell>
          <cell r="N225">
            <v>0</v>
          </cell>
          <cell r="O225" t="str">
            <v>SI</v>
          </cell>
          <cell r="P225">
            <v>0</v>
          </cell>
          <cell r="Q225">
            <v>0</v>
          </cell>
          <cell r="R225">
            <v>0</v>
          </cell>
          <cell r="S225">
            <v>0</v>
          </cell>
          <cell r="T225">
            <v>0</v>
          </cell>
          <cell r="U225">
            <v>0</v>
          </cell>
          <cell r="V225">
            <v>0</v>
          </cell>
        </row>
        <row r="226">
          <cell r="A226">
            <v>1925</v>
          </cell>
          <cell r="B226" t="str">
            <v>RECARGA DE AUTOSUTURA PARA CIRUGIA LAPAROSCOPICA  PARA TEJIDO MEDIANO   45-  60 CM</v>
          </cell>
          <cell r="C226">
            <v>0</v>
          </cell>
          <cell r="D226" t="str">
            <v>UNIDAD</v>
          </cell>
          <cell r="E226">
            <v>2</v>
          </cell>
          <cell r="F226">
            <v>2</v>
          </cell>
          <cell r="G226" t="str">
            <v>INSTRUMENTACION</v>
          </cell>
          <cell r="H226" t="str">
            <v xml:space="preserve">INSTRUMENTACION </v>
          </cell>
          <cell r="I226">
            <v>0</v>
          </cell>
          <cell r="J226">
            <v>0</v>
          </cell>
          <cell r="K226">
            <v>0</v>
          </cell>
          <cell r="L226">
            <v>0</v>
          </cell>
          <cell r="M226" t="str">
            <v xml:space="preserve">REQUIERE SER DE LA MISMA MARCA DE LA PISTOLA </v>
          </cell>
          <cell r="N226">
            <v>0</v>
          </cell>
          <cell r="O226" t="str">
            <v>SI</v>
          </cell>
          <cell r="P226">
            <v>0</v>
          </cell>
          <cell r="Q226">
            <v>0</v>
          </cell>
          <cell r="R226">
            <v>0</v>
          </cell>
          <cell r="S226">
            <v>0</v>
          </cell>
          <cell r="T226">
            <v>0</v>
          </cell>
          <cell r="U226">
            <v>0</v>
          </cell>
          <cell r="V226">
            <v>0</v>
          </cell>
        </row>
        <row r="227">
          <cell r="A227">
            <v>1926</v>
          </cell>
          <cell r="B227" t="str">
            <v>RECARGA DORADA 45MM ECHELON ECR45D</v>
          </cell>
          <cell r="C227">
            <v>0</v>
          </cell>
          <cell r="D227" t="str">
            <v>UNIDAD</v>
          </cell>
          <cell r="E227">
            <v>12</v>
          </cell>
          <cell r="F227">
            <v>12</v>
          </cell>
          <cell r="G227" t="str">
            <v>INSTRUMENTACION</v>
          </cell>
          <cell r="H227" t="str">
            <v xml:space="preserve">INSTRUMENTACION </v>
          </cell>
          <cell r="I227">
            <v>0</v>
          </cell>
          <cell r="J227">
            <v>0</v>
          </cell>
          <cell r="K227">
            <v>0</v>
          </cell>
          <cell r="L227">
            <v>0</v>
          </cell>
          <cell r="M227" t="str">
            <v xml:space="preserve">REQUIERE SER DE LA MISMA MARCA DE LA PISTOLA </v>
          </cell>
          <cell r="N227">
            <v>0</v>
          </cell>
          <cell r="O227" t="str">
            <v>SI</v>
          </cell>
          <cell r="P227">
            <v>0</v>
          </cell>
          <cell r="Q227">
            <v>0</v>
          </cell>
          <cell r="R227">
            <v>0</v>
          </cell>
          <cell r="S227">
            <v>0</v>
          </cell>
          <cell r="T227">
            <v>0</v>
          </cell>
          <cell r="U227">
            <v>0</v>
          </cell>
          <cell r="V227">
            <v>0</v>
          </cell>
        </row>
        <row r="228">
          <cell r="A228">
            <v>1927</v>
          </cell>
          <cell r="B228" t="str">
            <v>RECARGA DORADA DE 60MM PARA ENDOGRAPADORA</v>
          </cell>
          <cell r="C228">
            <v>0</v>
          </cell>
          <cell r="D228" t="str">
            <v>UNIDAD</v>
          </cell>
          <cell r="E228">
            <v>1</v>
          </cell>
          <cell r="F228">
            <v>1</v>
          </cell>
          <cell r="G228" t="str">
            <v>INSTRUMENTACION</v>
          </cell>
          <cell r="H228" t="str">
            <v xml:space="preserve">INSTRUMENTACION </v>
          </cell>
          <cell r="I228">
            <v>0</v>
          </cell>
          <cell r="J228">
            <v>0</v>
          </cell>
          <cell r="K228">
            <v>0</v>
          </cell>
          <cell r="L228">
            <v>0</v>
          </cell>
          <cell r="M228" t="str">
            <v xml:space="preserve">REQUIERE SER DE LA MISMA MARCA DE LA PISTOLA </v>
          </cell>
          <cell r="N228">
            <v>0</v>
          </cell>
          <cell r="O228" t="str">
            <v>SI</v>
          </cell>
          <cell r="P228">
            <v>0</v>
          </cell>
          <cell r="Q228">
            <v>0</v>
          </cell>
          <cell r="R228">
            <v>0</v>
          </cell>
          <cell r="S228">
            <v>0</v>
          </cell>
          <cell r="T228">
            <v>0</v>
          </cell>
          <cell r="U228">
            <v>0</v>
          </cell>
          <cell r="V228">
            <v>0</v>
          </cell>
        </row>
        <row r="229">
          <cell r="A229">
            <v>1928</v>
          </cell>
          <cell r="B229" t="str">
            <v>RECARGA ENGRAPADORA CORTANTE C</v>
          </cell>
          <cell r="C229">
            <v>0</v>
          </cell>
          <cell r="D229" t="str">
            <v>UNIDAD</v>
          </cell>
          <cell r="E229">
            <v>1</v>
          </cell>
          <cell r="F229">
            <v>1</v>
          </cell>
          <cell r="G229" t="str">
            <v>INSTRUMENTACION</v>
          </cell>
          <cell r="H229" t="str">
            <v xml:space="preserve">INSTRUMENTACION </v>
          </cell>
          <cell r="I229">
            <v>0</v>
          </cell>
          <cell r="J229">
            <v>0</v>
          </cell>
          <cell r="K229">
            <v>0</v>
          </cell>
          <cell r="L229">
            <v>0</v>
          </cell>
          <cell r="M229" t="str">
            <v xml:space="preserve">REQUIERE SER DE LA MISMA MARCA DE LA PISTOLA </v>
          </cell>
          <cell r="N229">
            <v>0</v>
          </cell>
          <cell r="O229" t="str">
            <v>SI</v>
          </cell>
          <cell r="P229">
            <v>0</v>
          </cell>
          <cell r="Q229">
            <v>0</v>
          </cell>
          <cell r="R229">
            <v>0</v>
          </cell>
          <cell r="S229">
            <v>0</v>
          </cell>
          <cell r="T229">
            <v>0</v>
          </cell>
          <cell r="U229">
            <v>0</v>
          </cell>
          <cell r="V229">
            <v>0</v>
          </cell>
        </row>
        <row r="230">
          <cell r="A230">
            <v>1929</v>
          </cell>
          <cell r="B230" t="str">
            <v>RECARGA GRAPADORA 40 MM  - VERDE</v>
          </cell>
          <cell r="C230">
            <v>0</v>
          </cell>
          <cell r="D230" t="str">
            <v>UNIDAD</v>
          </cell>
          <cell r="E230">
            <v>5</v>
          </cell>
          <cell r="F230">
            <v>5</v>
          </cell>
          <cell r="G230" t="str">
            <v>INSTRUMENTACION</v>
          </cell>
          <cell r="H230" t="str">
            <v xml:space="preserve">INSTRUMENTACION </v>
          </cell>
          <cell r="I230">
            <v>0</v>
          </cell>
          <cell r="J230">
            <v>0</v>
          </cell>
          <cell r="K230">
            <v>0</v>
          </cell>
          <cell r="L230">
            <v>0</v>
          </cell>
          <cell r="M230" t="str">
            <v xml:space="preserve">REQUIERE SER DE LA MISMA MARCA DE LA PISTOLA </v>
          </cell>
          <cell r="N230">
            <v>0</v>
          </cell>
          <cell r="O230" t="str">
            <v>SI</v>
          </cell>
          <cell r="P230">
            <v>0</v>
          </cell>
          <cell r="Q230">
            <v>0</v>
          </cell>
          <cell r="R230">
            <v>0</v>
          </cell>
          <cell r="S230">
            <v>0</v>
          </cell>
          <cell r="T230">
            <v>0</v>
          </cell>
          <cell r="U230">
            <v>0</v>
          </cell>
          <cell r="V230">
            <v>0</v>
          </cell>
        </row>
        <row r="231">
          <cell r="A231">
            <v>1930</v>
          </cell>
          <cell r="B231" t="str">
            <v xml:space="preserve">RECARGA GST NEGRA 60MM        </v>
          </cell>
          <cell r="C231">
            <v>0</v>
          </cell>
          <cell r="D231" t="str">
            <v>UNIDAD</v>
          </cell>
          <cell r="E231">
            <v>1</v>
          </cell>
          <cell r="F231">
            <v>1</v>
          </cell>
          <cell r="G231" t="str">
            <v>INSTRUMENTACION</v>
          </cell>
          <cell r="H231" t="str">
            <v xml:space="preserve">INSTRUMENTACION </v>
          </cell>
          <cell r="I231">
            <v>0</v>
          </cell>
          <cell r="J231">
            <v>0</v>
          </cell>
          <cell r="K231">
            <v>0</v>
          </cell>
          <cell r="L231">
            <v>0</v>
          </cell>
          <cell r="M231" t="str">
            <v xml:space="preserve">REQUIERE SER DE LA MISMA MARCA DE LA PISTOLA </v>
          </cell>
          <cell r="N231">
            <v>0</v>
          </cell>
          <cell r="O231" t="str">
            <v>SI</v>
          </cell>
          <cell r="P231">
            <v>0</v>
          </cell>
          <cell r="Q231">
            <v>0</v>
          </cell>
          <cell r="R231">
            <v>0</v>
          </cell>
          <cell r="S231">
            <v>0</v>
          </cell>
          <cell r="T231">
            <v>0</v>
          </cell>
          <cell r="U231">
            <v>0</v>
          </cell>
          <cell r="V231">
            <v>0</v>
          </cell>
        </row>
        <row r="232">
          <cell r="A232">
            <v>1931</v>
          </cell>
          <cell r="B232" t="str">
            <v>RECARGA NVA LINEAL CORTA 55MM SR55 - 012-56 CARTUCHO GRAPAS AJUSTABLES</v>
          </cell>
          <cell r="C232">
            <v>0</v>
          </cell>
          <cell r="D232" t="str">
            <v>UNIDAD</v>
          </cell>
          <cell r="E232">
            <v>55</v>
          </cell>
          <cell r="F232">
            <v>55</v>
          </cell>
          <cell r="G232" t="str">
            <v>INSTRUMENTACION</v>
          </cell>
          <cell r="H232" t="str">
            <v xml:space="preserve">INSTRUMENTACION </v>
          </cell>
          <cell r="I232">
            <v>0</v>
          </cell>
          <cell r="J232">
            <v>0</v>
          </cell>
          <cell r="K232">
            <v>0</v>
          </cell>
          <cell r="L232">
            <v>0</v>
          </cell>
          <cell r="M232" t="str">
            <v xml:space="preserve">REQUIERE SER DE LA MISMA MARCA DE LA PISTOLA </v>
          </cell>
          <cell r="N232">
            <v>0</v>
          </cell>
          <cell r="O232" t="str">
            <v>SI</v>
          </cell>
          <cell r="P232">
            <v>0</v>
          </cell>
          <cell r="Q232">
            <v>0</v>
          </cell>
          <cell r="R232">
            <v>0</v>
          </cell>
          <cell r="S232">
            <v>0</v>
          </cell>
          <cell r="T232">
            <v>0</v>
          </cell>
          <cell r="U232">
            <v>0</v>
          </cell>
          <cell r="V232">
            <v>0</v>
          </cell>
        </row>
        <row r="233">
          <cell r="A233">
            <v>1932</v>
          </cell>
          <cell r="B233" t="str">
            <v>RECARGA NVA LINEAL CORTA 75MM SR75 - CARTUCHO GRAPAS AJUSTABLES</v>
          </cell>
          <cell r="C233">
            <v>0</v>
          </cell>
          <cell r="D233" t="str">
            <v>UNIDAD</v>
          </cell>
          <cell r="E233">
            <v>60</v>
          </cell>
          <cell r="F233">
            <v>60</v>
          </cell>
          <cell r="G233" t="str">
            <v>INSTRUMENTACION</v>
          </cell>
          <cell r="H233" t="str">
            <v xml:space="preserve">INSTRUMENTACION </v>
          </cell>
          <cell r="I233">
            <v>0</v>
          </cell>
          <cell r="J233">
            <v>0</v>
          </cell>
          <cell r="K233">
            <v>0</v>
          </cell>
          <cell r="L233">
            <v>0</v>
          </cell>
          <cell r="M233" t="str">
            <v xml:space="preserve">REQUIERE SER DE LA MISMA MARCA DE LA PISTOLA </v>
          </cell>
          <cell r="N233">
            <v>0</v>
          </cell>
          <cell r="O233" t="str">
            <v>SI</v>
          </cell>
          <cell r="P233">
            <v>0</v>
          </cell>
          <cell r="Q233">
            <v>0</v>
          </cell>
          <cell r="R233">
            <v>0</v>
          </cell>
          <cell r="S233">
            <v>0</v>
          </cell>
          <cell r="T233">
            <v>0</v>
          </cell>
          <cell r="U233">
            <v>0</v>
          </cell>
          <cell r="V233">
            <v>0</v>
          </cell>
        </row>
        <row r="234">
          <cell r="A234">
            <v>1933</v>
          </cell>
          <cell r="B234" t="str">
            <v xml:space="preserve">RECARGA PARA  ENDOCORTADORA  LINEAL CORTANTE TEJIDO GRUESO 6 LINEAS DE GRAPA 60MM COMPATIBLE CON ENDOGRAPADORA </v>
          </cell>
          <cell r="C234">
            <v>0</v>
          </cell>
          <cell r="D234" t="str">
            <v>UNIDAD</v>
          </cell>
          <cell r="E234">
            <v>3</v>
          </cell>
          <cell r="F234">
            <v>3</v>
          </cell>
          <cell r="G234" t="str">
            <v>INSTRUMENTACION</v>
          </cell>
          <cell r="H234" t="str">
            <v xml:space="preserve">INSTRUMENTACION </v>
          </cell>
          <cell r="I234">
            <v>0</v>
          </cell>
          <cell r="J234">
            <v>0</v>
          </cell>
          <cell r="K234">
            <v>0</v>
          </cell>
          <cell r="L234">
            <v>0</v>
          </cell>
          <cell r="M234" t="str">
            <v xml:space="preserve">REQUIERE SER DE LA MISMA MARCA DE LA PISTOLA </v>
          </cell>
          <cell r="N234">
            <v>0</v>
          </cell>
          <cell r="O234" t="str">
            <v>SI</v>
          </cell>
          <cell r="P234">
            <v>0</v>
          </cell>
          <cell r="Q234">
            <v>0</v>
          </cell>
          <cell r="R234">
            <v>0</v>
          </cell>
          <cell r="S234">
            <v>0</v>
          </cell>
          <cell r="T234">
            <v>0</v>
          </cell>
          <cell r="U234">
            <v>0</v>
          </cell>
          <cell r="V234">
            <v>0</v>
          </cell>
        </row>
        <row r="235">
          <cell r="A235">
            <v>1934</v>
          </cell>
          <cell r="B235" t="str">
            <v xml:space="preserve">RECARGA PARA  ENDOCORTADORA  LINEAL CORTANTE TEJIDO NORMAL 6 LINEAS DE GRAPA 45MM COMPATIBLE CON ENDOGRAPADORA </v>
          </cell>
          <cell r="C235">
            <v>0</v>
          </cell>
          <cell r="D235" t="str">
            <v>UNIDAD</v>
          </cell>
          <cell r="E235">
            <v>2</v>
          </cell>
          <cell r="F235">
            <v>2</v>
          </cell>
          <cell r="G235" t="str">
            <v>INSTRUMENTACION</v>
          </cell>
          <cell r="H235" t="str">
            <v xml:space="preserve">INSTRUMENTACION </v>
          </cell>
          <cell r="I235">
            <v>0</v>
          </cell>
          <cell r="J235">
            <v>0</v>
          </cell>
          <cell r="K235">
            <v>0</v>
          </cell>
          <cell r="L235">
            <v>0</v>
          </cell>
          <cell r="M235" t="str">
            <v xml:space="preserve">REQUIERE SER DE LA MISMA MARCA DE LA PISTOLA </v>
          </cell>
          <cell r="N235">
            <v>0</v>
          </cell>
          <cell r="O235" t="str">
            <v>SI</v>
          </cell>
          <cell r="P235">
            <v>0</v>
          </cell>
          <cell r="Q235">
            <v>0</v>
          </cell>
          <cell r="R235">
            <v>0</v>
          </cell>
          <cell r="S235">
            <v>0</v>
          </cell>
          <cell r="T235">
            <v>0</v>
          </cell>
          <cell r="U235">
            <v>0</v>
          </cell>
          <cell r="V235">
            <v>0</v>
          </cell>
        </row>
        <row r="236">
          <cell r="A236">
            <v>1935</v>
          </cell>
          <cell r="B236" t="str">
            <v xml:space="preserve">RECARGA PARA  ENDOCORTADORA  LINEAL CORTANTE TEJIDO NORMAL 6 LINEAS DE GRAPA 60MM COMPATIBLE CON ENDOGRAPADORA </v>
          </cell>
          <cell r="C236">
            <v>0</v>
          </cell>
          <cell r="D236" t="str">
            <v>UNIDAD</v>
          </cell>
          <cell r="E236">
            <v>3</v>
          </cell>
          <cell r="F236">
            <v>3</v>
          </cell>
          <cell r="G236" t="str">
            <v>INSTRUMENTACION</v>
          </cell>
          <cell r="H236" t="str">
            <v xml:space="preserve">INSTRUMENTACION </v>
          </cell>
          <cell r="I236">
            <v>0</v>
          </cell>
          <cell r="J236">
            <v>0</v>
          </cell>
          <cell r="K236">
            <v>0</v>
          </cell>
          <cell r="L236">
            <v>0</v>
          </cell>
          <cell r="M236" t="str">
            <v xml:space="preserve">REQUIERE SER DE LA MISMA MARCA DE LA PISTOLA </v>
          </cell>
          <cell r="N236">
            <v>0</v>
          </cell>
          <cell r="O236" t="str">
            <v>SI</v>
          </cell>
          <cell r="P236">
            <v>0</v>
          </cell>
          <cell r="Q236">
            <v>0</v>
          </cell>
          <cell r="R236">
            <v>0</v>
          </cell>
          <cell r="S236">
            <v>0</v>
          </cell>
          <cell r="T236">
            <v>0</v>
          </cell>
          <cell r="U236">
            <v>0</v>
          </cell>
          <cell r="V236">
            <v>0</v>
          </cell>
        </row>
        <row r="237">
          <cell r="A237">
            <v>1936</v>
          </cell>
          <cell r="B237" t="str">
            <v>RECARGA PARA  ENDOCORTADORA LINEAL CORTANTE  TEJIDO GRUESO 6 LINEAS DE GRAPA 45MM COMPATIBLE CON ENDOGRAPADORA</v>
          </cell>
          <cell r="C237">
            <v>0</v>
          </cell>
          <cell r="D237" t="str">
            <v>UNIDAD</v>
          </cell>
          <cell r="E237">
            <v>3</v>
          </cell>
          <cell r="F237">
            <v>3</v>
          </cell>
          <cell r="G237" t="str">
            <v>INSTRUMENTACION</v>
          </cell>
          <cell r="H237" t="str">
            <v xml:space="preserve">INSTRUMENTACION </v>
          </cell>
          <cell r="I237">
            <v>0</v>
          </cell>
          <cell r="J237">
            <v>0</v>
          </cell>
          <cell r="K237">
            <v>0</v>
          </cell>
          <cell r="L237">
            <v>0</v>
          </cell>
          <cell r="M237" t="str">
            <v xml:space="preserve">REQUIERE SER DE LA MISMA MARCA DE LA PISTOLA </v>
          </cell>
          <cell r="N237">
            <v>0</v>
          </cell>
          <cell r="O237" t="str">
            <v>SI</v>
          </cell>
          <cell r="P237">
            <v>0</v>
          </cell>
          <cell r="Q237">
            <v>0</v>
          </cell>
          <cell r="R237">
            <v>0</v>
          </cell>
          <cell r="S237">
            <v>0</v>
          </cell>
          <cell r="T237">
            <v>0</v>
          </cell>
          <cell r="U237">
            <v>0</v>
          </cell>
          <cell r="V237">
            <v>0</v>
          </cell>
        </row>
        <row r="238">
          <cell r="A238">
            <v>1937</v>
          </cell>
          <cell r="B238" t="str">
            <v>RECARGA PARA  ENDOCORTADORA LINEAL CORTANTE TEJIDO  INTERMEDIO 6 LINEAS DE GRAPA 45MM COMPATIBLE CON ENDOGRAPADORA</v>
          </cell>
          <cell r="C238">
            <v>0</v>
          </cell>
          <cell r="D238" t="str">
            <v>UNIDAD</v>
          </cell>
          <cell r="E238">
            <v>3</v>
          </cell>
          <cell r="F238">
            <v>3</v>
          </cell>
          <cell r="G238" t="str">
            <v>INSTRUMENTACION</v>
          </cell>
          <cell r="H238" t="str">
            <v xml:space="preserve">INSTRUMENTACION </v>
          </cell>
          <cell r="I238">
            <v>0</v>
          </cell>
          <cell r="J238">
            <v>0</v>
          </cell>
          <cell r="K238">
            <v>0</v>
          </cell>
          <cell r="L238">
            <v>0</v>
          </cell>
          <cell r="M238" t="str">
            <v xml:space="preserve">REQUIERE SER DE LA MISMA MARCA DE LA PISTOLA </v>
          </cell>
          <cell r="N238">
            <v>0</v>
          </cell>
          <cell r="O238" t="str">
            <v>SI</v>
          </cell>
          <cell r="P238">
            <v>0</v>
          </cell>
          <cell r="Q238">
            <v>0</v>
          </cell>
          <cell r="R238">
            <v>0</v>
          </cell>
          <cell r="S238">
            <v>0</v>
          </cell>
          <cell r="T238">
            <v>0</v>
          </cell>
          <cell r="U238">
            <v>0</v>
          </cell>
          <cell r="V238">
            <v>0</v>
          </cell>
        </row>
        <row r="239">
          <cell r="A239">
            <v>1938</v>
          </cell>
          <cell r="B239" t="str">
            <v>RECARGA PARA  ENDOCORTADORA LINEAL CORTANTE TEJIDO  INTERMEDIO 6 LINEAS DE GRAPA 60MM  CON ENDOGRAPADORA</v>
          </cell>
          <cell r="C239">
            <v>0</v>
          </cell>
          <cell r="D239" t="str">
            <v>UNIDAD</v>
          </cell>
          <cell r="E239">
            <v>3</v>
          </cell>
          <cell r="F239">
            <v>3</v>
          </cell>
          <cell r="G239" t="str">
            <v>INSTRUMENTACION</v>
          </cell>
          <cell r="H239" t="str">
            <v xml:space="preserve">INSTRUMENTACION </v>
          </cell>
          <cell r="I239">
            <v>0</v>
          </cell>
          <cell r="J239">
            <v>0</v>
          </cell>
          <cell r="K239">
            <v>0</v>
          </cell>
          <cell r="L239">
            <v>0</v>
          </cell>
          <cell r="M239" t="str">
            <v xml:space="preserve">REQUIERE SER DE LA MISMA MARCA DE LA PISTOLA </v>
          </cell>
          <cell r="N239">
            <v>0</v>
          </cell>
          <cell r="O239" t="str">
            <v>SI</v>
          </cell>
          <cell r="P239">
            <v>0</v>
          </cell>
          <cell r="Q239">
            <v>0</v>
          </cell>
          <cell r="R239">
            <v>0</v>
          </cell>
          <cell r="S239">
            <v>0</v>
          </cell>
          <cell r="T239">
            <v>0</v>
          </cell>
          <cell r="U239">
            <v>0</v>
          </cell>
          <cell r="V239">
            <v>0</v>
          </cell>
        </row>
        <row r="240">
          <cell r="A240">
            <v>1939</v>
          </cell>
          <cell r="B240" t="str">
            <v>RECARGA PARA ENDO/WHITE LINEAL CORTANTE TEJIDO VASCULAR 6 LINEAS DE GRAPA 60MM(IVA)</v>
          </cell>
          <cell r="C240">
            <v>0</v>
          </cell>
          <cell r="D240" t="str">
            <v>UNIDAD</v>
          </cell>
          <cell r="E240">
            <v>2</v>
          </cell>
          <cell r="F240">
            <v>2</v>
          </cell>
          <cell r="G240" t="str">
            <v>INSTRUMENTACION</v>
          </cell>
          <cell r="H240" t="str">
            <v xml:space="preserve">INSTRUMENTACION </v>
          </cell>
          <cell r="I240">
            <v>0</v>
          </cell>
          <cell r="J240">
            <v>0</v>
          </cell>
          <cell r="K240">
            <v>0</v>
          </cell>
          <cell r="L240">
            <v>0</v>
          </cell>
          <cell r="M240" t="str">
            <v xml:space="preserve">REQUIERE SER DE LA MISMA MARCA DE LA PISTOLA </v>
          </cell>
          <cell r="N240">
            <v>0</v>
          </cell>
          <cell r="O240" t="str">
            <v>SI</v>
          </cell>
          <cell r="P240">
            <v>0</v>
          </cell>
          <cell r="Q240">
            <v>0</v>
          </cell>
          <cell r="R240">
            <v>0</v>
          </cell>
          <cell r="S240">
            <v>0</v>
          </cell>
          <cell r="T240">
            <v>0</v>
          </cell>
          <cell r="U240">
            <v>0</v>
          </cell>
          <cell r="V240">
            <v>0</v>
          </cell>
        </row>
        <row r="241">
          <cell r="A241">
            <v>1940</v>
          </cell>
          <cell r="B241" t="str">
            <v>RECARGA PARA ENDOCORTADORA  LINEAL CORTANTE TEJIDO EXTRA GRUESO 6 LINEAS DE GRAPA 60MM CON ENDOGRAPADORA</v>
          </cell>
          <cell r="C241">
            <v>0</v>
          </cell>
          <cell r="D241" t="str">
            <v>UNIDAD</v>
          </cell>
          <cell r="E241">
            <v>3</v>
          </cell>
          <cell r="F241">
            <v>3</v>
          </cell>
          <cell r="G241" t="str">
            <v>INSTRUMENTACION</v>
          </cell>
          <cell r="H241" t="str">
            <v xml:space="preserve">INSTRUMENTACION </v>
          </cell>
          <cell r="I241">
            <v>0</v>
          </cell>
          <cell r="J241">
            <v>0</v>
          </cell>
          <cell r="K241">
            <v>0</v>
          </cell>
          <cell r="L241">
            <v>0</v>
          </cell>
          <cell r="M241" t="str">
            <v xml:space="preserve">REQUIERE SER DE LA MISMA MARCA DE LA PISTOLA </v>
          </cell>
          <cell r="N241">
            <v>0</v>
          </cell>
          <cell r="O241" t="str">
            <v>SI</v>
          </cell>
          <cell r="P241">
            <v>0</v>
          </cell>
          <cell r="Q241">
            <v>0</v>
          </cell>
          <cell r="R241">
            <v>0</v>
          </cell>
          <cell r="S241">
            <v>0</v>
          </cell>
          <cell r="T241">
            <v>0</v>
          </cell>
          <cell r="U241">
            <v>0</v>
          </cell>
          <cell r="V241">
            <v>0</v>
          </cell>
        </row>
        <row r="242">
          <cell r="A242">
            <v>1941</v>
          </cell>
          <cell r="B242" t="str">
            <v>RECARGA PARA ENDOCORTADORA  LINEAL CORTANTE TEJIDO VASCULAR 6 LINEAS DE GRAPA 45MM CON ENDOGRAPADORA</v>
          </cell>
          <cell r="C242">
            <v>0</v>
          </cell>
          <cell r="D242" t="str">
            <v>UNIDAD</v>
          </cell>
          <cell r="E242">
            <v>2</v>
          </cell>
          <cell r="F242">
            <v>2</v>
          </cell>
          <cell r="G242" t="str">
            <v>INSTRUMENTACION</v>
          </cell>
          <cell r="H242" t="str">
            <v xml:space="preserve">INSTRUMENTACION </v>
          </cell>
          <cell r="I242">
            <v>0</v>
          </cell>
          <cell r="J242">
            <v>0</v>
          </cell>
          <cell r="K242">
            <v>0</v>
          </cell>
          <cell r="L242">
            <v>0</v>
          </cell>
          <cell r="M242" t="str">
            <v xml:space="preserve">REQUIERE SER DE LA MISMA MARCA DE LA PISTOLA </v>
          </cell>
          <cell r="N242">
            <v>0</v>
          </cell>
          <cell r="O242" t="str">
            <v>SI</v>
          </cell>
          <cell r="P242">
            <v>0</v>
          </cell>
          <cell r="Q242">
            <v>0</v>
          </cell>
          <cell r="R242">
            <v>0</v>
          </cell>
          <cell r="S242">
            <v>0</v>
          </cell>
          <cell r="T242">
            <v>0</v>
          </cell>
          <cell r="U242">
            <v>0</v>
          </cell>
          <cell r="V242">
            <v>0</v>
          </cell>
        </row>
        <row r="243">
          <cell r="A243">
            <v>1942</v>
          </cell>
          <cell r="B243" t="str">
            <v>RECARGA PARA ENDOCORTADORA  LINEAL CORTANTE TEJIDO VASCULAR 6 LINEAS DE GRAPA 60MM CON ENDOGRAPADORA</v>
          </cell>
          <cell r="C243">
            <v>0</v>
          </cell>
          <cell r="D243" t="str">
            <v>UNIDAD</v>
          </cell>
          <cell r="E243">
            <v>2</v>
          </cell>
          <cell r="F243">
            <v>2</v>
          </cell>
          <cell r="G243" t="str">
            <v>INSTRUMENTACION</v>
          </cell>
          <cell r="H243" t="str">
            <v xml:space="preserve">INSTRUMENTACION </v>
          </cell>
          <cell r="I243">
            <v>0</v>
          </cell>
          <cell r="J243">
            <v>0</v>
          </cell>
          <cell r="K243">
            <v>0</v>
          </cell>
          <cell r="L243">
            <v>0</v>
          </cell>
          <cell r="M243" t="str">
            <v xml:space="preserve">REQUIERE SER DE LA MISMA MARCA DE LA PISTOLA </v>
          </cell>
          <cell r="N243">
            <v>0</v>
          </cell>
          <cell r="O243" t="str">
            <v>SI</v>
          </cell>
          <cell r="P243">
            <v>0</v>
          </cell>
          <cell r="Q243">
            <v>0</v>
          </cell>
          <cell r="R243">
            <v>0</v>
          </cell>
          <cell r="S243">
            <v>0</v>
          </cell>
          <cell r="T243">
            <v>0</v>
          </cell>
          <cell r="U243">
            <v>0</v>
          </cell>
          <cell r="V243">
            <v>0</v>
          </cell>
        </row>
        <row r="244">
          <cell r="A244">
            <v>1943</v>
          </cell>
          <cell r="B244" t="str">
            <v>RECARGA VERDE  45MM ECHELON ECR45G</v>
          </cell>
          <cell r="C244">
            <v>0</v>
          </cell>
          <cell r="D244" t="str">
            <v>UNIDAD</v>
          </cell>
          <cell r="E244">
            <v>12</v>
          </cell>
          <cell r="F244">
            <v>12</v>
          </cell>
          <cell r="G244" t="str">
            <v>INSTRUMENTACION</v>
          </cell>
          <cell r="H244" t="str">
            <v xml:space="preserve">INSTRUMENTACION </v>
          </cell>
          <cell r="I244">
            <v>0</v>
          </cell>
          <cell r="J244">
            <v>0</v>
          </cell>
          <cell r="K244">
            <v>0</v>
          </cell>
          <cell r="L244">
            <v>0</v>
          </cell>
          <cell r="M244" t="str">
            <v xml:space="preserve">REQUIERE SER DE LA MISMA MARCA DE LA PISTOLA </v>
          </cell>
          <cell r="N244">
            <v>0</v>
          </cell>
          <cell r="O244" t="str">
            <v>SI</v>
          </cell>
          <cell r="P244">
            <v>0</v>
          </cell>
          <cell r="Q244">
            <v>0</v>
          </cell>
          <cell r="R244">
            <v>0</v>
          </cell>
          <cell r="S244">
            <v>0</v>
          </cell>
          <cell r="T244">
            <v>0</v>
          </cell>
          <cell r="U244">
            <v>0</v>
          </cell>
          <cell r="V244">
            <v>0</v>
          </cell>
        </row>
        <row r="245">
          <cell r="A245">
            <v>1944</v>
          </cell>
          <cell r="B245" t="str">
            <v xml:space="preserve">RECARGA VERDE 40MM REF. 341-CR40G UNIDAD    </v>
          </cell>
          <cell r="C245">
            <v>0</v>
          </cell>
          <cell r="D245" t="str">
            <v>UNIDAD</v>
          </cell>
          <cell r="E245">
            <v>5</v>
          </cell>
          <cell r="F245">
            <v>5</v>
          </cell>
          <cell r="G245" t="str">
            <v>INSTRUMENTACION</v>
          </cell>
          <cell r="H245" t="str">
            <v xml:space="preserve">INSTRUMENTACION </v>
          </cell>
          <cell r="I245">
            <v>0</v>
          </cell>
          <cell r="J245">
            <v>0</v>
          </cell>
          <cell r="K245">
            <v>0</v>
          </cell>
          <cell r="L245">
            <v>0</v>
          </cell>
          <cell r="M245" t="str">
            <v xml:space="preserve">REQUIERE SER DE LA MISMA MARCA DE LA PISTOLA </v>
          </cell>
          <cell r="N245">
            <v>0</v>
          </cell>
          <cell r="O245" t="str">
            <v>SI</v>
          </cell>
          <cell r="P245">
            <v>0</v>
          </cell>
          <cell r="Q245">
            <v>0</v>
          </cell>
          <cell r="R245">
            <v>0</v>
          </cell>
          <cell r="S245">
            <v>0</v>
          </cell>
          <cell r="T245">
            <v>0</v>
          </cell>
          <cell r="U245">
            <v>0</v>
          </cell>
          <cell r="V245">
            <v>0</v>
          </cell>
        </row>
        <row r="246">
          <cell r="A246">
            <v>1945</v>
          </cell>
          <cell r="B246" t="str">
            <v>RECARGA WHITE 45MM ECHELON ECR45W (CON IVA)</v>
          </cell>
          <cell r="C246">
            <v>0</v>
          </cell>
          <cell r="D246" t="str">
            <v>UNIDAD</v>
          </cell>
          <cell r="E246">
            <v>10</v>
          </cell>
          <cell r="F246">
            <v>10</v>
          </cell>
          <cell r="G246" t="str">
            <v>INSTRUMENTACION</v>
          </cell>
          <cell r="H246" t="str">
            <v xml:space="preserve">INSTRUMENTACION </v>
          </cell>
          <cell r="I246">
            <v>0</v>
          </cell>
          <cell r="J246">
            <v>0</v>
          </cell>
          <cell r="K246">
            <v>0</v>
          </cell>
          <cell r="L246">
            <v>0</v>
          </cell>
          <cell r="M246" t="str">
            <v xml:space="preserve">REQUIERE SER DE LA MISMA MARCA DE LA PISTOLA </v>
          </cell>
          <cell r="N246">
            <v>0</v>
          </cell>
          <cell r="O246" t="str">
            <v>SI</v>
          </cell>
          <cell r="P246">
            <v>0</v>
          </cell>
          <cell r="Q246">
            <v>0</v>
          </cell>
          <cell r="R246">
            <v>0</v>
          </cell>
          <cell r="S246">
            <v>0</v>
          </cell>
          <cell r="T246">
            <v>0</v>
          </cell>
          <cell r="U246">
            <v>0</v>
          </cell>
          <cell r="V246">
            <v>0</v>
          </cell>
        </row>
        <row r="247">
          <cell r="A247">
            <v>1959</v>
          </cell>
          <cell r="B247" t="str">
            <v xml:space="preserve">RETRACTOR  DE 2-4   CM               </v>
          </cell>
          <cell r="C247" t="str">
            <v>C8312</v>
          </cell>
          <cell r="D247" t="str">
            <v>UNIDAD</v>
          </cell>
          <cell r="E247">
            <v>1</v>
          </cell>
          <cell r="F247">
            <v>1</v>
          </cell>
          <cell r="G247" t="str">
            <v>INSTRUMENTACION</v>
          </cell>
          <cell r="H247" t="str">
            <v xml:space="preserve">INSTRUMENTACION </v>
          </cell>
          <cell r="I247" t="str">
            <v>NA</v>
          </cell>
          <cell r="J247" t="str">
            <v>NA</v>
          </cell>
          <cell r="K247" t="str">
            <v>NA</v>
          </cell>
          <cell r="L247" t="str">
            <v>NA</v>
          </cell>
          <cell r="M247" t="str">
            <v xml:space="preserve">VENTA MINIMA DE PRESENTACION </v>
          </cell>
          <cell r="N247" t="str">
            <v>NO</v>
          </cell>
          <cell r="O247" t="str">
            <v>APPLIED</v>
          </cell>
          <cell r="P247" t="str">
            <v>UNIDAD</v>
          </cell>
          <cell r="Q247" t="str">
            <v>IIA</v>
          </cell>
          <cell r="R247" t="str">
            <v>2007DM-0001166 R1</v>
          </cell>
          <cell r="S247">
            <v>46645</v>
          </cell>
          <cell r="T247">
            <v>235830</v>
          </cell>
          <cell r="U247">
            <v>44807.7</v>
          </cell>
          <cell r="V247">
            <v>280637.7</v>
          </cell>
        </row>
        <row r="248">
          <cell r="A248">
            <v>1960</v>
          </cell>
          <cell r="B248" t="str">
            <v xml:space="preserve">RETRACTOR  DE 5-9  CM  </v>
          </cell>
          <cell r="C248" t="str">
            <v>C8402</v>
          </cell>
          <cell r="D248" t="str">
            <v>UNIDAD</v>
          </cell>
          <cell r="E248">
            <v>1</v>
          </cell>
          <cell r="F248">
            <v>1</v>
          </cell>
          <cell r="G248" t="str">
            <v>INSTRUMENTACION</v>
          </cell>
          <cell r="H248" t="str">
            <v xml:space="preserve">INSTRUMENTACION </v>
          </cell>
          <cell r="I248" t="str">
            <v>NA</v>
          </cell>
          <cell r="J248" t="str">
            <v>NA</v>
          </cell>
          <cell r="K248" t="str">
            <v>NA</v>
          </cell>
          <cell r="L248" t="str">
            <v>NA</v>
          </cell>
          <cell r="M248" t="str">
            <v xml:space="preserve">VENTA MINIMA DE PRESENTACION </v>
          </cell>
          <cell r="N248" t="str">
            <v>NO</v>
          </cell>
          <cell r="O248" t="str">
            <v>APPLIED</v>
          </cell>
          <cell r="P248" t="str">
            <v>UNIDAD</v>
          </cell>
          <cell r="Q248" t="str">
            <v>IIA</v>
          </cell>
          <cell r="R248" t="str">
            <v>2007DM-0001166 R1</v>
          </cell>
          <cell r="S248">
            <v>46645</v>
          </cell>
          <cell r="T248">
            <v>288330</v>
          </cell>
          <cell r="U248">
            <v>54782.7</v>
          </cell>
          <cell r="V248">
            <v>343112.7</v>
          </cell>
        </row>
        <row r="249">
          <cell r="A249">
            <v>1961</v>
          </cell>
          <cell r="B249" t="str">
            <v xml:space="preserve">RETRACTOR  RIGIDO DE 2.5-6 CM         </v>
          </cell>
          <cell r="C249" t="str">
            <v>C8401</v>
          </cell>
          <cell r="D249" t="str">
            <v>UNIDAD</v>
          </cell>
          <cell r="E249">
            <v>1</v>
          </cell>
          <cell r="F249">
            <v>1</v>
          </cell>
          <cell r="G249" t="str">
            <v>INSTRUMENTACION</v>
          </cell>
          <cell r="H249" t="str">
            <v xml:space="preserve">INSTRUMENTACION </v>
          </cell>
          <cell r="I249" t="str">
            <v>NA</v>
          </cell>
          <cell r="J249" t="str">
            <v>NA</v>
          </cell>
          <cell r="K249" t="str">
            <v>NA</v>
          </cell>
          <cell r="L249" t="str">
            <v>NA</v>
          </cell>
          <cell r="M249" t="str">
            <v xml:space="preserve">VENTA MINIMA DE PRESENTACION </v>
          </cell>
          <cell r="N249" t="str">
            <v>NO</v>
          </cell>
          <cell r="O249" t="str">
            <v>APPLIED</v>
          </cell>
          <cell r="P249" t="str">
            <v>UNIDAD</v>
          </cell>
          <cell r="Q249" t="str">
            <v>IIA</v>
          </cell>
          <cell r="R249" t="str">
            <v>2007DM-0001166 R1</v>
          </cell>
          <cell r="S249">
            <v>46645</v>
          </cell>
          <cell r="T249">
            <v>235830</v>
          </cell>
          <cell r="U249">
            <v>44807.7</v>
          </cell>
          <cell r="V249">
            <v>280637.7</v>
          </cell>
        </row>
        <row r="250">
          <cell r="A250">
            <v>1962</v>
          </cell>
          <cell r="B250" t="str">
            <v>RETRACTOR ALEXIS DE   5-9 CM</v>
          </cell>
          <cell r="C250" t="str">
            <v>C8402</v>
          </cell>
          <cell r="D250" t="str">
            <v>UNIDAD</v>
          </cell>
          <cell r="E250">
            <v>10</v>
          </cell>
          <cell r="F250">
            <v>5</v>
          </cell>
          <cell r="G250" t="str">
            <v>INSTRUMENTACION</v>
          </cell>
          <cell r="H250" t="str">
            <v xml:space="preserve">INSTRUMENTACION </v>
          </cell>
          <cell r="I250" t="str">
            <v>NA</v>
          </cell>
          <cell r="J250" t="str">
            <v>NA</v>
          </cell>
          <cell r="K250" t="str">
            <v>NA</v>
          </cell>
          <cell r="L250" t="str">
            <v>NA</v>
          </cell>
          <cell r="M250" t="str">
            <v xml:space="preserve">VENTA MINIMA DE PRESENTACION </v>
          </cell>
          <cell r="N250" t="str">
            <v>NO</v>
          </cell>
          <cell r="O250" t="str">
            <v>APPLIED</v>
          </cell>
          <cell r="P250" t="str">
            <v>UNIDAD</v>
          </cell>
          <cell r="Q250" t="str">
            <v>IIA</v>
          </cell>
          <cell r="R250" t="str">
            <v>2007DM-0001166 R1</v>
          </cell>
          <cell r="S250">
            <v>46645</v>
          </cell>
          <cell r="T250">
            <v>288330</v>
          </cell>
          <cell r="U250">
            <v>54782.7</v>
          </cell>
          <cell r="V250">
            <v>343112.7</v>
          </cell>
        </row>
        <row r="251">
          <cell r="A251">
            <v>1963</v>
          </cell>
          <cell r="B251" t="str">
            <v>RETRACTOR ALEXIS DE  2.5 - 6 CM</v>
          </cell>
          <cell r="C251" t="str">
            <v>C8401</v>
          </cell>
          <cell r="D251" t="str">
            <v>UNIDAD</v>
          </cell>
          <cell r="E251">
            <v>10</v>
          </cell>
          <cell r="F251">
            <v>5</v>
          </cell>
          <cell r="G251" t="str">
            <v>INSTRUMENTACION</v>
          </cell>
          <cell r="H251" t="str">
            <v xml:space="preserve">INSTRUMENTACION </v>
          </cell>
          <cell r="I251" t="str">
            <v>NA</v>
          </cell>
          <cell r="J251" t="str">
            <v>NA</v>
          </cell>
          <cell r="K251" t="str">
            <v>NA</v>
          </cell>
          <cell r="L251" t="str">
            <v>NA</v>
          </cell>
          <cell r="M251" t="str">
            <v xml:space="preserve">VENTA MINIMA DE PRESENTACION </v>
          </cell>
          <cell r="N251" t="str">
            <v>NO</v>
          </cell>
          <cell r="O251" t="str">
            <v>APPLIED</v>
          </cell>
          <cell r="P251" t="str">
            <v>UNIDAD</v>
          </cell>
          <cell r="Q251" t="str">
            <v>IIA</v>
          </cell>
          <cell r="R251" t="str">
            <v>2007DM-0001166 R1</v>
          </cell>
          <cell r="S251">
            <v>46645</v>
          </cell>
          <cell r="T251">
            <v>235830</v>
          </cell>
          <cell r="U251">
            <v>44807.7</v>
          </cell>
          <cell r="V251">
            <v>280637.7</v>
          </cell>
        </row>
        <row r="252">
          <cell r="A252">
            <v>1964</v>
          </cell>
          <cell r="B252" t="str">
            <v>RETRACTOR ALEXIS DE 2-4 CM</v>
          </cell>
          <cell r="C252" t="str">
            <v>C8312</v>
          </cell>
          <cell r="D252" t="str">
            <v>UNIDAD</v>
          </cell>
          <cell r="E252">
            <v>10</v>
          </cell>
          <cell r="F252">
            <v>8</v>
          </cell>
          <cell r="G252" t="str">
            <v>INSTRUMENTACION</v>
          </cell>
          <cell r="H252" t="str">
            <v xml:space="preserve">INSTRUMENTACION </v>
          </cell>
          <cell r="I252" t="str">
            <v>NA</v>
          </cell>
          <cell r="J252" t="str">
            <v>NA</v>
          </cell>
          <cell r="K252" t="str">
            <v>NA</v>
          </cell>
          <cell r="L252" t="str">
            <v>NA</v>
          </cell>
          <cell r="M252" t="str">
            <v xml:space="preserve">VENTA MINIMA DE PRESENTACION </v>
          </cell>
          <cell r="N252" t="str">
            <v>NO</v>
          </cell>
          <cell r="O252" t="str">
            <v>APPLIED</v>
          </cell>
          <cell r="P252" t="str">
            <v>UNIDAD</v>
          </cell>
          <cell r="Q252" t="str">
            <v>IIA</v>
          </cell>
          <cell r="R252" t="str">
            <v>2007DM-0001166 R1</v>
          </cell>
          <cell r="S252">
            <v>46645</v>
          </cell>
          <cell r="T252">
            <v>235830</v>
          </cell>
          <cell r="U252">
            <v>44807.7</v>
          </cell>
          <cell r="V252">
            <v>280637.7</v>
          </cell>
        </row>
        <row r="253">
          <cell r="A253">
            <v>1965</v>
          </cell>
          <cell r="B253" t="str">
            <v xml:space="preserve">RETRACTOR DE 11-17  CM       </v>
          </cell>
          <cell r="C253" t="str">
            <v>C8404</v>
          </cell>
          <cell r="D253" t="str">
            <v>UNIDAD</v>
          </cell>
          <cell r="E253">
            <v>1</v>
          </cell>
          <cell r="F253">
            <v>1</v>
          </cell>
          <cell r="G253" t="str">
            <v>INSTRUMENTACION</v>
          </cell>
          <cell r="H253" t="str">
            <v xml:space="preserve">INSTRUMENTACION </v>
          </cell>
          <cell r="I253" t="str">
            <v>NA</v>
          </cell>
          <cell r="J253" t="str">
            <v>NA</v>
          </cell>
          <cell r="K253" t="str">
            <v>NA</v>
          </cell>
          <cell r="L253" t="str">
            <v>NA</v>
          </cell>
          <cell r="M253" t="str">
            <v xml:space="preserve">VENTA MINIMA DE PRESENTACION </v>
          </cell>
          <cell r="N253" t="str">
            <v>NO</v>
          </cell>
          <cell r="O253" t="str">
            <v>APPLIED</v>
          </cell>
          <cell r="P253" t="str">
            <v>UNIDAD</v>
          </cell>
          <cell r="Q253" t="str">
            <v>IIA</v>
          </cell>
          <cell r="R253" t="str">
            <v>2007DM-0001166 R1</v>
          </cell>
          <cell r="S253">
            <v>46645</v>
          </cell>
          <cell r="T253">
            <v>353850</v>
          </cell>
          <cell r="U253">
            <v>67231.5</v>
          </cell>
          <cell r="V253">
            <v>421081.5</v>
          </cell>
        </row>
        <row r="254">
          <cell r="A254">
            <v>1966</v>
          </cell>
          <cell r="B254" t="str">
            <v xml:space="preserve">RETRACTOR RIGIDO DE 5-9  CM     </v>
          </cell>
          <cell r="C254" t="str">
            <v>C8402</v>
          </cell>
          <cell r="D254" t="str">
            <v>UNIDAD</v>
          </cell>
          <cell r="E254">
            <v>1</v>
          </cell>
          <cell r="F254">
            <v>1</v>
          </cell>
          <cell r="G254" t="str">
            <v>INSTRUMENTACION</v>
          </cell>
          <cell r="H254" t="str">
            <v xml:space="preserve">INSTRUMENTACION </v>
          </cell>
          <cell r="I254" t="str">
            <v>NA</v>
          </cell>
          <cell r="J254" t="str">
            <v>NA</v>
          </cell>
          <cell r="K254" t="str">
            <v>NA</v>
          </cell>
          <cell r="L254" t="str">
            <v>NA</v>
          </cell>
          <cell r="M254" t="str">
            <v xml:space="preserve">VENTA MINIMA DE PRESENTACION </v>
          </cell>
          <cell r="N254" t="str">
            <v>NO</v>
          </cell>
          <cell r="O254" t="str">
            <v>APPLIED</v>
          </cell>
          <cell r="P254" t="str">
            <v>UNIDAD</v>
          </cell>
          <cell r="Q254" t="str">
            <v>IIA</v>
          </cell>
          <cell r="R254" t="str">
            <v>2007DM-0001166 R1</v>
          </cell>
          <cell r="S254">
            <v>46645</v>
          </cell>
          <cell r="T254">
            <v>288330</v>
          </cell>
          <cell r="U254">
            <v>54782.7</v>
          </cell>
          <cell r="V254">
            <v>343112.7</v>
          </cell>
        </row>
        <row r="255">
          <cell r="A255">
            <v>1967</v>
          </cell>
          <cell r="B255" t="str">
            <v xml:space="preserve">RETRACTOR RIGIDO DE 9-14  CM         </v>
          </cell>
          <cell r="C255" t="str">
            <v>C8403</v>
          </cell>
          <cell r="D255" t="str">
            <v>UNIDAD</v>
          </cell>
          <cell r="E255">
            <v>1</v>
          </cell>
          <cell r="F255">
            <v>1</v>
          </cell>
          <cell r="G255" t="str">
            <v>INSTRUMENTACION</v>
          </cell>
          <cell r="H255" t="str">
            <v xml:space="preserve">INSTRUMENTACION </v>
          </cell>
          <cell r="I255" t="str">
            <v>NA</v>
          </cell>
          <cell r="J255" t="str">
            <v>NA</v>
          </cell>
          <cell r="K255" t="str">
            <v>NA</v>
          </cell>
          <cell r="L255" t="str">
            <v>NA</v>
          </cell>
          <cell r="M255" t="str">
            <v xml:space="preserve">VENTA MINIMA DE PRESENTACION </v>
          </cell>
          <cell r="N255" t="str">
            <v>NO</v>
          </cell>
          <cell r="O255" t="str">
            <v>APPLIED</v>
          </cell>
          <cell r="P255" t="str">
            <v>UNIDAD</v>
          </cell>
          <cell r="Q255" t="str">
            <v>IIA</v>
          </cell>
          <cell r="R255" t="str">
            <v>2007DM-0001166 R1</v>
          </cell>
          <cell r="S255">
            <v>46645</v>
          </cell>
          <cell r="T255">
            <v>353850</v>
          </cell>
          <cell r="U255">
            <v>67231.5</v>
          </cell>
          <cell r="V255">
            <v>421081.5</v>
          </cell>
        </row>
        <row r="256">
          <cell r="A256">
            <v>2000</v>
          </cell>
          <cell r="B256" t="str">
            <v>SECURESTRAP 12 STRAP 12</v>
          </cell>
          <cell r="C256">
            <v>0</v>
          </cell>
          <cell r="D256" t="str">
            <v>UNIDAD</v>
          </cell>
          <cell r="E256">
            <v>18</v>
          </cell>
          <cell r="F256">
            <v>18</v>
          </cell>
          <cell r="G256" t="str">
            <v>INSTRUMENTACION</v>
          </cell>
          <cell r="H256" t="str">
            <v xml:space="preserve">INSTRUMENTACION </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row>
        <row r="257">
          <cell r="A257">
            <v>2001</v>
          </cell>
          <cell r="B257" t="str">
            <v>SECURESTRAP 25  STRAP 25</v>
          </cell>
          <cell r="C257">
            <v>0</v>
          </cell>
          <cell r="D257" t="str">
            <v>UNIDAD</v>
          </cell>
          <cell r="E257">
            <v>11</v>
          </cell>
          <cell r="F257">
            <v>11</v>
          </cell>
          <cell r="G257" t="str">
            <v>INSTRUMENTACION</v>
          </cell>
          <cell r="H257" t="str">
            <v xml:space="preserve">INSTRUMENTACION </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row>
        <row r="258">
          <cell r="A258">
            <v>2002</v>
          </cell>
          <cell r="B258" t="str">
            <v>SEDA NEGRA TRENZAD 0 AGUJA REVERS/CORTANTE 3/8 CIRCULO 24-30MM  HEBRA 75CM 680H SUTURA NO ABSORBIBLE</v>
          </cell>
          <cell r="C258">
            <v>0</v>
          </cell>
          <cell r="D258" t="str">
            <v>UNIDAD</v>
          </cell>
          <cell r="E258">
            <v>48</v>
          </cell>
          <cell r="F258">
            <v>72</v>
          </cell>
          <cell r="G258" t="str">
            <v>INSTRUMENTACION</v>
          </cell>
          <cell r="H258" t="str">
            <v xml:space="preserve">INSTRUMENTACION </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row>
        <row r="259">
          <cell r="A259">
            <v>2003</v>
          </cell>
          <cell r="B259" t="str">
            <v>SEDA NEGRA TRENZADA 1 PRECORTADA DE 75CM SA87TSUTURA NO ABSORBIBLE</v>
          </cell>
          <cell r="C259">
            <v>0</v>
          </cell>
          <cell r="D259" t="str">
            <v>UNIDAD</v>
          </cell>
          <cell r="E259">
            <v>72</v>
          </cell>
          <cell r="F259">
            <v>72</v>
          </cell>
          <cell r="G259" t="str">
            <v>INSTRUMENTACION</v>
          </cell>
          <cell r="H259" t="str">
            <v xml:space="preserve">INSTRUMENTACION </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row>
        <row r="260">
          <cell r="A260">
            <v>2004</v>
          </cell>
          <cell r="B260" t="str">
            <v>SEDA NEGRA TRENZADA 1/0 AGUJA REDONDA ½ CÍRCULO 20-26 MM 70-90 CM</v>
          </cell>
          <cell r="C260">
            <v>0</v>
          </cell>
          <cell r="D260" t="str">
            <v>SOBRE</v>
          </cell>
          <cell r="E260">
            <v>36</v>
          </cell>
          <cell r="F260">
            <v>36</v>
          </cell>
          <cell r="G260" t="str">
            <v>INSTRUMENTACION</v>
          </cell>
          <cell r="H260" t="str">
            <v xml:space="preserve">INSTRUMENTACION </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row>
        <row r="261">
          <cell r="A261">
            <v>2005</v>
          </cell>
          <cell r="B261" t="str">
            <v>SEDA OFTALMICA 6/0 DOBLE AGUJA 45-75 CM</v>
          </cell>
          <cell r="C261">
            <v>0</v>
          </cell>
          <cell r="D261" t="str">
            <v>SOBRE</v>
          </cell>
          <cell r="E261">
            <v>36</v>
          </cell>
          <cell r="F261">
            <v>36</v>
          </cell>
          <cell r="G261" t="str">
            <v>INSTRUMENTACION</v>
          </cell>
          <cell r="H261" t="str">
            <v xml:space="preserve">INSTRUMENTACION </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row>
        <row r="262">
          <cell r="A262">
            <v>2006</v>
          </cell>
          <cell r="B262" t="str">
            <v>SEDA PRECORTADA 2/0  10-12 HEBRAS 75 (CMSILK BLK  SA85T)</v>
          </cell>
          <cell r="C262">
            <v>0</v>
          </cell>
          <cell r="D262" t="str">
            <v>UNIDAD</v>
          </cell>
          <cell r="E262">
            <v>576</v>
          </cell>
          <cell r="F262">
            <v>576</v>
          </cell>
          <cell r="G262" t="str">
            <v>INSTRUMENTACION</v>
          </cell>
          <cell r="H262" t="str">
            <v xml:space="preserve">INSTRUMENTACION </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row>
        <row r="263">
          <cell r="A263">
            <v>2018</v>
          </cell>
          <cell r="B263" t="str">
            <v>SEPARADOR DE HIGADO PARA LAPARASCOPIA</v>
          </cell>
          <cell r="C263">
            <v>0</v>
          </cell>
          <cell r="D263" t="str">
            <v>UNIDAD</v>
          </cell>
          <cell r="E263">
            <v>1</v>
          </cell>
          <cell r="F263">
            <v>1</v>
          </cell>
          <cell r="G263" t="str">
            <v>INSTRUMENTACION</v>
          </cell>
          <cell r="H263" t="str">
            <v xml:space="preserve">INSTRUMENTACION </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row>
        <row r="264">
          <cell r="A264">
            <v>2023</v>
          </cell>
          <cell r="B264" t="str">
            <v>SET DE SUTURA PARA EL TRATAMIENTO DE LA INSUFICIENCIA CERVICAL USP 6 (8 METRICO CINTA 0.5CM)</v>
          </cell>
          <cell r="C264">
            <v>0</v>
          </cell>
          <cell r="D264" t="str">
            <v>SOBRE</v>
          </cell>
          <cell r="E264">
            <v>3</v>
          </cell>
          <cell r="F264">
            <v>3</v>
          </cell>
          <cell r="G264" t="str">
            <v>INSTRUMENTACION</v>
          </cell>
          <cell r="H264" t="str">
            <v xml:space="preserve">INSTRUMENTACION </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row>
        <row r="265">
          <cell r="A265">
            <v>2036</v>
          </cell>
          <cell r="B265" t="str">
            <v>SILK BLACK 4-0 45CM (1) SC-20 183T</v>
          </cell>
          <cell r="C265">
            <v>0</v>
          </cell>
          <cell r="D265" t="str">
            <v>UNIDAD</v>
          </cell>
          <cell r="E265">
            <v>144</v>
          </cell>
          <cell r="F265">
            <v>144</v>
          </cell>
          <cell r="G265" t="str">
            <v>INSTRUMENTACION</v>
          </cell>
          <cell r="H265" t="str">
            <v xml:space="preserve">INSTRUMENTACION </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row>
        <row r="266">
          <cell r="A266">
            <v>2037</v>
          </cell>
          <cell r="B266" t="str">
            <v>SILK* BLACK 2-0 45CM (1) SC-26 185T</v>
          </cell>
          <cell r="C266">
            <v>0</v>
          </cell>
          <cell r="D266" t="str">
            <v>UNIDAD</v>
          </cell>
          <cell r="E266">
            <v>456</v>
          </cell>
          <cell r="F266">
            <v>456</v>
          </cell>
          <cell r="G266" t="str">
            <v>INSTRUMENTACION</v>
          </cell>
          <cell r="H266" t="str">
            <v xml:space="preserve">INSTRUMENTACION </v>
          </cell>
          <cell r="I266">
            <v>0</v>
          </cell>
          <cell r="J266">
            <v>0</v>
          </cell>
          <cell r="K266">
            <v>0</v>
          </cell>
          <cell r="L266">
            <v>0</v>
          </cell>
          <cell r="M266">
            <v>0</v>
          </cell>
          <cell r="N266">
            <v>0</v>
          </cell>
          <cell r="O266" t="str">
            <v>SI</v>
          </cell>
          <cell r="P266">
            <v>0</v>
          </cell>
          <cell r="Q266">
            <v>0</v>
          </cell>
          <cell r="R266">
            <v>0</v>
          </cell>
          <cell r="S266">
            <v>0</v>
          </cell>
          <cell r="T266">
            <v>0</v>
          </cell>
          <cell r="U266">
            <v>0</v>
          </cell>
          <cell r="V266">
            <v>0</v>
          </cell>
        </row>
        <row r="267">
          <cell r="A267">
            <v>2038</v>
          </cell>
          <cell r="B267" t="str">
            <v>SILK* BLACK 3-0 45CM (1) SC-24 184T</v>
          </cell>
          <cell r="C267">
            <v>0</v>
          </cell>
          <cell r="D267" t="str">
            <v>UNIDAD</v>
          </cell>
          <cell r="E267">
            <v>240</v>
          </cell>
          <cell r="F267">
            <v>240</v>
          </cell>
          <cell r="G267" t="str">
            <v>INSTRUMENTACION</v>
          </cell>
          <cell r="H267" t="str">
            <v xml:space="preserve">INSTRUMENTACION </v>
          </cell>
          <cell r="I267">
            <v>0</v>
          </cell>
          <cell r="J267">
            <v>0</v>
          </cell>
          <cell r="K267">
            <v>0</v>
          </cell>
          <cell r="L267">
            <v>0</v>
          </cell>
          <cell r="M267">
            <v>0</v>
          </cell>
          <cell r="N267">
            <v>0</v>
          </cell>
          <cell r="O267" t="str">
            <v>SI</v>
          </cell>
          <cell r="P267">
            <v>0</v>
          </cell>
          <cell r="Q267">
            <v>0</v>
          </cell>
          <cell r="R267">
            <v>0</v>
          </cell>
          <cell r="S267">
            <v>0</v>
          </cell>
          <cell r="T267">
            <v>0</v>
          </cell>
          <cell r="U267">
            <v>0</v>
          </cell>
          <cell r="V267">
            <v>0</v>
          </cell>
        </row>
        <row r="268">
          <cell r="A268">
            <v>2039</v>
          </cell>
          <cell r="B268" t="str">
            <v>SILK* BLACK 7-0 45CM (2) TG140-8  7733G</v>
          </cell>
          <cell r="C268">
            <v>0</v>
          </cell>
          <cell r="D268" t="str">
            <v>UNIDAD</v>
          </cell>
          <cell r="E268">
            <v>72</v>
          </cell>
          <cell r="F268">
            <v>72</v>
          </cell>
          <cell r="G268" t="str">
            <v>INSTRUMENTACION</v>
          </cell>
          <cell r="H268" t="str">
            <v xml:space="preserve">INSTRUMENTACION </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row>
        <row r="269">
          <cell r="A269">
            <v>2062</v>
          </cell>
          <cell r="B269" t="str">
            <v>SISTEMA DE SUSPENSION TVT</v>
          </cell>
          <cell r="C269">
            <v>0</v>
          </cell>
          <cell r="D269" t="str">
            <v>UNIDAD</v>
          </cell>
          <cell r="E269">
            <v>1</v>
          </cell>
          <cell r="F269">
            <v>1</v>
          </cell>
          <cell r="G269" t="str">
            <v>INSTRUMENTACION</v>
          </cell>
          <cell r="H269" t="str">
            <v xml:space="preserve">INSTRUMENTACION </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row>
        <row r="270">
          <cell r="A270">
            <v>2066</v>
          </cell>
          <cell r="B270" t="str">
            <v>SISTEMA KIT TROCAR 12MMX 100MM CTB75</v>
          </cell>
          <cell r="C270" t="str">
            <v>CTB75</v>
          </cell>
          <cell r="D270" t="str">
            <v>UNIDAD</v>
          </cell>
          <cell r="E270">
            <v>102</v>
          </cell>
          <cell r="F270">
            <v>102</v>
          </cell>
          <cell r="G270" t="str">
            <v>INSTRUMENTACION</v>
          </cell>
          <cell r="H270" t="str">
            <v xml:space="preserve">INSTRUMENTACION </v>
          </cell>
          <cell r="I270" t="str">
            <v>NA</v>
          </cell>
          <cell r="J270" t="str">
            <v>NA</v>
          </cell>
          <cell r="K270" t="str">
            <v>NA</v>
          </cell>
          <cell r="L270" t="str">
            <v>NA</v>
          </cell>
          <cell r="M270" t="str">
            <v xml:space="preserve">VENTA MINIMA DE PRESENTACION </v>
          </cell>
          <cell r="N270" t="str">
            <v>NO</v>
          </cell>
          <cell r="O270" t="str">
            <v>APPLIED</v>
          </cell>
          <cell r="P270" t="str">
            <v>UNIDAD</v>
          </cell>
          <cell r="Q270" t="str">
            <v>IIA</v>
          </cell>
          <cell r="R270" t="str">
            <v>2018DM-0018755</v>
          </cell>
          <cell r="S270">
            <v>47043</v>
          </cell>
          <cell r="T270">
            <v>303600</v>
          </cell>
          <cell r="U270">
            <v>57684</v>
          </cell>
          <cell r="V270">
            <v>361284</v>
          </cell>
        </row>
        <row r="271">
          <cell r="A271">
            <v>2067</v>
          </cell>
          <cell r="B271" t="str">
            <v>SISTEMA KIT TROCAR 5MM X 100MM CTB12</v>
          </cell>
          <cell r="C271" t="str">
            <v>CTB12</v>
          </cell>
          <cell r="D271" t="str">
            <v>UNIDAD</v>
          </cell>
          <cell r="E271">
            <v>52</v>
          </cell>
          <cell r="F271">
            <v>52</v>
          </cell>
          <cell r="G271" t="str">
            <v>INSTRUMENTACION</v>
          </cell>
          <cell r="H271" t="str">
            <v xml:space="preserve">INSTRUMENTACION </v>
          </cell>
          <cell r="I271" t="str">
            <v>NA</v>
          </cell>
          <cell r="J271" t="str">
            <v>NA</v>
          </cell>
          <cell r="K271" t="str">
            <v>NA</v>
          </cell>
          <cell r="L271" t="str">
            <v>NA</v>
          </cell>
          <cell r="M271" t="str">
            <v xml:space="preserve">VENTA MINIMA DE PRESENTACION </v>
          </cell>
          <cell r="N271" t="str">
            <v>NO</v>
          </cell>
          <cell r="O271" t="str">
            <v>APPLIED</v>
          </cell>
          <cell r="P271" t="str">
            <v>UNIDAD</v>
          </cell>
          <cell r="Q271" t="str">
            <v>IIA</v>
          </cell>
          <cell r="R271" t="str">
            <v>2018DM-0018755</v>
          </cell>
          <cell r="S271">
            <v>47043</v>
          </cell>
          <cell r="T271">
            <v>315630</v>
          </cell>
          <cell r="U271">
            <v>59969.7</v>
          </cell>
          <cell r="V271">
            <v>375599.7</v>
          </cell>
        </row>
        <row r="272">
          <cell r="A272">
            <v>2210</v>
          </cell>
          <cell r="B272" t="str">
            <v>SURGICEL FIBRILAR 5.1 X 10.2CM 411962</v>
          </cell>
          <cell r="C272">
            <v>600147</v>
          </cell>
          <cell r="D272" t="str">
            <v>UNIDAD</v>
          </cell>
          <cell r="E272">
            <v>20</v>
          </cell>
          <cell r="F272">
            <v>20</v>
          </cell>
          <cell r="G272" t="str">
            <v>INSTRUMENTACION</v>
          </cell>
          <cell r="H272" t="str">
            <v xml:space="preserve">INSTRUMENTACION </v>
          </cell>
          <cell r="I272" t="str">
            <v>NA</v>
          </cell>
          <cell r="J272" t="str">
            <v>NA</v>
          </cell>
          <cell r="K272" t="str">
            <v>NA</v>
          </cell>
          <cell r="L272" t="str">
            <v>NA</v>
          </cell>
          <cell r="M272" t="str">
            <v xml:space="preserve">VENTA MINIMA DE PRESENTACION </v>
          </cell>
          <cell r="N272" t="str">
            <v>NO</v>
          </cell>
          <cell r="O272" t="str">
            <v>BAXTER MEDICO QUIRURGICO</v>
          </cell>
          <cell r="P272" t="str">
            <v>CAJA X 10</v>
          </cell>
          <cell r="Q272" t="str">
            <v>III</v>
          </cell>
          <cell r="R272" t="str">
            <v>2015DM-0013998</v>
          </cell>
          <cell r="S272">
            <v>45984</v>
          </cell>
          <cell r="T272">
            <v>395304</v>
          </cell>
          <cell r="U272">
            <v>0</v>
          </cell>
          <cell r="V272">
            <v>395304</v>
          </cell>
        </row>
        <row r="273">
          <cell r="A273">
            <v>2211</v>
          </cell>
          <cell r="B273" t="str">
            <v>SURGICEL* HEMOSTATI 10 X 20 CM 1952</v>
          </cell>
          <cell r="C273">
            <v>600133</v>
          </cell>
          <cell r="D273" t="str">
            <v>UNIDAD</v>
          </cell>
          <cell r="E273">
            <v>60</v>
          </cell>
          <cell r="F273">
            <v>60</v>
          </cell>
          <cell r="G273" t="str">
            <v>INSTRUMENTACION</v>
          </cell>
          <cell r="H273" t="str">
            <v xml:space="preserve">INSTRUMENTACION </v>
          </cell>
          <cell r="I273" t="str">
            <v>NA</v>
          </cell>
          <cell r="J273" t="str">
            <v>NA</v>
          </cell>
          <cell r="K273" t="str">
            <v>NA</v>
          </cell>
          <cell r="L273" t="str">
            <v>NA</v>
          </cell>
          <cell r="M273" t="str">
            <v xml:space="preserve">VENTA MINIMA DE PRESENTACION </v>
          </cell>
          <cell r="N273" t="str">
            <v>NO</v>
          </cell>
          <cell r="O273" t="str">
            <v>BAXTER MEDICO QUIRURGICO</v>
          </cell>
          <cell r="P273" t="str">
            <v>CAJA X 10</v>
          </cell>
          <cell r="Q273" t="str">
            <v>III</v>
          </cell>
          <cell r="R273" t="str">
            <v>2015DM-0013998</v>
          </cell>
          <cell r="S273">
            <v>45984</v>
          </cell>
          <cell r="T273">
            <v>131806</v>
          </cell>
          <cell r="U273">
            <v>0</v>
          </cell>
          <cell r="V273">
            <v>131806</v>
          </cell>
        </row>
        <row r="274">
          <cell r="A274">
            <v>2212</v>
          </cell>
          <cell r="B274" t="str">
            <v xml:space="preserve">KIT DE MATRIZ HEMOSTÁTICA CON TROMBINA </v>
          </cell>
          <cell r="C274">
            <v>15003350</v>
          </cell>
          <cell r="D274" t="str">
            <v>UNIDAD</v>
          </cell>
          <cell r="E274">
            <v>10</v>
          </cell>
          <cell r="F274">
            <v>10</v>
          </cell>
          <cell r="G274" t="str">
            <v>INSTRUMENTACION</v>
          </cell>
          <cell r="H274" t="str">
            <v xml:space="preserve">INSTRUMENTACION </v>
          </cell>
          <cell r="I274" t="str">
            <v>NA</v>
          </cell>
          <cell r="J274" t="str">
            <v>NA</v>
          </cell>
          <cell r="K274" t="str">
            <v>NA</v>
          </cell>
          <cell r="L274" t="str">
            <v>NA</v>
          </cell>
          <cell r="M274" t="str">
            <v xml:space="preserve">VENTA MINIMA DE PRESENTACION </v>
          </cell>
          <cell r="N274" t="str">
            <v>NO</v>
          </cell>
          <cell r="O274" t="str">
            <v>BAXTER MEDICO QUIRURGICO</v>
          </cell>
          <cell r="P274" t="str">
            <v>UNIDAD</v>
          </cell>
          <cell r="Q274">
            <v>0</v>
          </cell>
          <cell r="R274" t="str">
            <v>2018DM-0017899</v>
          </cell>
          <cell r="S274">
            <v>46860</v>
          </cell>
          <cell r="T274">
            <v>1247085</v>
          </cell>
          <cell r="U274">
            <v>0</v>
          </cell>
          <cell r="V274">
            <v>1247085</v>
          </cell>
        </row>
        <row r="275">
          <cell r="A275">
            <v>2213</v>
          </cell>
          <cell r="B275" t="str">
            <v>SUTUR MONOFILAMENTO ABSORBIB DE GLICONAT 3/0 AGUJA REVERSO CORTAN 3/8 CIRCULO 19-20MM HRA 70(MONOSY)</v>
          </cell>
          <cell r="C275">
            <v>0</v>
          </cell>
          <cell r="D275" t="str">
            <v>UNIDAD</v>
          </cell>
          <cell r="E275">
            <v>144</v>
          </cell>
          <cell r="F275">
            <v>144</v>
          </cell>
          <cell r="G275" t="str">
            <v>INSTRUMENTACION</v>
          </cell>
          <cell r="H275" t="str">
            <v xml:space="preserve">INSTRUMENTACION </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row>
        <row r="276">
          <cell r="A276">
            <v>2214</v>
          </cell>
          <cell r="B276" t="str">
            <v>ACIDO POLIGLICOLICO ANTI/ 0 AGUJ CURVA REDON 1/2 CIRCU 34-37 MM HB DE 70-90 CM(VC340H)</v>
          </cell>
          <cell r="C276">
            <v>0</v>
          </cell>
          <cell r="D276" t="str">
            <v>UNIDAD</v>
          </cell>
          <cell r="E276">
            <v>108</v>
          </cell>
          <cell r="F276">
            <v>108</v>
          </cell>
          <cell r="G276" t="str">
            <v>INSTRUMENTACION</v>
          </cell>
          <cell r="H276" t="str">
            <v xml:space="preserve">INSTRUMENTACION </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row>
        <row r="277">
          <cell r="A277">
            <v>2215</v>
          </cell>
          <cell r="B277" t="str">
            <v>SUTURA 40  MONOFILAMENTO DE POLIDIOXANONA 1AGUJA REDONDA 1/2 DE 70 MM HEBRA 240 -250 CM(Z881G)</v>
          </cell>
          <cell r="C277">
            <v>0</v>
          </cell>
          <cell r="D277" t="str">
            <v>UNIDAD</v>
          </cell>
          <cell r="E277">
            <v>72</v>
          </cell>
          <cell r="F277">
            <v>72</v>
          </cell>
          <cell r="G277" t="str">
            <v>INSTRUMENTACION</v>
          </cell>
          <cell r="H277" t="str">
            <v xml:space="preserve">INSTRUMENTACION </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row>
        <row r="278">
          <cell r="A278">
            <v>2216</v>
          </cell>
          <cell r="B278" t="str">
            <v>SUTURA ABSORBIBLE DE CATGUT CROMICO  3/0 AGUJA CURVA REDONDA  1/2 CIRCULO  DE 15-17 HEBRA DE 70-75CM</v>
          </cell>
          <cell r="C278">
            <v>0</v>
          </cell>
          <cell r="D278" t="str">
            <v>SOBRE</v>
          </cell>
          <cell r="E278">
            <v>12</v>
          </cell>
          <cell r="F278">
            <v>12</v>
          </cell>
          <cell r="G278" t="str">
            <v>INSTRUMENTACION</v>
          </cell>
          <cell r="H278" t="str">
            <v xml:space="preserve">INSTRUMENTACION </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row>
        <row r="279">
          <cell r="A279">
            <v>2217</v>
          </cell>
          <cell r="B279" t="str">
            <v xml:space="preserve">SUTURA ABSORBIBLE DE CATGUT CROMICO  3/0 AGUJA CURVA REDONDA  1/2 CIRCULO  DE 34-36 HEBRA DE 70-75CM </v>
          </cell>
          <cell r="C279">
            <v>0</v>
          </cell>
          <cell r="D279" t="str">
            <v>SOBRE</v>
          </cell>
          <cell r="E279">
            <v>12</v>
          </cell>
          <cell r="F279">
            <v>12</v>
          </cell>
          <cell r="G279" t="str">
            <v>INSTRUMENTACION</v>
          </cell>
          <cell r="H279" t="str">
            <v xml:space="preserve">INSTRUMENTACION </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row>
        <row r="280">
          <cell r="A280">
            <v>2218</v>
          </cell>
          <cell r="B280" t="str">
            <v>SUTURA ABSORBIBLE DE CATGUT CROMICO 0 AGUJA REDONDA 1/2 CIRCULO 24-26 MM HEBRA 70-75CM</v>
          </cell>
          <cell r="C280">
            <v>0</v>
          </cell>
          <cell r="D280" t="str">
            <v>SOBRE</v>
          </cell>
          <cell r="E280">
            <v>36</v>
          </cell>
          <cell r="F280">
            <v>264</v>
          </cell>
          <cell r="G280" t="str">
            <v>INSTRUMENTACION</v>
          </cell>
          <cell r="H280" t="str">
            <v xml:space="preserve">INSTRUMENTACION </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row>
        <row r="281">
          <cell r="A281">
            <v>2219</v>
          </cell>
          <cell r="B281" t="str">
            <v>SUTURA ABSORBIBLE DE CATGUT CROMICO 0 AGUJA REDONDA 1/2 CIRCULO 34-37 MM HEBRA 90 CM</v>
          </cell>
          <cell r="C281">
            <v>0</v>
          </cell>
          <cell r="D281" t="str">
            <v>SOBRE</v>
          </cell>
          <cell r="E281">
            <v>240</v>
          </cell>
          <cell r="F281">
            <v>240</v>
          </cell>
          <cell r="G281" t="str">
            <v>INSTRUMENTACION</v>
          </cell>
          <cell r="H281" t="str">
            <v xml:space="preserve">INSTRUMENTACION </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row>
        <row r="282">
          <cell r="A282">
            <v>2220</v>
          </cell>
          <cell r="B282" t="str">
            <v>SUTURA ABSORBIBLE DE CATGUT CROMICO 1 AGUJA REDONDA 1/2CIRCULO 34-37 MM HEBRA 70-75CM</v>
          </cell>
          <cell r="C282">
            <v>0</v>
          </cell>
          <cell r="D282" t="str">
            <v>SOBRE</v>
          </cell>
          <cell r="E282">
            <v>48</v>
          </cell>
          <cell r="F282">
            <v>720</v>
          </cell>
          <cell r="G282" t="str">
            <v>INSTRUMENTACION</v>
          </cell>
          <cell r="H282" t="str">
            <v xml:space="preserve">INSTRUMENTACION </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row>
        <row r="283">
          <cell r="A283">
            <v>2221</v>
          </cell>
          <cell r="B283" t="str">
            <v>SUTURA ABSORBIBLE DE CATGUT CROMICO 1 AGUJA REDONDA 1/2CIRCULO 34-37 MM HEBRA 90CM</v>
          </cell>
          <cell r="C283">
            <v>0</v>
          </cell>
          <cell r="D283" t="str">
            <v>SOBRE</v>
          </cell>
          <cell r="E283">
            <v>240</v>
          </cell>
          <cell r="F283">
            <v>204</v>
          </cell>
          <cell r="G283" t="str">
            <v>INSTRUMENTACION</v>
          </cell>
          <cell r="H283" t="str">
            <v xml:space="preserve">INSTRUMENTACION </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row>
        <row r="284">
          <cell r="A284">
            <v>2222</v>
          </cell>
          <cell r="B284" t="str">
            <v>SUTURA ABSORBIBLE DE CATGUT CROMICO 2/0 AGUJA REDONDA 1/2 CIRCULO 24- 26 MM  HEBRA 70-75CM</v>
          </cell>
          <cell r="C284">
            <v>0</v>
          </cell>
          <cell r="D284" t="str">
            <v>SOBRE</v>
          </cell>
          <cell r="E284">
            <v>456</v>
          </cell>
          <cell r="F284">
            <v>456</v>
          </cell>
          <cell r="G284" t="str">
            <v>INSTRUMENTACION</v>
          </cell>
          <cell r="H284" t="str">
            <v xml:space="preserve">INSTRUMENTACION </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row>
        <row r="285">
          <cell r="A285">
            <v>2223</v>
          </cell>
          <cell r="B285" t="str">
            <v>SUTURA ABSORBIBLE DE CATGUT CROMICO 2/0 CURVA REDONDA 1/2 CIRCULO  DE 34-36 HEBRA DE 90CM</v>
          </cell>
          <cell r="C285">
            <v>0</v>
          </cell>
          <cell r="D285" t="str">
            <v>SOBRE</v>
          </cell>
          <cell r="E285">
            <v>304</v>
          </cell>
          <cell r="F285">
            <v>304</v>
          </cell>
          <cell r="G285" t="str">
            <v>INSTRUMENTACION</v>
          </cell>
          <cell r="H285" t="str">
            <v xml:space="preserve">INSTRUMENTACION </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row>
        <row r="286">
          <cell r="A286">
            <v>2224</v>
          </cell>
          <cell r="B286" t="str">
            <v>SUTURA ABSORBIBLE DE CATGUT CROMICO 2/0 CURVA REDONDA 1/2 CIRCULO  DE 37 HEBRA DE 70-75CM</v>
          </cell>
          <cell r="C286">
            <v>0</v>
          </cell>
          <cell r="D286" t="str">
            <v>SOBRE</v>
          </cell>
          <cell r="E286">
            <v>36</v>
          </cell>
          <cell r="F286">
            <v>36</v>
          </cell>
          <cell r="G286" t="str">
            <v>INSTRUMENTACION</v>
          </cell>
          <cell r="H286" t="str">
            <v xml:space="preserve">INSTRUMENTACION </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row>
        <row r="287">
          <cell r="A287">
            <v>2225</v>
          </cell>
          <cell r="B287" t="str">
            <v>SUTURA ABSORBIBLE DE CATGUT CROMICO 3/0  AGUJA REDONDA 1/2 CIRCULO 24-26 MM  HEBRA 70-75CM</v>
          </cell>
          <cell r="C287">
            <v>0</v>
          </cell>
          <cell r="D287" t="str">
            <v>SOBRE</v>
          </cell>
          <cell r="E287">
            <v>82</v>
          </cell>
          <cell r="F287">
            <v>82</v>
          </cell>
          <cell r="G287" t="str">
            <v>INSTRUMENTACION</v>
          </cell>
          <cell r="H287" t="str">
            <v xml:space="preserve">INSTRUMENTACION </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row>
        <row r="288">
          <cell r="A288">
            <v>2226</v>
          </cell>
          <cell r="B288" t="str">
            <v>SUTURA ABSORBIBLE DE CATGUT CROMICO 4/0 AGUJA REDONDA 1/2 CIRCULO 15- 17 MM  HEBRA 70-75CM</v>
          </cell>
          <cell r="C288">
            <v>0</v>
          </cell>
          <cell r="D288" t="str">
            <v>SOBRE</v>
          </cell>
          <cell r="E288">
            <v>57</v>
          </cell>
          <cell r="F288">
            <v>57</v>
          </cell>
          <cell r="G288" t="str">
            <v>INSTRUMENTACION</v>
          </cell>
          <cell r="H288" t="str">
            <v xml:space="preserve">INSTRUMENTACION </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row>
        <row r="289">
          <cell r="A289">
            <v>2227</v>
          </cell>
          <cell r="B289" t="str">
            <v>SUTURA ABSORBIBLE DE CATGUT CROMICO 4/0 AGUJA REDONDA 1/2 CIRCULO 24- 26 MM  HEBRA 70-75CM</v>
          </cell>
          <cell r="C289">
            <v>0</v>
          </cell>
          <cell r="D289" t="str">
            <v>SOBRE</v>
          </cell>
          <cell r="E289">
            <v>24</v>
          </cell>
          <cell r="F289">
            <v>24</v>
          </cell>
          <cell r="G289" t="str">
            <v>INSTRUMENTACION</v>
          </cell>
          <cell r="H289" t="str">
            <v xml:space="preserve">INSTRUMENTACION </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row>
        <row r="290">
          <cell r="A290">
            <v>2228</v>
          </cell>
          <cell r="B290" t="str">
            <v>SUTURA ABSORBIBLE DE CATGUT CROMICO 5/0 AGUJA REDONDA 1/2 CIRCULO 15- 17 MM  HEBRA 70-75CM</v>
          </cell>
          <cell r="C290">
            <v>0</v>
          </cell>
          <cell r="D290" t="str">
            <v>SOBRE</v>
          </cell>
          <cell r="E290">
            <v>36</v>
          </cell>
          <cell r="F290">
            <v>36</v>
          </cell>
          <cell r="G290" t="str">
            <v>INSTRUMENTACION</v>
          </cell>
          <cell r="H290" t="str">
            <v xml:space="preserve">INSTRUMENTACION </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row>
        <row r="291">
          <cell r="A291">
            <v>2229</v>
          </cell>
          <cell r="B291" t="str">
            <v>ACIDO POLIGLICOLICO   3/0  AGUJA CURVA REDONDA 1/2 CIRCULO 70-75 CM</v>
          </cell>
          <cell r="C291">
            <v>0</v>
          </cell>
          <cell r="D291" t="str">
            <v>UNIDAD</v>
          </cell>
          <cell r="E291">
            <v>432</v>
          </cell>
          <cell r="F291">
            <v>432</v>
          </cell>
          <cell r="G291" t="str">
            <v>INSTRUMENTACION</v>
          </cell>
          <cell r="H291" t="str">
            <v xml:space="preserve">INSTRUMENTACION </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row>
        <row r="292">
          <cell r="A292">
            <v>2230</v>
          </cell>
          <cell r="B292" t="str">
            <v>SUTURA DE POLIESTER TRENZADO 5/0  DOBLE AGUJA 1/2 CIRCULO 5.5MM, ESPATULADA HEBRA DE 30CM</v>
          </cell>
          <cell r="C292">
            <v>0</v>
          </cell>
          <cell r="D292" t="str">
            <v>UNIDAD</v>
          </cell>
          <cell r="E292">
            <v>12</v>
          </cell>
          <cell r="F292">
            <v>12</v>
          </cell>
          <cell r="G292" t="str">
            <v>INSTRUMENTACION</v>
          </cell>
          <cell r="H292" t="str">
            <v xml:space="preserve">INSTRUMENTACION </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row>
        <row r="293">
          <cell r="A293">
            <v>2231</v>
          </cell>
          <cell r="B293" t="str">
            <v>SUTURA DE POLIESTER TRENZADO 6/0  DOBLE AGUJA 1/2 CIRCULO 5.5MM, ESPATULADA HEBRA DE 30CM</v>
          </cell>
          <cell r="C293">
            <v>0</v>
          </cell>
          <cell r="D293" t="str">
            <v>UNIDAD</v>
          </cell>
          <cell r="E293">
            <v>12</v>
          </cell>
          <cell r="F293">
            <v>12</v>
          </cell>
          <cell r="G293" t="str">
            <v>INSTRUMENTACION</v>
          </cell>
          <cell r="H293" t="str">
            <v xml:space="preserve">INSTRUMENTACION </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row>
        <row r="294">
          <cell r="A294">
            <v>2232</v>
          </cell>
          <cell r="B294" t="str">
            <v>SUTURA DISPOSITIVO DE CONTROL DE TEJIDOS SIN NUDOS CALIBRE 2/0 COMPUESTO DE POLIDIOXANONA AGUJA CURVA REVERSO CORTANTE 36MM  1/2 CIRCULO   HEBRA DE 30CM X 30CM BIDIRECCIONAL</v>
          </cell>
          <cell r="C294">
            <v>0</v>
          </cell>
          <cell r="D294" t="str">
            <v>SOBRE</v>
          </cell>
          <cell r="E294">
            <v>12</v>
          </cell>
          <cell r="F294">
            <v>12</v>
          </cell>
          <cell r="G294" t="str">
            <v>INSTRUMENTACION</v>
          </cell>
          <cell r="H294" t="str">
            <v xml:space="preserve">INSTRUMENTACION </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row>
        <row r="295">
          <cell r="A295">
            <v>2233</v>
          </cell>
          <cell r="B295" t="str">
            <v>SUTURA EN ACERO QUIRUGICO PARA ESTERNON CALIBRE 2 AGUJA PUNTA TROCAR DE 45-48MM 1/2 CIRCULO 4 ALAMBRES X LONGITUD DE 45CM</v>
          </cell>
          <cell r="C295">
            <v>0</v>
          </cell>
          <cell r="D295" t="str">
            <v xml:space="preserve">SOBRE </v>
          </cell>
          <cell r="E295">
            <v>12</v>
          </cell>
          <cell r="F295">
            <v>12</v>
          </cell>
          <cell r="G295" t="str">
            <v>INSTRUMENTACION</v>
          </cell>
          <cell r="H295" t="str">
            <v xml:space="preserve">INSTRUMENTACION </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row>
        <row r="296">
          <cell r="A296">
            <v>2234</v>
          </cell>
          <cell r="B296" t="str">
            <v>SUTURA EN ACERO QUIRUGICO PARA ESTERNON CALIBRE 5 AGUJA PUNTA TROCAR DE 45-48MM 1/2 CIRCULO 4 ALAMBRES X LONGITUD DE 45 CM</v>
          </cell>
          <cell r="C296">
            <v>0</v>
          </cell>
          <cell r="D296" t="str">
            <v>SOBRE</v>
          </cell>
          <cell r="E296">
            <v>60</v>
          </cell>
          <cell r="F296">
            <v>60</v>
          </cell>
          <cell r="G296" t="str">
            <v>INSTRUMENTACION</v>
          </cell>
          <cell r="H296" t="str">
            <v xml:space="preserve">INSTRUMENTACION </v>
          </cell>
          <cell r="I296">
            <v>0</v>
          </cell>
          <cell r="J296">
            <v>0</v>
          </cell>
          <cell r="K296" t="str">
            <v>SI</v>
          </cell>
          <cell r="L296">
            <v>0</v>
          </cell>
          <cell r="M296" t="str">
            <v xml:space="preserve">PORTA AGUJAS </v>
          </cell>
          <cell r="N296">
            <v>0</v>
          </cell>
          <cell r="O296" t="str">
            <v>SI</v>
          </cell>
          <cell r="P296">
            <v>0</v>
          </cell>
          <cell r="Q296">
            <v>0</v>
          </cell>
          <cell r="R296">
            <v>0</v>
          </cell>
          <cell r="S296">
            <v>0</v>
          </cell>
          <cell r="T296">
            <v>0</v>
          </cell>
          <cell r="U296">
            <v>0</v>
          </cell>
          <cell r="V296">
            <v>0</v>
          </cell>
        </row>
        <row r="297">
          <cell r="A297">
            <v>2235</v>
          </cell>
          <cell r="B297" t="str">
            <v>SUTURA MONOFILAMENTO ABSOR D POLIDIOXANONA ANTIBACTERIAL 1 AGUJA REDON 1/2 CIRCULO 70MM HEBR/LOOP</v>
          </cell>
          <cell r="C297">
            <v>0</v>
          </cell>
          <cell r="D297" t="str">
            <v>UNIDAD</v>
          </cell>
          <cell r="E297">
            <v>12</v>
          </cell>
          <cell r="F297">
            <v>72</v>
          </cell>
          <cell r="G297" t="str">
            <v>INSTRUMENTACION</v>
          </cell>
          <cell r="H297" t="str">
            <v xml:space="preserve">INSTRUMENTACION </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row>
        <row r="298">
          <cell r="A298">
            <v>2236</v>
          </cell>
          <cell r="B298" t="str">
            <v>SUTURA MONOFILAMENTO ABSORBIBLE DE GLICONATO 3/0 AGUJA REVERSO CORTANTE 3/8 CIRCULO 19-20MM HEBRA 70-75CM</v>
          </cell>
          <cell r="C298">
            <v>0</v>
          </cell>
          <cell r="D298" t="str">
            <v>SOBRE</v>
          </cell>
          <cell r="E298">
            <v>60</v>
          </cell>
          <cell r="F298">
            <v>60</v>
          </cell>
          <cell r="G298" t="str">
            <v>INSTRUMENTACION</v>
          </cell>
          <cell r="H298" t="str">
            <v xml:space="preserve">INSTRUMENTACION </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row>
        <row r="299">
          <cell r="A299">
            <v>2237</v>
          </cell>
          <cell r="B299" t="str">
            <v>SUTURA MONOFILAMENTO ABSORBIBLE DE POLIDIOXANONA  0 AGUJA REDONDA 1/2 CIRCULO 34-37MM HEBRA 90CM</v>
          </cell>
          <cell r="C299">
            <v>0</v>
          </cell>
          <cell r="D299" t="str">
            <v>SOBRE</v>
          </cell>
          <cell r="E299">
            <v>12</v>
          </cell>
          <cell r="F299">
            <v>12</v>
          </cell>
          <cell r="G299" t="str">
            <v>INSTRUMENTACION</v>
          </cell>
          <cell r="H299" t="str">
            <v xml:space="preserve">INSTRUMENTACION </v>
          </cell>
          <cell r="I299">
            <v>0</v>
          </cell>
          <cell r="J299">
            <v>0</v>
          </cell>
          <cell r="K299" t="str">
            <v>SI</v>
          </cell>
          <cell r="L299">
            <v>0</v>
          </cell>
          <cell r="M299" t="str">
            <v xml:space="preserve">PORTA AGUJAS </v>
          </cell>
          <cell r="N299">
            <v>0</v>
          </cell>
          <cell r="O299" t="str">
            <v>SI</v>
          </cell>
          <cell r="P299">
            <v>0</v>
          </cell>
          <cell r="Q299">
            <v>0</v>
          </cell>
          <cell r="R299">
            <v>0</v>
          </cell>
          <cell r="S299">
            <v>0</v>
          </cell>
          <cell r="T299">
            <v>0</v>
          </cell>
          <cell r="U299">
            <v>0</v>
          </cell>
          <cell r="V299">
            <v>0</v>
          </cell>
        </row>
        <row r="300">
          <cell r="A300">
            <v>2248</v>
          </cell>
          <cell r="B300" t="str">
            <v>SUTURA MONOFILAMENTO ABSORBIBLE DE POLIGLECAPRONE 4/0  AGUJA REVERSO CORTANTE 3/8 CIRCULO 19-20MM HEBRA 70-75CM</v>
          </cell>
          <cell r="C300">
            <v>0</v>
          </cell>
          <cell r="D300" t="str">
            <v>SOBRE</v>
          </cell>
          <cell r="E300">
            <v>12</v>
          </cell>
          <cell r="F300">
            <v>180</v>
          </cell>
          <cell r="G300" t="str">
            <v>INSTRUMENTACION</v>
          </cell>
          <cell r="H300" t="str">
            <v xml:space="preserve">INSTRUMENTACION </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row>
        <row r="301">
          <cell r="A301">
            <v>2249</v>
          </cell>
          <cell r="B301" t="str">
            <v>SUTURA MONOFILAMENTO ABSORBIBLE DE POLIGLECAPRONE 5/0 AGUJA REVERSO CORTANTE 3/8 CIRCULO 16-19MM HEBRA 45CM</v>
          </cell>
          <cell r="C301">
            <v>0</v>
          </cell>
          <cell r="D301" t="str">
            <v>SOBRE</v>
          </cell>
          <cell r="E301">
            <v>24</v>
          </cell>
          <cell r="F301">
            <v>24</v>
          </cell>
          <cell r="G301" t="str">
            <v>INSTRUMENTACION</v>
          </cell>
          <cell r="H301" t="str">
            <v xml:space="preserve">INSTRUMENTACION </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row>
        <row r="302">
          <cell r="A302">
            <v>2252</v>
          </cell>
          <cell r="B302" t="str">
            <v>SUTURA NO ABSORBIBLE DE NYLON MONOFILAMENTO NEGRO 10/0 DOBLE AGUJA ESPATULADA 3/8 CIRCULO 6-7MM HEBRA 30CM</v>
          </cell>
          <cell r="C302">
            <v>0</v>
          </cell>
          <cell r="D302" t="str">
            <v>SOBRE</v>
          </cell>
          <cell r="E302">
            <v>36</v>
          </cell>
          <cell r="F302">
            <v>36</v>
          </cell>
          <cell r="G302" t="str">
            <v>INSTRUMENTACION</v>
          </cell>
          <cell r="H302" t="str">
            <v xml:space="preserve">INSTRUMENTACION </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row>
        <row r="303">
          <cell r="A303">
            <v>2253</v>
          </cell>
          <cell r="B303" t="str">
            <v>SUTURA NO ABSORBIBLE DE NYLON MONOFILAMENTO NEGRO 8/0  AGUJA REDONDA 3/8 CIRCULO 6-7MM  HEBRA 13CM</v>
          </cell>
          <cell r="C303">
            <v>0</v>
          </cell>
          <cell r="D303" t="str">
            <v>SOBRE</v>
          </cell>
          <cell r="E303">
            <v>36</v>
          </cell>
          <cell r="F303">
            <v>36</v>
          </cell>
          <cell r="G303" t="str">
            <v>INSTRUMENTACION</v>
          </cell>
          <cell r="H303" t="str">
            <v xml:space="preserve">INSTRUMENTACION </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row>
        <row r="304">
          <cell r="A304">
            <v>2255</v>
          </cell>
          <cell r="B304" t="str">
            <v>SUTURA NO ABSORBIBLE DE NYLON MONOFILAMENTO NEGRO 9/0 DOBLE AGUJA ESPATULADA 3/8 CIRCULO 6--7 MM HEBRA 30CM</v>
          </cell>
          <cell r="C304">
            <v>0</v>
          </cell>
          <cell r="D304" t="str">
            <v>SOBRE</v>
          </cell>
          <cell r="E304">
            <v>72</v>
          </cell>
          <cell r="F304">
            <v>72</v>
          </cell>
          <cell r="G304" t="str">
            <v>INSTRUMENTACION</v>
          </cell>
          <cell r="H304" t="str">
            <v xml:space="preserve">INSTRUMENTACION </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row>
        <row r="305">
          <cell r="A305">
            <v>2256</v>
          </cell>
          <cell r="B305" t="str">
            <v>SUTURA NO ABSORBIBLE DE POLIESTER 0 RECUBIERTO CON POLIBUTILATO AGUJA REFORZADA REDONDA 1/2 CIRCULO 24-26 MM HEBRA 70-75CM</v>
          </cell>
          <cell r="C305">
            <v>0</v>
          </cell>
          <cell r="D305" t="str">
            <v>SOBRE</v>
          </cell>
          <cell r="E305">
            <v>48</v>
          </cell>
          <cell r="F305">
            <v>48</v>
          </cell>
          <cell r="G305" t="str">
            <v>INSTRUMENTACION</v>
          </cell>
          <cell r="H305" t="str">
            <v xml:space="preserve">INSTRUMENTACION </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row>
        <row r="306">
          <cell r="A306">
            <v>2257</v>
          </cell>
          <cell r="B306" t="str">
            <v>SUTURA NO ABSORBIBLE DE POLIESTER 0 RECUBIERTO CON POLIBUTILATO AGUJA REFORZADA REDONDA 1/2 CIRCULO 34-37 MM HEBRA 70-75CM</v>
          </cell>
          <cell r="C306">
            <v>0</v>
          </cell>
          <cell r="D306" t="str">
            <v>SOBRE</v>
          </cell>
          <cell r="E306">
            <v>158</v>
          </cell>
          <cell r="F306">
            <v>158</v>
          </cell>
          <cell r="G306" t="str">
            <v>INSTRUMENTACION</v>
          </cell>
          <cell r="H306" t="str">
            <v xml:space="preserve">INSTRUMENTACION </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row>
        <row r="307">
          <cell r="A307">
            <v>2258</v>
          </cell>
          <cell r="B307" t="str">
            <v>SUTURA NO ABSORBIBLE DE POLIESTER 2/0 RECUBIERTO CON POLIBUTILATO  DOBLE AGUJA REDONDA 1/2 CIRCULO 17 MM  8 HEBRAS X 75CM (KIT VALVULA)  CON PLEDGET</v>
          </cell>
          <cell r="C307">
            <v>0</v>
          </cell>
          <cell r="D307" t="str">
            <v>SOBRE</v>
          </cell>
          <cell r="E307">
            <v>12</v>
          </cell>
          <cell r="F307">
            <v>12</v>
          </cell>
          <cell r="G307" t="str">
            <v>INSTRUMENTACION</v>
          </cell>
          <cell r="H307" t="str">
            <v xml:space="preserve">INSTRUMENTACION </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row>
        <row r="308">
          <cell r="A308">
            <v>2259</v>
          </cell>
          <cell r="B308" t="str">
            <v>SUTURA NO ABSORBIBLE DE POLIESTER 2/0 RECUBIERTO CON POLIBUTILATO AGUJA REFORZADA REDONDA 1/2 CIRCULO 24-26 MM HEBRA 70-75CM</v>
          </cell>
          <cell r="C308">
            <v>0</v>
          </cell>
          <cell r="D308" t="str">
            <v>SOBRE</v>
          </cell>
          <cell r="E308">
            <v>48</v>
          </cell>
          <cell r="F308">
            <v>72</v>
          </cell>
          <cell r="G308" t="str">
            <v>INSTRUMENTACION</v>
          </cell>
          <cell r="H308" t="str">
            <v xml:space="preserve">INSTRUMENTACION </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row>
        <row r="309">
          <cell r="A309">
            <v>2260</v>
          </cell>
          <cell r="B309" t="str">
            <v>SUTURA NO ABSORBIBLE DE POLIESTER 2/0 RECUBIERTO CON POLIBUTILATO- DOBLE AGUJA REDONDA 1/2 CIRCULO 17 MM  15X75CM (KIT VALVULA)  SIN PLEDGET</v>
          </cell>
          <cell r="C309">
            <v>0</v>
          </cell>
          <cell r="D309" t="str">
            <v>SOBRE</v>
          </cell>
          <cell r="E309">
            <v>12</v>
          </cell>
          <cell r="F309">
            <v>12</v>
          </cell>
          <cell r="G309" t="str">
            <v>INSTRUMENTACION</v>
          </cell>
          <cell r="H309" t="str">
            <v xml:space="preserve">INSTRUMENTACION </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row>
        <row r="310">
          <cell r="A310">
            <v>2261</v>
          </cell>
          <cell r="B310" t="str">
            <v>SUTURA NO ABSORBIBLE DE POLIESTER 2/0 RECUBIERTO CON POLIBUTILATO DOBLE AGUJA REDONDA 1/2 CIRCULO 22 MM 8X75 CM (KIT VALVULA)  CON PLEDGET</v>
          </cell>
          <cell r="C310">
            <v>0</v>
          </cell>
          <cell r="D310" t="str">
            <v>SOBRE</v>
          </cell>
          <cell r="E310">
            <v>12</v>
          </cell>
          <cell r="F310">
            <v>12</v>
          </cell>
          <cell r="G310" t="str">
            <v>INSTRUMENTACION</v>
          </cell>
          <cell r="H310" t="str">
            <v xml:space="preserve">INSTRUMENTACION </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row>
        <row r="311">
          <cell r="A311">
            <v>2262</v>
          </cell>
          <cell r="B311" t="str">
            <v>SUTURA NO ABSORBIBLE DE POLIESTER 2/0 RECUBIERTO CON POLIBUTILATO DOBLE AGUJA REDONDA 1/2 CIRCULO 22 MM 8X75 CM (KIT VALVULA)  SIN PLEDGET</v>
          </cell>
          <cell r="C311">
            <v>0</v>
          </cell>
          <cell r="D311" t="str">
            <v>SOBRE</v>
          </cell>
          <cell r="E311">
            <v>36</v>
          </cell>
          <cell r="F311">
            <v>36</v>
          </cell>
          <cell r="G311" t="str">
            <v>INSTRUMENTACION</v>
          </cell>
          <cell r="H311" t="str">
            <v xml:space="preserve">INSTRUMENTACION </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row>
        <row r="312">
          <cell r="A312">
            <v>2263</v>
          </cell>
          <cell r="B312" t="str">
            <v>SUTURA NO ABSORBIBLE DE POLIESTER 2/0 RECUBIERTO CON POLIBUTILATO DOBLE AGUJA REFORZADA REDONDA 1/2 CIRCULO 15-17MM HEBRA 70-75CM</v>
          </cell>
          <cell r="C312">
            <v>0</v>
          </cell>
          <cell r="D312" t="str">
            <v>SOBRE</v>
          </cell>
          <cell r="E312">
            <v>12</v>
          </cell>
          <cell r="F312">
            <v>12</v>
          </cell>
          <cell r="G312" t="str">
            <v>INSTRUMENTACION</v>
          </cell>
          <cell r="H312" t="str">
            <v xml:space="preserve">INSTRUMENTACION </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row>
        <row r="313">
          <cell r="A313">
            <v>2264</v>
          </cell>
          <cell r="B313" t="str">
            <v>SUTURA NO ABSORBIBLE DE POLIESTER 3/0 RECUBIERTO CON POLIBUTILATO DOBLE AGUJA REDONDA 1/2CIRCULO 15MM-17MM HEBA 75CM</v>
          </cell>
          <cell r="C313">
            <v>0</v>
          </cell>
          <cell r="D313" t="str">
            <v>SOBRE</v>
          </cell>
          <cell r="E313">
            <v>6</v>
          </cell>
          <cell r="F313">
            <v>6</v>
          </cell>
          <cell r="G313" t="str">
            <v>INSTRUMENTACION</v>
          </cell>
          <cell r="H313" t="str">
            <v xml:space="preserve">INSTRUMENTACION </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row>
        <row r="314">
          <cell r="A314">
            <v>2265</v>
          </cell>
          <cell r="B314" t="str">
            <v>SUTURA NO ABSORBIBLE DE POLIESTER 5/0 RECUBIERTO CON POLIBUTILATO DOBLE AGUJA REDONDA 1/2 CIRCULO 15MM-17MM  HEBRA 70 - 90CM</v>
          </cell>
          <cell r="C314">
            <v>0</v>
          </cell>
          <cell r="D314" t="str">
            <v>SOBRE</v>
          </cell>
          <cell r="E314">
            <v>12</v>
          </cell>
          <cell r="F314">
            <v>12</v>
          </cell>
          <cell r="G314" t="str">
            <v>INSTRUMENTACION</v>
          </cell>
          <cell r="H314" t="str">
            <v xml:space="preserve">INSTRUMENTACION </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row>
        <row r="315">
          <cell r="A315">
            <v>2266</v>
          </cell>
          <cell r="B315" t="str">
            <v>SUTURA NO ABSORBIBLE DE POLIESTER TRENZADO 2 RECUBIERTO CON POLIBUTILATO AGUJA CORTANTE 1/2 CIRCULO 20-22MM HEBRA 75CM</v>
          </cell>
          <cell r="C315">
            <v>0</v>
          </cell>
          <cell r="D315" t="str">
            <v>SOBRE</v>
          </cell>
          <cell r="E315">
            <v>12</v>
          </cell>
          <cell r="F315">
            <v>12</v>
          </cell>
          <cell r="G315" t="str">
            <v>INSTRUMENTACION</v>
          </cell>
          <cell r="H315" t="str">
            <v xml:space="preserve">INSTRUMENTACION </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row>
        <row r="316">
          <cell r="A316">
            <v>2267</v>
          </cell>
          <cell r="B316" t="str">
            <v>SUTURA NO ABSORBIBLE DE POLIESTER TRENZADO RECUBIERTO CON POLIBUTILATO 5  AGUJA PUNTA DE DIAMANTE  1/2 CIRCULO 45-48MM 4 HEBRAS X 75CM</v>
          </cell>
          <cell r="C316">
            <v>0</v>
          </cell>
          <cell r="D316" t="str">
            <v>SOBRE</v>
          </cell>
          <cell r="E316">
            <v>12</v>
          </cell>
          <cell r="F316">
            <v>12</v>
          </cell>
          <cell r="G316" t="str">
            <v>INSTRUMENTACION</v>
          </cell>
          <cell r="H316" t="str">
            <v xml:space="preserve">INSTRUMENTACION </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row>
        <row r="317">
          <cell r="A317">
            <v>2268</v>
          </cell>
          <cell r="B317" t="str">
            <v>SUTURA NO ABSORBIBLE DE POLIPROPILENO 0 AGUJA REDONDA 1/2 CIRCULO 26- 27MM  HEBRA 75MM</v>
          </cell>
          <cell r="C317">
            <v>0</v>
          </cell>
          <cell r="D317" t="str">
            <v>SOBRE</v>
          </cell>
          <cell r="E317">
            <v>48</v>
          </cell>
          <cell r="F317">
            <v>48</v>
          </cell>
          <cell r="G317" t="str">
            <v>INSTRUMENTACION</v>
          </cell>
          <cell r="H317" t="str">
            <v xml:space="preserve">INSTRUMENTACION </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row>
        <row r="318">
          <cell r="A318">
            <v>2269</v>
          </cell>
          <cell r="B318" t="str">
            <v>SUTURA NO ABSORBIBLE DE POLIPROPILENO 0 AGUJA REDONDA 1/2 CIRCULO 34 - 37MM  HEBRA 75CM</v>
          </cell>
          <cell r="C318">
            <v>0</v>
          </cell>
          <cell r="D318" t="str">
            <v>SOBRE</v>
          </cell>
          <cell r="E318">
            <v>72</v>
          </cell>
          <cell r="F318">
            <v>384</v>
          </cell>
          <cell r="G318" t="str">
            <v>INSTRUMENTACION</v>
          </cell>
          <cell r="H318" t="str">
            <v xml:space="preserve">INSTRUMENTACION </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row>
        <row r="319">
          <cell r="A319">
            <v>2270</v>
          </cell>
          <cell r="B319" t="str">
            <v>SUTURA NO ABSORBIBLE DE POLIPROPILENO 1 AGUJA REDONDA 1/2 CIRCULO 34 -37MM  HEBRA 75CM</v>
          </cell>
          <cell r="C319">
            <v>0</v>
          </cell>
          <cell r="D319" t="str">
            <v>SOBRE</v>
          </cell>
          <cell r="E319">
            <v>108</v>
          </cell>
          <cell r="F319">
            <v>108</v>
          </cell>
          <cell r="G319" t="str">
            <v>INSTRUMENTACION</v>
          </cell>
          <cell r="H319" t="str">
            <v xml:space="preserve">INSTRUMENTACION </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row>
        <row r="320">
          <cell r="A320">
            <v>2271</v>
          </cell>
          <cell r="B320" t="str">
            <v>SUTURA NO ABSORBIBLE DE POLIPROPILENO 2/0 AGUJA CORTANTE 3/8 CIRCULO  24-26 MM  HEBRA 45CM</v>
          </cell>
          <cell r="C320">
            <v>0</v>
          </cell>
          <cell r="D320" t="str">
            <v>SOBRE</v>
          </cell>
          <cell r="E320">
            <v>300</v>
          </cell>
          <cell r="F320">
            <v>360</v>
          </cell>
          <cell r="G320" t="str">
            <v>INSTRUMENTACION</v>
          </cell>
          <cell r="H320" t="str">
            <v xml:space="preserve">INSTRUMENTACION </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row>
        <row r="321">
          <cell r="A321">
            <v>2272</v>
          </cell>
          <cell r="B321" t="str">
            <v>SUTURA NO ABSORBIBLE DE POLIPROPILENO 2/0 AGUJA CORTANTE 3/8 CIRCULO  24-26 MM  HEBRA 70-75CM</v>
          </cell>
          <cell r="C321">
            <v>0</v>
          </cell>
          <cell r="D321" t="str">
            <v>SOBRE</v>
          </cell>
          <cell r="E321">
            <v>571</v>
          </cell>
          <cell r="F321">
            <v>571</v>
          </cell>
          <cell r="G321" t="str">
            <v>INSTRUMENTACION</v>
          </cell>
          <cell r="H321" t="str">
            <v xml:space="preserve">INSTRUMENTACION </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row>
        <row r="322">
          <cell r="A322">
            <v>2273</v>
          </cell>
          <cell r="B322" t="str">
            <v>SUTURA NO ABSORBIBLE DE POLIPROPILENO 2/0 AGUJA RECTA  58- 60MM*70 -75CM</v>
          </cell>
          <cell r="C322">
            <v>0</v>
          </cell>
          <cell r="D322" t="str">
            <v>UNIDAD</v>
          </cell>
          <cell r="E322">
            <v>676</v>
          </cell>
          <cell r="F322">
            <v>864</v>
          </cell>
          <cell r="G322" t="str">
            <v>INSTRUMENTACION</v>
          </cell>
          <cell r="H322" t="str">
            <v xml:space="preserve">INSTRUMENTACION </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row>
        <row r="323">
          <cell r="A323">
            <v>2274</v>
          </cell>
          <cell r="B323" t="str">
            <v>SUTURA NO ABSORBIBLE DE POLIPROPILENO 2/0 AGUJA REDONDA 1/2 CIRCULO 34-37MM  HEBRA 70- 75CM</v>
          </cell>
          <cell r="C323">
            <v>0</v>
          </cell>
          <cell r="D323" t="str">
            <v>SOBRE</v>
          </cell>
          <cell r="E323">
            <v>240</v>
          </cell>
          <cell r="F323">
            <v>240</v>
          </cell>
          <cell r="G323" t="str">
            <v>INSTRUMENTACION</v>
          </cell>
          <cell r="H323" t="str">
            <v xml:space="preserve">INSTRUMENTACION </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row>
        <row r="324">
          <cell r="A324">
            <v>2275</v>
          </cell>
          <cell r="B324" t="str">
            <v>SUTURA NO ABSORBIBLE DE POLIPROPILENO 2/0 AGUJA REDONDA 1/2 CIRCULO REFORZADA 24-26MM  HEBRA 70-75CM</v>
          </cell>
          <cell r="C324">
            <v>0</v>
          </cell>
          <cell r="D324" t="str">
            <v>SOBRE</v>
          </cell>
          <cell r="E324">
            <v>36</v>
          </cell>
          <cell r="F324">
            <v>36</v>
          </cell>
          <cell r="G324" t="str">
            <v>INSTRUMENTACION</v>
          </cell>
          <cell r="H324" t="str">
            <v xml:space="preserve">INSTRUMENTACION </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row>
        <row r="325">
          <cell r="A325">
            <v>2276</v>
          </cell>
          <cell r="B325" t="str">
            <v>SUTURA NO ABSORBIBLE DE POLIPROPILENO 2/0 DOBLE AGUJA REDONDA 1/2 CIRCULO 24-26MM X 90 CM</v>
          </cell>
          <cell r="C325">
            <v>0</v>
          </cell>
          <cell r="D325" t="str">
            <v>SOBRE</v>
          </cell>
          <cell r="E325">
            <v>24</v>
          </cell>
          <cell r="F325">
            <v>24</v>
          </cell>
          <cell r="G325" t="str">
            <v>INSTRUMENTACION</v>
          </cell>
          <cell r="H325" t="str">
            <v xml:space="preserve">INSTRUMENTACION </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row>
        <row r="326">
          <cell r="A326">
            <v>2277</v>
          </cell>
          <cell r="B326" t="str">
            <v>SUTURA NO ABSORBIBLE DE POLIPROPILENO 3/0  AGUJA RECTA 60MM HEBRA 70-75CM</v>
          </cell>
          <cell r="C326">
            <v>0</v>
          </cell>
          <cell r="D326" t="str">
            <v>SOBRE</v>
          </cell>
          <cell r="E326">
            <v>36</v>
          </cell>
          <cell r="F326">
            <v>36</v>
          </cell>
          <cell r="G326" t="str">
            <v>INSTRUMENTACION</v>
          </cell>
          <cell r="H326" t="str">
            <v xml:space="preserve">INSTRUMENTACION </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row>
        <row r="327">
          <cell r="A327">
            <v>2278</v>
          </cell>
          <cell r="B327" t="str">
            <v>SUTURA NO ABSORBIBLE DE POLIPROPILENO 3/0  AGUJA RECTA X 75CM</v>
          </cell>
          <cell r="C327">
            <v>0</v>
          </cell>
          <cell r="D327" t="str">
            <v>UNIDAD</v>
          </cell>
          <cell r="E327">
            <v>1188</v>
          </cell>
          <cell r="F327">
            <v>1188</v>
          </cell>
          <cell r="G327" t="str">
            <v>INSTRUMENTACION</v>
          </cell>
          <cell r="H327" t="str">
            <v xml:space="preserve">INSTRUMENTACION </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row>
        <row r="328">
          <cell r="A328">
            <v>2279</v>
          </cell>
          <cell r="B328" t="str">
            <v>SUTURA NO ABSORBIBLE DE POLIPROPILENO 3/0  AGUJA REDONDA1/2</v>
          </cell>
          <cell r="C328">
            <v>0</v>
          </cell>
          <cell r="D328" t="str">
            <v>UNIDAD</v>
          </cell>
          <cell r="E328">
            <v>1680</v>
          </cell>
          <cell r="F328">
            <v>1680</v>
          </cell>
          <cell r="G328" t="str">
            <v>INSTRUMENTACION</v>
          </cell>
          <cell r="H328" t="str">
            <v xml:space="preserve">INSTRUMENTACION </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row>
        <row r="329">
          <cell r="A329">
            <v>2280</v>
          </cell>
          <cell r="B329" t="str">
            <v>SUTURA NO ABSORBIBLE DE POLIPROPILENO 3/0 AGUJA CORTANTE 3/8 CIRCULO  24 -26 MM  HEBRA 75 CM</v>
          </cell>
          <cell r="C329">
            <v>0</v>
          </cell>
          <cell r="D329" t="str">
            <v>SOBRE</v>
          </cell>
          <cell r="E329">
            <v>727</v>
          </cell>
          <cell r="F329">
            <v>1368</v>
          </cell>
          <cell r="G329" t="str">
            <v>INSTRUMENTACION</v>
          </cell>
          <cell r="H329" t="str">
            <v xml:space="preserve">INSTRUMENTACION </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row>
        <row r="330">
          <cell r="A330">
            <v>2281</v>
          </cell>
          <cell r="B330" t="str">
            <v>SUTURA NO ABSORBIBLE DE POLIPROPILENO 3/0 DOBLE AGUJA REDONDA 1/2 CIRCULO 24 -27MM HEBRA 90CM</v>
          </cell>
          <cell r="C330">
            <v>0</v>
          </cell>
          <cell r="D330" t="str">
            <v>SOBRE</v>
          </cell>
          <cell r="E330">
            <v>81</v>
          </cell>
          <cell r="F330">
            <v>36</v>
          </cell>
          <cell r="G330" t="str">
            <v>INSTRUMENTACION</v>
          </cell>
          <cell r="H330" t="str">
            <v xml:space="preserve">INSTRUMENTACION </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row>
        <row r="331">
          <cell r="A331">
            <v>2282</v>
          </cell>
          <cell r="B331" t="str">
            <v>SUTURA NO ABSORBIBLE DE POLIPROPILENO 4/0 AGUJA CORTANTE 3/8 CIRCULO  16MM  HEBRA 45CM</v>
          </cell>
          <cell r="C331">
            <v>0</v>
          </cell>
          <cell r="D331" t="str">
            <v>SOBRE</v>
          </cell>
          <cell r="E331">
            <v>12</v>
          </cell>
          <cell r="F331">
            <v>1032</v>
          </cell>
          <cell r="G331" t="str">
            <v>INSTRUMENTACION</v>
          </cell>
          <cell r="H331" t="str">
            <v xml:space="preserve">INSTRUMENTACION </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row>
        <row r="332">
          <cell r="A332">
            <v>2283</v>
          </cell>
          <cell r="B332" t="str">
            <v>SUTURA NO ABSORBIBLE DE POLIPROPILENO 4/0 AGUJA CORTANTE 3/8 CIRCULO  19-20MM  HEBRA 45CM</v>
          </cell>
          <cell r="C332">
            <v>0</v>
          </cell>
          <cell r="D332" t="str">
            <v>SOBRE</v>
          </cell>
          <cell r="E332">
            <v>428</v>
          </cell>
          <cell r="F332">
            <v>264</v>
          </cell>
          <cell r="G332" t="str">
            <v>INSTRUMENTACION</v>
          </cell>
          <cell r="H332" t="str">
            <v xml:space="preserve">INSTRUMENTACION </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row>
        <row r="333">
          <cell r="A333">
            <v>2284</v>
          </cell>
          <cell r="B333" t="str">
            <v>SUTURA NO ABSORBIBLE DE POLIPROPILENO 4/0 AGUJA CORTANTE 3/8 CIRCULO  19-20MM  HEBRA 70-75CM</v>
          </cell>
          <cell r="C333">
            <v>0</v>
          </cell>
          <cell r="D333" t="str">
            <v>SOBRE</v>
          </cell>
          <cell r="E333">
            <v>428</v>
          </cell>
          <cell r="F333">
            <v>288</v>
          </cell>
          <cell r="G333" t="str">
            <v>INSTRUMENTACION</v>
          </cell>
          <cell r="H333" t="str">
            <v xml:space="preserve">INSTRUMENTACION </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row>
        <row r="334">
          <cell r="A334">
            <v>2285</v>
          </cell>
          <cell r="B334" t="str">
            <v>SUTURA NO ABSORBIBLE DE POLIPROPILENO 4/0 DOBLE AGUJA REDONDA 1/2 CIRCULO 15-17MM HEBRA 75CM</v>
          </cell>
          <cell r="C334">
            <v>0</v>
          </cell>
          <cell r="D334" t="str">
            <v>UNIDAD</v>
          </cell>
          <cell r="E334">
            <v>24</v>
          </cell>
          <cell r="F334">
            <v>120</v>
          </cell>
          <cell r="G334" t="str">
            <v>INSTRUMENTACION</v>
          </cell>
          <cell r="H334" t="str">
            <v xml:space="preserve">INSTRUMENTACION </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row>
        <row r="335">
          <cell r="A335">
            <v>2286</v>
          </cell>
          <cell r="B335" t="str">
            <v>SUTURA NO ABSORBIBLE DE POLIPROPILENO 4/0 DOBLE AGUJA REDONDA 1/2 CIRCULO 15-17MM HEBRA 90CM</v>
          </cell>
          <cell r="C335">
            <v>0</v>
          </cell>
          <cell r="D335" t="str">
            <v>SOBRE</v>
          </cell>
          <cell r="E335">
            <v>12</v>
          </cell>
          <cell r="F335">
            <v>72</v>
          </cell>
          <cell r="G335" t="str">
            <v>INSTRUMENTACION</v>
          </cell>
          <cell r="H335" t="str">
            <v xml:space="preserve">INSTRUMENTACION </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row>
        <row r="336">
          <cell r="A336">
            <v>2287</v>
          </cell>
          <cell r="B336" t="str">
            <v>SUTURA NO ABSORBIBLE DE POLIPROPILENO 4/0 DOBLE AGUJA REDONDA 1/2 CIRCULO 24-25MM HEBRA 90CM</v>
          </cell>
          <cell r="C336">
            <v>0</v>
          </cell>
          <cell r="D336" t="str">
            <v>SOBRE</v>
          </cell>
          <cell r="E336">
            <v>12</v>
          </cell>
          <cell r="F336">
            <v>12</v>
          </cell>
          <cell r="G336" t="str">
            <v>INSTRUMENTACION</v>
          </cell>
          <cell r="H336" t="str">
            <v xml:space="preserve">INSTRUMENTACION </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row>
        <row r="337">
          <cell r="A337">
            <v>2288</v>
          </cell>
          <cell r="B337" t="str">
            <v>SUTURA NO ABSORBIBLE DE POLIPROPILENO 5/0 AGUJA CURVA CORTANTE 3/8 CIRCULO 15-16 MM HEBRA 45CM</v>
          </cell>
          <cell r="C337">
            <v>0</v>
          </cell>
          <cell r="D337" t="str">
            <v>SOBRE</v>
          </cell>
          <cell r="E337">
            <v>120</v>
          </cell>
          <cell r="F337">
            <v>120</v>
          </cell>
          <cell r="G337" t="str">
            <v>INSTRUMENTACION</v>
          </cell>
          <cell r="H337" t="str">
            <v xml:space="preserve">INSTRUMENTACION </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row>
        <row r="338">
          <cell r="A338">
            <v>2289</v>
          </cell>
          <cell r="B338" t="str">
            <v>SUTURA NO ABSORBIBLE DE POLIPROPILENO 5/0 CURVA CORTANTE 3/8 CIRCULO DE 12-13MM HEBRA 45CM</v>
          </cell>
          <cell r="C338">
            <v>0</v>
          </cell>
          <cell r="D338" t="str">
            <v>SOBRE</v>
          </cell>
          <cell r="E338">
            <v>12</v>
          </cell>
          <cell r="F338">
            <v>288</v>
          </cell>
          <cell r="G338" t="str">
            <v>INSTRUMENTACION</v>
          </cell>
          <cell r="H338" t="str">
            <v xml:space="preserve">INSTRUMENTACION </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row>
        <row r="339">
          <cell r="A339">
            <v>2290</v>
          </cell>
          <cell r="B339" t="str">
            <v>SUTURA NO ABSORBIBLE DE POLIPROPILENO 5/0 CURVA CORTANTE 3/8 CIRCULO DE 19-20MM HEBRA 45CM</v>
          </cell>
          <cell r="C339">
            <v>0</v>
          </cell>
          <cell r="D339" t="str">
            <v>SOBRE</v>
          </cell>
          <cell r="E339">
            <v>115</v>
          </cell>
          <cell r="F339">
            <v>115</v>
          </cell>
          <cell r="G339" t="str">
            <v>INSTRUMENTACION</v>
          </cell>
          <cell r="H339" t="str">
            <v xml:space="preserve">INSTRUMENTACION </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row>
        <row r="340">
          <cell r="A340">
            <v>2291</v>
          </cell>
          <cell r="B340" t="str">
            <v>SUTURA NO ABSORBIBLE DE POLIPROPILENO 5/0 CURVA CORTANTE 3/8 CIRCULO DE 19-20MM HEBRA 70-75CM</v>
          </cell>
          <cell r="C340">
            <v>0</v>
          </cell>
          <cell r="D340" t="str">
            <v>SOBRE</v>
          </cell>
          <cell r="E340">
            <v>100</v>
          </cell>
          <cell r="F340">
            <v>252</v>
          </cell>
          <cell r="G340" t="str">
            <v>INSTRUMENTACION</v>
          </cell>
          <cell r="H340" t="str">
            <v xml:space="preserve">INSTRUMENTACION </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row>
        <row r="341">
          <cell r="A341">
            <v>2292</v>
          </cell>
          <cell r="B341" t="str">
            <v>SUTURA NO ABSORBIBLE DE POLIPROPILENO 5/0 DOBLE AGUJA REDONDA 1/2 CIRCULO 15-17 MM HEBRA 70-75CM</v>
          </cell>
          <cell r="C341">
            <v>0</v>
          </cell>
          <cell r="D341" t="str">
            <v>SOBRE</v>
          </cell>
          <cell r="E341">
            <v>48</v>
          </cell>
          <cell r="F341">
            <v>48</v>
          </cell>
          <cell r="G341" t="str">
            <v>INSTRUMENTACION</v>
          </cell>
          <cell r="H341" t="str">
            <v xml:space="preserve">INSTRUMENTACION </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row>
        <row r="342">
          <cell r="A342">
            <v>2296</v>
          </cell>
          <cell r="B342" t="str">
            <v>SUTURA NO ABSORBIBLE DE POLIPROPILENO 7/0 DOBLE AGUJA REDONDA 3/8 CIRCULO 12-13MM HEBRA  60CM</v>
          </cell>
          <cell r="C342">
            <v>0</v>
          </cell>
          <cell r="D342" t="str">
            <v>SOBRE</v>
          </cell>
          <cell r="E342">
            <v>12</v>
          </cell>
          <cell r="F342">
            <v>12</v>
          </cell>
          <cell r="G342" t="str">
            <v>INSTRUMENTACION</v>
          </cell>
          <cell r="H342" t="str">
            <v xml:space="preserve">INSTRUMENTACION </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row>
        <row r="343">
          <cell r="A343">
            <v>2297</v>
          </cell>
          <cell r="B343" t="str">
            <v>SUTURA NO ABSORBIBLE DE POLIPROPILENO 7/0 DOBLE AGUJA REDONDA 3/8 CIRCULO 9-10 MM HEBRA  60-75CM</v>
          </cell>
          <cell r="C343">
            <v>0</v>
          </cell>
          <cell r="D343" t="str">
            <v>SOBRE</v>
          </cell>
          <cell r="E343">
            <v>10</v>
          </cell>
          <cell r="F343">
            <v>10</v>
          </cell>
          <cell r="G343" t="str">
            <v>INSTRUMENTACION</v>
          </cell>
          <cell r="H343" t="str">
            <v xml:space="preserve">INSTRUMENTACION </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row>
        <row r="344">
          <cell r="A344">
            <v>2298</v>
          </cell>
          <cell r="B344" t="str">
            <v>SUTURA NO ABSORBIBLE NYLON NEGRO TRENZADO CALIBRE 4/0 AGUJA REDONDA 1/2 CIRCULO 13MM KIT DE 8 HEBRAS 45CM</v>
          </cell>
          <cell r="C344">
            <v>0</v>
          </cell>
          <cell r="D344" t="str">
            <v>SOBRE</v>
          </cell>
          <cell r="E344">
            <v>24</v>
          </cell>
          <cell r="F344">
            <v>24</v>
          </cell>
          <cell r="G344" t="str">
            <v>INSTRUMENTACION</v>
          </cell>
          <cell r="H344" t="str">
            <v xml:space="preserve">INSTRUMENTACION </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row>
        <row r="345">
          <cell r="A345">
            <v>2299</v>
          </cell>
          <cell r="B345" t="str">
            <v>SUTURA NO ABSORBIBLE SEDA NEGRA TRENZADA 0 AGUJA  CURVA REDONDA 1/2 CIRCULO 34MM-37 MM HEBRA 70- 75CM</v>
          </cell>
          <cell r="C345">
            <v>0</v>
          </cell>
          <cell r="D345" t="str">
            <v>SOBRE</v>
          </cell>
          <cell r="E345">
            <v>16</v>
          </cell>
          <cell r="F345">
            <v>216</v>
          </cell>
          <cell r="G345" t="str">
            <v>INSTRUMENTACION</v>
          </cell>
          <cell r="H345" t="str">
            <v xml:space="preserve">INSTRUMENTACION </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row>
        <row r="346">
          <cell r="A346">
            <v>2300</v>
          </cell>
          <cell r="B346" t="str">
            <v>SUTURA NO ABSORBIBLE SEDA NEGRA TRENZADA 0 AGUJA REDONDA 1/2 CIRCULO 24-26MM HEBRA 70- 75CM</v>
          </cell>
          <cell r="C346">
            <v>0</v>
          </cell>
          <cell r="D346" t="str">
            <v>SOBRE</v>
          </cell>
          <cell r="E346">
            <v>48</v>
          </cell>
          <cell r="F346">
            <v>48</v>
          </cell>
          <cell r="G346" t="str">
            <v>INSTRUMENTACION</v>
          </cell>
          <cell r="H346" t="str">
            <v xml:space="preserve">INSTRUMENTACION </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row>
        <row r="347">
          <cell r="A347">
            <v>2301</v>
          </cell>
          <cell r="B347" t="str">
            <v>SUTURA NO ABSORBIBLE SEDA NEGRA TRENZADA 0 PRECORTADA 10-12 HEBRAS 75 CM</v>
          </cell>
          <cell r="C347">
            <v>0</v>
          </cell>
          <cell r="D347" t="str">
            <v>SOBRE</v>
          </cell>
          <cell r="E347">
            <v>72</v>
          </cell>
          <cell r="F347">
            <v>144</v>
          </cell>
          <cell r="G347" t="str">
            <v>INSTRUMENTACION</v>
          </cell>
          <cell r="H347" t="str">
            <v xml:space="preserve">INSTRUMENTACION </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row>
        <row r="348">
          <cell r="A348">
            <v>2302</v>
          </cell>
          <cell r="B348" t="str">
            <v>SUTURA NO ABSORBIBLE SEDA NEGRA TRENZADA 1 PRECORTADA 10 -12 HEBRAS 75 CM</v>
          </cell>
          <cell r="C348">
            <v>0</v>
          </cell>
          <cell r="D348" t="str">
            <v>SOBRE</v>
          </cell>
          <cell r="E348">
            <v>48</v>
          </cell>
          <cell r="F348">
            <v>48</v>
          </cell>
          <cell r="G348" t="str">
            <v>INSTRUMENTACION</v>
          </cell>
          <cell r="H348" t="str">
            <v xml:space="preserve">INSTRUMENTACION </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row>
        <row r="349">
          <cell r="A349">
            <v>2303</v>
          </cell>
          <cell r="B349" t="str">
            <v>SUTURA NO ABSORBIBLE SEDA NEGRA TRENZADA 2/0  AGUJA REVERSO CORTANTE 3/8CIRCULO 24MM HEBRA 45CM</v>
          </cell>
          <cell r="C349">
            <v>0</v>
          </cell>
          <cell r="D349" t="str">
            <v>SOBRE</v>
          </cell>
          <cell r="E349">
            <v>240</v>
          </cell>
          <cell r="F349">
            <v>240</v>
          </cell>
          <cell r="G349" t="str">
            <v>INSTRUMENTACION</v>
          </cell>
          <cell r="H349" t="str">
            <v xml:space="preserve">INSTRUMENTACION </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row>
        <row r="350">
          <cell r="A350">
            <v>2304</v>
          </cell>
          <cell r="B350" t="str">
            <v>SUTURA NO ABSORBIBLE SEDA NEGRA TRENZADA 2/0 AGUJA RECTA 60MM HEBRA 70-75CM</v>
          </cell>
          <cell r="C350">
            <v>0</v>
          </cell>
          <cell r="D350" t="str">
            <v>SOBRE</v>
          </cell>
          <cell r="E350">
            <v>360</v>
          </cell>
          <cell r="F350">
            <v>36</v>
          </cell>
          <cell r="G350" t="str">
            <v>INSTRUMENTACION</v>
          </cell>
          <cell r="H350" t="str">
            <v xml:space="preserve">INSTRUMENTACION </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row>
        <row r="351">
          <cell r="A351">
            <v>2305</v>
          </cell>
          <cell r="B351" t="str">
            <v>SUTURA NO ABSORBIBLE SEDA NEGRA TRENZADA 2/0 AGUJA REDONDA 1/2 CIRCULO 24-26 MM HEBRA 70-75CM</v>
          </cell>
          <cell r="C351">
            <v>0</v>
          </cell>
          <cell r="D351" t="str">
            <v>SOBRE</v>
          </cell>
          <cell r="E351">
            <v>120</v>
          </cell>
          <cell r="F351">
            <v>180</v>
          </cell>
          <cell r="G351" t="str">
            <v>INSTRUMENTACION</v>
          </cell>
          <cell r="H351" t="str">
            <v xml:space="preserve">INSTRUMENTACION </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row>
        <row r="352">
          <cell r="A352">
            <v>2306</v>
          </cell>
          <cell r="B352" t="str">
            <v>SUTURA NO ABSORBIBLE SEDA NEGRA TRENZADA 2/0 AGUJA REVERSO CORTANTE 3/8 CIRCULO 24MM HEBRA  70-75</v>
          </cell>
          <cell r="C352">
            <v>0</v>
          </cell>
          <cell r="D352" t="str">
            <v>SOBRE</v>
          </cell>
          <cell r="E352">
            <v>120</v>
          </cell>
          <cell r="F352">
            <v>120</v>
          </cell>
          <cell r="G352" t="str">
            <v>INSTRUMENTACION</v>
          </cell>
          <cell r="H352" t="str">
            <v xml:space="preserve">INSTRUMENTACION </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row>
        <row r="353">
          <cell r="A353">
            <v>2307</v>
          </cell>
          <cell r="B353" t="str">
            <v>SUTURA NO ABSORBIBLE SEDA NEGRA TRENZADA 2/0 PRECORTADA 10-12 HEBRAS 75 CM</v>
          </cell>
          <cell r="C353">
            <v>0</v>
          </cell>
          <cell r="D353" t="str">
            <v>SOBRE</v>
          </cell>
          <cell r="E353">
            <v>240</v>
          </cell>
          <cell r="F353">
            <v>120</v>
          </cell>
          <cell r="G353" t="str">
            <v>INSTRUMENTACION</v>
          </cell>
          <cell r="H353" t="str">
            <v xml:space="preserve">INSTRUMENTACION </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row>
        <row r="354">
          <cell r="A354">
            <v>2308</v>
          </cell>
          <cell r="B354" t="str">
            <v>SUTURA NO ABSORBIBLE SEDA NEGRA TRENZADA 3/0  AGUJA REVERSO CORTANTE 3/8CIRCULO 24MM HEBRA 45CM</v>
          </cell>
          <cell r="C354">
            <v>0</v>
          </cell>
          <cell r="D354" t="str">
            <v>SOBRE</v>
          </cell>
          <cell r="E354">
            <v>72</v>
          </cell>
          <cell r="F354">
            <v>72</v>
          </cell>
          <cell r="G354" t="str">
            <v>INSTRUMENTACION</v>
          </cell>
          <cell r="H354" t="str">
            <v xml:space="preserve">INSTRUMENTACION </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row>
        <row r="355">
          <cell r="A355">
            <v>2309</v>
          </cell>
          <cell r="B355" t="str">
            <v>SUTURA NO ABSORBIBLE SEDA NEGRA TRENZADA 3/0  AGUJA REVERSO CORTANTE 3/8CIRCULO 24MM HEBRA 75CM</v>
          </cell>
          <cell r="C355">
            <v>0</v>
          </cell>
          <cell r="D355" t="str">
            <v>SOBRE</v>
          </cell>
          <cell r="E355">
            <v>48</v>
          </cell>
          <cell r="F355">
            <v>48</v>
          </cell>
          <cell r="G355" t="str">
            <v>INSTRUMENTACION</v>
          </cell>
          <cell r="H355" t="str">
            <v xml:space="preserve">INSTRUMENTACION </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row>
        <row r="356">
          <cell r="A356">
            <v>2310</v>
          </cell>
          <cell r="B356" t="str">
            <v>SUTURA NO ABSORBIBLE SEDA NEGRA TRENZADA 3/0 AGUJA RECTA 60MM HEBRA 70-75CM</v>
          </cell>
          <cell r="C356">
            <v>0</v>
          </cell>
          <cell r="D356" t="str">
            <v>SOBRE</v>
          </cell>
          <cell r="E356">
            <v>120</v>
          </cell>
          <cell r="F356">
            <v>120</v>
          </cell>
          <cell r="G356" t="str">
            <v>INSTRUMENTACION</v>
          </cell>
          <cell r="H356" t="str">
            <v xml:space="preserve">INSTRUMENTACION </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row>
        <row r="357">
          <cell r="A357">
            <v>2311</v>
          </cell>
          <cell r="B357" t="str">
            <v>SUTURA NO ABSORBIBLE SEDA NEGRA TRENZADA 3/0 AGUJA REDONDA 1/2 CIRCULO 15-17MM HEBRA70- 75CM</v>
          </cell>
          <cell r="C357">
            <v>0</v>
          </cell>
          <cell r="D357" t="str">
            <v>SOBRE</v>
          </cell>
          <cell r="E357">
            <v>24</v>
          </cell>
          <cell r="F357">
            <v>24</v>
          </cell>
          <cell r="G357" t="str">
            <v>INSTRUMENTACION</v>
          </cell>
          <cell r="H357" t="str">
            <v xml:space="preserve">INSTRUMENTACION </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row>
        <row r="358">
          <cell r="A358">
            <v>2312</v>
          </cell>
          <cell r="B358" t="str">
            <v>SUTURA NO ABSORBIBLE SEDA NEGRA TRENZADA 3/0 AGUJA REDONDA 1/2 CIRCULO 24-26MM HEBRA70- 75CM</v>
          </cell>
          <cell r="C358">
            <v>0</v>
          </cell>
          <cell r="D358" t="str">
            <v>SOBRE</v>
          </cell>
          <cell r="E358">
            <v>48</v>
          </cell>
          <cell r="F358">
            <v>720</v>
          </cell>
          <cell r="G358" t="str">
            <v>INSTRUMENTACION</v>
          </cell>
          <cell r="H358" t="str">
            <v xml:space="preserve">INSTRUMENTACION </v>
          </cell>
          <cell r="I358">
            <v>0</v>
          </cell>
          <cell r="J358">
            <v>0</v>
          </cell>
          <cell r="K358">
            <v>0</v>
          </cell>
          <cell r="L358">
            <v>0</v>
          </cell>
          <cell r="M358">
            <v>0</v>
          </cell>
          <cell r="N358">
            <v>0</v>
          </cell>
          <cell r="O358">
            <v>0</v>
          </cell>
          <cell r="P358">
            <v>0</v>
          </cell>
          <cell r="Q358">
            <v>0</v>
          </cell>
          <cell r="R358">
            <v>0</v>
          </cell>
          <cell r="S358">
            <v>0</v>
          </cell>
          <cell r="T358">
            <v>0</v>
          </cell>
          <cell r="U358">
            <v>0</v>
          </cell>
          <cell r="V358">
            <v>0</v>
          </cell>
        </row>
        <row r="359">
          <cell r="A359">
            <v>2313</v>
          </cell>
          <cell r="B359" t="str">
            <v>SUTURA NO ABSORBIBLE SEDA NEGRA TRENZADA 3/0 CURVA CORTANTE 3/8 CIRCULO 19MM HEBRA 45 CM</v>
          </cell>
          <cell r="C359">
            <v>0</v>
          </cell>
          <cell r="D359" t="str">
            <v>SOBRE</v>
          </cell>
          <cell r="E359">
            <v>57</v>
          </cell>
          <cell r="F359">
            <v>57</v>
          </cell>
          <cell r="G359" t="str">
            <v>INSTRUMENTACION</v>
          </cell>
          <cell r="H359" t="str">
            <v xml:space="preserve">INSTRUMENTACION </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row>
        <row r="360">
          <cell r="A360">
            <v>2314</v>
          </cell>
          <cell r="B360" t="str">
            <v>SUTURA NO ABSORBIBLE SEDA NEGRA TRENZADA 3/0 PRECORTADA 10 HEBRAS 75 CM</v>
          </cell>
          <cell r="C360">
            <v>0</v>
          </cell>
          <cell r="D360" t="str">
            <v>SOBRE</v>
          </cell>
          <cell r="E360">
            <v>48</v>
          </cell>
          <cell r="F360">
            <v>240</v>
          </cell>
          <cell r="G360" t="str">
            <v>INSTRUMENTACION</v>
          </cell>
          <cell r="H360" t="str">
            <v xml:space="preserve">INSTRUMENTACION </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row>
        <row r="361">
          <cell r="A361">
            <v>2315</v>
          </cell>
          <cell r="B361" t="str">
            <v>SUTURA NO ABSORBIBLE SEDA NEGRA TRENZADA 4/0 AGUJA REDONDA 1/2 CIRCULO 24-26MM HEBRA 75CM</v>
          </cell>
          <cell r="C361">
            <v>0</v>
          </cell>
          <cell r="D361" t="str">
            <v>SOBRE</v>
          </cell>
          <cell r="E361">
            <v>36</v>
          </cell>
          <cell r="F361">
            <v>36</v>
          </cell>
          <cell r="G361" t="str">
            <v>INSTRUMENTACION</v>
          </cell>
          <cell r="H361" t="str">
            <v xml:space="preserve">INSTRUMENTACION </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row>
        <row r="362">
          <cell r="A362">
            <v>2316</v>
          </cell>
          <cell r="B362" t="str">
            <v>SUTURA NO ABSORBIBLE SEDA NEGRA TRENZADA 4/0 CURVA CORTANTE 3/8 CIRCULO 16MM HEBRA 45 CM</v>
          </cell>
          <cell r="C362">
            <v>0</v>
          </cell>
          <cell r="D362" t="str">
            <v>SOBRE</v>
          </cell>
          <cell r="E362">
            <v>36</v>
          </cell>
          <cell r="F362">
            <v>36</v>
          </cell>
          <cell r="G362" t="str">
            <v>INSTRUMENTACION</v>
          </cell>
          <cell r="H362" t="str">
            <v xml:space="preserve">INSTRUMENTACION </v>
          </cell>
          <cell r="I362">
            <v>0</v>
          </cell>
          <cell r="J362">
            <v>0</v>
          </cell>
          <cell r="K362">
            <v>0</v>
          </cell>
          <cell r="L362">
            <v>0</v>
          </cell>
          <cell r="M362">
            <v>0</v>
          </cell>
          <cell r="N362">
            <v>0</v>
          </cell>
          <cell r="O362">
            <v>0</v>
          </cell>
          <cell r="P362">
            <v>0</v>
          </cell>
          <cell r="Q362">
            <v>0</v>
          </cell>
          <cell r="R362">
            <v>0</v>
          </cell>
          <cell r="S362">
            <v>0</v>
          </cell>
          <cell r="T362">
            <v>0</v>
          </cell>
          <cell r="U362">
            <v>0</v>
          </cell>
          <cell r="V362">
            <v>0</v>
          </cell>
        </row>
        <row r="363">
          <cell r="A363">
            <v>2317</v>
          </cell>
          <cell r="B363" t="str">
            <v>SUTURA NO ABSORBIBLE SEDA NEGRA TRENZADA 4/0 CURVA CORTANTE 3/8 CIRCULO 19MM HEBRA 45 CM</v>
          </cell>
          <cell r="C363">
            <v>0</v>
          </cell>
          <cell r="D363" t="str">
            <v>SOBRE</v>
          </cell>
          <cell r="E363">
            <v>36</v>
          </cell>
          <cell r="F363">
            <v>36</v>
          </cell>
          <cell r="G363" t="str">
            <v>INSTRUMENTACION</v>
          </cell>
          <cell r="H363" t="str">
            <v xml:space="preserve">INSTRUMENTACION </v>
          </cell>
          <cell r="I363">
            <v>0</v>
          </cell>
          <cell r="J363">
            <v>0</v>
          </cell>
          <cell r="K363">
            <v>0</v>
          </cell>
          <cell r="L363">
            <v>0</v>
          </cell>
          <cell r="M363">
            <v>0</v>
          </cell>
          <cell r="N363">
            <v>0</v>
          </cell>
          <cell r="O363">
            <v>0</v>
          </cell>
          <cell r="P363">
            <v>0</v>
          </cell>
          <cell r="Q363">
            <v>0</v>
          </cell>
          <cell r="R363">
            <v>0</v>
          </cell>
          <cell r="S363">
            <v>0</v>
          </cell>
          <cell r="T363">
            <v>0</v>
          </cell>
          <cell r="U363">
            <v>0</v>
          </cell>
          <cell r="V363">
            <v>0</v>
          </cell>
        </row>
        <row r="364">
          <cell r="A364">
            <v>2318</v>
          </cell>
          <cell r="B364" t="str">
            <v>SUTURA NO ABSORBIBLE SEDA NEGRA TRENZADA 4/0 CURVA CORTANTE 3/8 CIRCULO 24MM HEBRA 70-75 CM</v>
          </cell>
          <cell r="C364">
            <v>0</v>
          </cell>
          <cell r="D364" t="str">
            <v>SOBRE</v>
          </cell>
          <cell r="E364">
            <v>24</v>
          </cell>
          <cell r="F364">
            <v>24</v>
          </cell>
          <cell r="G364" t="str">
            <v>INSTRUMENTACION</v>
          </cell>
          <cell r="H364" t="str">
            <v xml:space="preserve">INSTRUMENTACION </v>
          </cell>
          <cell r="I364">
            <v>0</v>
          </cell>
          <cell r="J364">
            <v>0</v>
          </cell>
          <cell r="K364">
            <v>0</v>
          </cell>
          <cell r="L364">
            <v>0</v>
          </cell>
          <cell r="M364">
            <v>0</v>
          </cell>
          <cell r="N364">
            <v>0</v>
          </cell>
          <cell r="O364">
            <v>0</v>
          </cell>
          <cell r="P364">
            <v>0</v>
          </cell>
          <cell r="Q364">
            <v>0</v>
          </cell>
          <cell r="R364">
            <v>0</v>
          </cell>
          <cell r="S364">
            <v>0</v>
          </cell>
          <cell r="T364">
            <v>0</v>
          </cell>
          <cell r="U364">
            <v>0</v>
          </cell>
          <cell r="V364">
            <v>0</v>
          </cell>
        </row>
        <row r="365">
          <cell r="A365">
            <v>2319</v>
          </cell>
          <cell r="B365" t="str">
            <v>SUTURA NO ABSORBIBLE SEDA NEGRA TRENZADA 4/0 PRECORTADA 10-12 HEBRAS 75 CM</v>
          </cell>
          <cell r="C365">
            <v>0</v>
          </cell>
          <cell r="D365" t="str">
            <v>SOBRE</v>
          </cell>
          <cell r="E365">
            <v>36</v>
          </cell>
          <cell r="F365">
            <v>36</v>
          </cell>
          <cell r="G365" t="str">
            <v>INSTRUMENTACION</v>
          </cell>
          <cell r="H365" t="str">
            <v xml:space="preserve">INSTRUMENTACION </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row>
        <row r="366">
          <cell r="A366">
            <v>2320</v>
          </cell>
          <cell r="B366" t="str">
            <v>SUTURA NO ABSORBIBLE SEDA NEGRA TRENZADA 5/0 AGUJA REDONDA 1/2 CIRCULO 15-17 MM HEBRA 75CM</v>
          </cell>
          <cell r="C366">
            <v>0</v>
          </cell>
          <cell r="D366" t="str">
            <v>SOBRE</v>
          </cell>
          <cell r="E366">
            <v>36</v>
          </cell>
          <cell r="F366">
            <v>36</v>
          </cell>
          <cell r="G366" t="str">
            <v>INSTRUMENTACION</v>
          </cell>
          <cell r="H366" t="str">
            <v xml:space="preserve">INSTRUMENTACION </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row>
        <row r="367">
          <cell r="A367">
            <v>2321</v>
          </cell>
          <cell r="B367" t="str">
            <v>SUTURA NO ABSORBIBLE SEDA NEGRA TRENZADA 5/0 CURVA CORTANTE 3/8 CIRCULO DE 20MM HEBRA 45 CM</v>
          </cell>
          <cell r="C367">
            <v>0</v>
          </cell>
          <cell r="D367" t="str">
            <v>SOBRE</v>
          </cell>
          <cell r="E367">
            <v>36</v>
          </cell>
          <cell r="F367">
            <v>36</v>
          </cell>
          <cell r="G367" t="str">
            <v>INSTRUMENTACION</v>
          </cell>
          <cell r="H367" t="str">
            <v xml:space="preserve">INSTRUMENTACION </v>
          </cell>
          <cell r="I367">
            <v>0</v>
          </cell>
          <cell r="J367">
            <v>0</v>
          </cell>
          <cell r="K367">
            <v>0</v>
          </cell>
          <cell r="L367">
            <v>0</v>
          </cell>
          <cell r="M367">
            <v>0</v>
          </cell>
          <cell r="N367">
            <v>0</v>
          </cell>
          <cell r="O367">
            <v>0</v>
          </cell>
          <cell r="P367">
            <v>0</v>
          </cell>
          <cell r="Q367">
            <v>0</v>
          </cell>
          <cell r="R367">
            <v>0</v>
          </cell>
          <cell r="S367">
            <v>0</v>
          </cell>
          <cell r="T367">
            <v>0</v>
          </cell>
          <cell r="U367">
            <v>0</v>
          </cell>
          <cell r="V367">
            <v>0</v>
          </cell>
        </row>
        <row r="368">
          <cell r="A368">
            <v>2322</v>
          </cell>
          <cell r="B368" t="str">
            <v>SUTURA NO ABSORBIBLE SEDA NEGRA TRENZADA 5/0 CURVA CORTANTE DE 16MM HEBRA 45 CM</v>
          </cell>
          <cell r="C368">
            <v>0</v>
          </cell>
          <cell r="D368" t="str">
            <v>SOBRE</v>
          </cell>
          <cell r="E368">
            <v>36</v>
          </cell>
          <cell r="F368">
            <v>36</v>
          </cell>
          <cell r="G368" t="str">
            <v>INSTRUMENTACION</v>
          </cell>
          <cell r="H368" t="str">
            <v xml:space="preserve">INSTRUMENTACION </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row>
        <row r="369">
          <cell r="A369">
            <v>2323</v>
          </cell>
          <cell r="B369" t="str">
            <v>SUTURA NO ABSORBIBLE SEDA NEGRA TRENZADA 6/0  AGUJA REVERSO CORTANTE 3/8CIRCULO 12MM HEBRA 45CM</v>
          </cell>
          <cell r="C369">
            <v>0</v>
          </cell>
          <cell r="D369" t="str">
            <v>SOBRE</v>
          </cell>
          <cell r="E369">
            <v>12</v>
          </cell>
          <cell r="F369">
            <v>12</v>
          </cell>
          <cell r="G369" t="str">
            <v>INSTRUMENTACION</v>
          </cell>
          <cell r="H369" t="str">
            <v xml:space="preserve">INSTRUMENTACION </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row>
        <row r="370">
          <cell r="A370">
            <v>2324</v>
          </cell>
          <cell r="B370" t="str">
            <v>SUTURA NO ABSORBIBLE SEDA NEGRA TRENZADA 6/0  AGUJA REVERSO CORTANTE 3/8CIRCULO 16MM HEBRA 45CM</v>
          </cell>
          <cell r="C370">
            <v>0</v>
          </cell>
          <cell r="D370" t="str">
            <v>SOBRE</v>
          </cell>
          <cell r="E370">
            <v>12</v>
          </cell>
          <cell r="F370">
            <v>12</v>
          </cell>
          <cell r="G370" t="str">
            <v>INSTRUMENTACION</v>
          </cell>
          <cell r="H370" t="str">
            <v xml:space="preserve">INSTRUMENTACION </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row>
        <row r="371">
          <cell r="A371">
            <v>2325</v>
          </cell>
          <cell r="B371" t="str">
            <v>SUTURA PARA EL TRATAMIENTO YU PREVENCION DE EVENTRACIONES, CON HILO DE HACER RECUERTO DE 1.3 DE DAMETRO, 2 AGUJAS CORTE TRIANGULAR 3/8, 100 MM</v>
          </cell>
          <cell r="C371">
            <v>0</v>
          </cell>
          <cell r="D371" t="str">
            <v>SOBRE</v>
          </cell>
          <cell r="E371">
            <v>12</v>
          </cell>
          <cell r="F371">
            <v>12</v>
          </cell>
          <cell r="G371" t="str">
            <v>INSTRUMENTACION</v>
          </cell>
          <cell r="H371" t="str">
            <v xml:space="preserve">INSTRUMENTACION </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row>
        <row r="372">
          <cell r="A372">
            <v>2326</v>
          </cell>
          <cell r="B372" t="str">
            <v>SUTURA QUIRURGICA (NYLON) 3/0 20-26 MM 45-75 CM</v>
          </cell>
          <cell r="C372">
            <v>0</v>
          </cell>
          <cell r="D372" t="str">
            <v>SOBRE</v>
          </cell>
          <cell r="E372">
            <v>5</v>
          </cell>
          <cell r="F372">
            <v>5</v>
          </cell>
          <cell r="G372" t="str">
            <v>INSTRUMENTACION</v>
          </cell>
          <cell r="H372" t="str">
            <v xml:space="preserve">INSTRUMENTACION </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row>
        <row r="373">
          <cell r="A373">
            <v>2328</v>
          </cell>
          <cell r="B373" t="str">
            <v>ACIDO POLIGLICOLICO   0 AGUJA CURVA REDONDA 1/2 CIRCULO 34 A 37 MM HEBRA DE 70 CM - 75</v>
          </cell>
          <cell r="C373">
            <v>0</v>
          </cell>
          <cell r="D373" t="str">
            <v>SOBRE</v>
          </cell>
          <cell r="E373">
            <v>12</v>
          </cell>
          <cell r="F373">
            <v>12</v>
          </cell>
          <cell r="G373" t="str">
            <v>INSTRUMENTACION</v>
          </cell>
          <cell r="H373" t="str">
            <v xml:space="preserve">INSTRUMENTACION </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row>
        <row r="374">
          <cell r="A374">
            <v>2329</v>
          </cell>
          <cell r="B374" t="str">
            <v>ACIDO POLIGLICOLICO  3/0  AGUJA CURVA REDONDA 1/2 CIRCULO  19 - 22 HEBRA DE 70-75 CM</v>
          </cell>
          <cell r="C374">
            <v>0</v>
          </cell>
          <cell r="D374" t="str">
            <v>SOBRE</v>
          </cell>
          <cell r="E374">
            <v>36</v>
          </cell>
          <cell r="F374">
            <v>36</v>
          </cell>
          <cell r="G374" t="str">
            <v>INSTRUMENTACION</v>
          </cell>
          <cell r="H374" t="str">
            <v xml:space="preserve">INSTRUMENTACION </v>
          </cell>
          <cell r="I374">
            <v>0</v>
          </cell>
          <cell r="J374">
            <v>0</v>
          </cell>
          <cell r="K374">
            <v>0</v>
          </cell>
          <cell r="L374">
            <v>0</v>
          </cell>
          <cell r="M374">
            <v>0</v>
          </cell>
          <cell r="N374">
            <v>0</v>
          </cell>
          <cell r="O374">
            <v>0</v>
          </cell>
          <cell r="P374">
            <v>0</v>
          </cell>
          <cell r="Q374">
            <v>0</v>
          </cell>
          <cell r="R374">
            <v>0</v>
          </cell>
          <cell r="S374">
            <v>0</v>
          </cell>
          <cell r="T374">
            <v>0</v>
          </cell>
          <cell r="U374">
            <v>0</v>
          </cell>
          <cell r="V374">
            <v>0</v>
          </cell>
        </row>
        <row r="375">
          <cell r="A375">
            <v>2330</v>
          </cell>
          <cell r="B375" t="str">
            <v>ACIDO POLIGLICOLICO  3/0  AGUJA CURVA REDONDA 1/2 CIRCULO 24 - 26 MM HEBRA DE 70-75 CM</v>
          </cell>
          <cell r="C375">
            <v>0</v>
          </cell>
          <cell r="D375" t="str">
            <v>SOBRE</v>
          </cell>
          <cell r="E375">
            <v>100</v>
          </cell>
          <cell r="F375">
            <v>360</v>
          </cell>
          <cell r="G375" t="str">
            <v>INSTRUMENTACION</v>
          </cell>
          <cell r="H375" t="str">
            <v xml:space="preserve">INSTRUMENTACION </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row>
        <row r="376">
          <cell r="A376">
            <v>2331</v>
          </cell>
          <cell r="B376" t="str">
            <v>ACIDO POLIGLICOLICO   6/0 DOBLE AGUJA ESPATULADA 1/4 CIRCULO 8 MM HEBRA 45CM</v>
          </cell>
          <cell r="C376">
            <v>0</v>
          </cell>
          <cell r="D376" t="str">
            <v>SOBRE</v>
          </cell>
          <cell r="E376">
            <v>36</v>
          </cell>
          <cell r="F376">
            <v>36</v>
          </cell>
          <cell r="G376" t="str">
            <v>INSTRUMENTACION</v>
          </cell>
          <cell r="H376" t="str">
            <v xml:space="preserve">INSTRUMENTACION </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row>
        <row r="377">
          <cell r="A377">
            <v>2332</v>
          </cell>
          <cell r="B377" t="str">
            <v>ACIDO POLIGLICOLICO  7/0 DOBLE AGUJA ESPATULADA 3/8 CIRCULO 6-7MM HEBRA 45CM</v>
          </cell>
          <cell r="C377">
            <v>0</v>
          </cell>
          <cell r="D377" t="str">
            <v>SOBRE</v>
          </cell>
          <cell r="E377">
            <v>12</v>
          </cell>
          <cell r="F377">
            <v>12</v>
          </cell>
          <cell r="G377" t="str">
            <v>INSTRUMENTACION</v>
          </cell>
          <cell r="H377" t="str">
            <v xml:space="preserve">INSTRUMENTACION </v>
          </cell>
          <cell r="I377">
            <v>0</v>
          </cell>
          <cell r="J377">
            <v>0</v>
          </cell>
          <cell r="K377">
            <v>0</v>
          </cell>
          <cell r="L377">
            <v>0</v>
          </cell>
          <cell r="M377">
            <v>0</v>
          </cell>
          <cell r="N377">
            <v>0</v>
          </cell>
          <cell r="O377">
            <v>0</v>
          </cell>
          <cell r="P377">
            <v>0</v>
          </cell>
          <cell r="Q377">
            <v>0</v>
          </cell>
          <cell r="R377">
            <v>0</v>
          </cell>
          <cell r="S377">
            <v>0</v>
          </cell>
          <cell r="T377">
            <v>0</v>
          </cell>
          <cell r="U377">
            <v>0</v>
          </cell>
          <cell r="V377">
            <v>0</v>
          </cell>
        </row>
        <row r="378">
          <cell r="A378">
            <v>2333</v>
          </cell>
          <cell r="B378" t="str">
            <v>ACIDO POLIGLICOLICO  0 AGUJA CURVA REDONDA 1/2 CIRCULO 24-26 MM HEBRA DE 90 CM</v>
          </cell>
          <cell r="C378">
            <v>0</v>
          </cell>
          <cell r="D378" t="str">
            <v>SOBRE</v>
          </cell>
          <cell r="E378">
            <v>36</v>
          </cell>
          <cell r="F378">
            <v>36</v>
          </cell>
          <cell r="G378" t="str">
            <v>INSTRUMENTACION</v>
          </cell>
          <cell r="H378" t="str">
            <v xml:space="preserve">INSTRUMENTACION </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row>
        <row r="379">
          <cell r="A379">
            <v>2334</v>
          </cell>
          <cell r="B379" t="str">
            <v>ACIDO POLIGLICOLICO 2/0 AGUJA CURVA REDONDA 1/2 CIRCULO 34-37 MM HEBRA 70 -75 CM</v>
          </cell>
          <cell r="C379">
            <v>0</v>
          </cell>
          <cell r="D379" t="str">
            <v>SOBRE</v>
          </cell>
          <cell r="E379">
            <v>120</v>
          </cell>
          <cell r="F379">
            <v>120</v>
          </cell>
          <cell r="G379" t="str">
            <v>INSTRUMENTACION</v>
          </cell>
          <cell r="H379" t="str">
            <v xml:space="preserve">INSTRUMENTACION </v>
          </cell>
          <cell r="I379">
            <v>0</v>
          </cell>
          <cell r="J379">
            <v>0</v>
          </cell>
          <cell r="K379">
            <v>0</v>
          </cell>
          <cell r="L379">
            <v>0</v>
          </cell>
          <cell r="M379">
            <v>0</v>
          </cell>
          <cell r="N379">
            <v>0</v>
          </cell>
          <cell r="O379">
            <v>0</v>
          </cell>
          <cell r="P379">
            <v>0</v>
          </cell>
          <cell r="Q379">
            <v>0</v>
          </cell>
          <cell r="R379">
            <v>0</v>
          </cell>
          <cell r="S379">
            <v>0</v>
          </cell>
          <cell r="T379">
            <v>0</v>
          </cell>
          <cell r="U379">
            <v>0</v>
          </cell>
          <cell r="V379">
            <v>0</v>
          </cell>
        </row>
        <row r="380">
          <cell r="A380">
            <v>2335</v>
          </cell>
          <cell r="B380" t="str">
            <v>ACIDO POLIGLICOLICO 6/0 AGUJA CORTANTE 3/8 CIRCULO 13 MM HEBRA 45 CM</v>
          </cell>
          <cell r="C380">
            <v>0</v>
          </cell>
          <cell r="D380" t="str">
            <v>SOBRE</v>
          </cell>
          <cell r="E380">
            <v>10</v>
          </cell>
          <cell r="F380">
            <v>10</v>
          </cell>
          <cell r="G380" t="str">
            <v>INSTRUMENTACION</v>
          </cell>
          <cell r="H380" t="str">
            <v xml:space="preserve">INSTRUMENTACION </v>
          </cell>
          <cell r="I380">
            <v>0</v>
          </cell>
          <cell r="J380">
            <v>0</v>
          </cell>
          <cell r="K380">
            <v>0</v>
          </cell>
          <cell r="L380">
            <v>0</v>
          </cell>
          <cell r="M380">
            <v>0</v>
          </cell>
          <cell r="N380">
            <v>0</v>
          </cell>
          <cell r="O380">
            <v>0</v>
          </cell>
          <cell r="P380">
            <v>0</v>
          </cell>
          <cell r="Q380">
            <v>0</v>
          </cell>
          <cell r="R380">
            <v>0</v>
          </cell>
          <cell r="S380">
            <v>0</v>
          </cell>
          <cell r="T380">
            <v>0</v>
          </cell>
          <cell r="U380">
            <v>0</v>
          </cell>
          <cell r="V380">
            <v>0</v>
          </cell>
        </row>
        <row r="381">
          <cell r="A381">
            <v>2336</v>
          </cell>
          <cell r="B381" t="str">
            <v>ACIDO POLIGLICOLICO  6/0 AGUJA REDONDA DE  1/2 CIRCULO DE 15 A 17MM HEBRA DE 70 CM</v>
          </cell>
          <cell r="C381">
            <v>0</v>
          </cell>
          <cell r="D381" t="str">
            <v>SOBRE</v>
          </cell>
          <cell r="E381">
            <v>36</v>
          </cell>
          <cell r="F381">
            <v>36</v>
          </cell>
          <cell r="G381" t="str">
            <v>INSTRUMENTACION</v>
          </cell>
          <cell r="H381" t="str">
            <v xml:space="preserve">INSTRUMENTACION </v>
          </cell>
          <cell r="I381">
            <v>0</v>
          </cell>
          <cell r="J381">
            <v>0</v>
          </cell>
          <cell r="K381">
            <v>0</v>
          </cell>
          <cell r="L381">
            <v>0</v>
          </cell>
          <cell r="M381">
            <v>0</v>
          </cell>
          <cell r="N381">
            <v>0</v>
          </cell>
          <cell r="O381">
            <v>0</v>
          </cell>
          <cell r="P381">
            <v>0</v>
          </cell>
          <cell r="Q381">
            <v>0</v>
          </cell>
          <cell r="R381">
            <v>0</v>
          </cell>
          <cell r="S381">
            <v>0</v>
          </cell>
          <cell r="T381">
            <v>0</v>
          </cell>
          <cell r="U381">
            <v>0</v>
          </cell>
          <cell r="V381">
            <v>0</v>
          </cell>
        </row>
        <row r="382">
          <cell r="A382">
            <v>2337</v>
          </cell>
          <cell r="B382" t="str">
            <v>ACIDO POLIGLICOLICO  8/0 DOBLE AGUJA ESPATULADA 3/8 CIRCULO 6MM HEBRA 20CM</v>
          </cell>
          <cell r="C382">
            <v>0</v>
          </cell>
          <cell r="D382" t="str">
            <v>SOBRE</v>
          </cell>
          <cell r="E382">
            <v>12</v>
          </cell>
          <cell r="F382">
            <v>12</v>
          </cell>
          <cell r="G382" t="str">
            <v>INSTRUMENTACION</v>
          </cell>
          <cell r="H382" t="str">
            <v xml:space="preserve">INSTRUMENTACION </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row>
        <row r="383">
          <cell r="A383">
            <v>2338</v>
          </cell>
          <cell r="B383" t="str">
            <v>ACIDO POLIGLICOLICO 0 AGUJA CURVA REDONDA 1/2 CIRCULO 34 A 37 MM HEBRA DE 90 CM</v>
          </cell>
          <cell r="C383">
            <v>0</v>
          </cell>
          <cell r="D383" t="str">
            <v>SOBRE</v>
          </cell>
          <cell r="E383">
            <v>36</v>
          </cell>
          <cell r="F383">
            <v>36</v>
          </cell>
          <cell r="G383" t="str">
            <v>INSTRUMENTACION</v>
          </cell>
          <cell r="H383" t="str">
            <v xml:space="preserve">INSTRUMENTACION </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row>
        <row r="384">
          <cell r="A384">
            <v>2339</v>
          </cell>
          <cell r="B384" t="str">
            <v>ACIDO POLIGLICOLICO 1 AGUJA CURVA REDONDA 1/2 CIRCULO 34 - 37MM HEBRA DE 90 CM</v>
          </cell>
          <cell r="C384">
            <v>0</v>
          </cell>
          <cell r="D384" t="str">
            <v>SOBRE</v>
          </cell>
          <cell r="E384">
            <v>783</v>
          </cell>
          <cell r="F384">
            <v>783</v>
          </cell>
          <cell r="G384" t="str">
            <v>INSTRUMENTACION</v>
          </cell>
          <cell r="H384" t="str">
            <v xml:space="preserve">INSTRUMENTACION </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row>
        <row r="385">
          <cell r="A385">
            <v>2340</v>
          </cell>
          <cell r="B385" t="str">
            <v>ACIDO POLIGLICOLICO 2/0   AGUJA CURVA REDONDA 1/2 CIRCULO 37  MM HEBRA DE 90 CM</v>
          </cell>
          <cell r="C385">
            <v>0</v>
          </cell>
          <cell r="D385" t="str">
            <v>SOBRE</v>
          </cell>
          <cell r="E385">
            <v>252</v>
          </cell>
          <cell r="F385">
            <v>252</v>
          </cell>
          <cell r="G385" t="str">
            <v>INSTRUMENTACION</v>
          </cell>
          <cell r="H385" t="str">
            <v xml:space="preserve">INSTRUMENTACION </v>
          </cell>
          <cell r="I385">
            <v>0</v>
          </cell>
          <cell r="J385">
            <v>0</v>
          </cell>
          <cell r="K385">
            <v>0</v>
          </cell>
          <cell r="L385">
            <v>0</v>
          </cell>
          <cell r="M385">
            <v>0</v>
          </cell>
          <cell r="N385">
            <v>0</v>
          </cell>
          <cell r="O385">
            <v>0</v>
          </cell>
          <cell r="P385">
            <v>0</v>
          </cell>
          <cell r="Q385">
            <v>0</v>
          </cell>
          <cell r="R385">
            <v>0</v>
          </cell>
          <cell r="S385">
            <v>0</v>
          </cell>
          <cell r="T385">
            <v>0</v>
          </cell>
          <cell r="U385">
            <v>0</v>
          </cell>
          <cell r="V385">
            <v>0</v>
          </cell>
        </row>
        <row r="386">
          <cell r="A386">
            <v>2341</v>
          </cell>
          <cell r="B386" t="str">
            <v>ACIDO POLIGLICOLICO ANTIBAC  2/0   AGUJA CURVA REDONDA 1/2 CIRCULO 24 - 26 MM HEBRA DE 70-75 CM</v>
          </cell>
          <cell r="C386">
            <v>0</v>
          </cell>
          <cell r="D386" t="str">
            <v>SOBRE</v>
          </cell>
          <cell r="E386">
            <v>22</v>
          </cell>
          <cell r="F386">
            <v>72</v>
          </cell>
          <cell r="G386" t="str">
            <v>INSTRUMENTACION</v>
          </cell>
          <cell r="H386" t="str">
            <v xml:space="preserve">INSTRUMENTACION </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row>
        <row r="387">
          <cell r="A387">
            <v>2342</v>
          </cell>
          <cell r="B387" t="str">
            <v>ACIDO POLIGLICOLICO ANTIBACTERIAL  0 AGUJA CURVA REDONDA 1/2 CIRCULO 34 A 37 MM HEBRA DE 70 CM</v>
          </cell>
          <cell r="C387">
            <v>0</v>
          </cell>
          <cell r="D387" t="str">
            <v>SOBRE</v>
          </cell>
          <cell r="E387">
            <v>36</v>
          </cell>
          <cell r="F387">
            <v>36</v>
          </cell>
          <cell r="G387" t="str">
            <v>INSTRUMENTACION</v>
          </cell>
          <cell r="H387" t="str">
            <v xml:space="preserve">INSTRUMENTACION </v>
          </cell>
          <cell r="I387">
            <v>0</v>
          </cell>
          <cell r="J387">
            <v>0</v>
          </cell>
          <cell r="K387">
            <v>0</v>
          </cell>
          <cell r="L387">
            <v>0</v>
          </cell>
          <cell r="M387">
            <v>0</v>
          </cell>
          <cell r="N387">
            <v>0</v>
          </cell>
          <cell r="O387">
            <v>0</v>
          </cell>
          <cell r="P387">
            <v>0</v>
          </cell>
          <cell r="Q387">
            <v>0</v>
          </cell>
          <cell r="R387">
            <v>0</v>
          </cell>
          <cell r="S387">
            <v>0</v>
          </cell>
          <cell r="T387">
            <v>0</v>
          </cell>
          <cell r="U387">
            <v>0</v>
          </cell>
          <cell r="V387">
            <v>0</v>
          </cell>
        </row>
        <row r="388">
          <cell r="A388">
            <v>2343</v>
          </cell>
          <cell r="B388" t="str">
            <v>SUTURA SINTETICA ABSORBIBLE DE ACIDO POLIGLICOLICO ANTIBACTERIAL  3/0  AGUJA CURVA REDONDA 1/2 CIRCULO  19 - 22 HEBRA DE 70-75 CM</v>
          </cell>
          <cell r="C388">
            <v>0</v>
          </cell>
          <cell r="D388" t="str">
            <v>SOBRE</v>
          </cell>
          <cell r="E388">
            <v>36</v>
          </cell>
          <cell r="F388">
            <v>36</v>
          </cell>
          <cell r="G388" t="str">
            <v>INSTRUMENTACION</v>
          </cell>
          <cell r="H388" t="str">
            <v xml:space="preserve">INSTRUMENTACION </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row>
        <row r="389">
          <cell r="A389">
            <v>2344</v>
          </cell>
          <cell r="B389" t="str">
            <v>ACIDO POLIGLICOLICO ANTIBACTERIAL  3/0  AGUJA CURVA REDONDA 1/2 CIRCULO 24 - 26 MM HEBRA DE 70-75 CM</v>
          </cell>
          <cell r="C389">
            <v>0</v>
          </cell>
          <cell r="D389" t="str">
            <v>SOBRE</v>
          </cell>
          <cell r="E389">
            <v>280</v>
          </cell>
          <cell r="F389">
            <v>280</v>
          </cell>
          <cell r="G389" t="str">
            <v>INSTRUMENTACION</v>
          </cell>
          <cell r="H389" t="str">
            <v xml:space="preserve">INSTRUMENTACION </v>
          </cell>
          <cell r="I389">
            <v>0</v>
          </cell>
          <cell r="J389">
            <v>0</v>
          </cell>
          <cell r="K389">
            <v>0</v>
          </cell>
          <cell r="L389">
            <v>0</v>
          </cell>
          <cell r="M389">
            <v>0</v>
          </cell>
          <cell r="N389">
            <v>0</v>
          </cell>
          <cell r="O389">
            <v>0</v>
          </cell>
          <cell r="P389">
            <v>0</v>
          </cell>
          <cell r="Q389">
            <v>0</v>
          </cell>
          <cell r="R389">
            <v>0</v>
          </cell>
          <cell r="S389">
            <v>0</v>
          </cell>
          <cell r="T389">
            <v>0</v>
          </cell>
          <cell r="U389">
            <v>0</v>
          </cell>
          <cell r="V389">
            <v>0</v>
          </cell>
        </row>
        <row r="390">
          <cell r="A390">
            <v>2345</v>
          </cell>
          <cell r="B390" t="str">
            <v>ACIDO POLIGLICOLICO ANTIBACTERIAL 0 AGUJA CURVA REDONDA 1/2 CIRCULO 24-26 MM HEBRA DE 90 CM</v>
          </cell>
          <cell r="C390">
            <v>0</v>
          </cell>
          <cell r="D390" t="str">
            <v>SOBRE</v>
          </cell>
          <cell r="E390">
            <v>60</v>
          </cell>
          <cell r="F390">
            <v>60</v>
          </cell>
          <cell r="G390" t="str">
            <v>INSTRUMENTACION</v>
          </cell>
          <cell r="H390" t="str">
            <v xml:space="preserve">INSTRUMENTACION </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row>
        <row r="391">
          <cell r="A391">
            <v>2346</v>
          </cell>
          <cell r="B391" t="str">
            <v>ACIDO POLIGLICOLICO ANTIBACTERIAL 1 AGUJA CURVA REDONDA 1/2 CIRCULO 34 - 37MM HEBRA DE 90 CM</v>
          </cell>
          <cell r="C391">
            <v>0</v>
          </cell>
          <cell r="D391" t="str">
            <v>SOBRE</v>
          </cell>
          <cell r="E391">
            <v>120</v>
          </cell>
          <cell r="F391">
            <v>120</v>
          </cell>
          <cell r="G391" t="str">
            <v>INSTRUMENTACION</v>
          </cell>
          <cell r="H391" t="str">
            <v xml:space="preserve">INSTRUMENTACION </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row>
        <row r="392">
          <cell r="A392">
            <v>2347</v>
          </cell>
          <cell r="B392" t="str">
            <v>ACIDO POLIGLICOLICO ANTIBACTERIAL 2/0   AGUJA CURVA REDONDA 1/2 CIRCULO 24 - 26 MM HEBRA DE 70-75 CM</v>
          </cell>
          <cell r="C392">
            <v>0</v>
          </cell>
          <cell r="D392" t="str">
            <v>SOBRE</v>
          </cell>
          <cell r="E392">
            <v>12</v>
          </cell>
          <cell r="F392">
            <v>12</v>
          </cell>
          <cell r="G392" t="str">
            <v>INSTRUMENTACION</v>
          </cell>
          <cell r="H392" t="str">
            <v xml:space="preserve">INSTRUMENTACION </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row>
        <row r="393">
          <cell r="A393">
            <v>2348</v>
          </cell>
          <cell r="B393" t="str">
            <v>ACIDO POLIGLICOLICO 2/0   AGUJA CURVA REDONDA 1/2 CIRCULO 37  MM HEBRA DE 90 CM</v>
          </cell>
          <cell r="C393">
            <v>0</v>
          </cell>
          <cell r="D393" t="str">
            <v>SOBRE</v>
          </cell>
          <cell r="E393">
            <v>60</v>
          </cell>
          <cell r="F393">
            <v>60</v>
          </cell>
          <cell r="G393" t="str">
            <v>INSTRUMENTACION</v>
          </cell>
          <cell r="H393" t="str">
            <v xml:space="preserve">INSTRUMENTACION </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row>
        <row r="394">
          <cell r="A394">
            <v>2349</v>
          </cell>
          <cell r="B394" t="str">
            <v>ACIDO POLIGLICOLICO ANTIBACTERIAL 2/0 AGUJA CURVA REDONDA 1/2 CIRCULO 34-37 MM HEBRA 70 -75 CM</v>
          </cell>
          <cell r="C394">
            <v>0</v>
          </cell>
          <cell r="D394" t="str">
            <v>SOBRE</v>
          </cell>
          <cell r="E394">
            <v>120</v>
          </cell>
          <cell r="F394">
            <v>120</v>
          </cell>
          <cell r="G394" t="str">
            <v>INSTRUMENTACION</v>
          </cell>
          <cell r="H394" t="str">
            <v xml:space="preserve">INSTRUMENTACION </v>
          </cell>
          <cell r="I394">
            <v>0</v>
          </cell>
          <cell r="J394">
            <v>0</v>
          </cell>
          <cell r="K394">
            <v>0</v>
          </cell>
          <cell r="L394">
            <v>0</v>
          </cell>
          <cell r="M394">
            <v>0</v>
          </cell>
          <cell r="N394">
            <v>0</v>
          </cell>
          <cell r="O394">
            <v>0</v>
          </cell>
          <cell r="P394">
            <v>0</v>
          </cell>
          <cell r="Q394">
            <v>0</v>
          </cell>
          <cell r="R394">
            <v>0</v>
          </cell>
          <cell r="S394">
            <v>0</v>
          </cell>
          <cell r="T394">
            <v>0</v>
          </cell>
          <cell r="U394">
            <v>0</v>
          </cell>
          <cell r="V394">
            <v>0</v>
          </cell>
        </row>
        <row r="395">
          <cell r="A395">
            <v>2350</v>
          </cell>
          <cell r="B395" t="str">
            <v>ACIDO POLIGLICOLICO ANTIBACTERIAL 5/0 AGUJA CURVA REDONDA 1/2 CIRCULO 15-17 MM HEBRA DE 70 CM</v>
          </cell>
          <cell r="C395">
            <v>0</v>
          </cell>
          <cell r="D395" t="str">
            <v>SOBRE</v>
          </cell>
          <cell r="E395">
            <v>120</v>
          </cell>
          <cell r="F395">
            <v>120</v>
          </cell>
          <cell r="G395" t="str">
            <v>INSTRUMENTACION</v>
          </cell>
          <cell r="H395" t="str">
            <v xml:space="preserve">INSTRUMENTACION </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row>
        <row r="396">
          <cell r="A396">
            <v>2351</v>
          </cell>
          <cell r="B396" t="str">
            <v>ACIDO POLIGLICOLICO L 4/0  AGUJA CURVA REDONDA 1/2 CIRCULO 15-17 MM HEBRA DE 70 CM</v>
          </cell>
          <cell r="C396">
            <v>0</v>
          </cell>
          <cell r="D396" t="str">
            <v>SOBRE</v>
          </cell>
          <cell r="E396">
            <v>36</v>
          </cell>
          <cell r="F396">
            <v>36</v>
          </cell>
          <cell r="G396" t="str">
            <v>INSTRUMENTACION</v>
          </cell>
          <cell r="H396" t="str">
            <v xml:space="preserve">INSTRUMENTACION </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row>
        <row r="397">
          <cell r="A397">
            <v>2352</v>
          </cell>
          <cell r="B397" t="str">
            <v>ACIDO POLIGLICOLICO 4-0  AGUJA CURVA</v>
          </cell>
          <cell r="C397">
            <v>0</v>
          </cell>
          <cell r="D397" t="str">
            <v>UNIDAD</v>
          </cell>
          <cell r="E397">
            <v>288</v>
          </cell>
          <cell r="F397">
            <v>288</v>
          </cell>
          <cell r="G397" t="str">
            <v>INSTRUMENTACION</v>
          </cell>
          <cell r="H397" t="str">
            <v xml:space="preserve">INSTRUMENTACION </v>
          </cell>
          <cell r="I397">
            <v>0</v>
          </cell>
          <cell r="J397">
            <v>0</v>
          </cell>
          <cell r="K397">
            <v>0</v>
          </cell>
          <cell r="L397">
            <v>0</v>
          </cell>
          <cell r="M397">
            <v>0</v>
          </cell>
          <cell r="N397">
            <v>0</v>
          </cell>
          <cell r="O397">
            <v>0</v>
          </cell>
          <cell r="P397">
            <v>0</v>
          </cell>
          <cell r="Q397">
            <v>0</v>
          </cell>
          <cell r="R397">
            <v>0</v>
          </cell>
          <cell r="S397">
            <v>0</v>
          </cell>
          <cell r="T397">
            <v>0</v>
          </cell>
          <cell r="U397">
            <v>0</v>
          </cell>
          <cell r="V397">
            <v>0</v>
          </cell>
        </row>
        <row r="398">
          <cell r="A398">
            <v>2367</v>
          </cell>
          <cell r="B398" t="str">
            <v>TIJERA  PARA TECNOLOGIA ULTRASONIDO CIRUGIA ABIERTA DE 18CM</v>
          </cell>
          <cell r="C398">
            <v>0</v>
          </cell>
          <cell r="D398" t="str">
            <v>UNIDAD</v>
          </cell>
          <cell r="E398">
            <v>2</v>
          </cell>
          <cell r="F398">
            <v>2</v>
          </cell>
          <cell r="G398" t="str">
            <v>INSTRUMENTACION</v>
          </cell>
          <cell r="H398" t="str">
            <v xml:space="preserve">INSTRUMENTACION </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row>
        <row r="399">
          <cell r="A399">
            <v>2368</v>
          </cell>
          <cell r="B399" t="str">
            <v xml:space="preserve">TIJERA CURVA FOCUS FCS9 </v>
          </cell>
          <cell r="C399">
            <v>0</v>
          </cell>
          <cell r="D399" t="str">
            <v>UNIDAD</v>
          </cell>
          <cell r="E399">
            <v>1</v>
          </cell>
          <cell r="F399">
            <v>1</v>
          </cell>
          <cell r="G399" t="str">
            <v>INSTRUMENTACION</v>
          </cell>
          <cell r="H399" t="str">
            <v xml:space="preserve">INSTRUMENTACION </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row>
        <row r="400">
          <cell r="A400">
            <v>2369</v>
          </cell>
          <cell r="B400" t="str">
            <v xml:space="preserve">TIJERA DESECHABLE DE 5 MM X 35 MM UNIDAD    </v>
          </cell>
          <cell r="C400" t="str">
            <v>CB030</v>
          </cell>
          <cell r="D400" t="str">
            <v>UNIDAD</v>
          </cell>
          <cell r="E400">
            <v>3</v>
          </cell>
          <cell r="F400">
            <v>3</v>
          </cell>
          <cell r="G400" t="str">
            <v>INSTRUMENTACION</v>
          </cell>
          <cell r="H400" t="str">
            <v xml:space="preserve">INSTRUMENTACION </v>
          </cell>
          <cell r="I400" t="str">
            <v>NA</v>
          </cell>
          <cell r="J400" t="str">
            <v>NA</v>
          </cell>
          <cell r="K400" t="str">
            <v>NA</v>
          </cell>
          <cell r="L400" t="str">
            <v>NA</v>
          </cell>
          <cell r="M400" t="str">
            <v xml:space="preserve">VENTA MINIMA DE PRESENTACION </v>
          </cell>
          <cell r="N400" t="str">
            <v>NO</v>
          </cell>
          <cell r="O400" t="str">
            <v>APPLIED</v>
          </cell>
          <cell r="P400" t="str">
            <v>UNIDAD</v>
          </cell>
          <cell r="Q400" t="str">
            <v>IIA</v>
          </cell>
          <cell r="R400" t="str">
            <v>2009DM-0003344</v>
          </cell>
          <cell r="S400">
            <v>43528</v>
          </cell>
          <cell r="T400">
            <v>500115</v>
          </cell>
          <cell r="U400">
            <v>95021.85</v>
          </cell>
          <cell r="V400">
            <v>595136.85</v>
          </cell>
        </row>
        <row r="401">
          <cell r="A401">
            <v>2370</v>
          </cell>
          <cell r="B401" t="str">
            <v>TIJERA DESECHABLE LAPAROSCOPIA GRASPER  5 MM X 35 CM EPIX REF C4130</v>
          </cell>
          <cell r="C401" t="str">
            <v>C4130</v>
          </cell>
          <cell r="D401" t="str">
            <v>UNIDAD</v>
          </cell>
          <cell r="E401">
            <v>3</v>
          </cell>
          <cell r="F401">
            <v>3</v>
          </cell>
          <cell r="G401" t="str">
            <v>INSTRUMENTACION</v>
          </cell>
          <cell r="H401" t="str">
            <v xml:space="preserve">INSTRUMENTACION </v>
          </cell>
          <cell r="I401" t="str">
            <v>NA</v>
          </cell>
          <cell r="J401" t="str">
            <v>NA</v>
          </cell>
          <cell r="K401" t="str">
            <v>NA</v>
          </cell>
          <cell r="L401" t="str">
            <v>NA</v>
          </cell>
          <cell r="M401" t="str">
            <v xml:space="preserve">REQUIERE CONSOLA SUMINISTRADA POR EL PROVEEDOR </v>
          </cell>
          <cell r="N401" t="str">
            <v>SI</v>
          </cell>
          <cell r="O401" t="str">
            <v>APPLIED</v>
          </cell>
          <cell r="P401" t="str">
            <v>UNIDAD</v>
          </cell>
          <cell r="Q401" t="str">
            <v>IIA</v>
          </cell>
          <cell r="R401" t="str">
            <v>2009DM-0003344</v>
          </cell>
          <cell r="S401">
            <v>43528</v>
          </cell>
          <cell r="T401">
            <v>582015</v>
          </cell>
          <cell r="U401">
            <v>110582.85</v>
          </cell>
          <cell r="V401">
            <v>692597.85</v>
          </cell>
        </row>
        <row r="402">
          <cell r="A402">
            <v>2371</v>
          </cell>
          <cell r="B402" t="str">
            <v>TIJERA LAPARASCOPICA  HARMONIC 5MM X 36 CM REF HAR36</v>
          </cell>
          <cell r="C402">
            <v>0</v>
          </cell>
          <cell r="D402" t="str">
            <v>UNIDAD</v>
          </cell>
          <cell r="E402">
            <v>10</v>
          </cell>
          <cell r="F402">
            <v>10</v>
          </cell>
          <cell r="G402" t="str">
            <v>INSTRUMENTACION</v>
          </cell>
          <cell r="H402" t="str">
            <v xml:space="preserve">INSTRUMENTACION </v>
          </cell>
          <cell r="I402">
            <v>0</v>
          </cell>
          <cell r="J402">
            <v>0</v>
          </cell>
          <cell r="K402">
            <v>0</v>
          </cell>
          <cell r="L402">
            <v>0</v>
          </cell>
          <cell r="M402" t="str">
            <v xml:space="preserve">REQUIERE CONSOLA SUMINISTRADA POR EL PROVEEDOR </v>
          </cell>
          <cell r="N402">
            <v>0</v>
          </cell>
          <cell r="O402" t="str">
            <v>SI</v>
          </cell>
          <cell r="P402">
            <v>0</v>
          </cell>
          <cell r="Q402">
            <v>0</v>
          </cell>
          <cell r="R402">
            <v>0</v>
          </cell>
          <cell r="S402">
            <v>0</v>
          </cell>
          <cell r="T402">
            <v>0</v>
          </cell>
          <cell r="U402">
            <v>0</v>
          </cell>
          <cell r="V402">
            <v>0</v>
          </cell>
        </row>
        <row r="403">
          <cell r="A403">
            <v>2372</v>
          </cell>
          <cell r="B403" t="str">
            <v>TIJERA LAPARASCOPICA HARMONIC  FOCOS + 9 CM REF HAR9F</v>
          </cell>
          <cell r="C403">
            <v>0</v>
          </cell>
          <cell r="D403" t="str">
            <v>UNIDAD</v>
          </cell>
          <cell r="E403">
            <v>3</v>
          </cell>
          <cell r="F403">
            <v>3</v>
          </cell>
          <cell r="G403" t="str">
            <v>INSTRUMENTACION</v>
          </cell>
          <cell r="H403" t="str">
            <v xml:space="preserve">INSTRUMENTACION </v>
          </cell>
          <cell r="I403">
            <v>0</v>
          </cell>
          <cell r="J403">
            <v>0</v>
          </cell>
          <cell r="K403">
            <v>0</v>
          </cell>
          <cell r="L403">
            <v>0</v>
          </cell>
          <cell r="M403">
            <v>0</v>
          </cell>
          <cell r="N403">
            <v>0</v>
          </cell>
          <cell r="O403">
            <v>0</v>
          </cell>
          <cell r="P403">
            <v>0</v>
          </cell>
          <cell r="Q403">
            <v>0</v>
          </cell>
          <cell r="R403">
            <v>0</v>
          </cell>
          <cell r="S403">
            <v>0</v>
          </cell>
          <cell r="T403">
            <v>0</v>
          </cell>
          <cell r="U403">
            <v>0</v>
          </cell>
          <cell r="V403">
            <v>0</v>
          </cell>
        </row>
        <row r="404">
          <cell r="A404">
            <v>2373</v>
          </cell>
          <cell r="B404" t="str">
            <v>TIJERA PARA LAPAROSCOPIA, DESCARTABLE, ROTACION 360°, LONGITUD 350 - 360 MM, MANGO ERGONOMICO, CON CONECCION MONOPOLAR</v>
          </cell>
          <cell r="C404" t="str">
            <v>CB030</v>
          </cell>
          <cell r="D404" t="str">
            <v>UNIDAD</v>
          </cell>
          <cell r="E404">
            <v>5</v>
          </cell>
          <cell r="F404">
            <v>5</v>
          </cell>
          <cell r="G404" t="str">
            <v>INSTRUMENTACION</v>
          </cell>
          <cell r="H404" t="str">
            <v xml:space="preserve">INSTRUMENTACION </v>
          </cell>
          <cell r="I404" t="str">
            <v>NA</v>
          </cell>
          <cell r="J404" t="str">
            <v>NA</v>
          </cell>
          <cell r="K404" t="str">
            <v>NA</v>
          </cell>
          <cell r="L404" t="str">
            <v>NA</v>
          </cell>
          <cell r="M404" t="str">
            <v xml:space="preserve">VENTA MINIMA DE PRESENTACION </v>
          </cell>
          <cell r="N404" t="str">
            <v>NO</v>
          </cell>
          <cell r="O404" t="str">
            <v>APPLIED</v>
          </cell>
          <cell r="P404" t="str">
            <v>UNIDAD</v>
          </cell>
          <cell r="Q404" t="str">
            <v>IIA</v>
          </cell>
          <cell r="R404" t="str">
            <v>2009DM-0003344</v>
          </cell>
          <cell r="S404">
            <v>43528</v>
          </cell>
          <cell r="T404">
            <v>500115</v>
          </cell>
          <cell r="U404">
            <v>95021.85</v>
          </cell>
          <cell r="V404">
            <v>595136.85</v>
          </cell>
        </row>
        <row r="405">
          <cell r="A405">
            <v>2374</v>
          </cell>
          <cell r="B405" t="str">
            <v>TIJERA PARA ULTRASONIDO LAPAROSCOPICA 5MM ULTIMA GENERACION</v>
          </cell>
          <cell r="C405">
            <v>0</v>
          </cell>
          <cell r="D405" t="str">
            <v>UNIDAD</v>
          </cell>
          <cell r="E405">
            <v>1</v>
          </cell>
          <cell r="F405">
            <v>1</v>
          </cell>
          <cell r="G405" t="str">
            <v>INSTRUMENTACION</v>
          </cell>
          <cell r="H405" t="str">
            <v xml:space="preserve">INSTRUMENTACION </v>
          </cell>
          <cell r="I405">
            <v>0</v>
          </cell>
          <cell r="J405">
            <v>0</v>
          </cell>
          <cell r="K405">
            <v>0</v>
          </cell>
          <cell r="L405">
            <v>0</v>
          </cell>
          <cell r="M405">
            <v>0</v>
          </cell>
          <cell r="N405">
            <v>0</v>
          </cell>
          <cell r="O405">
            <v>0</v>
          </cell>
          <cell r="P405">
            <v>0</v>
          </cell>
          <cell r="Q405">
            <v>0</v>
          </cell>
          <cell r="R405">
            <v>0</v>
          </cell>
          <cell r="S405">
            <v>0</v>
          </cell>
          <cell r="T405">
            <v>0</v>
          </cell>
          <cell r="U405">
            <v>0</v>
          </cell>
          <cell r="V405">
            <v>0</v>
          </cell>
        </row>
        <row r="406">
          <cell r="A406">
            <v>2375</v>
          </cell>
          <cell r="B406" t="str">
            <v>TIJERA PARA UNTRASONIDO  PARA CIRUGIA ABIERTA 9CM ULTIMA GENERACION</v>
          </cell>
          <cell r="C406">
            <v>0</v>
          </cell>
          <cell r="D406" t="str">
            <v>UNIDAD</v>
          </cell>
          <cell r="E406">
            <v>1</v>
          </cell>
          <cell r="F406">
            <v>1</v>
          </cell>
          <cell r="G406" t="str">
            <v>INSTRUMENTACION</v>
          </cell>
          <cell r="H406" t="str">
            <v xml:space="preserve">INSTRUMENTACION </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row>
        <row r="407">
          <cell r="A407">
            <v>2376</v>
          </cell>
          <cell r="B407" t="str">
            <v xml:space="preserve">TIJERA TECNOLOGIA ULTRASONICO LAPAROSCOPIA DE 23CM </v>
          </cell>
          <cell r="C407">
            <v>0</v>
          </cell>
          <cell r="D407" t="str">
            <v>UNIDAD</v>
          </cell>
          <cell r="E407">
            <v>2</v>
          </cell>
          <cell r="F407">
            <v>2</v>
          </cell>
          <cell r="G407" t="str">
            <v>INSTRUMENTACION</v>
          </cell>
          <cell r="H407" t="str">
            <v xml:space="preserve">INSTRUMENTACION </v>
          </cell>
          <cell r="I407">
            <v>0</v>
          </cell>
          <cell r="J407">
            <v>0</v>
          </cell>
          <cell r="K407">
            <v>0</v>
          </cell>
          <cell r="L407">
            <v>0</v>
          </cell>
          <cell r="M407">
            <v>0</v>
          </cell>
          <cell r="N407">
            <v>0</v>
          </cell>
          <cell r="O407">
            <v>0</v>
          </cell>
          <cell r="P407">
            <v>0</v>
          </cell>
          <cell r="Q407">
            <v>0</v>
          </cell>
          <cell r="R407">
            <v>0</v>
          </cell>
          <cell r="S407">
            <v>0</v>
          </cell>
          <cell r="T407">
            <v>0</v>
          </cell>
          <cell r="U407">
            <v>0</v>
          </cell>
          <cell r="V407">
            <v>0</v>
          </cell>
        </row>
        <row r="408">
          <cell r="A408">
            <v>2377</v>
          </cell>
          <cell r="B408" t="str">
            <v>TIJERA TECNOLOGIA ULTRASONICO LAPAROSCOPIA DE 36 CM</v>
          </cell>
          <cell r="C408">
            <v>0</v>
          </cell>
          <cell r="D408" t="str">
            <v>UNIDAD</v>
          </cell>
          <cell r="E408">
            <v>2</v>
          </cell>
          <cell r="F408">
            <v>2</v>
          </cell>
          <cell r="G408" t="str">
            <v>INSTRUMENTACION</v>
          </cell>
          <cell r="H408" t="str">
            <v xml:space="preserve">INSTRUMENTACION </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row>
        <row r="409">
          <cell r="A409">
            <v>2378</v>
          </cell>
          <cell r="B409" t="str">
            <v>TIJERA TECNOLOGIA ULTRASONICO PARA CABEZA Y CUELLO DE 9 CM</v>
          </cell>
          <cell r="C409">
            <v>0</v>
          </cell>
          <cell r="D409" t="str">
            <v>UNIDAD</v>
          </cell>
          <cell r="E409">
            <v>1</v>
          </cell>
          <cell r="F409">
            <v>1</v>
          </cell>
          <cell r="G409" t="str">
            <v>INSTRUMENTACION</v>
          </cell>
          <cell r="H409" t="str">
            <v xml:space="preserve">INSTRUMENTACION </v>
          </cell>
          <cell r="I409">
            <v>0</v>
          </cell>
          <cell r="J409">
            <v>0</v>
          </cell>
          <cell r="K409">
            <v>0</v>
          </cell>
          <cell r="L409">
            <v>0</v>
          </cell>
          <cell r="M409">
            <v>0</v>
          </cell>
          <cell r="N409">
            <v>0</v>
          </cell>
          <cell r="O409">
            <v>0</v>
          </cell>
          <cell r="P409">
            <v>0</v>
          </cell>
          <cell r="Q409">
            <v>0</v>
          </cell>
          <cell r="R409">
            <v>0</v>
          </cell>
          <cell r="S409">
            <v>0</v>
          </cell>
          <cell r="T409">
            <v>0</v>
          </cell>
          <cell r="U409">
            <v>0</v>
          </cell>
          <cell r="V409">
            <v>0</v>
          </cell>
        </row>
        <row r="410">
          <cell r="A410">
            <v>2393</v>
          </cell>
          <cell r="B410" t="str">
            <v>TOT CINTA_MALLA INCONTINENCIA URINARIA FEMENINA TRANSOBTURADOR - OBTRIX HALO SITEMA SLING</v>
          </cell>
          <cell r="C410">
            <v>0</v>
          </cell>
          <cell r="D410" t="str">
            <v>UNIDAD</v>
          </cell>
          <cell r="E410">
            <v>12</v>
          </cell>
          <cell r="F410">
            <v>12</v>
          </cell>
          <cell r="G410" t="str">
            <v>INSTRUMENTACION</v>
          </cell>
          <cell r="H410" t="str">
            <v xml:space="preserve">INSTRUMENTACION </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row>
        <row r="411">
          <cell r="A411">
            <v>2405</v>
          </cell>
          <cell r="B411" t="str">
            <v>TRIPA QUIRÚRGICA CRÓMICO 0 AGUJA CURVA  REDONDA ROMA ½ CÍRCULO 65 MM 70-75 CM PARA HÍGADO</v>
          </cell>
          <cell r="C411">
            <v>0</v>
          </cell>
          <cell r="D411" t="str">
            <v>SOBRE</v>
          </cell>
          <cell r="E411">
            <v>16</v>
          </cell>
          <cell r="F411">
            <v>16</v>
          </cell>
          <cell r="G411" t="str">
            <v>INSTRUMENTACION</v>
          </cell>
          <cell r="H411" t="str">
            <v xml:space="preserve">INSTRUMENTACION </v>
          </cell>
          <cell r="I411">
            <v>0</v>
          </cell>
          <cell r="J411">
            <v>0</v>
          </cell>
          <cell r="K411">
            <v>0</v>
          </cell>
          <cell r="L411">
            <v>0</v>
          </cell>
          <cell r="M411">
            <v>0</v>
          </cell>
          <cell r="N411">
            <v>0</v>
          </cell>
          <cell r="O411">
            <v>0</v>
          </cell>
          <cell r="P411">
            <v>0</v>
          </cell>
          <cell r="Q411">
            <v>0</v>
          </cell>
          <cell r="R411">
            <v>0</v>
          </cell>
          <cell r="S411">
            <v>0</v>
          </cell>
          <cell r="T411">
            <v>0</v>
          </cell>
          <cell r="U411">
            <v>0</v>
          </cell>
          <cell r="V411">
            <v>0</v>
          </cell>
        </row>
        <row r="412">
          <cell r="A412">
            <v>2406</v>
          </cell>
          <cell r="B412" t="str">
            <v>TRIPA QUIRÚRGICA CRÓMICO 4/0 AGUJA CURVA REDONDA ½ CÍRCULO  17 MM  60-75 CM RB1</v>
          </cell>
          <cell r="C412">
            <v>0</v>
          </cell>
          <cell r="D412" t="str">
            <v>SOBRE</v>
          </cell>
          <cell r="E412">
            <v>58</v>
          </cell>
          <cell r="F412">
            <v>58</v>
          </cell>
          <cell r="G412" t="str">
            <v>INSTRUMENTACION</v>
          </cell>
          <cell r="H412" t="str">
            <v xml:space="preserve">INSTRUMENTACION </v>
          </cell>
          <cell r="I412">
            <v>0</v>
          </cell>
          <cell r="J412">
            <v>0</v>
          </cell>
          <cell r="K412">
            <v>0</v>
          </cell>
          <cell r="L412">
            <v>0</v>
          </cell>
          <cell r="M412">
            <v>0</v>
          </cell>
          <cell r="N412">
            <v>0</v>
          </cell>
          <cell r="O412">
            <v>0</v>
          </cell>
          <cell r="P412">
            <v>0</v>
          </cell>
          <cell r="Q412">
            <v>0</v>
          </cell>
          <cell r="R412">
            <v>0</v>
          </cell>
          <cell r="S412">
            <v>0</v>
          </cell>
          <cell r="T412">
            <v>0</v>
          </cell>
          <cell r="U412">
            <v>0</v>
          </cell>
          <cell r="V412">
            <v>0</v>
          </cell>
        </row>
        <row r="413">
          <cell r="A413">
            <v>2408</v>
          </cell>
          <cell r="B413" t="str">
            <v>TROCAR 12 MM X 100 MM (CON DOS CAMISAS Y UN PUNZON SIN CUCHILLA) CON SITEMA DE FIJACION AVANZADA</v>
          </cell>
          <cell r="C413" t="str">
            <v>CFB73+CFS22</v>
          </cell>
          <cell r="D413" t="str">
            <v>KIT</v>
          </cell>
          <cell r="E413">
            <v>12</v>
          </cell>
          <cell r="F413">
            <v>12</v>
          </cell>
          <cell r="G413" t="str">
            <v>INSTRUMENTACION</v>
          </cell>
          <cell r="H413" t="str">
            <v xml:space="preserve">INSTRUMENTACION </v>
          </cell>
          <cell r="I413" t="str">
            <v>NA</v>
          </cell>
          <cell r="J413" t="str">
            <v>NA</v>
          </cell>
          <cell r="K413" t="str">
            <v>NA</v>
          </cell>
          <cell r="L413" t="str">
            <v>NA</v>
          </cell>
          <cell r="M413" t="str">
            <v xml:space="preserve">VENTA MINIMA DE PRESENTACION </v>
          </cell>
          <cell r="N413" t="str">
            <v>NO</v>
          </cell>
          <cell r="O413" t="str">
            <v>APPLIED</v>
          </cell>
          <cell r="P413" t="str">
            <v>UNIDAD</v>
          </cell>
          <cell r="Q413" t="str">
            <v>IIA</v>
          </cell>
          <cell r="R413" t="str">
            <v>2018DM-0018755</v>
          </cell>
          <cell r="S413">
            <v>47043</v>
          </cell>
          <cell r="T413">
            <v>444100</v>
          </cell>
          <cell r="U413">
            <v>84379</v>
          </cell>
          <cell r="V413">
            <v>528479</v>
          </cell>
        </row>
        <row r="414">
          <cell r="A414">
            <v>2410</v>
          </cell>
          <cell r="B414" t="str">
            <v>TROCAR 12 MM X 100 MM (CON UNA CAMISAS Y UN PUNZON SIN CUCHILLA) CON SISTEMA DE FIJACION AVANZADA</v>
          </cell>
          <cell r="C414" t="str">
            <v>CFF73+CFS22</v>
          </cell>
          <cell r="D414" t="str">
            <v>UNIDAD</v>
          </cell>
          <cell r="E414">
            <v>12</v>
          </cell>
          <cell r="F414">
            <v>12</v>
          </cell>
          <cell r="G414" t="str">
            <v>INSTRUMENTACION</v>
          </cell>
          <cell r="H414" t="str">
            <v xml:space="preserve">INSTRUMENTACION </v>
          </cell>
          <cell r="I414" t="str">
            <v>NA</v>
          </cell>
          <cell r="J414" t="str">
            <v>NA</v>
          </cell>
          <cell r="K414" t="str">
            <v>NA</v>
          </cell>
          <cell r="L414" t="str">
            <v>NA</v>
          </cell>
          <cell r="M414" t="str">
            <v xml:space="preserve">VENTA MINIMA DE PRESENTACION </v>
          </cell>
          <cell r="N414" t="str">
            <v>NO</v>
          </cell>
          <cell r="O414" t="str">
            <v>APPLIED</v>
          </cell>
          <cell r="P414" t="str">
            <v>UNIDAD</v>
          </cell>
          <cell r="Q414" t="str">
            <v>IIA</v>
          </cell>
          <cell r="R414" t="str">
            <v>2018DM-0018755</v>
          </cell>
          <cell r="S414">
            <v>47043</v>
          </cell>
          <cell r="T414">
            <v>444100</v>
          </cell>
          <cell r="U414">
            <v>84379</v>
          </cell>
          <cell r="V414">
            <v>528479</v>
          </cell>
        </row>
        <row r="415">
          <cell r="A415">
            <v>2412</v>
          </cell>
          <cell r="B415" t="str">
            <v>TROCAR 5MM X 100 MM (CON UNA CAMISAS Y UN PUNZON CON CUCHILLA) CON SISTEMA DE FIJACION AVANZADA</v>
          </cell>
          <cell r="C415" t="str">
            <v>CFB03</v>
          </cell>
          <cell r="D415" t="str">
            <v>UNIDAD</v>
          </cell>
          <cell r="E415">
            <v>80</v>
          </cell>
          <cell r="F415">
            <v>80</v>
          </cell>
          <cell r="G415" t="str">
            <v>INSTRUMENTACION</v>
          </cell>
          <cell r="H415" t="str">
            <v xml:space="preserve">INSTRUMENTACION </v>
          </cell>
          <cell r="I415" t="str">
            <v>NA</v>
          </cell>
          <cell r="J415" t="str">
            <v>NA</v>
          </cell>
          <cell r="K415" t="str">
            <v>NA</v>
          </cell>
          <cell r="L415" t="str">
            <v>NA</v>
          </cell>
          <cell r="M415" t="str">
            <v xml:space="preserve">VENTA MINIMA DE PRESENTACION </v>
          </cell>
          <cell r="N415" t="str">
            <v>NO</v>
          </cell>
          <cell r="O415" t="str">
            <v>APPLIED</v>
          </cell>
          <cell r="P415" t="str">
            <v>UNIDAD</v>
          </cell>
          <cell r="Q415" t="str">
            <v>IIA</v>
          </cell>
          <cell r="R415" t="str">
            <v>2018DM-0018755</v>
          </cell>
          <cell r="S415">
            <v>47043</v>
          </cell>
          <cell r="T415">
            <v>290430</v>
          </cell>
          <cell r="U415">
            <v>55181.7</v>
          </cell>
          <cell r="V415">
            <v>345611.7</v>
          </cell>
        </row>
        <row r="416">
          <cell r="A416">
            <v>2415</v>
          </cell>
          <cell r="B416" t="str">
            <v>TROCAR DE 12 MM CON PUNTA DILATADORA CON CUCHILLA LONGITUD 100MM KIT 2 CAMISAS ESTABILIZADORA 1 TROCAR</v>
          </cell>
          <cell r="C416" t="str">
            <v>CTB75</v>
          </cell>
          <cell r="D416" t="str">
            <v>UNIDAD</v>
          </cell>
          <cell r="E416">
            <v>2</v>
          </cell>
          <cell r="F416">
            <v>2</v>
          </cell>
          <cell r="G416" t="str">
            <v>INSTRUMENTACION</v>
          </cell>
          <cell r="H416" t="str">
            <v xml:space="preserve">INSTRUMENTACION </v>
          </cell>
          <cell r="I416" t="str">
            <v>NA</v>
          </cell>
          <cell r="J416" t="str">
            <v>NA</v>
          </cell>
          <cell r="K416" t="str">
            <v>NA</v>
          </cell>
          <cell r="L416" t="str">
            <v>NA</v>
          </cell>
          <cell r="M416" t="str">
            <v xml:space="preserve">VENTA MINIMA DE PRESENTACION </v>
          </cell>
          <cell r="N416" t="str">
            <v>NO</v>
          </cell>
          <cell r="O416" t="str">
            <v>APPLIED</v>
          </cell>
          <cell r="P416" t="str">
            <v>UNIDAD</v>
          </cell>
          <cell r="Q416" t="str">
            <v>IIA</v>
          </cell>
          <cell r="R416" t="str">
            <v>2018DM-0018755</v>
          </cell>
          <cell r="S416">
            <v>47043</v>
          </cell>
          <cell r="T416">
            <v>332010</v>
          </cell>
          <cell r="U416">
            <v>63081.9</v>
          </cell>
          <cell r="V416">
            <v>395091.9</v>
          </cell>
        </row>
        <row r="417">
          <cell r="A417">
            <v>2416</v>
          </cell>
          <cell r="B417" t="str">
            <v xml:space="preserve">TROCAR DE 12 MM OPTICO SIN CUCHILLA CAMISA ESTABILIZADORA LONGITUD 100MM </v>
          </cell>
          <cell r="C417" t="str">
            <v>CTF73</v>
          </cell>
          <cell r="D417" t="str">
            <v>UNIDAD</v>
          </cell>
          <cell r="E417">
            <v>12</v>
          </cell>
          <cell r="F417">
            <v>12</v>
          </cell>
          <cell r="G417" t="str">
            <v>INSTRUMENTACION</v>
          </cell>
          <cell r="H417" t="str">
            <v xml:space="preserve">INSTRUMENTACION </v>
          </cell>
          <cell r="I417" t="str">
            <v>NA</v>
          </cell>
          <cell r="J417" t="str">
            <v>NA</v>
          </cell>
          <cell r="K417" t="str">
            <v>NA</v>
          </cell>
          <cell r="L417" t="str">
            <v>NA</v>
          </cell>
          <cell r="M417" t="str">
            <v xml:space="preserve">VENTA MINIMA DE PRESENTACION </v>
          </cell>
          <cell r="N417" t="str">
            <v>NO</v>
          </cell>
          <cell r="O417" t="str">
            <v>APPLIED</v>
          </cell>
          <cell r="P417" t="str">
            <v>UNIDAD</v>
          </cell>
          <cell r="Q417" t="str">
            <v>IIA</v>
          </cell>
          <cell r="R417" t="str">
            <v>2018DM-0018755</v>
          </cell>
          <cell r="S417">
            <v>47043</v>
          </cell>
          <cell r="T417">
            <v>303600</v>
          </cell>
          <cell r="U417">
            <v>57684</v>
          </cell>
          <cell r="V417">
            <v>361284</v>
          </cell>
        </row>
        <row r="418">
          <cell r="A418">
            <v>2417</v>
          </cell>
          <cell r="B418" t="str">
            <v>TROCAR DE 5 MM CON PUNTA DILATADORA CON CUCHILLA LONGITUD 100MM KIT 2 CAMISAS ESTABILIZADORA 1 TROCAR</v>
          </cell>
          <cell r="C418" t="str">
            <v>CTB03</v>
          </cell>
          <cell r="D418" t="str">
            <v>UNIDAD</v>
          </cell>
          <cell r="E418">
            <v>12</v>
          </cell>
          <cell r="F418">
            <v>12</v>
          </cell>
          <cell r="G418" t="str">
            <v>INSTRUMENTACION</v>
          </cell>
          <cell r="H418" t="str">
            <v xml:space="preserve">INSTRUMENTACION </v>
          </cell>
          <cell r="I418" t="str">
            <v>NA</v>
          </cell>
          <cell r="J418" t="str">
            <v>NA</v>
          </cell>
          <cell r="K418" t="str">
            <v>NA</v>
          </cell>
          <cell r="L418" t="str">
            <v>NA</v>
          </cell>
          <cell r="M418" t="str">
            <v xml:space="preserve">VENTA MINIMA DE PRESENTACION </v>
          </cell>
          <cell r="N418" t="str">
            <v>NO</v>
          </cell>
          <cell r="O418" t="str">
            <v>APPLIED</v>
          </cell>
          <cell r="P418" t="str">
            <v>UNIDAD</v>
          </cell>
          <cell r="Q418" t="str">
            <v>IIA</v>
          </cell>
          <cell r="R418" t="str">
            <v>2018DM-0018755</v>
          </cell>
          <cell r="S418">
            <v>47043</v>
          </cell>
          <cell r="T418">
            <v>290430</v>
          </cell>
          <cell r="U418">
            <v>55181.7</v>
          </cell>
          <cell r="V418">
            <v>345611.7</v>
          </cell>
        </row>
        <row r="419">
          <cell r="A419">
            <v>2418</v>
          </cell>
          <cell r="B419" t="str">
            <v>TROCAR DE 5 MM OPTICO SIN CUCHILLA CAMISAS ESTABILIZADORA LONGITUD 100MM</v>
          </cell>
          <cell r="C419" t="str">
            <v>CTR03</v>
          </cell>
          <cell r="D419" t="str">
            <v>UNIDAD</v>
          </cell>
          <cell r="E419">
            <v>2</v>
          </cell>
          <cell r="F419">
            <v>20</v>
          </cell>
          <cell r="G419" t="str">
            <v>INSTRUMENTACION</v>
          </cell>
          <cell r="H419" t="str">
            <v xml:space="preserve">INSTRUMENTACION </v>
          </cell>
          <cell r="I419" t="str">
            <v>NA</v>
          </cell>
          <cell r="J419" t="str">
            <v>NA</v>
          </cell>
          <cell r="K419" t="str">
            <v>NA</v>
          </cell>
          <cell r="L419" t="str">
            <v>NA</v>
          </cell>
          <cell r="M419" t="str">
            <v xml:space="preserve">VENTA MINIMA DE PRESENTACION </v>
          </cell>
          <cell r="N419" t="str">
            <v>NO</v>
          </cell>
          <cell r="O419" t="str">
            <v>APPLIED</v>
          </cell>
          <cell r="P419" t="str">
            <v>UNIDAD</v>
          </cell>
          <cell r="Q419" t="str">
            <v>IIA</v>
          </cell>
          <cell r="R419" t="str">
            <v>2018DM-0018755</v>
          </cell>
          <cell r="S419">
            <v>47043</v>
          </cell>
          <cell r="T419">
            <v>290430</v>
          </cell>
          <cell r="U419">
            <v>55181.7</v>
          </cell>
          <cell r="V419">
            <v>345611.7</v>
          </cell>
        </row>
        <row r="420">
          <cell r="A420">
            <v>2421</v>
          </cell>
          <cell r="B420" t="str">
            <v>TROCAR OPTICO 15 MM X 100 MM(CON UNA CAMISAS Y UN PUNZON SIN CUCHILLA) CON SISTEMA DE FIJACION AVANZADA</v>
          </cell>
          <cell r="C420" t="str">
            <v>COR37</v>
          </cell>
          <cell r="D420" t="str">
            <v>UNIDAD</v>
          </cell>
          <cell r="E420">
            <v>10</v>
          </cell>
          <cell r="F420">
            <v>10</v>
          </cell>
          <cell r="G420" t="str">
            <v>INSTRUMENTACION</v>
          </cell>
          <cell r="H420" t="str">
            <v xml:space="preserve">INSTRUMENTACION </v>
          </cell>
          <cell r="I420">
            <v>0</v>
          </cell>
          <cell r="J420">
            <v>0</v>
          </cell>
          <cell r="K420">
            <v>0</v>
          </cell>
          <cell r="L420">
            <v>0</v>
          </cell>
          <cell r="M420">
            <v>0</v>
          </cell>
          <cell r="N420">
            <v>0</v>
          </cell>
          <cell r="O420">
            <v>0</v>
          </cell>
          <cell r="P420">
            <v>0</v>
          </cell>
          <cell r="Q420">
            <v>0</v>
          </cell>
          <cell r="R420">
            <v>0</v>
          </cell>
          <cell r="S420">
            <v>0</v>
          </cell>
          <cell r="T420">
            <v>0</v>
          </cell>
          <cell r="U420">
            <v>0</v>
          </cell>
          <cell r="V420">
            <v>0</v>
          </cell>
        </row>
        <row r="421">
          <cell r="A421">
            <v>2423</v>
          </cell>
          <cell r="B421" t="str">
            <v>TROCAR ROMO DE HASSAN DE 11MM CON VALVULA AUTOMATICA- PUNZON ROMO PARA TROCAR DE HASSAM</v>
          </cell>
          <cell r="C421" t="str">
            <v>CFR33</v>
          </cell>
          <cell r="D421" t="str">
            <v>UNIDAD</v>
          </cell>
          <cell r="E421">
            <v>12</v>
          </cell>
          <cell r="F421">
            <v>12</v>
          </cell>
          <cell r="G421" t="str">
            <v>INSTRUMENTACION</v>
          </cell>
          <cell r="H421" t="str">
            <v xml:space="preserve">INSTRUMENTACION </v>
          </cell>
          <cell r="I421" t="str">
            <v>NA</v>
          </cell>
          <cell r="J421" t="str">
            <v>NA</v>
          </cell>
          <cell r="K421" t="str">
            <v>NA</v>
          </cell>
          <cell r="L421" t="str">
            <v>NA</v>
          </cell>
          <cell r="M421" t="str">
            <v xml:space="preserve">VENTA MINIMA DE PRESENTACION </v>
          </cell>
          <cell r="N421" t="str">
            <v>NO</v>
          </cell>
          <cell r="O421" t="str">
            <v>APPLIED</v>
          </cell>
          <cell r="P421" t="str">
            <v>UNIDAD</v>
          </cell>
          <cell r="Q421" t="str">
            <v>IIA</v>
          </cell>
          <cell r="R421" t="str">
            <v>2018DM-0018755</v>
          </cell>
          <cell r="S421">
            <v>47043</v>
          </cell>
          <cell r="T421">
            <v>303600</v>
          </cell>
          <cell r="U421">
            <v>57684</v>
          </cell>
          <cell r="V421">
            <v>361284</v>
          </cell>
        </row>
        <row r="422">
          <cell r="A422">
            <v>2424</v>
          </cell>
          <cell r="B422" t="str">
            <v>TROCAR SISTEMA UNICO PUERTO CON LLAVE DE INSUFLACION Y OTRA DE EVACUACION DE HUMO, CON UN DISPOSITIVO RETRACTOR Y TRES CANULAS DE 5/10  MM Y UNA CÁNULA 5/12  MM</v>
          </cell>
          <cell r="C422" t="str">
            <v>CNG12</v>
          </cell>
          <cell r="D422" t="str">
            <v>UNIDAD</v>
          </cell>
          <cell r="E422">
            <v>1</v>
          </cell>
          <cell r="F422">
            <v>1</v>
          </cell>
          <cell r="G422" t="str">
            <v>INSTRUMENTACION</v>
          </cell>
          <cell r="H422" t="str">
            <v xml:space="preserve">INSTRUMENTACION </v>
          </cell>
          <cell r="I422" t="str">
            <v>NA</v>
          </cell>
          <cell r="J422" t="str">
            <v>NA</v>
          </cell>
          <cell r="K422" t="str">
            <v>NA</v>
          </cell>
          <cell r="L422" t="str">
            <v>NA</v>
          </cell>
          <cell r="M422" t="str">
            <v xml:space="preserve">VENTA MINIMA DE PRESENTACION </v>
          </cell>
          <cell r="N422" t="str">
            <v>NO</v>
          </cell>
          <cell r="O422" t="str">
            <v>APPLIED</v>
          </cell>
          <cell r="P422" t="str">
            <v>UNIDAD</v>
          </cell>
          <cell r="Q422" t="str">
            <v>IIA</v>
          </cell>
          <cell r="R422" t="str">
            <v>2018DM-0018755</v>
          </cell>
          <cell r="S422">
            <v>47043</v>
          </cell>
          <cell r="T422">
            <v>2100000</v>
          </cell>
          <cell r="U422">
            <v>399000</v>
          </cell>
          <cell r="V422">
            <v>2499000</v>
          </cell>
        </row>
        <row r="423">
          <cell r="A423">
            <v>2425</v>
          </cell>
          <cell r="B423" t="str">
            <v xml:space="preserve">TROCAR TORAXICO RIGIDO 10/12 MM                                                 </v>
          </cell>
          <cell r="C423">
            <v>0</v>
          </cell>
          <cell r="D423" t="str">
            <v>UNIDAD</v>
          </cell>
          <cell r="E423">
            <v>2</v>
          </cell>
          <cell r="F423">
            <v>18</v>
          </cell>
          <cell r="G423" t="str">
            <v>INSTRUMENTACION</v>
          </cell>
          <cell r="H423" t="str">
            <v xml:space="preserve">INSTRUMENTACION </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row>
        <row r="424">
          <cell r="A424">
            <v>2437</v>
          </cell>
          <cell r="B424" t="str">
            <v>TUBO DE SUCCION SILICONADO TRANSPARENTE X 2 METROS, ESTERIL  SIN CANULA DE SUCCION YANCAWER</v>
          </cell>
          <cell r="C424">
            <v>0</v>
          </cell>
          <cell r="D424" t="str">
            <v>UNIDAD</v>
          </cell>
          <cell r="E424">
            <v>100</v>
          </cell>
          <cell r="F424">
            <v>100</v>
          </cell>
          <cell r="G424" t="str">
            <v>INSTRUMENTACION</v>
          </cell>
          <cell r="H424" t="str">
            <v xml:space="preserve">INSTRUMENTACION </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row>
        <row r="425">
          <cell r="A425">
            <v>2438</v>
          </cell>
          <cell r="B425" t="str">
            <v>TUBO DE SUCCION SILICONADO TRANSPARENTE X 3M ESTERIL  CON CANULA DE SUCCION YANCAWER TRANSPARENTE CON EMPATES"</v>
          </cell>
          <cell r="C425">
            <v>0</v>
          </cell>
          <cell r="D425" t="str">
            <v>UNIDAD</v>
          </cell>
          <cell r="E425">
            <v>50</v>
          </cell>
          <cell r="F425">
            <v>50</v>
          </cell>
          <cell r="G425" t="str">
            <v>INSTRUMENTACION</v>
          </cell>
          <cell r="H425" t="str">
            <v xml:space="preserve">INSTRUMENTACION </v>
          </cell>
          <cell r="I425">
            <v>0</v>
          </cell>
          <cell r="J425">
            <v>0</v>
          </cell>
          <cell r="K425">
            <v>0</v>
          </cell>
          <cell r="L425">
            <v>0</v>
          </cell>
          <cell r="M425">
            <v>0</v>
          </cell>
          <cell r="N425">
            <v>0</v>
          </cell>
          <cell r="O425">
            <v>0</v>
          </cell>
          <cell r="P425">
            <v>0</v>
          </cell>
          <cell r="Q425">
            <v>0</v>
          </cell>
          <cell r="R425">
            <v>0</v>
          </cell>
          <cell r="S425">
            <v>0</v>
          </cell>
          <cell r="T425">
            <v>0</v>
          </cell>
          <cell r="U425">
            <v>0</v>
          </cell>
          <cell r="V425">
            <v>0</v>
          </cell>
        </row>
        <row r="426">
          <cell r="A426">
            <v>2502</v>
          </cell>
          <cell r="B426" t="str">
            <v>TUBO SUCCION SILICO 3MTS +CANULA YANKAWE</v>
          </cell>
          <cell r="C426">
            <v>0</v>
          </cell>
          <cell r="D426" t="str">
            <v>UNIDAD</v>
          </cell>
          <cell r="E426">
            <v>220</v>
          </cell>
          <cell r="F426">
            <v>220</v>
          </cell>
          <cell r="G426" t="str">
            <v>INSTRUMENTACION</v>
          </cell>
          <cell r="H426" t="str">
            <v xml:space="preserve">INSTRUMENTACION </v>
          </cell>
          <cell r="I426">
            <v>0</v>
          </cell>
          <cell r="J426">
            <v>0</v>
          </cell>
          <cell r="K426">
            <v>0</v>
          </cell>
          <cell r="L426">
            <v>0</v>
          </cell>
          <cell r="M426">
            <v>0</v>
          </cell>
          <cell r="N426">
            <v>0</v>
          </cell>
          <cell r="O426">
            <v>0</v>
          </cell>
          <cell r="P426">
            <v>0</v>
          </cell>
          <cell r="Q426">
            <v>0</v>
          </cell>
          <cell r="R426">
            <v>0</v>
          </cell>
          <cell r="S426">
            <v>0</v>
          </cell>
          <cell r="T426">
            <v>0</v>
          </cell>
          <cell r="U426">
            <v>0</v>
          </cell>
          <cell r="V426">
            <v>0</v>
          </cell>
        </row>
        <row r="427">
          <cell r="A427">
            <v>2503</v>
          </cell>
          <cell r="B427" t="str">
            <v>TUBO SUCCION X 2 MTS ESTERIL</v>
          </cell>
          <cell r="C427">
            <v>0</v>
          </cell>
          <cell r="D427" t="str">
            <v>UNIDAD</v>
          </cell>
          <cell r="E427">
            <v>1000</v>
          </cell>
          <cell r="F427">
            <v>1000</v>
          </cell>
          <cell r="G427" t="str">
            <v>INSTRUMENTACION</v>
          </cell>
          <cell r="H427" t="str">
            <v xml:space="preserve">INSTRUMENTACION </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row>
        <row r="428">
          <cell r="A428">
            <v>2564</v>
          </cell>
          <cell r="B428" t="str">
            <v xml:space="preserve">VESTIDO  DE MAYO ANTIFLUIDOS PARA PESONAL QUIRURGICO CON BOLSILLOS CON CAUCHO TALLAS M, L, XL                                                                   </v>
          </cell>
          <cell r="C428">
            <v>0</v>
          </cell>
          <cell r="D428" t="str">
            <v>UNIDAD</v>
          </cell>
          <cell r="E428">
            <v>400</v>
          </cell>
          <cell r="F428">
            <v>400</v>
          </cell>
          <cell r="G428" t="str">
            <v>INSTRUMENTACION</v>
          </cell>
          <cell r="H428" t="str">
            <v xml:space="preserve">INSTRUMENTACION </v>
          </cell>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row>
        <row r="429">
          <cell r="A429">
            <v>2565</v>
          </cell>
          <cell r="B429" t="str">
            <v>VESTIDO QUIRURGICO COMPUESTO DE PANTALON Y BLUSA DESECHABLE</v>
          </cell>
          <cell r="C429">
            <v>0</v>
          </cell>
          <cell r="D429" t="str">
            <v>UNIDAD</v>
          </cell>
          <cell r="E429">
            <v>200</v>
          </cell>
          <cell r="F429">
            <v>150</v>
          </cell>
          <cell r="G429" t="str">
            <v>INSTRUMENTACION</v>
          </cell>
          <cell r="H429" t="str">
            <v xml:space="preserve">INSTRUMENTACION </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row>
        <row r="430">
          <cell r="A430">
            <v>2566</v>
          </cell>
          <cell r="B430" t="str">
            <v>ACIDO POLIGLICOLICO RAPID 4-0 70CM 1RB UROL VR2140G</v>
          </cell>
          <cell r="C430">
            <v>0</v>
          </cell>
          <cell r="D430" t="str">
            <v>UNIDAD</v>
          </cell>
          <cell r="E430">
            <v>60</v>
          </cell>
          <cell r="F430">
            <v>60</v>
          </cell>
          <cell r="G430" t="str">
            <v>INSTRUMENTACION</v>
          </cell>
          <cell r="H430" t="str">
            <v xml:space="preserve">INSTRUMENTACION </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row>
        <row r="431">
          <cell r="A431">
            <v>2567</v>
          </cell>
          <cell r="B431" t="str">
            <v>ACIDO POLIGLICOLICO VLT 6-0 45CM (2)S-14 J570G</v>
          </cell>
          <cell r="C431">
            <v>0</v>
          </cell>
          <cell r="D431" t="str">
            <v>UNIDAD</v>
          </cell>
          <cell r="E431">
            <v>168</v>
          </cell>
          <cell r="F431">
            <v>168</v>
          </cell>
          <cell r="G431" t="str">
            <v>INSTRUMENTACION</v>
          </cell>
          <cell r="H431" t="str">
            <v xml:space="preserve">INSTRUMENTACION </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row>
        <row r="432">
          <cell r="A432">
            <v>2568</v>
          </cell>
          <cell r="B432" t="str">
            <v>ACIDO POLIGLICOLICO VLT 7-0 45CM (2)TG140-8 J546G</v>
          </cell>
          <cell r="C432">
            <v>0</v>
          </cell>
          <cell r="D432" t="str">
            <v>UNIDAD</v>
          </cell>
          <cell r="E432">
            <v>96</v>
          </cell>
          <cell r="F432">
            <v>96</v>
          </cell>
          <cell r="G432" t="str">
            <v>INSTRUMENTACION</v>
          </cell>
          <cell r="H432" t="str">
            <v xml:space="preserve">INSTRUMENTACION </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row>
        <row r="433">
          <cell r="A433">
            <v>2569</v>
          </cell>
          <cell r="B433" t="str">
            <v>ACIDO POLIGLICOLICO VLT PLUS 1 90CM 1-CT1 XYVCP347H</v>
          </cell>
          <cell r="C433">
            <v>0</v>
          </cell>
          <cell r="D433" t="str">
            <v>UNIDAD</v>
          </cell>
          <cell r="E433">
            <v>180</v>
          </cell>
          <cell r="F433">
            <v>180</v>
          </cell>
          <cell r="G433" t="str">
            <v>INSTRUMENTACION</v>
          </cell>
          <cell r="H433" t="str">
            <v xml:space="preserve">INSTRUMENTACION </v>
          </cell>
          <cell r="I433">
            <v>0</v>
          </cell>
          <cell r="J433">
            <v>0</v>
          </cell>
          <cell r="K433">
            <v>0</v>
          </cell>
          <cell r="L433">
            <v>0</v>
          </cell>
          <cell r="M433">
            <v>0</v>
          </cell>
          <cell r="N433">
            <v>0</v>
          </cell>
          <cell r="O433">
            <v>0</v>
          </cell>
          <cell r="P433">
            <v>0</v>
          </cell>
          <cell r="Q433">
            <v>0</v>
          </cell>
          <cell r="R433">
            <v>0</v>
          </cell>
          <cell r="S433">
            <v>0</v>
          </cell>
          <cell r="T433">
            <v>0</v>
          </cell>
          <cell r="U433">
            <v>0</v>
          </cell>
          <cell r="V433">
            <v>0</v>
          </cell>
        </row>
        <row r="434">
          <cell r="A434">
            <v>2570</v>
          </cell>
          <cell r="B434" t="str">
            <v>ACIDO POLIGLICOLICO VLT PLUS 2-0 70CM 1-SH1 XYVCP317H</v>
          </cell>
          <cell r="C434">
            <v>0</v>
          </cell>
          <cell r="D434" t="str">
            <v>UNIDAD</v>
          </cell>
          <cell r="E434">
            <v>396</v>
          </cell>
          <cell r="F434">
            <v>396</v>
          </cell>
          <cell r="G434" t="str">
            <v>INSTRUMENTACION</v>
          </cell>
          <cell r="H434" t="str">
            <v xml:space="preserve">INSTRUMENTACION </v>
          </cell>
          <cell r="I434">
            <v>0</v>
          </cell>
          <cell r="J434">
            <v>0</v>
          </cell>
          <cell r="K434">
            <v>0</v>
          </cell>
          <cell r="L434">
            <v>0</v>
          </cell>
          <cell r="M434">
            <v>0</v>
          </cell>
          <cell r="N434">
            <v>0</v>
          </cell>
          <cell r="O434">
            <v>0</v>
          </cell>
          <cell r="P434">
            <v>0</v>
          </cell>
          <cell r="Q434">
            <v>0</v>
          </cell>
          <cell r="R434">
            <v>0</v>
          </cell>
          <cell r="S434">
            <v>0</v>
          </cell>
          <cell r="T434">
            <v>0</v>
          </cell>
          <cell r="U434">
            <v>0</v>
          </cell>
          <cell r="V434">
            <v>0</v>
          </cell>
        </row>
        <row r="435">
          <cell r="A435">
            <v>2571</v>
          </cell>
          <cell r="B435" t="str">
            <v>ACIDO POLIGLICOLICO VLT PLUS 3-0 70CM 1-SH XYVCP316H</v>
          </cell>
          <cell r="C435">
            <v>0</v>
          </cell>
          <cell r="D435" t="str">
            <v>UNIDAD</v>
          </cell>
          <cell r="E435">
            <v>468</v>
          </cell>
          <cell r="F435">
            <v>468</v>
          </cell>
          <cell r="G435" t="str">
            <v>INSTRUMENTACION</v>
          </cell>
          <cell r="H435" t="str">
            <v xml:space="preserve">INSTRUMENTACION </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row>
        <row r="436">
          <cell r="A436">
            <v>2572</v>
          </cell>
          <cell r="B436" t="str">
            <v>ACIDO POLIGLICOLICO VLT PLUS 4-0 70CM 1-RB1 XYVCP304H</v>
          </cell>
          <cell r="C436">
            <v>0</v>
          </cell>
          <cell r="D436" t="str">
            <v>UNIDAD</v>
          </cell>
          <cell r="E436">
            <v>324</v>
          </cell>
          <cell r="F436">
            <v>324</v>
          </cell>
          <cell r="G436" t="str">
            <v>INSTRUMENTACION</v>
          </cell>
          <cell r="H436" t="str">
            <v xml:space="preserve">INSTRUMENTACION </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row>
        <row r="437">
          <cell r="A437">
            <v>2573</v>
          </cell>
          <cell r="B437" t="str">
            <v>ACIDO POLIGLICOLICO  0 90CM 1V-34 VR9963G</v>
          </cell>
          <cell r="C437">
            <v>0</v>
          </cell>
          <cell r="D437" t="str">
            <v>UNIDAD</v>
          </cell>
          <cell r="E437">
            <v>72</v>
          </cell>
          <cell r="F437">
            <v>72</v>
          </cell>
          <cell r="G437" t="str">
            <v>INSTRUMENTACION</v>
          </cell>
          <cell r="H437" t="str">
            <v xml:space="preserve">INSTRUMENTACION </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row>
        <row r="438">
          <cell r="A438">
            <v>2574</v>
          </cell>
          <cell r="B438" t="str">
            <v>ACIDO POLIGLICOLICO 4-0 70CM RB1 XYVCP304H</v>
          </cell>
          <cell r="C438">
            <v>0</v>
          </cell>
          <cell r="D438" t="str">
            <v>UNIDAD</v>
          </cell>
          <cell r="E438">
            <v>36</v>
          </cell>
          <cell r="F438">
            <v>36</v>
          </cell>
          <cell r="G438" t="str">
            <v>INSTRUMENTACION</v>
          </cell>
          <cell r="H438" t="str">
            <v xml:space="preserve">INSTRUMENTACION </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row>
        <row r="439">
          <cell r="A439">
            <v>2611</v>
          </cell>
          <cell r="B439" t="str">
            <v>PLACA PARA ELECTROBISTURI NEONATAL CON CABLE</v>
          </cell>
          <cell r="C439">
            <v>0</v>
          </cell>
          <cell r="D439" t="str">
            <v>UNIDAD</v>
          </cell>
          <cell r="E439">
            <v>0</v>
          </cell>
          <cell r="F439">
            <v>64</v>
          </cell>
          <cell r="G439" t="str">
            <v>INSTRUMENTACION</v>
          </cell>
          <cell r="H439" t="str">
            <v xml:space="preserve">INSTRUMENTACION </v>
          </cell>
          <cell r="I439">
            <v>0</v>
          </cell>
          <cell r="J439">
            <v>0</v>
          </cell>
          <cell r="K439">
            <v>0</v>
          </cell>
          <cell r="L439">
            <v>0</v>
          </cell>
          <cell r="M439">
            <v>0</v>
          </cell>
          <cell r="N439">
            <v>0</v>
          </cell>
          <cell r="O439">
            <v>0</v>
          </cell>
          <cell r="P439">
            <v>0</v>
          </cell>
          <cell r="Q439">
            <v>0</v>
          </cell>
          <cell r="R439">
            <v>0</v>
          </cell>
          <cell r="S439">
            <v>0</v>
          </cell>
          <cell r="T439">
            <v>0</v>
          </cell>
          <cell r="U439">
            <v>0</v>
          </cell>
          <cell r="V439">
            <v>0</v>
          </cell>
        </row>
        <row r="440">
          <cell r="A440">
            <v>2616</v>
          </cell>
          <cell r="B440" t="str">
            <v>Ácido poliglicólico  1/0 AGUJA CURVA REDONDA 3/8 CIRCULO DE 24 A 26mm 60-75 cm</v>
          </cell>
          <cell r="C440">
            <v>0</v>
          </cell>
          <cell r="D440" t="str">
            <v>UNIDAD</v>
          </cell>
          <cell r="E440">
            <v>0</v>
          </cell>
          <cell r="F440">
            <v>64</v>
          </cell>
          <cell r="G440" t="str">
            <v>INSTRUMENTACION</v>
          </cell>
          <cell r="H440" t="str">
            <v xml:space="preserve">INSTRUMENTACION </v>
          </cell>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row>
        <row r="441">
          <cell r="A441">
            <v>790</v>
          </cell>
          <cell r="B441" t="str">
            <v>CLIP DE RANEY</v>
          </cell>
          <cell r="C441">
            <v>0</v>
          </cell>
          <cell r="D441" t="str">
            <v>UNIDAD</v>
          </cell>
          <cell r="E441">
            <v>200</v>
          </cell>
          <cell r="F441">
            <v>200</v>
          </cell>
          <cell r="G441" t="str">
            <v xml:space="preserve">INSTRUMENTACION </v>
          </cell>
          <cell r="H441" t="str">
            <v>INSTRUMENTACION</v>
          </cell>
          <cell r="I441" t="str">
            <v>SI</v>
          </cell>
          <cell r="J441">
            <v>0</v>
          </cell>
          <cell r="K441">
            <v>0</v>
          </cell>
          <cell r="L441">
            <v>0</v>
          </cell>
          <cell r="M441">
            <v>0</v>
          </cell>
          <cell r="N441">
            <v>0</v>
          </cell>
          <cell r="O441">
            <v>0</v>
          </cell>
          <cell r="P441">
            <v>0</v>
          </cell>
          <cell r="Q441">
            <v>0</v>
          </cell>
          <cell r="R441">
            <v>0</v>
          </cell>
          <cell r="S441">
            <v>0</v>
          </cell>
          <cell r="T441">
            <v>0</v>
          </cell>
          <cell r="U441">
            <v>0</v>
          </cell>
          <cell r="V441">
            <v>0</v>
          </cell>
        </row>
        <row r="442">
          <cell r="A442">
            <v>791</v>
          </cell>
          <cell r="B442" t="str">
            <v>CLIP PARA LIGADURA EN TITANIO TAMAÑO MEDIANO/GRANDE</v>
          </cell>
          <cell r="C442">
            <v>0</v>
          </cell>
          <cell r="D442" t="str">
            <v>UNIDAD</v>
          </cell>
          <cell r="E442">
            <v>80</v>
          </cell>
          <cell r="F442">
            <v>80</v>
          </cell>
          <cell r="G442" t="str">
            <v xml:space="preserve">INSTRUMENTACION </v>
          </cell>
          <cell r="H442" t="str">
            <v>INSTRUMENTACION</v>
          </cell>
          <cell r="I442" t="str">
            <v>SI</v>
          </cell>
          <cell r="J442">
            <v>0</v>
          </cell>
          <cell r="K442">
            <v>0</v>
          </cell>
          <cell r="L442">
            <v>0</v>
          </cell>
          <cell r="M442" t="str">
            <v>REQUIERE PINZA PARA UTILIZACION</v>
          </cell>
          <cell r="N442">
            <v>0</v>
          </cell>
          <cell r="O442" t="str">
            <v>SI</v>
          </cell>
          <cell r="P442">
            <v>0</v>
          </cell>
          <cell r="Q442">
            <v>0</v>
          </cell>
          <cell r="R442">
            <v>0</v>
          </cell>
          <cell r="S442">
            <v>0</v>
          </cell>
          <cell r="T442">
            <v>0</v>
          </cell>
          <cell r="U442">
            <v>0</v>
          </cell>
          <cell r="V442">
            <v>0</v>
          </cell>
        </row>
        <row r="443">
          <cell r="A443">
            <v>792</v>
          </cell>
          <cell r="B443" t="str">
            <v>CLIP TITANIUM EXTRA LT-300</v>
          </cell>
          <cell r="C443">
            <v>0</v>
          </cell>
          <cell r="D443" t="str">
            <v>UNIDAD</v>
          </cell>
          <cell r="E443">
            <v>144</v>
          </cell>
          <cell r="F443">
            <v>144</v>
          </cell>
          <cell r="G443" t="str">
            <v>INSTRUMENTACION</v>
          </cell>
          <cell r="H443" t="str">
            <v>INSTRUMENTACION</v>
          </cell>
          <cell r="I443" t="str">
            <v>SI</v>
          </cell>
          <cell r="J443">
            <v>0</v>
          </cell>
          <cell r="K443">
            <v>0</v>
          </cell>
          <cell r="L443">
            <v>0</v>
          </cell>
          <cell r="M443" t="str">
            <v>REQUIERE PINZA PARA UTILIZACION</v>
          </cell>
          <cell r="N443">
            <v>0</v>
          </cell>
          <cell r="O443" t="str">
            <v>SI</v>
          </cell>
          <cell r="P443">
            <v>0</v>
          </cell>
          <cell r="Q443">
            <v>0</v>
          </cell>
          <cell r="R443">
            <v>0</v>
          </cell>
          <cell r="S443">
            <v>0</v>
          </cell>
          <cell r="T443">
            <v>0</v>
          </cell>
          <cell r="U443">
            <v>0</v>
          </cell>
          <cell r="V443">
            <v>0</v>
          </cell>
        </row>
        <row r="444">
          <cell r="A444">
            <v>793</v>
          </cell>
          <cell r="B444" t="str">
            <v>CLIPS DE TITANIO MEDIANO LT 300</v>
          </cell>
          <cell r="C444">
            <v>0</v>
          </cell>
          <cell r="D444" t="str">
            <v>UNIDAD</v>
          </cell>
          <cell r="E444">
            <v>180</v>
          </cell>
          <cell r="F444">
            <v>180</v>
          </cell>
          <cell r="G444" t="str">
            <v>INSTRUMENTACION</v>
          </cell>
          <cell r="H444" t="str">
            <v>INSTRUMENTACION</v>
          </cell>
          <cell r="I444" t="str">
            <v>SI</v>
          </cell>
          <cell r="J444">
            <v>0</v>
          </cell>
          <cell r="K444">
            <v>0</v>
          </cell>
          <cell r="L444">
            <v>0</v>
          </cell>
          <cell r="M444" t="str">
            <v>REQUIERE PINZA PARA UTILIZACION</v>
          </cell>
          <cell r="N444">
            <v>0</v>
          </cell>
          <cell r="O444" t="str">
            <v>SI</v>
          </cell>
          <cell r="P444">
            <v>0</v>
          </cell>
          <cell r="Q444">
            <v>0</v>
          </cell>
          <cell r="R444">
            <v>0</v>
          </cell>
          <cell r="S444">
            <v>0</v>
          </cell>
          <cell r="T444">
            <v>0</v>
          </cell>
          <cell r="U444">
            <v>0</v>
          </cell>
          <cell r="V444">
            <v>0</v>
          </cell>
        </row>
        <row r="445">
          <cell r="A445">
            <v>794</v>
          </cell>
          <cell r="B445" t="str">
            <v>CLIPS DE TITANIO TAMAÑO MED/GRANDE - VERDE CJA X 18</v>
          </cell>
          <cell r="C445">
            <v>0</v>
          </cell>
          <cell r="D445" t="str">
            <v>UNIDAD</v>
          </cell>
          <cell r="E445">
            <v>72</v>
          </cell>
          <cell r="F445">
            <v>72</v>
          </cell>
          <cell r="G445" t="str">
            <v>INSTRUMENTACION</v>
          </cell>
          <cell r="H445" t="str">
            <v>INSTRUMENTACION</v>
          </cell>
          <cell r="I445" t="str">
            <v>SI</v>
          </cell>
          <cell r="J445">
            <v>0</v>
          </cell>
          <cell r="K445">
            <v>0</v>
          </cell>
          <cell r="L445">
            <v>0</v>
          </cell>
          <cell r="M445" t="str">
            <v>REQUIERE PINZA PARA UTILIZACION</v>
          </cell>
          <cell r="N445">
            <v>0</v>
          </cell>
          <cell r="O445" t="str">
            <v>SI</v>
          </cell>
          <cell r="P445">
            <v>0</v>
          </cell>
          <cell r="Q445">
            <v>0</v>
          </cell>
          <cell r="R445">
            <v>0</v>
          </cell>
          <cell r="S445">
            <v>0</v>
          </cell>
          <cell r="T445">
            <v>0</v>
          </cell>
          <cell r="U445">
            <v>0</v>
          </cell>
          <cell r="V445">
            <v>0</v>
          </cell>
        </row>
        <row r="446">
          <cell r="A446">
            <v>795</v>
          </cell>
          <cell r="B446" t="str">
            <v>CLIPS DE TITANIO TAMAÑO PEQUEÑO - AZUL CJA X 36</v>
          </cell>
          <cell r="C446">
            <v>0</v>
          </cell>
          <cell r="D446" t="str">
            <v>UNIDAD</v>
          </cell>
          <cell r="E446">
            <v>72</v>
          </cell>
          <cell r="F446">
            <v>72</v>
          </cell>
          <cell r="G446" t="str">
            <v>INSTRUMENTACION</v>
          </cell>
          <cell r="H446" t="str">
            <v>INSTRUMENTACION</v>
          </cell>
          <cell r="I446" t="str">
            <v>SI</v>
          </cell>
          <cell r="J446">
            <v>0</v>
          </cell>
          <cell r="K446">
            <v>0</v>
          </cell>
          <cell r="L446">
            <v>0</v>
          </cell>
          <cell r="M446" t="str">
            <v>REQUIERE PINZA PARA UTILIZACION</v>
          </cell>
          <cell r="N446">
            <v>0</v>
          </cell>
          <cell r="O446" t="str">
            <v>SI</v>
          </cell>
          <cell r="P446">
            <v>0</v>
          </cell>
          <cell r="Q446">
            <v>0</v>
          </cell>
          <cell r="R446">
            <v>0</v>
          </cell>
          <cell r="S446">
            <v>0</v>
          </cell>
          <cell r="T446">
            <v>0</v>
          </cell>
          <cell r="U446">
            <v>0</v>
          </cell>
          <cell r="V446">
            <v>0</v>
          </cell>
        </row>
        <row r="447">
          <cell r="A447">
            <v>796</v>
          </cell>
          <cell r="B447" t="str">
            <v>Clips estandar para clipaje de aneurisma cerebral en titanio recto -curvo - semicurvo- en bayoneta - angulado de 5 mm en adelante</v>
          </cell>
          <cell r="C447">
            <v>0</v>
          </cell>
          <cell r="D447" t="str">
            <v>UNIDAD</v>
          </cell>
          <cell r="E447">
            <v>2</v>
          </cell>
          <cell r="F447">
            <v>2</v>
          </cell>
          <cell r="G447" t="str">
            <v>INSTRUMENTACION</v>
          </cell>
          <cell r="H447" t="str">
            <v>INSTRUMENTACION</v>
          </cell>
          <cell r="I447" t="str">
            <v>SI</v>
          </cell>
          <cell r="J447">
            <v>0</v>
          </cell>
          <cell r="K447">
            <v>0</v>
          </cell>
          <cell r="L447">
            <v>0</v>
          </cell>
          <cell r="M447">
            <v>0</v>
          </cell>
          <cell r="N447">
            <v>0</v>
          </cell>
          <cell r="O447">
            <v>0</v>
          </cell>
          <cell r="P447">
            <v>0</v>
          </cell>
          <cell r="Q447">
            <v>0</v>
          </cell>
          <cell r="R447">
            <v>0</v>
          </cell>
          <cell r="S447">
            <v>0</v>
          </cell>
          <cell r="T447">
            <v>0</v>
          </cell>
          <cell r="U447">
            <v>0</v>
          </cell>
          <cell r="V447">
            <v>0</v>
          </cell>
        </row>
        <row r="448">
          <cell r="A448">
            <v>797</v>
          </cell>
          <cell r="B448" t="str">
            <v>CLIPS HEMO LOK MORADO REF 544240</v>
          </cell>
          <cell r="C448">
            <v>0</v>
          </cell>
          <cell r="D448" t="str">
            <v>UNIDAD</v>
          </cell>
          <cell r="E448">
            <v>336</v>
          </cell>
          <cell r="F448">
            <v>336</v>
          </cell>
          <cell r="G448" t="str">
            <v xml:space="preserve">INSTRUMENTACION </v>
          </cell>
          <cell r="H448" t="str">
            <v>INSTRUMENTACION</v>
          </cell>
          <cell r="I448" t="str">
            <v>SI</v>
          </cell>
          <cell r="J448">
            <v>0</v>
          </cell>
          <cell r="K448">
            <v>0</v>
          </cell>
          <cell r="L448">
            <v>0</v>
          </cell>
          <cell r="M448" t="str">
            <v>REQUIERE PINZA PARA UTILIZACION</v>
          </cell>
          <cell r="N448">
            <v>0</v>
          </cell>
          <cell r="O448" t="str">
            <v>SI</v>
          </cell>
          <cell r="P448">
            <v>0</v>
          </cell>
          <cell r="Q448">
            <v>0</v>
          </cell>
          <cell r="R448">
            <v>0</v>
          </cell>
          <cell r="S448">
            <v>0</v>
          </cell>
          <cell r="T448">
            <v>0</v>
          </cell>
          <cell r="U448">
            <v>0</v>
          </cell>
          <cell r="V448">
            <v>0</v>
          </cell>
        </row>
        <row r="449">
          <cell r="A449">
            <v>1113</v>
          </cell>
          <cell r="B449" t="str">
            <v>GANCHO DE HOOK COMPATIBLE CON ELCABLE MONOPOLAR</v>
          </cell>
          <cell r="C449">
            <v>0</v>
          </cell>
          <cell r="D449" t="str">
            <v xml:space="preserve">UNIDAD    </v>
          </cell>
          <cell r="E449">
            <v>6</v>
          </cell>
          <cell r="F449">
            <v>2</v>
          </cell>
          <cell r="G449" t="str">
            <v xml:space="preserve">INSTRUMENTACION </v>
          </cell>
          <cell r="H449" t="str">
            <v>INSTRUMENTACION</v>
          </cell>
          <cell r="I449" t="str">
            <v>SI</v>
          </cell>
          <cell r="J449">
            <v>0</v>
          </cell>
          <cell r="K449" t="str">
            <v>COMPATIBLE CON OLYMPUS- STORZ-TEKNO</v>
          </cell>
          <cell r="L449" t="str">
            <v>COMPATIBLE CON EQUIPO PROPIO DE WOLF-STORZ-UCHIPHARMA</v>
          </cell>
          <cell r="M449">
            <v>0</v>
          </cell>
          <cell r="N449">
            <v>0</v>
          </cell>
          <cell r="O449" t="str">
            <v>SI</v>
          </cell>
          <cell r="P449">
            <v>0</v>
          </cell>
          <cell r="Q449">
            <v>0</v>
          </cell>
          <cell r="R449">
            <v>0</v>
          </cell>
          <cell r="S449">
            <v>0</v>
          </cell>
          <cell r="T449">
            <v>0</v>
          </cell>
          <cell r="U449">
            <v>0</v>
          </cell>
          <cell r="V449">
            <v>0</v>
          </cell>
        </row>
        <row r="450">
          <cell r="A450">
            <v>1433</v>
          </cell>
          <cell r="B450" t="str">
            <v>LIGACLIP DE TITANIO TAMAÑO MEDIANO CON RANURAS TRANSVERSALES Y LATERALES CARRIL POR 6 CLIP</v>
          </cell>
          <cell r="C450">
            <v>0</v>
          </cell>
          <cell r="D450" t="str">
            <v>UNIDAD</v>
          </cell>
          <cell r="E450">
            <v>20</v>
          </cell>
          <cell r="F450">
            <v>20</v>
          </cell>
          <cell r="G450" t="str">
            <v>INSTRUMENTACION</v>
          </cell>
          <cell r="H450" t="str">
            <v>INSTRUMENTACION</v>
          </cell>
          <cell r="I450" t="str">
            <v>SI-PINZAS</v>
          </cell>
          <cell r="J450">
            <v>0</v>
          </cell>
          <cell r="K450">
            <v>0</v>
          </cell>
          <cell r="L450">
            <v>0</v>
          </cell>
          <cell r="M450" t="str">
            <v>REQUIERE PINZA SUMINISTRADA POR PROVEEDOR DEL INSUMO</v>
          </cell>
          <cell r="N450">
            <v>0</v>
          </cell>
          <cell r="O450" t="str">
            <v>SI</v>
          </cell>
          <cell r="P450">
            <v>0</v>
          </cell>
          <cell r="Q450">
            <v>0</v>
          </cell>
          <cell r="R450">
            <v>0</v>
          </cell>
          <cell r="S450">
            <v>0</v>
          </cell>
          <cell r="T450">
            <v>0</v>
          </cell>
          <cell r="U450">
            <v>0</v>
          </cell>
          <cell r="V450">
            <v>0</v>
          </cell>
        </row>
        <row r="451">
          <cell r="A451">
            <v>1434</v>
          </cell>
          <cell r="B451" t="str">
            <v>LIGACLIP DE TITANIUM MEDIANO-GRANDE</v>
          </cell>
          <cell r="C451">
            <v>0</v>
          </cell>
          <cell r="D451" t="str">
            <v>UNIDAD</v>
          </cell>
          <cell r="E451">
            <v>10</v>
          </cell>
          <cell r="F451">
            <v>10</v>
          </cell>
          <cell r="G451" t="str">
            <v>INSTRUMENTACION</v>
          </cell>
          <cell r="H451" t="str">
            <v>INSTRUMENTACION</v>
          </cell>
          <cell r="I451" t="str">
            <v>SI-PINZAS</v>
          </cell>
          <cell r="J451">
            <v>0</v>
          </cell>
          <cell r="K451">
            <v>0</v>
          </cell>
          <cell r="L451">
            <v>0</v>
          </cell>
          <cell r="M451" t="str">
            <v>REQUIERE PINZA SUMINISTRADA POR PROVEEDOR DEL INSUMO</v>
          </cell>
          <cell r="N451">
            <v>0</v>
          </cell>
          <cell r="O451" t="str">
            <v>SI</v>
          </cell>
          <cell r="P451">
            <v>0</v>
          </cell>
          <cell r="Q451">
            <v>0</v>
          </cell>
          <cell r="R451">
            <v>0</v>
          </cell>
          <cell r="S451">
            <v>0</v>
          </cell>
          <cell r="T451">
            <v>0</v>
          </cell>
          <cell r="U451">
            <v>0</v>
          </cell>
          <cell r="V451">
            <v>0</v>
          </cell>
        </row>
        <row r="452">
          <cell r="A452">
            <v>1435</v>
          </cell>
          <cell r="B452" t="str">
            <v xml:space="preserve">LIGACLIP PARA LIGADURA EN POLIMERO NO ABSORBIBLE  TAMAÑO M (CIERRE DE VASOS DE 2-7CM) CARTUCHO POR 6 UNIDADES (HEM-O-LOCK) </v>
          </cell>
          <cell r="C452">
            <v>0</v>
          </cell>
          <cell r="D452" t="str">
            <v>UNIDAD</v>
          </cell>
          <cell r="E452">
            <v>5</v>
          </cell>
          <cell r="F452">
            <v>5</v>
          </cell>
          <cell r="G452" t="str">
            <v>INSTRUMENTACION</v>
          </cell>
          <cell r="H452" t="str">
            <v>INSTRUMENTACION</v>
          </cell>
          <cell r="I452" t="str">
            <v>SI-PINZAS</v>
          </cell>
          <cell r="J452">
            <v>0</v>
          </cell>
          <cell r="K452">
            <v>0</v>
          </cell>
          <cell r="L452">
            <v>0</v>
          </cell>
          <cell r="M452" t="str">
            <v>REQUIERE PINZA SUMINISTRADA POR PROVEEDOR DEL INSUMO</v>
          </cell>
          <cell r="N452">
            <v>0</v>
          </cell>
          <cell r="O452" t="str">
            <v>SI</v>
          </cell>
          <cell r="P452">
            <v>0</v>
          </cell>
          <cell r="Q452">
            <v>0</v>
          </cell>
          <cell r="R452">
            <v>0</v>
          </cell>
          <cell r="S452">
            <v>0</v>
          </cell>
          <cell r="T452">
            <v>0</v>
          </cell>
          <cell r="U452">
            <v>0</v>
          </cell>
          <cell r="V452">
            <v>0</v>
          </cell>
        </row>
        <row r="453">
          <cell r="A453">
            <v>1436</v>
          </cell>
          <cell r="B453" t="str">
            <v xml:space="preserve">LIGACLIP PARA LIGADURA EN POLIMERO NO ABSORBIBLE  TAMAÑO ML (CIERRE DE VASOS DE 3-10 CM ) CARTUCHO POR 6 UNIDADES (HEM-O-LOCK) </v>
          </cell>
          <cell r="C453">
            <v>0</v>
          </cell>
          <cell r="D453" t="str">
            <v>UNIDAD</v>
          </cell>
          <cell r="E453">
            <v>5</v>
          </cell>
          <cell r="F453">
            <v>5</v>
          </cell>
          <cell r="G453" t="str">
            <v>INSTRUMENTACION</v>
          </cell>
          <cell r="H453" t="str">
            <v>INSTRUMENTACION</v>
          </cell>
          <cell r="I453" t="str">
            <v>SI-PINZAS</v>
          </cell>
          <cell r="J453">
            <v>0</v>
          </cell>
          <cell r="K453">
            <v>0</v>
          </cell>
          <cell r="L453">
            <v>0</v>
          </cell>
          <cell r="M453" t="str">
            <v>REQUIERE PINZA SUMINISTRADA POR PROVEEDOR DEL INSUMO</v>
          </cell>
          <cell r="N453">
            <v>0</v>
          </cell>
          <cell r="O453" t="str">
            <v>SI</v>
          </cell>
          <cell r="P453">
            <v>0</v>
          </cell>
          <cell r="Q453">
            <v>0</v>
          </cell>
          <cell r="R453">
            <v>0</v>
          </cell>
          <cell r="S453">
            <v>0</v>
          </cell>
          <cell r="T453">
            <v>0</v>
          </cell>
          <cell r="U453">
            <v>0</v>
          </cell>
          <cell r="V453">
            <v>0</v>
          </cell>
        </row>
        <row r="454">
          <cell r="A454">
            <v>1437</v>
          </cell>
          <cell r="B454" t="str">
            <v>LIGACLIP PARA LIGADURA EN POLIMERO NO ABSORBIBLE TAMAÑO L (CIERRE DE VASOS DE 5-13CM) CARTUCHO POR 6 UNIDADES (HEM-O-LOCK)</v>
          </cell>
          <cell r="C454">
            <v>0</v>
          </cell>
          <cell r="D454" t="str">
            <v>UNIDAD</v>
          </cell>
          <cell r="E454">
            <v>5</v>
          </cell>
          <cell r="F454">
            <v>5</v>
          </cell>
          <cell r="G454" t="str">
            <v>INSTRUMENTACION</v>
          </cell>
          <cell r="H454" t="str">
            <v>INSTRUMENTACION</v>
          </cell>
          <cell r="I454" t="str">
            <v>SI-PINZAS</v>
          </cell>
          <cell r="J454">
            <v>0</v>
          </cell>
          <cell r="K454">
            <v>0</v>
          </cell>
          <cell r="L454">
            <v>0</v>
          </cell>
          <cell r="M454" t="str">
            <v>REQUIERE PINZA SUMINISTRADA POR PROVEEDOR DEL INSUMO</v>
          </cell>
          <cell r="N454">
            <v>0</v>
          </cell>
          <cell r="O454" t="str">
            <v>SI</v>
          </cell>
          <cell r="P454">
            <v>0</v>
          </cell>
          <cell r="Q454">
            <v>0</v>
          </cell>
          <cell r="R454">
            <v>0</v>
          </cell>
          <cell r="S454">
            <v>0</v>
          </cell>
          <cell r="T454">
            <v>0</v>
          </cell>
          <cell r="U454">
            <v>0</v>
          </cell>
          <cell r="V454">
            <v>0</v>
          </cell>
        </row>
        <row r="455">
          <cell r="A455">
            <v>1438</v>
          </cell>
          <cell r="B455" t="str">
            <v xml:space="preserve">LIGACLIP PARA LIGADURA EN POLIMERO NO ABSORBIBLE TAMAÑO XL (CIERRE DE VASOS DE7-16CM CARTUCHO POR 6 UNIDADES (HEM-O-LOCK) </v>
          </cell>
          <cell r="C455">
            <v>0</v>
          </cell>
          <cell r="D455" t="str">
            <v>UNIDAD</v>
          </cell>
          <cell r="E455">
            <v>5</v>
          </cell>
          <cell r="F455">
            <v>5</v>
          </cell>
          <cell r="G455" t="str">
            <v>INSTRUMENTACION</v>
          </cell>
          <cell r="H455" t="str">
            <v>INSTRUMENTACION</v>
          </cell>
          <cell r="I455" t="str">
            <v>SI-PINZAS</v>
          </cell>
          <cell r="J455">
            <v>0</v>
          </cell>
          <cell r="K455">
            <v>0</v>
          </cell>
          <cell r="L455">
            <v>0</v>
          </cell>
          <cell r="M455" t="str">
            <v>REQUIERE PINZA SUMINISTRADA POR PROVEEDOR DEL INSUMO</v>
          </cell>
          <cell r="N455">
            <v>0</v>
          </cell>
          <cell r="O455" t="str">
            <v>SI</v>
          </cell>
          <cell r="P455">
            <v>0</v>
          </cell>
          <cell r="Q455">
            <v>0</v>
          </cell>
          <cell r="R455">
            <v>0</v>
          </cell>
          <cell r="S455">
            <v>0</v>
          </cell>
          <cell r="T455">
            <v>0</v>
          </cell>
          <cell r="U455">
            <v>0</v>
          </cell>
          <cell r="V455">
            <v>0</v>
          </cell>
        </row>
        <row r="456">
          <cell r="A456">
            <v>1774</v>
          </cell>
          <cell r="B456" t="str">
            <v>PINZA APLICADORA DE LIGACLIP PARA LAPAROSCOPIA CON CLIP MEDIUM-LARG CON 20 HEMOCLIP DE 10  MM DESCARTABLE</v>
          </cell>
          <cell r="C456" t="str">
            <v>CA500</v>
          </cell>
          <cell r="D456" t="str">
            <v>UNIDAD</v>
          </cell>
          <cell r="E456">
            <v>1</v>
          </cell>
          <cell r="F456">
            <v>1</v>
          </cell>
          <cell r="G456" t="str">
            <v>INSTRUMENTACION</v>
          </cell>
          <cell r="H456" t="str">
            <v>INSTRUMENTACION</v>
          </cell>
          <cell r="I456" t="str">
            <v>SI</v>
          </cell>
          <cell r="J456" t="str">
            <v>NA</v>
          </cell>
          <cell r="K456" t="str">
            <v>NA</v>
          </cell>
          <cell r="L456" t="str">
            <v>NA</v>
          </cell>
          <cell r="M456" t="str">
            <v xml:space="preserve">VENTA MINIMA DE PRESENTACION </v>
          </cell>
          <cell r="N456" t="str">
            <v>NO</v>
          </cell>
          <cell r="O456" t="str">
            <v>APPLIED</v>
          </cell>
          <cell r="P456" t="str">
            <v>UNIDAD</v>
          </cell>
          <cell r="Q456" t="str">
            <v>IIA</v>
          </cell>
          <cell r="R456" t="str">
            <v>2009DM-0004659</v>
          </cell>
          <cell r="S456">
            <v>43754</v>
          </cell>
          <cell r="T456">
            <v>812490</v>
          </cell>
          <cell r="U456">
            <v>154373.1</v>
          </cell>
          <cell r="V456">
            <v>966863.1</v>
          </cell>
        </row>
        <row r="457">
          <cell r="A457">
            <v>722</v>
          </cell>
          <cell r="B457" t="str">
            <v xml:space="preserve">CERA PARA HUESO 2.5GR                                                                                          </v>
          </cell>
          <cell r="C457">
            <v>0</v>
          </cell>
          <cell r="D457" t="str">
            <v>SOBRE</v>
          </cell>
          <cell r="E457">
            <v>60</v>
          </cell>
          <cell r="F457">
            <v>48</v>
          </cell>
          <cell r="G457" t="str">
            <v xml:space="preserve">INSTRUMENTACION </v>
          </cell>
          <cell r="H457" t="str">
            <v>INSTRUMENTACION</v>
          </cell>
          <cell r="I457">
            <v>0</v>
          </cell>
          <cell r="J457">
            <v>0</v>
          </cell>
          <cell r="K457">
            <v>0</v>
          </cell>
          <cell r="L457">
            <v>0</v>
          </cell>
          <cell r="M457">
            <v>0</v>
          </cell>
          <cell r="N457">
            <v>0</v>
          </cell>
          <cell r="O457">
            <v>0</v>
          </cell>
          <cell r="P457">
            <v>0</v>
          </cell>
          <cell r="Q457">
            <v>0</v>
          </cell>
          <cell r="R457">
            <v>0</v>
          </cell>
          <cell r="S457">
            <v>0</v>
          </cell>
          <cell r="T457">
            <v>0</v>
          </cell>
          <cell r="U457">
            <v>0</v>
          </cell>
          <cell r="V457">
            <v>0</v>
          </cell>
        </row>
        <row r="458">
          <cell r="A458">
            <v>2204</v>
          </cell>
          <cell r="B458" t="str">
            <v>STOQUINETA ESTERIL DE 4 PULGADAS</v>
          </cell>
          <cell r="C458">
            <v>0</v>
          </cell>
          <cell r="D458" t="str">
            <v>UNIDAD</v>
          </cell>
          <cell r="E458">
            <v>40</v>
          </cell>
          <cell r="F458">
            <v>40</v>
          </cell>
          <cell r="G458" t="str">
            <v>INSTRUMENTACION</v>
          </cell>
          <cell r="H458" t="str">
            <v>INSTRUMENTACION</v>
          </cell>
          <cell r="I458">
            <v>0</v>
          </cell>
          <cell r="J458">
            <v>0</v>
          </cell>
          <cell r="K458">
            <v>0</v>
          </cell>
          <cell r="L458">
            <v>0</v>
          </cell>
          <cell r="M458">
            <v>0</v>
          </cell>
          <cell r="N458">
            <v>0</v>
          </cell>
          <cell r="O458">
            <v>0</v>
          </cell>
          <cell r="P458">
            <v>0</v>
          </cell>
          <cell r="Q458">
            <v>0</v>
          </cell>
          <cell r="R458">
            <v>0</v>
          </cell>
          <cell r="S458">
            <v>0</v>
          </cell>
          <cell r="T458">
            <v>0</v>
          </cell>
          <cell r="U458">
            <v>0</v>
          </cell>
          <cell r="V458">
            <v>0</v>
          </cell>
        </row>
        <row r="459">
          <cell r="A459">
            <v>2205</v>
          </cell>
          <cell r="B459" t="str">
            <v>STOQUINETA ESTERIL DE 6 PULGADAS</v>
          </cell>
          <cell r="C459">
            <v>0</v>
          </cell>
          <cell r="D459" t="str">
            <v>UNIDAD</v>
          </cell>
          <cell r="E459">
            <v>30</v>
          </cell>
          <cell r="F459">
            <v>30</v>
          </cell>
          <cell r="G459" t="str">
            <v>INSTRUMENTACION</v>
          </cell>
          <cell r="H459" t="str">
            <v>INSTRUMENTACION</v>
          </cell>
          <cell r="I459">
            <v>0</v>
          </cell>
          <cell r="J459">
            <v>0</v>
          </cell>
          <cell r="K459">
            <v>0</v>
          </cell>
          <cell r="L459">
            <v>0</v>
          </cell>
          <cell r="M459">
            <v>0</v>
          </cell>
          <cell r="N459">
            <v>0</v>
          </cell>
          <cell r="O459">
            <v>0</v>
          </cell>
          <cell r="P459">
            <v>0</v>
          </cell>
          <cell r="Q459">
            <v>0</v>
          </cell>
          <cell r="R459">
            <v>0</v>
          </cell>
          <cell r="S459">
            <v>0</v>
          </cell>
          <cell r="T459">
            <v>0</v>
          </cell>
          <cell r="U459">
            <v>0</v>
          </cell>
          <cell r="V459">
            <v>0</v>
          </cell>
        </row>
        <row r="460">
          <cell r="A460">
            <v>156</v>
          </cell>
          <cell r="B460" t="str">
            <v>APLICADOR MULTIPLE 5MM DESCARTABLE, DE CLIP MEDIANO LARGO POR 15- 20 CLIP DE 5MM DE DIAMETRO</v>
          </cell>
          <cell r="C460">
            <v>0</v>
          </cell>
          <cell r="D460" t="str">
            <v>UNIDAD</v>
          </cell>
          <cell r="E460">
            <v>1</v>
          </cell>
          <cell r="F460">
            <v>2</v>
          </cell>
          <cell r="G460" t="str">
            <v>INSTRUMENTACION</v>
          </cell>
          <cell r="H460" t="str">
            <v>INSTRUMENTACION</v>
          </cell>
          <cell r="I460">
            <v>0</v>
          </cell>
          <cell r="J460">
            <v>0</v>
          </cell>
          <cell r="K460">
            <v>0</v>
          </cell>
          <cell r="L460">
            <v>0</v>
          </cell>
          <cell r="M460">
            <v>0</v>
          </cell>
          <cell r="N460">
            <v>0</v>
          </cell>
          <cell r="O460">
            <v>0</v>
          </cell>
          <cell r="P460">
            <v>0</v>
          </cell>
          <cell r="Q460">
            <v>0</v>
          </cell>
          <cell r="R460">
            <v>0</v>
          </cell>
          <cell r="S460">
            <v>0</v>
          </cell>
          <cell r="T460">
            <v>0</v>
          </cell>
          <cell r="U460">
            <v>0</v>
          </cell>
          <cell r="V460">
            <v>0</v>
          </cell>
        </row>
        <row r="461">
          <cell r="A461">
            <v>724</v>
          </cell>
          <cell r="B461" t="str">
            <v>CERVIX-SET HEBRA X CERCLAJE DE</v>
          </cell>
          <cell r="C461">
            <v>0</v>
          </cell>
          <cell r="D461" t="str">
            <v>UNIDAD</v>
          </cell>
          <cell r="E461">
            <v>30</v>
          </cell>
          <cell r="F461">
            <v>30</v>
          </cell>
          <cell r="G461" t="str">
            <v>INSTRUMENTACION</v>
          </cell>
          <cell r="H461" t="str">
            <v>INSTRUMENTACION</v>
          </cell>
          <cell r="I461">
            <v>0</v>
          </cell>
          <cell r="J461">
            <v>0</v>
          </cell>
          <cell r="K461">
            <v>0</v>
          </cell>
          <cell r="L461">
            <v>0</v>
          </cell>
          <cell r="M461">
            <v>0</v>
          </cell>
          <cell r="N461">
            <v>0</v>
          </cell>
          <cell r="O461">
            <v>0</v>
          </cell>
          <cell r="P461">
            <v>0</v>
          </cell>
          <cell r="Q461">
            <v>0</v>
          </cell>
          <cell r="R461">
            <v>0</v>
          </cell>
          <cell r="S461">
            <v>0</v>
          </cell>
          <cell r="T461">
            <v>0</v>
          </cell>
          <cell r="U461">
            <v>0</v>
          </cell>
          <cell r="V461">
            <v>0</v>
          </cell>
        </row>
        <row r="462">
          <cell r="A462">
            <v>731</v>
          </cell>
          <cell r="B462" t="str">
            <v>CINTA DE COLAGENO ABSORBIBLE - SOBRE</v>
          </cell>
          <cell r="C462">
            <v>0</v>
          </cell>
          <cell r="D462" t="str">
            <v xml:space="preserve">SOBRE </v>
          </cell>
          <cell r="E462">
            <v>3</v>
          </cell>
          <cell r="F462">
            <v>3</v>
          </cell>
          <cell r="G462" t="str">
            <v>INSTRUMENTACION</v>
          </cell>
          <cell r="H462" t="str">
            <v>INSTRUMENTACION</v>
          </cell>
          <cell r="I462">
            <v>0</v>
          </cell>
          <cell r="J462">
            <v>0</v>
          </cell>
          <cell r="K462">
            <v>0</v>
          </cell>
          <cell r="L462">
            <v>0</v>
          </cell>
          <cell r="M462">
            <v>0</v>
          </cell>
          <cell r="N462">
            <v>0</v>
          </cell>
          <cell r="O462">
            <v>0</v>
          </cell>
          <cell r="P462">
            <v>0</v>
          </cell>
          <cell r="Q462">
            <v>0</v>
          </cell>
          <cell r="R462">
            <v>0</v>
          </cell>
          <cell r="S462">
            <v>0</v>
          </cell>
          <cell r="T462">
            <v>0</v>
          </cell>
          <cell r="U462">
            <v>0</v>
          </cell>
          <cell r="V462">
            <v>0</v>
          </cell>
        </row>
        <row r="463">
          <cell r="A463">
            <v>745</v>
          </cell>
          <cell r="B463" t="str">
            <v>CINTA UMBILICAL DE ALGODON DOS TIRAS 0.30 X 45CM</v>
          </cell>
          <cell r="C463">
            <v>0</v>
          </cell>
          <cell r="D463" t="str">
            <v>SOBRE</v>
          </cell>
          <cell r="E463">
            <v>20</v>
          </cell>
          <cell r="F463">
            <v>20</v>
          </cell>
          <cell r="G463" t="str">
            <v>INSTRUMENTACION</v>
          </cell>
          <cell r="H463" t="str">
            <v>INSTRUMENTACION</v>
          </cell>
          <cell r="I463">
            <v>0</v>
          </cell>
          <cell r="J463">
            <v>0</v>
          </cell>
          <cell r="K463">
            <v>0</v>
          </cell>
          <cell r="L463">
            <v>0</v>
          </cell>
          <cell r="M463">
            <v>0</v>
          </cell>
          <cell r="N463">
            <v>0</v>
          </cell>
          <cell r="O463">
            <v>0</v>
          </cell>
          <cell r="P463">
            <v>0</v>
          </cell>
          <cell r="Q463">
            <v>0</v>
          </cell>
          <cell r="R463">
            <v>0</v>
          </cell>
          <cell r="S463">
            <v>0</v>
          </cell>
          <cell r="T463">
            <v>0</v>
          </cell>
          <cell r="U463">
            <v>0</v>
          </cell>
          <cell r="V463">
            <v>0</v>
          </cell>
        </row>
        <row r="464">
          <cell r="A464">
            <v>848</v>
          </cell>
          <cell r="B464" t="str">
            <v>CUCHILLA LARINGE, DIAMETRO Ø 3.5mm, 22cm ESTERIL</v>
          </cell>
          <cell r="C464">
            <v>0</v>
          </cell>
          <cell r="D464" t="str">
            <v>UNIDAD</v>
          </cell>
          <cell r="E464">
            <v>1</v>
          </cell>
          <cell r="F464">
            <v>1</v>
          </cell>
          <cell r="G464" t="str">
            <v>INSTRUMENTACION</v>
          </cell>
          <cell r="H464" t="str">
            <v>INSTRUMENTACION</v>
          </cell>
          <cell r="I464">
            <v>0</v>
          </cell>
          <cell r="J464">
            <v>0</v>
          </cell>
          <cell r="K464">
            <v>0</v>
          </cell>
          <cell r="L464">
            <v>0</v>
          </cell>
          <cell r="M464">
            <v>0</v>
          </cell>
          <cell r="N464">
            <v>0</v>
          </cell>
          <cell r="O464">
            <v>0</v>
          </cell>
          <cell r="P464">
            <v>0</v>
          </cell>
          <cell r="Q464">
            <v>0</v>
          </cell>
          <cell r="R464">
            <v>0</v>
          </cell>
          <cell r="S464">
            <v>0</v>
          </cell>
          <cell r="T464">
            <v>0</v>
          </cell>
          <cell r="U464">
            <v>0</v>
          </cell>
          <cell r="V464">
            <v>0</v>
          </cell>
        </row>
        <row r="465">
          <cell r="A465">
            <v>849</v>
          </cell>
          <cell r="B465" t="str">
            <v>CUCHILLA LARINGE, DIAMETRO Ø 3.5mm, 27cm ESTERIL</v>
          </cell>
          <cell r="C465">
            <v>0</v>
          </cell>
          <cell r="D465" t="str">
            <v>UNIDAD</v>
          </cell>
          <cell r="E465">
            <v>1</v>
          </cell>
          <cell r="F465">
            <v>1</v>
          </cell>
          <cell r="G465" t="str">
            <v>INSTRUMENTACION</v>
          </cell>
          <cell r="H465" t="str">
            <v>INSTRUMENTACION</v>
          </cell>
          <cell r="I465">
            <v>0</v>
          </cell>
          <cell r="J465">
            <v>0</v>
          </cell>
          <cell r="K465">
            <v>0</v>
          </cell>
          <cell r="L465">
            <v>0</v>
          </cell>
          <cell r="M465">
            <v>0</v>
          </cell>
          <cell r="N465">
            <v>0</v>
          </cell>
          <cell r="O465">
            <v>0</v>
          </cell>
          <cell r="P465">
            <v>0</v>
          </cell>
          <cell r="Q465">
            <v>0</v>
          </cell>
          <cell r="R465">
            <v>0</v>
          </cell>
          <cell r="S465">
            <v>0</v>
          </cell>
          <cell r="T465">
            <v>0</v>
          </cell>
          <cell r="U465">
            <v>0</v>
          </cell>
          <cell r="V465">
            <v>0</v>
          </cell>
        </row>
        <row r="466">
          <cell r="A466">
            <v>851</v>
          </cell>
          <cell r="B466" t="str">
            <v>CUCHILLAS ADENOIDE 40°, Ø 4mm, CERRADAS DOBLE, CONVEXA, ESTERIL</v>
          </cell>
          <cell r="C466">
            <v>0</v>
          </cell>
          <cell r="D466" t="str">
            <v>UNIDAD</v>
          </cell>
          <cell r="E466">
            <v>1</v>
          </cell>
          <cell r="F466">
            <v>1</v>
          </cell>
          <cell r="G466" t="str">
            <v>INSTRUMENTACION</v>
          </cell>
          <cell r="H466" t="str">
            <v>INSTRUMENTACION</v>
          </cell>
          <cell r="I466">
            <v>0</v>
          </cell>
          <cell r="J466">
            <v>0</v>
          </cell>
          <cell r="K466">
            <v>0</v>
          </cell>
          <cell r="L466">
            <v>0</v>
          </cell>
          <cell r="M466">
            <v>0</v>
          </cell>
          <cell r="N466">
            <v>0</v>
          </cell>
          <cell r="O466">
            <v>0</v>
          </cell>
          <cell r="P466">
            <v>0</v>
          </cell>
          <cell r="Q466">
            <v>0</v>
          </cell>
          <cell r="R466">
            <v>0</v>
          </cell>
          <cell r="S466">
            <v>0</v>
          </cell>
          <cell r="T466">
            <v>0</v>
          </cell>
          <cell r="U466">
            <v>0</v>
          </cell>
          <cell r="V466">
            <v>0</v>
          </cell>
        </row>
        <row r="467">
          <cell r="A467">
            <v>915</v>
          </cell>
          <cell r="B467" t="str">
            <v>ELECTRODO DE CORTE  MONOPOLAR REDONDO ASA</v>
          </cell>
          <cell r="C467">
            <v>0</v>
          </cell>
          <cell r="D467" t="str">
            <v>UNIDAD</v>
          </cell>
          <cell r="E467">
            <v>20</v>
          </cell>
          <cell r="F467">
            <v>20</v>
          </cell>
          <cell r="G467" t="str">
            <v>INSTRUMENTACION</v>
          </cell>
          <cell r="H467" t="str">
            <v>INSTRUMENTACION</v>
          </cell>
          <cell r="I467">
            <v>0</v>
          </cell>
          <cell r="J467">
            <v>0</v>
          </cell>
          <cell r="K467">
            <v>0</v>
          </cell>
          <cell r="L467">
            <v>0</v>
          </cell>
          <cell r="M467">
            <v>0</v>
          </cell>
          <cell r="N467">
            <v>0</v>
          </cell>
          <cell r="O467">
            <v>0</v>
          </cell>
          <cell r="P467">
            <v>0</v>
          </cell>
          <cell r="Q467">
            <v>0</v>
          </cell>
          <cell r="R467">
            <v>0</v>
          </cell>
          <cell r="S467">
            <v>0</v>
          </cell>
          <cell r="T467">
            <v>0</v>
          </cell>
          <cell r="U467">
            <v>0</v>
          </cell>
          <cell r="V467">
            <v>0</v>
          </cell>
        </row>
        <row r="468">
          <cell r="A468">
            <v>926</v>
          </cell>
          <cell r="B468" t="str">
            <v>ELECTRODO PARA ELECTROBISTURI TIPO PALA CORTA DE 5MM DESECHABLE</v>
          </cell>
          <cell r="C468">
            <v>0</v>
          </cell>
          <cell r="D468" t="str">
            <v>UNIDAD</v>
          </cell>
          <cell r="E468">
            <v>10</v>
          </cell>
          <cell r="F468">
            <v>10</v>
          </cell>
          <cell r="G468" t="str">
            <v>INSTRUMENTACION</v>
          </cell>
          <cell r="H468" t="str">
            <v>INSTRUMENTACION</v>
          </cell>
          <cell r="I468">
            <v>0</v>
          </cell>
          <cell r="J468">
            <v>0</v>
          </cell>
          <cell r="K468">
            <v>0</v>
          </cell>
          <cell r="L468">
            <v>0</v>
          </cell>
          <cell r="M468">
            <v>0</v>
          </cell>
          <cell r="N468">
            <v>0</v>
          </cell>
          <cell r="O468">
            <v>0</v>
          </cell>
          <cell r="P468">
            <v>0</v>
          </cell>
          <cell r="Q468">
            <v>0</v>
          </cell>
          <cell r="R468">
            <v>0</v>
          </cell>
          <cell r="S468">
            <v>0</v>
          </cell>
          <cell r="T468">
            <v>0</v>
          </cell>
          <cell r="U468">
            <v>0</v>
          </cell>
          <cell r="V468">
            <v>0</v>
          </cell>
        </row>
        <row r="469">
          <cell r="A469">
            <v>1070</v>
          </cell>
          <cell r="B469" t="str">
            <v>FILTRO DESECHABLE PARA INSUFLADOR PARA TORRE LAPAROSCOPIA STRIKER</v>
          </cell>
          <cell r="C469">
            <v>620030301</v>
          </cell>
          <cell r="D469" t="str">
            <v>UNIDAD</v>
          </cell>
          <cell r="E469">
            <v>48</v>
          </cell>
          <cell r="F469">
            <v>48</v>
          </cell>
          <cell r="G469" t="str">
            <v>INSTRUMENTACION</v>
          </cell>
          <cell r="H469" t="str">
            <v>INSTRUMENTACION</v>
          </cell>
          <cell r="I469" t="str">
            <v>EQUIPO PROPIO</v>
          </cell>
          <cell r="J469" t="str">
            <v>SI</v>
          </cell>
          <cell r="K469" t="str">
            <v>NA</v>
          </cell>
          <cell r="L469" t="str">
            <v>NA</v>
          </cell>
          <cell r="M469" t="str">
            <v xml:space="preserve">VENTA MINIMA DE PRESENTACION </v>
          </cell>
          <cell r="N469" t="str">
            <v>NO</v>
          </cell>
          <cell r="O469" t="str">
            <v>STRYKER</v>
          </cell>
          <cell r="P469" t="str">
            <v>UNIDAD</v>
          </cell>
          <cell r="Q469" t="str">
            <v>I</v>
          </cell>
          <cell r="R469" t="str">
            <v>2009DM-0003684</v>
          </cell>
          <cell r="S469">
            <v>43576</v>
          </cell>
          <cell r="T469">
            <v>667695</v>
          </cell>
          <cell r="U469">
            <v>126862.05</v>
          </cell>
          <cell r="V469">
            <v>794557.05</v>
          </cell>
        </row>
        <row r="470">
          <cell r="A470">
            <v>1071</v>
          </cell>
          <cell r="B470" t="str">
            <v>FILTRO DESECHABLE PARA INSUFLADOR PARA TORRE LAPAROSCOPIA TEKNO</v>
          </cell>
          <cell r="C470" t="str">
            <v>352/5877</v>
          </cell>
          <cell r="D470" t="str">
            <v>UNIDAD</v>
          </cell>
          <cell r="E470">
            <v>2</v>
          </cell>
          <cell r="F470">
            <v>2</v>
          </cell>
          <cell r="G470" t="str">
            <v>INSTRUMENTACION</v>
          </cell>
          <cell r="H470" t="str">
            <v>INSTRUMENTACION</v>
          </cell>
          <cell r="I470" t="str">
            <v>EQUIPO PROPIO</v>
          </cell>
          <cell r="J470" t="str">
            <v>SI</v>
          </cell>
          <cell r="K470" t="str">
            <v>NA</v>
          </cell>
          <cell r="L470" t="str">
            <v>NA</v>
          </cell>
          <cell r="M470" t="str">
            <v xml:space="preserve">VENTA MINIMA DE PRESENTACION </v>
          </cell>
          <cell r="N470" t="str">
            <v>NO</v>
          </cell>
          <cell r="O470" t="str">
            <v>COVIDIEN</v>
          </cell>
          <cell r="P470" t="str">
            <v>UNIDAD</v>
          </cell>
          <cell r="Q470">
            <v>0</v>
          </cell>
          <cell r="R470" t="str">
            <v>2008DM-0002416</v>
          </cell>
          <cell r="S470">
            <v>43422</v>
          </cell>
          <cell r="T470">
            <v>15330</v>
          </cell>
          <cell r="U470">
            <v>2912.7</v>
          </cell>
          <cell r="V470">
            <v>18242.7</v>
          </cell>
        </row>
        <row r="471">
          <cell r="A471">
            <v>1141</v>
          </cell>
          <cell r="B471" t="str">
            <v>GRAPADORA CIRCULAR 25 MM CON AJUSTE DE ALTURA DE GRAPA DE 1,0MM A 2,5 MM</v>
          </cell>
          <cell r="C471">
            <v>0</v>
          </cell>
          <cell r="D471" t="str">
            <v>UNIDAD</v>
          </cell>
          <cell r="E471">
            <v>1</v>
          </cell>
          <cell r="F471">
            <v>1</v>
          </cell>
          <cell r="G471" t="str">
            <v>INSTRUMENTACION</v>
          </cell>
          <cell r="H471" t="str">
            <v>INSTRUMENTACION</v>
          </cell>
          <cell r="I471">
            <v>0</v>
          </cell>
          <cell r="J471">
            <v>0</v>
          </cell>
          <cell r="K471">
            <v>0</v>
          </cell>
          <cell r="L471">
            <v>0</v>
          </cell>
          <cell r="M471">
            <v>0</v>
          </cell>
          <cell r="N471">
            <v>0</v>
          </cell>
          <cell r="O471">
            <v>0</v>
          </cell>
          <cell r="P471">
            <v>0</v>
          </cell>
          <cell r="Q471">
            <v>0</v>
          </cell>
          <cell r="R471">
            <v>0</v>
          </cell>
          <cell r="S471">
            <v>0</v>
          </cell>
          <cell r="T471">
            <v>0</v>
          </cell>
          <cell r="U471">
            <v>0</v>
          </cell>
          <cell r="V471">
            <v>0</v>
          </cell>
        </row>
        <row r="472">
          <cell r="A472">
            <v>1143</v>
          </cell>
          <cell r="B472" t="str">
            <v>GRAPADORA CIRCULAR CURV CORT 21MM CDH21A</v>
          </cell>
          <cell r="C472">
            <v>0</v>
          </cell>
          <cell r="D472" t="str">
            <v>UNIDAD</v>
          </cell>
          <cell r="E472">
            <v>3</v>
          </cell>
          <cell r="F472">
            <v>3</v>
          </cell>
          <cell r="G472" t="str">
            <v>INSTRUMENTACION</v>
          </cell>
          <cell r="H472" t="str">
            <v>INSTRUMENTACION</v>
          </cell>
          <cell r="I472">
            <v>0</v>
          </cell>
          <cell r="J472">
            <v>0</v>
          </cell>
          <cell r="K472">
            <v>0</v>
          </cell>
          <cell r="L472">
            <v>0</v>
          </cell>
          <cell r="M472">
            <v>0</v>
          </cell>
          <cell r="N472">
            <v>0</v>
          </cell>
          <cell r="O472">
            <v>0</v>
          </cell>
          <cell r="P472">
            <v>0</v>
          </cell>
          <cell r="Q472">
            <v>0</v>
          </cell>
          <cell r="R472">
            <v>0</v>
          </cell>
          <cell r="S472">
            <v>0</v>
          </cell>
          <cell r="T472">
            <v>0</v>
          </cell>
          <cell r="U472">
            <v>0</v>
          </cell>
          <cell r="V472">
            <v>0</v>
          </cell>
        </row>
        <row r="473">
          <cell r="A473">
            <v>1404</v>
          </cell>
          <cell r="B473" t="str">
            <v>KIT TROCAR  DE PUNTA DILATADORA DE 12MM (2 CANULAS, 1 OBTURADOR)</v>
          </cell>
          <cell r="C473">
            <v>0</v>
          </cell>
          <cell r="D473" t="str">
            <v>UNIDAD</v>
          </cell>
          <cell r="E473">
            <v>5</v>
          </cell>
          <cell r="F473">
            <v>5</v>
          </cell>
          <cell r="G473" t="str">
            <v>INSTRUMENTACION</v>
          </cell>
          <cell r="H473" t="str">
            <v>INSTRUMENTACION</v>
          </cell>
          <cell r="I473">
            <v>0</v>
          </cell>
          <cell r="J473">
            <v>0</v>
          </cell>
          <cell r="K473">
            <v>0</v>
          </cell>
          <cell r="L473">
            <v>0</v>
          </cell>
          <cell r="M473">
            <v>0</v>
          </cell>
          <cell r="N473">
            <v>0</v>
          </cell>
          <cell r="O473">
            <v>0</v>
          </cell>
          <cell r="P473">
            <v>0</v>
          </cell>
          <cell r="Q473">
            <v>0</v>
          </cell>
          <cell r="R473">
            <v>0</v>
          </cell>
          <cell r="S473">
            <v>0</v>
          </cell>
          <cell r="T473">
            <v>0</v>
          </cell>
          <cell r="U473">
            <v>0</v>
          </cell>
          <cell r="V473">
            <v>0</v>
          </cell>
        </row>
        <row r="474">
          <cell r="A474">
            <v>1406</v>
          </cell>
          <cell r="B474" t="str">
            <v>kit valvulas hidrocefalia autorregulable (incluye cateter venticular y peritoneal)</v>
          </cell>
          <cell r="C474">
            <v>0</v>
          </cell>
          <cell r="D474" t="str">
            <v>KIT</v>
          </cell>
          <cell r="E474">
            <v>1</v>
          </cell>
          <cell r="F474">
            <v>1</v>
          </cell>
          <cell r="G474" t="str">
            <v>INSTRUMENTACION</v>
          </cell>
          <cell r="H474" t="str">
            <v>INSTRUMENTACION</v>
          </cell>
          <cell r="I474">
            <v>0</v>
          </cell>
          <cell r="J474">
            <v>0</v>
          </cell>
          <cell r="K474">
            <v>0</v>
          </cell>
          <cell r="L474">
            <v>0</v>
          </cell>
          <cell r="M474">
            <v>0</v>
          </cell>
          <cell r="N474">
            <v>0</v>
          </cell>
          <cell r="O474">
            <v>0</v>
          </cell>
          <cell r="P474">
            <v>0</v>
          </cell>
          <cell r="Q474">
            <v>0</v>
          </cell>
          <cell r="R474">
            <v>0</v>
          </cell>
          <cell r="S474">
            <v>0</v>
          </cell>
          <cell r="T474">
            <v>0</v>
          </cell>
          <cell r="U474">
            <v>0</v>
          </cell>
          <cell r="V474">
            <v>0</v>
          </cell>
        </row>
        <row r="475">
          <cell r="A475">
            <v>1407</v>
          </cell>
          <cell r="B475" t="str">
            <v>kit valvulas hidrocefalia presion fija neonatal (incluye cateter venticular y peritoneal)</v>
          </cell>
          <cell r="C475">
            <v>0</v>
          </cell>
          <cell r="D475" t="str">
            <v>KIT</v>
          </cell>
          <cell r="E475">
            <v>1</v>
          </cell>
          <cell r="F475">
            <v>1</v>
          </cell>
          <cell r="G475" t="str">
            <v>INSTRUMENTACION</v>
          </cell>
          <cell r="H475" t="str">
            <v>INSTRUMENTACION</v>
          </cell>
          <cell r="I475">
            <v>0</v>
          </cell>
          <cell r="J475">
            <v>0</v>
          </cell>
          <cell r="K475">
            <v>0</v>
          </cell>
          <cell r="L475">
            <v>0</v>
          </cell>
          <cell r="M475">
            <v>0</v>
          </cell>
          <cell r="N475">
            <v>0</v>
          </cell>
          <cell r="O475">
            <v>0</v>
          </cell>
          <cell r="P475">
            <v>0</v>
          </cell>
          <cell r="Q475">
            <v>0</v>
          </cell>
          <cell r="R475">
            <v>0</v>
          </cell>
          <cell r="S475">
            <v>0</v>
          </cell>
          <cell r="T475">
            <v>0</v>
          </cell>
          <cell r="U475">
            <v>0</v>
          </cell>
          <cell r="V475">
            <v>0</v>
          </cell>
        </row>
        <row r="476">
          <cell r="A476">
            <v>1417</v>
          </cell>
          <cell r="B476" t="str">
            <v>kitvalvulas hidrocefalia presion fija adulto (incluye cateter venticular y peritoneal)</v>
          </cell>
          <cell r="C476">
            <v>0</v>
          </cell>
          <cell r="D476" t="str">
            <v>KIT</v>
          </cell>
          <cell r="E476">
            <v>1</v>
          </cell>
          <cell r="F476">
            <v>1</v>
          </cell>
          <cell r="G476" t="str">
            <v>INSTRUMENTACION</v>
          </cell>
          <cell r="H476" t="str">
            <v>INSTRUMENTACION</v>
          </cell>
          <cell r="I476">
            <v>0</v>
          </cell>
          <cell r="J476">
            <v>0</v>
          </cell>
          <cell r="K476">
            <v>0</v>
          </cell>
          <cell r="L476">
            <v>0</v>
          </cell>
          <cell r="M476">
            <v>0</v>
          </cell>
          <cell r="N476">
            <v>0</v>
          </cell>
          <cell r="O476">
            <v>0</v>
          </cell>
          <cell r="P476">
            <v>0</v>
          </cell>
          <cell r="Q476">
            <v>0</v>
          </cell>
          <cell r="R476">
            <v>0</v>
          </cell>
          <cell r="S476">
            <v>0</v>
          </cell>
          <cell r="T476">
            <v>0</v>
          </cell>
          <cell r="U476">
            <v>0</v>
          </cell>
          <cell r="V476">
            <v>0</v>
          </cell>
        </row>
        <row r="477">
          <cell r="A477">
            <v>1524</v>
          </cell>
          <cell r="B477" t="str">
            <v xml:space="preserve">MANGO REPROCESABLE  PARA LITOTRIPTORES MECANICOS DESECHABLES </v>
          </cell>
          <cell r="C477">
            <v>0</v>
          </cell>
          <cell r="D477" t="str">
            <v>UNIDAD</v>
          </cell>
          <cell r="E477">
            <v>1</v>
          </cell>
          <cell r="F477">
            <v>1</v>
          </cell>
          <cell r="G477" t="str">
            <v>INSTRUMENTACION</v>
          </cell>
          <cell r="H477" t="str">
            <v>INSTRUMENTACION</v>
          </cell>
          <cell r="I477">
            <v>0</v>
          </cell>
          <cell r="J477">
            <v>0</v>
          </cell>
          <cell r="K477">
            <v>0</v>
          </cell>
          <cell r="L477">
            <v>0</v>
          </cell>
          <cell r="M477">
            <v>0</v>
          </cell>
          <cell r="N477">
            <v>0</v>
          </cell>
          <cell r="O477">
            <v>0</v>
          </cell>
          <cell r="P477">
            <v>0</v>
          </cell>
          <cell r="Q477">
            <v>0</v>
          </cell>
          <cell r="R477">
            <v>0</v>
          </cell>
          <cell r="S477">
            <v>0</v>
          </cell>
          <cell r="T477">
            <v>0</v>
          </cell>
          <cell r="U477">
            <v>0</v>
          </cell>
          <cell r="V477">
            <v>0</v>
          </cell>
        </row>
        <row r="478">
          <cell r="A478">
            <v>1530</v>
          </cell>
          <cell r="B478" t="str">
            <v>MANOMETO INSULADOR PARA DILATADOR DE BALON DESECHABLE</v>
          </cell>
          <cell r="C478">
            <v>0</v>
          </cell>
          <cell r="D478" t="str">
            <v>UNIDAD</v>
          </cell>
          <cell r="E478">
            <v>1</v>
          </cell>
          <cell r="F478">
            <v>1</v>
          </cell>
          <cell r="G478" t="str">
            <v>INSTRUMENTACION</v>
          </cell>
          <cell r="H478" t="str">
            <v>INSTRUMENTACION</v>
          </cell>
          <cell r="I478">
            <v>0</v>
          </cell>
          <cell r="J478">
            <v>0</v>
          </cell>
          <cell r="K478">
            <v>0</v>
          </cell>
          <cell r="L478">
            <v>0</v>
          </cell>
          <cell r="M478">
            <v>0</v>
          </cell>
          <cell r="N478">
            <v>0</v>
          </cell>
          <cell r="O478">
            <v>0</v>
          </cell>
          <cell r="P478">
            <v>0</v>
          </cell>
          <cell r="Q478">
            <v>0</v>
          </cell>
          <cell r="R478">
            <v>0</v>
          </cell>
          <cell r="S478">
            <v>0</v>
          </cell>
          <cell r="T478">
            <v>0</v>
          </cell>
          <cell r="U478">
            <v>0</v>
          </cell>
          <cell r="V478">
            <v>0</v>
          </cell>
        </row>
        <row r="479">
          <cell r="A479">
            <v>1776</v>
          </cell>
          <cell r="B479" t="str">
            <v>PINZA BIOPSIA COLONOSCOPIA DESECHABLE</v>
          </cell>
          <cell r="C479">
            <v>0</v>
          </cell>
          <cell r="D479" t="str">
            <v>UNIDAD</v>
          </cell>
          <cell r="E479">
            <v>1</v>
          </cell>
          <cell r="F479">
            <v>1</v>
          </cell>
          <cell r="G479" t="str">
            <v xml:space="preserve">INSTRUMENTACION </v>
          </cell>
          <cell r="H479" t="str">
            <v>INSTRUMENTACION</v>
          </cell>
          <cell r="I479">
            <v>0</v>
          </cell>
          <cell r="J479">
            <v>0</v>
          </cell>
          <cell r="K479">
            <v>0</v>
          </cell>
          <cell r="L479">
            <v>0</v>
          </cell>
          <cell r="M479">
            <v>0</v>
          </cell>
          <cell r="N479">
            <v>0</v>
          </cell>
          <cell r="O479">
            <v>0</v>
          </cell>
          <cell r="P479">
            <v>0</v>
          </cell>
          <cell r="Q479">
            <v>0</v>
          </cell>
          <cell r="R479">
            <v>0</v>
          </cell>
          <cell r="S479">
            <v>0</v>
          </cell>
          <cell r="T479">
            <v>0</v>
          </cell>
          <cell r="U479">
            <v>0</v>
          </cell>
          <cell r="V479">
            <v>0</v>
          </cell>
        </row>
        <row r="480">
          <cell r="A480">
            <v>1777</v>
          </cell>
          <cell r="B480" t="str">
            <v>PINZA BIOPSIA COLONOSCOPIA REUTILIZABLE LONGITUD 230 A 240 CM. DIAMETRO DE 2,3 – 2,4 MM, SIN ESTILETE</v>
          </cell>
          <cell r="C480">
            <v>0</v>
          </cell>
          <cell r="D480" t="str">
            <v>UNIDAD</v>
          </cell>
          <cell r="E480">
            <v>1</v>
          </cell>
          <cell r="F480">
            <v>1</v>
          </cell>
          <cell r="G480" t="str">
            <v xml:space="preserve">INSTRUMENTACION </v>
          </cell>
          <cell r="H480" t="str">
            <v>INSTRUMENTACION</v>
          </cell>
          <cell r="I480">
            <v>0</v>
          </cell>
          <cell r="J480">
            <v>0</v>
          </cell>
          <cell r="K480">
            <v>0</v>
          </cell>
          <cell r="L480">
            <v>0</v>
          </cell>
          <cell r="M480">
            <v>0</v>
          </cell>
          <cell r="N480">
            <v>0</v>
          </cell>
          <cell r="O480">
            <v>0</v>
          </cell>
          <cell r="P480">
            <v>0</v>
          </cell>
          <cell r="Q480">
            <v>0</v>
          </cell>
          <cell r="R480">
            <v>0</v>
          </cell>
          <cell r="S480">
            <v>0</v>
          </cell>
          <cell r="T480">
            <v>0</v>
          </cell>
          <cell r="U480">
            <v>0</v>
          </cell>
          <cell r="V480">
            <v>0</v>
          </cell>
        </row>
        <row r="481">
          <cell r="A481">
            <v>1778</v>
          </cell>
          <cell r="B481" t="str">
            <v>PINZA BIOPSIA GASTROSCOPIA DESECHABLE</v>
          </cell>
          <cell r="C481">
            <v>0</v>
          </cell>
          <cell r="D481" t="str">
            <v>UNIDAD</v>
          </cell>
          <cell r="E481">
            <v>1</v>
          </cell>
          <cell r="F481">
            <v>1</v>
          </cell>
          <cell r="G481" t="str">
            <v xml:space="preserve">INSTRUMENTACION </v>
          </cell>
          <cell r="H481" t="str">
            <v>INSTRUMENTACION</v>
          </cell>
          <cell r="I481">
            <v>0</v>
          </cell>
          <cell r="J481">
            <v>0</v>
          </cell>
          <cell r="K481">
            <v>0</v>
          </cell>
          <cell r="L481">
            <v>0</v>
          </cell>
          <cell r="M481">
            <v>0</v>
          </cell>
          <cell r="N481">
            <v>0</v>
          </cell>
          <cell r="O481">
            <v>0</v>
          </cell>
          <cell r="P481">
            <v>0</v>
          </cell>
          <cell r="Q481">
            <v>0</v>
          </cell>
          <cell r="R481">
            <v>0</v>
          </cell>
          <cell r="S481">
            <v>0</v>
          </cell>
          <cell r="T481">
            <v>0</v>
          </cell>
          <cell r="U481">
            <v>0</v>
          </cell>
          <cell r="V481">
            <v>0</v>
          </cell>
        </row>
        <row r="482">
          <cell r="A482">
            <v>1812</v>
          </cell>
          <cell r="B482" t="str">
            <v>PINZAS BIOPSIA 2,0 DESECHABLE</v>
          </cell>
          <cell r="C482">
            <v>0</v>
          </cell>
          <cell r="D482" t="str">
            <v>UNIDAD</v>
          </cell>
          <cell r="E482">
            <v>1</v>
          </cell>
          <cell r="F482">
            <v>1</v>
          </cell>
          <cell r="G482" t="str">
            <v xml:space="preserve">INSTRUMENTACION </v>
          </cell>
          <cell r="H482" t="str">
            <v>INSTRUMENTACION</v>
          </cell>
          <cell r="I482">
            <v>0</v>
          </cell>
          <cell r="J482">
            <v>0</v>
          </cell>
          <cell r="K482">
            <v>0</v>
          </cell>
          <cell r="L482">
            <v>0</v>
          </cell>
          <cell r="M482">
            <v>0</v>
          </cell>
          <cell r="N482">
            <v>0</v>
          </cell>
          <cell r="O482">
            <v>0</v>
          </cell>
          <cell r="P482">
            <v>0</v>
          </cell>
          <cell r="Q482">
            <v>0</v>
          </cell>
          <cell r="R482">
            <v>0</v>
          </cell>
          <cell r="S482">
            <v>0</v>
          </cell>
          <cell r="T482">
            <v>0</v>
          </cell>
          <cell r="U482">
            <v>0</v>
          </cell>
          <cell r="V482">
            <v>0</v>
          </cell>
        </row>
        <row r="483">
          <cell r="A483">
            <v>2056</v>
          </cell>
          <cell r="B483" t="str">
            <v>SISTEMA DE IRRIGACION SUCCIOIN 5 MM X 33 CM</v>
          </cell>
          <cell r="C483" t="str">
            <v>C6001</v>
          </cell>
          <cell r="D483" t="str">
            <v>UNIDAD</v>
          </cell>
          <cell r="E483">
            <v>32</v>
          </cell>
          <cell r="F483">
            <v>4</v>
          </cell>
          <cell r="G483" t="str">
            <v xml:space="preserve">INSTRUMENTACION </v>
          </cell>
          <cell r="H483" t="str">
            <v>INSTRUMENTACION</v>
          </cell>
          <cell r="I483" t="str">
            <v>NA</v>
          </cell>
          <cell r="J483" t="str">
            <v>NA</v>
          </cell>
          <cell r="K483" t="str">
            <v>NA</v>
          </cell>
          <cell r="L483" t="str">
            <v>NA</v>
          </cell>
          <cell r="M483" t="str">
            <v xml:space="preserve">VENTA MINIMA DE PRESENTACION </v>
          </cell>
          <cell r="N483" t="str">
            <v>NO</v>
          </cell>
          <cell r="O483" t="str">
            <v>APPLIED</v>
          </cell>
          <cell r="P483" t="str">
            <v>UNIDAD</v>
          </cell>
          <cell r="Q483">
            <v>0</v>
          </cell>
          <cell r="R483" t="str">
            <v>2009DM-0003173</v>
          </cell>
          <cell r="S483">
            <v>43502</v>
          </cell>
          <cell r="T483">
            <v>230370</v>
          </cell>
          <cell r="U483">
            <v>43770.3</v>
          </cell>
          <cell r="V483">
            <v>274140.3</v>
          </cell>
        </row>
        <row r="484">
          <cell r="A484">
            <v>2250</v>
          </cell>
          <cell r="B484" t="str">
            <v>SUTURA NO ABSORBIBL D POLIPROPI 7/0 C/V DOBLE AGUJA REDONDA 3/8 CIRCULO 12-13MM HB  60CM</v>
          </cell>
          <cell r="C484">
            <v>0</v>
          </cell>
          <cell r="D484" t="str">
            <v>UNIDAD</v>
          </cell>
          <cell r="E484">
            <v>24</v>
          </cell>
          <cell r="F484">
            <v>24</v>
          </cell>
          <cell r="G484" t="str">
            <v xml:space="preserve">INSTRUMENTACION </v>
          </cell>
          <cell r="H484" t="str">
            <v>INSTRUMENTACION</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row>
        <row r="485">
          <cell r="A485">
            <v>2251</v>
          </cell>
          <cell r="B485" t="str">
            <v>SUTURA NO ABSORBIBLE  DE POLIPROPILENO 3/0 DOBLE AGUJA CORTANTE</v>
          </cell>
          <cell r="C485">
            <v>0</v>
          </cell>
          <cell r="D485" t="str">
            <v>UNIDAD</v>
          </cell>
          <cell r="E485">
            <v>96</v>
          </cell>
          <cell r="F485">
            <v>96</v>
          </cell>
          <cell r="G485" t="str">
            <v xml:space="preserve">INSTRUMENTACION </v>
          </cell>
          <cell r="H485" t="str">
            <v>INSTRUMENTACION</v>
          </cell>
          <cell r="I485">
            <v>0</v>
          </cell>
          <cell r="J485">
            <v>0</v>
          </cell>
          <cell r="K485">
            <v>0</v>
          </cell>
          <cell r="L485">
            <v>0</v>
          </cell>
          <cell r="M485">
            <v>0</v>
          </cell>
          <cell r="N485">
            <v>0</v>
          </cell>
          <cell r="O485">
            <v>0</v>
          </cell>
          <cell r="P485">
            <v>0</v>
          </cell>
          <cell r="Q485">
            <v>0</v>
          </cell>
          <cell r="R485">
            <v>0</v>
          </cell>
          <cell r="S485">
            <v>0</v>
          </cell>
          <cell r="T485">
            <v>0</v>
          </cell>
          <cell r="U485">
            <v>0</v>
          </cell>
          <cell r="V485">
            <v>0</v>
          </cell>
        </row>
        <row r="486">
          <cell r="A486">
            <v>2254</v>
          </cell>
          <cell r="B486" t="str">
            <v>SUTURA NO ABSORBIBLE DE NYLON MONOFILAMENTO NEGRO 8/0  AGUJA REDONDA W2808</v>
          </cell>
          <cell r="C486">
            <v>0</v>
          </cell>
          <cell r="D486" t="str">
            <v>UNIDAD</v>
          </cell>
          <cell r="E486">
            <v>48</v>
          </cell>
          <cell r="F486">
            <v>48</v>
          </cell>
          <cell r="G486" t="str">
            <v xml:space="preserve">INSTRUMENTACION </v>
          </cell>
          <cell r="H486" t="str">
            <v>INSTRUMENTACION</v>
          </cell>
          <cell r="I486">
            <v>0</v>
          </cell>
          <cell r="J486">
            <v>0</v>
          </cell>
          <cell r="K486">
            <v>0</v>
          </cell>
          <cell r="L486">
            <v>0</v>
          </cell>
          <cell r="M486">
            <v>0</v>
          </cell>
          <cell r="N486">
            <v>0</v>
          </cell>
          <cell r="O486">
            <v>0</v>
          </cell>
          <cell r="P486">
            <v>0</v>
          </cell>
          <cell r="Q486">
            <v>0</v>
          </cell>
          <cell r="R486">
            <v>0</v>
          </cell>
          <cell r="S486">
            <v>0</v>
          </cell>
          <cell r="T486">
            <v>0</v>
          </cell>
          <cell r="U486">
            <v>0</v>
          </cell>
          <cell r="V486">
            <v>0</v>
          </cell>
        </row>
        <row r="487">
          <cell r="A487">
            <v>2436</v>
          </cell>
          <cell r="B487" t="str">
            <v>TUBO DE IRRIGACION SUCCION CON ELECTRODO TIPO   GANCHO DE 5MM COMPATIBLE CON MANGO IRRIGACION SUCCION</v>
          </cell>
          <cell r="C487">
            <v>0</v>
          </cell>
          <cell r="D487" t="str">
            <v>UNIDAD</v>
          </cell>
          <cell r="E487">
            <v>1</v>
          </cell>
          <cell r="F487">
            <v>1</v>
          </cell>
          <cell r="G487" t="str">
            <v xml:space="preserve">INSTRUMENTACION </v>
          </cell>
          <cell r="H487" t="str">
            <v>INSTRUMENTACION</v>
          </cell>
          <cell r="I487">
            <v>0</v>
          </cell>
          <cell r="J487">
            <v>0</v>
          </cell>
          <cell r="K487">
            <v>0</v>
          </cell>
          <cell r="L487">
            <v>0</v>
          </cell>
          <cell r="M487">
            <v>0</v>
          </cell>
          <cell r="N487">
            <v>0</v>
          </cell>
          <cell r="O487">
            <v>0</v>
          </cell>
          <cell r="P487">
            <v>0</v>
          </cell>
          <cell r="Q487">
            <v>0</v>
          </cell>
          <cell r="R487">
            <v>0</v>
          </cell>
          <cell r="S487">
            <v>0</v>
          </cell>
          <cell r="T487">
            <v>0</v>
          </cell>
          <cell r="U487">
            <v>0</v>
          </cell>
          <cell r="V487">
            <v>0</v>
          </cell>
        </row>
        <row r="488">
          <cell r="A488">
            <v>2524</v>
          </cell>
          <cell r="B488" t="str">
            <v>UNIDAD DE INSUFLACION DE ALTO FLUJO Y ACCESORIOS PARA TORRE DE LAPAROSCOPIA OLYMPUS</v>
          </cell>
          <cell r="C488" t="str">
            <v>WA95005A</v>
          </cell>
          <cell r="D488" t="str">
            <v>UNIDAD</v>
          </cell>
          <cell r="E488">
            <v>1</v>
          </cell>
          <cell r="F488">
            <v>1</v>
          </cell>
          <cell r="G488" t="str">
            <v xml:space="preserve">INSTRUMENTACION </v>
          </cell>
          <cell r="H488" t="str">
            <v>INSTRUMENTACION</v>
          </cell>
          <cell r="I488" t="str">
            <v>SI</v>
          </cell>
          <cell r="J488" t="str">
            <v>NA</v>
          </cell>
          <cell r="K488" t="str">
            <v>NA</v>
          </cell>
          <cell r="L488" t="str">
            <v>NA</v>
          </cell>
          <cell r="M488" t="str">
            <v xml:space="preserve">VENTA MINIMA DE PRESENTACION </v>
          </cell>
          <cell r="N488" t="str">
            <v>NO</v>
          </cell>
          <cell r="O488" t="str">
            <v xml:space="preserve">OLYMPUS LATIN AMERICA INC </v>
          </cell>
          <cell r="P488" t="str">
            <v>UNIDAD</v>
          </cell>
          <cell r="Q488" t="str">
            <v>IIA</v>
          </cell>
          <cell r="R488" t="str">
            <v>INVIMA-2009DM-0003722</v>
          </cell>
          <cell r="S488">
            <v>43579</v>
          </cell>
          <cell r="T488">
            <v>2031715</v>
          </cell>
          <cell r="U488">
            <v>386025.85</v>
          </cell>
          <cell r="V488">
            <v>2417740.85</v>
          </cell>
        </row>
        <row r="489">
          <cell r="A489">
            <v>822</v>
          </cell>
          <cell r="B489" t="str">
            <v>CONECTOR DE TITANIO DUO</v>
          </cell>
          <cell r="C489">
            <v>0</v>
          </cell>
          <cell r="D489" t="str">
            <v>UNIDAD</v>
          </cell>
          <cell r="E489">
            <v>1</v>
          </cell>
          <cell r="F489">
            <v>1</v>
          </cell>
          <cell r="G489" t="str">
            <v xml:space="preserve">INSTRUMENTACION </v>
          </cell>
          <cell r="H489" t="str">
            <v>INSTRUMENTACION</v>
          </cell>
          <cell r="I489">
            <v>0</v>
          </cell>
          <cell r="J489">
            <v>0</v>
          </cell>
          <cell r="K489">
            <v>0</v>
          </cell>
          <cell r="L489">
            <v>0</v>
          </cell>
          <cell r="M489">
            <v>0</v>
          </cell>
          <cell r="N489">
            <v>0</v>
          </cell>
          <cell r="O489">
            <v>0</v>
          </cell>
          <cell r="P489">
            <v>0</v>
          </cell>
          <cell r="Q489">
            <v>0</v>
          </cell>
          <cell r="R489">
            <v>0</v>
          </cell>
          <cell r="S489">
            <v>0</v>
          </cell>
          <cell r="T489">
            <v>0</v>
          </cell>
          <cell r="U489">
            <v>0</v>
          </cell>
          <cell r="V489">
            <v>0</v>
          </cell>
        </row>
        <row r="490">
          <cell r="A490">
            <v>826</v>
          </cell>
          <cell r="B490" t="str">
            <v xml:space="preserve">Conector recto metálico en T </v>
          </cell>
          <cell r="C490">
            <v>0</v>
          </cell>
          <cell r="D490" t="str">
            <v>UNIDAD</v>
          </cell>
          <cell r="E490">
            <v>1</v>
          </cell>
          <cell r="F490">
            <v>1</v>
          </cell>
          <cell r="G490" t="str">
            <v xml:space="preserve">INSTRUMENTACION </v>
          </cell>
          <cell r="H490" t="str">
            <v>INSTRUMENTACION</v>
          </cell>
          <cell r="I490">
            <v>0</v>
          </cell>
          <cell r="J490">
            <v>0</v>
          </cell>
          <cell r="K490">
            <v>0</v>
          </cell>
          <cell r="L490">
            <v>0</v>
          </cell>
          <cell r="M490">
            <v>0</v>
          </cell>
          <cell r="N490">
            <v>0</v>
          </cell>
          <cell r="O490">
            <v>0</v>
          </cell>
          <cell r="P490">
            <v>0</v>
          </cell>
          <cell r="Q490">
            <v>0</v>
          </cell>
          <cell r="R490">
            <v>0</v>
          </cell>
          <cell r="S490">
            <v>0</v>
          </cell>
          <cell r="T490">
            <v>0</v>
          </cell>
          <cell r="U490">
            <v>0</v>
          </cell>
          <cell r="V490">
            <v>0</v>
          </cell>
        </row>
        <row r="491">
          <cell r="A491">
            <v>827</v>
          </cell>
          <cell r="B491" t="str">
            <v>Conector recto metálico en Y</v>
          </cell>
          <cell r="C491">
            <v>0</v>
          </cell>
          <cell r="D491" t="str">
            <v>UNIDAD</v>
          </cell>
          <cell r="E491">
            <v>1</v>
          </cell>
          <cell r="F491">
            <v>1</v>
          </cell>
          <cell r="G491" t="str">
            <v xml:space="preserve">INSTRUMENTACION </v>
          </cell>
          <cell r="H491" t="str">
            <v>INSTRUMENTACION</v>
          </cell>
          <cell r="I491">
            <v>0</v>
          </cell>
          <cell r="J491">
            <v>0</v>
          </cell>
          <cell r="K491">
            <v>0</v>
          </cell>
          <cell r="L491">
            <v>0</v>
          </cell>
          <cell r="M491">
            <v>0</v>
          </cell>
          <cell r="N491">
            <v>0</v>
          </cell>
          <cell r="O491">
            <v>0</v>
          </cell>
          <cell r="P491">
            <v>0</v>
          </cell>
          <cell r="Q491">
            <v>0</v>
          </cell>
          <cell r="R491">
            <v>0</v>
          </cell>
          <cell r="S491">
            <v>0</v>
          </cell>
          <cell r="T491">
            <v>0</v>
          </cell>
          <cell r="U491">
            <v>0</v>
          </cell>
          <cell r="V491">
            <v>0</v>
          </cell>
        </row>
        <row r="492">
          <cell r="A492">
            <v>1142</v>
          </cell>
          <cell r="B492" t="str">
            <v xml:space="preserve">GRAPADORA CIRCULAR 29 MM CURVA +/- 2 MM  </v>
          </cell>
          <cell r="C492">
            <v>0</v>
          </cell>
          <cell r="D492" t="str">
            <v>UNIDAD</v>
          </cell>
          <cell r="E492">
            <v>1</v>
          </cell>
          <cell r="F492">
            <v>1</v>
          </cell>
          <cell r="G492" t="str">
            <v xml:space="preserve">INSTRUMENTACION </v>
          </cell>
          <cell r="H492" t="str">
            <v>INSTRUMENTACION</v>
          </cell>
          <cell r="I492">
            <v>0</v>
          </cell>
          <cell r="J492">
            <v>0</v>
          </cell>
          <cell r="K492">
            <v>0</v>
          </cell>
          <cell r="L492">
            <v>0</v>
          </cell>
          <cell r="M492">
            <v>0</v>
          </cell>
          <cell r="N492">
            <v>0</v>
          </cell>
          <cell r="O492">
            <v>0</v>
          </cell>
          <cell r="P492">
            <v>0</v>
          </cell>
          <cell r="Q492">
            <v>0</v>
          </cell>
          <cell r="R492">
            <v>0</v>
          </cell>
          <cell r="S492">
            <v>0</v>
          </cell>
          <cell r="T492">
            <v>0</v>
          </cell>
          <cell r="U492">
            <v>0</v>
          </cell>
          <cell r="V492">
            <v>0</v>
          </cell>
        </row>
        <row r="493">
          <cell r="A493">
            <v>1380</v>
          </cell>
          <cell r="B493" t="str">
            <v>KIT O PAQUETE HEMORROIDAL, LO COMPONE: SUTURA CIRCULAR, ANOSCOPIO, SEPARADOR, DILATADOR, PASAHILOS Y GRAPADORA HEMORROIDAL CALIBRE 33MM.</v>
          </cell>
          <cell r="C493">
            <v>0</v>
          </cell>
          <cell r="D493" t="str">
            <v>KIT</v>
          </cell>
          <cell r="E493">
            <v>1</v>
          </cell>
          <cell r="F493">
            <v>1</v>
          </cell>
          <cell r="G493" t="str">
            <v xml:space="preserve">INSTRUMENTACION </v>
          </cell>
          <cell r="H493" t="str">
            <v>INSTRUMENTACION</v>
          </cell>
          <cell r="I493">
            <v>0</v>
          </cell>
          <cell r="J493">
            <v>0</v>
          </cell>
          <cell r="K493">
            <v>0</v>
          </cell>
          <cell r="L493">
            <v>0</v>
          </cell>
          <cell r="M493">
            <v>0</v>
          </cell>
          <cell r="N493">
            <v>0</v>
          </cell>
          <cell r="O493">
            <v>0</v>
          </cell>
          <cell r="P493">
            <v>0</v>
          </cell>
          <cell r="Q493">
            <v>0</v>
          </cell>
          <cell r="R493">
            <v>0</v>
          </cell>
          <cell r="S493">
            <v>0</v>
          </cell>
          <cell r="T493">
            <v>0</v>
          </cell>
          <cell r="U493">
            <v>0</v>
          </cell>
          <cell r="V493">
            <v>0</v>
          </cell>
        </row>
        <row r="494">
          <cell r="A494">
            <v>2435</v>
          </cell>
          <cell r="B494" t="str">
            <v>TUBO DE IRRIGACION SUCCION CON ELECTRODO TIPO   ESPATULA DE 5MM COMPATIBLE CON MANGO IRRIGACION SUCCION</v>
          </cell>
          <cell r="C494">
            <v>0</v>
          </cell>
          <cell r="D494" t="str">
            <v>UNIDAD</v>
          </cell>
          <cell r="E494">
            <v>5</v>
          </cell>
          <cell r="F494">
            <v>5</v>
          </cell>
          <cell r="G494" t="str">
            <v xml:space="preserve">INSTRUMENTACION </v>
          </cell>
          <cell r="H494" t="str">
            <v>INSTRUMENTACION</v>
          </cell>
          <cell r="I494">
            <v>0</v>
          </cell>
          <cell r="J494">
            <v>0</v>
          </cell>
          <cell r="K494">
            <v>0</v>
          </cell>
          <cell r="L494">
            <v>0</v>
          </cell>
          <cell r="M494">
            <v>0</v>
          </cell>
          <cell r="N494">
            <v>0</v>
          </cell>
          <cell r="O494">
            <v>0</v>
          </cell>
          <cell r="P494">
            <v>0</v>
          </cell>
          <cell r="Q494">
            <v>0</v>
          </cell>
          <cell r="R494">
            <v>0</v>
          </cell>
          <cell r="S494">
            <v>0</v>
          </cell>
          <cell r="T494">
            <v>0</v>
          </cell>
          <cell r="U494">
            <v>0</v>
          </cell>
          <cell r="V494">
            <v>0</v>
          </cell>
        </row>
      </sheetData>
      <sheetData sheetId="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sheetData sheetId="4"/>
      <sheetData sheetId="5"/>
      <sheetData sheetId="6"/>
      <sheetData sheetId="7"/>
      <sheetData sheetId="8"/>
      <sheetData sheetId="9">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
(INDIQUE LA MARCA DEL DISPOSITIVO)</v>
          </cell>
          <cell r="O1" t="str">
            <v>UNIDAD DE EMPAQUE</v>
          </cell>
          <cell r="P1" t="str">
            <v>CLASIFICACION DEL RIESGO
(INDIQUE LA CLASIFICACION DEL RIESGO DECLARADA EN EL REGISTRO SANITARIO)</v>
          </cell>
          <cell r="Q1" t="str">
            <v>NUMERO DE REGISTRO SANITARIO
(DILIGENCIE EL NUMERO DECLARADO EN LA RESOLUCION INVIMA)</v>
          </cell>
          <cell r="R1" t="str">
            <v>VIGENCIA REGISTRO SANITARIO
((DILIGENCIE LA FECHA DE VIGENCIA DECLARADO EN LA RESOLUCION INVIMA)</v>
          </cell>
          <cell r="S1" t="str">
            <v xml:space="preserve">VALOR UNITARIO SIN IVA </v>
          </cell>
          <cell r="T1" t="str">
            <v>VALOR IVA SI APLICA</v>
          </cell>
          <cell r="U1" t="str">
            <v>TOTAL + IVA</v>
          </cell>
        </row>
        <row r="2">
          <cell r="A2">
            <v>17</v>
          </cell>
          <cell r="B2" t="str">
            <v>ACIDO POLIGLICOLICO ANTIBACTERIAL  3/0   CURVA REDON 1/2   19 - 22 HB DE 70-75 CMXYVCP311H</v>
          </cell>
          <cell r="C2" t="str">
            <v>UNIDAD</v>
          </cell>
          <cell r="D2">
            <v>288</v>
          </cell>
          <cell r="E2">
            <v>288</v>
          </cell>
          <cell r="F2" t="str">
            <v>INSTRUMENTACION</v>
          </cell>
          <cell r="G2" t="str">
            <v xml:space="preserve">INSTRUMENTACION </v>
          </cell>
          <cell r="H2">
            <v>0</v>
          </cell>
          <cell r="I2">
            <v>0</v>
          </cell>
          <cell r="J2">
            <v>0</v>
          </cell>
          <cell r="K2">
            <v>0</v>
          </cell>
          <cell r="L2">
            <v>0</v>
          </cell>
          <cell r="M2">
            <v>0</v>
          </cell>
          <cell r="N2">
            <v>0</v>
          </cell>
          <cell r="O2">
            <v>0</v>
          </cell>
          <cell r="P2">
            <v>0</v>
          </cell>
          <cell r="Q2">
            <v>0</v>
          </cell>
          <cell r="R2">
            <v>0</v>
          </cell>
          <cell r="S2">
            <v>0</v>
          </cell>
          <cell r="T2">
            <v>0</v>
          </cell>
          <cell r="U2">
            <v>0</v>
          </cell>
        </row>
        <row r="3">
          <cell r="A3">
            <v>18</v>
          </cell>
          <cell r="B3" t="str">
            <v>ACIDO POLIGLICOLICO 3/0 CON AGUJA CURVA CORTANTE 19-20MM HB 70 CM J123H</v>
          </cell>
          <cell r="C3" t="str">
            <v>UNIDAD</v>
          </cell>
          <cell r="D3">
            <v>12</v>
          </cell>
          <cell r="E3">
            <v>180</v>
          </cell>
          <cell r="F3" t="str">
            <v>INSTRUMENTACION</v>
          </cell>
          <cell r="G3" t="str">
            <v xml:space="preserve">INSTRUMENTACION </v>
          </cell>
          <cell r="H3">
            <v>0</v>
          </cell>
          <cell r="I3">
            <v>0</v>
          </cell>
          <cell r="J3">
            <v>0</v>
          </cell>
          <cell r="K3">
            <v>0</v>
          </cell>
          <cell r="L3">
            <v>0</v>
          </cell>
          <cell r="M3">
            <v>0</v>
          </cell>
          <cell r="N3">
            <v>0</v>
          </cell>
          <cell r="O3">
            <v>0</v>
          </cell>
          <cell r="P3">
            <v>0</v>
          </cell>
          <cell r="Q3">
            <v>0</v>
          </cell>
          <cell r="R3">
            <v>0</v>
          </cell>
          <cell r="S3">
            <v>0</v>
          </cell>
          <cell r="T3">
            <v>0</v>
          </cell>
          <cell r="U3">
            <v>0</v>
          </cell>
        </row>
        <row r="4">
          <cell r="A4">
            <v>19</v>
          </cell>
          <cell r="B4" t="str">
            <v>ACIDO POLIGLICOLICO 4/0 AGUJA 3/8 CIRCULO CORTANTE  20-26 MM*70 - 75CM(SIN IVA)</v>
          </cell>
          <cell r="C4" t="str">
            <v>UNIDAD</v>
          </cell>
          <cell r="D4">
            <v>108</v>
          </cell>
          <cell r="E4">
            <v>108</v>
          </cell>
          <cell r="F4" t="str">
            <v>INSTRUMENTACION</v>
          </cell>
          <cell r="G4" t="str">
            <v xml:space="preserve">INSTRUMENTACION </v>
          </cell>
          <cell r="H4">
            <v>0</v>
          </cell>
          <cell r="I4">
            <v>0</v>
          </cell>
          <cell r="J4">
            <v>0</v>
          </cell>
          <cell r="K4">
            <v>0</v>
          </cell>
          <cell r="L4">
            <v>0</v>
          </cell>
          <cell r="M4">
            <v>0</v>
          </cell>
          <cell r="N4">
            <v>0</v>
          </cell>
          <cell r="O4">
            <v>0</v>
          </cell>
          <cell r="P4">
            <v>0</v>
          </cell>
          <cell r="Q4">
            <v>0</v>
          </cell>
          <cell r="R4">
            <v>0</v>
          </cell>
          <cell r="S4">
            <v>0</v>
          </cell>
          <cell r="T4">
            <v>0</v>
          </cell>
          <cell r="U4">
            <v>0</v>
          </cell>
        </row>
        <row r="5">
          <cell r="A5">
            <v>20</v>
          </cell>
          <cell r="B5" t="str">
            <v>ACIDO POLIGLICOLICO 4/0 AGUJA CURVA CORTANTE 3/8 DE CIRCULO DE 20-26 MM  70-75 CM</v>
          </cell>
          <cell r="C5" t="str">
            <v>SOBRE</v>
          </cell>
          <cell r="D5">
            <v>64</v>
          </cell>
          <cell r="E5">
            <v>64</v>
          </cell>
          <cell r="F5" t="str">
            <v>INSTRUMENTACION</v>
          </cell>
          <cell r="G5" t="str">
            <v xml:space="preserve">INSTRUMENTACION </v>
          </cell>
          <cell r="H5">
            <v>0</v>
          </cell>
          <cell r="I5">
            <v>0</v>
          </cell>
          <cell r="J5">
            <v>0</v>
          </cell>
          <cell r="K5">
            <v>0</v>
          </cell>
          <cell r="L5">
            <v>0</v>
          </cell>
          <cell r="M5">
            <v>0</v>
          </cell>
          <cell r="N5">
            <v>0</v>
          </cell>
          <cell r="O5">
            <v>0</v>
          </cell>
          <cell r="P5">
            <v>0</v>
          </cell>
          <cell r="Q5">
            <v>0</v>
          </cell>
          <cell r="R5">
            <v>0</v>
          </cell>
          <cell r="S5">
            <v>0</v>
          </cell>
          <cell r="T5">
            <v>0</v>
          </cell>
          <cell r="U5">
            <v>0</v>
          </cell>
        </row>
        <row r="6">
          <cell r="A6">
            <v>21</v>
          </cell>
          <cell r="B6" t="str">
            <v>ÁCIDO POLIGLICÓLICO 5/0 AGUJA DOBLE ESPATULADA 1/4 CIRCULO 8MM</v>
          </cell>
          <cell r="C6" t="str">
            <v>SOBRE</v>
          </cell>
          <cell r="D6">
            <v>57</v>
          </cell>
          <cell r="E6">
            <v>57</v>
          </cell>
          <cell r="F6" t="str">
            <v>INSTRUMENTACION</v>
          </cell>
          <cell r="G6" t="str">
            <v xml:space="preserve">INSTRUMENTACION </v>
          </cell>
          <cell r="H6">
            <v>0</v>
          </cell>
          <cell r="I6">
            <v>0</v>
          </cell>
          <cell r="J6">
            <v>0</v>
          </cell>
          <cell r="K6">
            <v>0</v>
          </cell>
          <cell r="L6">
            <v>0</v>
          </cell>
          <cell r="M6">
            <v>0</v>
          </cell>
          <cell r="N6">
            <v>0</v>
          </cell>
          <cell r="O6">
            <v>0</v>
          </cell>
          <cell r="P6">
            <v>0</v>
          </cell>
          <cell r="Q6">
            <v>0</v>
          </cell>
          <cell r="R6">
            <v>0</v>
          </cell>
          <cell r="S6">
            <v>0</v>
          </cell>
          <cell r="T6">
            <v>0</v>
          </cell>
          <cell r="U6">
            <v>0</v>
          </cell>
        </row>
        <row r="7">
          <cell r="A7">
            <v>22</v>
          </cell>
          <cell r="B7" t="str">
            <v>ÁCIDO POLIGLICÓLICO 6/0 AGUJA CURVA  REDONDA 3/8 CÍRCULO X 45 CM</v>
          </cell>
          <cell r="C7" t="str">
            <v>SOBRE</v>
          </cell>
          <cell r="D7">
            <v>36</v>
          </cell>
          <cell r="E7">
            <v>36</v>
          </cell>
          <cell r="F7" t="str">
            <v>INSTRUMENTACION</v>
          </cell>
          <cell r="G7" t="str">
            <v xml:space="preserve">INSTRUMENTACION </v>
          </cell>
          <cell r="H7">
            <v>0</v>
          </cell>
          <cell r="I7">
            <v>0</v>
          </cell>
          <cell r="J7">
            <v>0</v>
          </cell>
          <cell r="K7">
            <v>0</v>
          </cell>
          <cell r="L7">
            <v>0</v>
          </cell>
          <cell r="M7">
            <v>0</v>
          </cell>
          <cell r="N7">
            <v>0</v>
          </cell>
          <cell r="O7">
            <v>0</v>
          </cell>
          <cell r="P7">
            <v>0</v>
          </cell>
          <cell r="Q7">
            <v>0</v>
          </cell>
          <cell r="R7">
            <v>0</v>
          </cell>
          <cell r="S7">
            <v>0</v>
          </cell>
          <cell r="T7">
            <v>0</v>
          </cell>
          <cell r="U7">
            <v>0</v>
          </cell>
        </row>
        <row r="8">
          <cell r="A8">
            <v>23</v>
          </cell>
          <cell r="B8" t="str">
            <v>ACIDO POLIGLICOLICO ANTIBACT 2/0   AGUJA CURVA REDONDA DE 90 CM VCP345H SUTURA SINTETICA ABSORBIBLE</v>
          </cell>
          <cell r="C8" t="str">
            <v>UNIDAD</v>
          </cell>
          <cell r="D8">
            <v>360</v>
          </cell>
          <cell r="E8">
            <v>360</v>
          </cell>
          <cell r="F8" t="str">
            <v>INSTRUMENTACION</v>
          </cell>
          <cell r="G8" t="str">
            <v xml:space="preserve">INSTRUMENTACION </v>
          </cell>
          <cell r="H8">
            <v>0</v>
          </cell>
          <cell r="I8">
            <v>0</v>
          </cell>
          <cell r="J8">
            <v>0</v>
          </cell>
          <cell r="K8">
            <v>0</v>
          </cell>
          <cell r="L8">
            <v>0</v>
          </cell>
          <cell r="M8">
            <v>0</v>
          </cell>
          <cell r="N8">
            <v>0</v>
          </cell>
          <cell r="O8">
            <v>0</v>
          </cell>
          <cell r="P8">
            <v>0</v>
          </cell>
          <cell r="Q8">
            <v>0</v>
          </cell>
          <cell r="R8">
            <v>0</v>
          </cell>
          <cell r="S8">
            <v>0</v>
          </cell>
          <cell r="T8">
            <v>0</v>
          </cell>
          <cell r="U8">
            <v>0</v>
          </cell>
        </row>
        <row r="9">
          <cell r="A9">
            <v>24</v>
          </cell>
          <cell r="B9" t="str">
            <v>ACIDO POLIGLICOLICO ANTIBACTER 5/0 AGUJA CURVA REDONDA 1/2 CIRCULO 15-17 MM HEBRA DE 70 CM VCP303H</v>
          </cell>
          <cell r="C9" t="str">
            <v>UNIDAD</v>
          </cell>
          <cell r="D9">
            <v>648</v>
          </cell>
          <cell r="E9">
            <v>648</v>
          </cell>
          <cell r="F9" t="str">
            <v>INSTRUMENTACION</v>
          </cell>
          <cell r="G9" t="str">
            <v xml:space="preserve">INSTRUMENTACION </v>
          </cell>
          <cell r="H9">
            <v>0</v>
          </cell>
          <cell r="I9">
            <v>0</v>
          </cell>
          <cell r="J9">
            <v>0</v>
          </cell>
          <cell r="K9">
            <v>0</v>
          </cell>
          <cell r="L9">
            <v>0</v>
          </cell>
          <cell r="M9">
            <v>0</v>
          </cell>
          <cell r="N9">
            <v>0</v>
          </cell>
          <cell r="O9">
            <v>0</v>
          </cell>
          <cell r="P9">
            <v>0</v>
          </cell>
          <cell r="Q9">
            <v>0</v>
          </cell>
          <cell r="R9">
            <v>0</v>
          </cell>
          <cell r="S9">
            <v>0</v>
          </cell>
          <cell r="T9">
            <v>0</v>
          </cell>
          <cell r="U9">
            <v>0</v>
          </cell>
        </row>
        <row r="10">
          <cell r="A10">
            <v>25</v>
          </cell>
          <cell r="B10" t="str">
            <v>ACIDO POLIGLICOLICO ANTIBACTERIAL 1 AGU/CURV/REDO 1/2 CIRCL/34 - 37MM HEBR/90CM 347H</v>
          </cell>
          <cell r="C10" t="str">
            <v>UNIDAD</v>
          </cell>
          <cell r="D10">
            <v>1152</v>
          </cell>
          <cell r="E10">
            <v>1152</v>
          </cell>
          <cell r="F10" t="str">
            <v>INSTRUMENTACION</v>
          </cell>
          <cell r="G10" t="str">
            <v xml:space="preserve">INSTRUMENTACION </v>
          </cell>
          <cell r="H10">
            <v>0</v>
          </cell>
          <cell r="I10">
            <v>0</v>
          </cell>
          <cell r="J10">
            <v>0</v>
          </cell>
          <cell r="K10">
            <v>0</v>
          </cell>
          <cell r="L10">
            <v>0</v>
          </cell>
          <cell r="M10">
            <v>0</v>
          </cell>
          <cell r="N10">
            <v>0</v>
          </cell>
          <cell r="O10">
            <v>0</v>
          </cell>
          <cell r="P10">
            <v>0</v>
          </cell>
          <cell r="Q10">
            <v>0</v>
          </cell>
          <cell r="R10">
            <v>0</v>
          </cell>
          <cell r="S10">
            <v>0</v>
          </cell>
          <cell r="T10">
            <v>0</v>
          </cell>
          <cell r="U10">
            <v>0</v>
          </cell>
        </row>
        <row r="11">
          <cell r="A11">
            <v>26</v>
          </cell>
          <cell r="B11" t="str">
            <v>ACIDO POLIGLICOLICO ANTIBACTERIAL 2/0 AGUJA CURVA REDONDA 70CM VCP339H</v>
          </cell>
          <cell r="C11" t="str">
            <v>UNIDAD</v>
          </cell>
          <cell r="D11">
            <v>720</v>
          </cell>
          <cell r="E11">
            <v>720</v>
          </cell>
          <cell r="F11" t="str">
            <v>INSTRUMENTACION</v>
          </cell>
          <cell r="G11" t="str">
            <v xml:space="preserve">INSTRUMENTACION </v>
          </cell>
          <cell r="H11">
            <v>0</v>
          </cell>
          <cell r="I11">
            <v>0</v>
          </cell>
          <cell r="J11">
            <v>0</v>
          </cell>
          <cell r="K11">
            <v>0</v>
          </cell>
          <cell r="L11">
            <v>0</v>
          </cell>
          <cell r="M11">
            <v>0</v>
          </cell>
          <cell r="N11">
            <v>0</v>
          </cell>
          <cell r="O11">
            <v>0</v>
          </cell>
          <cell r="P11">
            <v>0</v>
          </cell>
          <cell r="Q11">
            <v>0</v>
          </cell>
          <cell r="R11">
            <v>0</v>
          </cell>
          <cell r="S11">
            <v>0</v>
          </cell>
          <cell r="T11">
            <v>0</v>
          </cell>
          <cell r="U11">
            <v>0</v>
          </cell>
        </row>
        <row r="12">
          <cell r="A12">
            <v>356</v>
          </cell>
          <cell r="B12" t="str">
            <v>CABLE MONOPOLAR PARA ELECTRODOS DE LAPAROSCOPIA CONEXIÓN  PARA UNIDAD ELECTRO QUIRURGICA  REUSABLE</v>
          </cell>
          <cell r="C12" t="str">
            <v>UNIDAD</v>
          </cell>
          <cell r="D12">
            <v>2</v>
          </cell>
          <cell r="E12">
            <v>14</v>
          </cell>
          <cell r="F12" t="str">
            <v>INSTRUMENTACION</v>
          </cell>
          <cell r="G12" t="str">
            <v xml:space="preserve">INSTRUMENTACION </v>
          </cell>
          <cell r="H12">
            <v>0</v>
          </cell>
          <cell r="I12">
            <v>0</v>
          </cell>
          <cell r="J12" t="str">
            <v>SI</v>
          </cell>
          <cell r="K12">
            <v>0</v>
          </cell>
          <cell r="L12">
            <v>0</v>
          </cell>
          <cell r="M12">
            <v>0</v>
          </cell>
          <cell r="N12">
            <v>0</v>
          </cell>
          <cell r="O12">
            <v>0</v>
          </cell>
          <cell r="P12">
            <v>0</v>
          </cell>
          <cell r="Q12">
            <v>0</v>
          </cell>
          <cell r="R12">
            <v>0</v>
          </cell>
          <cell r="S12">
            <v>0</v>
          </cell>
          <cell r="T12">
            <v>0</v>
          </cell>
          <cell r="U12">
            <v>0</v>
          </cell>
        </row>
        <row r="13">
          <cell r="A13">
            <v>711</v>
          </cell>
          <cell r="B13" t="str">
            <v>CATGUT CROMADO   3/0  AGUJA CURVA REDON 1/2 CIRCULO 24 -27 MM HEBRA DE 70-75 CM G122T</v>
          </cell>
          <cell r="C13" t="str">
            <v>UNIDAD</v>
          </cell>
          <cell r="D13">
            <v>168</v>
          </cell>
          <cell r="E13">
            <v>168</v>
          </cell>
          <cell r="F13" t="str">
            <v>INSTRUMENTACION</v>
          </cell>
          <cell r="G13" t="str">
            <v xml:space="preserve">INSTRUMENTACION </v>
          </cell>
          <cell r="H13">
            <v>0</v>
          </cell>
          <cell r="I13">
            <v>0</v>
          </cell>
          <cell r="J13">
            <v>0</v>
          </cell>
          <cell r="K13">
            <v>0</v>
          </cell>
          <cell r="L13">
            <v>0</v>
          </cell>
          <cell r="M13">
            <v>0</v>
          </cell>
          <cell r="N13">
            <v>0</v>
          </cell>
          <cell r="O13">
            <v>0</v>
          </cell>
          <cell r="P13">
            <v>0</v>
          </cell>
          <cell r="Q13">
            <v>0</v>
          </cell>
          <cell r="R13">
            <v>0</v>
          </cell>
          <cell r="S13">
            <v>0</v>
          </cell>
          <cell r="T13">
            <v>0</v>
          </cell>
          <cell r="U13">
            <v>0</v>
          </cell>
        </row>
        <row r="14">
          <cell r="A14">
            <v>712</v>
          </cell>
          <cell r="B14" t="str">
            <v>CATGUT CROMICO 2/0 CURVA REDO 1/2 CIRC  DE 37 HEBRA DE 70-90CM(SUTURA ABSORBIBL) C1117J-923T</v>
          </cell>
          <cell r="C14" t="str">
            <v>UNIDAD</v>
          </cell>
          <cell r="D14">
            <v>624</v>
          </cell>
          <cell r="E14">
            <v>624</v>
          </cell>
          <cell r="F14" t="str">
            <v>INSTRUMENTACION</v>
          </cell>
          <cell r="G14" t="str">
            <v xml:space="preserve">INSTRUMENTACION </v>
          </cell>
          <cell r="H14">
            <v>0</v>
          </cell>
          <cell r="I14">
            <v>0</v>
          </cell>
          <cell r="J14">
            <v>0</v>
          </cell>
          <cell r="K14">
            <v>0</v>
          </cell>
          <cell r="L14">
            <v>0</v>
          </cell>
          <cell r="M14">
            <v>0</v>
          </cell>
          <cell r="N14">
            <v>0</v>
          </cell>
          <cell r="O14">
            <v>0</v>
          </cell>
          <cell r="P14">
            <v>0</v>
          </cell>
          <cell r="Q14">
            <v>0</v>
          </cell>
          <cell r="R14">
            <v>0</v>
          </cell>
          <cell r="S14">
            <v>0</v>
          </cell>
          <cell r="T14">
            <v>0</v>
          </cell>
          <cell r="U14">
            <v>0</v>
          </cell>
        </row>
        <row r="15">
          <cell r="A15">
            <v>713</v>
          </cell>
          <cell r="B15" t="str">
            <v>CATGUT CROMICO 4/0 AGUJA REDONDA  HEBRA 17MM DE 70 CM  U203T</v>
          </cell>
          <cell r="C15" t="str">
            <v>UNIDAD</v>
          </cell>
          <cell r="D15">
            <v>192</v>
          </cell>
          <cell r="E15">
            <v>192</v>
          </cell>
          <cell r="F15" t="str">
            <v>INSTRUMENTACION</v>
          </cell>
          <cell r="G15" t="str">
            <v xml:space="preserve">INSTRUMENTACION </v>
          </cell>
          <cell r="H15">
            <v>0</v>
          </cell>
          <cell r="I15">
            <v>0</v>
          </cell>
          <cell r="J15">
            <v>0</v>
          </cell>
          <cell r="K15">
            <v>0</v>
          </cell>
          <cell r="L15">
            <v>0</v>
          </cell>
          <cell r="M15">
            <v>0</v>
          </cell>
          <cell r="N15">
            <v>0</v>
          </cell>
          <cell r="O15">
            <v>0</v>
          </cell>
          <cell r="P15">
            <v>0</v>
          </cell>
          <cell r="Q15">
            <v>0</v>
          </cell>
          <cell r="R15">
            <v>0</v>
          </cell>
          <cell r="S15">
            <v>0</v>
          </cell>
          <cell r="T15">
            <v>0</v>
          </cell>
          <cell r="U15">
            <v>0</v>
          </cell>
        </row>
        <row r="16">
          <cell r="A16">
            <v>714</v>
          </cell>
          <cell r="B16" t="str">
            <v>CATGUT CROMICO 5/0 AGUJA REDONDA  CO8125 SUTURA ABSORBIBLE</v>
          </cell>
          <cell r="C16" t="str">
            <v>UNIDAD</v>
          </cell>
          <cell r="D16">
            <v>72</v>
          </cell>
          <cell r="E16">
            <v>72</v>
          </cell>
          <cell r="F16" t="str">
            <v>INSTRUMENTACION</v>
          </cell>
          <cell r="G16" t="str">
            <v xml:space="preserve">INSTRUMENTACION </v>
          </cell>
          <cell r="H16">
            <v>0</v>
          </cell>
          <cell r="I16">
            <v>0</v>
          </cell>
          <cell r="J16">
            <v>0</v>
          </cell>
          <cell r="K16">
            <v>0</v>
          </cell>
          <cell r="L16">
            <v>0</v>
          </cell>
          <cell r="M16">
            <v>0</v>
          </cell>
          <cell r="N16">
            <v>0</v>
          </cell>
          <cell r="O16">
            <v>0</v>
          </cell>
          <cell r="P16">
            <v>0</v>
          </cell>
          <cell r="Q16">
            <v>0</v>
          </cell>
          <cell r="R16">
            <v>0</v>
          </cell>
          <cell r="S16">
            <v>0</v>
          </cell>
          <cell r="T16">
            <v>0</v>
          </cell>
          <cell r="U16">
            <v>0</v>
          </cell>
        </row>
        <row r="17">
          <cell r="A17">
            <v>715</v>
          </cell>
          <cell r="B17" t="str">
            <v>CAUCHOS DE REPUESTO PARA TROCARES DE 10 MM -11MM PAQUETE X 5</v>
          </cell>
          <cell r="C17" t="str">
            <v>UNIDAD</v>
          </cell>
          <cell r="D17">
            <v>20</v>
          </cell>
          <cell r="E17">
            <v>20</v>
          </cell>
          <cell r="F17" t="str">
            <v>INSTRUMENTACION</v>
          </cell>
          <cell r="G17" t="str">
            <v xml:space="preserve">INSTRUMENTACION </v>
          </cell>
          <cell r="H17" t="str">
            <v>si</v>
          </cell>
          <cell r="I17">
            <v>0</v>
          </cell>
          <cell r="J17">
            <v>0</v>
          </cell>
          <cell r="K17">
            <v>0</v>
          </cell>
          <cell r="L17">
            <v>0</v>
          </cell>
          <cell r="M17">
            <v>0</v>
          </cell>
          <cell r="N17">
            <v>0</v>
          </cell>
          <cell r="O17">
            <v>0</v>
          </cell>
          <cell r="P17">
            <v>0</v>
          </cell>
          <cell r="Q17">
            <v>0</v>
          </cell>
          <cell r="R17">
            <v>0</v>
          </cell>
          <cell r="S17">
            <v>0</v>
          </cell>
          <cell r="T17">
            <v>0</v>
          </cell>
          <cell r="U17">
            <v>0</v>
          </cell>
        </row>
        <row r="18">
          <cell r="A18">
            <v>716</v>
          </cell>
          <cell r="B18" t="str">
            <v>CAUCHOS DE REPUESTO PARA TROCARES DE 5 A 5,5 MM PAQUETE X 5</v>
          </cell>
          <cell r="C18" t="str">
            <v>UNIDAD</v>
          </cell>
          <cell r="D18">
            <v>20</v>
          </cell>
          <cell r="E18">
            <v>20</v>
          </cell>
          <cell r="F18" t="str">
            <v>INSTRUMENTACION</v>
          </cell>
          <cell r="G18" t="str">
            <v xml:space="preserve">INSTRUMENTACION </v>
          </cell>
          <cell r="H18" t="str">
            <v>si</v>
          </cell>
          <cell r="I18">
            <v>0</v>
          </cell>
          <cell r="J18">
            <v>0</v>
          </cell>
          <cell r="K18">
            <v>0</v>
          </cell>
          <cell r="L18">
            <v>0</v>
          </cell>
          <cell r="M18">
            <v>0</v>
          </cell>
          <cell r="N18">
            <v>0</v>
          </cell>
          <cell r="O18">
            <v>0</v>
          </cell>
          <cell r="P18">
            <v>0</v>
          </cell>
          <cell r="Q18">
            <v>0</v>
          </cell>
          <cell r="R18">
            <v>0</v>
          </cell>
          <cell r="S18">
            <v>0</v>
          </cell>
          <cell r="T18">
            <v>0</v>
          </cell>
          <cell r="U18">
            <v>0</v>
          </cell>
        </row>
        <row r="19">
          <cell r="A19">
            <v>838</v>
          </cell>
          <cell r="B19" t="str">
            <v>COTONOIDE 12 X 40 MM, MAS O MENOS 5MM DE CONTORNO(ESPONJA QUIRURGICA)</v>
          </cell>
          <cell r="C19">
            <v>0</v>
          </cell>
          <cell r="D19">
            <v>10</v>
          </cell>
          <cell r="E19">
            <v>10</v>
          </cell>
          <cell r="F19" t="str">
            <v>INSTRUMENTACION</v>
          </cell>
          <cell r="G19" t="str">
            <v xml:space="preserve">INSTRUMENTACION </v>
          </cell>
          <cell r="H19">
            <v>0</v>
          </cell>
          <cell r="I19">
            <v>0</v>
          </cell>
          <cell r="J19">
            <v>0</v>
          </cell>
          <cell r="K19">
            <v>0</v>
          </cell>
          <cell r="L19">
            <v>0</v>
          </cell>
          <cell r="M19">
            <v>0</v>
          </cell>
          <cell r="N19">
            <v>0</v>
          </cell>
          <cell r="O19">
            <v>0</v>
          </cell>
          <cell r="P19">
            <v>0</v>
          </cell>
          <cell r="Q19">
            <v>0</v>
          </cell>
          <cell r="R19">
            <v>0</v>
          </cell>
          <cell r="S19">
            <v>0</v>
          </cell>
          <cell r="T19">
            <v>0</v>
          </cell>
          <cell r="U19">
            <v>0</v>
          </cell>
        </row>
        <row r="20">
          <cell r="A20">
            <v>839</v>
          </cell>
          <cell r="B20" t="str">
            <v>COTONOIDE 12 X 75 MM, MAS O MENOS 5MM DE CONTORNO (ESPONJA QUIRURGICA)</v>
          </cell>
          <cell r="C20" t="str">
            <v>SOBRE</v>
          </cell>
          <cell r="D20">
            <v>10</v>
          </cell>
          <cell r="E20">
            <v>10</v>
          </cell>
          <cell r="F20" t="str">
            <v>INSTRUMENTACION</v>
          </cell>
          <cell r="G20" t="str">
            <v xml:space="preserve">INSTRUMENTACION </v>
          </cell>
          <cell r="H20">
            <v>0</v>
          </cell>
          <cell r="I20">
            <v>0</v>
          </cell>
          <cell r="J20">
            <v>0</v>
          </cell>
          <cell r="K20">
            <v>0</v>
          </cell>
          <cell r="L20">
            <v>0</v>
          </cell>
          <cell r="M20">
            <v>0</v>
          </cell>
          <cell r="N20">
            <v>0</v>
          </cell>
          <cell r="O20">
            <v>0</v>
          </cell>
          <cell r="P20">
            <v>0</v>
          </cell>
          <cell r="Q20">
            <v>0</v>
          </cell>
          <cell r="R20">
            <v>0</v>
          </cell>
          <cell r="S20">
            <v>0</v>
          </cell>
          <cell r="T20">
            <v>0</v>
          </cell>
          <cell r="U20">
            <v>0</v>
          </cell>
        </row>
        <row r="21">
          <cell r="A21">
            <v>840</v>
          </cell>
          <cell r="B21" t="str">
            <v>COTONOIDE 20 X 20 MM, MAS O MENOS 5MM DE CONTORNO (ESPONJA QUIRURGICA)</v>
          </cell>
          <cell r="C21" t="str">
            <v>SOBRE</v>
          </cell>
          <cell r="D21">
            <v>10</v>
          </cell>
          <cell r="E21">
            <v>10</v>
          </cell>
          <cell r="F21" t="str">
            <v>INSTRUMENTACION</v>
          </cell>
          <cell r="G21" t="str">
            <v xml:space="preserve">INSTRUMENTACION </v>
          </cell>
          <cell r="H21">
            <v>0</v>
          </cell>
          <cell r="I21">
            <v>0</v>
          </cell>
          <cell r="J21">
            <v>0</v>
          </cell>
          <cell r="K21">
            <v>0</v>
          </cell>
          <cell r="L21">
            <v>0</v>
          </cell>
          <cell r="M21">
            <v>0</v>
          </cell>
          <cell r="N21">
            <v>0</v>
          </cell>
          <cell r="O21">
            <v>0</v>
          </cell>
          <cell r="P21">
            <v>0</v>
          </cell>
          <cell r="Q21">
            <v>0</v>
          </cell>
          <cell r="R21">
            <v>0</v>
          </cell>
          <cell r="S21">
            <v>0</v>
          </cell>
          <cell r="T21">
            <v>0</v>
          </cell>
          <cell r="U21">
            <v>0</v>
          </cell>
        </row>
        <row r="22">
          <cell r="A22">
            <v>841</v>
          </cell>
          <cell r="B22" t="str">
            <v>COTONOIDE 20 X 75 MM, MAS O MENOS 5MM DE CONTORNO (ESPONJA QUIRURGICA)</v>
          </cell>
          <cell r="C22" t="str">
            <v>SOBRE</v>
          </cell>
          <cell r="D22">
            <v>10</v>
          </cell>
          <cell r="E22">
            <v>10</v>
          </cell>
          <cell r="F22" t="str">
            <v>INSTRUMENTACION</v>
          </cell>
          <cell r="G22" t="str">
            <v xml:space="preserve">INSTRUMENTACION </v>
          </cell>
          <cell r="H22">
            <v>0</v>
          </cell>
          <cell r="I22">
            <v>0</v>
          </cell>
          <cell r="J22">
            <v>0</v>
          </cell>
          <cell r="K22">
            <v>0</v>
          </cell>
          <cell r="L22">
            <v>0</v>
          </cell>
          <cell r="M22">
            <v>0</v>
          </cell>
          <cell r="N22">
            <v>0</v>
          </cell>
          <cell r="O22">
            <v>0</v>
          </cell>
          <cell r="P22">
            <v>0</v>
          </cell>
          <cell r="Q22">
            <v>0</v>
          </cell>
          <cell r="R22">
            <v>0</v>
          </cell>
          <cell r="S22">
            <v>0</v>
          </cell>
          <cell r="T22">
            <v>0</v>
          </cell>
          <cell r="U22">
            <v>0</v>
          </cell>
        </row>
        <row r="23">
          <cell r="A23">
            <v>843</v>
          </cell>
          <cell r="B23" t="str">
            <v>COTONOIDE 38 X 38 MM, MAS O MENOS 5MM DE CONTORNO  (ESPONJA QUIRURGICA)</v>
          </cell>
          <cell r="C23" t="str">
            <v>SOBRE</v>
          </cell>
          <cell r="D23">
            <v>10</v>
          </cell>
          <cell r="E23">
            <v>10</v>
          </cell>
          <cell r="F23" t="str">
            <v>INSTRUMENTACION</v>
          </cell>
          <cell r="G23" t="str">
            <v xml:space="preserve">INSTRUMENTACION </v>
          </cell>
          <cell r="H23">
            <v>0</v>
          </cell>
          <cell r="I23">
            <v>0</v>
          </cell>
          <cell r="J23">
            <v>0</v>
          </cell>
          <cell r="K23">
            <v>0</v>
          </cell>
          <cell r="L23">
            <v>0</v>
          </cell>
          <cell r="M23">
            <v>0</v>
          </cell>
          <cell r="N23">
            <v>0</v>
          </cell>
          <cell r="O23">
            <v>0</v>
          </cell>
          <cell r="P23">
            <v>0</v>
          </cell>
          <cell r="Q23">
            <v>0</v>
          </cell>
          <cell r="R23">
            <v>0</v>
          </cell>
          <cell r="S23">
            <v>0</v>
          </cell>
          <cell r="T23">
            <v>0</v>
          </cell>
          <cell r="U23">
            <v>0</v>
          </cell>
        </row>
        <row r="24">
          <cell r="A24">
            <v>844</v>
          </cell>
          <cell r="B24" t="str">
            <v>COTONOIDE ESTERIL DE 1/2 X 2 PULGADAS</v>
          </cell>
          <cell r="C24" t="str">
            <v>SOBRE</v>
          </cell>
          <cell r="D24">
            <v>400</v>
          </cell>
          <cell r="E24">
            <v>400</v>
          </cell>
          <cell r="F24" t="str">
            <v>INSTRUMENTACION</v>
          </cell>
          <cell r="G24" t="str">
            <v xml:space="preserve">INSTRUMENTACION </v>
          </cell>
          <cell r="H24">
            <v>0</v>
          </cell>
          <cell r="I24">
            <v>0</v>
          </cell>
          <cell r="J24">
            <v>0</v>
          </cell>
          <cell r="K24">
            <v>0</v>
          </cell>
          <cell r="L24">
            <v>0</v>
          </cell>
          <cell r="M24">
            <v>0</v>
          </cell>
          <cell r="N24">
            <v>0</v>
          </cell>
          <cell r="O24">
            <v>0</v>
          </cell>
          <cell r="P24">
            <v>0</v>
          </cell>
          <cell r="Q24">
            <v>0</v>
          </cell>
          <cell r="R24">
            <v>0</v>
          </cell>
          <cell r="S24">
            <v>0</v>
          </cell>
          <cell r="T24">
            <v>0</v>
          </cell>
          <cell r="U24">
            <v>0</v>
          </cell>
        </row>
        <row r="25">
          <cell r="A25">
            <v>852</v>
          </cell>
          <cell r="B25" t="str">
            <v>CUCHILLAS ANGULADAS 15°, FRESA BOLA PARA DCR, Ø 3.0mm, CONCAVA, ESTERIL</v>
          </cell>
          <cell r="C25" t="str">
            <v>UNIDAD</v>
          </cell>
          <cell r="D25">
            <v>1</v>
          </cell>
          <cell r="E25">
            <v>1</v>
          </cell>
          <cell r="F25" t="str">
            <v>INSTRUMENTACION</v>
          </cell>
          <cell r="G25" t="str">
            <v xml:space="preserve">INSTRUMENTACION </v>
          </cell>
          <cell r="H25">
            <v>0</v>
          </cell>
          <cell r="I25">
            <v>0</v>
          </cell>
          <cell r="J25">
            <v>0</v>
          </cell>
          <cell r="K25">
            <v>0</v>
          </cell>
          <cell r="L25">
            <v>0</v>
          </cell>
          <cell r="M25">
            <v>0</v>
          </cell>
          <cell r="N25">
            <v>0</v>
          </cell>
          <cell r="O25">
            <v>0</v>
          </cell>
          <cell r="P25">
            <v>0</v>
          </cell>
          <cell r="Q25">
            <v>0</v>
          </cell>
          <cell r="R25">
            <v>0</v>
          </cell>
          <cell r="S25">
            <v>0</v>
          </cell>
          <cell r="T25">
            <v>0</v>
          </cell>
          <cell r="U25">
            <v>0</v>
          </cell>
        </row>
        <row r="26">
          <cell r="A26">
            <v>853</v>
          </cell>
          <cell r="B26" t="str">
            <v>CUCHILLAS ANGULADAS 15°, FRESA DIAMANTE PARA DCR, Ø 3.0mm, CONCAVA, ESTERIL</v>
          </cell>
          <cell r="C26" t="str">
            <v>UNIDAD</v>
          </cell>
          <cell r="D26">
            <v>1</v>
          </cell>
          <cell r="E26">
            <v>1</v>
          </cell>
          <cell r="F26" t="str">
            <v>INSTRUMENTACION</v>
          </cell>
          <cell r="G26" t="str">
            <v xml:space="preserve">INSTRUMENTACION </v>
          </cell>
          <cell r="H26">
            <v>0</v>
          </cell>
          <cell r="I26">
            <v>0</v>
          </cell>
          <cell r="J26">
            <v>0</v>
          </cell>
          <cell r="K26">
            <v>0</v>
          </cell>
          <cell r="L26">
            <v>0</v>
          </cell>
          <cell r="M26">
            <v>0</v>
          </cell>
          <cell r="N26">
            <v>0</v>
          </cell>
          <cell r="O26">
            <v>0</v>
          </cell>
          <cell r="P26">
            <v>0</v>
          </cell>
          <cell r="Q26">
            <v>0</v>
          </cell>
          <cell r="R26">
            <v>0</v>
          </cell>
          <cell r="S26">
            <v>0</v>
          </cell>
          <cell r="T26">
            <v>0</v>
          </cell>
          <cell r="U26">
            <v>0</v>
          </cell>
        </row>
        <row r="27">
          <cell r="A27">
            <v>854</v>
          </cell>
          <cell r="B27" t="str">
            <v>CUCHILLAS ANGULADAS 15°, Ø 4mm, CERRADAS DOBLE, CONCAVA, ESTERIL</v>
          </cell>
          <cell r="C27" t="str">
            <v>UNIDAD</v>
          </cell>
          <cell r="D27">
            <v>1</v>
          </cell>
          <cell r="E27">
            <v>1</v>
          </cell>
          <cell r="F27" t="str">
            <v>INSTRUMENTACION</v>
          </cell>
          <cell r="G27" t="str">
            <v xml:space="preserve">INSTRUMENTACION </v>
          </cell>
          <cell r="H27">
            <v>0</v>
          </cell>
          <cell r="I27">
            <v>0</v>
          </cell>
          <cell r="J27">
            <v>0</v>
          </cell>
          <cell r="K27">
            <v>0</v>
          </cell>
          <cell r="L27">
            <v>0</v>
          </cell>
          <cell r="M27">
            <v>0</v>
          </cell>
          <cell r="N27">
            <v>0</v>
          </cell>
          <cell r="O27">
            <v>0</v>
          </cell>
          <cell r="P27">
            <v>0</v>
          </cell>
          <cell r="Q27">
            <v>0</v>
          </cell>
          <cell r="R27">
            <v>0</v>
          </cell>
          <cell r="S27">
            <v>0</v>
          </cell>
          <cell r="T27">
            <v>0</v>
          </cell>
          <cell r="U27">
            <v>0</v>
          </cell>
        </row>
        <row r="28">
          <cell r="A28">
            <v>855</v>
          </cell>
          <cell r="B28" t="str">
            <v>CUCHILLAS ANGULADAS 15°, Ø 4mm, CERRADAS DOBLE, CONVEXA, ESTERIL</v>
          </cell>
          <cell r="C28" t="str">
            <v>UNIDAD</v>
          </cell>
          <cell r="D28">
            <v>1</v>
          </cell>
          <cell r="E28">
            <v>1</v>
          </cell>
          <cell r="F28" t="str">
            <v>INSTRUMENTACION</v>
          </cell>
          <cell r="G28" t="str">
            <v xml:space="preserve">INSTRUMENTACION </v>
          </cell>
          <cell r="H28">
            <v>0</v>
          </cell>
          <cell r="I28">
            <v>0</v>
          </cell>
          <cell r="J28">
            <v>0</v>
          </cell>
          <cell r="K28">
            <v>0</v>
          </cell>
          <cell r="L28">
            <v>0</v>
          </cell>
          <cell r="M28">
            <v>0</v>
          </cell>
          <cell r="N28">
            <v>0</v>
          </cell>
          <cell r="O28">
            <v>0</v>
          </cell>
          <cell r="P28">
            <v>0</v>
          </cell>
          <cell r="Q28">
            <v>0</v>
          </cell>
          <cell r="R28">
            <v>0</v>
          </cell>
          <cell r="S28">
            <v>0</v>
          </cell>
          <cell r="T28">
            <v>0</v>
          </cell>
          <cell r="U28">
            <v>0</v>
          </cell>
        </row>
        <row r="29">
          <cell r="A29">
            <v>856</v>
          </cell>
          <cell r="B29" t="str">
            <v>CUCHILLAS ANGULADAS 40°, Ø 3mm, CERRADAS DOBLE, CONCAVA, ESTERIL</v>
          </cell>
          <cell r="C29" t="str">
            <v>UNIDAD</v>
          </cell>
          <cell r="D29">
            <v>1</v>
          </cell>
          <cell r="E29">
            <v>1</v>
          </cell>
          <cell r="F29" t="str">
            <v>INSTRUMENTACION</v>
          </cell>
          <cell r="G29" t="str">
            <v xml:space="preserve">INSTRUMENTACION </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A30">
            <v>857</v>
          </cell>
          <cell r="B30" t="str">
            <v>CUCHILLAS ANGULADAS 60°, FRESA CILINDRICA PROTEGIDA, Ø 3.0mm, CONCAVA, ESTERIL</v>
          </cell>
          <cell r="C30" t="str">
            <v>UNIDAD</v>
          </cell>
          <cell r="D30">
            <v>1</v>
          </cell>
          <cell r="E30">
            <v>1</v>
          </cell>
          <cell r="F30" t="str">
            <v>INSTRUMENTACION</v>
          </cell>
          <cell r="G30" t="str">
            <v xml:space="preserve">INSTRUMENTACION </v>
          </cell>
          <cell r="H30">
            <v>0</v>
          </cell>
          <cell r="I30">
            <v>0</v>
          </cell>
          <cell r="J30">
            <v>0</v>
          </cell>
          <cell r="K30">
            <v>0</v>
          </cell>
          <cell r="L30">
            <v>0</v>
          </cell>
          <cell r="M30">
            <v>0</v>
          </cell>
          <cell r="N30">
            <v>0</v>
          </cell>
          <cell r="O30">
            <v>0</v>
          </cell>
          <cell r="P30">
            <v>0</v>
          </cell>
          <cell r="Q30">
            <v>0</v>
          </cell>
          <cell r="R30">
            <v>0</v>
          </cell>
          <cell r="S30">
            <v>0</v>
          </cell>
          <cell r="T30">
            <v>0</v>
          </cell>
          <cell r="U30">
            <v>0</v>
          </cell>
        </row>
        <row r="31">
          <cell r="A31">
            <v>858</v>
          </cell>
          <cell r="B31" t="str">
            <v>CUCHILLAS ANGULADAS 60°, Ø 3mm, CERRADAS DOBLE, CONCAVA, ESTERIL</v>
          </cell>
          <cell r="C31" t="str">
            <v>UNIDAD</v>
          </cell>
          <cell r="D31">
            <v>1</v>
          </cell>
          <cell r="E31">
            <v>1</v>
          </cell>
          <cell r="F31" t="str">
            <v>INSTRUMENTACION</v>
          </cell>
          <cell r="G31" t="str">
            <v xml:space="preserve">INSTRUMENTACION </v>
          </cell>
          <cell r="H31">
            <v>0</v>
          </cell>
          <cell r="I31">
            <v>0</v>
          </cell>
          <cell r="J31">
            <v>0</v>
          </cell>
          <cell r="K31">
            <v>0</v>
          </cell>
          <cell r="L31">
            <v>0</v>
          </cell>
          <cell r="M31">
            <v>0</v>
          </cell>
          <cell r="N31">
            <v>0</v>
          </cell>
          <cell r="O31">
            <v>0</v>
          </cell>
          <cell r="P31">
            <v>0</v>
          </cell>
          <cell r="Q31">
            <v>0</v>
          </cell>
          <cell r="R31">
            <v>0</v>
          </cell>
          <cell r="S31">
            <v>0</v>
          </cell>
          <cell r="T31">
            <v>0</v>
          </cell>
          <cell r="U31">
            <v>0</v>
          </cell>
        </row>
        <row r="32">
          <cell r="A32">
            <v>859</v>
          </cell>
          <cell r="B32" t="str">
            <v>CUCHILLAS ANGULADAS 60°, Ø 4mm, CERRADAS DOBLE, CONCAVA, ESTERIL</v>
          </cell>
          <cell r="C32" t="str">
            <v>UNIDAD</v>
          </cell>
          <cell r="D32">
            <v>1</v>
          </cell>
          <cell r="E32">
            <v>1</v>
          </cell>
          <cell r="F32" t="str">
            <v>INSTRUMENTACION</v>
          </cell>
          <cell r="G32" t="str">
            <v xml:space="preserve">INSTRUMENTACION </v>
          </cell>
          <cell r="H32">
            <v>0</v>
          </cell>
          <cell r="I32">
            <v>0</v>
          </cell>
          <cell r="J32">
            <v>0</v>
          </cell>
          <cell r="K32">
            <v>0</v>
          </cell>
          <cell r="L32">
            <v>0</v>
          </cell>
          <cell r="M32">
            <v>0</v>
          </cell>
          <cell r="N32">
            <v>0</v>
          </cell>
          <cell r="O32">
            <v>0</v>
          </cell>
          <cell r="P32">
            <v>0</v>
          </cell>
          <cell r="Q32">
            <v>0</v>
          </cell>
          <cell r="R32">
            <v>0</v>
          </cell>
          <cell r="S32">
            <v>0</v>
          </cell>
          <cell r="T32">
            <v>0</v>
          </cell>
          <cell r="U32">
            <v>0</v>
          </cell>
        </row>
        <row r="33">
          <cell r="A33">
            <v>860</v>
          </cell>
          <cell r="B33" t="str">
            <v>CUCHILLAS ANGULADAS 60°, Ø 4mm, CERRADAS DOBLE, CONVEXA, ESTERIL</v>
          </cell>
          <cell r="C33" t="str">
            <v>UNIDAD</v>
          </cell>
          <cell r="D33">
            <v>1</v>
          </cell>
          <cell r="E33">
            <v>1</v>
          </cell>
          <cell r="F33" t="str">
            <v>INSTRUMENTACION</v>
          </cell>
          <cell r="G33" t="str">
            <v xml:space="preserve">INSTRUMENTACION </v>
          </cell>
          <cell r="H33">
            <v>0</v>
          </cell>
          <cell r="I33">
            <v>0</v>
          </cell>
          <cell r="J33">
            <v>0</v>
          </cell>
          <cell r="K33">
            <v>0</v>
          </cell>
          <cell r="L33">
            <v>0</v>
          </cell>
          <cell r="M33">
            <v>0</v>
          </cell>
          <cell r="N33">
            <v>0</v>
          </cell>
          <cell r="O33">
            <v>0</v>
          </cell>
          <cell r="P33">
            <v>0</v>
          </cell>
          <cell r="Q33">
            <v>0</v>
          </cell>
          <cell r="R33">
            <v>0</v>
          </cell>
          <cell r="S33">
            <v>0</v>
          </cell>
          <cell r="T33">
            <v>0</v>
          </cell>
          <cell r="U33">
            <v>0</v>
          </cell>
        </row>
        <row r="34">
          <cell r="A34">
            <v>862</v>
          </cell>
          <cell r="B34" t="str">
            <v>CUCHILLAS RECTAS Ø 3.0mm, CERRADAS DOBLE, ESTERIL</v>
          </cell>
          <cell r="C34" t="str">
            <v>UNIDAD</v>
          </cell>
          <cell r="D34">
            <v>1</v>
          </cell>
          <cell r="E34">
            <v>1</v>
          </cell>
          <cell r="F34" t="str">
            <v>INSTRUMENTACION</v>
          </cell>
          <cell r="G34" t="str">
            <v xml:space="preserve">INSTRUMENTACION </v>
          </cell>
          <cell r="H34">
            <v>0</v>
          </cell>
          <cell r="I34">
            <v>0</v>
          </cell>
          <cell r="J34">
            <v>0</v>
          </cell>
          <cell r="K34">
            <v>0</v>
          </cell>
          <cell r="L34">
            <v>0</v>
          </cell>
          <cell r="M34">
            <v>0</v>
          </cell>
          <cell r="N34">
            <v>0</v>
          </cell>
          <cell r="O34">
            <v>0</v>
          </cell>
          <cell r="P34">
            <v>0</v>
          </cell>
          <cell r="Q34">
            <v>0</v>
          </cell>
          <cell r="R34">
            <v>0</v>
          </cell>
          <cell r="S34">
            <v>0</v>
          </cell>
          <cell r="T34">
            <v>0</v>
          </cell>
          <cell r="U34">
            <v>0</v>
          </cell>
        </row>
        <row r="35">
          <cell r="A35">
            <v>863</v>
          </cell>
          <cell r="B35" t="str">
            <v>CUCHILLAS RECTAS Ø 3.5mm, CERRADAS DOBLE, ESTERIL</v>
          </cell>
          <cell r="C35" t="str">
            <v>UNIDAD</v>
          </cell>
          <cell r="D35">
            <v>1</v>
          </cell>
          <cell r="E35">
            <v>1</v>
          </cell>
          <cell r="F35" t="str">
            <v>INSTRUMENTACION</v>
          </cell>
          <cell r="G35" t="str">
            <v xml:space="preserve">INSTRUMENTACION </v>
          </cell>
          <cell r="H35">
            <v>0</v>
          </cell>
          <cell r="I35">
            <v>0</v>
          </cell>
          <cell r="J35">
            <v>0</v>
          </cell>
          <cell r="K35">
            <v>0</v>
          </cell>
          <cell r="L35">
            <v>0</v>
          </cell>
          <cell r="M35">
            <v>0</v>
          </cell>
          <cell r="N35">
            <v>0</v>
          </cell>
          <cell r="O35">
            <v>0</v>
          </cell>
          <cell r="P35">
            <v>0</v>
          </cell>
          <cell r="Q35">
            <v>0</v>
          </cell>
          <cell r="R35">
            <v>0</v>
          </cell>
          <cell r="S35">
            <v>0</v>
          </cell>
          <cell r="T35">
            <v>0</v>
          </cell>
          <cell r="U35">
            <v>0</v>
          </cell>
        </row>
        <row r="36">
          <cell r="A36">
            <v>864</v>
          </cell>
          <cell r="B36" t="str">
            <v>CUCHILLAS RECTAS Ø 4mm, CERRADAS DOBLE, ESTERIL</v>
          </cell>
          <cell r="C36" t="str">
            <v>UNIDAD</v>
          </cell>
          <cell r="D36">
            <v>1</v>
          </cell>
          <cell r="E36">
            <v>1</v>
          </cell>
          <cell r="F36" t="str">
            <v>INSTRUMENTACION</v>
          </cell>
          <cell r="G36" t="str">
            <v xml:space="preserve">INSTRUMENTACION </v>
          </cell>
          <cell r="H36">
            <v>0</v>
          </cell>
          <cell r="I36">
            <v>0</v>
          </cell>
          <cell r="J36">
            <v>0</v>
          </cell>
          <cell r="K36">
            <v>0</v>
          </cell>
          <cell r="L36">
            <v>0</v>
          </cell>
          <cell r="M36">
            <v>0</v>
          </cell>
          <cell r="N36">
            <v>0</v>
          </cell>
          <cell r="O36">
            <v>0</v>
          </cell>
          <cell r="P36">
            <v>0</v>
          </cell>
          <cell r="Q36">
            <v>0</v>
          </cell>
          <cell r="R36">
            <v>0</v>
          </cell>
          <cell r="S36">
            <v>0</v>
          </cell>
          <cell r="T36">
            <v>0</v>
          </cell>
          <cell r="U36">
            <v>0</v>
          </cell>
        </row>
        <row r="37">
          <cell r="A37">
            <v>865</v>
          </cell>
          <cell r="B37" t="str">
            <v>CUCHILLAS RECTAS, FRESA CILINDRICA PROTEGIDA, Ø 3.0mm, ESTERIL</v>
          </cell>
          <cell r="C37" t="str">
            <v>UNIDAD</v>
          </cell>
          <cell r="D37">
            <v>1</v>
          </cell>
          <cell r="E37">
            <v>1</v>
          </cell>
          <cell r="F37" t="str">
            <v>INSTRUMENTACION</v>
          </cell>
          <cell r="G37" t="str">
            <v xml:space="preserve">INSTRUMENTACION </v>
          </cell>
          <cell r="H37">
            <v>0</v>
          </cell>
          <cell r="I37">
            <v>0</v>
          </cell>
          <cell r="J37">
            <v>0</v>
          </cell>
          <cell r="K37">
            <v>0</v>
          </cell>
          <cell r="L37">
            <v>0</v>
          </cell>
          <cell r="M37">
            <v>0</v>
          </cell>
          <cell r="N37">
            <v>0</v>
          </cell>
          <cell r="O37">
            <v>0</v>
          </cell>
          <cell r="P37">
            <v>0</v>
          </cell>
          <cell r="Q37">
            <v>0</v>
          </cell>
          <cell r="R37">
            <v>0</v>
          </cell>
          <cell r="S37">
            <v>0</v>
          </cell>
          <cell r="T37">
            <v>0</v>
          </cell>
          <cell r="U37">
            <v>0</v>
          </cell>
        </row>
        <row r="38">
          <cell r="A38">
            <v>962</v>
          </cell>
          <cell r="B38" t="str">
            <v>ENDOGRAPADORA UNIVERSAL 12MM EJE GIRATORIO 360º RECARGABLE 25 VECES</v>
          </cell>
          <cell r="C38" t="str">
            <v>UNIDAD</v>
          </cell>
          <cell r="D38">
            <v>1</v>
          </cell>
          <cell r="E38">
            <v>1</v>
          </cell>
          <cell r="F38" t="str">
            <v>INSTRUMENTACION</v>
          </cell>
          <cell r="G38" t="str">
            <v xml:space="preserve">INSTRUMENTACION </v>
          </cell>
          <cell r="H38">
            <v>0</v>
          </cell>
          <cell r="I38">
            <v>0</v>
          </cell>
          <cell r="J38">
            <v>0</v>
          </cell>
          <cell r="K38">
            <v>0</v>
          </cell>
          <cell r="L38">
            <v>0</v>
          </cell>
          <cell r="M38">
            <v>0</v>
          </cell>
          <cell r="N38">
            <v>0</v>
          </cell>
          <cell r="O38">
            <v>0</v>
          </cell>
          <cell r="P38">
            <v>0</v>
          </cell>
          <cell r="Q38">
            <v>0</v>
          </cell>
          <cell r="R38">
            <v>0</v>
          </cell>
          <cell r="S38">
            <v>0</v>
          </cell>
          <cell r="T38">
            <v>0</v>
          </cell>
          <cell r="U38">
            <v>0</v>
          </cell>
        </row>
        <row r="39">
          <cell r="A39">
            <v>964</v>
          </cell>
          <cell r="B39" t="str">
            <v>ENGRAPADORA ARTICULADA 360º, 10 A 12 MM ESTANDAR 45MM</v>
          </cell>
          <cell r="C39" t="str">
            <v>UNIDAD</v>
          </cell>
          <cell r="D39">
            <v>2</v>
          </cell>
          <cell r="E39">
            <v>2</v>
          </cell>
          <cell r="F39" t="str">
            <v>INSTRUMENTACION</v>
          </cell>
          <cell r="G39" t="str">
            <v xml:space="preserve">INSTRUMENTACION </v>
          </cell>
          <cell r="H39">
            <v>0</v>
          </cell>
          <cell r="I39">
            <v>0</v>
          </cell>
          <cell r="J39">
            <v>0</v>
          </cell>
          <cell r="K39">
            <v>0</v>
          </cell>
          <cell r="L39">
            <v>0</v>
          </cell>
          <cell r="M39">
            <v>0</v>
          </cell>
          <cell r="N39">
            <v>0</v>
          </cell>
          <cell r="O39">
            <v>0</v>
          </cell>
          <cell r="P39">
            <v>0</v>
          </cell>
          <cell r="Q39">
            <v>0</v>
          </cell>
          <cell r="R39">
            <v>0</v>
          </cell>
          <cell r="S39">
            <v>0</v>
          </cell>
          <cell r="T39">
            <v>0</v>
          </cell>
          <cell r="U39">
            <v>0</v>
          </cell>
        </row>
        <row r="40">
          <cell r="A40">
            <v>965</v>
          </cell>
          <cell r="B40" t="str">
            <v>ENGRAPADORA ARTICULADA 360º, 10 A 12MM ESTANDAR 60MM</v>
          </cell>
          <cell r="C40" t="str">
            <v>UNIDAD</v>
          </cell>
          <cell r="D40">
            <v>2</v>
          </cell>
          <cell r="E40">
            <v>2</v>
          </cell>
          <cell r="F40" t="str">
            <v>INSTRUMENTACION</v>
          </cell>
          <cell r="G40" t="str">
            <v xml:space="preserve">INSTRUMENTACION </v>
          </cell>
          <cell r="H40">
            <v>0</v>
          </cell>
          <cell r="I40">
            <v>0</v>
          </cell>
          <cell r="J40">
            <v>0</v>
          </cell>
          <cell r="K40">
            <v>0</v>
          </cell>
          <cell r="L40">
            <v>0</v>
          </cell>
          <cell r="M40">
            <v>0</v>
          </cell>
          <cell r="N40">
            <v>0</v>
          </cell>
          <cell r="O40">
            <v>0</v>
          </cell>
          <cell r="P40">
            <v>0</v>
          </cell>
          <cell r="Q40">
            <v>0</v>
          </cell>
          <cell r="R40">
            <v>0</v>
          </cell>
          <cell r="S40">
            <v>0</v>
          </cell>
          <cell r="T40">
            <v>0</v>
          </cell>
          <cell r="U40">
            <v>0</v>
          </cell>
        </row>
        <row r="41">
          <cell r="A41">
            <v>1112</v>
          </cell>
          <cell r="B41" t="str">
            <v>FUNDA PROTECTORA DE CABLES VIDEO</v>
          </cell>
          <cell r="C41" t="str">
            <v xml:space="preserve">UNIDAD    </v>
          </cell>
          <cell r="D41">
            <v>272</v>
          </cell>
          <cell r="E41">
            <v>10</v>
          </cell>
          <cell r="F41" t="str">
            <v>INSTRUMENTACION</v>
          </cell>
          <cell r="G41" t="str">
            <v xml:space="preserve">INSTRUMENTACION </v>
          </cell>
          <cell r="H41">
            <v>0</v>
          </cell>
          <cell r="I41">
            <v>0</v>
          </cell>
          <cell r="J41">
            <v>0</v>
          </cell>
          <cell r="K41">
            <v>0</v>
          </cell>
          <cell r="L41">
            <v>0</v>
          </cell>
          <cell r="M41">
            <v>0</v>
          </cell>
          <cell r="N41">
            <v>0</v>
          </cell>
          <cell r="O41">
            <v>0</v>
          </cell>
          <cell r="P41">
            <v>0</v>
          </cell>
          <cell r="Q41">
            <v>0</v>
          </cell>
          <cell r="R41">
            <v>0</v>
          </cell>
          <cell r="S41">
            <v>0</v>
          </cell>
          <cell r="T41">
            <v>0</v>
          </cell>
          <cell r="U41">
            <v>0</v>
          </cell>
        </row>
        <row r="42">
          <cell r="A42">
            <v>1114</v>
          </cell>
          <cell r="B42" t="str">
            <v xml:space="preserve">GANCHOS DE RANEY </v>
          </cell>
          <cell r="C42" t="str">
            <v>UNIDAD</v>
          </cell>
          <cell r="D42">
            <v>1</v>
          </cell>
          <cell r="E42">
            <v>1</v>
          </cell>
          <cell r="F42" t="str">
            <v>INSTRUMENTACION</v>
          </cell>
          <cell r="G42" t="str">
            <v xml:space="preserve">INSTRUMENTACION </v>
          </cell>
          <cell r="H42">
            <v>0</v>
          </cell>
          <cell r="I42">
            <v>0</v>
          </cell>
          <cell r="J42">
            <v>0</v>
          </cell>
          <cell r="K42">
            <v>0</v>
          </cell>
          <cell r="L42">
            <v>0</v>
          </cell>
          <cell r="M42">
            <v>0</v>
          </cell>
          <cell r="N42">
            <v>0</v>
          </cell>
          <cell r="O42">
            <v>0</v>
          </cell>
          <cell r="P42">
            <v>0</v>
          </cell>
          <cell r="Q42">
            <v>0</v>
          </cell>
          <cell r="R42">
            <v>0</v>
          </cell>
          <cell r="S42">
            <v>0</v>
          </cell>
          <cell r="T42">
            <v>0</v>
          </cell>
          <cell r="U42">
            <v>0</v>
          </cell>
        </row>
        <row r="43">
          <cell r="A43">
            <v>1115</v>
          </cell>
          <cell r="B43" t="str">
            <v>GASA  TEJIDA 12 PLIEGUES ESTERIL CON INDICADOR  RADIOPACO 10 X 10 CM (SOBRE X 5)</v>
          </cell>
          <cell r="C43" t="str">
            <v>SOBRE</v>
          </cell>
          <cell r="D43">
            <v>3000</v>
          </cell>
          <cell r="E43">
            <v>3000</v>
          </cell>
          <cell r="F43" t="str">
            <v>INSTRUMENTACION</v>
          </cell>
          <cell r="G43" t="str">
            <v xml:space="preserve">INSTRUMENTACION </v>
          </cell>
          <cell r="H43">
            <v>0</v>
          </cell>
          <cell r="I43">
            <v>0</v>
          </cell>
          <cell r="J43">
            <v>0</v>
          </cell>
          <cell r="K43">
            <v>0</v>
          </cell>
          <cell r="L43">
            <v>0</v>
          </cell>
          <cell r="M43">
            <v>0</v>
          </cell>
          <cell r="N43">
            <v>0</v>
          </cell>
          <cell r="O43">
            <v>0</v>
          </cell>
          <cell r="P43">
            <v>0</v>
          </cell>
          <cell r="Q43">
            <v>0</v>
          </cell>
          <cell r="R43">
            <v>0</v>
          </cell>
          <cell r="S43">
            <v>0</v>
          </cell>
          <cell r="T43">
            <v>0</v>
          </cell>
          <cell r="U43">
            <v>0</v>
          </cell>
        </row>
        <row r="44">
          <cell r="A44">
            <v>1144</v>
          </cell>
          <cell r="B44" t="str">
            <v>GRAPADORA CIRCULAR CURV CORT 25MM CDH25A</v>
          </cell>
          <cell r="C44" t="str">
            <v>UNIDAD</v>
          </cell>
          <cell r="D44">
            <v>6</v>
          </cell>
          <cell r="E44">
            <v>6</v>
          </cell>
          <cell r="F44" t="str">
            <v>INSTRUMENTACION</v>
          </cell>
          <cell r="G44" t="str">
            <v xml:space="preserve">INSTRUMENTACION </v>
          </cell>
          <cell r="H44" t="str">
            <v>SI</v>
          </cell>
          <cell r="I44">
            <v>0</v>
          </cell>
          <cell r="J44">
            <v>0</v>
          </cell>
          <cell r="K44">
            <v>0</v>
          </cell>
          <cell r="L44">
            <v>0</v>
          </cell>
          <cell r="M44">
            <v>0</v>
          </cell>
          <cell r="N44">
            <v>0</v>
          </cell>
          <cell r="O44">
            <v>0</v>
          </cell>
          <cell r="P44">
            <v>0</v>
          </cell>
          <cell r="Q44">
            <v>0</v>
          </cell>
          <cell r="R44">
            <v>0</v>
          </cell>
          <cell r="S44">
            <v>0</v>
          </cell>
          <cell r="T44">
            <v>0</v>
          </cell>
          <cell r="U44">
            <v>0</v>
          </cell>
        </row>
        <row r="45">
          <cell r="A45">
            <v>1145</v>
          </cell>
          <cell r="B45" t="str">
            <v>GRAPADORA CIRCULAR CURV CORT 29MM CDH29A</v>
          </cell>
          <cell r="C45" t="str">
            <v>UNIDAD</v>
          </cell>
          <cell r="D45">
            <v>7</v>
          </cell>
          <cell r="E45">
            <v>7</v>
          </cell>
          <cell r="F45" t="str">
            <v>INSTRUMENTACION</v>
          </cell>
          <cell r="G45" t="str">
            <v xml:space="preserve">INSTRUMENTACION </v>
          </cell>
          <cell r="H45" t="str">
            <v>SI</v>
          </cell>
          <cell r="I45">
            <v>0</v>
          </cell>
          <cell r="J45">
            <v>0</v>
          </cell>
          <cell r="K45">
            <v>0</v>
          </cell>
          <cell r="L45">
            <v>0</v>
          </cell>
          <cell r="M45">
            <v>0</v>
          </cell>
          <cell r="N45">
            <v>0</v>
          </cell>
          <cell r="O45">
            <v>0</v>
          </cell>
          <cell r="P45">
            <v>0</v>
          </cell>
          <cell r="Q45">
            <v>0</v>
          </cell>
          <cell r="R45">
            <v>0</v>
          </cell>
          <cell r="S45">
            <v>0</v>
          </cell>
          <cell r="T45">
            <v>0</v>
          </cell>
          <cell r="U45">
            <v>0</v>
          </cell>
        </row>
        <row r="46">
          <cell r="A46">
            <v>1146</v>
          </cell>
          <cell r="B46" t="str">
            <v>GRAPADORA CIRCULAR CURV CORT 33MM CDH33A</v>
          </cell>
          <cell r="C46" t="str">
            <v>UNIDAD</v>
          </cell>
          <cell r="D46">
            <v>3</v>
          </cell>
          <cell r="E46">
            <v>3</v>
          </cell>
          <cell r="F46" t="str">
            <v>INSTRUMENTACION</v>
          </cell>
          <cell r="G46" t="str">
            <v xml:space="preserve">INSTRUMENTACION </v>
          </cell>
          <cell r="H46">
            <v>0</v>
          </cell>
          <cell r="I46">
            <v>0</v>
          </cell>
          <cell r="J46">
            <v>0</v>
          </cell>
          <cell r="K46">
            <v>0</v>
          </cell>
          <cell r="L46">
            <v>0</v>
          </cell>
          <cell r="M46">
            <v>0</v>
          </cell>
          <cell r="N46">
            <v>0</v>
          </cell>
          <cell r="O46">
            <v>0</v>
          </cell>
          <cell r="P46">
            <v>0</v>
          </cell>
          <cell r="Q46">
            <v>0</v>
          </cell>
          <cell r="R46">
            <v>0</v>
          </cell>
          <cell r="S46">
            <v>0</v>
          </cell>
          <cell r="T46">
            <v>0</v>
          </cell>
          <cell r="U46">
            <v>0</v>
          </cell>
        </row>
        <row r="47">
          <cell r="A47">
            <v>1147</v>
          </cell>
          <cell r="B47" t="str">
            <v>GRAPADORA CURVA CORTANTE 40 MM - R. VERDE</v>
          </cell>
          <cell r="C47" t="str">
            <v>UNIDAD</v>
          </cell>
          <cell r="D47">
            <v>2</v>
          </cell>
          <cell r="E47">
            <v>2</v>
          </cell>
          <cell r="F47" t="str">
            <v>INSTRUMENTACION</v>
          </cell>
          <cell r="G47" t="str">
            <v xml:space="preserve">INSTRUMENTACION </v>
          </cell>
          <cell r="H47">
            <v>0</v>
          </cell>
          <cell r="I47">
            <v>0</v>
          </cell>
          <cell r="J47">
            <v>0</v>
          </cell>
          <cell r="K47">
            <v>0</v>
          </cell>
          <cell r="L47">
            <v>0</v>
          </cell>
          <cell r="M47">
            <v>0</v>
          </cell>
          <cell r="N47">
            <v>0</v>
          </cell>
          <cell r="O47">
            <v>0</v>
          </cell>
          <cell r="P47">
            <v>0</v>
          </cell>
          <cell r="Q47">
            <v>0</v>
          </cell>
          <cell r="R47">
            <v>0</v>
          </cell>
          <cell r="S47">
            <v>0</v>
          </cell>
          <cell r="T47">
            <v>0</v>
          </cell>
          <cell r="U47">
            <v>0</v>
          </cell>
        </row>
        <row r="48">
          <cell r="A48">
            <v>1148</v>
          </cell>
          <cell r="B48" t="str">
            <v xml:space="preserve">GRAPADORA LINEAL AJUSTABLE DE 1.0 - 2.5 MM POR 60 MM </v>
          </cell>
          <cell r="C48" t="str">
            <v>UNIDAD</v>
          </cell>
          <cell r="D48">
            <v>2</v>
          </cell>
          <cell r="E48">
            <v>2</v>
          </cell>
          <cell r="F48" t="str">
            <v>INSTRUMENTACION</v>
          </cell>
          <cell r="G48" t="str">
            <v xml:space="preserve">INSTRUMENTACION </v>
          </cell>
          <cell r="H48">
            <v>0</v>
          </cell>
          <cell r="I48">
            <v>0</v>
          </cell>
          <cell r="J48">
            <v>0</v>
          </cell>
          <cell r="K48">
            <v>0</v>
          </cell>
          <cell r="L48">
            <v>0</v>
          </cell>
          <cell r="M48">
            <v>0</v>
          </cell>
          <cell r="N48">
            <v>0</v>
          </cell>
          <cell r="O48">
            <v>0</v>
          </cell>
          <cell r="P48">
            <v>0</v>
          </cell>
          <cell r="Q48">
            <v>0</v>
          </cell>
          <cell r="R48">
            <v>0</v>
          </cell>
          <cell r="S48">
            <v>0</v>
          </cell>
          <cell r="T48">
            <v>0</v>
          </cell>
          <cell r="U48">
            <v>0</v>
          </cell>
        </row>
        <row r="49">
          <cell r="A49">
            <v>1149</v>
          </cell>
          <cell r="B49" t="str">
            <v>GRAPADORA LINEAL CORT 55MM NTLC55</v>
          </cell>
          <cell r="C49" t="str">
            <v>UNIDAD</v>
          </cell>
          <cell r="D49">
            <v>20</v>
          </cell>
          <cell r="E49">
            <v>20</v>
          </cell>
          <cell r="F49" t="str">
            <v>INSTRUMENTACION</v>
          </cell>
          <cell r="G49" t="str">
            <v xml:space="preserve">INSTRUMENTACION </v>
          </cell>
          <cell r="H49">
            <v>0</v>
          </cell>
          <cell r="I49">
            <v>0</v>
          </cell>
          <cell r="J49">
            <v>0</v>
          </cell>
          <cell r="K49">
            <v>0</v>
          </cell>
          <cell r="L49">
            <v>0</v>
          </cell>
          <cell r="M49">
            <v>0</v>
          </cell>
          <cell r="N49">
            <v>0</v>
          </cell>
          <cell r="O49">
            <v>0</v>
          </cell>
          <cell r="P49">
            <v>0</v>
          </cell>
          <cell r="Q49">
            <v>0</v>
          </cell>
          <cell r="R49">
            <v>0</v>
          </cell>
          <cell r="S49">
            <v>0</v>
          </cell>
          <cell r="T49">
            <v>0</v>
          </cell>
          <cell r="U49">
            <v>0</v>
          </cell>
        </row>
        <row r="50">
          <cell r="A50">
            <v>1150</v>
          </cell>
          <cell r="B50" t="str">
            <v>GRAPADORA LINEAL CORT 75MM NTLC75</v>
          </cell>
          <cell r="C50" t="str">
            <v>UNIDAD</v>
          </cell>
          <cell r="D50">
            <v>25</v>
          </cell>
          <cell r="E50">
            <v>25</v>
          </cell>
          <cell r="F50" t="str">
            <v>INSTRUMENTACION</v>
          </cell>
          <cell r="G50" t="str">
            <v xml:space="preserve">INSTRUMENTACION </v>
          </cell>
          <cell r="H50" t="str">
            <v>SI</v>
          </cell>
          <cell r="I50">
            <v>0</v>
          </cell>
          <cell r="J50">
            <v>0</v>
          </cell>
          <cell r="K50">
            <v>0</v>
          </cell>
          <cell r="L50">
            <v>0</v>
          </cell>
          <cell r="M50">
            <v>0</v>
          </cell>
          <cell r="N50">
            <v>0</v>
          </cell>
          <cell r="O50">
            <v>0</v>
          </cell>
          <cell r="P50">
            <v>0</v>
          </cell>
          <cell r="Q50">
            <v>0</v>
          </cell>
          <cell r="R50">
            <v>0</v>
          </cell>
          <cell r="S50">
            <v>0</v>
          </cell>
          <cell r="T50">
            <v>0</v>
          </cell>
          <cell r="U50">
            <v>0</v>
          </cell>
        </row>
        <row r="51">
          <cell r="A51">
            <v>1151</v>
          </cell>
          <cell r="B51" t="str">
            <v>GRAPADORA LINEAL CORTANTE DE 55 -60 MM  CON AJUSTE DE ALTURA DE GRAPA</v>
          </cell>
          <cell r="C51" t="str">
            <v>UNIDAD</v>
          </cell>
          <cell r="D51">
            <v>1</v>
          </cell>
          <cell r="E51">
            <v>1</v>
          </cell>
          <cell r="F51" t="str">
            <v>INSTRUMENTACION</v>
          </cell>
          <cell r="G51" t="str">
            <v xml:space="preserve">INSTRUMENTACION </v>
          </cell>
          <cell r="H51">
            <v>0</v>
          </cell>
          <cell r="I51">
            <v>0</v>
          </cell>
          <cell r="J51">
            <v>0</v>
          </cell>
          <cell r="K51">
            <v>0</v>
          </cell>
          <cell r="L51">
            <v>0</v>
          </cell>
          <cell r="M51">
            <v>0</v>
          </cell>
          <cell r="N51">
            <v>0</v>
          </cell>
          <cell r="O51">
            <v>0</v>
          </cell>
          <cell r="P51">
            <v>0</v>
          </cell>
          <cell r="Q51">
            <v>0</v>
          </cell>
          <cell r="R51">
            <v>0</v>
          </cell>
          <cell r="S51">
            <v>0</v>
          </cell>
          <cell r="T51">
            <v>0</v>
          </cell>
          <cell r="U51">
            <v>0</v>
          </cell>
        </row>
        <row r="52">
          <cell r="A52">
            <v>1152</v>
          </cell>
          <cell r="B52" t="str">
            <v>GRAPADORA LINEAL CORTANTE DE 75- 80 MM  CON AJUSTE DE ALTURA DE GRAPA</v>
          </cell>
          <cell r="C52" t="str">
            <v>UNIDAD</v>
          </cell>
          <cell r="D52">
            <v>1</v>
          </cell>
          <cell r="E52">
            <v>1</v>
          </cell>
          <cell r="F52" t="str">
            <v>INSTRUMENTACION</v>
          </cell>
          <cell r="G52" t="str">
            <v xml:space="preserve">INSTRUMENTACION </v>
          </cell>
          <cell r="H52">
            <v>0</v>
          </cell>
          <cell r="I52">
            <v>0</v>
          </cell>
          <cell r="J52">
            <v>0</v>
          </cell>
          <cell r="K52">
            <v>0</v>
          </cell>
          <cell r="L52">
            <v>0</v>
          </cell>
          <cell r="M52">
            <v>0</v>
          </cell>
          <cell r="N52">
            <v>0</v>
          </cell>
          <cell r="O52">
            <v>0</v>
          </cell>
          <cell r="P52">
            <v>0</v>
          </cell>
          <cell r="Q52">
            <v>0</v>
          </cell>
          <cell r="R52">
            <v>0</v>
          </cell>
          <cell r="S52">
            <v>0</v>
          </cell>
          <cell r="T52">
            <v>0</v>
          </cell>
          <cell r="U52">
            <v>0</v>
          </cell>
        </row>
        <row r="53">
          <cell r="A53">
            <v>1154</v>
          </cell>
          <cell r="B53" t="str">
            <v>GUANTE CIRUGIA  NO 6.5 ESTERIL SIN TALCO</v>
          </cell>
          <cell r="C53" t="str">
            <v>UNIDAD</v>
          </cell>
          <cell r="D53">
            <v>400</v>
          </cell>
          <cell r="E53">
            <v>400</v>
          </cell>
          <cell r="F53" t="str">
            <v>INSTRUMENTACION</v>
          </cell>
          <cell r="G53" t="str">
            <v xml:space="preserve">INSTRUMENTACION </v>
          </cell>
          <cell r="H53">
            <v>0</v>
          </cell>
          <cell r="I53">
            <v>0</v>
          </cell>
          <cell r="J53">
            <v>0</v>
          </cell>
          <cell r="K53">
            <v>0</v>
          </cell>
          <cell r="L53">
            <v>0</v>
          </cell>
          <cell r="M53">
            <v>0</v>
          </cell>
          <cell r="N53">
            <v>0</v>
          </cell>
          <cell r="O53">
            <v>0</v>
          </cell>
          <cell r="P53">
            <v>0</v>
          </cell>
          <cell r="Q53">
            <v>0</v>
          </cell>
          <cell r="R53">
            <v>0</v>
          </cell>
          <cell r="S53">
            <v>0</v>
          </cell>
          <cell r="T53">
            <v>0</v>
          </cell>
          <cell r="U53">
            <v>0</v>
          </cell>
        </row>
        <row r="54">
          <cell r="A54">
            <v>1155</v>
          </cell>
          <cell r="B54" t="str">
            <v>GUANTE CIRUGIA  NO 7.0 ESTERIL SIN TALCO</v>
          </cell>
          <cell r="C54" t="str">
            <v>UNIDAD</v>
          </cell>
          <cell r="D54">
            <v>2000</v>
          </cell>
          <cell r="E54">
            <v>2000</v>
          </cell>
          <cell r="F54" t="str">
            <v>INSTRUMENTACION</v>
          </cell>
          <cell r="G54" t="str">
            <v xml:space="preserve">INSTRUMENTACION </v>
          </cell>
          <cell r="H54">
            <v>0</v>
          </cell>
          <cell r="I54">
            <v>0</v>
          </cell>
          <cell r="J54">
            <v>0</v>
          </cell>
          <cell r="K54">
            <v>0</v>
          </cell>
          <cell r="L54">
            <v>0</v>
          </cell>
          <cell r="M54">
            <v>0</v>
          </cell>
          <cell r="N54">
            <v>0</v>
          </cell>
          <cell r="O54">
            <v>0</v>
          </cell>
          <cell r="P54">
            <v>0</v>
          </cell>
          <cell r="Q54">
            <v>0</v>
          </cell>
          <cell r="R54">
            <v>0</v>
          </cell>
          <cell r="S54">
            <v>0</v>
          </cell>
          <cell r="T54">
            <v>0</v>
          </cell>
          <cell r="U54">
            <v>0</v>
          </cell>
        </row>
        <row r="55">
          <cell r="A55">
            <v>1156</v>
          </cell>
          <cell r="B55" t="str">
            <v>GUANTE CIRUGIA  NO 7.5 ESTERIL SIN TALCO</v>
          </cell>
          <cell r="C55" t="str">
            <v>UNIDAD</v>
          </cell>
          <cell r="D55">
            <v>2040</v>
          </cell>
          <cell r="E55">
            <v>2040</v>
          </cell>
          <cell r="F55" t="str">
            <v>INSTRUMENTACION</v>
          </cell>
          <cell r="G55" t="str">
            <v xml:space="preserve">INSTRUMENTACION </v>
          </cell>
          <cell r="H55">
            <v>0</v>
          </cell>
          <cell r="I55">
            <v>0</v>
          </cell>
          <cell r="J55">
            <v>0</v>
          </cell>
          <cell r="K55">
            <v>0</v>
          </cell>
          <cell r="L55">
            <v>0</v>
          </cell>
          <cell r="M55">
            <v>0</v>
          </cell>
          <cell r="N55">
            <v>0</v>
          </cell>
          <cell r="O55">
            <v>0</v>
          </cell>
          <cell r="P55">
            <v>0</v>
          </cell>
          <cell r="Q55">
            <v>0</v>
          </cell>
          <cell r="R55">
            <v>0</v>
          </cell>
          <cell r="S55">
            <v>0</v>
          </cell>
          <cell r="T55">
            <v>0</v>
          </cell>
          <cell r="U55">
            <v>0</v>
          </cell>
        </row>
        <row r="56">
          <cell r="A56">
            <v>1157</v>
          </cell>
          <cell r="B56" t="str">
            <v>GUANTE CIRUGIA  NO 8.0 ESTERIL SIN TALCO</v>
          </cell>
          <cell r="C56" t="str">
            <v>UNIDAD</v>
          </cell>
          <cell r="D56">
            <v>2000</v>
          </cell>
          <cell r="E56">
            <v>2000</v>
          </cell>
          <cell r="F56" t="str">
            <v>INSTRUMENTACION</v>
          </cell>
          <cell r="G56" t="str">
            <v xml:space="preserve">INSTRUMENTACION </v>
          </cell>
          <cell r="H56">
            <v>0</v>
          </cell>
          <cell r="I56">
            <v>0</v>
          </cell>
          <cell r="J56">
            <v>0</v>
          </cell>
          <cell r="K56">
            <v>0</v>
          </cell>
          <cell r="L56">
            <v>0</v>
          </cell>
          <cell r="M56">
            <v>0</v>
          </cell>
          <cell r="N56">
            <v>0</v>
          </cell>
          <cell r="O56">
            <v>0</v>
          </cell>
          <cell r="P56">
            <v>0</v>
          </cell>
          <cell r="Q56">
            <v>0</v>
          </cell>
          <cell r="R56">
            <v>0</v>
          </cell>
          <cell r="S56">
            <v>0</v>
          </cell>
          <cell r="T56">
            <v>0</v>
          </cell>
          <cell r="U56">
            <v>0</v>
          </cell>
        </row>
        <row r="57">
          <cell r="A57">
            <v>1163</v>
          </cell>
          <cell r="B57" t="str">
            <v>GUANTE NITRILO QUIRÚRGICO ESTÉRIL NO. 6,5 SIN TALCO</v>
          </cell>
          <cell r="C57" t="str">
            <v>UNIDAD</v>
          </cell>
          <cell r="D57">
            <v>100</v>
          </cell>
          <cell r="E57">
            <v>100</v>
          </cell>
          <cell r="F57" t="str">
            <v>INSTRUMENTACION</v>
          </cell>
          <cell r="G57" t="str">
            <v xml:space="preserve">INSTRUMENTACION </v>
          </cell>
          <cell r="H57">
            <v>0</v>
          </cell>
          <cell r="I57">
            <v>0</v>
          </cell>
          <cell r="J57">
            <v>0</v>
          </cell>
          <cell r="K57">
            <v>0</v>
          </cell>
          <cell r="L57">
            <v>0</v>
          </cell>
          <cell r="M57">
            <v>0</v>
          </cell>
          <cell r="N57">
            <v>0</v>
          </cell>
          <cell r="O57">
            <v>0</v>
          </cell>
          <cell r="P57">
            <v>0</v>
          </cell>
          <cell r="Q57">
            <v>0</v>
          </cell>
          <cell r="R57">
            <v>0</v>
          </cell>
          <cell r="S57">
            <v>0</v>
          </cell>
          <cell r="T57">
            <v>0</v>
          </cell>
          <cell r="U57">
            <v>0</v>
          </cell>
        </row>
        <row r="58">
          <cell r="A58">
            <v>1164</v>
          </cell>
          <cell r="B58" t="str">
            <v>GUANTE NITRILO QUIRÚRGICO ESTÉRIL NO. 7 SIN TALCO</v>
          </cell>
          <cell r="C58" t="str">
            <v>UNIDAD</v>
          </cell>
          <cell r="D58">
            <v>550</v>
          </cell>
          <cell r="E58">
            <v>550</v>
          </cell>
          <cell r="F58" t="str">
            <v>INSTRUMENTACION</v>
          </cell>
          <cell r="G58" t="str">
            <v xml:space="preserve">INSTRUMENTACION </v>
          </cell>
          <cell r="H58">
            <v>0</v>
          </cell>
          <cell r="I58">
            <v>0</v>
          </cell>
          <cell r="J58">
            <v>0</v>
          </cell>
          <cell r="K58">
            <v>0</v>
          </cell>
          <cell r="L58">
            <v>0</v>
          </cell>
          <cell r="M58">
            <v>0</v>
          </cell>
          <cell r="N58">
            <v>0</v>
          </cell>
          <cell r="O58">
            <v>0</v>
          </cell>
          <cell r="P58">
            <v>0</v>
          </cell>
          <cell r="Q58">
            <v>0</v>
          </cell>
          <cell r="R58">
            <v>0</v>
          </cell>
          <cell r="S58">
            <v>0</v>
          </cell>
          <cell r="T58">
            <v>0</v>
          </cell>
          <cell r="U58">
            <v>0</v>
          </cell>
        </row>
        <row r="59">
          <cell r="A59">
            <v>1165</v>
          </cell>
          <cell r="B59" t="str">
            <v>GUANTE NITRILO QUIRÚRGICO ESTÉRIL NO. 7,5 SIN TALCO</v>
          </cell>
          <cell r="C59" t="str">
            <v>UNIDAD</v>
          </cell>
          <cell r="D59">
            <v>140</v>
          </cell>
          <cell r="E59">
            <v>140</v>
          </cell>
          <cell r="F59" t="str">
            <v>INSTRUMENTACION</v>
          </cell>
          <cell r="G59" t="str">
            <v xml:space="preserve">INSTRUMENTACION </v>
          </cell>
          <cell r="H59">
            <v>0</v>
          </cell>
          <cell r="I59">
            <v>0</v>
          </cell>
          <cell r="J59">
            <v>0</v>
          </cell>
          <cell r="K59">
            <v>0</v>
          </cell>
          <cell r="L59">
            <v>0</v>
          </cell>
          <cell r="M59">
            <v>0</v>
          </cell>
          <cell r="N59">
            <v>0</v>
          </cell>
          <cell r="O59">
            <v>0</v>
          </cell>
          <cell r="P59">
            <v>0</v>
          </cell>
          <cell r="Q59">
            <v>0</v>
          </cell>
          <cell r="R59">
            <v>0</v>
          </cell>
          <cell r="S59">
            <v>0</v>
          </cell>
          <cell r="T59">
            <v>0</v>
          </cell>
          <cell r="U59">
            <v>0</v>
          </cell>
        </row>
        <row r="60">
          <cell r="A60">
            <v>1166</v>
          </cell>
          <cell r="B60" t="str">
            <v>GUANTE NITRILO QUIRÚRGICO ESTÉRIL NO. 8 SIN TALCO</v>
          </cell>
          <cell r="C60" t="str">
            <v>UNIDAD</v>
          </cell>
          <cell r="D60">
            <v>100</v>
          </cell>
          <cell r="E60">
            <v>100</v>
          </cell>
          <cell r="F60" t="str">
            <v>INSTRUMENTACION</v>
          </cell>
          <cell r="G60" t="str">
            <v xml:space="preserve">INSTRUMENTACION </v>
          </cell>
          <cell r="H60">
            <v>0</v>
          </cell>
          <cell r="I60">
            <v>0</v>
          </cell>
          <cell r="J60">
            <v>0</v>
          </cell>
          <cell r="K60">
            <v>0</v>
          </cell>
          <cell r="L60">
            <v>0</v>
          </cell>
          <cell r="M60">
            <v>0</v>
          </cell>
          <cell r="N60">
            <v>0</v>
          </cell>
          <cell r="O60">
            <v>0</v>
          </cell>
          <cell r="P60">
            <v>0</v>
          </cell>
          <cell r="Q60">
            <v>0</v>
          </cell>
          <cell r="R60">
            <v>0</v>
          </cell>
          <cell r="S60">
            <v>0</v>
          </cell>
          <cell r="T60">
            <v>0</v>
          </cell>
          <cell r="U60">
            <v>0</v>
          </cell>
        </row>
        <row r="61">
          <cell r="A61">
            <v>1167</v>
          </cell>
          <cell r="B61" t="str">
            <v xml:space="preserve">GUANTE QUIRURGICO ESTERIL 6.5                                                                             </v>
          </cell>
          <cell r="C61" t="str">
            <v>PAR</v>
          </cell>
          <cell r="D61">
            <v>100</v>
          </cell>
          <cell r="E61">
            <v>36000</v>
          </cell>
          <cell r="F61" t="str">
            <v>INSTRUMENTACION</v>
          </cell>
          <cell r="G61" t="str">
            <v xml:space="preserve">INSTRUMENTACION </v>
          </cell>
          <cell r="H61">
            <v>0</v>
          </cell>
          <cell r="I61">
            <v>0</v>
          </cell>
          <cell r="J61">
            <v>0</v>
          </cell>
          <cell r="K61">
            <v>0</v>
          </cell>
          <cell r="L61">
            <v>0</v>
          </cell>
          <cell r="M61">
            <v>0</v>
          </cell>
          <cell r="N61">
            <v>0</v>
          </cell>
          <cell r="O61">
            <v>0</v>
          </cell>
          <cell r="P61">
            <v>0</v>
          </cell>
          <cell r="Q61">
            <v>0</v>
          </cell>
          <cell r="R61">
            <v>0</v>
          </cell>
          <cell r="S61">
            <v>0</v>
          </cell>
          <cell r="T61">
            <v>0</v>
          </cell>
          <cell r="U61">
            <v>0</v>
          </cell>
        </row>
        <row r="62">
          <cell r="A62">
            <v>1168</v>
          </cell>
          <cell r="B62" t="str">
            <v>GUANTE QUIRURGICO ESTERIL DOBLE GUANTE DE PROTECCION VIRAL - TALLA 6/5</v>
          </cell>
          <cell r="C62" t="str">
            <v xml:space="preserve"> PAR</v>
          </cell>
          <cell r="D62">
            <v>10</v>
          </cell>
          <cell r="E62">
            <v>14</v>
          </cell>
          <cell r="F62" t="str">
            <v>INSTRUMENTACION</v>
          </cell>
          <cell r="G62" t="str">
            <v xml:space="preserve">INSTRUMENTACION </v>
          </cell>
          <cell r="H62">
            <v>0</v>
          </cell>
          <cell r="I62">
            <v>0</v>
          </cell>
          <cell r="J62">
            <v>0</v>
          </cell>
          <cell r="K62">
            <v>0</v>
          </cell>
          <cell r="L62">
            <v>0</v>
          </cell>
          <cell r="M62">
            <v>0</v>
          </cell>
          <cell r="N62">
            <v>0</v>
          </cell>
          <cell r="O62">
            <v>0</v>
          </cell>
          <cell r="P62">
            <v>0</v>
          </cell>
          <cell r="Q62">
            <v>0</v>
          </cell>
          <cell r="R62">
            <v>0</v>
          </cell>
          <cell r="S62">
            <v>0</v>
          </cell>
          <cell r="T62">
            <v>0</v>
          </cell>
          <cell r="U62">
            <v>0</v>
          </cell>
        </row>
        <row r="63">
          <cell r="A63">
            <v>1169</v>
          </cell>
          <cell r="B63" t="str">
            <v>GUANTE QUIRURGICO ESTERIL DOBLE GUANTE DE PROTECCION VIRAL - TALLA 7</v>
          </cell>
          <cell r="C63" t="str">
            <v>PAR</v>
          </cell>
          <cell r="D63">
            <v>10</v>
          </cell>
          <cell r="E63">
            <v>14</v>
          </cell>
          <cell r="F63" t="str">
            <v>INSTRUMENTACION</v>
          </cell>
          <cell r="G63" t="str">
            <v xml:space="preserve">INSTRUMENTACION </v>
          </cell>
          <cell r="H63">
            <v>0</v>
          </cell>
          <cell r="I63">
            <v>0</v>
          </cell>
          <cell r="J63">
            <v>0</v>
          </cell>
          <cell r="K63">
            <v>0</v>
          </cell>
          <cell r="L63">
            <v>0</v>
          </cell>
          <cell r="M63">
            <v>0</v>
          </cell>
          <cell r="N63">
            <v>0</v>
          </cell>
          <cell r="O63">
            <v>0</v>
          </cell>
          <cell r="P63">
            <v>0</v>
          </cell>
          <cell r="Q63">
            <v>0</v>
          </cell>
          <cell r="R63">
            <v>0</v>
          </cell>
          <cell r="S63">
            <v>0</v>
          </cell>
          <cell r="T63">
            <v>0</v>
          </cell>
          <cell r="U63">
            <v>0</v>
          </cell>
        </row>
        <row r="64">
          <cell r="A64">
            <v>1170</v>
          </cell>
          <cell r="B64" t="str">
            <v>GUANTE QUIRURGICO ESTERIL DOBLE GUANTE DE PROTECCION VIRAL - TALLA 8</v>
          </cell>
          <cell r="C64" t="str">
            <v>PAR</v>
          </cell>
          <cell r="D64">
            <v>10</v>
          </cell>
          <cell r="E64">
            <v>10</v>
          </cell>
          <cell r="F64" t="str">
            <v>INSTRUMENTACION</v>
          </cell>
          <cell r="G64" t="str">
            <v xml:space="preserve">INSTRUMENTACION </v>
          </cell>
          <cell r="H64">
            <v>0</v>
          </cell>
          <cell r="I64">
            <v>0</v>
          </cell>
          <cell r="J64">
            <v>0</v>
          </cell>
          <cell r="K64">
            <v>0</v>
          </cell>
          <cell r="L64">
            <v>0</v>
          </cell>
          <cell r="M64">
            <v>0</v>
          </cell>
          <cell r="N64">
            <v>0</v>
          </cell>
          <cell r="O64">
            <v>0</v>
          </cell>
          <cell r="P64">
            <v>0</v>
          </cell>
          <cell r="Q64">
            <v>0</v>
          </cell>
          <cell r="R64">
            <v>0</v>
          </cell>
          <cell r="S64">
            <v>0</v>
          </cell>
          <cell r="T64">
            <v>0</v>
          </cell>
          <cell r="U64">
            <v>0</v>
          </cell>
        </row>
        <row r="65">
          <cell r="A65">
            <v>1171</v>
          </cell>
          <cell r="B65" t="str">
            <v>GUANTE QUIRURGICO ESTERIL DOBLE GUANTE PARA PROTECCION VIRAL - TALLA 7.5</v>
          </cell>
          <cell r="C65" t="str">
            <v>PAR</v>
          </cell>
          <cell r="D65">
            <v>10</v>
          </cell>
          <cell r="E65">
            <v>14</v>
          </cell>
          <cell r="F65" t="str">
            <v>INSTRUMENTACION</v>
          </cell>
          <cell r="G65" t="str">
            <v xml:space="preserve">INSTRUMENTACION </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A66">
            <v>1172</v>
          </cell>
          <cell r="B66" t="str">
            <v>GUANTE QUIRURGICO N° 6.0 PAR</v>
          </cell>
          <cell r="C66" t="str">
            <v>PAR</v>
          </cell>
          <cell r="D66">
            <v>5000</v>
          </cell>
          <cell r="E66">
            <v>5000</v>
          </cell>
          <cell r="F66" t="str">
            <v>INSTRUMENTACION</v>
          </cell>
          <cell r="G66" t="str">
            <v xml:space="preserve">INSTRUMENTACION </v>
          </cell>
          <cell r="H66">
            <v>0</v>
          </cell>
          <cell r="I66">
            <v>0</v>
          </cell>
          <cell r="J66">
            <v>0</v>
          </cell>
          <cell r="K66">
            <v>0</v>
          </cell>
          <cell r="L66">
            <v>0</v>
          </cell>
          <cell r="M66">
            <v>0</v>
          </cell>
          <cell r="N66">
            <v>0</v>
          </cell>
          <cell r="O66">
            <v>0</v>
          </cell>
          <cell r="P66">
            <v>0</v>
          </cell>
          <cell r="Q66">
            <v>0</v>
          </cell>
          <cell r="R66">
            <v>0</v>
          </cell>
          <cell r="S66">
            <v>0</v>
          </cell>
          <cell r="T66">
            <v>0</v>
          </cell>
          <cell r="U66">
            <v>0</v>
          </cell>
        </row>
        <row r="67">
          <cell r="A67">
            <v>1173</v>
          </cell>
          <cell r="B67" t="str">
            <v>GUANTE QUIRURGICO N° 7.0 PAR</v>
          </cell>
          <cell r="C67" t="str">
            <v>PAR</v>
          </cell>
          <cell r="D67">
            <v>5300</v>
          </cell>
          <cell r="E67">
            <v>41600</v>
          </cell>
          <cell r="F67" t="str">
            <v>INSTRUMENTACION</v>
          </cell>
          <cell r="G67" t="str">
            <v xml:space="preserve">INSTRUMENTACION </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A68">
            <v>1174</v>
          </cell>
          <cell r="B68" t="str">
            <v>GUANTE QUIRURGICO N° 7.5 PAR</v>
          </cell>
          <cell r="C68" t="str">
            <v>PAR</v>
          </cell>
          <cell r="D68">
            <v>6000</v>
          </cell>
          <cell r="E68">
            <v>19600</v>
          </cell>
          <cell r="F68" t="str">
            <v>INSTRUMENTACION</v>
          </cell>
          <cell r="G68" t="str">
            <v xml:space="preserve">INSTRUMENTACION </v>
          </cell>
          <cell r="H68">
            <v>0</v>
          </cell>
          <cell r="I68">
            <v>0</v>
          </cell>
          <cell r="J68">
            <v>0</v>
          </cell>
          <cell r="K68">
            <v>0</v>
          </cell>
          <cell r="L68">
            <v>0</v>
          </cell>
          <cell r="M68">
            <v>0</v>
          </cell>
          <cell r="N68">
            <v>0</v>
          </cell>
          <cell r="O68">
            <v>0</v>
          </cell>
          <cell r="P68">
            <v>0</v>
          </cell>
          <cell r="Q68">
            <v>0</v>
          </cell>
          <cell r="R68">
            <v>0</v>
          </cell>
          <cell r="S68">
            <v>0</v>
          </cell>
          <cell r="T68">
            <v>0</v>
          </cell>
          <cell r="U68">
            <v>0</v>
          </cell>
        </row>
        <row r="69">
          <cell r="A69">
            <v>1175</v>
          </cell>
          <cell r="B69" t="str">
            <v>GUANTE QUIRURGICO N° 8.0 PAR</v>
          </cell>
          <cell r="C69" t="str">
            <v>PAR</v>
          </cell>
          <cell r="D69">
            <v>4000</v>
          </cell>
          <cell r="E69">
            <v>9200</v>
          </cell>
          <cell r="F69" t="str">
            <v>INSTRUMENTACION</v>
          </cell>
          <cell r="G69" t="str">
            <v xml:space="preserve">INSTRUMENTACION </v>
          </cell>
          <cell r="H69">
            <v>0</v>
          </cell>
          <cell r="I69">
            <v>0</v>
          </cell>
          <cell r="J69">
            <v>0</v>
          </cell>
          <cell r="K69">
            <v>0</v>
          </cell>
          <cell r="L69">
            <v>0</v>
          </cell>
          <cell r="M69">
            <v>0</v>
          </cell>
          <cell r="N69">
            <v>0</v>
          </cell>
          <cell r="O69">
            <v>0</v>
          </cell>
          <cell r="P69">
            <v>0</v>
          </cell>
          <cell r="Q69">
            <v>0</v>
          </cell>
          <cell r="R69">
            <v>0</v>
          </cell>
          <cell r="S69">
            <v>0</v>
          </cell>
          <cell r="T69">
            <v>0</v>
          </cell>
          <cell r="U69">
            <v>0</v>
          </cell>
        </row>
        <row r="70">
          <cell r="A70">
            <v>1176</v>
          </cell>
          <cell r="B70" t="str">
            <v>GUANTE QUIRURGICO N° 8.5 PAR</v>
          </cell>
          <cell r="C70" t="str">
            <v>PAR</v>
          </cell>
          <cell r="D70">
            <v>2000</v>
          </cell>
          <cell r="E70">
            <v>2000</v>
          </cell>
          <cell r="F70" t="str">
            <v>INSTRUMENTACION</v>
          </cell>
          <cell r="G70" t="str">
            <v xml:space="preserve">INSTRUMENTACION </v>
          </cell>
          <cell r="H70">
            <v>0</v>
          </cell>
          <cell r="I70">
            <v>0</v>
          </cell>
          <cell r="J70">
            <v>0</v>
          </cell>
          <cell r="K70">
            <v>0</v>
          </cell>
          <cell r="L70">
            <v>0</v>
          </cell>
          <cell r="M70">
            <v>0</v>
          </cell>
          <cell r="N70">
            <v>0</v>
          </cell>
          <cell r="O70">
            <v>0</v>
          </cell>
          <cell r="P70">
            <v>0</v>
          </cell>
          <cell r="Q70">
            <v>0</v>
          </cell>
          <cell r="R70">
            <v>0</v>
          </cell>
          <cell r="S70">
            <v>0</v>
          </cell>
          <cell r="T70">
            <v>0</v>
          </cell>
          <cell r="U70">
            <v>0</v>
          </cell>
        </row>
        <row r="71">
          <cell r="A71">
            <v>1206</v>
          </cell>
          <cell r="B71" t="str">
            <v>HEMOSTATICO ABSORBIBLE DE CELULOSA OXIDADA REGENERADA TIPO MALLA DENSA 15 X 22.5CM +/- 3 CENTIMETROS.</v>
          </cell>
          <cell r="C71" t="str">
            <v>UNIDAD</v>
          </cell>
          <cell r="D71">
            <v>2</v>
          </cell>
          <cell r="E71">
            <v>2</v>
          </cell>
          <cell r="F71" t="str">
            <v>INSTRUMENTACION</v>
          </cell>
          <cell r="G71" t="str">
            <v xml:space="preserve">INSTRUMENTACION </v>
          </cell>
          <cell r="H71">
            <v>0</v>
          </cell>
          <cell r="I71">
            <v>0</v>
          </cell>
          <cell r="J71">
            <v>0</v>
          </cell>
          <cell r="K71">
            <v>0</v>
          </cell>
          <cell r="L71">
            <v>0</v>
          </cell>
          <cell r="M71">
            <v>0</v>
          </cell>
          <cell r="N71">
            <v>0</v>
          </cell>
          <cell r="O71">
            <v>0</v>
          </cell>
          <cell r="P71">
            <v>0</v>
          </cell>
          <cell r="Q71">
            <v>0</v>
          </cell>
          <cell r="R71">
            <v>0</v>
          </cell>
          <cell r="S71">
            <v>0</v>
          </cell>
          <cell r="T71">
            <v>0</v>
          </cell>
          <cell r="U71">
            <v>0</v>
          </cell>
        </row>
        <row r="72">
          <cell r="A72">
            <v>1207</v>
          </cell>
          <cell r="B72" t="str">
            <v>HEMOSTATICO ABSORBIBLE DE CELULOSA OXIDADA REGENERADA Y NO REGENERADA TIPO MALLA SUELTA 5 X 7.5CM</v>
          </cell>
          <cell r="C72" t="str">
            <v>UNIDAD</v>
          </cell>
          <cell r="D72">
            <v>2</v>
          </cell>
          <cell r="E72">
            <v>20</v>
          </cell>
          <cell r="F72" t="str">
            <v>INSTRUMENTACION</v>
          </cell>
          <cell r="G72" t="str">
            <v xml:space="preserve">INSTRUMENTACION </v>
          </cell>
          <cell r="H72">
            <v>0</v>
          </cell>
          <cell r="I72">
            <v>0</v>
          </cell>
          <cell r="J72">
            <v>0</v>
          </cell>
          <cell r="K72">
            <v>0</v>
          </cell>
          <cell r="L72">
            <v>0</v>
          </cell>
          <cell r="M72">
            <v>0</v>
          </cell>
          <cell r="N72">
            <v>0</v>
          </cell>
          <cell r="O72">
            <v>0</v>
          </cell>
          <cell r="P72">
            <v>0</v>
          </cell>
          <cell r="Q72">
            <v>0</v>
          </cell>
          <cell r="R72">
            <v>0</v>
          </cell>
          <cell r="S72">
            <v>0</v>
          </cell>
          <cell r="T72">
            <v>0</v>
          </cell>
          <cell r="U72">
            <v>0</v>
          </cell>
        </row>
        <row r="73">
          <cell r="A73">
            <v>1224</v>
          </cell>
          <cell r="B73" t="str">
            <v>HOJA DE BISTURI N. 11</v>
          </cell>
          <cell r="C73" t="str">
            <v>UNIDAD</v>
          </cell>
          <cell r="D73">
            <v>100</v>
          </cell>
          <cell r="E73">
            <v>3500</v>
          </cell>
          <cell r="F73" t="str">
            <v>INSTRUMENTACION</v>
          </cell>
          <cell r="G73" t="str">
            <v xml:space="preserve">INSTRUMENTACION </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4">
          <cell r="A74">
            <v>1225</v>
          </cell>
          <cell r="B74" t="str">
            <v>HOJA DE BISTURI N. 12</v>
          </cell>
          <cell r="C74" t="str">
            <v>UNIDAD</v>
          </cell>
          <cell r="D74">
            <v>220</v>
          </cell>
          <cell r="E74">
            <v>300</v>
          </cell>
          <cell r="F74" t="str">
            <v>INSTRUMENTACION</v>
          </cell>
          <cell r="G74" t="str">
            <v xml:space="preserve">INSTRUMENTACION </v>
          </cell>
          <cell r="H74">
            <v>0</v>
          </cell>
          <cell r="I74">
            <v>0</v>
          </cell>
          <cell r="J74">
            <v>0</v>
          </cell>
          <cell r="K74">
            <v>0</v>
          </cell>
          <cell r="L74">
            <v>0</v>
          </cell>
          <cell r="M74">
            <v>0</v>
          </cell>
          <cell r="N74">
            <v>0</v>
          </cell>
          <cell r="O74">
            <v>0</v>
          </cell>
          <cell r="P74">
            <v>0</v>
          </cell>
          <cell r="Q74">
            <v>0</v>
          </cell>
          <cell r="R74">
            <v>0</v>
          </cell>
          <cell r="S74">
            <v>0</v>
          </cell>
          <cell r="T74">
            <v>0</v>
          </cell>
          <cell r="U74">
            <v>0</v>
          </cell>
        </row>
        <row r="75">
          <cell r="A75">
            <v>1226</v>
          </cell>
          <cell r="B75" t="str">
            <v>HOJA DE BISTURI N. 15</v>
          </cell>
          <cell r="C75" t="str">
            <v>UNIDAD</v>
          </cell>
          <cell r="D75">
            <v>1500</v>
          </cell>
          <cell r="E75">
            <v>3800</v>
          </cell>
          <cell r="F75" t="str">
            <v>INSTRUMENTACION</v>
          </cell>
          <cell r="G75" t="str">
            <v xml:space="preserve">INSTRUMENTACION </v>
          </cell>
          <cell r="H75">
            <v>0</v>
          </cell>
          <cell r="I75">
            <v>0</v>
          </cell>
          <cell r="J75">
            <v>0</v>
          </cell>
          <cell r="K75">
            <v>0</v>
          </cell>
          <cell r="L75">
            <v>0</v>
          </cell>
          <cell r="M75">
            <v>0</v>
          </cell>
          <cell r="N75">
            <v>0</v>
          </cell>
          <cell r="O75">
            <v>0</v>
          </cell>
          <cell r="P75">
            <v>0</v>
          </cell>
          <cell r="Q75">
            <v>0</v>
          </cell>
          <cell r="R75">
            <v>0</v>
          </cell>
          <cell r="S75">
            <v>0</v>
          </cell>
          <cell r="T75">
            <v>0</v>
          </cell>
          <cell r="U75">
            <v>0</v>
          </cell>
        </row>
        <row r="76">
          <cell r="A76">
            <v>1227</v>
          </cell>
          <cell r="B76" t="str">
            <v>HOJA DE BISTURI N. 20</v>
          </cell>
          <cell r="C76" t="str">
            <v>UNIDAD</v>
          </cell>
          <cell r="D76">
            <v>2000</v>
          </cell>
          <cell r="E76">
            <v>2500</v>
          </cell>
          <cell r="F76" t="str">
            <v>INSTRUMENTACION</v>
          </cell>
          <cell r="G76" t="str">
            <v xml:space="preserve">INSTRUMENTACION </v>
          </cell>
          <cell r="H76">
            <v>0</v>
          </cell>
          <cell r="I76">
            <v>0</v>
          </cell>
          <cell r="J76">
            <v>0</v>
          </cell>
          <cell r="K76">
            <v>0</v>
          </cell>
          <cell r="L76">
            <v>0</v>
          </cell>
          <cell r="M76">
            <v>0</v>
          </cell>
          <cell r="N76">
            <v>0</v>
          </cell>
          <cell r="O76">
            <v>0</v>
          </cell>
          <cell r="P76">
            <v>0</v>
          </cell>
          <cell r="Q76">
            <v>0</v>
          </cell>
          <cell r="R76">
            <v>0</v>
          </cell>
          <cell r="S76">
            <v>0</v>
          </cell>
          <cell r="T76">
            <v>0</v>
          </cell>
          <cell r="U76">
            <v>0</v>
          </cell>
        </row>
        <row r="77">
          <cell r="A77">
            <v>1228</v>
          </cell>
          <cell r="B77" t="str">
            <v>HOJA DE BISTURI N. 21</v>
          </cell>
          <cell r="C77" t="str">
            <v>UNIDAD</v>
          </cell>
          <cell r="D77">
            <v>900</v>
          </cell>
          <cell r="E77">
            <v>1700</v>
          </cell>
          <cell r="F77" t="str">
            <v>INSTRUMENTACION</v>
          </cell>
          <cell r="G77" t="str">
            <v xml:space="preserve">INSTRUMENTACION </v>
          </cell>
          <cell r="H77">
            <v>0</v>
          </cell>
          <cell r="I77">
            <v>0</v>
          </cell>
          <cell r="J77">
            <v>0</v>
          </cell>
          <cell r="K77">
            <v>0</v>
          </cell>
          <cell r="L77">
            <v>0</v>
          </cell>
          <cell r="M77">
            <v>0</v>
          </cell>
          <cell r="N77">
            <v>0</v>
          </cell>
          <cell r="O77">
            <v>0</v>
          </cell>
          <cell r="P77">
            <v>0</v>
          </cell>
          <cell r="Q77">
            <v>0</v>
          </cell>
          <cell r="R77">
            <v>0</v>
          </cell>
          <cell r="S77">
            <v>0</v>
          </cell>
          <cell r="T77">
            <v>0</v>
          </cell>
          <cell r="U77">
            <v>0</v>
          </cell>
        </row>
        <row r="78">
          <cell r="A78">
            <v>1229</v>
          </cell>
          <cell r="B78" t="str">
            <v>HOJA DE BISTURI N. 22</v>
          </cell>
          <cell r="C78" t="str">
            <v>UNIDAD</v>
          </cell>
          <cell r="D78">
            <v>500</v>
          </cell>
          <cell r="E78">
            <v>300</v>
          </cell>
          <cell r="F78" t="str">
            <v>INSTRUMENTACION</v>
          </cell>
          <cell r="G78" t="str">
            <v xml:space="preserve">INSTRUMENTACION </v>
          </cell>
          <cell r="H78">
            <v>0</v>
          </cell>
          <cell r="I78">
            <v>0</v>
          </cell>
          <cell r="J78">
            <v>0</v>
          </cell>
          <cell r="K78">
            <v>0</v>
          </cell>
          <cell r="L78">
            <v>0</v>
          </cell>
          <cell r="M78">
            <v>0</v>
          </cell>
          <cell r="N78">
            <v>0</v>
          </cell>
          <cell r="O78">
            <v>0</v>
          </cell>
          <cell r="P78">
            <v>0</v>
          </cell>
          <cell r="Q78">
            <v>0</v>
          </cell>
          <cell r="R78">
            <v>0</v>
          </cell>
          <cell r="S78">
            <v>0</v>
          </cell>
          <cell r="T78">
            <v>0</v>
          </cell>
          <cell r="U78">
            <v>0</v>
          </cell>
        </row>
        <row r="79">
          <cell r="A79">
            <v>1230</v>
          </cell>
          <cell r="B79" t="str">
            <v>HOJA DE BISTURI N. 23</v>
          </cell>
          <cell r="C79" t="str">
            <v>UNIDAD</v>
          </cell>
          <cell r="D79">
            <v>900</v>
          </cell>
          <cell r="E79">
            <v>400</v>
          </cell>
          <cell r="F79" t="str">
            <v>INSTRUMENTACION</v>
          </cell>
          <cell r="G79" t="str">
            <v xml:space="preserve">INSTRUMENTACION </v>
          </cell>
          <cell r="H79">
            <v>0</v>
          </cell>
          <cell r="I79">
            <v>0</v>
          </cell>
          <cell r="J79">
            <v>0</v>
          </cell>
          <cell r="K79">
            <v>0</v>
          </cell>
          <cell r="L79">
            <v>0</v>
          </cell>
          <cell r="M79">
            <v>0</v>
          </cell>
          <cell r="N79">
            <v>0</v>
          </cell>
          <cell r="O79">
            <v>0</v>
          </cell>
          <cell r="P79">
            <v>0</v>
          </cell>
          <cell r="Q79">
            <v>0</v>
          </cell>
          <cell r="R79">
            <v>0</v>
          </cell>
          <cell r="S79">
            <v>0</v>
          </cell>
          <cell r="T79">
            <v>0</v>
          </cell>
          <cell r="U79">
            <v>0</v>
          </cell>
        </row>
        <row r="80">
          <cell r="A80">
            <v>1231</v>
          </cell>
          <cell r="B80" t="str">
            <v>HOJA DE BISTURI N. 24</v>
          </cell>
          <cell r="C80" t="str">
            <v>UNIDAD</v>
          </cell>
          <cell r="D80">
            <v>400</v>
          </cell>
          <cell r="E80">
            <v>400</v>
          </cell>
          <cell r="F80" t="str">
            <v>INSTRUMENTACION</v>
          </cell>
          <cell r="G80" t="str">
            <v xml:space="preserve">INSTRUMENTACION </v>
          </cell>
          <cell r="H80">
            <v>0</v>
          </cell>
          <cell r="I80">
            <v>0</v>
          </cell>
          <cell r="J80">
            <v>0</v>
          </cell>
          <cell r="K80">
            <v>0</v>
          </cell>
          <cell r="L80">
            <v>0</v>
          </cell>
          <cell r="M80">
            <v>0</v>
          </cell>
          <cell r="N80">
            <v>0</v>
          </cell>
          <cell r="O80">
            <v>0</v>
          </cell>
          <cell r="P80">
            <v>0</v>
          </cell>
          <cell r="Q80">
            <v>0</v>
          </cell>
          <cell r="R80">
            <v>0</v>
          </cell>
          <cell r="S80">
            <v>0</v>
          </cell>
          <cell r="T80">
            <v>0</v>
          </cell>
          <cell r="U80">
            <v>0</v>
          </cell>
        </row>
        <row r="81">
          <cell r="A81">
            <v>1232</v>
          </cell>
          <cell r="B81" t="str">
            <v>HOJA DE BISTURI Nº10</v>
          </cell>
          <cell r="C81" t="str">
            <v>UNIDAD</v>
          </cell>
          <cell r="D81">
            <v>200</v>
          </cell>
          <cell r="E81">
            <v>200</v>
          </cell>
          <cell r="F81" t="str">
            <v>INSTRUMENTACION</v>
          </cell>
          <cell r="G81" t="str">
            <v xml:space="preserve">INSTRUMENTACION </v>
          </cell>
          <cell r="H81">
            <v>0</v>
          </cell>
          <cell r="I81">
            <v>0</v>
          </cell>
          <cell r="J81">
            <v>0</v>
          </cell>
          <cell r="K81">
            <v>0</v>
          </cell>
          <cell r="L81">
            <v>0</v>
          </cell>
          <cell r="M81">
            <v>0</v>
          </cell>
          <cell r="N81">
            <v>0</v>
          </cell>
          <cell r="O81">
            <v>0</v>
          </cell>
          <cell r="P81">
            <v>0</v>
          </cell>
          <cell r="Q81">
            <v>0</v>
          </cell>
          <cell r="R81">
            <v>0</v>
          </cell>
          <cell r="S81">
            <v>0</v>
          </cell>
          <cell r="T81">
            <v>0</v>
          </cell>
          <cell r="U81">
            <v>0</v>
          </cell>
        </row>
        <row r="82">
          <cell r="A82">
            <v>1428</v>
          </cell>
          <cell r="B82" t="str">
            <v>LAPIZ PARA ELECTROBISTURI ESTERIL</v>
          </cell>
          <cell r="C82" t="str">
            <v>UNIDAD</v>
          </cell>
          <cell r="D82">
            <v>620</v>
          </cell>
          <cell r="E82">
            <v>620</v>
          </cell>
          <cell r="F82" t="str">
            <v>INSTRUMENTACION</v>
          </cell>
          <cell r="G82" t="str">
            <v xml:space="preserve">INSTRUMENTACION </v>
          </cell>
          <cell r="H82">
            <v>0</v>
          </cell>
          <cell r="I82">
            <v>0</v>
          </cell>
          <cell r="J82" t="str">
            <v>SI</v>
          </cell>
          <cell r="K82">
            <v>0</v>
          </cell>
          <cell r="L82">
            <v>0</v>
          </cell>
          <cell r="M82">
            <v>0</v>
          </cell>
          <cell r="N82">
            <v>0</v>
          </cell>
          <cell r="O82">
            <v>0</v>
          </cell>
          <cell r="P82">
            <v>0</v>
          </cell>
          <cell r="Q82">
            <v>0</v>
          </cell>
          <cell r="R82">
            <v>0</v>
          </cell>
          <cell r="S82">
            <v>0</v>
          </cell>
          <cell r="T82">
            <v>0</v>
          </cell>
          <cell r="U82">
            <v>0</v>
          </cell>
        </row>
        <row r="83">
          <cell r="A83">
            <v>1429</v>
          </cell>
          <cell r="B83" t="str">
            <v>LAPIZ PARA ELECTROBISTURY VALLEYLAB REF 2515</v>
          </cell>
          <cell r="C83" t="str">
            <v>UNIDAD</v>
          </cell>
          <cell r="D83">
            <v>3460</v>
          </cell>
          <cell r="E83">
            <v>3460</v>
          </cell>
          <cell r="F83" t="str">
            <v>INSTRUMENTACION</v>
          </cell>
          <cell r="G83" t="str">
            <v xml:space="preserve">INSTRUMENTACION </v>
          </cell>
          <cell r="H83">
            <v>0</v>
          </cell>
          <cell r="I83">
            <v>0</v>
          </cell>
          <cell r="J83">
            <v>0</v>
          </cell>
          <cell r="K83">
            <v>0</v>
          </cell>
          <cell r="L83">
            <v>0</v>
          </cell>
          <cell r="M83">
            <v>0</v>
          </cell>
          <cell r="N83">
            <v>0</v>
          </cell>
          <cell r="O83">
            <v>0</v>
          </cell>
          <cell r="P83">
            <v>0</v>
          </cell>
          <cell r="Q83">
            <v>0</v>
          </cell>
          <cell r="R83">
            <v>0</v>
          </cell>
          <cell r="S83">
            <v>0</v>
          </cell>
          <cell r="T83">
            <v>0</v>
          </cell>
          <cell r="U83">
            <v>0</v>
          </cell>
        </row>
        <row r="84">
          <cell r="A84">
            <v>1431</v>
          </cell>
          <cell r="B84" t="str">
            <v>LIGA CLIP DE TITANIO TAMAÑO CORTO CON RANURAS TRANSVERSALES Y LATERALES CARRIL POR 6 CLIPS</v>
          </cell>
          <cell r="C84" t="str">
            <v>UNIDAD</v>
          </cell>
          <cell r="D84">
            <v>50</v>
          </cell>
          <cell r="E84">
            <v>50</v>
          </cell>
          <cell r="F84" t="str">
            <v>INSTRUMENTACION</v>
          </cell>
          <cell r="G84" t="str">
            <v xml:space="preserve">INSTRUMENTACION </v>
          </cell>
          <cell r="H84" t="str">
            <v>SI</v>
          </cell>
          <cell r="I84">
            <v>0</v>
          </cell>
          <cell r="J84">
            <v>0</v>
          </cell>
          <cell r="K84">
            <v>0</v>
          </cell>
          <cell r="L84" t="str">
            <v>REQUIERE PINZA SUMINISTRADA POR PROVEEDOR DEL INSUMO</v>
          </cell>
          <cell r="M84">
            <v>0</v>
          </cell>
          <cell r="N84">
            <v>0</v>
          </cell>
          <cell r="O84">
            <v>0</v>
          </cell>
          <cell r="P84">
            <v>0</v>
          </cell>
          <cell r="Q84">
            <v>0</v>
          </cell>
          <cell r="R84">
            <v>0</v>
          </cell>
          <cell r="S84">
            <v>0</v>
          </cell>
          <cell r="T84">
            <v>0</v>
          </cell>
          <cell r="U84">
            <v>0</v>
          </cell>
        </row>
        <row r="85">
          <cell r="A85">
            <v>1432</v>
          </cell>
          <cell r="B85" t="str">
            <v>LIGA CLIP DE TITANIO TAMAÑO LARGO CON RANURAS TRANSVERSALES Y LATERALES CARRIL POR 6 CLIPS</v>
          </cell>
          <cell r="C85" t="str">
            <v>UNIDAD</v>
          </cell>
          <cell r="D85">
            <v>64</v>
          </cell>
          <cell r="E85">
            <v>64</v>
          </cell>
          <cell r="F85" t="str">
            <v>INSTRUMENTACION</v>
          </cell>
          <cell r="G85" t="str">
            <v xml:space="preserve">INSTRUMENTACION </v>
          </cell>
          <cell r="H85" t="str">
            <v>SI-PINZAS</v>
          </cell>
          <cell r="I85">
            <v>0</v>
          </cell>
          <cell r="J85">
            <v>0</v>
          </cell>
          <cell r="K85">
            <v>0</v>
          </cell>
          <cell r="L85" t="str">
            <v>REQUIERE PINZA SUMINISTRADA POR PROVEEDOR DEL INSUMO</v>
          </cell>
          <cell r="M85">
            <v>0</v>
          </cell>
          <cell r="N85">
            <v>0</v>
          </cell>
          <cell r="O85">
            <v>0</v>
          </cell>
          <cell r="P85">
            <v>0</v>
          </cell>
          <cell r="Q85">
            <v>0</v>
          </cell>
          <cell r="R85">
            <v>0</v>
          </cell>
          <cell r="S85">
            <v>0</v>
          </cell>
          <cell r="T85">
            <v>0</v>
          </cell>
          <cell r="U85">
            <v>0</v>
          </cell>
        </row>
        <row r="86">
          <cell r="A86">
            <v>1433</v>
          </cell>
          <cell r="B86" t="str">
            <v>LIGACLIP DE TITANIO TAMAÑO MEDIANO CON RANURAS TRANSVERSALES Y LATERALES CARRIL POR 6 CLIP</v>
          </cell>
          <cell r="C86" t="str">
            <v>UNIDAD</v>
          </cell>
          <cell r="D86">
            <v>20</v>
          </cell>
          <cell r="E86">
            <v>20</v>
          </cell>
          <cell r="F86" t="str">
            <v>INSTRUMENTACION</v>
          </cell>
          <cell r="G86" t="str">
            <v xml:space="preserve">INSTRUMENTACION </v>
          </cell>
          <cell r="H86" t="str">
            <v>SI</v>
          </cell>
          <cell r="I86">
            <v>0</v>
          </cell>
          <cell r="J86">
            <v>0</v>
          </cell>
          <cell r="K86">
            <v>0</v>
          </cell>
          <cell r="L86" t="str">
            <v>REQUIERE PINZA SUMINISTRADA POR PROVEEDOR DEL INSUMO</v>
          </cell>
          <cell r="M86">
            <v>0</v>
          </cell>
          <cell r="N86">
            <v>0</v>
          </cell>
          <cell r="O86">
            <v>0</v>
          </cell>
          <cell r="P86">
            <v>0</v>
          </cell>
          <cell r="Q86">
            <v>0</v>
          </cell>
          <cell r="R86">
            <v>0</v>
          </cell>
          <cell r="S86">
            <v>0</v>
          </cell>
          <cell r="T86">
            <v>0</v>
          </cell>
          <cell r="U86">
            <v>0</v>
          </cell>
        </row>
        <row r="87">
          <cell r="A87">
            <v>1434</v>
          </cell>
          <cell r="B87" t="str">
            <v>LIGACLIP DE TITANIUM MEDIANO-GRANDE</v>
          </cell>
          <cell r="C87" t="str">
            <v>UNIDAD</v>
          </cell>
          <cell r="D87">
            <v>10</v>
          </cell>
          <cell r="E87">
            <v>10</v>
          </cell>
          <cell r="F87" t="str">
            <v>INSTRUMENTACION</v>
          </cell>
          <cell r="G87" t="str">
            <v xml:space="preserve">INSTRUMENTACION </v>
          </cell>
          <cell r="H87" t="str">
            <v>SI</v>
          </cell>
          <cell r="I87">
            <v>0</v>
          </cell>
          <cell r="J87">
            <v>0</v>
          </cell>
          <cell r="K87">
            <v>0</v>
          </cell>
          <cell r="L87" t="str">
            <v>REQUIERE PINZA SUMINISTRADA POR PROVEEDOR DEL INSUMO</v>
          </cell>
          <cell r="M87">
            <v>0</v>
          </cell>
          <cell r="N87">
            <v>0</v>
          </cell>
          <cell r="O87">
            <v>0</v>
          </cell>
          <cell r="P87">
            <v>0</v>
          </cell>
          <cell r="Q87">
            <v>0</v>
          </cell>
          <cell r="R87">
            <v>0</v>
          </cell>
          <cell r="S87">
            <v>0</v>
          </cell>
          <cell r="T87">
            <v>0</v>
          </cell>
          <cell r="U87">
            <v>0</v>
          </cell>
        </row>
        <row r="88">
          <cell r="A88">
            <v>1435</v>
          </cell>
          <cell r="B88" t="str">
            <v xml:space="preserve">LIGACLIP PARA LIGADURA EN POLIMERO NO ABSORBIBLE  TAMAÑO M (CIERRE DE VASOS DE 2-7CM) CARTUCHO POR 6 UNIDADES (HEM-O-LOCK) </v>
          </cell>
          <cell r="C88" t="str">
            <v>UNIDAD</v>
          </cell>
          <cell r="D88">
            <v>5</v>
          </cell>
          <cell r="E88">
            <v>5</v>
          </cell>
          <cell r="F88" t="str">
            <v>INSTRUMENTACION</v>
          </cell>
          <cell r="G88" t="str">
            <v xml:space="preserve">INSTRUMENTACION </v>
          </cell>
          <cell r="H88" t="str">
            <v>SI</v>
          </cell>
          <cell r="I88">
            <v>0</v>
          </cell>
          <cell r="J88">
            <v>0</v>
          </cell>
          <cell r="K88">
            <v>0</v>
          </cell>
          <cell r="L88" t="str">
            <v>REQUIERE PINZA SUMINISTRADA POR PROVEEDOR DEL INSUMO</v>
          </cell>
          <cell r="M88">
            <v>0</v>
          </cell>
          <cell r="N88">
            <v>0</v>
          </cell>
          <cell r="O88">
            <v>0</v>
          </cell>
          <cell r="P88">
            <v>0</v>
          </cell>
          <cell r="Q88">
            <v>0</v>
          </cell>
          <cell r="R88">
            <v>0</v>
          </cell>
          <cell r="S88">
            <v>0</v>
          </cell>
          <cell r="T88">
            <v>0</v>
          </cell>
          <cell r="U88">
            <v>0</v>
          </cell>
        </row>
        <row r="89">
          <cell r="A89">
            <v>1436</v>
          </cell>
          <cell r="B89" t="str">
            <v xml:space="preserve">LIGACLIP PARA LIGADURA EN POLIMERO NO ABSORBIBLE  TAMAÑO ML (CIERRE DE VASOS DE 3-10 CM ) CARTUCHO POR 6 UNIDADES (HEM-O-LOCK) </v>
          </cell>
          <cell r="C89" t="str">
            <v>UNIDAD</v>
          </cell>
          <cell r="D89">
            <v>5</v>
          </cell>
          <cell r="E89">
            <v>5</v>
          </cell>
          <cell r="F89" t="str">
            <v>INSTRUMENTACION</v>
          </cell>
          <cell r="G89" t="str">
            <v xml:space="preserve">INSTRUMENTACION </v>
          </cell>
          <cell r="H89" t="str">
            <v>SI</v>
          </cell>
          <cell r="I89">
            <v>0</v>
          </cell>
          <cell r="J89">
            <v>0</v>
          </cell>
          <cell r="K89">
            <v>0</v>
          </cell>
          <cell r="L89" t="str">
            <v>REQUIERE PINZA SUMINISTRADA POR PROVEEDOR DEL INSUMO</v>
          </cell>
          <cell r="M89">
            <v>0</v>
          </cell>
          <cell r="N89">
            <v>0</v>
          </cell>
          <cell r="O89">
            <v>0</v>
          </cell>
          <cell r="P89">
            <v>0</v>
          </cell>
          <cell r="Q89">
            <v>0</v>
          </cell>
          <cell r="R89">
            <v>0</v>
          </cell>
          <cell r="S89">
            <v>0</v>
          </cell>
          <cell r="T89">
            <v>0</v>
          </cell>
          <cell r="U89">
            <v>0</v>
          </cell>
        </row>
        <row r="90">
          <cell r="A90">
            <v>1437</v>
          </cell>
          <cell r="B90" t="str">
            <v>LIGACLIP PARA LIGADURA EN POLIMERO NO ABSORBIBLE TAMAÑO L (CIERRE DE VASOS DE 5-13CM) CARTUCHO POR 6 UNIDADES (HEM-O-LOCK)</v>
          </cell>
          <cell r="C90" t="str">
            <v>UNIDAD</v>
          </cell>
          <cell r="D90">
            <v>5</v>
          </cell>
          <cell r="E90">
            <v>5</v>
          </cell>
          <cell r="F90" t="str">
            <v>INSTRUMENTACION</v>
          </cell>
          <cell r="G90" t="str">
            <v xml:space="preserve">INSTRUMENTACION </v>
          </cell>
          <cell r="H90" t="str">
            <v>SI</v>
          </cell>
          <cell r="I90">
            <v>0</v>
          </cell>
          <cell r="J90">
            <v>0</v>
          </cell>
          <cell r="K90">
            <v>0</v>
          </cell>
          <cell r="L90" t="str">
            <v>REQUIERE PINZA SUMINISTRADA POR PROVEEDOR DEL INSUMO</v>
          </cell>
          <cell r="M90">
            <v>0</v>
          </cell>
          <cell r="N90">
            <v>0</v>
          </cell>
          <cell r="O90">
            <v>0</v>
          </cell>
          <cell r="P90">
            <v>0</v>
          </cell>
          <cell r="Q90">
            <v>0</v>
          </cell>
          <cell r="R90">
            <v>0</v>
          </cell>
          <cell r="S90">
            <v>0</v>
          </cell>
          <cell r="T90">
            <v>0</v>
          </cell>
          <cell r="U90">
            <v>0</v>
          </cell>
        </row>
        <row r="91">
          <cell r="A91">
            <v>1438</v>
          </cell>
          <cell r="B91" t="str">
            <v xml:space="preserve">LIGACLIP PARA LIGADURA EN POLIMERO NO ABSORBIBLE TAMAÑO XL (CIERRE DE VASOS DE7-16CM CARTUCHO POR 6 UNIDADES (HEM-O-LOCK) </v>
          </cell>
          <cell r="C91" t="str">
            <v>UNIDAD</v>
          </cell>
          <cell r="D91">
            <v>5</v>
          </cell>
          <cell r="E91">
            <v>5</v>
          </cell>
          <cell r="F91" t="str">
            <v>INSTRUMENTACION</v>
          </cell>
          <cell r="G91" t="str">
            <v xml:space="preserve">INSTRUMENTACION </v>
          </cell>
          <cell r="H91" t="str">
            <v>SI</v>
          </cell>
          <cell r="I91">
            <v>0</v>
          </cell>
          <cell r="J91">
            <v>0</v>
          </cell>
          <cell r="K91">
            <v>0</v>
          </cell>
          <cell r="L91" t="str">
            <v>REQUIERE PINZA SUMINISTRADA POR PROVEEDOR DEL INSUMO</v>
          </cell>
          <cell r="M91">
            <v>0</v>
          </cell>
          <cell r="N91">
            <v>0</v>
          </cell>
          <cell r="O91">
            <v>0</v>
          </cell>
          <cell r="P91">
            <v>0</v>
          </cell>
          <cell r="Q91">
            <v>0</v>
          </cell>
          <cell r="R91">
            <v>0</v>
          </cell>
          <cell r="S91">
            <v>0</v>
          </cell>
          <cell r="T91">
            <v>0</v>
          </cell>
          <cell r="U91">
            <v>0</v>
          </cell>
        </row>
        <row r="92">
          <cell r="A92">
            <v>1459</v>
          </cell>
          <cell r="B92" t="str">
            <v>MALLA BSC MESH</v>
          </cell>
          <cell r="C92" t="str">
            <v xml:space="preserve">UNIDAD    </v>
          </cell>
          <cell r="D92">
            <v>1</v>
          </cell>
          <cell r="E92">
            <v>1</v>
          </cell>
          <cell r="F92" t="str">
            <v>INSTRUMENTACION</v>
          </cell>
          <cell r="G92" t="str">
            <v xml:space="preserve">INSTRUMENTACION </v>
          </cell>
          <cell r="H92">
            <v>0</v>
          </cell>
          <cell r="I92">
            <v>0</v>
          </cell>
          <cell r="J92">
            <v>0</v>
          </cell>
          <cell r="K92">
            <v>0</v>
          </cell>
          <cell r="L92">
            <v>0</v>
          </cell>
          <cell r="M92">
            <v>0</v>
          </cell>
          <cell r="N92">
            <v>0</v>
          </cell>
          <cell r="O92">
            <v>0</v>
          </cell>
          <cell r="P92">
            <v>0</v>
          </cell>
          <cell r="Q92">
            <v>0</v>
          </cell>
          <cell r="R92">
            <v>0</v>
          </cell>
          <cell r="S92">
            <v>0</v>
          </cell>
          <cell r="T92">
            <v>0</v>
          </cell>
          <cell r="U92">
            <v>0</v>
          </cell>
        </row>
        <row r="93">
          <cell r="A93">
            <v>1465</v>
          </cell>
          <cell r="B93" t="str">
            <v>MALLA CORRECCION DE PROLAPSO VAGINAL ANTERIOR APICAL10-20 X 15-25 CMS</v>
          </cell>
          <cell r="C93" t="str">
            <v xml:space="preserve">UNIDAD    </v>
          </cell>
          <cell r="D93">
            <v>1</v>
          </cell>
          <cell r="E93">
            <v>1</v>
          </cell>
          <cell r="F93" t="str">
            <v>INSTRUMENTACION</v>
          </cell>
          <cell r="G93" t="str">
            <v xml:space="preserve">INSTRUMENTACION </v>
          </cell>
          <cell r="H93">
            <v>0</v>
          </cell>
          <cell r="I93">
            <v>0</v>
          </cell>
          <cell r="J93">
            <v>0</v>
          </cell>
          <cell r="K93">
            <v>0</v>
          </cell>
          <cell r="L93">
            <v>0</v>
          </cell>
          <cell r="M93">
            <v>0</v>
          </cell>
          <cell r="N93">
            <v>0</v>
          </cell>
          <cell r="O93">
            <v>0</v>
          </cell>
          <cell r="P93">
            <v>0</v>
          </cell>
          <cell r="Q93">
            <v>0</v>
          </cell>
          <cell r="R93">
            <v>0</v>
          </cell>
          <cell r="S93">
            <v>0</v>
          </cell>
          <cell r="T93">
            <v>0</v>
          </cell>
          <cell r="U93">
            <v>0</v>
          </cell>
        </row>
        <row r="94">
          <cell r="A94">
            <v>1479</v>
          </cell>
          <cell r="B94" t="str">
            <v xml:space="preserve">MALLA DE PROLAPSO POSTERIOR </v>
          </cell>
          <cell r="C94" t="str">
            <v xml:space="preserve">UNIDAD    </v>
          </cell>
          <cell r="D94">
            <v>1</v>
          </cell>
          <cell r="E94">
            <v>1</v>
          </cell>
          <cell r="F94" t="str">
            <v>INSTRUMENTACION</v>
          </cell>
          <cell r="G94" t="str">
            <v xml:space="preserve">INSTRUMENTACION </v>
          </cell>
          <cell r="H94">
            <v>0</v>
          </cell>
          <cell r="I94">
            <v>0</v>
          </cell>
          <cell r="J94">
            <v>0</v>
          </cell>
          <cell r="K94">
            <v>0</v>
          </cell>
          <cell r="L94">
            <v>0</v>
          </cell>
          <cell r="M94">
            <v>0</v>
          </cell>
          <cell r="N94">
            <v>0</v>
          </cell>
          <cell r="O94">
            <v>0</v>
          </cell>
          <cell r="P94">
            <v>0</v>
          </cell>
          <cell r="Q94">
            <v>0</v>
          </cell>
          <cell r="R94">
            <v>0</v>
          </cell>
          <cell r="S94">
            <v>0</v>
          </cell>
          <cell r="T94">
            <v>0</v>
          </cell>
          <cell r="U94">
            <v>0</v>
          </cell>
        </row>
        <row r="95">
          <cell r="A95">
            <v>1482</v>
          </cell>
          <cell r="B95" t="str">
            <v>MALLA MACROPOROSA MONOFILAMENTO LIGERA ULTRAFINA PARA PROLAPSO DE CUPULA VAGINAL   (MESH HALBA REF CSP 0317)</v>
          </cell>
          <cell r="C95" t="str">
            <v xml:space="preserve">UNIDAD    </v>
          </cell>
          <cell r="D95">
            <v>1</v>
          </cell>
          <cell r="E95">
            <v>1</v>
          </cell>
          <cell r="F95" t="str">
            <v>INSTRUMENTACION</v>
          </cell>
          <cell r="G95" t="str">
            <v xml:space="preserve">INSTRUMENTACION </v>
          </cell>
          <cell r="H95">
            <v>0</v>
          </cell>
          <cell r="I95">
            <v>0</v>
          </cell>
          <cell r="J95">
            <v>0</v>
          </cell>
          <cell r="K95">
            <v>0</v>
          </cell>
          <cell r="L95">
            <v>0</v>
          </cell>
          <cell r="M95">
            <v>0</v>
          </cell>
          <cell r="N95">
            <v>0</v>
          </cell>
          <cell r="O95">
            <v>0</v>
          </cell>
          <cell r="P95">
            <v>0</v>
          </cell>
          <cell r="Q95">
            <v>0</v>
          </cell>
          <cell r="R95">
            <v>0</v>
          </cell>
          <cell r="S95">
            <v>0</v>
          </cell>
          <cell r="T95">
            <v>0</v>
          </cell>
          <cell r="U95">
            <v>0</v>
          </cell>
        </row>
        <row r="96">
          <cell r="A96">
            <v>1483</v>
          </cell>
          <cell r="B96" t="str">
            <v>MALLA HALBA MESH REF CSP 0324</v>
          </cell>
          <cell r="C96" t="str">
            <v xml:space="preserve">UNIDAD    </v>
          </cell>
          <cell r="D96">
            <v>1</v>
          </cell>
          <cell r="E96">
            <v>1</v>
          </cell>
          <cell r="F96" t="str">
            <v>INSTRUMENTACION</v>
          </cell>
          <cell r="G96" t="str">
            <v xml:space="preserve">INSTRUMENTACION </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A97">
            <v>1484</v>
          </cell>
          <cell r="B97" t="str">
            <v>MALLA HALBA MESH REF CSP 0517</v>
          </cell>
          <cell r="C97" t="str">
            <v xml:space="preserve">UNIDAD    </v>
          </cell>
          <cell r="D97">
            <v>1</v>
          </cell>
          <cell r="E97">
            <v>1</v>
          </cell>
          <cell r="F97" t="str">
            <v>INSTRUMENTACION</v>
          </cell>
          <cell r="G97" t="str">
            <v xml:space="preserve">INSTRUMENTACION </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A98">
            <v>1487</v>
          </cell>
          <cell r="B98" t="str">
            <v>MALLA HEMOSTATICA DE CELULOSA OXIDADA NO REGENERADA 7,5 CM X 5CM</v>
          </cell>
          <cell r="C98" t="str">
            <v>UNIDAD</v>
          </cell>
          <cell r="D98">
            <v>1</v>
          </cell>
          <cell r="E98">
            <v>1</v>
          </cell>
          <cell r="F98" t="str">
            <v>INSTRUMENTACION</v>
          </cell>
          <cell r="G98" t="str">
            <v xml:space="preserve">INSTRUMENTACION </v>
          </cell>
          <cell r="H98">
            <v>0</v>
          </cell>
          <cell r="I98">
            <v>0</v>
          </cell>
          <cell r="J98">
            <v>0</v>
          </cell>
          <cell r="K98">
            <v>0</v>
          </cell>
          <cell r="L98">
            <v>0</v>
          </cell>
          <cell r="M98">
            <v>0</v>
          </cell>
          <cell r="N98">
            <v>0</v>
          </cell>
          <cell r="O98">
            <v>0</v>
          </cell>
          <cell r="P98">
            <v>0</v>
          </cell>
          <cell r="Q98">
            <v>0</v>
          </cell>
          <cell r="R98">
            <v>0</v>
          </cell>
          <cell r="S98">
            <v>0</v>
          </cell>
          <cell r="T98">
            <v>0</v>
          </cell>
          <cell r="U98">
            <v>0</v>
          </cell>
        </row>
        <row r="99">
          <cell r="A99">
            <v>1488</v>
          </cell>
          <cell r="B99" t="str">
            <v>MALLA INGENIUS ANTERIOR</v>
          </cell>
          <cell r="C99" t="str">
            <v>UNIDAD</v>
          </cell>
          <cell r="D99">
            <v>1</v>
          </cell>
          <cell r="E99">
            <v>1</v>
          </cell>
          <cell r="F99" t="str">
            <v>INSTRUMENTACION</v>
          </cell>
          <cell r="G99" t="str">
            <v xml:space="preserve">INSTRUMENTACION </v>
          </cell>
          <cell r="H99">
            <v>0</v>
          </cell>
          <cell r="I99">
            <v>0</v>
          </cell>
          <cell r="J99">
            <v>0</v>
          </cell>
          <cell r="K99">
            <v>0</v>
          </cell>
          <cell r="L99">
            <v>0</v>
          </cell>
          <cell r="M99">
            <v>0</v>
          </cell>
          <cell r="N99">
            <v>0</v>
          </cell>
          <cell r="O99">
            <v>0</v>
          </cell>
          <cell r="P99">
            <v>0</v>
          </cell>
          <cell r="Q99">
            <v>0</v>
          </cell>
          <cell r="R99">
            <v>0</v>
          </cell>
          <cell r="S99">
            <v>0</v>
          </cell>
          <cell r="T99">
            <v>0</v>
          </cell>
          <cell r="U99">
            <v>0</v>
          </cell>
        </row>
        <row r="100">
          <cell r="A100">
            <v>1489</v>
          </cell>
          <cell r="B100" t="str">
            <v>MALLA LAMINADA FLEXIBLE DE CELULOSA OXIDADA REGENERADA + POLIDIOXANONA + POLIPROPILENO SUAVE DE MEDIANA DENSIDAD PESO 44G/M2, MACROPOROSA CON PORO DE 2,3 A 3,2 X 2,3 A 3,2 PARCIALMENTE DE 15 X 15 CM.</v>
          </cell>
          <cell r="C100" t="str">
            <v>UNIDAD</v>
          </cell>
          <cell r="D100">
            <v>1</v>
          </cell>
          <cell r="E100">
            <v>1</v>
          </cell>
          <cell r="F100" t="str">
            <v>INSTRUMENTACION</v>
          </cell>
          <cell r="G100" t="str">
            <v xml:space="preserve">INSTRUMENTACION </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row>
        <row r="101">
          <cell r="A101">
            <v>1490</v>
          </cell>
          <cell r="B101" t="str">
            <v>MALLA LAMINADA FLEXIBLE DE CELULOSA OXIDADA REGENERADA + POLIDIOXANONA + POLIPROPILENO SUAVE DE MEDIANA DENSIDAD PESO 44G/M2, MACROPOROSA CON PORO DE 2,3-3,2 X 2,3-3,2 PARCIALMENTE DE 15 X 20 CM</v>
          </cell>
          <cell r="C101" t="str">
            <v>UNIDAD</v>
          </cell>
          <cell r="D101">
            <v>1</v>
          </cell>
          <cell r="E101">
            <v>1</v>
          </cell>
          <cell r="F101" t="str">
            <v>INSTRUMENTACION</v>
          </cell>
          <cell r="G101" t="str">
            <v xml:space="preserve">INSTRUMENTACION </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row>
        <row r="102">
          <cell r="A102">
            <v>1491</v>
          </cell>
          <cell r="B102" t="str">
            <v>MALLA LAMINADA FLEXIBLE DE CELULOSA OXIDADA REGENERADA + POLIDIOXANONA + POLIPROPILENO SUAVE DE MEDIANA DENSIDAD PESO 44G/M2, MACROPOROSA CON PORO DE 2.30 A 3.2X 2,3 A 3.2 MM PARCIALMENTE ABSORBIBLE DE 20 X 25 CM APROX</v>
          </cell>
          <cell r="C102" t="str">
            <v>UNIDAD</v>
          </cell>
          <cell r="D102">
            <v>1</v>
          </cell>
          <cell r="E102">
            <v>1</v>
          </cell>
          <cell r="F102" t="str">
            <v>INSTRUMENTACION</v>
          </cell>
          <cell r="G102" t="str">
            <v xml:space="preserve">INSTRUMENTACION </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row>
        <row r="103">
          <cell r="A103">
            <v>1492</v>
          </cell>
          <cell r="B103" t="str">
            <v>MALLA PARA INCONTINENCIA URINARIA FEMENINA TRANSVAGINAL</v>
          </cell>
          <cell r="C103" t="str">
            <v>UNIDAD</v>
          </cell>
          <cell r="D103">
            <v>1</v>
          </cell>
          <cell r="E103">
            <v>1</v>
          </cell>
          <cell r="F103" t="str">
            <v>INSTRUMENTACION</v>
          </cell>
          <cell r="G103" t="str">
            <v xml:space="preserve">INSTRUMENTACION </v>
          </cell>
          <cell r="H103">
            <v>0</v>
          </cell>
          <cell r="I103">
            <v>0</v>
          </cell>
          <cell r="J103">
            <v>0</v>
          </cell>
          <cell r="K103">
            <v>0</v>
          </cell>
          <cell r="L103">
            <v>0</v>
          </cell>
          <cell r="M103">
            <v>0</v>
          </cell>
          <cell r="N103" t="str">
            <v>BOSTON SCIENTIFIC</v>
          </cell>
          <cell r="O103" t="str">
            <v>UNIDAD</v>
          </cell>
          <cell r="P103" t="str">
            <v>IIB</v>
          </cell>
          <cell r="Q103" t="str">
            <v>2009DM-004072</v>
          </cell>
          <cell r="R103">
            <v>43652</v>
          </cell>
          <cell r="S103">
            <v>1250000</v>
          </cell>
          <cell r="T103">
            <v>0</v>
          </cell>
          <cell r="U103">
            <v>1250000</v>
          </cell>
        </row>
        <row r="104">
          <cell r="A104">
            <v>1493</v>
          </cell>
          <cell r="B104" t="str">
            <v>MALLA PARA INCONTINENCIA URINARIA OBTRYX HALO SISTEMA SLING TRASNOBTURADOR</v>
          </cell>
          <cell r="C104" t="str">
            <v>UNIDAD</v>
          </cell>
          <cell r="D104">
            <v>10</v>
          </cell>
          <cell r="E104">
            <v>10</v>
          </cell>
          <cell r="F104" t="str">
            <v>INSTRUMENTACION</v>
          </cell>
          <cell r="G104" t="str">
            <v xml:space="preserve">INSTRUMENTACION </v>
          </cell>
          <cell r="H104">
            <v>0</v>
          </cell>
          <cell r="I104">
            <v>0</v>
          </cell>
          <cell r="J104">
            <v>0</v>
          </cell>
          <cell r="K104">
            <v>0</v>
          </cell>
          <cell r="L104">
            <v>0</v>
          </cell>
          <cell r="M104">
            <v>0</v>
          </cell>
          <cell r="N104" t="str">
            <v>BOSTON SCIENTIFIC</v>
          </cell>
          <cell r="O104" t="str">
            <v>UNIDAD</v>
          </cell>
          <cell r="P104" t="str">
            <v>IIB</v>
          </cell>
          <cell r="Q104" t="str">
            <v>2009DM-004072</v>
          </cell>
          <cell r="R104">
            <v>43652</v>
          </cell>
          <cell r="S104">
            <v>1110000</v>
          </cell>
          <cell r="T104">
            <v>0</v>
          </cell>
          <cell r="U104">
            <v>1110000</v>
          </cell>
        </row>
        <row r="105">
          <cell r="A105">
            <v>1494</v>
          </cell>
          <cell r="B105" t="str">
            <v>MALLA PARA PROLAPSO  GENITAL TIPO  CALISTER  </v>
          </cell>
          <cell r="C105" t="str">
            <v>UNIDAD</v>
          </cell>
          <cell r="D105">
            <v>1</v>
          </cell>
          <cell r="E105">
            <v>1</v>
          </cell>
          <cell r="F105" t="str">
            <v>INSTRUMENTACION</v>
          </cell>
          <cell r="G105" t="str">
            <v xml:space="preserve">INSTRUMENTACION </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row>
        <row r="106">
          <cell r="A106">
            <v>1495</v>
          </cell>
          <cell r="B106" t="str">
            <v xml:space="preserve">MALLA POLIDIOXANONA  30.5 X 30.5 CM SQUARE -PCDL1 UNIDAD    </v>
          </cell>
          <cell r="C106" t="str">
            <v>UNIDAD</v>
          </cell>
          <cell r="D106">
            <v>1</v>
          </cell>
          <cell r="E106">
            <v>1</v>
          </cell>
          <cell r="F106" t="str">
            <v>INSTRUMENTACION</v>
          </cell>
          <cell r="G106" t="str">
            <v xml:space="preserve">INSTRUMENTACION </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A107">
            <v>1499</v>
          </cell>
          <cell r="B107" t="str">
            <v>MALLA QUIRURGICA DE ALTA DENSIDAD DE 20 X 20 CM</v>
          </cell>
          <cell r="C107" t="str">
            <v xml:space="preserve">UNIDAD    </v>
          </cell>
          <cell r="D107">
            <v>4</v>
          </cell>
          <cell r="E107">
            <v>4</v>
          </cell>
          <cell r="F107" t="str">
            <v>INSTRUMENTACION</v>
          </cell>
          <cell r="G107" t="str">
            <v xml:space="preserve">INSTRUMENTACION </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row>
        <row r="108">
          <cell r="A108">
            <v>1500</v>
          </cell>
          <cell r="B108" t="str">
            <v>MALLA QUIRURGICA DE MEDIA DENSIDAD DE 20 X 20</v>
          </cell>
          <cell r="C108" t="str">
            <v xml:space="preserve">UNIDAD    </v>
          </cell>
          <cell r="D108">
            <v>1</v>
          </cell>
          <cell r="E108">
            <v>1</v>
          </cell>
          <cell r="F108" t="str">
            <v>INSTRUMENTACION</v>
          </cell>
          <cell r="G108" t="str">
            <v xml:space="preserve">INSTRUMENTACION </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row>
        <row r="109">
          <cell r="A109">
            <v>1503</v>
          </cell>
          <cell r="B109" t="str">
            <v>MALLA QUIRURGICA PARA REPARACION DE HERNIA VENTRAL/INCISIONAL CUANDO EXISTE LA NECESIDAD DE QUE LA MALLA ENTRE EN CONTACTO CON CON LOS ORGANOS DE LA CAVIDADABDOMINAL  18 A 20 X 30 A 35CM</v>
          </cell>
          <cell r="C109" t="str">
            <v>UNIDAD</v>
          </cell>
          <cell r="D109">
            <v>1</v>
          </cell>
          <cell r="E109">
            <v>1</v>
          </cell>
          <cell r="F109" t="str">
            <v>INSTRUMENTACION</v>
          </cell>
          <cell r="G109" t="str">
            <v xml:space="preserve">INSTRUMENTACION </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row>
        <row r="110">
          <cell r="A110">
            <v>1504</v>
          </cell>
          <cell r="B110" t="str">
            <v>MALLA QUIRURGICA PARA REPARACION DE HERNIA VENTRAL/INCISIONAL CUANDO EXISTE LA NECESIDAD DE QUE LA MALLA ENTRE EN CONTACTO CON LOS ORGANOS DE LA CAVIDAD ABDOMINAL 15 X 20CM OVAL</v>
          </cell>
          <cell r="C110" t="str">
            <v>UNIDAD</v>
          </cell>
          <cell r="D110">
            <v>1</v>
          </cell>
          <cell r="E110">
            <v>1</v>
          </cell>
          <cell r="F110" t="str">
            <v>INSTRUMENTACION</v>
          </cell>
          <cell r="G110" t="str">
            <v xml:space="preserve">INSTRUMENTACION </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row>
        <row r="111">
          <cell r="A111">
            <v>1505</v>
          </cell>
          <cell r="B111" t="str">
            <v>MALLA RECUBIERTA PROTECTORA EN U PARA HIATO 7 X 10 CMS</v>
          </cell>
          <cell r="C111" t="str">
            <v>UNIDAD</v>
          </cell>
          <cell r="D111">
            <v>1</v>
          </cell>
          <cell r="E111">
            <v>1</v>
          </cell>
          <cell r="F111" t="str">
            <v>INSTRUMENTACION</v>
          </cell>
          <cell r="G111" t="str">
            <v xml:space="preserve">INSTRUMENTACION </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row>
        <row r="112">
          <cell r="A112">
            <v>1506</v>
          </cell>
          <cell r="B112" t="str">
            <v>MALLA SACROCOLPOPEXIA ENDOGYNIOUS</v>
          </cell>
          <cell r="C112" t="str">
            <v>UNIDAD</v>
          </cell>
          <cell r="D112">
            <v>1</v>
          </cell>
          <cell r="E112">
            <v>1</v>
          </cell>
          <cell r="F112" t="str">
            <v>INSTRUMENTACION</v>
          </cell>
          <cell r="G112" t="str">
            <v xml:space="preserve">INSTRUMENTACION </v>
          </cell>
          <cell r="H112">
            <v>0</v>
          </cell>
          <cell r="I112">
            <v>0</v>
          </cell>
          <cell r="J112">
            <v>0</v>
          </cell>
          <cell r="K112">
            <v>0</v>
          </cell>
          <cell r="L112">
            <v>0</v>
          </cell>
          <cell r="M112">
            <v>0</v>
          </cell>
          <cell r="N112" t="str">
            <v>BOSTON SCIENTIFIC</v>
          </cell>
          <cell r="O112" t="str">
            <v>UNIDAD</v>
          </cell>
          <cell r="P112" t="str">
            <v>IIB</v>
          </cell>
          <cell r="Q112" t="str">
            <v>2012DM-0009034</v>
          </cell>
          <cell r="R112">
            <v>44794</v>
          </cell>
          <cell r="S112">
            <v>2500000</v>
          </cell>
          <cell r="T112">
            <v>0</v>
          </cell>
          <cell r="U112">
            <v>2500000</v>
          </cell>
        </row>
        <row r="113">
          <cell r="A113">
            <v>1507</v>
          </cell>
          <cell r="B113" t="str">
            <v>MALLA SEPARADORA DE TEJIDOS  DE POLIPROPILENO. DE 15 X 15 CM CUADRADA</v>
          </cell>
          <cell r="C113" t="str">
            <v>UNIDAD</v>
          </cell>
          <cell r="D113">
            <v>1</v>
          </cell>
          <cell r="E113">
            <v>1</v>
          </cell>
          <cell r="F113" t="str">
            <v>INSTRUMENTACION</v>
          </cell>
          <cell r="G113" t="str">
            <v xml:space="preserve">INSTRUMENTACION </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row>
        <row r="114">
          <cell r="A114">
            <v>1508</v>
          </cell>
          <cell r="B114" t="str">
            <v>MALLA SEPARADORA DE TEJIDOS COMP/HIDROGEL(HIALURAT DE SODI CARBOXIMET CELU/POLIETILEGLIL 10X20/30X35</v>
          </cell>
          <cell r="C114" t="str">
            <v>UNIDAD</v>
          </cell>
          <cell r="D114">
            <v>1</v>
          </cell>
          <cell r="E114">
            <v>1</v>
          </cell>
          <cell r="F114" t="str">
            <v>INSTRUMENTACION</v>
          </cell>
          <cell r="G114" t="str">
            <v xml:space="preserve">INSTRUMENTACION </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row>
        <row r="115">
          <cell r="A115">
            <v>1509</v>
          </cell>
          <cell r="B115" t="str">
            <v>MALLA SEPARADORA DE TEJIDOS COMPUESTA DE POLIPROPILENO. DE 30 X 35 CM RECTANGULAR</v>
          </cell>
          <cell r="C115" t="str">
            <v>UNIDAD</v>
          </cell>
          <cell r="D115">
            <v>1</v>
          </cell>
          <cell r="E115">
            <v>1</v>
          </cell>
          <cell r="F115" t="str">
            <v>INSTRUMENTACION</v>
          </cell>
          <cell r="G115" t="str">
            <v xml:space="preserve">INSTRUMENTACION </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row>
        <row r="116">
          <cell r="A116">
            <v>1510</v>
          </cell>
          <cell r="B116" t="str">
            <v>MALLA SEPARADORA DE TEJIDOS COMPUESTA POLIPROPILENO DE 15 X 20 CM RECTANGULAR U OVALADA</v>
          </cell>
          <cell r="C116" t="str">
            <v>UNIDAD</v>
          </cell>
          <cell r="D116">
            <v>1</v>
          </cell>
          <cell r="E116">
            <v>1</v>
          </cell>
          <cell r="F116" t="str">
            <v>INSTRUMENTACION</v>
          </cell>
          <cell r="G116" t="str">
            <v xml:space="preserve">INSTRUMENTACION </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row>
        <row r="117">
          <cell r="A117">
            <v>1511</v>
          </cell>
          <cell r="B117" t="str">
            <v>MALLA SEPARADORA DE TEJIDOS DE POLIPROPILENO DE 15 X 20 CM OVALADA</v>
          </cell>
          <cell r="C117" t="str">
            <v>UNIDAD</v>
          </cell>
          <cell r="D117">
            <v>1</v>
          </cell>
          <cell r="E117">
            <v>1</v>
          </cell>
          <cell r="F117" t="str">
            <v>INSTRUMENTACION</v>
          </cell>
          <cell r="G117" t="str">
            <v xml:space="preserve">INSTRUMENTACION </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row>
        <row r="118">
          <cell r="A118">
            <v>1512</v>
          </cell>
          <cell r="B118" t="str">
            <v>MALLA SEPARADORA DE TEJIDOS DE POLIPROPILENO DE 20 X 30 CM RECTANGULAR</v>
          </cell>
          <cell r="C118" t="str">
            <v>UNIDAD</v>
          </cell>
          <cell r="D118">
            <v>1</v>
          </cell>
          <cell r="E118">
            <v>1</v>
          </cell>
          <cell r="F118" t="str">
            <v>INSTRUMENTACION</v>
          </cell>
          <cell r="G118" t="str">
            <v xml:space="preserve">INSTRUMENTACION </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row>
        <row r="119">
          <cell r="A119">
            <v>1513</v>
          </cell>
          <cell r="B119" t="str">
            <v>MALLA SEPARADORA DE TEJIDOS DE POLIPROPILENO DE 30 X 30-35 CM RECTANGULAR</v>
          </cell>
          <cell r="C119" t="str">
            <v>UNIDAD</v>
          </cell>
          <cell r="D119">
            <v>1</v>
          </cell>
          <cell r="E119">
            <v>1</v>
          </cell>
          <cell r="F119" t="str">
            <v>INSTRUMENTACION</v>
          </cell>
          <cell r="G119" t="str">
            <v xml:space="preserve">INSTRUMENTACION </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row>
        <row r="120">
          <cell r="A120">
            <v>1514</v>
          </cell>
          <cell r="B120" t="str">
            <v>MALLA SEPARADORA DE TEJIDOS DE POLIPROPILENO. DE 20 X 25 CM OVALADA</v>
          </cell>
          <cell r="C120" t="str">
            <v>UNIDAD</v>
          </cell>
          <cell r="D120">
            <v>1</v>
          </cell>
          <cell r="E120">
            <v>1</v>
          </cell>
          <cell r="F120" t="str">
            <v>INSTRUMENTACION</v>
          </cell>
          <cell r="G120" t="str">
            <v xml:space="preserve">INSTRUMENTACION </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row>
        <row r="121">
          <cell r="A121">
            <v>1515</v>
          </cell>
          <cell r="B121" t="str">
            <v>MALLA SEPARADORA DE TEJIDOS POLIPROPILENO DE 30.5X30.5 CM RETANGULAR PCDL1</v>
          </cell>
          <cell r="C121" t="str">
            <v>UNIDAD</v>
          </cell>
          <cell r="D121">
            <v>2</v>
          </cell>
          <cell r="E121">
            <v>2</v>
          </cell>
          <cell r="F121" t="str">
            <v>INSTRUMENTACION</v>
          </cell>
          <cell r="G121" t="str">
            <v xml:space="preserve">INSTRUMENTACION </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row>
        <row r="122">
          <cell r="A122">
            <v>1516</v>
          </cell>
          <cell r="B122" t="str">
            <v>MALLA SPLENTIS PARA PROLAPSO</v>
          </cell>
          <cell r="C122" t="str">
            <v>UNIDAD</v>
          </cell>
          <cell r="D122">
            <v>1</v>
          </cell>
          <cell r="E122">
            <v>1</v>
          </cell>
          <cell r="F122" t="str">
            <v>INSTRUMENTACION</v>
          </cell>
          <cell r="G122" t="str">
            <v xml:space="preserve">INSTRUMENTACION </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row>
        <row r="123">
          <cell r="A123">
            <v>1517</v>
          </cell>
          <cell r="B123" t="str">
            <v>MALLA TRIDIMENSIONAL DE MONOFILAMENTO DE POLIPROPILENO</v>
          </cell>
          <cell r="C123" t="str">
            <v xml:space="preserve">UNIDAD    </v>
          </cell>
          <cell r="D123">
            <v>1</v>
          </cell>
          <cell r="E123">
            <v>1</v>
          </cell>
          <cell r="F123" t="str">
            <v>INSTRUMENTACION</v>
          </cell>
          <cell r="G123" t="str">
            <v xml:space="preserve">INSTRUMENTACION </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row>
        <row r="124">
          <cell r="A124">
            <v>1534</v>
          </cell>
          <cell r="B124" t="str">
            <v>MARCADOR DE PIEL PARA CIRUGIA</v>
          </cell>
          <cell r="C124" t="str">
            <v>UNIDAD</v>
          </cell>
          <cell r="D124">
            <v>10</v>
          </cell>
          <cell r="E124">
            <v>10</v>
          </cell>
          <cell r="F124" t="str">
            <v>INSTRUMENTACION</v>
          </cell>
          <cell r="G124" t="str">
            <v xml:space="preserve">INSTRUMENTACION </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row>
        <row r="125">
          <cell r="A125">
            <v>1604</v>
          </cell>
          <cell r="B125" t="str">
            <v>MONOCRYL  M PLUS UD 4-0 45 CM 1 PS2  PLUS MCP496G4</v>
          </cell>
          <cell r="C125" t="str">
            <v>UNIDAD</v>
          </cell>
          <cell r="D125">
            <v>72</v>
          </cell>
          <cell r="E125">
            <v>72</v>
          </cell>
          <cell r="F125" t="str">
            <v>INSTRUMENTACION</v>
          </cell>
          <cell r="G125" t="str">
            <v xml:space="preserve">INSTRUMENTACION </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row>
        <row r="126">
          <cell r="A126">
            <v>1605</v>
          </cell>
          <cell r="B126" t="str">
            <v>MONOCRYL PLUS 3-0 70CM (1) PS2 MCP427H</v>
          </cell>
          <cell r="C126" t="str">
            <v>UNIDAD</v>
          </cell>
          <cell r="D126">
            <v>252</v>
          </cell>
          <cell r="E126">
            <v>252</v>
          </cell>
          <cell r="F126" t="str">
            <v>INSTRUMENTACION</v>
          </cell>
          <cell r="G126" t="str">
            <v xml:space="preserve">INSTRUMENTACION </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row>
        <row r="127">
          <cell r="A127">
            <v>1606</v>
          </cell>
          <cell r="B127" t="str">
            <v>MONOCRYL PLUS 5-0 45CM (1)P1 MCP490G</v>
          </cell>
          <cell r="C127" t="str">
            <v>UNIDAD</v>
          </cell>
          <cell r="D127">
            <v>72</v>
          </cell>
          <cell r="E127">
            <v>72</v>
          </cell>
          <cell r="F127" t="str">
            <v>INSTRUMENTACION</v>
          </cell>
          <cell r="G127" t="str">
            <v xml:space="preserve">INSTRUMENTACION </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row>
        <row r="128">
          <cell r="A128">
            <v>1607</v>
          </cell>
          <cell r="B128" t="str">
            <v>MONOFILAMENTO ABSORB DE POLIDIOXANONA ANTIBACT 3/0 DE UNA AGUJA REDONDA DE 70CM PDP316H PDS</v>
          </cell>
          <cell r="C128" t="str">
            <v>UNIDAD</v>
          </cell>
          <cell r="D128">
            <v>108</v>
          </cell>
          <cell r="E128">
            <v>108</v>
          </cell>
          <cell r="F128" t="str">
            <v>INSTRUMENTACION</v>
          </cell>
          <cell r="G128" t="str">
            <v xml:space="preserve">INSTRUMENTACION </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row>
        <row r="129">
          <cell r="A129">
            <v>1608</v>
          </cell>
          <cell r="B129" t="str">
            <v>MONOFILAMENTO ABSORBIBLE DE POLIDIOXANONA  1 AGUJA REDONDA PDP341H (BIO)</v>
          </cell>
          <cell r="C129" t="str">
            <v>UNIDAD</v>
          </cell>
          <cell r="D129">
            <v>1296</v>
          </cell>
          <cell r="E129">
            <v>1296</v>
          </cell>
          <cell r="F129" t="str">
            <v>INSTRUMENTACION</v>
          </cell>
          <cell r="G129" t="str">
            <v xml:space="preserve">INSTRUMENTACION </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row>
        <row r="130">
          <cell r="A130">
            <v>1609</v>
          </cell>
          <cell r="B130" t="str">
            <v>MONOFILAMENTO ABSORBIBLE DE POLIDIOXANONA 4/0 DOBLE AGUJA DE 90CM W9109H</v>
          </cell>
          <cell r="C130" t="str">
            <v>UNIDAD</v>
          </cell>
          <cell r="D130">
            <v>72</v>
          </cell>
          <cell r="E130">
            <v>72</v>
          </cell>
          <cell r="F130" t="str">
            <v>INSTRUMENTACION</v>
          </cell>
          <cell r="G130" t="str">
            <v xml:space="preserve">INSTRUMENTACION </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row>
        <row r="131">
          <cell r="A131">
            <v>1610</v>
          </cell>
          <cell r="B131" t="str">
            <v>MONOFILAMENTO ABSORBIBLE DE POLIDIOXANONA 5/0 DOBLE AGUJA DE 90 CM W9108H</v>
          </cell>
          <cell r="C131" t="str">
            <v>UNIDAD</v>
          </cell>
          <cell r="D131">
            <v>72</v>
          </cell>
          <cell r="E131">
            <v>72</v>
          </cell>
          <cell r="F131" t="str">
            <v>INSTRUMENTACION</v>
          </cell>
          <cell r="G131" t="str">
            <v xml:space="preserve">INSTRUMENTACION </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row>
        <row r="132">
          <cell r="A132">
            <v>1611</v>
          </cell>
          <cell r="B132" t="str">
            <v>MONOFILAMENTO ABSORBIBLE/POLIDIOXANONA ANTIBAC 0 AGUJA 1/2 CIRCULO 34-37MM HEBRA 90CM(PDP346H)</v>
          </cell>
          <cell r="C132" t="str">
            <v>UNIDAD</v>
          </cell>
          <cell r="D132">
            <v>36</v>
          </cell>
          <cell r="E132">
            <v>36</v>
          </cell>
          <cell r="F132" t="str">
            <v>INSTRUMENTACION</v>
          </cell>
          <cell r="G132" t="str">
            <v xml:space="preserve">INSTRUMENTACION </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row>
        <row r="133">
          <cell r="A133">
            <v>1612</v>
          </cell>
          <cell r="B133" t="str">
            <v>MONOFILAMENTO DE GLICONATO 4/0 C/A C/C</v>
          </cell>
          <cell r="C133" t="str">
            <v>UNIDAD</v>
          </cell>
          <cell r="D133">
            <v>36</v>
          </cell>
          <cell r="E133">
            <v>36</v>
          </cell>
          <cell r="F133" t="str">
            <v>INSTRUMENTACION</v>
          </cell>
          <cell r="G133" t="str">
            <v xml:space="preserve">INSTRUMENTACION </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row>
        <row r="134">
          <cell r="A134">
            <v>1613</v>
          </cell>
          <cell r="B134" t="str">
            <v>MONOFILAMENTO DE NYLON 10/0 AGUJA CURVA REDONDA 3/8 CIRCULO 3-8 MM  45-75 CM PARA MICROCIRUGIA</v>
          </cell>
          <cell r="C134" t="str">
            <v>SOBRE</v>
          </cell>
          <cell r="D134">
            <v>12</v>
          </cell>
          <cell r="E134">
            <v>12</v>
          </cell>
          <cell r="F134" t="str">
            <v>INSTRUMENTACION</v>
          </cell>
          <cell r="G134" t="str">
            <v xml:space="preserve">INSTRUMENTACION </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row>
        <row r="135">
          <cell r="A135">
            <v>1614</v>
          </cell>
          <cell r="B135" t="str">
            <v>MONOFILAMENTO DE NYLON 9/0 AGUJA CURVA REDONDA 3/8 CIRCULO 5 MM (PARA MICROCIRUGIA) 45-75 CM</v>
          </cell>
          <cell r="C135" t="str">
            <v>SOBRE</v>
          </cell>
          <cell r="D135">
            <v>12</v>
          </cell>
          <cell r="E135">
            <v>12</v>
          </cell>
          <cell r="F135" t="str">
            <v>INSTRUMENTACION</v>
          </cell>
          <cell r="G135" t="str">
            <v xml:space="preserve">INSTRUMENTACION </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row>
        <row r="136">
          <cell r="A136">
            <v>1615</v>
          </cell>
          <cell r="B136" t="str">
            <v>MONOFILAMENTO DE POLIDIOXANONA  2/0 CON AGUJA CURVA REDONDA ½ CIRCULO 35-39 MM 60-90 CM</v>
          </cell>
          <cell r="C136" t="str">
            <v>SOBRE</v>
          </cell>
          <cell r="D136">
            <v>36</v>
          </cell>
          <cell r="E136">
            <v>36</v>
          </cell>
          <cell r="F136" t="str">
            <v>INSTRUMENTACION</v>
          </cell>
          <cell r="G136" t="str">
            <v xml:space="preserve">INSTRUMENTACION </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row>
        <row r="137">
          <cell r="A137">
            <v>1616</v>
          </cell>
          <cell r="B137" t="str">
            <v>MONOFILAMENTO DE POLIDIOXANONA 1/0 CON AGUJA CURVA REDONDA ½ CIRCULO  90 CM</v>
          </cell>
          <cell r="C137" t="str">
            <v>UNIDAD</v>
          </cell>
          <cell r="D137">
            <v>36</v>
          </cell>
          <cell r="E137">
            <v>36</v>
          </cell>
          <cell r="F137" t="str">
            <v>INSTRUMENTACION</v>
          </cell>
          <cell r="G137" t="str">
            <v xml:space="preserve">INSTRUMENTACION </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row>
        <row r="138">
          <cell r="A138">
            <v>1617</v>
          </cell>
          <cell r="B138" t="str">
            <v>MONOFILAMENTO DE POLIPROPILENO  0 CON AGUJA CURVA ½ CIRCULO 35 A 39 MM X  90 CM</v>
          </cell>
          <cell r="C138" t="str">
            <v>SOBRE</v>
          </cell>
          <cell r="D138">
            <v>36</v>
          </cell>
          <cell r="E138">
            <v>36</v>
          </cell>
          <cell r="F138" t="str">
            <v>INSTRUMENTACION</v>
          </cell>
          <cell r="G138" t="str">
            <v xml:space="preserve">INSTRUMENTACION </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row>
        <row r="139">
          <cell r="A139">
            <v>1618</v>
          </cell>
          <cell r="B139" t="str">
            <v>MONOFILAMENTO NEGRO 10/0 DOBLE AGUJA ESPATUL 3/8 CIRC 6-7MM HEBRA 30CM(ETHILON) 7718G</v>
          </cell>
          <cell r="C139" t="str">
            <v>UNIDAD</v>
          </cell>
          <cell r="D139">
            <v>84</v>
          </cell>
          <cell r="E139">
            <v>84</v>
          </cell>
          <cell r="F139" t="str">
            <v>INSTRUMENTACION</v>
          </cell>
          <cell r="G139" t="str">
            <v xml:space="preserve">INSTRUMENTACION </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row>
        <row r="140">
          <cell r="A140">
            <v>1619</v>
          </cell>
          <cell r="B140" t="str">
            <v>MONOFILAMENTO NEGRO 9/0 DOBLE AGUJA ESPATULADA 3/8 CIRCULO 6--7 MM HEBRA 30CM (ETHILON) 7717G</v>
          </cell>
          <cell r="C140" t="str">
            <v>UNIDAD</v>
          </cell>
          <cell r="D140">
            <v>96</v>
          </cell>
          <cell r="E140">
            <v>96</v>
          </cell>
          <cell r="F140" t="str">
            <v>INSTRUMENTACION</v>
          </cell>
          <cell r="G140" t="str">
            <v xml:space="preserve">INSTRUMENTACION </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row>
        <row r="141">
          <cell r="A141">
            <v>1620</v>
          </cell>
          <cell r="B141" t="str">
            <v>MONOFILAMENTO POLIDIOXANONA 3/0 AGUJA CURVA CORTANTE 3/8 CIRCULO 16-19 MM X 70 CM</v>
          </cell>
          <cell r="C141" t="str">
            <v>SOBRE</v>
          </cell>
          <cell r="D141">
            <v>36</v>
          </cell>
          <cell r="E141">
            <v>36</v>
          </cell>
          <cell r="F141" t="str">
            <v>INSTRUMENTACION</v>
          </cell>
          <cell r="G141" t="str">
            <v xml:space="preserve">INSTRUMENTACION </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row>
        <row r="142">
          <cell r="A142">
            <v>1621</v>
          </cell>
          <cell r="B142" t="str">
            <v>MONOFILAMENTO POLIPROPILENO 5/0 DOBLE AGUJA CARDIOVASCULAR 3/8 CIRCULO 13 MM 45-75 CM</v>
          </cell>
          <cell r="C142" t="str">
            <v>SOBRE</v>
          </cell>
          <cell r="D142">
            <v>5</v>
          </cell>
          <cell r="E142">
            <v>5</v>
          </cell>
          <cell r="F142" t="str">
            <v>INSTRUMENTACION</v>
          </cell>
          <cell r="G142" t="str">
            <v xml:space="preserve">INSTRUMENTACION </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row>
        <row r="143">
          <cell r="A143">
            <v>1622</v>
          </cell>
          <cell r="B143" t="str">
            <v>MONOFILAMENTO POLIPROPILENO 7/0 CON DOBLE AGUJA ½ CIRCULO 19 MM 45-75 CM</v>
          </cell>
          <cell r="C143" t="str">
            <v>SOBRE</v>
          </cell>
          <cell r="D143">
            <v>15</v>
          </cell>
          <cell r="E143">
            <v>15</v>
          </cell>
          <cell r="F143" t="str">
            <v>INSTRUMENTACION</v>
          </cell>
          <cell r="G143" t="str">
            <v xml:space="preserve">INSTRUMENTACION </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row>
        <row r="144">
          <cell r="A144">
            <v>1631</v>
          </cell>
          <cell r="B144" t="str">
            <v>NYLON NEGRO TRENZADO CALIBRE 4/0 AGUJA REDONDA DE 45CM NUROLON N104TSUTURA NO ABSORBIBLE</v>
          </cell>
          <cell r="C144" t="str">
            <v>UNIDAD</v>
          </cell>
          <cell r="D144">
            <v>48</v>
          </cell>
          <cell r="E144">
            <v>48</v>
          </cell>
          <cell r="F144" t="str">
            <v>INSTRUMENTACION</v>
          </cell>
          <cell r="G144" t="str">
            <v xml:space="preserve">INSTRUMENTACION </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row>
        <row r="145">
          <cell r="A145">
            <v>1758</v>
          </cell>
          <cell r="B145" t="str">
            <v>POLIDIOXANONA  II VLT 4-0 70CM RB1  Z304H</v>
          </cell>
          <cell r="C145" t="str">
            <v>UNIDAD</v>
          </cell>
          <cell r="D145">
            <v>72</v>
          </cell>
          <cell r="E145">
            <v>72</v>
          </cell>
          <cell r="F145" t="str">
            <v>INSTRUMENTACION</v>
          </cell>
          <cell r="G145" t="str">
            <v xml:space="preserve">INSTRUMENTACION </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row>
        <row r="146">
          <cell r="A146">
            <v>1759</v>
          </cell>
          <cell r="B146" t="str">
            <v>PDS II VLT 6-0 75 CM C-1 PDP 127H</v>
          </cell>
          <cell r="C146" t="str">
            <v>UNIDAD</v>
          </cell>
          <cell r="D146">
            <v>72</v>
          </cell>
          <cell r="E146">
            <v>72</v>
          </cell>
          <cell r="F146" t="str">
            <v>INSTRUMENTACION</v>
          </cell>
          <cell r="G146" t="str">
            <v xml:space="preserve">INSTRUMENTACION </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row>
        <row r="147">
          <cell r="A147">
            <v>1760</v>
          </cell>
          <cell r="B147" t="str">
            <v>PDS* VLT 0 70 CM CT1 Z340H</v>
          </cell>
          <cell r="C147" t="str">
            <v>UNIDAD</v>
          </cell>
          <cell r="D147">
            <v>108</v>
          </cell>
          <cell r="E147">
            <v>108</v>
          </cell>
          <cell r="F147" t="str">
            <v>INSTRUMENTACION</v>
          </cell>
          <cell r="G147" t="str">
            <v xml:space="preserve">INSTRUMENTACION </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row>
        <row r="148">
          <cell r="A148">
            <v>1771</v>
          </cell>
          <cell r="B148" t="str">
            <v>PIEZA DE MANO BLUE HP BLUE HARMONIC</v>
          </cell>
          <cell r="C148" t="str">
            <v>UNIDAD</v>
          </cell>
          <cell r="D148">
            <v>1</v>
          </cell>
          <cell r="E148">
            <v>1</v>
          </cell>
          <cell r="F148" t="str">
            <v>INSTRUMENTACION</v>
          </cell>
          <cell r="G148" t="str">
            <v xml:space="preserve">INSTRUMENTACION </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row>
        <row r="149">
          <cell r="A149">
            <v>1772</v>
          </cell>
          <cell r="B149" t="str">
            <v>PIEZA DE MANO HP054 HARMONIC</v>
          </cell>
          <cell r="C149" t="str">
            <v>UNIDAD</v>
          </cell>
          <cell r="D149">
            <v>1</v>
          </cell>
          <cell r="E149">
            <v>1</v>
          </cell>
          <cell r="F149" t="str">
            <v>INSTRUMENTACION</v>
          </cell>
          <cell r="G149" t="str">
            <v xml:space="preserve">INSTRUMENTACION </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row>
        <row r="150">
          <cell r="A150">
            <v>1773</v>
          </cell>
          <cell r="B150" t="str">
            <v xml:space="preserve">PIEZA DE MANO PARA LAPAROSCOPIA COMPATIBLE CON EQUIPO DE ENERGIA ULTRASONIDO </v>
          </cell>
          <cell r="C150" t="str">
            <v>UNIDAD</v>
          </cell>
          <cell r="D150">
            <v>0</v>
          </cell>
          <cell r="E150">
            <v>64</v>
          </cell>
          <cell r="F150" t="str">
            <v>INSTRUMENTACION</v>
          </cell>
          <cell r="G150" t="str">
            <v xml:space="preserve">INSTRUMENTACION </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row>
        <row r="151">
          <cell r="A151">
            <v>1774</v>
          </cell>
          <cell r="B151" t="str">
            <v>PINZA APLICADORA DE LIGACLIP PARA LAPAROSCOPIA CON CLIP MEDIUM-LARG CON 20 HEMOCLIP DE 10  MM DESCARTABLE</v>
          </cell>
          <cell r="C151" t="str">
            <v>UNIDAD</v>
          </cell>
          <cell r="D151">
            <v>1</v>
          </cell>
          <cell r="E151">
            <v>1</v>
          </cell>
          <cell r="F151" t="str">
            <v>INSTRUMENTACION</v>
          </cell>
          <cell r="G151" t="str">
            <v xml:space="preserve">INSTRUMENTACION </v>
          </cell>
          <cell r="H151" t="str">
            <v>SI</v>
          </cell>
          <cell r="I151">
            <v>0</v>
          </cell>
          <cell r="J151">
            <v>0</v>
          </cell>
          <cell r="K151">
            <v>0</v>
          </cell>
          <cell r="L151">
            <v>0</v>
          </cell>
          <cell r="M151">
            <v>0</v>
          </cell>
          <cell r="N151">
            <v>0</v>
          </cell>
          <cell r="O151">
            <v>0</v>
          </cell>
          <cell r="P151">
            <v>0</v>
          </cell>
          <cell r="Q151">
            <v>0</v>
          </cell>
          <cell r="R151">
            <v>0</v>
          </cell>
          <cell r="S151">
            <v>0</v>
          </cell>
          <cell r="T151">
            <v>0</v>
          </cell>
          <cell r="U151">
            <v>0</v>
          </cell>
        </row>
        <row r="152">
          <cell r="A152">
            <v>1775</v>
          </cell>
          <cell r="B152" t="str">
            <v>PINZA BABCOCK ATRAUMATICA ROTACION 360°, LONGITUD 350MM, MANGO ERGONOMICO 5MM</v>
          </cell>
          <cell r="C152" t="str">
            <v>UNIDAD</v>
          </cell>
          <cell r="D152">
            <v>1</v>
          </cell>
          <cell r="E152">
            <v>1</v>
          </cell>
          <cell r="F152" t="str">
            <v>INSTRUMENTACION</v>
          </cell>
          <cell r="G152" t="str">
            <v xml:space="preserve">INSTRUMENTACION </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row>
        <row r="153">
          <cell r="A153">
            <v>1779</v>
          </cell>
          <cell r="B153" t="str">
            <v xml:space="preserve">PINZA BIPOLAR AVANZADO PUNTA CURVA 3 MM DIAMETRO 5 MM LONGITUD 25 CM PARA LAPAROSCOPIA </v>
          </cell>
          <cell r="C153" t="str">
            <v>UNIDAD</v>
          </cell>
          <cell r="D153">
            <v>1</v>
          </cell>
          <cell r="E153">
            <v>1</v>
          </cell>
          <cell r="F153" t="str">
            <v>INSTRUMENTACION</v>
          </cell>
          <cell r="G153" t="str">
            <v xml:space="preserve">INSTRUMENTACION </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row>
        <row r="154">
          <cell r="A154">
            <v>1780</v>
          </cell>
          <cell r="B154" t="str">
            <v>PINZA BIPOLAR AVANZADO PUNTA CURVA 3 MM DIAMETRO 5 MM LONGITUD 35 CM PARA LAPAROSCOPIA CON ARTICULACION DE 110 GRADOS</v>
          </cell>
          <cell r="C154" t="str">
            <v>UNIDAD</v>
          </cell>
          <cell r="D154">
            <v>5</v>
          </cell>
          <cell r="E154">
            <v>5</v>
          </cell>
          <cell r="F154" t="str">
            <v>INSTRUMENTACION</v>
          </cell>
          <cell r="G154" t="str">
            <v xml:space="preserve">INSTRUMENTACION </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row>
        <row r="155">
          <cell r="A155">
            <v>1781</v>
          </cell>
          <cell r="B155" t="str">
            <v xml:space="preserve">PINZA BIPOLAR AVANZADO PUNTA CURVA 3MM DIAMETRO 5MM LONGITUD 25CM  PARA LAPAROSCOPIA </v>
          </cell>
          <cell r="C155" t="str">
            <v>UNIDAD</v>
          </cell>
          <cell r="D155">
            <v>5</v>
          </cell>
          <cell r="E155">
            <v>5</v>
          </cell>
          <cell r="F155" t="str">
            <v>INSTRUMENTACION</v>
          </cell>
          <cell r="G155" t="str">
            <v xml:space="preserve">INSTRUMENTACION </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row>
        <row r="156">
          <cell r="A156">
            <v>1782</v>
          </cell>
          <cell r="B156" t="str">
            <v>PINZA BIPOLAR AVANZADO PUNTA CURVA 40 MM DIAMETRO 12 MM LONGITUD 22 CM PARA CIRUGIA ABIERTA</v>
          </cell>
          <cell r="C156" t="str">
            <v>UNIDAD</v>
          </cell>
          <cell r="D156">
            <v>5</v>
          </cell>
          <cell r="E156">
            <v>5</v>
          </cell>
          <cell r="F156" t="str">
            <v>INSTRUMENTACION</v>
          </cell>
          <cell r="G156" t="str">
            <v xml:space="preserve">INSTRUMENTACION </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row>
        <row r="157">
          <cell r="A157">
            <v>1783</v>
          </cell>
          <cell r="B157" t="str">
            <v>PINZA BIPOLAR AVANZADO PUNTA RECTA  DIAMETRO 5MM LONGITUD 25CM  PARA LAPAROSCOPIA</v>
          </cell>
          <cell r="C157" t="str">
            <v>UNIDAD</v>
          </cell>
          <cell r="D157">
            <v>1</v>
          </cell>
          <cell r="E157">
            <v>1</v>
          </cell>
          <cell r="F157" t="str">
            <v>INSTRUMENTACION</v>
          </cell>
          <cell r="G157" t="str">
            <v xml:space="preserve">INSTRUMENTACION </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row>
        <row r="158">
          <cell r="A158">
            <v>1784</v>
          </cell>
          <cell r="B158" t="str">
            <v>PINZA BIPOLAR AVANZADO PUNTA RECTA  DIAMETRO 5MM LONGITUD 35CM  PARA LAPAROSCOPIA  CON ARTICULACION DE 110 GRADOS</v>
          </cell>
          <cell r="C158" t="str">
            <v>UNIDAD</v>
          </cell>
          <cell r="D158">
            <v>5</v>
          </cell>
          <cell r="E158">
            <v>5</v>
          </cell>
          <cell r="F158" t="str">
            <v>INSTRUMENTACION</v>
          </cell>
          <cell r="G158" t="str">
            <v xml:space="preserve">INSTRUMENTACION </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row>
        <row r="159">
          <cell r="A159">
            <v>1785</v>
          </cell>
          <cell r="B159" t="str">
            <v>PINZA BIPOLAR AVANZADO PUNTA RECTA DIAMETRO 5 MM LONGITUD 35 CM PARA LAPAROSCOPIA</v>
          </cell>
          <cell r="C159" t="str">
            <v>UNIDAD</v>
          </cell>
          <cell r="D159">
            <v>5</v>
          </cell>
          <cell r="E159">
            <v>5</v>
          </cell>
          <cell r="F159" t="str">
            <v>INSTRUMENTACION</v>
          </cell>
          <cell r="G159" t="str">
            <v xml:space="preserve">INSTRUMENTACION </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row>
        <row r="160">
          <cell r="A160">
            <v>1786</v>
          </cell>
          <cell r="B160" t="str">
            <v>PINZA BIPOLAR AVANZADO PUNTA RECTA DIAMETRO 5MM LONGITUD 14CM  PARA CIRUGIA ABIERTA CON ARTICULACION DE 110 GRADOS</v>
          </cell>
          <cell r="C160" t="str">
            <v>UNIDAD</v>
          </cell>
          <cell r="D160">
            <v>1</v>
          </cell>
          <cell r="E160">
            <v>1</v>
          </cell>
          <cell r="F160" t="str">
            <v>INSTRUMENTACION</v>
          </cell>
          <cell r="G160" t="str">
            <v xml:space="preserve">INSTRUMENTACION </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row>
        <row r="161">
          <cell r="A161">
            <v>1787</v>
          </cell>
          <cell r="B161" t="str">
            <v>PINZA BIPOLAR AVANZADO TRIO 3MM CURVED TIP 5MM DIAMETRO 14 CM</v>
          </cell>
          <cell r="C161" t="str">
            <v>UNIDAD</v>
          </cell>
          <cell r="D161">
            <v>1</v>
          </cell>
          <cell r="E161">
            <v>1</v>
          </cell>
          <cell r="F161" t="str">
            <v>INSTRUMENTACION</v>
          </cell>
          <cell r="G161" t="str">
            <v xml:space="preserve">INSTRUMENTACION </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row>
        <row r="162">
          <cell r="A162">
            <v>1788</v>
          </cell>
          <cell r="B162" t="str">
            <v>PINZA COAGULACION BIPOLAR NEUROCIRUGIA RECTO</v>
          </cell>
          <cell r="C162" t="str">
            <v>UNIDAD</v>
          </cell>
          <cell r="D162">
            <v>1</v>
          </cell>
          <cell r="E162">
            <v>1</v>
          </cell>
          <cell r="F162" t="str">
            <v>INSTRUMENTACION</v>
          </cell>
          <cell r="G162" t="str">
            <v xml:space="preserve">INSTRUMENTACION </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row>
        <row r="163">
          <cell r="A163">
            <v>1789</v>
          </cell>
          <cell r="B163" t="str">
            <v xml:space="preserve">PINZA DE  GARRA CON CREMALLERA 100 MM X 33 MM </v>
          </cell>
          <cell r="C163" t="str">
            <v>UNIDAD</v>
          </cell>
          <cell r="D163">
            <v>2</v>
          </cell>
          <cell r="E163">
            <v>2</v>
          </cell>
          <cell r="F163" t="str">
            <v>INSTRUMENTACION</v>
          </cell>
          <cell r="G163" t="str">
            <v xml:space="preserve">INSTRUMENTACION </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row>
        <row r="164">
          <cell r="A164">
            <v>1794</v>
          </cell>
          <cell r="B164" t="str">
            <v xml:space="preserve">PINZA DE LAPAROSCOPIA DE ARMONICO ACE DE 36 CMS ACTIVACION MANUAL </v>
          </cell>
          <cell r="C164" t="str">
            <v>UNIDAD</v>
          </cell>
          <cell r="D164">
            <v>1</v>
          </cell>
          <cell r="E164">
            <v>1</v>
          </cell>
          <cell r="F164" t="str">
            <v>INSTRUMENTACION</v>
          </cell>
          <cell r="G164" t="str">
            <v xml:space="preserve">INSTRUMENTACION </v>
          </cell>
          <cell r="H164" t="str">
            <v>SI</v>
          </cell>
          <cell r="I164">
            <v>0</v>
          </cell>
          <cell r="J164">
            <v>0</v>
          </cell>
          <cell r="K164">
            <v>0</v>
          </cell>
          <cell r="L164" t="str">
            <v xml:space="preserve">REQUIERE CONSOLA DE ENERGIA SUMISTRADA POR PROVEEDOR DEL INSUMO </v>
          </cell>
          <cell r="M164">
            <v>0</v>
          </cell>
          <cell r="N164">
            <v>0</v>
          </cell>
          <cell r="O164">
            <v>0</v>
          </cell>
          <cell r="P164">
            <v>0</v>
          </cell>
          <cell r="Q164">
            <v>0</v>
          </cell>
          <cell r="R164">
            <v>0</v>
          </cell>
          <cell r="S164">
            <v>0</v>
          </cell>
          <cell r="T164">
            <v>0</v>
          </cell>
          <cell r="U164">
            <v>0</v>
          </cell>
        </row>
        <row r="165">
          <cell r="A165">
            <v>1795</v>
          </cell>
          <cell r="B165" t="str">
            <v>PINZA DESECHABLE AUTORECARGABLE CON CLIPS DE TITANIO</v>
          </cell>
          <cell r="C165" t="str">
            <v>UNIDAD</v>
          </cell>
          <cell r="D165">
            <v>1</v>
          </cell>
          <cell r="E165">
            <v>1</v>
          </cell>
          <cell r="F165" t="str">
            <v>INSTRUMENTACION</v>
          </cell>
          <cell r="G165" t="str">
            <v xml:space="preserve">INSTRUMENTACION </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row>
        <row r="166">
          <cell r="A166">
            <v>1809</v>
          </cell>
          <cell r="B166" t="str">
            <v>PINZA PORTADORA CLIPS 5 MM 20 CLIPS M/L</v>
          </cell>
          <cell r="C166" t="str">
            <v>UNIDAD</v>
          </cell>
          <cell r="D166">
            <v>1</v>
          </cell>
          <cell r="E166">
            <v>1</v>
          </cell>
          <cell r="F166" t="str">
            <v>INSTRUMENTACION</v>
          </cell>
          <cell r="G166" t="str">
            <v xml:space="preserve">INSTRUMENTACION </v>
          </cell>
          <cell r="H166" t="str">
            <v>SI CONSOLA</v>
          </cell>
          <cell r="I166">
            <v>0</v>
          </cell>
          <cell r="J166">
            <v>0</v>
          </cell>
          <cell r="K166">
            <v>0</v>
          </cell>
          <cell r="L166" t="str">
            <v>REQUIERE CONSOLA DE ENERGIA</v>
          </cell>
          <cell r="M166">
            <v>0</v>
          </cell>
          <cell r="N166">
            <v>0</v>
          </cell>
          <cell r="O166">
            <v>0</v>
          </cell>
          <cell r="P166">
            <v>0</v>
          </cell>
          <cell r="Q166">
            <v>0</v>
          </cell>
          <cell r="R166">
            <v>0</v>
          </cell>
          <cell r="S166">
            <v>0</v>
          </cell>
          <cell r="T166">
            <v>0</v>
          </cell>
          <cell r="U166">
            <v>0</v>
          </cell>
        </row>
        <row r="167">
          <cell r="A167">
            <v>1814</v>
          </cell>
          <cell r="B167" t="str">
            <v>PISTOLA   GRAPADORA PARA CIRUGIA  ABIERTA UNIVERSAL PARA RECARGAS DE 75-80 MM</v>
          </cell>
          <cell r="C167" t="str">
            <v>UNIDAD</v>
          </cell>
          <cell r="D167">
            <v>2</v>
          </cell>
          <cell r="E167">
            <v>2</v>
          </cell>
          <cell r="F167" t="str">
            <v>INSTRUMENTACION</v>
          </cell>
          <cell r="G167" t="str">
            <v xml:space="preserve">INSTRUMENTACION </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row>
        <row r="168">
          <cell r="A168">
            <v>1815</v>
          </cell>
          <cell r="B168" t="str">
            <v xml:space="preserve">PISTOLA  GRAPADORA LINEAL ARTICULABLE PARA CIRUGIA RECTAL </v>
          </cell>
          <cell r="C168" t="str">
            <v>UNIDAD</v>
          </cell>
          <cell r="D168">
            <v>2</v>
          </cell>
          <cell r="E168">
            <v>2</v>
          </cell>
          <cell r="F168" t="str">
            <v>INSTRUMENTACION</v>
          </cell>
          <cell r="G168" t="str">
            <v xml:space="preserve">INSTRUMENTACION </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row>
        <row r="169">
          <cell r="A169">
            <v>1816</v>
          </cell>
          <cell r="B169" t="str">
            <v>PISTOLA  GRAPADORA PARA CIRUGIA  ABIERTA UNIVERSAL PARA RECARGAS DE 55-60 MM</v>
          </cell>
          <cell r="C169" t="str">
            <v>UNIDAD</v>
          </cell>
          <cell r="D169">
            <v>1</v>
          </cell>
          <cell r="E169">
            <v>1</v>
          </cell>
          <cell r="F169" t="str">
            <v>INSTRUMENTACION</v>
          </cell>
          <cell r="G169" t="str">
            <v xml:space="preserve">INSTRUMENTACION </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row>
        <row r="170">
          <cell r="A170">
            <v>1817</v>
          </cell>
          <cell r="B170" t="str">
            <v>PISTOLA  GRAPADORA PARA CIRUGIA ABIERTA CIRCULAR  21 MM</v>
          </cell>
          <cell r="C170" t="str">
            <v>UNIDAD</v>
          </cell>
          <cell r="D170">
            <v>2</v>
          </cell>
          <cell r="E170">
            <v>2</v>
          </cell>
          <cell r="F170" t="str">
            <v>INSTRUMENTACION</v>
          </cell>
          <cell r="G170" t="str">
            <v xml:space="preserve">INSTRUMENTACION </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row>
        <row r="171">
          <cell r="A171">
            <v>1818</v>
          </cell>
          <cell r="B171" t="str">
            <v>PISTOLA  GRAPADORAPARA CIRUGIA ABIERTA CIRCULAR  25 MM</v>
          </cell>
          <cell r="C171" t="str">
            <v>UNIDAD</v>
          </cell>
          <cell r="D171">
            <v>2</v>
          </cell>
          <cell r="E171">
            <v>2</v>
          </cell>
          <cell r="F171" t="str">
            <v>INSTRUMENTACION</v>
          </cell>
          <cell r="G171" t="str">
            <v xml:space="preserve">INSTRUMENTACION </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row>
        <row r="172">
          <cell r="A172">
            <v>1819</v>
          </cell>
          <cell r="B172" t="str">
            <v>PISTOLA GRAPADORA PARA CIRUGIA ABIERTA CIRCULAR  18 MM</v>
          </cell>
          <cell r="C172" t="str">
            <v>UNIDAD</v>
          </cell>
          <cell r="D172">
            <v>2</v>
          </cell>
          <cell r="E172">
            <v>2</v>
          </cell>
          <cell r="F172" t="str">
            <v>INSTRUMENTACION</v>
          </cell>
          <cell r="G172" t="str">
            <v xml:space="preserve">INSTRUMENTACION </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row>
        <row r="173">
          <cell r="A173">
            <v>1820</v>
          </cell>
          <cell r="B173" t="str">
            <v>PISTOLA GRAPADORA PARA CIRUGIA ABIERTA CIRCULAR  28 MM</v>
          </cell>
          <cell r="C173" t="str">
            <v>UNIDAD</v>
          </cell>
          <cell r="D173">
            <v>2</v>
          </cell>
          <cell r="E173">
            <v>2</v>
          </cell>
          <cell r="F173" t="str">
            <v>INSTRUMENTACION</v>
          </cell>
          <cell r="G173" t="str">
            <v xml:space="preserve">INSTRUMENTACION </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row>
        <row r="174">
          <cell r="A174">
            <v>1821</v>
          </cell>
          <cell r="B174" t="str">
            <v>PISTOLA GRAPADORA PARA CIRUGIA ABIERTA CIRCULAR  29 MM</v>
          </cell>
          <cell r="C174" t="str">
            <v>UNIDAD</v>
          </cell>
          <cell r="D174">
            <v>2</v>
          </cell>
          <cell r="E174">
            <v>2</v>
          </cell>
          <cell r="F174" t="str">
            <v>INSTRUMENTACION</v>
          </cell>
          <cell r="G174" t="str">
            <v xml:space="preserve">INSTRUMENTACION </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row>
        <row r="175">
          <cell r="A175">
            <v>1822</v>
          </cell>
          <cell r="B175" t="str">
            <v>PISTOLA GRAPADORA PARA CIRUGIA ABIERTA CIRCULAR  31 MM</v>
          </cell>
          <cell r="C175" t="str">
            <v>UNIDAD</v>
          </cell>
          <cell r="D175">
            <v>2</v>
          </cell>
          <cell r="E175">
            <v>2</v>
          </cell>
          <cell r="F175" t="str">
            <v>INSTRUMENTACION</v>
          </cell>
          <cell r="G175" t="str">
            <v xml:space="preserve">INSTRUMENTACION </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row>
        <row r="176">
          <cell r="A176">
            <v>1823</v>
          </cell>
          <cell r="B176" t="str">
            <v>PISTOLA GRAPADORA PARA CIRUGIA ABIERTA CIRCULAR  33 MM</v>
          </cell>
          <cell r="C176" t="str">
            <v>UNIDAD</v>
          </cell>
          <cell r="D176">
            <v>2</v>
          </cell>
          <cell r="E176">
            <v>2</v>
          </cell>
          <cell r="F176" t="str">
            <v>INSTRUMENTACION</v>
          </cell>
          <cell r="G176" t="str">
            <v xml:space="preserve">INSTRUMENTACION </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row>
        <row r="177">
          <cell r="A177">
            <v>1824</v>
          </cell>
          <cell r="B177" t="str">
            <v>PISTOLA GRAPADORA PARA CIRUGIA ABIERTA CIRCULAR 32 MM</v>
          </cell>
          <cell r="C177" t="str">
            <v>UNIDAD</v>
          </cell>
          <cell r="D177">
            <v>2</v>
          </cell>
          <cell r="E177">
            <v>2</v>
          </cell>
          <cell r="F177" t="str">
            <v>INSTRUMENTACION</v>
          </cell>
          <cell r="G177" t="str">
            <v xml:space="preserve">INSTRUMENTACION </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row>
        <row r="178">
          <cell r="A178">
            <v>1825</v>
          </cell>
          <cell r="B178" t="str">
            <v>PISTOLA PARA CIRUGIA LAPAROSCOPICA ARTICULADA 45 MM       CON BATERIA</v>
          </cell>
          <cell r="C178" t="str">
            <v>UNIDAD</v>
          </cell>
          <cell r="D178">
            <v>2</v>
          </cell>
          <cell r="E178">
            <v>2</v>
          </cell>
          <cell r="F178" t="str">
            <v>INSTRUMENTACION</v>
          </cell>
          <cell r="G178" t="str">
            <v xml:space="preserve">INSTRUMENTACION </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row>
        <row r="179">
          <cell r="A179">
            <v>1826</v>
          </cell>
          <cell r="B179" t="str">
            <v xml:space="preserve">PISTOLA PARA CIRUGIA LAPAROSCOPICA ARTICULADA 45 MM SIN BATERIA      </v>
          </cell>
          <cell r="C179" t="str">
            <v>UNIDAD</v>
          </cell>
          <cell r="D179">
            <v>1</v>
          </cell>
          <cell r="E179">
            <v>1</v>
          </cell>
          <cell r="F179" t="str">
            <v>INSTRUMENTACION</v>
          </cell>
          <cell r="G179" t="str">
            <v xml:space="preserve">INSTRUMENTACION </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row>
        <row r="180">
          <cell r="A180">
            <v>1827</v>
          </cell>
          <cell r="B180" t="str">
            <v xml:space="preserve">PISTOLA PARA CIRUGIA LAPAROSCOPICA ARTICULADA 60 MM SIN BATERIA  LONG    </v>
          </cell>
          <cell r="C180" t="str">
            <v>UNIDAD</v>
          </cell>
          <cell r="D180">
            <v>2</v>
          </cell>
          <cell r="E180">
            <v>2</v>
          </cell>
          <cell r="F180" t="str">
            <v>INSTRUMENTACION</v>
          </cell>
          <cell r="G180" t="str">
            <v xml:space="preserve">INSTRUMENTACION </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row>
        <row r="181">
          <cell r="A181">
            <v>1828</v>
          </cell>
          <cell r="B181" t="str">
            <v>PISTOLA PARA CIRUGIA LAPAROSCOPICA ARTICULADA 60MM       SIN BATERIA</v>
          </cell>
          <cell r="C181" t="str">
            <v>UNIDAD</v>
          </cell>
          <cell r="D181">
            <v>2</v>
          </cell>
          <cell r="E181">
            <v>2</v>
          </cell>
          <cell r="F181" t="str">
            <v>INSTRUMENTACION</v>
          </cell>
          <cell r="G181" t="str">
            <v xml:space="preserve">INSTRUMENTACION </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row>
        <row r="182">
          <cell r="A182">
            <v>1829</v>
          </cell>
          <cell r="B182" t="str">
            <v>PISTOLA PARA CIRUGIA LAPAROSCOPICA ARTICULADA 60MM   CON BATERIA</v>
          </cell>
          <cell r="C182" t="str">
            <v>UNIDAD</v>
          </cell>
          <cell r="D182">
            <v>2</v>
          </cell>
          <cell r="E182">
            <v>2</v>
          </cell>
          <cell r="F182" t="str">
            <v>INSTRUMENTACION</v>
          </cell>
          <cell r="G182" t="str">
            <v xml:space="preserve">INSTRUMENTACION </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row>
        <row r="183">
          <cell r="A183">
            <v>1830</v>
          </cell>
          <cell r="B183" t="str">
            <v xml:space="preserve">PISTOLA PARA CIRUGIA LAPAROSCOPICA ARTICULADA UNIVERSAL CON BATERIA     </v>
          </cell>
          <cell r="C183" t="str">
            <v>UNIDAD</v>
          </cell>
          <cell r="D183">
            <v>2</v>
          </cell>
          <cell r="E183">
            <v>2</v>
          </cell>
          <cell r="F183" t="str">
            <v>INSTRUMENTACION</v>
          </cell>
          <cell r="G183" t="str">
            <v xml:space="preserve">INSTRUMENTACION </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row>
        <row r="184">
          <cell r="A184">
            <v>1831</v>
          </cell>
          <cell r="B184" t="str">
            <v xml:space="preserve">PISTOLA PARA CIRUGIA LAPAROSCOPICA ARTICULADA UNIVERSAL SIN BATERIA     </v>
          </cell>
          <cell r="C184" t="str">
            <v>UNIDAD</v>
          </cell>
          <cell r="D184">
            <v>2</v>
          </cell>
          <cell r="E184">
            <v>2</v>
          </cell>
          <cell r="F184" t="str">
            <v>INSTRUMENTACION</v>
          </cell>
          <cell r="G184" t="str">
            <v xml:space="preserve">INSTRUMENTACION </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row>
        <row r="185">
          <cell r="A185">
            <v>1832</v>
          </cell>
          <cell r="B185" t="str">
            <v>PLACA DOBLE NEUTRO  DESECHABLE PEDIATRICO</v>
          </cell>
          <cell r="C185" t="str">
            <v>UNIDAD</v>
          </cell>
          <cell r="D185">
            <v>50</v>
          </cell>
          <cell r="E185">
            <v>50</v>
          </cell>
          <cell r="F185" t="str">
            <v>INSTRUMENTACION</v>
          </cell>
          <cell r="G185" t="str">
            <v xml:space="preserve">INSTRUMENTACION </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row>
        <row r="186">
          <cell r="A186">
            <v>1833</v>
          </cell>
          <cell r="B186" t="str">
            <v>PLACA ELECTROBISTURI BIPOLAR ADULTO DOBLE SIN CABLE</v>
          </cell>
          <cell r="C186" t="str">
            <v>UNIDAD</v>
          </cell>
          <cell r="D186">
            <v>1400</v>
          </cell>
          <cell r="E186">
            <v>1400</v>
          </cell>
          <cell r="F186" t="str">
            <v>INSTRUMENTACION</v>
          </cell>
          <cell r="G186" t="str">
            <v xml:space="preserve">INSTRUMENTACION </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row>
        <row r="187">
          <cell r="A187">
            <v>1834</v>
          </cell>
          <cell r="B187" t="str">
            <v>PLACA ELECTROBISTURI NEONAT  7512</v>
          </cell>
          <cell r="C187" t="str">
            <v>UNIDAD</v>
          </cell>
          <cell r="D187">
            <v>100</v>
          </cell>
          <cell r="E187">
            <v>100</v>
          </cell>
          <cell r="F187" t="str">
            <v>INSTRUMENTACION</v>
          </cell>
          <cell r="G187" t="str">
            <v xml:space="preserve">INSTRUMENTACION </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row>
        <row r="188">
          <cell r="A188">
            <v>1835</v>
          </cell>
          <cell r="B188" t="str">
            <v>PLACA ELECTROBISTURI PEDIATRICA E7510</v>
          </cell>
          <cell r="C188" t="str">
            <v>UNIDAD</v>
          </cell>
          <cell r="D188">
            <v>264</v>
          </cell>
          <cell r="E188">
            <v>264</v>
          </cell>
          <cell r="F188" t="str">
            <v>INSTRUMENTACION</v>
          </cell>
          <cell r="G188" t="str">
            <v xml:space="preserve">INSTRUMENTACION </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row>
        <row r="189">
          <cell r="A189">
            <v>1836</v>
          </cell>
          <cell r="B189" t="str">
            <v>PLACA ELECTROBISTURI  ADULTO E7507</v>
          </cell>
          <cell r="C189" t="str">
            <v>UNIDAD</v>
          </cell>
          <cell r="D189">
            <v>1400</v>
          </cell>
          <cell r="E189">
            <v>1400</v>
          </cell>
          <cell r="F189" t="str">
            <v>INSTRUMENTACION</v>
          </cell>
          <cell r="G189" t="str">
            <v xml:space="preserve">INSTRUMENTACION </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row>
        <row r="190">
          <cell r="A190">
            <v>1837</v>
          </cell>
          <cell r="B190" t="str">
            <v>PLACA PARA ELECTROBISTURI PEDIATRICA</v>
          </cell>
          <cell r="C190" t="str">
            <v>UNIDAD</v>
          </cell>
          <cell r="D190">
            <v>5</v>
          </cell>
          <cell r="E190">
            <v>5</v>
          </cell>
          <cell r="F190" t="str">
            <v>INSTRUMENTACION</v>
          </cell>
          <cell r="G190" t="str">
            <v xml:space="preserve">INSTRUMENTACION </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row>
        <row r="191">
          <cell r="A191">
            <v>1838</v>
          </cell>
          <cell r="B191" t="str">
            <v>PLACA PARA ELECTROBISTURY  ADULTO CON CABLE ( ELECTRODO DISPERSIVO PLACA PASIENTE PARA DULTO DOBLE CON CABLE.)</v>
          </cell>
          <cell r="C191" t="str">
            <v>UNIDAD</v>
          </cell>
          <cell r="D191">
            <v>915</v>
          </cell>
          <cell r="E191">
            <v>915</v>
          </cell>
          <cell r="F191" t="str">
            <v>INSTRUMENTACION</v>
          </cell>
          <cell r="G191" t="str">
            <v xml:space="preserve">INSTRUMENTACION </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row>
        <row r="192">
          <cell r="A192">
            <v>1839</v>
          </cell>
          <cell r="B192" t="str">
            <v>PLACAS PARA ELECTRO ADULTO  SIN CABLE</v>
          </cell>
          <cell r="C192" t="str">
            <v>UNIDAD</v>
          </cell>
          <cell r="D192">
            <v>60</v>
          </cell>
          <cell r="E192">
            <v>60</v>
          </cell>
          <cell r="F192" t="str">
            <v>INSTRUMENTACION</v>
          </cell>
          <cell r="G192" t="str">
            <v xml:space="preserve">INSTRUMENTACION </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row>
        <row r="193">
          <cell r="A193">
            <v>1843</v>
          </cell>
          <cell r="B193" t="str">
            <v>POLIESTER 0 RECUBIER CON POLIBUTILATO AGUJA REFORZA REDONDA 1/2 CIRCULO 24-26 MM HEBRA 70-75CM B412H</v>
          </cell>
          <cell r="C193" t="str">
            <v>UNIDAD</v>
          </cell>
          <cell r="D193">
            <v>216</v>
          </cell>
          <cell r="E193">
            <v>216</v>
          </cell>
          <cell r="F193" t="str">
            <v>INSTRUMENTACION</v>
          </cell>
          <cell r="G193" t="str">
            <v xml:space="preserve">INSTRUMENTACION </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row>
        <row r="194">
          <cell r="A194">
            <v>1844</v>
          </cell>
          <cell r="B194" t="str">
            <v>POLIÉSTER TRENZADO 1/0 AGUJA CURVA REDONDA ½ CIRCULO 35-39 MM 45 A 90 CM</v>
          </cell>
          <cell r="C194" t="str">
            <v>SOBRE</v>
          </cell>
          <cell r="D194">
            <v>12</v>
          </cell>
          <cell r="E194">
            <v>12</v>
          </cell>
          <cell r="F194" t="str">
            <v>INSTRUMENTACION</v>
          </cell>
          <cell r="G194" t="str">
            <v xml:space="preserve">INSTRUMENTACION </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row>
        <row r="195">
          <cell r="A195">
            <v>1845</v>
          </cell>
          <cell r="B195" t="str">
            <v>POLIÉSTER TRENZADO 4/0 CON AGUJA CURVA REDONDA 22-26 MM Y HEBRA DE 70-75CM</v>
          </cell>
          <cell r="C195" t="str">
            <v>SOBRE</v>
          </cell>
          <cell r="D195">
            <v>12</v>
          </cell>
          <cell r="E195">
            <v>12</v>
          </cell>
          <cell r="F195" t="str">
            <v>INSTRUMENTACION</v>
          </cell>
          <cell r="G195" t="str">
            <v xml:space="preserve">INSTRUMENTACION </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row>
        <row r="196">
          <cell r="A196">
            <v>1846</v>
          </cell>
          <cell r="B196" t="str">
            <v>POLIESTER TRENZADO 5/0  DOBLE AGUJA 1/2 CIRCULO 5.5MM ESPATULADA HEBRA DE 30-45CM(XY1760G)</v>
          </cell>
          <cell r="C196" t="str">
            <v>UNIDAD</v>
          </cell>
          <cell r="D196">
            <v>36</v>
          </cell>
          <cell r="E196">
            <v>36</v>
          </cell>
          <cell r="F196" t="str">
            <v>INSTRUMENTACION</v>
          </cell>
          <cell r="G196" t="str">
            <v xml:space="preserve">INSTRUMENTACION </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row>
        <row r="197">
          <cell r="A197">
            <v>1847</v>
          </cell>
          <cell r="B197" t="str">
            <v>POLIESTER TRENZADO 6/0  DOBLE AGUJA DE 45 CM 1722G</v>
          </cell>
          <cell r="C197" t="str">
            <v>UNIDAD</v>
          </cell>
          <cell r="D197">
            <v>36</v>
          </cell>
          <cell r="E197">
            <v>36</v>
          </cell>
          <cell r="F197" t="str">
            <v>INSTRUMENTACION</v>
          </cell>
          <cell r="G197" t="str">
            <v xml:space="preserve">INSTRUMENTACION </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row>
        <row r="198">
          <cell r="A198">
            <v>1848</v>
          </cell>
          <cell r="B198" t="str">
            <v>POLIÉSTER TRENZADO RECUBIERTO 3/0CON AGUJA CURVA REDONDA ½ CIRCULO  20-26 MM 60-75 CM</v>
          </cell>
          <cell r="C198" t="str">
            <v>SOBRE</v>
          </cell>
          <cell r="D198">
            <v>12</v>
          </cell>
          <cell r="E198">
            <v>12</v>
          </cell>
          <cell r="F198" t="str">
            <v>INSTRUMENTACION</v>
          </cell>
          <cell r="G198" t="str">
            <v xml:space="preserve">INSTRUMENTACION </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row>
        <row r="199">
          <cell r="A199">
            <v>1849</v>
          </cell>
          <cell r="B199" t="str">
            <v>POLIGLACTINA PLUSTRENZADA VIOLE ABSORBIBLE  0 AGUJA REDONDA 1/2 CIRCULO 34-37MM HEBRA 90CM(VCP346H)</v>
          </cell>
          <cell r="C199" t="str">
            <v>UNIDAD</v>
          </cell>
          <cell r="D199">
            <v>396</v>
          </cell>
          <cell r="E199">
            <v>396</v>
          </cell>
          <cell r="F199" t="str">
            <v>INSTRUMENTACION</v>
          </cell>
          <cell r="G199" t="str">
            <v xml:space="preserve">INSTRUMENTACION </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row>
        <row r="200">
          <cell r="A200">
            <v>1850</v>
          </cell>
          <cell r="B200" t="str">
            <v>POLIGLACTINA VIOLETA TRENZADA CT1 DE 90CM J346H SUTURA ABSORBIBLE</v>
          </cell>
          <cell r="C200" t="str">
            <v>UNIDAD</v>
          </cell>
          <cell r="D200">
            <v>72</v>
          </cell>
          <cell r="E200">
            <v>72</v>
          </cell>
          <cell r="F200" t="str">
            <v>INSTRUMENTACION</v>
          </cell>
          <cell r="G200" t="str">
            <v xml:space="preserve">INSTRUMENTACION </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row>
        <row r="201">
          <cell r="A201">
            <v>1851</v>
          </cell>
          <cell r="B201" t="str">
            <v>POLIPROPILENO 5/0 AGUJA CURVA CORTANTE 3/8 CIRCULO 15-20 MM HEBRA 45CM PP0824G SUTURA NO ABSORBIBLE</v>
          </cell>
          <cell r="C201" t="str">
            <v>UNIDAD</v>
          </cell>
          <cell r="D201">
            <v>456</v>
          </cell>
          <cell r="E201">
            <v>456</v>
          </cell>
          <cell r="F201" t="str">
            <v>INSTRUMENTACION</v>
          </cell>
          <cell r="G201" t="str">
            <v xml:space="preserve">INSTRUMENTACION </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row>
        <row r="202">
          <cell r="A202">
            <v>1852</v>
          </cell>
          <cell r="B202" t="str">
            <v>POLIPROPILENO 6/0 AGUJA CURVA CORTANT 3/8 CIRCULO 10-13MM  HEBRA 45CM PP0721G (SUTURA NO ABSORBIBLE)</v>
          </cell>
          <cell r="C202" t="str">
            <v>UNIDAD</v>
          </cell>
          <cell r="D202">
            <v>576</v>
          </cell>
          <cell r="E202">
            <v>576</v>
          </cell>
          <cell r="F202" t="str">
            <v>INSTRUMENTACION</v>
          </cell>
          <cell r="G202" t="str">
            <v xml:space="preserve">INSTRUMENTACION </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row>
        <row r="203">
          <cell r="A203">
            <v>1855</v>
          </cell>
          <cell r="B203" t="str">
            <v>PORTA-AGUJAS CON MANGO AXIAL CON BLOQUEO DE DOS POSICIONES CON PRINCIPO DE BOLIGRAFO PUNTAS DUROGRIP  IZQUIERDO 5MM DIAMETRO LOGITUD 330 CM EMBUTIDO DE CARBURO DE TUGSTENO</v>
          </cell>
          <cell r="C203" t="str">
            <v>UNIDAD</v>
          </cell>
          <cell r="D203">
            <v>1</v>
          </cell>
          <cell r="E203">
            <v>1</v>
          </cell>
          <cell r="F203" t="str">
            <v>INSTRUMENTACION</v>
          </cell>
          <cell r="G203" t="str">
            <v xml:space="preserve">INSTRUMENTACION </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row>
        <row r="204">
          <cell r="A204">
            <v>1856</v>
          </cell>
          <cell r="B204" t="str">
            <v>PORTA-AGUJAS CON MANGO AXIAL CON BLOQUEO DE DOS POSICIONES CON PRINCIPO DE BOLIGRAFO PUNTAS DUROGRIP DERECHO 5MM DIAMETRO LOGITUD 330 CM  CON EMBUTIDO DE CARBURO DE TUGSTENO</v>
          </cell>
          <cell r="C204" t="str">
            <v>UNIDAD</v>
          </cell>
          <cell r="D204">
            <v>1</v>
          </cell>
          <cell r="E204">
            <v>1</v>
          </cell>
          <cell r="F204" t="str">
            <v>INSTRUMENTACION</v>
          </cell>
          <cell r="G204" t="str">
            <v xml:space="preserve">INSTRUMENTACION </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row>
        <row r="205">
          <cell r="A205">
            <v>1857</v>
          </cell>
          <cell r="B205" t="str">
            <v>PORTA-AGUJAS CON MANGO AXIAL CON BLOQUEO DE DOS POSICIONES CON PRINCIPO DE BOLIGRAFO PUNTAS DUROGRIP RECTO 5MM DIAMETRO LOGITUD 330 CM EMBUTIDO DE CARBURO DE TUGSTENO</v>
          </cell>
          <cell r="C205" t="str">
            <v>UNIDAD</v>
          </cell>
          <cell r="D205">
            <v>1</v>
          </cell>
          <cell r="E205">
            <v>1</v>
          </cell>
          <cell r="F205" t="str">
            <v>INSTRUMENTACION</v>
          </cell>
          <cell r="G205" t="str">
            <v xml:space="preserve">INSTRUMENTACION </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row>
        <row r="206">
          <cell r="A206">
            <v>1859</v>
          </cell>
          <cell r="B206" t="str">
            <v>POLIPROPILENO 5-0 75 (2) RB-1MST 9556T</v>
          </cell>
          <cell r="C206" t="str">
            <v>UNIDAD</v>
          </cell>
          <cell r="D206">
            <v>120</v>
          </cell>
          <cell r="E206">
            <v>120</v>
          </cell>
          <cell r="F206" t="str">
            <v>INSTRUMENTACION</v>
          </cell>
          <cell r="G206" t="str">
            <v xml:space="preserve">INSTRUMENTACION </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row>
        <row r="207">
          <cell r="A207">
            <v>1906</v>
          </cell>
          <cell r="B207" t="str">
            <v>REACTIVO DE SCHIFF POR 500 ML</v>
          </cell>
          <cell r="C207" t="str">
            <v>FRASCO</v>
          </cell>
          <cell r="D207">
            <v>2</v>
          </cell>
          <cell r="E207">
            <v>2</v>
          </cell>
          <cell r="F207" t="str">
            <v>INSTRUMENTACION</v>
          </cell>
          <cell r="G207" t="str">
            <v xml:space="preserve">INSTRUMENTACION </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row>
        <row r="208">
          <cell r="A208">
            <v>1907</v>
          </cell>
          <cell r="B208" t="str">
            <v xml:space="preserve">RECARGA  DE AUTO SUTURA LINEAL PARA TEJIDO DELGADO  55 -60 CM  </v>
          </cell>
          <cell r="C208" t="str">
            <v>UNIDAD</v>
          </cell>
          <cell r="D208">
            <v>1</v>
          </cell>
          <cell r="E208">
            <v>1</v>
          </cell>
          <cell r="F208" t="str">
            <v>INSTRUMENTACION</v>
          </cell>
          <cell r="G208" t="str">
            <v xml:space="preserve">INSTRUMENTACION </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row>
        <row r="209">
          <cell r="A209">
            <v>1908</v>
          </cell>
          <cell r="B209" t="str">
            <v>RECARGA  DE AUTO SUTURA LINEAL PARA TEJIDO DELGADO  75-80 CM</v>
          </cell>
          <cell r="C209" t="str">
            <v>UNIDAD</v>
          </cell>
          <cell r="D209">
            <v>1</v>
          </cell>
          <cell r="E209">
            <v>1</v>
          </cell>
          <cell r="F209" t="str">
            <v>INSTRUMENTACION</v>
          </cell>
          <cell r="G209" t="str">
            <v xml:space="preserve">INSTRUMENTACION </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row>
        <row r="210">
          <cell r="A210">
            <v>1909</v>
          </cell>
          <cell r="B210" t="str">
            <v>RECARGA 55-60 MM  3 ALTURAS (GRUESO, MEDIANO Y DELGADO) COMPATIBLE CON GRAPADORA LINEAL CORTANTE 75-80MM.</v>
          </cell>
          <cell r="C210" t="str">
            <v>UNIDAD</v>
          </cell>
          <cell r="D210">
            <v>1</v>
          </cell>
          <cell r="E210">
            <v>1</v>
          </cell>
          <cell r="F210" t="str">
            <v>INSTRUMENTACION</v>
          </cell>
          <cell r="G210" t="str">
            <v xml:space="preserve">INSTRUMENTACION </v>
          </cell>
          <cell r="H210">
            <v>0</v>
          </cell>
          <cell r="I210">
            <v>0</v>
          </cell>
          <cell r="J210">
            <v>0</v>
          </cell>
          <cell r="K210">
            <v>0</v>
          </cell>
          <cell r="L210" t="str">
            <v xml:space="preserve">REQUIERE SER DE LA MISMA MARCA DE LA PISTOLA </v>
          </cell>
          <cell r="M210">
            <v>0</v>
          </cell>
          <cell r="N210">
            <v>0</v>
          </cell>
          <cell r="O210">
            <v>0</v>
          </cell>
          <cell r="P210">
            <v>0</v>
          </cell>
          <cell r="Q210">
            <v>0</v>
          </cell>
          <cell r="R210">
            <v>0</v>
          </cell>
          <cell r="S210">
            <v>0</v>
          </cell>
          <cell r="T210">
            <v>0</v>
          </cell>
          <cell r="U210">
            <v>0</v>
          </cell>
        </row>
        <row r="211">
          <cell r="A211">
            <v>1910</v>
          </cell>
          <cell r="B211" t="str">
            <v>RECARGA 75-80 MM  3 ALTURAS (GRUESO, MEDIANO Y DELGADO) COMPATIBLE CON GRAPADORA LINEAL CORTANTE 75-80MM.</v>
          </cell>
          <cell r="C211" t="str">
            <v>UNIDAD</v>
          </cell>
          <cell r="D211">
            <v>5</v>
          </cell>
          <cell r="E211">
            <v>5</v>
          </cell>
          <cell r="F211" t="str">
            <v>INSTRUMENTACION</v>
          </cell>
          <cell r="G211" t="str">
            <v xml:space="preserve">INSTRUMENTACION </v>
          </cell>
          <cell r="H211">
            <v>0</v>
          </cell>
          <cell r="I211">
            <v>0</v>
          </cell>
          <cell r="J211">
            <v>0</v>
          </cell>
          <cell r="K211">
            <v>0</v>
          </cell>
          <cell r="L211" t="str">
            <v xml:space="preserve">REQUIERE SER DE LA MISMA MARCA DE LA PISTOLA </v>
          </cell>
          <cell r="M211">
            <v>0</v>
          </cell>
          <cell r="N211">
            <v>0</v>
          </cell>
          <cell r="O211">
            <v>0</v>
          </cell>
          <cell r="P211">
            <v>0</v>
          </cell>
          <cell r="Q211">
            <v>0</v>
          </cell>
          <cell r="R211">
            <v>0</v>
          </cell>
          <cell r="S211">
            <v>0</v>
          </cell>
          <cell r="T211">
            <v>0</v>
          </cell>
          <cell r="U211">
            <v>0</v>
          </cell>
        </row>
        <row r="212">
          <cell r="A212">
            <v>1911</v>
          </cell>
          <cell r="B212" t="str">
            <v>RECARGA AZUL 45MM ENDO ECHELON ECR45B</v>
          </cell>
          <cell r="C212" t="str">
            <v>UNIDAD</v>
          </cell>
          <cell r="D212">
            <v>12</v>
          </cell>
          <cell r="E212">
            <v>12</v>
          </cell>
          <cell r="F212" t="str">
            <v>INSTRUMENTACION</v>
          </cell>
          <cell r="G212" t="str">
            <v xml:space="preserve">INSTRUMENTACION </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row>
        <row r="213">
          <cell r="A213">
            <v>1912</v>
          </cell>
          <cell r="B213" t="str">
            <v>RECARGA AZUL DE 60MM  PARA ENDOGRAPADORA</v>
          </cell>
          <cell r="C213" t="str">
            <v>UNIDAD</v>
          </cell>
          <cell r="D213">
            <v>4</v>
          </cell>
          <cell r="E213">
            <v>4</v>
          </cell>
          <cell r="F213" t="str">
            <v>INSTRUMENTACION</v>
          </cell>
          <cell r="G213" t="str">
            <v xml:space="preserve">INSTRUMENTACION </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row>
        <row r="214">
          <cell r="A214">
            <v>1913</v>
          </cell>
          <cell r="B214" t="str">
            <v>RECARGA BLAK  60MM ECHELON GST60T (CON IVA)</v>
          </cell>
          <cell r="C214" t="str">
            <v>UNIDAD</v>
          </cell>
          <cell r="D214">
            <v>5</v>
          </cell>
          <cell r="E214">
            <v>5</v>
          </cell>
          <cell r="F214" t="str">
            <v>INSTRUMENTACION</v>
          </cell>
          <cell r="G214" t="str">
            <v xml:space="preserve">INSTRUMENTACION </v>
          </cell>
          <cell r="H214">
            <v>0</v>
          </cell>
          <cell r="I214">
            <v>0</v>
          </cell>
          <cell r="J214">
            <v>0</v>
          </cell>
          <cell r="K214">
            <v>0</v>
          </cell>
          <cell r="L214" t="str">
            <v xml:space="preserve">REQUIERE SER DE LA MISMA MARCA DE LA PISTOLA </v>
          </cell>
          <cell r="M214">
            <v>0</v>
          </cell>
          <cell r="N214">
            <v>0</v>
          </cell>
          <cell r="O214">
            <v>0</v>
          </cell>
          <cell r="P214">
            <v>0</v>
          </cell>
          <cell r="Q214">
            <v>0</v>
          </cell>
          <cell r="R214">
            <v>0</v>
          </cell>
          <cell r="S214">
            <v>0</v>
          </cell>
          <cell r="T214">
            <v>0</v>
          </cell>
          <cell r="U214">
            <v>0</v>
          </cell>
        </row>
        <row r="215">
          <cell r="A215">
            <v>1914</v>
          </cell>
          <cell r="B215" t="str">
            <v xml:space="preserve">RECARGA BLANCA DE 45 MM PARA ENDOGRAPADORA ECHELON 45 REF. 341-ECR45W UNIDAD    </v>
          </cell>
          <cell r="C215" t="str">
            <v>UNIDAD</v>
          </cell>
          <cell r="D215">
            <v>3</v>
          </cell>
          <cell r="E215">
            <v>3</v>
          </cell>
          <cell r="F215" t="str">
            <v>INSTRUMENTACION</v>
          </cell>
          <cell r="G215" t="str">
            <v xml:space="preserve">INSTRUMENTACION </v>
          </cell>
          <cell r="H215">
            <v>0</v>
          </cell>
          <cell r="I215">
            <v>0</v>
          </cell>
          <cell r="J215">
            <v>0</v>
          </cell>
          <cell r="K215">
            <v>0</v>
          </cell>
          <cell r="L215" t="str">
            <v xml:space="preserve">REQUIERE SER DE LA MISMA MARCA DE LA PISTOLA </v>
          </cell>
          <cell r="M215">
            <v>0</v>
          </cell>
          <cell r="N215">
            <v>0</v>
          </cell>
          <cell r="O215">
            <v>0</v>
          </cell>
          <cell r="P215">
            <v>0</v>
          </cell>
          <cell r="Q215">
            <v>0</v>
          </cell>
          <cell r="R215">
            <v>0</v>
          </cell>
          <cell r="S215">
            <v>0</v>
          </cell>
          <cell r="T215">
            <v>0</v>
          </cell>
          <cell r="U215">
            <v>0</v>
          </cell>
        </row>
        <row r="216">
          <cell r="A216">
            <v>1915</v>
          </cell>
          <cell r="B216" t="str">
            <v>RECARGA DE 60 MM LINEAL PARA TEJIDO GRUESO CON ALTURA AJUSTABLE DE GRAPA CIRUGIA ABIERTA</v>
          </cell>
          <cell r="C216" t="str">
            <v>UNIDAD</v>
          </cell>
          <cell r="D216">
            <v>3</v>
          </cell>
          <cell r="E216">
            <v>3</v>
          </cell>
          <cell r="F216" t="str">
            <v>INSTRUMENTACION</v>
          </cell>
          <cell r="G216" t="str">
            <v xml:space="preserve">INSTRUMENTACION </v>
          </cell>
          <cell r="H216">
            <v>0</v>
          </cell>
          <cell r="I216">
            <v>0</v>
          </cell>
          <cell r="J216">
            <v>0</v>
          </cell>
          <cell r="K216">
            <v>0</v>
          </cell>
          <cell r="L216" t="str">
            <v xml:space="preserve">REQUIERE SER DE LA MISMA MARCA DE LA PISTOLA </v>
          </cell>
          <cell r="M216">
            <v>0</v>
          </cell>
          <cell r="N216">
            <v>0</v>
          </cell>
          <cell r="O216">
            <v>0</v>
          </cell>
          <cell r="P216">
            <v>0</v>
          </cell>
          <cell r="Q216">
            <v>0</v>
          </cell>
          <cell r="R216">
            <v>0</v>
          </cell>
          <cell r="S216">
            <v>0</v>
          </cell>
          <cell r="T216">
            <v>0</v>
          </cell>
          <cell r="U216">
            <v>0</v>
          </cell>
        </row>
        <row r="217">
          <cell r="A217">
            <v>1916</v>
          </cell>
          <cell r="B217" t="str">
            <v>RECARGA DE AUTOSUTURA  LINEAL PARA TEJIDO EXTRAGRUESO   55 -  60 CM</v>
          </cell>
          <cell r="C217" t="str">
            <v>UNIDAD</v>
          </cell>
          <cell r="D217">
            <v>1</v>
          </cell>
          <cell r="E217">
            <v>1</v>
          </cell>
          <cell r="F217" t="str">
            <v>INSTRUMENTACION</v>
          </cell>
          <cell r="G217" t="str">
            <v xml:space="preserve">INSTRUMENTACION </v>
          </cell>
          <cell r="H217">
            <v>0</v>
          </cell>
          <cell r="I217">
            <v>0</v>
          </cell>
          <cell r="J217">
            <v>0</v>
          </cell>
          <cell r="K217">
            <v>0</v>
          </cell>
          <cell r="L217" t="str">
            <v xml:space="preserve">REQUIERE SER DE LA MISMA MARCA DE LA PISTOLA </v>
          </cell>
          <cell r="M217">
            <v>0</v>
          </cell>
          <cell r="N217">
            <v>0</v>
          </cell>
          <cell r="O217">
            <v>0</v>
          </cell>
          <cell r="P217">
            <v>0</v>
          </cell>
          <cell r="Q217">
            <v>0</v>
          </cell>
          <cell r="R217">
            <v>0</v>
          </cell>
          <cell r="S217">
            <v>0</v>
          </cell>
          <cell r="T217">
            <v>0</v>
          </cell>
          <cell r="U217">
            <v>0</v>
          </cell>
        </row>
        <row r="218">
          <cell r="A218">
            <v>1917</v>
          </cell>
          <cell r="B218" t="str">
            <v xml:space="preserve">RECARGA DE AUTOSUTURA  LINEAL PARA TEJIDO EXTRAGRUESO   75 - 80 CM </v>
          </cell>
          <cell r="C218" t="str">
            <v>UNIDAD</v>
          </cell>
          <cell r="D218">
            <v>2</v>
          </cell>
          <cell r="E218">
            <v>2</v>
          </cell>
          <cell r="F218" t="str">
            <v>INSTRUMENTACION</v>
          </cell>
          <cell r="G218" t="str">
            <v xml:space="preserve">INSTRUMENTACION </v>
          </cell>
          <cell r="H218">
            <v>0</v>
          </cell>
          <cell r="I218">
            <v>0</v>
          </cell>
          <cell r="J218">
            <v>0</v>
          </cell>
          <cell r="K218">
            <v>0</v>
          </cell>
          <cell r="L218" t="str">
            <v xml:space="preserve">REQUIERE SER DE LA MISMA MARCA DE LA PISTOLA </v>
          </cell>
          <cell r="M218">
            <v>0</v>
          </cell>
          <cell r="N218">
            <v>0</v>
          </cell>
          <cell r="O218">
            <v>0</v>
          </cell>
          <cell r="P218">
            <v>0</v>
          </cell>
          <cell r="Q218">
            <v>0</v>
          </cell>
          <cell r="R218">
            <v>0</v>
          </cell>
          <cell r="S218">
            <v>0</v>
          </cell>
          <cell r="T218">
            <v>0</v>
          </cell>
          <cell r="U218">
            <v>0</v>
          </cell>
        </row>
        <row r="219">
          <cell r="A219">
            <v>1918</v>
          </cell>
          <cell r="B219" t="str">
            <v xml:space="preserve">RECARGA DE AUTOSUTURA LINEAL PARA TEJIDO GRUESO 55 -60 CM </v>
          </cell>
          <cell r="C219" t="str">
            <v>UNIDAD</v>
          </cell>
          <cell r="D219">
            <v>2</v>
          </cell>
          <cell r="E219">
            <v>2</v>
          </cell>
          <cell r="F219" t="str">
            <v>INSTRUMENTACION</v>
          </cell>
          <cell r="G219" t="str">
            <v xml:space="preserve">INSTRUMENTACION </v>
          </cell>
          <cell r="H219">
            <v>0</v>
          </cell>
          <cell r="I219">
            <v>0</v>
          </cell>
          <cell r="J219">
            <v>0</v>
          </cell>
          <cell r="K219">
            <v>0</v>
          </cell>
          <cell r="L219" t="str">
            <v xml:space="preserve">REQUIERE SER DE LA MISMA MARCA DE LA PISTOLA </v>
          </cell>
          <cell r="M219">
            <v>0</v>
          </cell>
          <cell r="N219">
            <v>0</v>
          </cell>
          <cell r="O219">
            <v>0</v>
          </cell>
          <cell r="P219">
            <v>0</v>
          </cell>
          <cell r="Q219">
            <v>0</v>
          </cell>
          <cell r="R219">
            <v>0</v>
          </cell>
          <cell r="S219">
            <v>0</v>
          </cell>
          <cell r="T219">
            <v>0</v>
          </cell>
          <cell r="U219">
            <v>0</v>
          </cell>
        </row>
        <row r="220">
          <cell r="A220">
            <v>1919</v>
          </cell>
          <cell r="B220" t="str">
            <v xml:space="preserve">RECARGA DE AUTOSUTURA LINEAL PARA TEJIDO GRUESO 75 80 CM </v>
          </cell>
          <cell r="C220" t="str">
            <v>UNIDAD</v>
          </cell>
          <cell r="D220">
            <v>2</v>
          </cell>
          <cell r="E220">
            <v>2</v>
          </cell>
          <cell r="F220" t="str">
            <v>INSTRUMENTACION</v>
          </cell>
          <cell r="G220" t="str">
            <v xml:space="preserve">INSTRUMENTACION </v>
          </cell>
          <cell r="H220">
            <v>0</v>
          </cell>
          <cell r="I220">
            <v>0</v>
          </cell>
          <cell r="J220">
            <v>0</v>
          </cell>
          <cell r="K220">
            <v>0</v>
          </cell>
          <cell r="L220" t="str">
            <v xml:space="preserve">REQUIERE SER DE LA MISMA MARCA DE LA PISTOLA </v>
          </cell>
          <cell r="M220">
            <v>0</v>
          </cell>
          <cell r="N220">
            <v>0</v>
          </cell>
          <cell r="O220">
            <v>0</v>
          </cell>
          <cell r="P220">
            <v>0</v>
          </cell>
          <cell r="Q220">
            <v>0</v>
          </cell>
          <cell r="R220">
            <v>0</v>
          </cell>
          <cell r="S220">
            <v>0</v>
          </cell>
          <cell r="T220">
            <v>0</v>
          </cell>
          <cell r="U220">
            <v>0</v>
          </cell>
        </row>
        <row r="221">
          <cell r="A221">
            <v>1920</v>
          </cell>
          <cell r="B221" t="str">
            <v>RECARGA DE AUTOSUTURA LINEAL PARA TEJIDO MEDIANA  55 -60 CM</v>
          </cell>
          <cell r="C221">
            <v>0</v>
          </cell>
          <cell r="D221">
            <v>2</v>
          </cell>
          <cell r="E221">
            <v>2</v>
          </cell>
          <cell r="F221" t="str">
            <v>INSTRUMENTACION</v>
          </cell>
          <cell r="G221" t="str">
            <v xml:space="preserve">INSTRUMENTACION </v>
          </cell>
          <cell r="H221">
            <v>0</v>
          </cell>
          <cell r="I221">
            <v>0</v>
          </cell>
          <cell r="J221">
            <v>0</v>
          </cell>
          <cell r="K221">
            <v>0</v>
          </cell>
          <cell r="L221" t="str">
            <v xml:space="preserve">REQUIERE SER DE LA MISMA MARCA DE LA PISTOLA </v>
          </cell>
          <cell r="M221">
            <v>0</v>
          </cell>
          <cell r="N221">
            <v>0</v>
          </cell>
          <cell r="O221">
            <v>0</v>
          </cell>
          <cell r="P221">
            <v>0</v>
          </cell>
          <cell r="Q221">
            <v>0</v>
          </cell>
          <cell r="R221">
            <v>0</v>
          </cell>
          <cell r="S221">
            <v>0</v>
          </cell>
          <cell r="T221">
            <v>0</v>
          </cell>
          <cell r="U221">
            <v>0</v>
          </cell>
        </row>
        <row r="222">
          <cell r="A222">
            <v>1921</v>
          </cell>
          <cell r="B222" t="str">
            <v xml:space="preserve">RECARGA DE AUTOSUTURA LINEAL PARA TEJIDO MEDIANA  75 80 CM </v>
          </cell>
          <cell r="C222" t="str">
            <v>UNIDAD</v>
          </cell>
          <cell r="D222">
            <v>1</v>
          </cell>
          <cell r="E222">
            <v>1</v>
          </cell>
          <cell r="F222" t="str">
            <v>INSTRUMENTACION</v>
          </cell>
          <cell r="G222" t="str">
            <v xml:space="preserve">INSTRUMENTACION </v>
          </cell>
          <cell r="H222">
            <v>0</v>
          </cell>
          <cell r="I222">
            <v>0</v>
          </cell>
          <cell r="J222">
            <v>0</v>
          </cell>
          <cell r="K222">
            <v>0</v>
          </cell>
          <cell r="L222" t="str">
            <v xml:space="preserve">REQUIERE SER DE LA MISMA MARCA DE LA PISTOLA </v>
          </cell>
          <cell r="M222">
            <v>0</v>
          </cell>
          <cell r="N222">
            <v>0</v>
          </cell>
          <cell r="O222">
            <v>0</v>
          </cell>
          <cell r="P222">
            <v>0</v>
          </cell>
          <cell r="Q222">
            <v>0</v>
          </cell>
          <cell r="R222">
            <v>0</v>
          </cell>
          <cell r="S222">
            <v>0</v>
          </cell>
          <cell r="T222">
            <v>0</v>
          </cell>
          <cell r="U222">
            <v>0</v>
          </cell>
        </row>
        <row r="223">
          <cell r="A223">
            <v>1922</v>
          </cell>
          <cell r="B223" t="str">
            <v>RECARGA DE AUTOSUTURA PARA CIRUGIA LAPAROSCOPICA  PARA TEJIDO DELGADO  45-  60 CM</v>
          </cell>
          <cell r="C223" t="str">
            <v>UNIDAD</v>
          </cell>
          <cell r="D223">
            <v>1</v>
          </cell>
          <cell r="E223">
            <v>1</v>
          </cell>
          <cell r="F223" t="str">
            <v>INSTRUMENTACION</v>
          </cell>
          <cell r="G223" t="str">
            <v xml:space="preserve">INSTRUMENTACION </v>
          </cell>
          <cell r="H223">
            <v>0</v>
          </cell>
          <cell r="I223">
            <v>0</v>
          </cell>
          <cell r="J223">
            <v>0</v>
          </cell>
          <cell r="K223">
            <v>0</v>
          </cell>
          <cell r="L223" t="str">
            <v xml:space="preserve">REQUIERE SER DE LA MISMA MARCA DE LA PISTOLA </v>
          </cell>
          <cell r="M223">
            <v>0</v>
          </cell>
          <cell r="N223">
            <v>0</v>
          </cell>
          <cell r="O223">
            <v>0</v>
          </cell>
          <cell r="P223">
            <v>0</v>
          </cell>
          <cell r="Q223">
            <v>0</v>
          </cell>
          <cell r="R223">
            <v>0</v>
          </cell>
          <cell r="S223">
            <v>0</v>
          </cell>
          <cell r="T223">
            <v>0</v>
          </cell>
          <cell r="U223">
            <v>0</v>
          </cell>
        </row>
        <row r="224">
          <cell r="A224">
            <v>1923</v>
          </cell>
          <cell r="B224" t="str">
            <v>RECARGA DE AUTOSUTURA PARA CIRUGIA LAPAROSCOPICA  PARA TEJIDO EXTRAGRUESO   45-  60 CM</v>
          </cell>
          <cell r="C224" t="str">
            <v>UNIDAD</v>
          </cell>
          <cell r="D224">
            <v>2</v>
          </cell>
          <cell r="E224">
            <v>2</v>
          </cell>
          <cell r="F224" t="str">
            <v>INSTRUMENTACION</v>
          </cell>
          <cell r="G224" t="str">
            <v xml:space="preserve">INSTRUMENTACION </v>
          </cell>
          <cell r="H224">
            <v>0</v>
          </cell>
          <cell r="I224">
            <v>0</v>
          </cell>
          <cell r="J224">
            <v>0</v>
          </cell>
          <cell r="K224">
            <v>0</v>
          </cell>
          <cell r="L224" t="str">
            <v xml:space="preserve">REQUIERE SER DE LA MISMA MARCA DE LA PISTOLA </v>
          </cell>
          <cell r="M224">
            <v>0</v>
          </cell>
          <cell r="N224">
            <v>0</v>
          </cell>
          <cell r="O224">
            <v>0</v>
          </cell>
          <cell r="P224">
            <v>0</v>
          </cell>
          <cell r="Q224">
            <v>0</v>
          </cell>
          <cell r="R224">
            <v>0</v>
          </cell>
          <cell r="S224">
            <v>0</v>
          </cell>
          <cell r="T224">
            <v>0</v>
          </cell>
          <cell r="U224">
            <v>0</v>
          </cell>
        </row>
        <row r="225">
          <cell r="A225">
            <v>1924</v>
          </cell>
          <cell r="B225" t="str">
            <v>RECARGA DE AUTOSUTURA PARA CIRUGIA LAPAROSCOPICA  PARA TEJIDO GRUESO   45-  60 CM</v>
          </cell>
          <cell r="C225" t="str">
            <v>UNIDAD</v>
          </cell>
          <cell r="D225">
            <v>2</v>
          </cell>
          <cell r="E225">
            <v>2</v>
          </cell>
          <cell r="F225" t="str">
            <v>INSTRUMENTACION</v>
          </cell>
          <cell r="G225" t="str">
            <v xml:space="preserve">INSTRUMENTACION </v>
          </cell>
          <cell r="H225">
            <v>0</v>
          </cell>
          <cell r="I225">
            <v>0</v>
          </cell>
          <cell r="J225">
            <v>0</v>
          </cell>
          <cell r="K225">
            <v>0</v>
          </cell>
          <cell r="L225" t="str">
            <v xml:space="preserve">REQUIERE SER DE LA MISMA MARCA DE LA PISTOLA </v>
          </cell>
          <cell r="M225">
            <v>0</v>
          </cell>
          <cell r="N225">
            <v>0</v>
          </cell>
          <cell r="O225">
            <v>0</v>
          </cell>
          <cell r="P225">
            <v>0</v>
          </cell>
          <cell r="Q225">
            <v>0</v>
          </cell>
          <cell r="R225">
            <v>0</v>
          </cell>
          <cell r="S225">
            <v>0</v>
          </cell>
          <cell r="T225">
            <v>0</v>
          </cell>
          <cell r="U225">
            <v>0</v>
          </cell>
        </row>
        <row r="226">
          <cell r="A226">
            <v>1925</v>
          </cell>
          <cell r="B226" t="str">
            <v>RECARGA DE AUTOSUTURA PARA CIRUGIA LAPAROSCOPICA  PARA TEJIDO MEDIANO   45-  60 CM</v>
          </cell>
          <cell r="C226" t="str">
            <v>UNIDAD</v>
          </cell>
          <cell r="D226">
            <v>2</v>
          </cell>
          <cell r="E226">
            <v>2</v>
          </cell>
          <cell r="F226" t="str">
            <v>INSTRUMENTACION</v>
          </cell>
          <cell r="G226" t="str">
            <v xml:space="preserve">INSTRUMENTACION </v>
          </cell>
          <cell r="H226">
            <v>0</v>
          </cell>
          <cell r="I226">
            <v>0</v>
          </cell>
          <cell r="J226">
            <v>0</v>
          </cell>
          <cell r="K226">
            <v>0</v>
          </cell>
          <cell r="L226" t="str">
            <v xml:space="preserve">REQUIERE SER DE LA MISMA MARCA DE LA PISTOLA </v>
          </cell>
          <cell r="M226">
            <v>0</v>
          </cell>
          <cell r="N226">
            <v>0</v>
          </cell>
          <cell r="O226">
            <v>0</v>
          </cell>
          <cell r="P226">
            <v>0</v>
          </cell>
          <cell r="Q226">
            <v>0</v>
          </cell>
          <cell r="R226">
            <v>0</v>
          </cell>
          <cell r="S226">
            <v>0</v>
          </cell>
          <cell r="T226">
            <v>0</v>
          </cell>
          <cell r="U226">
            <v>0</v>
          </cell>
        </row>
        <row r="227">
          <cell r="A227">
            <v>1926</v>
          </cell>
          <cell r="B227" t="str">
            <v>RECARGA DORADA 45MM ECHELON ECR45D</v>
          </cell>
          <cell r="C227" t="str">
            <v>UNIDAD</v>
          </cell>
          <cell r="D227">
            <v>12</v>
          </cell>
          <cell r="E227">
            <v>12</v>
          </cell>
          <cell r="F227" t="str">
            <v>INSTRUMENTACION</v>
          </cell>
          <cell r="G227" t="str">
            <v xml:space="preserve">INSTRUMENTACION </v>
          </cell>
          <cell r="H227">
            <v>0</v>
          </cell>
          <cell r="I227">
            <v>0</v>
          </cell>
          <cell r="J227">
            <v>0</v>
          </cell>
          <cell r="K227">
            <v>0</v>
          </cell>
          <cell r="L227" t="str">
            <v xml:space="preserve">REQUIERE SER DE LA MISMA MARCA DE LA PISTOLA </v>
          </cell>
          <cell r="M227">
            <v>0</v>
          </cell>
          <cell r="N227">
            <v>0</v>
          </cell>
          <cell r="O227">
            <v>0</v>
          </cell>
          <cell r="P227">
            <v>0</v>
          </cell>
          <cell r="Q227">
            <v>0</v>
          </cell>
          <cell r="R227">
            <v>0</v>
          </cell>
          <cell r="S227">
            <v>0</v>
          </cell>
          <cell r="T227">
            <v>0</v>
          </cell>
          <cell r="U227">
            <v>0</v>
          </cell>
        </row>
        <row r="228">
          <cell r="A228">
            <v>1927</v>
          </cell>
          <cell r="B228" t="str">
            <v>RECARGA DORADA DE 60MM PARA ENDOGRAPADORA</v>
          </cell>
          <cell r="C228" t="str">
            <v>UNIDAD</v>
          </cell>
          <cell r="D228">
            <v>1</v>
          </cell>
          <cell r="E228">
            <v>1</v>
          </cell>
          <cell r="F228" t="str">
            <v>INSTRUMENTACION</v>
          </cell>
          <cell r="G228" t="str">
            <v xml:space="preserve">INSTRUMENTACION </v>
          </cell>
          <cell r="H228">
            <v>0</v>
          </cell>
          <cell r="I228">
            <v>0</v>
          </cell>
          <cell r="J228">
            <v>0</v>
          </cell>
          <cell r="K228">
            <v>0</v>
          </cell>
          <cell r="L228" t="str">
            <v xml:space="preserve">REQUIERE SER DE LA MISMA MARCA DE LA PISTOLA </v>
          </cell>
          <cell r="M228">
            <v>0</v>
          </cell>
          <cell r="N228">
            <v>0</v>
          </cell>
          <cell r="O228">
            <v>0</v>
          </cell>
          <cell r="P228">
            <v>0</v>
          </cell>
          <cell r="Q228">
            <v>0</v>
          </cell>
          <cell r="R228">
            <v>0</v>
          </cell>
          <cell r="S228">
            <v>0</v>
          </cell>
          <cell r="T228">
            <v>0</v>
          </cell>
          <cell r="U228">
            <v>0</v>
          </cell>
        </row>
        <row r="229">
          <cell r="A229">
            <v>1928</v>
          </cell>
          <cell r="B229" t="str">
            <v>RECARGA ENGRAPADORA CORTANTE C</v>
          </cell>
          <cell r="C229" t="str">
            <v>UNIDAD</v>
          </cell>
          <cell r="D229">
            <v>1</v>
          </cell>
          <cell r="E229">
            <v>1</v>
          </cell>
          <cell r="F229" t="str">
            <v>INSTRUMENTACION</v>
          </cell>
          <cell r="G229" t="str">
            <v xml:space="preserve">INSTRUMENTACION </v>
          </cell>
          <cell r="H229">
            <v>0</v>
          </cell>
          <cell r="I229">
            <v>0</v>
          </cell>
          <cell r="J229">
            <v>0</v>
          </cell>
          <cell r="K229">
            <v>0</v>
          </cell>
          <cell r="L229" t="str">
            <v xml:space="preserve">REQUIERE SER DE LA MISMA MARCA DE LA PISTOLA </v>
          </cell>
          <cell r="M229">
            <v>0</v>
          </cell>
          <cell r="N229">
            <v>0</v>
          </cell>
          <cell r="O229">
            <v>0</v>
          </cell>
          <cell r="P229">
            <v>0</v>
          </cell>
          <cell r="Q229">
            <v>0</v>
          </cell>
          <cell r="R229">
            <v>0</v>
          </cell>
          <cell r="S229">
            <v>0</v>
          </cell>
          <cell r="T229">
            <v>0</v>
          </cell>
          <cell r="U229">
            <v>0</v>
          </cell>
        </row>
        <row r="230">
          <cell r="A230">
            <v>1929</v>
          </cell>
          <cell r="B230" t="str">
            <v>RECARGA GRAPADORA 40 MM  - VERDE</v>
          </cell>
          <cell r="C230" t="str">
            <v>UNIDAD</v>
          </cell>
          <cell r="D230">
            <v>5</v>
          </cell>
          <cell r="E230">
            <v>5</v>
          </cell>
          <cell r="F230" t="str">
            <v>INSTRUMENTACION</v>
          </cell>
          <cell r="G230" t="str">
            <v xml:space="preserve">INSTRUMENTACION </v>
          </cell>
          <cell r="H230">
            <v>0</v>
          </cell>
          <cell r="I230">
            <v>0</v>
          </cell>
          <cell r="J230">
            <v>0</v>
          </cell>
          <cell r="K230">
            <v>0</v>
          </cell>
          <cell r="L230" t="str">
            <v xml:space="preserve">REQUIERE SER DE LA MISMA MARCA DE LA PISTOLA </v>
          </cell>
          <cell r="M230">
            <v>0</v>
          </cell>
          <cell r="N230">
            <v>0</v>
          </cell>
          <cell r="O230">
            <v>0</v>
          </cell>
          <cell r="P230">
            <v>0</v>
          </cell>
          <cell r="Q230">
            <v>0</v>
          </cell>
          <cell r="R230">
            <v>0</v>
          </cell>
          <cell r="S230">
            <v>0</v>
          </cell>
          <cell r="T230">
            <v>0</v>
          </cell>
          <cell r="U230">
            <v>0</v>
          </cell>
        </row>
        <row r="231">
          <cell r="A231">
            <v>1930</v>
          </cell>
          <cell r="B231" t="str">
            <v xml:space="preserve">RECARGA GST NEGRA 60MM        </v>
          </cell>
          <cell r="C231" t="str">
            <v>UNIDAD</v>
          </cell>
          <cell r="D231">
            <v>1</v>
          </cell>
          <cell r="E231">
            <v>1</v>
          </cell>
          <cell r="F231" t="str">
            <v>INSTRUMENTACION</v>
          </cell>
          <cell r="G231" t="str">
            <v xml:space="preserve">INSTRUMENTACION </v>
          </cell>
          <cell r="H231">
            <v>0</v>
          </cell>
          <cell r="I231">
            <v>0</v>
          </cell>
          <cell r="J231">
            <v>0</v>
          </cell>
          <cell r="K231">
            <v>0</v>
          </cell>
          <cell r="L231" t="str">
            <v xml:space="preserve">REQUIERE SER DE LA MISMA MARCA DE LA PISTOLA </v>
          </cell>
          <cell r="M231">
            <v>0</v>
          </cell>
          <cell r="N231">
            <v>0</v>
          </cell>
          <cell r="O231">
            <v>0</v>
          </cell>
          <cell r="P231">
            <v>0</v>
          </cell>
          <cell r="Q231">
            <v>0</v>
          </cell>
          <cell r="R231">
            <v>0</v>
          </cell>
          <cell r="S231">
            <v>0</v>
          </cell>
          <cell r="T231">
            <v>0</v>
          </cell>
          <cell r="U231">
            <v>0</v>
          </cell>
        </row>
        <row r="232">
          <cell r="A232">
            <v>1931</v>
          </cell>
          <cell r="B232" t="str">
            <v>RECARGA NVA LINEAL CORTA 55MM SR55 - 012-56 CARTUCHO GRAPAS AJUSTABLES</v>
          </cell>
          <cell r="C232" t="str">
            <v>UNIDAD</v>
          </cell>
          <cell r="D232">
            <v>55</v>
          </cell>
          <cell r="E232">
            <v>55</v>
          </cell>
          <cell r="F232" t="str">
            <v>INSTRUMENTACION</v>
          </cell>
          <cell r="G232" t="str">
            <v xml:space="preserve">INSTRUMENTACION </v>
          </cell>
          <cell r="H232">
            <v>0</v>
          </cell>
          <cell r="I232">
            <v>0</v>
          </cell>
          <cell r="J232">
            <v>0</v>
          </cell>
          <cell r="K232">
            <v>0</v>
          </cell>
          <cell r="L232" t="str">
            <v xml:space="preserve">REQUIERE SER DE LA MISMA MARCA DE LA PISTOLA </v>
          </cell>
          <cell r="M232">
            <v>0</v>
          </cell>
          <cell r="N232">
            <v>0</v>
          </cell>
          <cell r="O232">
            <v>0</v>
          </cell>
          <cell r="P232">
            <v>0</v>
          </cell>
          <cell r="Q232">
            <v>0</v>
          </cell>
          <cell r="R232">
            <v>0</v>
          </cell>
          <cell r="S232">
            <v>0</v>
          </cell>
          <cell r="T232">
            <v>0</v>
          </cell>
          <cell r="U232">
            <v>0</v>
          </cell>
        </row>
        <row r="233">
          <cell r="A233">
            <v>1932</v>
          </cell>
          <cell r="B233" t="str">
            <v>RECARGA NVA LINEAL CORTA 75MM SR75 - CARTUCHO GRAPAS AJUSTABLES</v>
          </cell>
          <cell r="C233" t="str">
            <v>UNIDAD</v>
          </cell>
          <cell r="D233">
            <v>60</v>
          </cell>
          <cell r="E233">
            <v>60</v>
          </cell>
          <cell r="F233" t="str">
            <v>INSTRUMENTACION</v>
          </cell>
          <cell r="G233" t="str">
            <v xml:space="preserve">INSTRUMENTACION </v>
          </cell>
          <cell r="H233">
            <v>0</v>
          </cell>
          <cell r="I233">
            <v>0</v>
          </cell>
          <cell r="J233">
            <v>0</v>
          </cell>
          <cell r="K233">
            <v>0</v>
          </cell>
          <cell r="L233" t="str">
            <v xml:space="preserve">REQUIERE SER DE LA MISMA MARCA DE LA PISTOLA </v>
          </cell>
          <cell r="M233">
            <v>0</v>
          </cell>
          <cell r="N233">
            <v>0</v>
          </cell>
          <cell r="O233">
            <v>0</v>
          </cell>
          <cell r="P233">
            <v>0</v>
          </cell>
          <cell r="Q233">
            <v>0</v>
          </cell>
          <cell r="R233">
            <v>0</v>
          </cell>
          <cell r="S233">
            <v>0</v>
          </cell>
          <cell r="T233">
            <v>0</v>
          </cell>
          <cell r="U233">
            <v>0</v>
          </cell>
        </row>
        <row r="234">
          <cell r="A234">
            <v>1933</v>
          </cell>
          <cell r="B234" t="str">
            <v xml:space="preserve">RECARGA PARA  ENDOCORTADORA  LINEAL CORTANTE TEJIDO GRUESO 6 LINEAS DE GRAPA 60MM COMPATIBLE CON ENDOGRAPADORA </v>
          </cell>
          <cell r="C234" t="str">
            <v>UNIDAD</v>
          </cell>
          <cell r="D234">
            <v>3</v>
          </cell>
          <cell r="E234">
            <v>3</v>
          </cell>
          <cell r="F234" t="str">
            <v>INSTRUMENTACION</v>
          </cell>
          <cell r="G234" t="str">
            <v xml:space="preserve">INSTRUMENTACION </v>
          </cell>
          <cell r="H234">
            <v>0</v>
          </cell>
          <cell r="I234">
            <v>0</v>
          </cell>
          <cell r="J234">
            <v>0</v>
          </cell>
          <cell r="K234">
            <v>0</v>
          </cell>
          <cell r="L234" t="str">
            <v xml:space="preserve">REQUIERE SER DE LA MISMA MARCA DE LA PISTOLA </v>
          </cell>
          <cell r="M234">
            <v>0</v>
          </cell>
          <cell r="N234">
            <v>0</v>
          </cell>
          <cell r="O234">
            <v>0</v>
          </cell>
          <cell r="P234">
            <v>0</v>
          </cell>
          <cell r="Q234">
            <v>0</v>
          </cell>
          <cell r="R234">
            <v>0</v>
          </cell>
          <cell r="S234">
            <v>0</v>
          </cell>
          <cell r="T234">
            <v>0</v>
          </cell>
          <cell r="U234">
            <v>0</v>
          </cell>
        </row>
        <row r="235">
          <cell r="A235">
            <v>1934</v>
          </cell>
          <cell r="B235" t="str">
            <v xml:space="preserve">RECARGA PARA  ENDOCORTADORA  LINEAL CORTANTE TEJIDO NORMAL 6 LINEAS DE GRAPA 45MM COMPATIBLE CON ENDOGRAPADORA </v>
          </cell>
          <cell r="C235" t="str">
            <v>UNIDAD</v>
          </cell>
          <cell r="D235">
            <v>2</v>
          </cell>
          <cell r="E235">
            <v>2</v>
          </cell>
          <cell r="F235" t="str">
            <v>INSTRUMENTACION</v>
          </cell>
          <cell r="G235" t="str">
            <v xml:space="preserve">INSTRUMENTACION </v>
          </cell>
          <cell r="H235">
            <v>0</v>
          </cell>
          <cell r="I235">
            <v>0</v>
          </cell>
          <cell r="J235">
            <v>0</v>
          </cell>
          <cell r="K235">
            <v>0</v>
          </cell>
          <cell r="L235" t="str">
            <v xml:space="preserve">REQUIERE SER DE LA MISMA MARCA DE LA PISTOLA </v>
          </cell>
          <cell r="M235">
            <v>0</v>
          </cell>
          <cell r="N235">
            <v>0</v>
          </cell>
          <cell r="O235">
            <v>0</v>
          </cell>
          <cell r="P235">
            <v>0</v>
          </cell>
          <cell r="Q235">
            <v>0</v>
          </cell>
          <cell r="R235">
            <v>0</v>
          </cell>
          <cell r="S235">
            <v>0</v>
          </cell>
          <cell r="T235">
            <v>0</v>
          </cell>
          <cell r="U235">
            <v>0</v>
          </cell>
        </row>
        <row r="236">
          <cell r="A236">
            <v>1935</v>
          </cell>
          <cell r="B236" t="str">
            <v xml:space="preserve">RECARGA PARA  ENDOCORTADORA  LINEAL CORTANTE TEJIDO NORMAL 6 LINEAS DE GRAPA 60MM COMPATIBLE CON ENDOGRAPADORA </v>
          </cell>
          <cell r="C236" t="str">
            <v>UNIDAD</v>
          </cell>
          <cell r="D236">
            <v>3</v>
          </cell>
          <cell r="E236">
            <v>3</v>
          </cell>
          <cell r="F236" t="str">
            <v>INSTRUMENTACION</v>
          </cell>
          <cell r="G236" t="str">
            <v xml:space="preserve">INSTRUMENTACION </v>
          </cell>
          <cell r="H236">
            <v>0</v>
          </cell>
          <cell r="I236">
            <v>0</v>
          </cell>
          <cell r="J236">
            <v>0</v>
          </cell>
          <cell r="K236">
            <v>0</v>
          </cell>
          <cell r="L236" t="str">
            <v xml:space="preserve">REQUIERE SER DE LA MISMA MARCA DE LA PISTOLA </v>
          </cell>
          <cell r="M236">
            <v>0</v>
          </cell>
          <cell r="N236">
            <v>0</v>
          </cell>
          <cell r="O236">
            <v>0</v>
          </cell>
          <cell r="P236">
            <v>0</v>
          </cell>
          <cell r="Q236">
            <v>0</v>
          </cell>
          <cell r="R236">
            <v>0</v>
          </cell>
          <cell r="S236">
            <v>0</v>
          </cell>
          <cell r="T236">
            <v>0</v>
          </cell>
          <cell r="U236">
            <v>0</v>
          </cell>
        </row>
        <row r="237">
          <cell r="A237">
            <v>1936</v>
          </cell>
          <cell r="B237" t="str">
            <v>RECARGA PARA  ENDOCORTADORA LINEAL CORTANTE  TEJIDO GRUESO 6 LINEAS DE GRAPA 45MM COMPATIBLE CON ENDOGRAPADORA</v>
          </cell>
          <cell r="C237" t="str">
            <v>UNIDAD</v>
          </cell>
          <cell r="D237">
            <v>3</v>
          </cell>
          <cell r="E237">
            <v>3</v>
          </cell>
          <cell r="F237" t="str">
            <v>INSTRUMENTACION</v>
          </cell>
          <cell r="G237" t="str">
            <v xml:space="preserve">INSTRUMENTACION </v>
          </cell>
          <cell r="H237">
            <v>0</v>
          </cell>
          <cell r="I237">
            <v>0</v>
          </cell>
          <cell r="J237">
            <v>0</v>
          </cell>
          <cell r="K237">
            <v>0</v>
          </cell>
          <cell r="L237" t="str">
            <v xml:space="preserve">REQUIERE SER DE LA MISMA MARCA DE LA PISTOLA </v>
          </cell>
          <cell r="M237">
            <v>0</v>
          </cell>
          <cell r="N237">
            <v>0</v>
          </cell>
          <cell r="O237">
            <v>0</v>
          </cell>
          <cell r="P237">
            <v>0</v>
          </cell>
          <cell r="Q237">
            <v>0</v>
          </cell>
          <cell r="R237">
            <v>0</v>
          </cell>
          <cell r="S237">
            <v>0</v>
          </cell>
          <cell r="T237">
            <v>0</v>
          </cell>
          <cell r="U237">
            <v>0</v>
          </cell>
        </row>
        <row r="238">
          <cell r="A238">
            <v>1937</v>
          </cell>
          <cell r="B238" t="str">
            <v>RECARGA PARA  ENDOCORTADORA LINEAL CORTANTE TEJIDO  INTERMEDIO 6 LINEAS DE GRAPA 45MM COMPATIBLE CON ENDOGRAPADORA</v>
          </cell>
          <cell r="C238" t="str">
            <v>UNIDAD</v>
          </cell>
          <cell r="D238">
            <v>3</v>
          </cell>
          <cell r="E238">
            <v>3</v>
          </cell>
          <cell r="F238" t="str">
            <v>INSTRUMENTACION</v>
          </cell>
          <cell r="G238" t="str">
            <v xml:space="preserve">INSTRUMENTACION </v>
          </cell>
          <cell r="H238">
            <v>0</v>
          </cell>
          <cell r="I238">
            <v>0</v>
          </cell>
          <cell r="J238">
            <v>0</v>
          </cell>
          <cell r="K238">
            <v>0</v>
          </cell>
          <cell r="L238" t="str">
            <v xml:space="preserve">REQUIERE SER DE LA MISMA MARCA DE LA PISTOLA </v>
          </cell>
          <cell r="M238">
            <v>0</v>
          </cell>
          <cell r="N238">
            <v>0</v>
          </cell>
          <cell r="O238">
            <v>0</v>
          </cell>
          <cell r="P238">
            <v>0</v>
          </cell>
          <cell r="Q238">
            <v>0</v>
          </cell>
          <cell r="R238">
            <v>0</v>
          </cell>
          <cell r="S238">
            <v>0</v>
          </cell>
          <cell r="T238">
            <v>0</v>
          </cell>
          <cell r="U238">
            <v>0</v>
          </cell>
        </row>
        <row r="239">
          <cell r="A239">
            <v>1938</v>
          </cell>
          <cell r="B239" t="str">
            <v>RECARGA PARA  ENDOCORTADORA LINEAL CORTANTE TEJIDO  INTERMEDIO 6 LINEAS DE GRAPA 60MM  CON ENDOGRAPADORA</v>
          </cell>
          <cell r="C239" t="str">
            <v>UNIDAD</v>
          </cell>
          <cell r="D239">
            <v>3</v>
          </cell>
          <cell r="E239">
            <v>3</v>
          </cell>
          <cell r="F239" t="str">
            <v>INSTRUMENTACION</v>
          </cell>
          <cell r="G239" t="str">
            <v xml:space="preserve">INSTRUMENTACION </v>
          </cell>
          <cell r="H239">
            <v>0</v>
          </cell>
          <cell r="I239">
            <v>0</v>
          </cell>
          <cell r="J239">
            <v>0</v>
          </cell>
          <cell r="K239">
            <v>0</v>
          </cell>
          <cell r="L239" t="str">
            <v xml:space="preserve">REQUIERE SER DE LA MISMA MARCA DE LA PISTOLA </v>
          </cell>
          <cell r="M239">
            <v>0</v>
          </cell>
          <cell r="N239">
            <v>0</v>
          </cell>
          <cell r="O239">
            <v>0</v>
          </cell>
          <cell r="P239">
            <v>0</v>
          </cell>
          <cell r="Q239">
            <v>0</v>
          </cell>
          <cell r="R239">
            <v>0</v>
          </cell>
          <cell r="S239">
            <v>0</v>
          </cell>
          <cell r="T239">
            <v>0</v>
          </cell>
          <cell r="U239">
            <v>0</v>
          </cell>
        </row>
        <row r="240">
          <cell r="A240">
            <v>1939</v>
          </cell>
          <cell r="B240" t="str">
            <v>RECARGA PARA ENDO/WHITE LINEAL CORTANTE TEJIDO VASCULAR 6 LINEAS DE GRAPA 60MM(IVA)</v>
          </cell>
          <cell r="C240" t="str">
            <v>UNIDAD</v>
          </cell>
          <cell r="D240">
            <v>2</v>
          </cell>
          <cell r="E240">
            <v>2</v>
          </cell>
          <cell r="F240" t="str">
            <v>INSTRUMENTACION</v>
          </cell>
          <cell r="G240" t="str">
            <v xml:space="preserve">INSTRUMENTACION </v>
          </cell>
          <cell r="H240">
            <v>0</v>
          </cell>
          <cell r="I240">
            <v>0</v>
          </cell>
          <cell r="J240">
            <v>0</v>
          </cell>
          <cell r="K240">
            <v>0</v>
          </cell>
          <cell r="L240" t="str">
            <v xml:space="preserve">REQUIERE SER DE LA MISMA MARCA DE LA PISTOLA </v>
          </cell>
          <cell r="M240">
            <v>0</v>
          </cell>
          <cell r="N240">
            <v>0</v>
          </cell>
          <cell r="O240">
            <v>0</v>
          </cell>
          <cell r="P240">
            <v>0</v>
          </cell>
          <cell r="Q240">
            <v>0</v>
          </cell>
          <cell r="R240">
            <v>0</v>
          </cell>
          <cell r="S240">
            <v>0</v>
          </cell>
          <cell r="T240">
            <v>0</v>
          </cell>
          <cell r="U240">
            <v>0</v>
          </cell>
        </row>
        <row r="241">
          <cell r="A241">
            <v>1940</v>
          </cell>
          <cell r="B241" t="str">
            <v>RECARGA PARA ENDOCORTADORA  LINEAL CORTANTE TEJIDO EXTRA GRUESO 6 LINEAS DE GRAPA 60MM CON ENDOGRAPADORA</v>
          </cell>
          <cell r="C241" t="str">
            <v>UNIDAD</v>
          </cell>
          <cell r="D241">
            <v>3</v>
          </cell>
          <cell r="E241">
            <v>3</v>
          </cell>
          <cell r="F241" t="str">
            <v>INSTRUMENTACION</v>
          </cell>
          <cell r="G241" t="str">
            <v xml:space="preserve">INSTRUMENTACION </v>
          </cell>
          <cell r="H241">
            <v>0</v>
          </cell>
          <cell r="I241">
            <v>0</v>
          </cell>
          <cell r="J241">
            <v>0</v>
          </cell>
          <cell r="K241">
            <v>0</v>
          </cell>
          <cell r="L241" t="str">
            <v xml:space="preserve">REQUIERE SER DE LA MISMA MARCA DE LA PISTOLA </v>
          </cell>
          <cell r="M241">
            <v>0</v>
          </cell>
          <cell r="N241">
            <v>0</v>
          </cell>
          <cell r="O241">
            <v>0</v>
          </cell>
          <cell r="P241">
            <v>0</v>
          </cell>
          <cell r="Q241">
            <v>0</v>
          </cell>
          <cell r="R241">
            <v>0</v>
          </cell>
          <cell r="S241">
            <v>0</v>
          </cell>
          <cell r="T241">
            <v>0</v>
          </cell>
          <cell r="U241">
            <v>0</v>
          </cell>
        </row>
        <row r="242">
          <cell r="A242">
            <v>1941</v>
          </cell>
          <cell r="B242" t="str">
            <v>RECARGA PARA ENDOCORTADORA  LINEAL CORTANTE TEJIDO VASCULAR 6 LINEAS DE GRAPA 45MM CON ENDOGRAPADORA</v>
          </cell>
          <cell r="C242" t="str">
            <v>UNIDAD</v>
          </cell>
          <cell r="D242">
            <v>2</v>
          </cell>
          <cell r="E242">
            <v>2</v>
          </cell>
          <cell r="F242" t="str">
            <v>INSTRUMENTACION</v>
          </cell>
          <cell r="G242" t="str">
            <v xml:space="preserve">INSTRUMENTACION </v>
          </cell>
          <cell r="H242">
            <v>0</v>
          </cell>
          <cell r="I242">
            <v>0</v>
          </cell>
          <cell r="J242">
            <v>0</v>
          </cell>
          <cell r="K242">
            <v>0</v>
          </cell>
          <cell r="L242" t="str">
            <v xml:space="preserve">REQUIERE SER DE LA MISMA MARCA DE LA PISTOLA </v>
          </cell>
          <cell r="M242">
            <v>0</v>
          </cell>
          <cell r="N242">
            <v>0</v>
          </cell>
          <cell r="O242">
            <v>0</v>
          </cell>
          <cell r="P242">
            <v>0</v>
          </cell>
          <cell r="Q242">
            <v>0</v>
          </cell>
          <cell r="R242">
            <v>0</v>
          </cell>
          <cell r="S242">
            <v>0</v>
          </cell>
          <cell r="T242">
            <v>0</v>
          </cell>
          <cell r="U242">
            <v>0</v>
          </cell>
        </row>
        <row r="243">
          <cell r="A243">
            <v>1942</v>
          </cell>
          <cell r="B243" t="str">
            <v>RECARGA PARA ENDOCORTADORA  LINEAL CORTANTE TEJIDO VASCULAR 6 LINEAS DE GRAPA 60MM CON ENDOGRAPADORA</v>
          </cell>
          <cell r="C243" t="str">
            <v>UNIDAD</v>
          </cell>
          <cell r="D243">
            <v>2</v>
          </cell>
          <cell r="E243">
            <v>2</v>
          </cell>
          <cell r="F243" t="str">
            <v>INSTRUMENTACION</v>
          </cell>
          <cell r="G243" t="str">
            <v xml:space="preserve">INSTRUMENTACION </v>
          </cell>
          <cell r="H243">
            <v>0</v>
          </cell>
          <cell r="I243">
            <v>0</v>
          </cell>
          <cell r="J243">
            <v>0</v>
          </cell>
          <cell r="K243">
            <v>0</v>
          </cell>
          <cell r="L243" t="str">
            <v xml:space="preserve">REQUIERE SER DE LA MISMA MARCA DE LA PISTOLA </v>
          </cell>
          <cell r="M243">
            <v>0</v>
          </cell>
          <cell r="N243">
            <v>0</v>
          </cell>
          <cell r="O243">
            <v>0</v>
          </cell>
          <cell r="P243">
            <v>0</v>
          </cell>
          <cell r="Q243">
            <v>0</v>
          </cell>
          <cell r="R243">
            <v>0</v>
          </cell>
          <cell r="S243">
            <v>0</v>
          </cell>
          <cell r="T243">
            <v>0</v>
          </cell>
          <cell r="U243">
            <v>0</v>
          </cell>
        </row>
        <row r="244">
          <cell r="A244">
            <v>1943</v>
          </cell>
          <cell r="B244" t="str">
            <v>RECARGA VERDE  45MM ECHELON ECR45G</v>
          </cell>
          <cell r="C244" t="str">
            <v>UNIDAD</v>
          </cell>
          <cell r="D244">
            <v>12</v>
          </cell>
          <cell r="E244">
            <v>12</v>
          </cell>
          <cell r="F244" t="str">
            <v>INSTRUMENTACION</v>
          </cell>
          <cell r="G244" t="str">
            <v xml:space="preserve">INSTRUMENTACION </v>
          </cell>
          <cell r="H244">
            <v>0</v>
          </cell>
          <cell r="I244">
            <v>0</v>
          </cell>
          <cell r="J244">
            <v>0</v>
          </cell>
          <cell r="K244">
            <v>0</v>
          </cell>
          <cell r="L244" t="str">
            <v xml:space="preserve">REQUIERE SER DE LA MISMA MARCA DE LA PISTOLA </v>
          </cell>
          <cell r="M244">
            <v>0</v>
          </cell>
          <cell r="N244">
            <v>0</v>
          </cell>
          <cell r="O244">
            <v>0</v>
          </cell>
          <cell r="P244">
            <v>0</v>
          </cell>
          <cell r="Q244">
            <v>0</v>
          </cell>
          <cell r="R244">
            <v>0</v>
          </cell>
          <cell r="S244">
            <v>0</v>
          </cell>
          <cell r="T244">
            <v>0</v>
          </cell>
          <cell r="U244">
            <v>0</v>
          </cell>
        </row>
        <row r="245">
          <cell r="A245">
            <v>1944</v>
          </cell>
          <cell r="B245" t="str">
            <v xml:space="preserve">RECARGA VERDE 40MM REF. 341-CR40G UNIDAD    </v>
          </cell>
          <cell r="C245" t="str">
            <v>UNIDAD</v>
          </cell>
          <cell r="D245">
            <v>5</v>
          </cell>
          <cell r="E245">
            <v>5</v>
          </cell>
          <cell r="F245" t="str">
            <v>INSTRUMENTACION</v>
          </cell>
          <cell r="G245" t="str">
            <v xml:space="preserve">INSTRUMENTACION </v>
          </cell>
          <cell r="H245">
            <v>0</v>
          </cell>
          <cell r="I245">
            <v>0</v>
          </cell>
          <cell r="J245">
            <v>0</v>
          </cell>
          <cell r="K245">
            <v>0</v>
          </cell>
          <cell r="L245" t="str">
            <v xml:space="preserve">REQUIERE SER DE LA MISMA MARCA DE LA PISTOLA </v>
          </cell>
          <cell r="M245">
            <v>0</v>
          </cell>
          <cell r="N245">
            <v>0</v>
          </cell>
          <cell r="O245">
            <v>0</v>
          </cell>
          <cell r="P245">
            <v>0</v>
          </cell>
          <cell r="Q245">
            <v>0</v>
          </cell>
          <cell r="R245">
            <v>0</v>
          </cell>
          <cell r="S245">
            <v>0</v>
          </cell>
          <cell r="T245">
            <v>0</v>
          </cell>
          <cell r="U245">
            <v>0</v>
          </cell>
        </row>
        <row r="246">
          <cell r="A246">
            <v>1945</v>
          </cell>
          <cell r="B246" t="str">
            <v>RECARGA WHITE 45MM ECHELON ECR45W (CON IVA)</v>
          </cell>
          <cell r="C246" t="str">
            <v>UNIDAD</v>
          </cell>
          <cell r="D246">
            <v>10</v>
          </cell>
          <cell r="E246">
            <v>10</v>
          </cell>
          <cell r="F246" t="str">
            <v>INSTRUMENTACION</v>
          </cell>
          <cell r="G246" t="str">
            <v xml:space="preserve">INSTRUMENTACION </v>
          </cell>
          <cell r="H246">
            <v>0</v>
          </cell>
          <cell r="I246">
            <v>0</v>
          </cell>
          <cell r="J246">
            <v>0</v>
          </cell>
          <cell r="K246">
            <v>0</v>
          </cell>
          <cell r="L246" t="str">
            <v xml:space="preserve">REQUIERE SER DE LA MISMA MARCA DE LA PISTOLA </v>
          </cell>
          <cell r="M246">
            <v>0</v>
          </cell>
          <cell r="N246">
            <v>0</v>
          </cell>
          <cell r="O246">
            <v>0</v>
          </cell>
          <cell r="P246">
            <v>0</v>
          </cell>
          <cell r="Q246">
            <v>0</v>
          </cell>
          <cell r="R246">
            <v>0</v>
          </cell>
          <cell r="S246">
            <v>0</v>
          </cell>
          <cell r="T246">
            <v>0</v>
          </cell>
          <cell r="U246">
            <v>0</v>
          </cell>
        </row>
        <row r="247">
          <cell r="A247">
            <v>1959</v>
          </cell>
          <cell r="B247" t="str">
            <v xml:space="preserve">RETRACTOR  DE 2-4   CM               </v>
          </cell>
          <cell r="C247" t="str">
            <v>UNIDAD</v>
          </cell>
          <cell r="D247">
            <v>1</v>
          </cell>
          <cell r="E247">
            <v>1</v>
          </cell>
          <cell r="F247" t="str">
            <v>INSTRUMENTACION</v>
          </cell>
          <cell r="G247" t="str">
            <v xml:space="preserve">INSTRUMENTACION </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row>
        <row r="248">
          <cell r="A248">
            <v>1960</v>
          </cell>
          <cell r="B248" t="str">
            <v xml:space="preserve">RETRACTOR  DE 5-9  CM  </v>
          </cell>
          <cell r="C248" t="str">
            <v>UNIDAD</v>
          </cell>
          <cell r="D248">
            <v>1</v>
          </cell>
          <cell r="E248">
            <v>1</v>
          </cell>
          <cell r="F248" t="str">
            <v>INSTRUMENTACION</v>
          </cell>
          <cell r="G248" t="str">
            <v xml:space="preserve">INSTRUMENTACION </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row>
        <row r="249">
          <cell r="A249">
            <v>1961</v>
          </cell>
          <cell r="B249" t="str">
            <v xml:space="preserve">RETRACTOR  RIGIDO DE 2.5-6 CM         </v>
          </cell>
          <cell r="C249" t="str">
            <v>UNIDAD</v>
          </cell>
          <cell r="D249">
            <v>1</v>
          </cell>
          <cell r="E249">
            <v>1</v>
          </cell>
          <cell r="F249" t="str">
            <v>INSTRUMENTACION</v>
          </cell>
          <cell r="G249" t="str">
            <v xml:space="preserve">INSTRUMENTACION </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row>
        <row r="250">
          <cell r="A250">
            <v>1962</v>
          </cell>
          <cell r="B250" t="str">
            <v>RETRACTOR ALEXIS DE   5-9 CM</v>
          </cell>
          <cell r="C250" t="str">
            <v>UNIDAD</v>
          </cell>
          <cell r="D250">
            <v>10</v>
          </cell>
          <cell r="E250">
            <v>5</v>
          </cell>
          <cell r="F250" t="str">
            <v>INSTRUMENTACION</v>
          </cell>
          <cell r="G250" t="str">
            <v xml:space="preserve">INSTRUMENTACION </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row>
        <row r="251">
          <cell r="A251">
            <v>1963</v>
          </cell>
          <cell r="B251" t="str">
            <v>RETRACTOR ALEXIS DE  2.5 - 6 CM</v>
          </cell>
          <cell r="C251" t="str">
            <v>UNIDAD</v>
          </cell>
          <cell r="D251">
            <v>10</v>
          </cell>
          <cell r="E251">
            <v>5</v>
          </cell>
          <cell r="F251" t="str">
            <v>INSTRUMENTACION</v>
          </cell>
          <cell r="G251" t="str">
            <v xml:space="preserve">INSTRUMENTACION </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row>
        <row r="252">
          <cell r="A252">
            <v>1964</v>
          </cell>
          <cell r="B252" t="str">
            <v>RETRACTOR ALEXIS DE 2-4 CM</v>
          </cell>
          <cell r="C252" t="str">
            <v>UNIDAD</v>
          </cell>
          <cell r="D252">
            <v>10</v>
          </cell>
          <cell r="E252">
            <v>8</v>
          </cell>
          <cell r="F252" t="str">
            <v>INSTRUMENTACION</v>
          </cell>
          <cell r="G252" t="str">
            <v xml:space="preserve">INSTRUMENTACION </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row>
        <row r="253">
          <cell r="A253">
            <v>1965</v>
          </cell>
          <cell r="B253" t="str">
            <v xml:space="preserve">RETRACTOR DE 11-17  CM       </v>
          </cell>
          <cell r="C253" t="str">
            <v>UNIDAD</v>
          </cell>
          <cell r="D253">
            <v>1</v>
          </cell>
          <cell r="E253">
            <v>1</v>
          </cell>
          <cell r="F253" t="str">
            <v>INSTRUMENTACION</v>
          </cell>
          <cell r="G253" t="str">
            <v xml:space="preserve">INSTRUMENTACION </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row>
        <row r="254">
          <cell r="A254">
            <v>1966</v>
          </cell>
          <cell r="B254" t="str">
            <v xml:space="preserve">RETRACTOR RIGIDO DE 5-9  CM     </v>
          </cell>
          <cell r="C254" t="str">
            <v>UNIDAD</v>
          </cell>
          <cell r="D254">
            <v>1</v>
          </cell>
          <cell r="E254">
            <v>1</v>
          </cell>
          <cell r="F254" t="str">
            <v>INSTRUMENTACION</v>
          </cell>
          <cell r="G254" t="str">
            <v xml:space="preserve">INSTRUMENTACION </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row>
        <row r="255">
          <cell r="A255">
            <v>1967</v>
          </cell>
          <cell r="B255" t="str">
            <v xml:space="preserve">RETRACTOR RIGIDO DE 9-14  CM         </v>
          </cell>
          <cell r="C255" t="str">
            <v>UNIDAD</v>
          </cell>
          <cell r="D255">
            <v>1</v>
          </cell>
          <cell r="E255">
            <v>1</v>
          </cell>
          <cell r="F255" t="str">
            <v>INSTRUMENTACION</v>
          </cell>
          <cell r="G255" t="str">
            <v xml:space="preserve">INSTRUMENTACION </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row>
        <row r="256">
          <cell r="A256">
            <v>2000</v>
          </cell>
          <cell r="B256" t="str">
            <v>SECURESTRAP 12 STRAP 12</v>
          </cell>
          <cell r="C256" t="str">
            <v>UNIDAD</v>
          </cell>
          <cell r="D256">
            <v>18</v>
          </cell>
          <cell r="E256">
            <v>18</v>
          </cell>
          <cell r="F256" t="str">
            <v>INSTRUMENTACION</v>
          </cell>
          <cell r="G256" t="str">
            <v xml:space="preserve">INSTRUMENTACION </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row>
        <row r="257">
          <cell r="A257">
            <v>2001</v>
          </cell>
          <cell r="B257" t="str">
            <v>SECURESTRAP 25  STRAP 25</v>
          </cell>
          <cell r="C257" t="str">
            <v>UNIDAD</v>
          </cell>
          <cell r="D257">
            <v>11</v>
          </cell>
          <cell r="E257">
            <v>11</v>
          </cell>
          <cell r="F257" t="str">
            <v>INSTRUMENTACION</v>
          </cell>
          <cell r="G257" t="str">
            <v xml:space="preserve">INSTRUMENTACION </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row>
        <row r="258">
          <cell r="A258">
            <v>2002</v>
          </cell>
          <cell r="B258" t="str">
            <v>SEDA NEGRA TRENZAD 0 AGUJA REVERS/CORTANTE 3/8 CIRCULO 24-30MM  HEBRA 75CM 680H SUTURA NO ABSORBIBLE</v>
          </cell>
          <cell r="C258" t="str">
            <v>UNIDAD</v>
          </cell>
          <cell r="D258">
            <v>48</v>
          </cell>
          <cell r="E258">
            <v>72</v>
          </cell>
          <cell r="F258" t="str">
            <v>INSTRUMENTACION</v>
          </cell>
          <cell r="G258" t="str">
            <v xml:space="preserve">INSTRUMENTACION </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row>
        <row r="259">
          <cell r="A259">
            <v>2003</v>
          </cell>
          <cell r="B259" t="str">
            <v>SEDA NEGRA TRENZADA 1 PRECORTADA DE 75CM SA87TSUTURA NO ABSORBIBLE</v>
          </cell>
          <cell r="C259" t="str">
            <v>UNIDAD</v>
          </cell>
          <cell r="D259">
            <v>72</v>
          </cell>
          <cell r="E259">
            <v>72</v>
          </cell>
          <cell r="F259" t="str">
            <v>INSTRUMENTACION</v>
          </cell>
          <cell r="G259" t="str">
            <v xml:space="preserve">INSTRUMENTACION </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row>
        <row r="260">
          <cell r="A260">
            <v>2004</v>
          </cell>
          <cell r="B260" t="str">
            <v>SEDA NEGRA TRENZADA 1/0 AGUJA REDONDA ½ CÍRCULO 20-26 MM 70-90 CM</v>
          </cell>
          <cell r="C260" t="str">
            <v>SOBRE</v>
          </cell>
          <cell r="D260">
            <v>36</v>
          </cell>
          <cell r="E260">
            <v>36</v>
          </cell>
          <cell r="F260" t="str">
            <v>INSTRUMENTACION</v>
          </cell>
          <cell r="G260" t="str">
            <v xml:space="preserve">INSTRUMENTACION </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row>
        <row r="261">
          <cell r="A261">
            <v>2005</v>
          </cell>
          <cell r="B261" t="str">
            <v>SEDA OFTALMICA 6/0 DOBLE AGUJA 45-75 CM</v>
          </cell>
          <cell r="C261" t="str">
            <v>SOBRE</v>
          </cell>
          <cell r="D261">
            <v>36</v>
          </cell>
          <cell r="E261">
            <v>36</v>
          </cell>
          <cell r="F261" t="str">
            <v>INSTRUMENTACION</v>
          </cell>
          <cell r="G261" t="str">
            <v xml:space="preserve">INSTRUMENTACION </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row>
        <row r="262">
          <cell r="A262">
            <v>2006</v>
          </cell>
          <cell r="B262" t="str">
            <v>SEDA PRECORTADA 2/0  10-12 HEBRAS 75 (CMSILK BLK  SA85T)</v>
          </cell>
          <cell r="C262" t="str">
            <v>UNIDAD</v>
          </cell>
          <cell r="D262">
            <v>576</v>
          </cell>
          <cell r="E262">
            <v>576</v>
          </cell>
          <cell r="F262" t="str">
            <v>INSTRUMENTACION</v>
          </cell>
          <cell r="G262" t="str">
            <v xml:space="preserve">INSTRUMENTACION </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row>
        <row r="263">
          <cell r="A263">
            <v>2018</v>
          </cell>
          <cell r="B263" t="str">
            <v>SEPARADOR DE HIGADO PARA LAPARASCOPIA</v>
          </cell>
          <cell r="C263" t="str">
            <v>UNIDAD</v>
          </cell>
          <cell r="D263">
            <v>1</v>
          </cell>
          <cell r="E263">
            <v>1</v>
          </cell>
          <cell r="F263" t="str">
            <v>INSTRUMENTACION</v>
          </cell>
          <cell r="G263" t="str">
            <v xml:space="preserve">INSTRUMENTACION </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row>
        <row r="264">
          <cell r="A264">
            <v>2023</v>
          </cell>
          <cell r="B264" t="str">
            <v>SET DE SUTURA PARA EL TRATAMIENTO DE LA INSUFICIENCIA CERVICAL USP 6 (8 METRICO CINTA 0.5CM)</v>
          </cell>
          <cell r="C264" t="str">
            <v>SOBRE</v>
          </cell>
          <cell r="D264">
            <v>3</v>
          </cell>
          <cell r="E264">
            <v>3</v>
          </cell>
          <cell r="F264" t="str">
            <v>INSTRUMENTACION</v>
          </cell>
          <cell r="G264" t="str">
            <v xml:space="preserve">INSTRUMENTACION </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row>
        <row r="265">
          <cell r="A265">
            <v>2036</v>
          </cell>
          <cell r="B265" t="str">
            <v>SILK BLACK 4-0 45CM (1) SC-20 183T</v>
          </cell>
          <cell r="C265" t="str">
            <v>UNIDAD</v>
          </cell>
          <cell r="D265">
            <v>144</v>
          </cell>
          <cell r="E265">
            <v>144</v>
          </cell>
          <cell r="F265" t="str">
            <v>INSTRUMENTACION</v>
          </cell>
          <cell r="G265" t="str">
            <v xml:space="preserve">INSTRUMENTACION </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row>
        <row r="266">
          <cell r="A266">
            <v>2037</v>
          </cell>
          <cell r="B266" t="str">
            <v>SILK* BLACK 2-0 45CM (1) SC-26 185T</v>
          </cell>
          <cell r="C266" t="str">
            <v>UNIDAD</v>
          </cell>
          <cell r="D266">
            <v>456</v>
          </cell>
          <cell r="E266">
            <v>456</v>
          </cell>
          <cell r="F266" t="str">
            <v>INSTRUMENTACION</v>
          </cell>
          <cell r="G266" t="str">
            <v xml:space="preserve">INSTRUMENTACION </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row>
        <row r="267">
          <cell r="A267">
            <v>2038</v>
          </cell>
          <cell r="B267" t="str">
            <v>SILK* BLACK 3-0 45CM (1) SC-24 184T</v>
          </cell>
          <cell r="C267" t="str">
            <v>UNIDAD</v>
          </cell>
          <cell r="D267">
            <v>240</v>
          </cell>
          <cell r="E267">
            <v>240</v>
          </cell>
          <cell r="F267" t="str">
            <v>INSTRUMENTACION</v>
          </cell>
          <cell r="G267" t="str">
            <v xml:space="preserve">INSTRUMENTACION </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row>
        <row r="268">
          <cell r="A268">
            <v>2039</v>
          </cell>
          <cell r="B268" t="str">
            <v>SILK* BLACK 7-0 45CM (2) TG140-8  7733G</v>
          </cell>
          <cell r="C268" t="str">
            <v>UNIDAD</v>
          </cell>
          <cell r="D268">
            <v>72</v>
          </cell>
          <cell r="E268">
            <v>72</v>
          </cell>
          <cell r="F268" t="str">
            <v>INSTRUMENTACION</v>
          </cell>
          <cell r="G268" t="str">
            <v xml:space="preserve">INSTRUMENTACION </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row>
        <row r="269">
          <cell r="A269">
            <v>2062</v>
          </cell>
          <cell r="B269" t="str">
            <v>SISTEMA DE SUSPENSION TVT</v>
          </cell>
          <cell r="C269" t="str">
            <v>UNIDAD</v>
          </cell>
          <cell r="D269">
            <v>1</v>
          </cell>
          <cell r="E269">
            <v>1</v>
          </cell>
          <cell r="F269" t="str">
            <v>INSTRUMENTACION</v>
          </cell>
          <cell r="G269" t="str">
            <v xml:space="preserve">INSTRUMENTACION </v>
          </cell>
          <cell r="H269">
            <v>0</v>
          </cell>
          <cell r="I269">
            <v>0</v>
          </cell>
          <cell r="J269">
            <v>0</v>
          </cell>
          <cell r="K269">
            <v>0</v>
          </cell>
          <cell r="L269">
            <v>0</v>
          </cell>
          <cell r="M269">
            <v>0</v>
          </cell>
          <cell r="N269" t="str">
            <v>BOSTON SCIENTIFIC</v>
          </cell>
          <cell r="O269" t="str">
            <v>UNIDAD</v>
          </cell>
          <cell r="P269" t="str">
            <v>IIB</v>
          </cell>
          <cell r="Q269" t="str">
            <v>2009DM-004072</v>
          </cell>
          <cell r="R269">
            <v>43652</v>
          </cell>
          <cell r="S269">
            <v>1250000</v>
          </cell>
          <cell r="T269">
            <v>0</v>
          </cell>
          <cell r="U269">
            <v>1250000</v>
          </cell>
        </row>
        <row r="270">
          <cell r="A270">
            <v>2066</v>
          </cell>
          <cell r="B270" t="str">
            <v>SISTEMA KIT TROCAR 12MMX 100MM CTB75</v>
          </cell>
          <cell r="C270" t="str">
            <v>UNIDAD</v>
          </cell>
          <cell r="D270">
            <v>102</v>
          </cell>
          <cell r="E270">
            <v>102</v>
          </cell>
          <cell r="F270" t="str">
            <v>INSTRUMENTACION</v>
          </cell>
          <cell r="G270" t="str">
            <v xml:space="preserve">INSTRUMENTACION </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row>
        <row r="271">
          <cell r="A271">
            <v>2067</v>
          </cell>
          <cell r="B271" t="str">
            <v>SISTEMA KIT TROCAR 5MM X 100MM CTB12</v>
          </cell>
          <cell r="C271" t="str">
            <v>UNIDAD</v>
          </cell>
          <cell r="D271">
            <v>52</v>
          </cell>
          <cell r="E271">
            <v>52</v>
          </cell>
          <cell r="F271" t="str">
            <v>INSTRUMENTACION</v>
          </cell>
          <cell r="G271" t="str">
            <v xml:space="preserve">INSTRUMENTACION </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row>
        <row r="272">
          <cell r="A272">
            <v>2210</v>
          </cell>
          <cell r="B272" t="str">
            <v>SURGICEL FIBRILAR 5.1 X 10.2CM 411962</v>
          </cell>
          <cell r="C272" t="str">
            <v>UNIDAD</v>
          </cell>
          <cell r="D272">
            <v>20</v>
          </cell>
          <cell r="E272">
            <v>20</v>
          </cell>
          <cell r="F272" t="str">
            <v>INSTRUMENTACION</v>
          </cell>
          <cell r="G272" t="str">
            <v xml:space="preserve">INSTRUMENTACION </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row>
        <row r="273">
          <cell r="A273">
            <v>2211</v>
          </cell>
          <cell r="B273" t="str">
            <v>SURGICEL* HEMOSTATI 10 X 20 CM 1952</v>
          </cell>
          <cell r="C273" t="str">
            <v>UNIDAD</v>
          </cell>
          <cell r="D273">
            <v>60</v>
          </cell>
          <cell r="E273">
            <v>60</v>
          </cell>
          <cell r="F273" t="str">
            <v>INSTRUMENTACION</v>
          </cell>
          <cell r="G273" t="str">
            <v xml:space="preserve">INSTRUMENTACION </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row>
        <row r="274">
          <cell r="A274">
            <v>2212</v>
          </cell>
          <cell r="B274" t="str">
            <v xml:space="preserve">KIT DE MATRIZ HEMOSTÁTICA CON TROMBINA </v>
          </cell>
          <cell r="C274" t="str">
            <v>UNIDAD</v>
          </cell>
          <cell r="D274">
            <v>10</v>
          </cell>
          <cell r="E274">
            <v>10</v>
          </cell>
          <cell r="F274" t="str">
            <v>INSTRUMENTACION</v>
          </cell>
          <cell r="G274" t="str">
            <v xml:space="preserve">INSTRUMENTACION </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row>
        <row r="275">
          <cell r="A275">
            <v>2213</v>
          </cell>
          <cell r="B275" t="str">
            <v>SUTUR MONOFILAMENTO ABSORBIB DE GLICONAT 3/0 AGUJA REVERSO CORTAN 3/8 CIRCULO 19-20MM HRA 70(MONOSY)</v>
          </cell>
          <cell r="C275" t="str">
            <v>UNIDAD</v>
          </cell>
          <cell r="D275">
            <v>144</v>
          </cell>
          <cell r="E275">
            <v>144</v>
          </cell>
          <cell r="F275" t="str">
            <v>INSTRUMENTACION</v>
          </cell>
          <cell r="G275" t="str">
            <v xml:space="preserve">INSTRUMENTACION </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row>
        <row r="276">
          <cell r="A276">
            <v>2214</v>
          </cell>
          <cell r="B276" t="str">
            <v>ACIDO POLIGLICOLICO ANTI/ 0 AGUJ CURVA REDON 1/2 CIRCU 34-37 MM HB DE 70-90 CM(VC340H)</v>
          </cell>
          <cell r="C276" t="str">
            <v>UNIDAD</v>
          </cell>
          <cell r="D276">
            <v>108</v>
          </cell>
          <cell r="E276">
            <v>108</v>
          </cell>
          <cell r="F276" t="str">
            <v>INSTRUMENTACION</v>
          </cell>
          <cell r="G276" t="str">
            <v xml:space="preserve">INSTRUMENTACION </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row>
        <row r="277">
          <cell r="A277">
            <v>2215</v>
          </cell>
          <cell r="B277" t="str">
            <v>SUTURA 40  MONOFILAMENTO DE POLIDIOXANONA 1AGUJA REDONDA 1/2 DE 70 MM HEBRA 240 -250 CM(Z881G)</v>
          </cell>
          <cell r="C277" t="str">
            <v>UNIDAD</v>
          </cell>
          <cell r="D277">
            <v>72</v>
          </cell>
          <cell r="E277">
            <v>72</v>
          </cell>
          <cell r="F277" t="str">
            <v>INSTRUMENTACION</v>
          </cell>
          <cell r="G277" t="str">
            <v xml:space="preserve">INSTRUMENTACION </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row>
        <row r="278">
          <cell r="A278">
            <v>2216</v>
          </cell>
          <cell r="B278" t="str">
            <v>SUTURA ABSORBIBLE DE CATGUT CROMICO  3/0 AGUJA CURVA REDONDA  1/2 CIRCULO  DE 15-17 HEBRA DE 70-75CM</v>
          </cell>
          <cell r="C278" t="str">
            <v>SOBRE</v>
          </cell>
          <cell r="D278">
            <v>12</v>
          </cell>
          <cell r="E278">
            <v>12</v>
          </cell>
          <cell r="F278" t="str">
            <v>INSTRUMENTACION</v>
          </cell>
          <cell r="G278" t="str">
            <v xml:space="preserve">INSTRUMENTACION </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row>
        <row r="279">
          <cell r="A279">
            <v>2217</v>
          </cell>
          <cell r="B279" t="str">
            <v xml:space="preserve">SUTURA ABSORBIBLE DE CATGUT CROMICO  3/0 AGUJA CURVA REDONDA  1/2 CIRCULO  DE 34-36 HEBRA DE 70-75CM </v>
          </cell>
          <cell r="C279" t="str">
            <v>SOBRE</v>
          </cell>
          <cell r="D279">
            <v>12</v>
          </cell>
          <cell r="E279">
            <v>12</v>
          </cell>
          <cell r="F279" t="str">
            <v>INSTRUMENTACION</v>
          </cell>
          <cell r="G279" t="str">
            <v xml:space="preserve">INSTRUMENTACION </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row>
        <row r="280">
          <cell r="A280">
            <v>2218</v>
          </cell>
          <cell r="B280" t="str">
            <v>SUTURA ABSORBIBLE DE CATGUT CROMICO 0 AGUJA REDONDA 1/2 CIRCULO 24-26 MM HEBRA 70-75CM</v>
          </cell>
          <cell r="C280" t="str">
            <v>SOBRE</v>
          </cell>
          <cell r="D280">
            <v>36</v>
          </cell>
          <cell r="E280">
            <v>264</v>
          </cell>
          <cell r="F280" t="str">
            <v>INSTRUMENTACION</v>
          </cell>
          <cell r="G280" t="str">
            <v xml:space="preserve">INSTRUMENTACION </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row>
        <row r="281">
          <cell r="A281">
            <v>2219</v>
          </cell>
          <cell r="B281" t="str">
            <v>SUTURA ABSORBIBLE DE CATGUT CROMICO 0 AGUJA REDONDA 1/2 CIRCULO 34-37 MM HEBRA 90 CM</v>
          </cell>
          <cell r="C281" t="str">
            <v>SOBRE</v>
          </cell>
          <cell r="D281">
            <v>240</v>
          </cell>
          <cell r="E281">
            <v>240</v>
          </cell>
          <cell r="F281" t="str">
            <v>INSTRUMENTACION</v>
          </cell>
          <cell r="G281" t="str">
            <v xml:space="preserve">INSTRUMENTACION </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row>
        <row r="282">
          <cell r="A282">
            <v>2220</v>
          </cell>
          <cell r="B282" t="str">
            <v>SUTURA ABSORBIBLE DE CATGUT CROMICO 1 AGUJA REDONDA 1/2CIRCULO 34-37 MM HEBRA 70-75CM</v>
          </cell>
          <cell r="C282" t="str">
            <v>SOBRE</v>
          </cell>
          <cell r="D282">
            <v>48</v>
          </cell>
          <cell r="E282">
            <v>720</v>
          </cell>
          <cell r="F282" t="str">
            <v>INSTRUMENTACION</v>
          </cell>
          <cell r="G282" t="str">
            <v xml:space="preserve">INSTRUMENTACION </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row>
        <row r="283">
          <cell r="A283">
            <v>2221</v>
          </cell>
          <cell r="B283" t="str">
            <v>SUTURA ABSORBIBLE DE CATGUT CROMICO 1 AGUJA REDONDA 1/2CIRCULO 34-37 MM HEBRA 90CM</v>
          </cell>
          <cell r="C283" t="str">
            <v>SOBRE</v>
          </cell>
          <cell r="D283">
            <v>240</v>
          </cell>
          <cell r="E283">
            <v>204</v>
          </cell>
          <cell r="F283" t="str">
            <v>INSTRUMENTACION</v>
          </cell>
          <cell r="G283" t="str">
            <v xml:space="preserve">INSTRUMENTACION </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row>
        <row r="284">
          <cell r="A284">
            <v>2222</v>
          </cell>
          <cell r="B284" t="str">
            <v>SUTURA ABSORBIBLE DE CATGUT CROMICO 2/0 AGUJA REDONDA 1/2 CIRCULO 24- 26 MM  HEBRA 70-75CM</v>
          </cell>
          <cell r="C284" t="str">
            <v>SOBRE</v>
          </cell>
          <cell r="D284">
            <v>456</v>
          </cell>
          <cell r="E284">
            <v>456</v>
          </cell>
          <cell r="F284" t="str">
            <v>INSTRUMENTACION</v>
          </cell>
          <cell r="G284" t="str">
            <v xml:space="preserve">INSTRUMENTACION </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row>
        <row r="285">
          <cell r="A285">
            <v>2223</v>
          </cell>
          <cell r="B285" t="str">
            <v>SUTURA ABSORBIBLE DE CATGUT CROMICO 2/0 CURVA REDONDA 1/2 CIRCULO  DE 34-36 HEBRA DE 90CM</v>
          </cell>
          <cell r="C285" t="str">
            <v>SOBRE</v>
          </cell>
          <cell r="D285">
            <v>304</v>
          </cell>
          <cell r="E285">
            <v>304</v>
          </cell>
          <cell r="F285" t="str">
            <v>INSTRUMENTACION</v>
          </cell>
          <cell r="G285" t="str">
            <v xml:space="preserve">INSTRUMENTACION </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row>
        <row r="286">
          <cell r="A286">
            <v>2224</v>
          </cell>
          <cell r="B286" t="str">
            <v>SUTURA ABSORBIBLE DE CATGUT CROMICO 2/0 CURVA REDONDA 1/2 CIRCULO  DE 37 HEBRA DE 70-75CM</v>
          </cell>
          <cell r="C286" t="str">
            <v>SOBRE</v>
          </cell>
          <cell r="D286">
            <v>36</v>
          </cell>
          <cell r="E286">
            <v>36</v>
          </cell>
          <cell r="F286" t="str">
            <v>INSTRUMENTACION</v>
          </cell>
          <cell r="G286" t="str">
            <v xml:space="preserve">INSTRUMENTACION </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row>
        <row r="287">
          <cell r="A287">
            <v>2225</v>
          </cell>
          <cell r="B287" t="str">
            <v>SUTURA ABSORBIBLE DE CATGUT CROMICO 3/0  AGUJA REDONDA 1/2 CIRCULO 24-26 MM  HEBRA 70-75CM</v>
          </cell>
          <cell r="C287" t="str">
            <v>SOBRE</v>
          </cell>
          <cell r="D287">
            <v>82</v>
          </cell>
          <cell r="E287">
            <v>82</v>
          </cell>
          <cell r="F287" t="str">
            <v>INSTRUMENTACION</v>
          </cell>
          <cell r="G287" t="str">
            <v xml:space="preserve">INSTRUMENTACION </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row>
        <row r="288">
          <cell r="A288">
            <v>2226</v>
          </cell>
          <cell r="B288" t="str">
            <v>SUTURA ABSORBIBLE DE CATGUT CROMICO 4/0 AGUJA REDONDA 1/2 CIRCULO 15- 17 MM  HEBRA 70-75CM</v>
          </cell>
          <cell r="C288" t="str">
            <v>SOBRE</v>
          </cell>
          <cell r="D288">
            <v>57</v>
          </cell>
          <cell r="E288">
            <v>57</v>
          </cell>
          <cell r="F288" t="str">
            <v>INSTRUMENTACION</v>
          </cell>
          <cell r="G288" t="str">
            <v xml:space="preserve">INSTRUMENTACION </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row>
        <row r="289">
          <cell r="A289">
            <v>2227</v>
          </cell>
          <cell r="B289" t="str">
            <v>SUTURA ABSORBIBLE DE CATGUT CROMICO 4/0 AGUJA REDONDA 1/2 CIRCULO 24- 26 MM  HEBRA 70-75CM</v>
          </cell>
          <cell r="C289" t="str">
            <v>SOBRE</v>
          </cell>
          <cell r="D289">
            <v>24</v>
          </cell>
          <cell r="E289">
            <v>24</v>
          </cell>
          <cell r="F289" t="str">
            <v>INSTRUMENTACION</v>
          </cell>
          <cell r="G289" t="str">
            <v xml:space="preserve">INSTRUMENTACION </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row>
        <row r="290">
          <cell r="A290">
            <v>2228</v>
          </cell>
          <cell r="B290" t="str">
            <v>SUTURA ABSORBIBLE DE CATGUT CROMICO 5/0 AGUJA REDONDA 1/2 CIRCULO 15- 17 MM  HEBRA 70-75CM</v>
          </cell>
          <cell r="C290" t="str">
            <v>SOBRE</v>
          </cell>
          <cell r="D290">
            <v>36</v>
          </cell>
          <cell r="E290">
            <v>36</v>
          </cell>
          <cell r="F290" t="str">
            <v>INSTRUMENTACION</v>
          </cell>
          <cell r="G290" t="str">
            <v xml:space="preserve">INSTRUMENTACION </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row>
        <row r="291">
          <cell r="A291">
            <v>2229</v>
          </cell>
          <cell r="B291" t="str">
            <v>ACIDO POLIGLICOLICO   3/0  AGUJA CURVA REDONDA 1/2 CIRCULO 70-75 CM</v>
          </cell>
          <cell r="C291" t="str">
            <v>UNIDAD</v>
          </cell>
          <cell r="D291">
            <v>432</v>
          </cell>
          <cell r="E291">
            <v>432</v>
          </cell>
          <cell r="F291" t="str">
            <v>INSTRUMENTACION</v>
          </cell>
          <cell r="G291" t="str">
            <v xml:space="preserve">INSTRUMENTACION </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row>
        <row r="292">
          <cell r="A292">
            <v>2230</v>
          </cell>
          <cell r="B292" t="str">
            <v>SUTURA DE POLIESTER TRENZADO 5/0  DOBLE AGUJA 1/2 CIRCULO 5.5MM, ESPATULADA HEBRA DE 30CM</v>
          </cell>
          <cell r="C292" t="str">
            <v>UNIDAD</v>
          </cell>
          <cell r="D292">
            <v>12</v>
          </cell>
          <cell r="E292">
            <v>12</v>
          </cell>
          <cell r="F292" t="str">
            <v>INSTRUMENTACION</v>
          </cell>
          <cell r="G292" t="str">
            <v xml:space="preserve">INSTRUMENTACION </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row>
        <row r="293">
          <cell r="A293">
            <v>2231</v>
          </cell>
          <cell r="B293" t="str">
            <v>SUTURA DE POLIESTER TRENZADO 6/0  DOBLE AGUJA 1/2 CIRCULO 5.5MM, ESPATULADA HEBRA DE 30CM</v>
          </cell>
          <cell r="C293" t="str">
            <v>UNIDAD</v>
          </cell>
          <cell r="D293">
            <v>12</v>
          </cell>
          <cell r="E293">
            <v>12</v>
          </cell>
          <cell r="F293" t="str">
            <v>INSTRUMENTACION</v>
          </cell>
          <cell r="G293" t="str">
            <v xml:space="preserve">INSTRUMENTACION </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row>
        <row r="294">
          <cell r="A294">
            <v>2232</v>
          </cell>
          <cell r="B294" t="str">
            <v>SUTURA DISPOSITIVO DE CONTROL DE TEJIDOS SIN NUDOS CALIBRE 2/0 COMPUESTO DE POLIDIOXANONA AGUJA CURVA REVERSO CORTANTE 36MM  1/2 CIRCULO   HEBRA DE 30CM X 30CM BIDIRECCIONAL</v>
          </cell>
          <cell r="C294" t="str">
            <v>SOBRE</v>
          </cell>
          <cell r="D294">
            <v>12</v>
          </cell>
          <cell r="E294">
            <v>12</v>
          </cell>
          <cell r="F294" t="str">
            <v>INSTRUMENTACION</v>
          </cell>
          <cell r="G294" t="str">
            <v xml:space="preserve">INSTRUMENTACION </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row>
        <row r="295">
          <cell r="A295">
            <v>2233</v>
          </cell>
          <cell r="B295" t="str">
            <v>SUTURA EN ACERO QUIRUGICO PARA ESTERNON CALIBRE 2 AGUJA PUNTA TROCAR DE 45-48MM 1/2 CIRCULO 4 ALAMBRES X LONGITUD DE 45CM</v>
          </cell>
          <cell r="C295" t="str">
            <v xml:space="preserve">SOBRE </v>
          </cell>
          <cell r="D295">
            <v>12</v>
          </cell>
          <cell r="E295">
            <v>12</v>
          </cell>
          <cell r="F295" t="str">
            <v>INSTRUMENTACION</v>
          </cell>
          <cell r="G295" t="str">
            <v xml:space="preserve">INSTRUMENTACION </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row>
        <row r="296">
          <cell r="A296">
            <v>2234</v>
          </cell>
          <cell r="B296" t="str">
            <v>SUTURA EN ACERO QUIRUGICO PARA ESTERNON CALIBRE 5 AGUJA PUNTA TROCAR DE 45-48MM 1/2 CIRCULO 4 ALAMBRES X LONGITUD DE 45 CM</v>
          </cell>
          <cell r="C296" t="str">
            <v>SOBRE</v>
          </cell>
          <cell r="D296">
            <v>60</v>
          </cell>
          <cell r="E296">
            <v>60</v>
          </cell>
          <cell r="F296" t="str">
            <v>INSTRUMENTACION</v>
          </cell>
          <cell r="G296" t="str">
            <v xml:space="preserve">INSTRUMENTACION </v>
          </cell>
          <cell r="H296">
            <v>0</v>
          </cell>
          <cell r="I296">
            <v>0</v>
          </cell>
          <cell r="J296" t="str">
            <v>SI</v>
          </cell>
          <cell r="K296">
            <v>0</v>
          </cell>
          <cell r="L296" t="str">
            <v xml:space="preserve">PORTA AGUJAS </v>
          </cell>
          <cell r="M296">
            <v>0</v>
          </cell>
          <cell r="N296">
            <v>0</v>
          </cell>
          <cell r="O296">
            <v>0</v>
          </cell>
          <cell r="P296">
            <v>0</v>
          </cell>
          <cell r="Q296">
            <v>0</v>
          </cell>
          <cell r="R296">
            <v>0</v>
          </cell>
          <cell r="S296">
            <v>0</v>
          </cell>
          <cell r="T296">
            <v>0</v>
          </cell>
          <cell r="U296">
            <v>0</v>
          </cell>
        </row>
        <row r="297">
          <cell r="A297">
            <v>2235</v>
          </cell>
          <cell r="B297" t="str">
            <v>SUTURA MONOFILAMENTO ABSOR D POLIDIOXANONA ANTIBACTERIAL 1 AGUJA REDON 1/2 CIRCULO 70MM HEBR/LOOP</v>
          </cell>
          <cell r="C297" t="str">
            <v>UNIDAD</v>
          </cell>
          <cell r="D297">
            <v>12</v>
          </cell>
          <cell r="E297">
            <v>72</v>
          </cell>
          <cell r="F297" t="str">
            <v>INSTRUMENTACION</v>
          </cell>
          <cell r="G297" t="str">
            <v xml:space="preserve">INSTRUMENTACION </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row>
        <row r="298">
          <cell r="A298">
            <v>2236</v>
          </cell>
          <cell r="B298" t="str">
            <v>SUTURA MONOFILAMENTO ABSORBIBLE DE GLICONATO 3/0 AGUJA REVERSO CORTANTE 3/8 CIRCULO 19-20MM HEBRA 70-75CM</v>
          </cell>
          <cell r="C298" t="str">
            <v>SOBRE</v>
          </cell>
          <cell r="D298">
            <v>60</v>
          </cell>
          <cell r="E298">
            <v>60</v>
          </cell>
          <cell r="F298" t="str">
            <v>INSTRUMENTACION</v>
          </cell>
          <cell r="G298" t="str">
            <v xml:space="preserve">INSTRUMENTACION </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row>
        <row r="299">
          <cell r="A299">
            <v>2237</v>
          </cell>
          <cell r="B299" t="str">
            <v>SUTURA MONOFILAMENTO ABSORBIBLE DE POLIDIOXANONA  0 AGUJA REDONDA 1/2 CIRCULO 34-37MM HEBRA 90CM</v>
          </cell>
          <cell r="C299" t="str">
            <v>SOBRE</v>
          </cell>
          <cell r="D299">
            <v>12</v>
          </cell>
          <cell r="E299">
            <v>12</v>
          </cell>
          <cell r="F299" t="str">
            <v>INSTRUMENTACION</v>
          </cell>
          <cell r="G299" t="str">
            <v xml:space="preserve">INSTRUMENTACION </v>
          </cell>
          <cell r="H299">
            <v>0</v>
          </cell>
          <cell r="I299">
            <v>0</v>
          </cell>
          <cell r="J299" t="str">
            <v>SI</v>
          </cell>
          <cell r="K299">
            <v>0</v>
          </cell>
          <cell r="L299" t="str">
            <v xml:space="preserve">PORTA AGUJAS </v>
          </cell>
          <cell r="M299">
            <v>0</v>
          </cell>
          <cell r="N299">
            <v>0</v>
          </cell>
          <cell r="O299">
            <v>0</v>
          </cell>
          <cell r="P299">
            <v>0</v>
          </cell>
          <cell r="Q299">
            <v>0</v>
          </cell>
          <cell r="R299">
            <v>0</v>
          </cell>
          <cell r="S299">
            <v>0</v>
          </cell>
          <cell r="T299">
            <v>0</v>
          </cell>
          <cell r="U299">
            <v>0</v>
          </cell>
        </row>
        <row r="300">
          <cell r="A300">
            <v>2248</v>
          </cell>
          <cell r="B300" t="str">
            <v>SUTURA MONOFILAMENTO ABSORBIBLE DE POLIGLECAPRONE 4/0  AGUJA REVERSO CORTANTE 3/8 CIRCULO 19-20MM HEBRA 70-75CM</v>
          </cell>
          <cell r="C300" t="str">
            <v>SOBRE</v>
          </cell>
          <cell r="D300">
            <v>12</v>
          </cell>
          <cell r="E300">
            <v>180</v>
          </cell>
          <cell r="F300" t="str">
            <v>INSTRUMENTACION</v>
          </cell>
          <cell r="G300" t="str">
            <v xml:space="preserve">INSTRUMENTACION </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row>
        <row r="301">
          <cell r="A301">
            <v>2249</v>
          </cell>
          <cell r="B301" t="str">
            <v>SUTURA MONOFILAMENTO ABSORBIBLE DE POLIGLECAPRONE 5/0 AGUJA REVERSO CORTANTE 3/8 CIRCULO 16-19MM HEBRA 45CM</v>
          </cell>
          <cell r="C301" t="str">
            <v>SOBRE</v>
          </cell>
          <cell r="D301">
            <v>24</v>
          </cell>
          <cell r="E301">
            <v>24</v>
          </cell>
          <cell r="F301" t="str">
            <v>INSTRUMENTACION</v>
          </cell>
          <cell r="G301" t="str">
            <v xml:space="preserve">INSTRUMENTACION </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row>
        <row r="302">
          <cell r="A302">
            <v>2252</v>
          </cell>
          <cell r="B302" t="str">
            <v>SUTURA NO ABSORBIBLE DE NYLON MONOFILAMENTO NEGRO 10/0 DOBLE AGUJA ESPATULADA 3/8 CIRCULO 6-7MM HEBRA 30CM</v>
          </cell>
          <cell r="C302" t="str">
            <v>SOBRE</v>
          </cell>
          <cell r="D302">
            <v>36</v>
          </cell>
          <cell r="E302">
            <v>36</v>
          </cell>
          <cell r="F302" t="str">
            <v>INSTRUMENTACION</v>
          </cell>
          <cell r="G302" t="str">
            <v xml:space="preserve">INSTRUMENTACION </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row>
        <row r="303">
          <cell r="A303">
            <v>2253</v>
          </cell>
          <cell r="B303" t="str">
            <v>SUTURA NO ABSORBIBLE DE NYLON MONOFILAMENTO NEGRO 8/0  AGUJA REDONDA 3/8 CIRCULO 6-7MM  HEBRA 13CM</v>
          </cell>
          <cell r="C303" t="str">
            <v>SOBRE</v>
          </cell>
          <cell r="D303">
            <v>36</v>
          </cell>
          <cell r="E303">
            <v>36</v>
          </cell>
          <cell r="F303" t="str">
            <v>INSTRUMENTACION</v>
          </cell>
          <cell r="G303" t="str">
            <v xml:space="preserve">INSTRUMENTACION </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row>
        <row r="304">
          <cell r="A304">
            <v>2255</v>
          </cell>
          <cell r="B304" t="str">
            <v>SUTURA NO ABSORBIBLE DE NYLON MONOFILAMENTO NEGRO 9/0 DOBLE AGUJA ESPATULADA 3/8 CIRCULO 6--7 MM HEBRA 30CM</v>
          </cell>
          <cell r="C304" t="str">
            <v>SOBRE</v>
          </cell>
          <cell r="D304">
            <v>72</v>
          </cell>
          <cell r="E304">
            <v>72</v>
          </cell>
          <cell r="F304" t="str">
            <v>INSTRUMENTACION</v>
          </cell>
          <cell r="G304" t="str">
            <v xml:space="preserve">INSTRUMENTACION </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row>
        <row r="305">
          <cell r="A305">
            <v>2256</v>
          </cell>
          <cell r="B305" t="str">
            <v>SUTURA NO ABSORBIBLE DE POLIESTER 0 RECUBIERTO CON POLIBUTILATO AGUJA REFORZADA REDONDA 1/2 CIRCULO 24-26 MM HEBRA 70-75CM</v>
          </cell>
          <cell r="C305" t="str">
            <v>SOBRE</v>
          </cell>
          <cell r="D305">
            <v>48</v>
          </cell>
          <cell r="E305">
            <v>48</v>
          </cell>
          <cell r="F305" t="str">
            <v>INSTRUMENTACION</v>
          </cell>
          <cell r="G305" t="str">
            <v xml:space="preserve">INSTRUMENTACION </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row>
        <row r="306">
          <cell r="A306">
            <v>2257</v>
          </cell>
          <cell r="B306" t="str">
            <v>SUTURA NO ABSORBIBLE DE POLIESTER 0 RECUBIERTO CON POLIBUTILATO AGUJA REFORZADA REDONDA 1/2 CIRCULO 34-37 MM HEBRA 70-75CM</v>
          </cell>
          <cell r="C306" t="str">
            <v>SOBRE</v>
          </cell>
          <cell r="D306">
            <v>158</v>
          </cell>
          <cell r="E306">
            <v>158</v>
          </cell>
          <cell r="F306" t="str">
            <v>INSTRUMENTACION</v>
          </cell>
          <cell r="G306" t="str">
            <v xml:space="preserve">INSTRUMENTACION </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row>
        <row r="307">
          <cell r="A307">
            <v>2258</v>
          </cell>
          <cell r="B307" t="str">
            <v>SUTURA NO ABSORBIBLE DE POLIESTER 2/0 RECUBIERTO CON POLIBUTILATO  DOBLE AGUJA REDONDA 1/2 CIRCULO 17 MM  8 HEBRAS X 75CM (KIT VALVULA)  CON PLEDGET</v>
          </cell>
          <cell r="C307" t="str">
            <v>SOBRE</v>
          </cell>
          <cell r="D307">
            <v>12</v>
          </cell>
          <cell r="E307">
            <v>12</v>
          </cell>
          <cell r="F307" t="str">
            <v>INSTRUMENTACION</v>
          </cell>
          <cell r="G307" t="str">
            <v xml:space="preserve">INSTRUMENTACION </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row>
        <row r="308">
          <cell r="A308">
            <v>2259</v>
          </cell>
          <cell r="B308" t="str">
            <v>SUTURA NO ABSORBIBLE DE POLIESTER 2/0 RECUBIERTO CON POLIBUTILATO AGUJA REFORZADA REDONDA 1/2 CIRCULO 24-26 MM HEBRA 70-75CM</v>
          </cell>
          <cell r="C308" t="str">
            <v>SOBRE</v>
          </cell>
          <cell r="D308">
            <v>48</v>
          </cell>
          <cell r="E308">
            <v>72</v>
          </cell>
          <cell r="F308" t="str">
            <v>INSTRUMENTACION</v>
          </cell>
          <cell r="G308" t="str">
            <v xml:space="preserve">INSTRUMENTACION </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row>
        <row r="309">
          <cell r="A309">
            <v>2260</v>
          </cell>
          <cell r="B309" t="str">
            <v>SUTURA NO ABSORBIBLE DE POLIESTER 2/0 RECUBIERTO CON POLIBUTILATO- DOBLE AGUJA REDONDA 1/2 CIRCULO 17 MM  15X75CM (KIT VALVULA)  SIN PLEDGET</v>
          </cell>
          <cell r="C309" t="str">
            <v>SOBRE</v>
          </cell>
          <cell r="D309">
            <v>12</v>
          </cell>
          <cell r="E309">
            <v>12</v>
          </cell>
          <cell r="F309" t="str">
            <v>INSTRUMENTACION</v>
          </cell>
          <cell r="G309" t="str">
            <v xml:space="preserve">INSTRUMENTACION </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row>
        <row r="310">
          <cell r="A310">
            <v>2261</v>
          </cell>
          <cell r="B310" t="str">
            <v>SUTURA NO ABSORBIBLE DE POLIESTER 2/0 RECUBIERTO CON POLIBUTILATO DOBLE AGUJA REDONDA 1/2 CIRCULO 22 MM 8X75 CM (KIT VALVULA)  CON PLEDGET</v>
          </cell>
          <cell r="C310" t="str">
            <v>SOBRE</v>
          </cell>
          <cell r="D310">
            <v>12</v>
          </cell>
          <cell r="E310">
            <v>12</v>
          </cell>
          <cell r="F310" t="str">
            <v>INSTRUMENTACION</v>
          </cell>
          <cell r="G310" t="str">
            <v xml:space="preserve">INSTRUMENTACION </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row>
        <row r="311">
          <cell r="A311">
            <v>2262</v>
          </cell>
          <cell r="B311" t="str">
            <v>SUTURA NO ABSORBIBLE DE POLIESTER 2/0 RECUBIERTO CON POLIBUTILATO DOBLE AGUJA REDONDA 1/2 CIRCULO 22 MM 8X75 CM (KIT VALVULA)  SIN PLEDGET</v>
          </cell>
          <cell r="C311" t="str">
            <v>SOBRE</v>
          </cell>
          <cell r="D311">
            <v>36</v>
          </cell>
          <cell r="E311">
            <v>36</v>
          </cell>
          <cell r="F311" t="str">
            <v>INSTRUMENTACION</v>
          </cell>
          <cell r="G311" t="str">
            <v xml:space="preserve">INSTRUMENTACION </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row>
        <row r="312">
          <cell r="A312">
            <v>2263</v>
          </cell>
          <cell r="B312" t="str">
            <v>SUTURA NO ABSORBIBLE DE POLIESTER 2/0 RECUBIERTO CON POLIBUTILATO DOBLE AGUJA REFORZADA REDONDA 1/2 CIRCULO 15-17MM HEBRA 70-75CM</v>
          </cell>
          <cell r="C312" t="str">
            <v>SOBRE</v>
          </cell>
          <cell r="D312">
            <v>12</v>
          </cell>
          <cell r="E312">
            <v>12</v>
          </cell>
          <cell r="F312" t="str">
            <v>INSTRUMENTACION</v>
          </cell>
          <cell r="G312" t="str">
            <v xml:space="preserve">INSTRUMENTACION </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row>
        <row r="313">
          <cell r="A313">
            <v>2264</v>
          </cell>
          <cell r="B313" t="str">
            <v>SUTURA NO ABSORBIBLE DE POLIESTER 3/0 RECUBIERTO CON POLIBUTILATO DOBLE AGUJA REDONDA 1/2CIRCULO 15MM-17MM HEBA 75CM</v>
          </cell>
          <cell r="C313" t="str">
            <v>SOBRE</v>
          </cell>
          <cell r="D313">
            <v>6</v>
          </cell>
          <cell r="E313">
            <v>6</v>
          </cell>
          <cell r="F313" t="str">
            <v>INSTRUMENTACION</v>
          </cell>
          <cell r="G313" t="str">
            <v xml:space="preserve">INSTRUMENTACION </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row>
        <row r="314">
          <cell r="A314">
            <v>2265</v>
          </cell>
          <cell r="B314" t="str">
            <v>SUTURA NO ABSORBIBLE DE POLIESTER 5/0 RECUBIERTO CON POLIBUTILATO DOBLE AGUJA REDONDA 1/2 CIRCULO 15MM-17MM  HEBRA 70 - 90CM</v>
          </cell>
          <cell r="C314" t="str">
            <v>SOBRE</v>
          </cell>
          <cell r="D314">
            <v>12</v>
          </cell>
          <cell r="E314">
            <v>12</v>
          </cell>
          <cell r="F314" t="str">
            <v>INSTRUMENTACION</v>
          </cell>
          <cell r="G314" t="str">
            <v xml:space="preserve">INSTRUMENTACION </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row>
        <row r="315">
          <cell r="A315">
            <v>2266</v>
          </cell>
          <cell r="B315" t="str">
            <v>SUTURA NO ABSORBIBLE DE POLIESTER TRENZADO 2 RECUBIERTO CON POLIBUTILATO AGUJA CORTANTE 1/2 CIRCULO 20-22MM HEBRA 75CM</v>
          </cell>
          <cell r="C315" t="str">
            <v>SOBRE</v>
          </cell>
          <cell r="D315">
            <v>12</v>
          </cell>
          <cell r="E315">
            <v>12</v>
          </cell>
          <cell r="F315" t="str">
            <v>INSTRUMENTACION</v>
          </cell>
          <cell r="G315" t="str">
            <v xml:space="preserve">INSTRUMENTACION </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row>
        <row r="316">
          <cell r="A316">
            <v>2267</v>
          </cell>
          <cell r="B316" t="str">
            <v>SUTURA NO ABSORBIBLE DE POLIESTER TRENZADO RECUBIERTO CON POLIBUTILATO 5  AGUJA PUNTA DE DIAMANTE  1/2 CIRCULO 45-48MM 4 HEBRAS X 75CM</v>
          </cell>
          <cell r="C316" t="str">
            <v>SOBRE</v>
          </cell>
          <cell r="D316">
            <v>12</v>
          </cell>
          <cell r="E316">
            <v>12</v>
          </cell>
          <cell r="F316" t="str">
            <v>INSTRUMENTACION</v>
          </cell>
          <cell r="G316" t="str">
            <v xml:space="preserve">INSTRUMENTACION </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row>
        <row r="317">
          <cell r="A317">
            <v>2268</v>
          </cell>
          <cell r="B317" t="str">
            <v>SUTURA NO ABSORBIBLE DE POLIPROPILENO 0 AGUJA REDONDA 1/2 CIRCULO 26- 27MM  HEBRA 75MM</v>
          </cell>
          <cell r="C317" t="str">
            <v>SOBRE</v>
          </cell>
          <cell r="D317">
            <v>48</v>
          </cell>
          <cell r="E317">
            <v>48</v>
          </cell>
          <cell r="F317" t="str">
            <v>INSTRUMENTACION</v>
          </cell>
          <cell r="G317" t="str">
            <v xml:space="preserve">INSTRUMENTACION </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row>
        <row r="318">
          <cell r="A318">
            <v>2269</v>
          </cell>
          <cell r="B318" t="str">
            <v>SUTURA NO ABSORBIBLE DE POLIPROPILENO 0 AGUJA REDONDA 1/2 CIRCULO 34 - 37MM  HEBRA 75CM</v>
          </cell>
          <cell r="C318" t="str">
            <v>SOBRE</v>
          </cell>
          <cell r="D318">
            <v>72</v>
          </cell>
          <cell r="E318">
            <v>384</v>
          </cell>
          <cell r="F318" t="str">
            <v>INSTRUMENTACION</v>
          </cell>
          <cell r="G318" t="str">
            <v xml:space="preserve">INSTRUMENTACION </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row>
        <row r="319">
          <cell r="A319">
            <v>2270</v>
          </cell>
          <cell r="B319" t="str">
            <v>SUTURA NO ABSORBIBLE DE POLIPROPILENO 1 AGUJA REDONDA 1/2 CIRCULO 34 -37MM  HEBRA 75CM</v>
          </cell>
          <cell r="C319" t="str">
            <v>SOBRE</v>
          </cell>
          <cell r="D319">
            <v>108</v>
          </cell>
          <cell r="E319">
            <v>108</v>
          </cell>
          <cell r="F319" t="str">
            <v>INSTRUMENTACION</v>
          </cell>
          <cell r="G319" t="str">
            <v xml:space="preserve">INSTRUMENTACION </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row>
        <row r="320">
          <cell r="A320">
            <v>2271</v>
          </cell>
          <cell r="B320" t="str">
            <v>SUTURA NO ABSORBIBLE DE POLIPROPILENO 2/0 AGUJA CORTANTE 3/8 CIRCULO  24-26 MM  HEBRA 45CM</v>
          </cell>
          <cell r="C320" t="str">
            <v>SOBRE</v>
          </cell>
          <cell r="D320">
            <v>300</v>
          </cell>
          <cell r="E320">
            <v>360</v>
          </cell>
          <cell r="F320" t="str">
            <v>INSTRUMENTACION</v>
          </cell>
          <cell r="G320" t="str">
            <v xml:space="preserve">INSTRUMENTACION </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row>
        <row r="321">
          <cell r="A321">
            <v>2272</v>
          </cell>
          <cell r="B321" t="str">
            <v>SUTURA NO ABSORBIBLE DE POLIPROPILENO 2/0 AGUJA CORTANTE 3/8 CIRCULO  24-26 MM  HEBRA 70-75CM</v>
          </cell>
          <cell r="C321" t="str">
            <v>SOBRE</v>
          </cell>
          <cell r="D321">
            <v>571</v>
          </cell>
          <cell r="E321">
            <v>571</v>
          </cell>
          <cell r="F321" t="str">
            <v>INSTRUMENTACION</v>
          </cell>
          <cell r="G321" t="str">
            <v xml:space="preserve">INSTRUMENTACION </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row>
        <row r="322">
          <cell r="A322">
            <v>2273</v>
          </cell>
          <cell r="B322" t="str">
            <v>SUTURA NO ABSORBIBLE DE POLIPROPILENO 2/0 AGUJA RECTA  58- 60MM*70 -75CM</v>
          </cell>
          <cell r="C322" t="str">
            <v>UNIDAD</v>
          </cell>
          <cell r="D322">
            <v>676</v>
          </cell>
          <cell r="E322">
            <v>864</v>
          </cell>
          <cell r="F322" t="str">
            <v>INSTRUMENTACION</v>
          </cell>
          <cell r="G322" t="str">
            <v xml:space="preserve">INSTRUMENTACION </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row>
        <row r="323">
          <cell r="A323">
            <v>2274</v>
          </cell>
          <cell r="B323" t="str">
            <v>SUTURA NO ABSORBIBLE DE POLIPROPILENO 2/0 AGUJA REDONDA 1/2 CIRCULO 34-37MM  HEBRA 70- 75CM</v>
          </cell>
          <cell r="C323" t="str">
            <v>SOBRE</v>
          </cell>
          <cell r="D323">
            <v>240</v>
          </cell>
          <cell r="E323">
            <v>240</v>
          </cell>
          <cell r="F323" t="str">
            <v>INSTRUMENTACION</v>
          </cell>
          <cell r="G323" t="str">
            <v xml:space="preserve">INSTRUMENTACION </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row>
        <row r="324">
          <cell r="A324">
            <v>2275</v>
          </cell>
          <cell r="B324" t="str">
            <v>SUTURA NO ABSORBIBLE DE POLIPROPILENO 2/0 AGUJA REDONDA 1/2 CIRCULO REFORZADA 24-26MM  HEBRA 70-75CM</v>
          </cell>
          <cell r="C324" t="str">
            <v>SOBRE</v>
          </cell>
          <cell r="D324">
            <v>36</v>
          </cell>
          <cell r="E324">
            <v>36</v>
          </cell>
          <cell r="F324" t="str">
            <v>INSTRUMENTACION</v>
          </cell>
          <cell r="G324" t="str">
            <v xml:space="preserve">INSTRUMENTACION </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row>
        <row r="325">
          <cell r="A325">
            <v>2276</v>
          </cell>
          <cell r="B325" t="str">
            <v>SUTURA NO ABSORBIBLE DE POLIPROPILENO 2/0 DOBLE AGUJA REDONDA 1/2 CIRCULO 24-26MM X 90 CM</v>
          </cell>
          <cell r="C325" t="str">
            <v>SOBRE</v>
          </cell>
          <cell r="D325">
            <v>24</v>
          </cell>
          <cell r="E325">
            <v>24</v>
          </cell>
          <cell r="F325" t="str">
            <v>INSTRUMENTACION</v>
          </cell>
          <cell r="G325" t="str">
            <v xml:space="preserve">INSTRUMENTACION </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row>
        <row r="326">
          <cell r="A326">
            <v>2277</v>
          </cell>
          <cell r="B326" t="str">
            <v>SUTURA NO ABSORBIBLE DE POLIPROPILENO 3/0  AGUJA RECTA 60MM HEBRA 70-75CM</v>
          </cell>
          <cell r="C326" t="str">
            <v>SOBRE</v>
          </cell>
          <cell r="D326">
            <v>36</v>
          </cell>
          <cell r="E326">
            <v>36</v>
          </cell>
          <cell r="F326" t="str">
            <v>INSTRUMENTACION</v>
          </cell>
          <cell r="G326" t="str">
            <v xml:space="preserve">INSTRUMENTACION </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row>
        <row r="327">
          <cell r="A327">
            <v>2278</v>
          </cell>
          <cell r="B327" t="str">
            <v>SUTURA NO ABSORBIBLE DE POLIPROPILENO 3/0  AGUJA RECTA X 75CM</v>
          </cell>
          <cell r="C327" t="str">
            <v>UNIDAD</v>
          </cell>
          <cell r="D327">
            <v>1188</v>
          </cell>
          <cell r="E327">
            <v>1188</v>
          </cell>
          <cell r="F327" t="str">
            <v>INSTRUMENTACION</v>
          </cell>
          <cell r="G327" t="str">
            <v xml:space="preserve">INSTRUMENTACION </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row>
        <row r="328">
          <cell r="A328">
            <v>2279</v>
          </cell>
          <cell r="B328" t="str">
            <v>SUTURA NO ABSORBIBLE DE POLIPROPILENO 3/0  AGUJA REDONDA1/2</v>
          </cell>
          <cell r="C328" t="str">
            <v>UNIDAD</v>
          </cell>
          <cell r="D328">
            <v>1680</v>
          </cell>
          <cell r="E328">
            <v>1680</v>
          </cell>
          <cell r="F328" t="str">
            <v>INSTRUMENTACION</v>
          </cell>
          <cell r="G328" t="str">
            <v xml:space="preserve">INSTRUMENTACION </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row>
        <row r="329">
          <cell r="A329">
            <v>2280</v>
          </cell>
          <cell r="B329" t="str">
            <v>SUTURA NO ABSORBIBLE DE POLIPROPILENO 3/0 AGUJA CORTANTE 3/8 CIRCULO  24 -26 MM  HEBRA 75 CM</v>
          </cell>
          <cell r="C329" t="str">
            <v>SOBRE</v>
          </cell>
          <cell r="D329">
            <v>727</v>
          </cell>
          <cell r="E329">
            <v>1368</v>
          </cell>
          <cell r="F329" t="str">
            <v>INSTRUMENTACION</v>
          </cell>
          <cell r="G329" t="str">
            <v xml:space="preserve">INSTRUMENTACION </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row>
        <row r="330">
          <cell r="A330">
            <v>2281</v>
          </cell>
          <cell r="B330" t="str">
            <v>SUTURA NO ABSORBIBLE DE POLIPROPILENO 3/0 DOBLE AGUJA REDONDA 1/2 CIRCULO 24 -27MM HEBRA 90CM</v>
          </cell>
          <cell r="C330" t="str">
            <v>SOBRE</v>
          </cell>
          <cell r="D330">
            <v>81</v>
          </cell>
          <cell r="E330">
            <v>36</v>
          </cell>
          <cell r="F330" t="str">
            <v>INSTRUMENTACION</v>
          </cell>
          <cell r="G330" t="str">
            <v xml:space="preserve">INSTRUMENTACION </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row>
        <row r="331">
          <cell r="A331">
            <v>2282</v>
          </cell>
          <cell r="B331" t="str">
            <v>SUTURA NO ABSORBIBLE DE POLIPROPILENO 4/0 AGUJA CORTANTE 3/8 CIRCULO  16MM  HEBRA 45CM</v>
          </cell>
          <cell r="C331" t="str">
            <v>SOBRE</v>
          </cell>
          <cell r="D331">
            <v>12</v>
          </cell>
          <cell r="E331">
            <v>1032</v>
          </cell>
          <cell r="F331" t="str">
            <v>INSTRUMENTACION</v>
          </cell>
          <cell r="G331" t="str">
            <v xml:space="preserve">INSTRUMENTACION </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row>
        <row r="332">
          <cell r="A332">
            <v>2283</v>
          </cell>
          <cell r="B332" t="str">
            <v>SUTURA NO ABSORBIBLE DE POLIPROPILENO 4/0 AGUJA CORTANTE 3/8 CIRCULO  19-20MM  HEBRA 45CM</v>
          </cell>
          <cell r="C332" t="str">
            <v>SOBRE</v>
          </cell>
          <cell r="D332">
            <v>428</v>
          </cell>
          <cell r="E332">
            <v>264</v>
          </cell>
          <cell r="F332" t="str">
            <v>INSTRUMENTACION</v>
          </cell>
          <cell r="G332" t="str">
            <v xml:space="preserve">INSTRUMENTACION </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row>
        <row r="333">
          <cell r="A333">
            <v>2284</v>
          </cell>
          <cell r="B333" t="str">
            <v>SUTURA NO ABSORBIBLE DE POLIPROPILENO 4/0 AGUJA CORTANTE 3/8 CIRCULO  19-20MM  HEBRA 70-75CM</v>
          </cell>
          <cell r="C333" t="str">
            <v>SOBRE</v>
          </cell>
          <cell r="D333">
            <v>428</v>
          </cell>
          <cell r="E333">
            <v>288</v>
          </cell>
          <cell r="F333" t="str">
            <v>INSTRUMENTACION</v>
          </cell>
          <cell r="G333" t="str">
            <v xml:space="preserve">INSTRUMENTACION </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row>
        <row r="334">
          <cell r="A334">
            <v>2285</v>
          </cell>
          <cell r="B334" t="str">
            <v>SUTURA NO ABSORBIBLE DE POLIPROPILENO 4/0 DOBLE AGUJA REDONDA 1/2 CIRCULO 15-17MM HEBRA 75CM</v>
          </cell>
          <cell r="C334" t="str">
            <v>UNIDAD</v>
          </cell>
          <cell r="D334">
            <v>24</v>
          </cell>
          <cell r="E334">
            <v>120</v>
          </cell>
          <cell r="F334" t="str">
            <v>INSTRUMENTACION</v>
          </cell>
          <cell r="G334" t="str">
            <v xml:space="preserve">INSTRUMENTACION </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row>
        <row r="335">
          <cell r="A335">
            <v>2286</v>
          </cell>
          <cell r="B335" t="str">
            <v>SUTURA NO ABSORBIBLE DE POLIPROPILENO 4/0 DOBLE AGUJA REDONDA 1/2 CIRCULO 15-17MM HEBRA 90CM</v>
          </cell>
          <cell r="C335" t="str">
            <v>SOBRE</v>
          </cell>
          <cell r="D335">
            <v>12</v>
          </cell>
          <cell r="E335">
            <v>72</v>
          </cell>
          <cell r="F335" t="str">
            <v>INSTRUMENTACION</v>
          </cell>
          <cell r="G335" t="str">
            <v xml:space="preserve">INSTRUMENTACION </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row>
        <row r="336">
          <cell r="A336">
            <v>2287</v>
          </cell>
          <cell r="B336" t="str">
            <v>SUTURA NO ABSORBIBLE DE POLIPROPILENO 4/0 DOBLE AGUJA REDONDA 1/2 CIRCULO 24-25MM HEBRA 90CM</v>
          </cell>
          <cell r="C336" t="str">
            <v>SOBRE</v>
          </cell>
          <cell r="D336">
            <v>12</v>
          </cell>
          <cell r="E336">
            <v>12</v>
          </cell>
          <cell r="F336" t="str">
            <v>INSTRUMENTACION</v>
          </cell>
          <cell r="G336" t="str">
            <v xml:space="preserve">INSTRUMENTACION </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row>
        <row r="337">
          <cell r="A337">
            <v>2288</v>
          </cell>
          <cell r="B337" t="str">
            <v>SUTURA NO ABSORBIBLE DE POLIPROPILENO 5/0 AGUJA CURVA CORTANTE 3/8 CIRCULO 15-16 MM HEBRA 45CM</v>
          </cell>
          <cell r="C337" t="str">
            <v>SOBRE</v>
          </cell>
          <cell r="D337">
            <v>120</v>
          </cell>
          <cell r="E337">
            <v>120</v>
          </cell>
          <cell r="F337" t="str">
            <v>INSTRUMENTACION</v>
          </cell>
          <cell r="G337" t="str">
            <v xml:space="preserve">INSTRUMENTACION </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row>
        <row r="338">
          <cell r="A338">
            <v>2289</v>
          </cell>
          <cell r="B338" t="str">
            <v>SUTURA NO ABSORBIBLE DE POLIPROPILENO 5/0 CURVA CORTANTE 3/8 CIRCULO DE 12-13MM HEBRA 45CM</v>
          </cell>
          <cell r="C338" t="str">
            <v>SOBRE</v>
          </cell>
          <cell r="D338">
            <v>12</v>
          </cell>
          <cell r="E338">
            <v>288</v>
          </cell>
          <cell r="F338" t="str">
            <v>INSTRUMENTACION</v>
          </cell>
          <cell r="G338" t="str">
            <v xml:space="preserve">INSTRUMENTACION </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row>
        <row r="339">
          <cell r="A339">
            <v>2290</v>
          </cell>
          <cell r="B339" t="str">
            <v>SUTURA NO ABSORBIBLE DE POLIPROPILENO 5/0 CURVA CORTANTE 3/8 CIRCULO DE 19-20MM HEBRA 45CM</v>
          </cell>
          <cell r="C339" t="str">
            <v>SOBRE</v>
          </cell>
          <cell r="D339">
            <v>115</v>
          </cell>
          <cell r="E339">
            <v>115</v>
          </cell>
          <cell r="F339" t="str">
            <v>INSTRUMENTACION</v>
          </cell>
          <cell r="G339" t="str">
            <v xml:space="preserve">INSTRUMENTACION </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row>
        <row r="340">
          <cell r="A340">
            <v>2291</v>
          </cell>
          <cell r="B340" t="str">
            <v>SUTURA NO ABSORBIBLE DE POLIPROPILENO 5/0 CURVA CORTANTE 3/8 CIRCULO DE 19-20MM HEBRA 70-75CM</v>
          </cell>
          <cell r="C340" t="str">
            <v>SOBRE</v>
          </cell>
          <cell r="D340">
            <v>100</v>
          </cell>
          <cell r="E340">
            <v>252</v>
          </cell>
          <cell r="F340" t="str">
            <v>INSTRUMENTACION</v>
          </cell>
          <cell r="G340" t="str">
            <v xml:space="preserve">INSTRUMENTACION </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row>
        <row r="341">
          <cell r="A341">
            <v>2292</v>
          </cell>
          <cell r="B341" t="str">
            <v>SUTURA NO ABSORBIBLE DE POLIPROPILENO 5/0 DOBLE AGUJA REDONDA 1/2 CIRCULO 15-17 MM HEBRA 70-75CM</v>
          </cell>
          <cell r="C341" t="str">
            <v>SOBRE</v>
          </cell>
          <cell r="D341">
            <v>48</v>
          </cell>
          <cell r="E341">
            <v>48</v>
          </cell>
          <cell r="F341" t="str">
            <v>INSTRUMENTACION</v>
          </cell>
          <cell r="G341" t="str">
            <v xml:space="preserve">INSTRUMENTACION </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row>
        <row r="342">
          <cell r="A342">
            <v>2296</v>
          </cell>
          <cell r="B342" t="str">
            <v>SUTURA NO ABSORBIBLE DE POLIPROPILENO 7/0 DOBLE AGUJA REDONDA 3/8 CIRCULO 12-13MM HEBRA  60CM</v>
          </cell>
          <cell r="C342" t="str">
            <v>SOBRE</v>
          </cell>
          <cell r="D342">
            <v>12</v>
          </cell>
          <cell r="E342">
            <v>12</v>
          </cell>
          <cell r="F342" t="str">
            <v>INSTRUMENTACION</v>
          </cell>
          <cell r="G342" t="str">
            <v xml:space="preserve">INSTRUMENTACION </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row>
        <row r="343">
          <cell r="A343">
            <v>2297</v>
          </cell>
          <cell r="B343" t="str">
            <v>SUTURA NO ABSORBIBLE DE POLIPROPILENO 7/0 DOBLE AGUJA REDONDA 3/8 CIRCULO 9-10 MM HEBRA  60-75CM</v>
          </cell>
          <cell r="C343" t="str">
            <v>SOBRE</v>
          </cell>
          <cell r="D343">
            <v>10</v>
          </cell>
          <cell r="E343">
            <v>10</v>
          </cell>
          <cell r="F343" t="str">
            <v>INSTRUMENTACION</v>
          </cell>
          <cell r="G343" t="str">
            <v xml:space="preserve">INSTRUMENTACION </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row>
        <row r="344">
          <cell r="A344">
            <v>2298</v>
          </cell>
          <cell r="B344" t="str">
            <v>SUTURA NO ABSORBIBLE NYLON NEGRO TRENZADO CALIBRE 4/0 AGUJA REDONDA 1/2 CIRCULO 13MM KIT DE 8 HEBRAS 45CM</v>
          </cell>
          <cell r="C344" t="str">
            <v>SOBRE</v>
          </cell>
          <cell r="D344">
            <v>24</v>
          </cell>
          <cell r="E344">
            <v>24</v>
          </cell>
          <cell r="F344" t="str">
            <v>INSTRUMENTACION</v>
          </cell>
          <cell r="G344" t="str">
            <v xml:space="preserve">INSTRUMENTACION </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row>
        <row r="345">
          <cell r="A345">
            <v>2299</v>
          </cell>
          <cell r="B345" t="str">
            <v>SUTURA NO ABSORBIBLE SEDA NEGRA TRENZADA 0 AGUJA  CURVA REDONDA 1/2 CIRCULO 34MM-37 MM HEBRA 70- 75CM</v>
          </cell>
          <cell r="C345" t="str">
            <v>SOBRE</v>
          </cell>
          <cell r="D345">
            <v>16</v>
          </cell>
          <cell r="E345">
            <v>216</v>
          </cell>
          <cell r="F345" t="str">
            <v>INSTRUMENTACION</v>
          </cell>
          <cell r="G345" t="str">
            <v xml:space="preserve">INSTRUMENTACION </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row>
        <row r="346">
          <cell r="A346">
            <v>2300</v>
          </cell>
          <cell r="B346" t="str">
            <v>SUTURA NO ABSORBIBLE SEDA NEGRA TRENZADA 0 AGUJA REDONDA 1/2 CIRCULO 24-26MM HEBRA 70- 75CM</v>
          </cell>
          <cell r="C346" t="str">
            <v>SOBRE</v>
          </cell>
          <cell r="D346">
            <v>48</v>
          </cell>
          <cell r="E346">
            <v>48</v>
          </cell>
          <cell r="F346" t="str">
            <v>INSTRUMENTACION</v>
          </cell>
          <cell r="G346" t="str">
            <v xml:space="preserve">INSTRUMENTACION </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row>
        <row r="347">
          <cell r="A347">
            <v>2301</v>
          </cell>
          <cell r="B347" t="str">
            <v>SUTURA NO ABSORBIBLE SEDA NEGRA TRENZADA 0 PRECORTADA 10-12 HEBRAS 75 CM</v>
          </cell>
          <cell r="C347" t="str">
            <v>SOBRE</v>
          </cell>
          <cell r="D347">
            <v>72</v>
          </cell>
          <cell r="E347">
            <v>144</v>
          </cell>
          <cell r="F347" t="str">
            <v>INSTRUMENTACION</v>
          </cell>
          <cell r="G347" t="str">
            <v xml:space="preserve">INSTRUMENTACION </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row>
        <row r="348">
          <cell r="A348">
            <v>2302</v>
          </cell>
          <cell r="B348" t="str">
            <v>SUTURA NO ABSORBIBLE SEDA NEGRA TRENZADA 1 PRECORTADA 10 -12 HEBRAS 75 CM</v>
          </cell>
          <cell r="C348" t="str">
            <v>SOBRE</v>
          </cell>
          <cell r="D348">
            <v>48</v>
          </cell>
          <cell r="E348">
            <v>48</v>
          </cell>
          <cell r="F348" t="str">
            <v>INSTRUMENTACION</v>
          </cell>
          <cell r="G348" t="str">
            <v xml:space="preserve">INSTRUMENTACION </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row>
        <row r="349">
          <cell r="A349">
            <v>2303</v>
          </cell>
          <cell r="B349" t="str">
            <v>SUTURA NO ABSORBIBLE SEDA NEGRA TRENZADA 2/0  AGUJA REVERSO CORTANTE 3/8CIRCULO 24MM HEBRA 45CM</v>
          </cell>
          <cell r="C349" t="str">
            <v>SOBRE</v>
          </cell>
          <cell r="D349">
            <v>240</v>
          </cell>
          <cell r="E349">
            <v>240</v>
          </cell>
          <cell r="F349" t="str">
            <v>INSTRUMENTACION</v>
          </cell>
          <cell r="G349" t="str">
            <v xml:space="preserve">INSTRUMENTACION </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row>
        <row r="350">
          <cell r="A350">
            <v>2304</v>
          </cell>
          <cell r="B350" t="str">
            <v>SUTURA NO ABSORBIBLE SEDA NEGRA TRENZADA 2/0 AGUJA RECTA 60MM HEBRA 70-75CM</v>
          </cell>
          <cell r="C350" t="str">
            <v>SOBRE</v>
          </cell>
          <cell r="D350">
            <v>360</v>
          </cell>
          <cell r="E350">
            <v>36</v>
          </cell>
          <cell r="F350" t="str">
            <v>INSTRUMENTACION</v>
          </cell>
          <cell r="G350" t="str">
            <v xml:space="preserve">INSTRUMENTACION </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row>
        <row r="351">
          <cell r="A351">
            <v>2305</v>
          </cell>
          <cell r="B351" t="str">
            <v>SUTURA NO ABSORBIBLE SEDA NEGRA TRENZADA 2/0 AGUJA REDONDA 1/2 CIRCULO 24-26 MM HEBRA 70-75CM</v>
          </cell>
          <cell r="C351" t="str">
            <v>SOBRE</v>
          </cell>
          <cell r="D351">
            <v>120</v>
          </cell>
          <cell r="E351">
            <v>180</v>
          </cell>
          <cell r="F351" t="str">
            <v>INSTRUMENTACION</v>
          </cell>
          <cell r="G351" t="str">
            <v xml:space="preserve">INSTRUMENTACION </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row>
        <row r="352">
          <cell r="A352">
            <v>2306</v>
          </cell>
          <cell r="B352" t="str">
            <v>SUTURA NO ABSORBIBLE SEDA NEGRA TRENZADA 2/0 AGUJA REVERSO CORTANTE 3/8 CIRCULO 24MM HEBRA  70-75</v>
          </cell>
          <cell r="C352" t="str">
            <v>SOBRE</v>
          </cell>
          <cell r="D352">
            <v>120</v>
          </cell>
          <cell r="E352">
            <v>120</v>
          </cell>
          <cell r="F352" t="str">
            <v>INSTRUMENTACION</v>
          </cell>
          <cell r="G352" t="str">
            <v xml:space="preserve">INSTRUMENTACION </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row>
        <row r="353">
          <cell r="A353">
            <v>2307</v>
          </cell>
          <cell r="B353" t="str">
            <v>SUTURA NO ABSORBIBLE SEDA NEGRA TRENZADA 2/0 PRECORTADA 10-12 HEBRAS 75 CM</v>
          </cell>
          <cell r="C353" t="str">
            <v>SOBRE</v>
          </cell>
          <cell r="D353">
            <v>240</v>
          </cell>
          <cell r="E353">
            <v>120</v>
          </cell>
          <cell r="F353" t="str">
            <v>INSTRUMENTACION</v>
          </cell>
          <cell r="G353" t="str">
            <v xml:space="preserve">INSTRUMENTACION </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row>
        <row r="354">
          <cell r="A354">
            <v>2308</v>
          </cell>
          <cell r="B354" t="str">
            <v>SUTURA NO ABSORBIBLE SEDA NEGRA TRENZADA 3/0  AGUJA REVERSO CORTANTE 3/8CIRCULO 24MM HEBRA 45CM</v>
          </cell>
          <cell r="C354" t="str">
            <v>SOBRE</v>
          </cell>
          <cell r="D354">
            <v>72</v>
          </cell>
          <cell r="E354">
            <v>72</v>
          </cell>
          <cell r="F354" t="str">
            <v>INSTRUMENTACION</v>
          </cell>
          <cell r="G354" t="str">
            <v xml:space="preserve">INSTRUMENTACION </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row>
        <row r="355">
          <cell r="A355">
            <v>2309</v>
          </cell>
          <cell r="B355" t="str">
            <v>SUTURA NO ABSORBIBLE SEDA NEGRA TRENZADA 3/0  AGUJA REVERSO CORTANTE 3/8CIRCULO 24MM HEBRA 75CM</v>
          </cell>
          <cell r="C355" t="str">
            <v>SOBRE</v>
          </cell>
          <cell r="D355">
            <v>48</v>
          </cell>
          <cell r="E355">
            <v>48</v>
          </cell>
          <cell r="F355" t="str">
            <v>INSTRUMENTACION</v>
          </cell>
          <cell r="G355" t="str">
            <v xml:space="preserve">INSTRUMENTACION </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row>
        <row r="356">
          <cell r="A356">
            <v>2310</v>
          </cell>
          <cell r="B356" t="str">
            <v>SUTURA NO ABSORBIBLE SEDA NEGRA TRENZADA 3/0 AGUJA RECTA 60MM HEBRA 70-75CM</v>
          </cell>
          <cell r="C356" t="str">
            <v>SOBRE</v>
          </cell>
          <cell r="D356">
            <v>120</v>
          </cell>
          <cell r="E356">
            <v>120</v>
          </cell>
          <cell r="F356" t="str">
            <v>INSTRUMENTACION</v>
          </cell>
          <cell r="G356" t="str">
            <v xml:space="preserve">INSTRUMENTACION </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row>
        <row r="357">
          <cell r="A357">
            <v>2311</v>
          </cell>
          <cell r="B357" t="str">
            <v>SUTURA NO ABSORBIBLE SEDA NEGRA TRENZADA 3/0 AGUJA REDONDA 1/2 CIRCULO 15-17MM HEBRA70- 75CM</v>
          </cell>
          <cell r="C357" t="str">
            <v>SOBRE</v>
          </cell>
          <cell r="D357">
            <v>24</v>
          </cell>
          <cell r="E357">
            <v>24</v>
          </cell>
          <cell r="F357" t="str">
            <v>INSTRUMENTACION</v>
          </cell>
          <cell r="G357" t="str">
            <v xml:space="preserve">INSTRUMENTACION </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row>
        <row r="358">
          <cell r="A358">
            <v>2312</v>
          </cell>
          <cell r="B358" t="str">
            <v>SUTURA NO ABSORBIBLE SEDA NEGRA TRENZADA 3/0 AGUJA REDONDA 1/2 CIRCULO 24-26MM HEBRA70- 75CM</v>
          </cell>
          <cell r="C358" t="str">
            <v>SOBRE</v>
          </cell>
          <cell r="D358">
            <v>48</v>
          </cell>
          <cell r="E358">
            <v>720</v>
          </cell>
          <cell r="F358" t="str">
            <v>INSTRUMENTACION</v>
          </cell>
          <cell r="G358" t="str">
            <v xml:space="preserve">INSTRUMENTACION </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row>
        <row r="359">
          <cell r="A359">
            <v>2313</v>
          </cell>
          <cell r="B359" t="str">
            <v>SUTURA NO ABSORBIBLE SEDA NEGRA TRENZADA 3/0 CURVA CORTANTE 3/8 CIRCULO 19MM HEBRA 45 CM</v>
          </cell>
          <cell r="C359" t="str">
            <v>SOBRE</v>
          </cell>
          <cell r="D359">
            <v>57</v>
          </cell>
          <cell r="E359">
            <v>57</v>
          </cell>
          <cell r="F359" t="str">
            <v>INSTRUMENTACION</v>
          </cell>
          <cell r="G359" t="str">
            <v xml:space="preserve">INSTRUMENTACION </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row>
        <row r="360">
          <cell r="A360">
            <v>2314</v>
          </cell>
          <cell r="B360" t="str">
            <v>SUTURA NO ABSORBIBLE SEDA NEGRA TRENZADA 3/0 PRECORTADA 10 HEBRAS 75 CM</v>
          </cell>
          <cell r="C360" t="str">
            <v>SOBRE</v>
          </cell>
          <cell r="D360">
            <v>48</v>
          </cell>
          <cell r="E360">
            <v>240</v>
          </cell>
          <cell r="F360" t="str">
            <v>INSTRUMENTACION</v>
          </cell>
          <cell r="G360" t="str">
            <v xml:space="preserve">INSTRUMENTACION </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row>
        <row r="361">
          <cell r="A361">
            <v>2315</v>
          </cell>
          <cell r="B361" t="str">
            <v>SUTURA NO ABSORBIBLE SEDA NEGRA TRENZADA 4/0 AGUJA REDONDA 1/2 CIRCULO 24-26MM HEBRA 75CM</v>
          </cell>
          <cell r="C361" t="str">
            <v>SOBRE</v>
          </cell>
          <cell r="D361">
            <v>36</v>
          </cell>
          <cell r="E361">
            <v>36</v>
          </cell>
          <cell r="F361" t="str">
            <v>INSTRUMENTACION</v>
          </cell>
          <cell r="G361" t="str">
            <v xml:space="preserve">INSTRUMENTACION </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row>
        <row r="362">
          <cell r="A362">
            <v>2316</v>
          </cell>
          <cell r="B362" t="str">
            <v>SUTURA NO ABSORBIBLE SEDA NEGRA TRENZADA 4/0 CURVA CORTANTE 3/8 CIRCULO 16MM HEBRA 45 CM</v>
          </cell>
          <cell r="C362" t="str">
            <v>SOBRE</v>
          </cell>
          <cell r="D362">
            <v>36</v>
          </cell>
          <cell r="E362">
            <v>36</v>
          </cell>
          <cell r="F362" t="str">
            <v>INSTRUMENTACION</v>
          </cell>
          <cell r="G362" t="str">
            <v xml:space="preserve">INSTRUMENTACION </v>
          </cell>
          <cell r="H362">
            <v>0</v>
          </cell>
          <cell r="I362">
            <v>0</v>
          </cell>
          <cell r="J362">
            <v>0</v>
          </cell>
          <cell r="K362">
            <v>0</v>
          </cell>
          <cell r="L362">
            <v>0</v>
          </cell>
          <cell r="M362">
            <v>0</v>
          </cell>
          <cell r="N362">
            <v>0</v>
          </cell>
          <cell r="O362">
            <v>0</v>
          </cell>
          <cell r="P362">
            <v>0</v>
          </cell>
          <cell r="Q362">
            <v>0</v>
          </cell>
          <cell r="R362">
            <v>0</v>
          </cell>
          <cell r="S362">
            <v>0</v>
          </cell>
          <cell r="T362">
            <v>0</v>
          </cell>
          <cell r="U362">
            <v>0</v>
          </cell>
        </row>
        <row r="363">
          <cell r="A363">
            <v>2317</v>
          </cell>
          <cell r="B363" t="str">
            <v>SUTURA NO ABSORBIBLE SEDA NEGRA TRENZADA 4/0 CURVA CORTANTE 3/8 CIRCULO 19MM HEBRA 45 CM</v>
          </cell>
          <cell r="C363" t="str">
            <v>SOBRE</v>
          </cell>
          <cell r="D363">
            <v>36</v>
          </cell>
          <cell r="E363">
            <v>36</v>
          </cell>
          <cell r="F363" t="str">
            <v>INSTRUMENTACION</v>
          </cell>
          <cell r="G363" t="str">
            <v xml:space="preserve">INSTRUMENTACION </v>
          </cell>
          <cell r="H363">
            <v>0</v>
          </cell>
          <cell r="I363">
            <v>0</v>
          </cell>
          <cell r="J363">
            <v>0</v>
          </cell>
          <cell r="K363">
            <v>0</v>
          </cell>
          <cell r="L363">
            <v>0</v>
          </cell>
          <cell r="M363">
            <v>0</v>
          </cell>
          <cell r="N363">
            <v>0</v>
          </cell>
          <cell r="O363">
            <v>0</v>
          </cell>
          <cell r="P363">
            <v>0</v>
          </cell>
          <cell r="Q363">
            <v>0</v>
          </cell>
          <cell r="R363">
            <v>0</v>
          </cell>
          <cell r="S363">
            <v>0</v>
          </cell>
          <cell r="T363">
            <v>0</v>
          </cell>
          <cell r="U363">
            <v>0</v>
          </cell>
        </row>
        <row r="364">
          <cell r="A364">
            <v>2318</v>
          </cell>
          <cell r="B364" t="str">
            <v>SUTURA NO ABSORBIBLE SEDA NEGRA TRENZADA 4/0 CURVA CORTANTE 3/8 CIRCULO 24MM HEBRA 70-75 CM</v>
          </cell>
          <cell r="C364" t="str">
            <v>SOBRE</v>
          </cell>
          <cell r="D364">
            <v>24</v>
          </cell>
          <cell r="E364">
            <v>24</v>
          </cell>
          <cell r="F364" t="str">
            <v>INSTRUMENTACION</v>
          </cell>
          <cell r="G364" t="str">
            <v xml:space="preserve">INSTRUMENTACION </v>
          </cell>
          <cell r="H364">
            <v>0</v>
          </cell>
          <cell r="I364">
            <v>0</v>
          </cell>
          <cell r="J364">
            <v>0</v>
          </cell>
          <cell r="K364">
            <v>0</v>
          </cell>
          <cell r="L364">
            <v>0</v>
          </cell>
          <cell r="M364">
            <v>0</v>
          </cell>
          <cell r="N364">
            <v>0</v>
          </cell>
          <cell r="O364">
            <v>0</v>
          </cell>
          <cell r="P364">
            <v>0</v>
          </cell>
          <cell r="Q364">
            <v>0</v>
          </cell>
          <cell r="R364">
            <v>0</v>
          </cell>
          <cell r="S364">
            <v>0</v>
          </cell>
          <cell r="T364">
            <v>0</v>
          </cell>
          <cell r="U364">
            <v>0</v>
          </cell>
        </row>
        <row r="365">
          <cell r="A365">
            <v>2319</v>
          </cell>
          <cell r="B365" t="str">
            <v>SUTURA NO ABSORBIBLE SEDA NEGRA TRENZADA 4/0 PRECORTADA 10-12 HEBRAS 75 CM</v>
          </cell>
          <cell r="C365" t="str">
            <v>SOBRE</v>
          </cell>
          <cell r="D365">
            <v>36</v>
          </cell>
          <cell r="E365">
            <v>36</v>
          </cell>
          <cell r="F365" t="str">
            <v>INSTRUMENTACION</v>
          </cell>
          <cell r="G365" t="str">
            <v xml:space="preserve">INSTRUMENTACION </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row>
        <row r="366">
          <cell r="A366">
            <v>2320</v>
          </cell>
          <cell r="B366" t="str">
            <v>SUTURA NO ABSORBIBLE SEDA NEGRA TRENZADA 5/0 AGUJA REDONDA 1/2 CIRCULO 15-17 MM HEBRA 75CM</v>
          </cell>
          <cell r="C366" t="str">
            <v>SOBRE</v>
          </cell>
          <cell r="D366">
            <v>36</v>
          </cell>
          <cell r="E366">
            <v>36</v>
          </cell>
          <cell r="F366" t="str">
            <v>INSTRUMENTACION</v>
          </cell>
          <cell r="G366" t="str">
            <v xml:space="preserve">INSTRUMENTACION </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row>
        <row r="367">
          <cell r="A367">
            <v>2321</v>
          </cell>
          <cell r="B367" t="str">
            <v>SUTURA NO ABSORBIBLE SEDA NEGRA TRENZADA 5/0 CURVA CORTANTE 3/8 CIRCULO DE 20MM HEBRA 45 CM</v>
          </cell>
          <cell r="C367" t="str">
            <v>SOBRE</v>
          </cell>
          <cell r="D367">
            <v>36</v>
          </cell>
          <cell r="E367">
            <v>36</v>
          </cell>
          <cell r="F367" t="str">
            <v>INSTRUMENTACION</v>
          </cell>
          <cell r="G367" t="str">
            <v xml:space="preserve">INSTRUMENTACION </v>
          </cell>
          <cell r="H367">
            <v>0</v>
          </cell>
          <cell r="I367">
            <v>0</v>
          </cell>
          <cell r="J367">
            <v>0</v>
          </cell>
          <cell r="K367">
            <v>0</v>
          </cell>
          <cell r="L367">
            <v>0</v>
          </cell>
          <cell r="M367">
            <v>0</v>
          </cell>
          <cell r="N367">
            <v>0</v>
          </cell>
          <cell r="O367">
            <v>0</v>
          </cell>
          <cell r="P367">
            <v>0</v>
          </cell>
          <cell r="Q367">
            <v>0</v>
          </cell>
          <cell r="R367">
            <v>0</v>
          </cell>
          <cell r="S367">
            <v>0</v>
          </cell>
          <cell r="T367">
            <v>0</v>
          </cell>
          <cell r="U367">
            <v>0</v>
          </cell>
        </row>
        <row r="368">
          <cell r="A368">
            <v>2322</v>
          </cell>
          <cell r="B368" t="str">
            <v>SUTURA NO ABSORBIBLE SEDA NEGRA TRENZADA 5/0 CURVA CORTANTE DE 16MM HEBRA 45 CM</v>
          </cell>
          <cell r="C368" t="str">
            <v>SOBRE</v>
          </cell>
          <cell r="D368">
            <v>36</v>
          </cell>
          <cell r="E368">
            <v>36</v>
          </cell>
          <cell r="F368" t="str">
            <v>INSTRUMENTACION</v>
          </cell>
          <cell r="G368" t="str">
            <v xml:space="preserve">INSTRUMENTACION </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row>
        <row r="369">
          <cell r="A369">
            <v>2323</v>
          </cell>
          <cell r="B369" t="str">
            <v>SUTURA NO ABSORBIBLE SEDA NEGRA TRENZADA 6/0  AGUJA REVERSO CORTANTE 3/8CIRCULO 12MM HEBRA 45CM</v>
          </cell>
          <cell r="C369" t="str">
            <v>SOBRE</v>
          </cell>
          <cell r="D369">
            <v>12</v>
          </cell>
          <cell r="E369">
            <v>12</v>
          </cell>
          <cell r="F369" t="str">
            <v>INSTRUMENTACION</v>
          </cell>
          <cell r="G369" t="str">
            <v xml:space="preserve">INSTRUMENTACION </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row>
        <row r="370">
          <cell r="A370">
            <v>2324</v>
          </cell>
          <cell r="B370" t="str">
            <v>SUTURA NO ABSORBIBLE SEDA NEGRA TRENZADA 6/0  AGUJA REVERSO CORTANTE 3/8CIRCULO 16MM HEBRA 45CM</v>
          </cell>
          <cell r="C370" t="str">
            <v>SOBRE</v>
          </cell>
          <cell r="D370">
            <v>12</v>
          </cell>
          <cell r="E370">
            <v>12</v>
          </cell>
          <cell r="F370" t="str">
            <v>INSTRUMENTACION</v>
          </cell>
          <cell r="G370" t="str">
            <v xml:space="preserve">INSTRUMENTACION </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row>
        <row r="371">
          <cell r="A371">
            <v>2325</v>
          </cell>
          <cell r="B371" t="str">
            <v>SUTURA PARA EL TRATAMIENTO YU PREVENCION DE EVENTRACIONES, CON HILO DE HACER RECUERTO DE 1.3 DE DAMETRO, 2 AGUJAS CORTE TRIANGULAR 3/8, 100 MM</v>
          </cell>
          <cell r="C371" t="str">
            <v>SOBRE</v>
          </cell>
          <cell r="D371">
            <v>12</v>
          </cell>
          <cell r="E371">
            <v>12</v>
          </cell>
          <cell r="F371" t="str">
            <v>INSTRUMENTACION</v>
          </cell>
          <cell r="G371" t="str">
            <v xml:space="preserve">INSTRUMENTACION </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row>
        <row r="372">
          <cell r="A372">
            <v>2326</v>
          </cell>
          <cell r="B372" t="str">
            <v>SUTURA QUIRURGICA (NYLON) 3/0 20-26 MM 45-75 CM</v>
          </cell>
          <cell r="C372" t="str">
            <v>SOBRE</v>
          </cell>
          <cell r="D372">
            <v>5</v>
          </cell>
          <cell r="E372">
            <v>5</v>
          </cell>
          <cell r="F372" t="str">
            <v>INSTRUMENTACION</v>
          </cell>
          <cell r="G372" t="str">
            <v xml:space="preserve">INSTRUMENTACION </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row>
        <row r="373">
          <cell r="A373">
            <v>2328</v>
          </cell>
          <cell r="B373" t="str">
            <v>ACIDO POLIGLICOLICO   0 AGUJA CURVA REDONDA 1/2 CIRCULO 34 A 37 MM HEBRA DE 70 CM - 75</v>
          </cell>
          <cell r="C373" t="str">
            <v>SOBRE</v>
          </cell>
          <cell r="D373">
            <v>12</v>
          </cell>
          <cell r="E373">
            <v>12</v>
          </cell>
          <cell r="F373" t="str">
            <v>INSTRUMENTACION</v>
          </cell>
          <cell r="G373" t="str">
            <v xml:space="preserve">INSTRUMENTACION </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row>
        <row r="374">
          <cell r="A374">
            <v>2329</v>
          </cell>
          <cell r="B374" t="str">
            <v>ACIDO POLIGLICOLICO  3/0  AGUJA CURVA REDONDA 1/2 CIRCULO  19 - 22 HEBRA DE 70-75 CM</v>
          </cell>
          <cell r="C374" t="str">
            <v>SOBRE</v>
          </cell>
          <cell r="D374">
            <v>36</v>
          </cell>
          <cell r="E374">
            <v>36</v>
          </cell>
          <cell r="F374" t="str">
            <v>INSTRUMENTACION</v>
          </cell>
          <cell r="G374" t="str">
            <v xml:space="preserve">INSTRUMENTACION </v>
          </cell>
          <cell r="H374">
            <v>0</v>
          </cell>
          <cell r="I374">
            <v>0</v>
          </cell>
          <cell r="J374">
            <v>0</v>
          </cell>
          <cell r="K374">
            <v>0</v>
          </cell>
          <cell r="L374">
            <v>0</v>
          </cell>
          <cell r="M374">
            <v>0</v>
          </cell>
          <cell r="N374">
            <v>0</v>
          </cell>
          <cell r="O374">
            <v>0</v>
          </cell>
          <cell r="P374">
            <v>0</v>
          </cell>
          <cell r="Q374">
            <v>0</v>
          </cell>
          <cell r="R374">
            <v>0</v>
          </cell>
          <cell r="S374">
            <v>0</v>
          </cell>
          <cell r="T374">
            <v>0</v>
          </cell>
          <cell r="U374">
            <v>0</v>
          </cell>
        </row>
        <row r="375">
          <cell r="A375">
            <v>2330</v>
          </cell>
          <cell r="B375" t="str">
            <v>ACIDO POLIGLICOLICO  3/0  AGUJA CURVA REDONDA 1/2 CIRCULO 24 - 26 MM HEBRA DE 70-75 CM</v>
          </cell>
          <cell r="C375" t="str">
            <v>SOBRE</v>
          </cell>
          <cell r="D375">
            <v>100</v>
          </cell>
          <cell r="E375">
            <v>360</v>
          </cell>
          <cell r="F375" t="str">
            <v>INSTRUMENTACION</v>
          </cell>
          <cell r="G375" t="str">
            <v xml:space="preserve">INSTRUMENTACION </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row>
        <row r="376">
          <cell r="A376">
            <v>2331</v>
          </cell>
          <cell r="B376" t="str">
            <v>ACIDO POLIGLICOLICO   6/0 DOBLE AGUJA ESPATULADA 1/4 CIRCULO 8 MM HEBRA 45CM</v>
          </cell>
          <cell r="C376" t="str">
            <v>SOBRE</v>
          </cell>
          <cell r="D376">
            <v>36</v>
          </cell>
          <cell r="E376">
            <v>36</v>
          </cell>
          <cell r="F376" t="str">
            <v>INSTRUMENTACION</v>
          </cell>
          <cell r="G376" t="str">
            <v xml:space="preserve">INSTRUMENTACION </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row>
        <row r="377">
          <cell r="A377">
            <v>2332</v>
          </cell>
          <cell r="B377" t="str">
            <v>ACIDO POLIGLICOLICO  7/0 DOBLE AGUJA ESPATULADA 3/8 CIRCULO 6-7MM HEBRA 45CM</v>
          </cell>
          <cell r="C377" t="str">
            <v>SOBRE</v>
          </cell>
          <cell r="D377">
            <v>12</v>
          </cell>
          <cell r="E377">
            <v>12</v>
          </cell>
          <cell r="F377" t="str">
            <v>INSTRUMENTACION</v>
          </cell>
          <cell r="G377" t="str">
            <v xml:space="preserve">INSTRUMENTACION </v>
          </cell>
          <cell r="H377">
            <v>0</v>
          </cell>
          <cell r="I377">
            <v>0</v>
          </cell>
          <cell r="J377">
            <v>0</v>
          </cell>
          <cell r="K377">
            <v>0</v>
          </cell>
          <cell r="L377">
            <v>0</v>
          </cell>
          <cell r="M377">
            <v>0</v>
          </cell>
          <cell r="N377">
            <v>0</v>
          </cell>
          <cell r="O377">
            <v>0</v>
          </cell>
          <cell r="P377">
            <v>0</v>
          </cell>
          <cell r="Q377">
            <v>0</v>
          </cell>
          <cell r="R377">
            <v>0</v>
          </cell>
          <cell r="S377">
            <v>0</v>
          </cell>
          <cell r="T377">
            <v>0</v>
          </cell>
          <cell r="U377">
            <v>0</v>
          </cell>
        </row>
        <row r="378">
          <cell r="A378">
            <v>2333</v>
          </cell>
          <cell r="B378" t="str">
            <v>ACIDO POLIGLICOLICO  0 AGUJA CURVA REDONDA 1/2 CIRCULO 24-26 MM HEBRA DE 90 CM</v>
          </cell>
          <cell r="C378" t="str">
            <v>SOBRE</v>
          </cell>
          <cell r="D378">
            <v>36</v>
          </cell>
          <cell r="E378">
            <v>36</v>
          </cell>
          <cell r="F378" t="str">
            <v>INSTRUMENTACION</v>
          </cell>
          <cell r="G378" t="str">
            <v xml:space="preserve">INSTRUMENTACION </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row>
        <row r="379">
          <cell r="A379">
            <v>2334</v>
          </cell>
          <cell r="B379" t="str">
            <v>ACIDO POLIGLICOLICO 2/0 AGUJA CURVA REDONDA 1/2 CIRCULO 34-37 MM HEBRA 70 -75 CM</v>
          </cell>
          <cell r="C379" t="str">
            <v>SOBRE</v>
          </cell>
          <cell r="D379">
            <v>120</v>
          </cell>
          <cell r="E379">
            <v>120</v>
          </cell>
          <cell r="F379" t="str">
            <v>INSTRUMENTACION</v>
          </cell>
          <cell r="G379" t="str">
            <v xml:space="preserve">INSTRUMENTACION </v>
          </cell>
          <cell r="H379">
            <v>0</v>
          </cell>
          <cell r="I379">
            <v>0</v>
          </cell>
          <cell r="J379">
            <v>0</v>
          </cell>
          <cell r="K379">
            <v>0</v>
          </cell>
          <cell r="L379">
            <v>0</v>
          </cell>
          <cell r="M379">
            <v>0</v>
          </cell>
          <cell r="N379">
            <v>0</v>
          </cell>
          <cell r="O379">
            <v>0</v>
          </cell>
          <cell r="P379">
            <v>0</v>
          </cell>
          <cell r="Q379">
            <v>0</v>
          </cell>
          <cell r="R379">
            <v>0</v>
          </cell>
          <cell r="S379">
            <v>0</v>
          </cell>
          <cell r="T379">
            <v>0</v>
          </cell>
          <cell r="U379">
            <v>0</v>
          </cell>
        </row>
        <row r="380">
          <cell r="A380">
            <v>2335</v>
          </cell>
          <cell r="B380" t="str">
            <v>ACIDO POLIGLICOLICO 6/0 AGUJA CORTANTE 3/8 CIRCULO 13 MM HEBRA 45 CM</v>
          </cell>
          <cell r="C380" t="str">
            <v>SOBRE</v>
          </cell>
          <cell r="D380">
            <v>10</v>
          </cell>
          <cell r="E380">
            <v>10</v>
          </cell>
          <cell r="F380" t="str">
            <v>INSTRUMENTACION</v>
          </cell>
          <cell r="G380" t="str">
            <v xml:space="preserve">INSTRUMENTACION </v>
          </cell>
          <cell r="H380">
            <v>0</v>
          </cell>
          <cell r="I380">
            <v>0</v>
          </cell>
          <cell r="J380">
            <v>0</v>
          </cell>
          <cell r="K380">
            <v>0</v>
          </cell>
          <cell r="L380">
            <v>0</v>
          </cell>
          <cell r="M380">
            <v>0</v>
          </cell>
          <cell r="N380">
            <v>0</v>
          </cell>
          <cell r="O380">
            <v>0</v>
          </cell>
          <cell r="P380">
            <v>0</v>
          </cell>
          <cell r="Q380">
            <v>0</v>
          </cell>
          <cell r="R380">
            <v>0</v>
          </cell>
          <cell r="S380">
            <v>0</v>
          </cell>
          <cell r="T380">
            <v>0</v>
          </cell>
          <cell r="U380">
            <v>0</v>
          </cell>
        </row>
        <row r="381">
          <cell r="A381">
            <v>2336</v>
          </cell>
          <cell r="B381" t="str">
            <v>ACIDO POLIGLICOLICO  6/0 AGUJA REDONDA DE  1/2 CIRCULO DE 15 A 17MM HEBRA DE 70 CM</v>
          </cell>
          <cell r="C381" t="str">
            <v>SOBRE</v>
          </cell>
          <cell r="D381">
            <v>36</v>
          </cell>
          <cell r="E381">
            <v>36</v>
          </cell>
          <cell r="F381" t="str">
            <v>INSTRUMENTACION</v>
          </cell>
          <cell r="G381" t="str">
            <v xml:space="preserve">INSTRUMENTACION </v>
          </cell>
          <cell r="H381">
            <v>0</v>
          </cell>
          <cell r="I381">
            <v>0</v>
          </cell>
          <cell r="J381">
            <v>0</v>
          </cell>
          <cell r="K381">
            <v>0</v>
          </cell>
          <cell r="L381">
            <v>0</v>
          </cell>
          <cell r="M381">
            <v>0</v>
          </cell>
          <cell r="N381">
            <v>0</v>
          </cell>
          <cell r="O381">
            <v>0</v>
          </cell>
          <cell r="P381">
            <v>0</v>
          </cell>
          <cell r="Q381">
            <v>0</v>
          </cell>
          <cell r="R381">
            <v>0</v>
          </cell>
          <cell r="S381">
            <v>0</v>
          </cell>
          <cell r="T381">
            <v>0</v>
          </cell>
          <cell r="U381">
            <v>0</v>
          </cell>
        </row>
        <row r="382">
          <cell r="A382">
            <v>2337</v>
          </cell>
          <cell r="B382" t="str">
            <v>ACIDO POLIGLICOLICO  8/0 DOBLE AGUJA ESPATULADA 3/8 CIRCULO 6MM HEBRA 20CM</v>
          </cell>
          <cell r="C382" t="str">
            <v>SOBRE</v>
          </cell>
          <cell r="D382">
            <v>12</v>
          </cell>
          <cell r="E382">
            <v>12</v>
          </cell>
          <cell r="F382" t="str">
            <v>INSTRUMENTACION</v>
          </cell>
          <cell r="G382" t="str">
            <v xml:space="preserve">INSTRUMENTACION </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row>
        <row r="383">
          <cell r="A383">
            <v>2338</v>
          </cell>
          <cell r="B383" t="str">
            <v>ACIDO POLIGLICOLICO 0 AGUJA CURVA REDONDA 1/2 CIRCULO 34 A 37 MM HEBRA DE 90 CM</v>
          </cell>
          <cell r="C383" t="str">
            <v>SOBRE</v>
          </cell>
          <cell r="D383">
            <v>36</v>
          </cell>
          <cell r="E383">
            <v>36</v>
          </cell>
          <cell r="F383" t="str">
            <v>INSTRUMENTACION</v>
          </cell>
          <cell r="G383" t="str">
            <v xml:space="preserve">INSTRUMENTACION </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row>
        <row r="384">
          <cell r="A384">
            <v>2339</v>
          </cell>
          <cell r="B384" t="str">
            <v>ACIDO POLIGLICOLICO 1 AGUJA CURVA REDONDA 1/2 CIRCULO 34 - 37MM HEBRA DE 90 CM</v>
          </cell>
          <cell r="C384" t="str">
            <v>SOBRE</v>
          </cell>
          <cell r="D384">
            <v>783</v>
          </cell>
          <cell r="E384">
            <v>783</v>
          </cell>
          <cell r="F384" t="str">
            <v>INSTRUMENTACION</v>
          </cell>
          <cell r="G384" t="str">
            <v xml:space="preserve">INSTRUMENTACION </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row>
        <row r="385">
          <cell r="A385">
            <v>2340</v>
          </cell>
          <cell r="B385" t="str">
            <v>ACIDO POLIGLICOLICO 2/0   AGUJA CURVA REDONDA 1/2 CIRCULO 37  MM HEBRA DE 90 CM</v>
          </cell>
          <cell r="C385" t="str">
            <v>SOBRE</v>
          </cell>
          <cell r="D385">
            <v>252</v>
          </cell>
          <cell r="E385">
            <v>252</v>
          </cell>
          <cell r="F385" t="str">
            <v>INSTRUMENTACION</v>
          </cell>
          <cell r="G385" t="str">
            <v xml:space="preserve">INSTRUMENTACION </v>
          </cell>
          <cell r="H385">
            <v>0</v>
          </cell>
          <cell r="I385">
            <v>0</v>
          </cell>
          <cell r="J385">
            <v>0</v>
          </cell>
          <cell r="K385">
            <v>0</v>
          </cell>
          <cell r="L385">
            <v>0</v>
          </cell>
          <cell r="M385">
            <v>0</v>
          </cell>
          <cell r="N385">
            <v>0</v>
          </cell>
          <cell r="O385">
            <v>0</v>
          </cell>
          <cell r="P385">
            <v>0</v>
          </cell>
          <cell r="Q385">
            <v>0</v>
          </cell>
          <cell r="R385">
            <v>0</v>
          </cell>
          <cell r="S385">
            <v>0</v>
          </cell>
          <cell r="T385">
            <v>0</v>
          </cell>
          <cell r="U385">
            <v>0</v>
          </cell>
        </row>
        <row r="386">
          <cell r="A386">
            <v>2341</v>
          </cell>
          <cell r="B386" t="str">
            <v>ACIDO POLIGLICOLICO ANTIBAC  2/0   AGUJA CURVA REDONDA 1/2 CIRCULO 24 - 26 MM HEBRA DE 70-75 CM</v>
          </cell>
          <cell r="C386" t="str">
            <v>SOBRE</v>
          </cell>
          <cell r="D386">
            <v>22</v>
          </cell>
          <cell r="E386">
            <v>72</v>
          </cell>
          <cell r="F386" t="str">
            <v>INSTRUMENTACION</v>
          </cell>
          <cell r="G386" t="str">
            <v xml:space="preserve">INSTRUMENTACION </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row>
        <row r="387">
          <cell r="A387">
            <v>2342</v>
          </cell>
          <cell r="B387" t="str">
            <v>ACIDO POLIGLICOLICO ANTIBACTERIAL  0 AGUJA CURVA REDONDA 1/2 CIRCULO 34 A 37 MM HEBRA DE 70 CM</v>
          </cell>
          <cell r="C387" t="str">
            <v>SOBRE</v>
          </cell>
          <cell r="D387">
            <v>36</v>
          </cell>
          <cell r="E387">
            <v>36</v>
          </cell>
          <cell r="F387" t="str">
            <v>INSTRUMENTACION</v>
          </cell>
          <cell r="G387" t="str">
            <v xml:space="preserve">INSTRUMENTACION </v>
          </cell>
          <cell r="H387">
            <v>0</v>
          </cell>
          <cell r="I387">
            <v>0</v>
          </cell>
          <cell r="J387">
            <v>0</v>
          </cell>
          <cell r="K387">
            <v>0</v>
          </cell>
          <cell r="L387">
            <v>0</v>
          </cell>
          <cell r="M387">
            <v>0</v>
          </cell>
          <cell r="N387">
            <v>0</v>
          </cell>
          <cell r="O387">
            <v>0</v>
          </cell>
          <cell r="P387">
            <v>0</v>
          </cell>
          <cell r="Q387">
            <v>0</v>
          </cell>
          <cell r="R387">
            <v>0</v>
          </cell>
          <cell r="S387">
            <v>0</v>
          </cell>
          <cell r="T387">
            <v>0</v>
          </cell>
          <cell r="U387">
            <v>0</v>
          </cell>
        </row>
        <row r="388">
          <cell r="A388">
            <v>2343</v>
          </cell>
          <cell r="B388" t="str">
            <v>SUTURA SINTETICA ABSORBIBLE DE ACIDO POLIGLICOLICO ANTIBACTERIAL  3/0  AGUJA CURVA REDONDA 1/2 CIRCULO  19 - 22 HEBRA DE 70-75 CM</v>
          </cell>
          <cell r="C388" t="str">
            <v>SOBRE</v>
          </cell>
          <cell r="D388">
            <v>36</v>
          </cell>
          <cell r="E388">
            <v>36</v>
          </cell>
          <cell r="F388" t="str">
            <v>INSTRUMENTACION</v>
          </cell>
          <cell r="G388" t="str">
            <v xml:space="preserve">INSTRUMENTACION </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row>
        <row r="389">
          <cell r="A389">
            <v>2344</v>
          </cell>
          <cell r="B389" t="str">
            <v>ACIDO POLIGLICOLICO ANTIBACTERIAL  3/0  AGUJA CURVA REDONDA 1/2 CIRCULO 24 - 26 MM HEBRA DE 70-75 CM</v>
          </cell>
          <cell r="C389" t="str">
            <v>SOBRE</v>
          </cell>
          <cell r="D389">
            <v>280</v>
          </cell>
          <cell r="E389">
            <v>280</v>
          </cell>
          <cell r="F389" t="str">
            <v>INSTRUMENTACION</v>
          </cell>
          <cell r="G389" t="str">
            <v xml:space="preserve">INSTRUMENTACION </v>
          </cell>
          <cell r="H389">
            <v>0</v>
          </cell>
          <cell r="I389">
            <v>0</v>
          </cell>
          <cell r="J389">
            <v>0</v>
          </cell>
          <cell r="K389">
            <v>0</v>
          </cell>
          <cell r="L389">
            <v>0</v>
          </cell>
          <cell r="M389">
            <v>0</v>
          </cell>
          <cell r="N389">
            <v>0</v>
          </cell>
          <cell r="O389">
            <v>0</v>
          </cell>
          <cell r="P389">
            <v>0</v>
          </cell>
          <cell r="Q389">
            <v>0</v>
          </cell>
          <cell r="R389">
            <v>0</v>
          </cell>
          <cell r="S389">
            <v>0</v>
          </cell>
          <cell r="T389">
            <v>0</v>
          </cell>
          <cell r="U389">
            <v>0</v>
          </cell>
        </row>
        <row r="390">
          <cell r="A390">
            <v>2345</v>
          </cell>
          <cell r="B390" t="str">
            <v>ACIDO POLIGLICOLICO ANTIBACTERIAL 0 AGUJA CURVA REDONDA 1/2 CIRCULO 24-26 MM HEBRA DE 90 CM</v>
          </cell>
          <cell r="C390" t="str">
            <v>SOBRE</v>
          </cell>
          <cell r="D390">
            <v>60</v>
          </cell>
          <cell r="E390">
            <v>60</v>
          </cell>
          <cell r="F390" t="str">
            <v>INSTRUMENTACION</v>
          </cell>
          <cell r="G390" t="str">
            <v xml:space="preserve">INSTRUMENTACION </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row>
        <row r="391">
          <cell r="A391">
            <v>2346</v>
          </cell>
          <cell r="B391" t="str">
            <v>ACIDO POLIGLICOLICO ANTIBACTERIAL 1 AGUJA CURVA REDONDA 1/2 CIRCULO 34 - 37MM HEBRA DE 90 CM</v>
          </cell>
          <cell r="C391" t="str">
            <v>SOBRE</v>
          </cell>
          <cell r="D391">
            <v>120</v>
          </cell>
          <cell r="E391">
            <v>120</v>
          </cell>
          <cell r="F391" t="str">
            <v>INSTRUMENTACION</v>
          </cell>
          <cell r="G391" t="str">
            <v xml:space="preserve">INSTRUMENTACION </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row>
        <row r="392">
          <cell r="A392">
            <v>2347</v>
          </cell>
          <cell r="B392" t="str">
            <v>ACIDO POLIGLICOLICO ANTIBACTERIAL 2/0   AGUJA CURVA REDONDA 1/2 CIRCULO 24 - 26 MM HEBRA DE 70-75 CM</v>
          </cell>
          <cell r="C392" t="str">
            <v>SOBRE</v>
          </cell>
          <cell r="D392">
            <v>12</v>
          </cell>
          <cell r="E392">
            <v>12</v>
          </cell>
          <cell r="F392" t="str">
            <v>INSTRUMENTACION</v>
          </cell>
          <cell r="G392" t="str">
            <v xml:space="preserve">INSTRUMENTACION </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row>
        <row r="393">
          <cell r="A393">
            <v>2348</v>
          </cell>
          <cell r="B393" t="str">
            <v>ACIDO POLIGLICOLICO 2/0   AGUJA CURVA REDONDA 1/2 CIRCULO 37  MM HEBRA DE 90 CM</v>
          </cell>
          <cell r="C393" t="str">
            <v>SOBRE</v>
          </cell>
          <cell r="D393">
            <v>60</v>
          </cell>
          <cell r="E393">
            <v>60</v>
          </cell>
          <cell r="F393" t="str">
            <v>INSTRUMENTACION</v>
          </cell>
          <cell r="G393" t="str">
            <v xml:space="preserve">INSTRUMENTACION </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row>
        <row r="394">
          <cell r="A394">
            <v>2349</v>
          </cell>
          <cell r="B394" t="str">
            <v>ACIDO POLIGLICOLICO ANTIBACTERIAL 2/0 AGUJA CURVA REDONDA 1/2 CIRCULO 34-37 MM HEBRA 70 -75 CM</v>
          </cell>
          <cell r="C394" t="str">
            <v>SOBRE</v>
          </cell>
          <cell r="D394">
            <v>120</v>
          </cell>
          <cell r="E394">
            <v>120</v>
          </cell>
          <cell r="F394" t="str">
            <v>INSTRUMENTACION</v>
          </cell>
          <cell r="G394" t="str">
            <v xml:space="preserve">INSTRUMENTACION </v>
          </cell>
          <cell r="H394">
            <v>0</v>
          </cell>
          <cell r="I394">
            <v>0</v>
          </cell>
          <cell r="J394">
            <v>0</v>
          </cell>
          <cell r="K394">
            <v>0</v>
          </cell>
          <cell r="L394">
            <v>0</v>
          </cell>
          <cell r="M394">
            <v>0</v>
          </cell>
          <cell r="N394">
            <v>0</v>
          </cell>
          <cell r="O394">
            <v>0</v>
          </cell>
          <cell r="P394">
            <v>0</v>
          </cell>
          <cell r="Q394">
            <v>0</v>
          </cell>
          <cell r="R394">
            <v>0</v>
          </cell>
          <cell r="S394">
            <v>0</v>
          </cell>
          <cell r="T394">
            <v>0</v>
          </cell>
          <cell r="U394">
            <v>0</v>
          </cell>
        </row>
        <row r="395">
          <cell r="A395">
            <v>2350</v>
          </cell>
          <cell r="B395" t="str">
            <v>ACIDO POLIGLICOLICO ANTIBACTERIAL 5/0 AGUJA CURVA REDONDA 1/2 CIRCULO 15-17 MM HEBRA DE 70 CM</v>
          </cell>
          <cell r="C395" t="str">
            <v>SOBRE</v>
          </cell>
          <cell r="D395">
            <v>120</v>
          </cell>
          <cell r="E395">
            <v>120</v>
          </cell>
          <cell r="F395" t="str">
            <v>INSTRUMENTACION</v>
          </cell>
          <cell r="G395" t="str">
            <v xml:space="preserve">INSTRUMENTACION </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row>
        <row r="396">
          <cell r="A396">
            <v>2351</v>
          </cell>
          <cell r="B396" t="str">
            <v>ACIDO POLIGLICOLICO L 4/0  AGUJA CURVA REDONDA 1/2 CIRCULO 15-17 MM HEBRA DE 70 CM</v>
          </cell>
          <cell r="C396" t="str">
            <v>SOBRE</v>
          </cell>
          <cell r="D396">
            <v>36</v>
          </cell>
          <cell r="E396">
            <v>36</v>
          </cell>
          <cell r="F396" t="str">
            <v>INSTRUMENTACION</v>
          </cell>
          <cell r="G396" t="str">
            <v xml:space="preserve">INSTRUMENTACION </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row>
        <row r="397">
          <cell r="A397">
            <v>2352</v>
          </cell>
          <cell r="B397" t="str">
            <v>ACIDO POLIGLICOLICO 4-0  AGUJA CURVA</v>
          </cell>
          <cell r="C397" t="str">
            <v>UNIDAD</v>
          </cell>
          <cell r="D397">
            <v>288</v>
          </cell>
          <cell r="E397">
            <v>288</v>
          </cell>
          <cell r="F397" t="str">
            <v>INSTRUMENTACION</v>
          </cell>
          <cell r="G397" t="str">
            <v xml:space="preserve">INSTRUMENTACION </v>
          </cell>
          <cell r="H397">
            <v>0</v>
          </cell>
          <cell r="I397">
            <v>0</v>
          </cell>
          <cell r="J397">
            <v>0</v>
          </cell>
          <cell r="K397">
            <v>0</v>
          </cell>
          <cell r="L397">
            <v>0</v>
          </cell>
          <cell r="M397">
            <v>0</v>
          </cell>
          <cell r="N397">
            <v>0</v>
          </cell>
          <cell r="O397">
            <v>0</v>
          </cell>
          <cell r="P397">
            <v>0</v>
          </cell>
          <cell r="Q397">
            <v>0</v>
          </cell>
          <cell r="R397">
            <v>0</v>
          </cell>
          <cell r="S397">
            <v>0</v>
          </cell>
          <cell r="T397">
            <v>0</v>
          </cell>
          <cell r="U397">
            <v>0</v>
          </cell>
        </row>
        <row r="398">
          <cell r="A398">
            <v>2367</v>
          </cell>
          <cell r="B398" t="str">
            <v>TIJERA  PARA TECNOLOGIA ULTRASONIDO CIRUGIA ABIERTA DE 18CM</v>
          </cell>
          <cell r="C398" t="str">
            <v>UNIDAD</v>
          </cell>
          <cell r="D398">
            <v>2</v>
          </cell>
          <cell r="E398">
            <v>2</v>
          </cell>
          <cell r="F398" t="str">
            <v>INSTRUMENTACION</v>
          </cell>
          <cell r="G398" t="str">
            <v xml:space="preserve">INSTRUMENTACION </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row>
        <row r="399">
          <cell r="A399">
            <v>2368</v>
          </cell>
          <cell r="B399" t="str">
            <v xml:space="preserve">TIJERA CURVA FOCUS FCS9 </v>
          </cell>
          <cell r="C399" t="str">
            <v>UNIDAD</v>
          </cell>
          <cell r="D399">
            <v>1</v>
          </cell>
          <cell r="E399">
            <v>1</v>
          </cell>
          <cell r="F399" t="str">
            <v>INSTRUMENTACION</v>
          </cell>
          <cell r="G399" t="str">
            <v xml:space="preserve">INSTRUMENTACION </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row>
        <row r="400">
          <cell r="A400">
            <v>2369</v>
          </cell>
          <cell r="B400" t="str">
            <v xml:space="preserve">TIJERA DESECHABLE DE 5 MM X 35 MM UNIDAD    </v>
          </cell>
          <cell r="C400" t="str">
            <v>UNIDAD</v>
          </cell>
          <cell r="D400">
            <v>3</v>
          </cell>
          <cell r="E400">
            <v>3</v>
          </cell>
          <cell r="F400" t="str">
            <v>INSTRUMENTACION</v>
          </cell>
          <cell r="G400" t="str">
            <v xml:space="preserve">INSTRUMENTACION </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row>
        <row r="401">
          <cell r="A401">
            <v>2370</v>
          </cell>
          <cell r="B401" t="str">
            <v>TIJERA DESECHABLE LAPAROSCOPIA GRASPER  5 MM X 35 CM EPIX REF C4130</v>
          </cell>
          <cell r="C401" t="str">
            <v>UNIDAD</v>
          </cell>
          <cell r="D401">
            <v>3</v>
          </cell>
          <cell r="E401">
            <v>3</v>
          </cell>
          <cell r="F401" t="str">
            <v>INSTRUMENTACION</v>
          </cell>
          <cell r="G401" t="str">
            <v xml:space="preserve">INSTRUMENTACION </v>
          </cell>
          <cell r="H401">
            <v>0</v>
          </cell>
          <cell r="I401">
            <v>0</v>
          </cell>
          <cell r="J401">
            <v>0</v>
          </cell>
          <cell r="K401">
            <v>0</v>
          </cell>
          <cell r="L401" t="str">
            <v xml:space="preserve">REQUIERE CONSOLA SUMINISTRADA POR EL PROVEEDOR </v>
          </cell>
          <cell r="M401">
            <v>0</v>
          </cell>
          <cell r="N401">
            <v>0</v>
          </cell>
          <cell r="O401">
            <v>0</v>
          </cell>
          <cell r="P401">
            <v>0</v>
          </cell>
          <cell r="Q401">
            <v>0</v>
          </cell>
          <cell r="R401">
            <v>0</v>
          </cell>
          <cell r="S401">
            <v>0</v>
          </cell>
          <cell r="T401">
            <v>0</v>
          </cell>
          <cell r="U401">
            <v>0</v>
          </cell>
        </row>
        <row r="402">
          <cell r="A402">
            <v>2371</v>
          </cell>
          <cell r="B402" t="str">
            <v>TIJERA LAPARASCOPICA  HARMONIC 5MM X 36 CM REF HAR36</v>
          </cell>
          <cell r="C402" t="str">
            <v>UNIDAD</v>
          </cell>
          <cell r="D402">
            <v>10</v>
          </cell>
          <cell r="E402">
            <v>10</v>
          </cell>
          <cell r="F402" t="str">
            <v>INSTRUMENTACION</v>
          </cell>
          <cell r="G402" t="str">
            <v xml:space="preserve">INSTRUMENTACION </v>
          </cell>
          <cell r="H402">
            <v>0</v>
          </cell>
          <cell r="I402">
            <v>0</v>
          </cell>
          <cell r="J402">
            <v>0</v>
          </cell>
          <cell r="K402">
            <v>0</v>
          </cell>
          <cell r="L402" t="str">
            <v xml:space="preserve">REQUIERE CONSOLA SUMINISTRADA POR EL PROVEEDOR </v>
          </cell>
          <cell r="M402">
            <v>0</v>
          </cell>
          <cell r="N402">
            <v>0</v>
          </cell>
          <cell r="O402">
            <v>0</v>
          </cell>
          <cell r="P402">
            <v>0</v>
          </cell>
          <cell r="Q402">
            <v>0</v>
          </cell>
          <cell r="R402">
            <v>0</v>
          </cell>
          <cell r="S402">
            <v>0</v>
          </cell>
          <cell r="T402">
            <v>0</v>
          </cell>
          <cell r="U402">
            <v>0</v>
          </cell>
        </row>
        <row r="403">
          <cell r="A403">
            <v>2372</v>
          </cell>
          <cell r="B403" t="str">
            <v>TIJERA LAPARASCOPICA HARMONIC  FOCOS + 9 CM REF HAR9F</v>
          </cell>
          <cell r="C403" t="str">
            <v>UNIDAD</v>
          </cell>
          <cell r="D403">
            <v>3</v>
          </cell>
          <cell r="E403">
            <v>3</v>
          </cell>
          <cell r="F403" t="str">
            <v>INSTRUMENTACION</v>
          </cell>
          <cell r="G403" t="str">
            <v xml:space="preserve">INSTRUMENTACION </v>
          </cell>
          <cell r="H403">
            <v>0</v>
          </cell>
          <cell r="I403">
            <v>0</v>
          </cell>
          <cell r="J403">
            <v>0</v>
          </cell>
          <cell r="K403">
            <v>0</v>
          </cell>
          <cell r="L403">
            <v>0</v>
          </cell>
          <cell r="M403">
            <v>0</v>
          </cell>
          <cell r="N403">
            <v>0</v>
          </cell>
          <cell r="O403">
            <v>0</v>
          </cell>
          <cell r="P403">
            <v>0</v>
          </cell>
          <cell r="Q403">
            <v>0</v>
          </cell>
          <cell r="R403">
            <v>0</v>
          </cell>
          <cell r="S403">
            <v>0</v>
          </cell>
          <cell r="T403">
            <v>0</v>
          </cell>
          <cell r="U403">
            <v>0</v>
          </cell>
        </row>
        <row r="404">
          <cell r="A404">
            <v>2373</v>
          </cell>
          <cell r="B404" t="str">
            <v>TIJERA PARA LAPAROSCOPIA, DESCARTABLE, ROTACION 360°, LONGITUD 350 - 360 MM, MANGO ERGONOMICO, CON CONECCION MONOPOLAR</v>
          </cell>
          <cell r="C404" t="str">
            <v>UNIDAD</v>
          </cell>
          <cell r="D404">
            <v>5</v>
          </cell>
          <cell r="E404">
            <v>5</v>
          </cell>
          <cell r="F404" t="str">
            <v>INSTRUMENTACION</v>
          </cell>
          <cell r="G404" t="str">
            <v xml:space="preserve">INSTRUMENTACION </v>
          </cell>
          <cell r="H404">
            <v>0</v>
          </cell>
          <cell r="I404">
            <v>0</v>
          </cell>
          <cell r="J404">
            <v>0</v>
          </cell>
          <cell r="K404">
            <v>0</v>
          </cell>
          <cell r="L404">
            <v>0</v>
          </cell>
          <cell r="M404">
            <v>0</v>
          </cell>
          <cell r="N404">
            <v>0</v>
          </cell>
          <cell r="O404">
            <v>0</v>
          </cell>
          <cell r="P404">
            <v>0</v>
          </cell>
          <cell r="Q404">
            <v>0</v>
          </cell>
          <cell r="R404">
            <v>0</v>
          </cell>
          <cell r="S404">
            <v>0</v>
          </cell>
          <cell r="T404">
            <v>0</v>
          </cell>
          <cell r="U404">
            <v>0</v>
          </cell>
        </row>
        <row r="405">
          <cell r="A405">
            <v>2374</v>
          </cell>
          <cell r="B405" t="str">
            <v>TIJERA PARA ULTRASONIDO LAPAROSCOPICA 5MM ULTIMA GENERACION</v>
          </cell>
          <cell r="C405" t="str">
            <v>UNIDAD</v>
          </cell>
          <cell r="D405">
            <v>1</v>
          </cell>
          <cell r="E405">
            <v>1</v>
          </cell>
          <cell r="F405" t="str">
            <v>INSTRUMENTACION</v>
          </cell>
          <cell r="G405" t="str">
            <v xml:space="preserve">INSTRUMENTACION </v>
          </cell>
          <cell r="H405">
            <v>0</v>
          </cell>
          <cell r="I405">
            <v>0</v>
          </cell>
          <cell r="J405">
            <v>0</v>
          </cell>
          <cell r="K405">
            <v>0</v>
          </cell>
          <cell r="L405">
            <v>0</v>
          </cell>
          <cell r="M405">
            <v>0</v>
          </cell>
          <cell r="N405">
            <v>0</v>
          </cell>
          <cell r="O405">
            <v>0</v>
          </cell>
          <cell r="P405">
            <v>0</v>
          </cell>
          <cell r="Q405">
            <v>0</v>
          </cell>
          <cell r="R405">
            <v>0</v>
          </cell>
          <cell r="S405">
            <v>0</v>
          </cell>
          <cell r="T405">
            <v>0</v>
          </cell>
          <cell r="U405">
            <v>0</v>
          </cell>
        </row>
        <row r="406">
          <cell r="A406">
            <v>2375</v>
          </cell>
          <cell r="B406" t="str">
            <v>TIJERA PARA UNTRASONIDO  PARA CIRUGIA ABIERTA 9CM ULTIMA GENERACION</v>
          </cell>
          <cell r="C406" t="str">
            <v>UNIDAD</v>
          </cell>
          <cell r="D406">
            <v>1</v>
          </cell>
          <cell r="E406">
            <v>1</v>
          </cell>
          <cell r="F406" t="str">
            <v>INSTRUMENTACION</v>
          </cell>
          <cell r="G406" t="str">
            <v xml:space="preserve">INSTRUMENTACION </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row>
        <row r="407">
          <cell r="A407">
            <v>2376</v>
          </cell>
          <cell r="B407" t="str">
            <v xml:space="preserve">TIJERA TECNOLOGIA ULTRASONICO LAPAROSCOPIA DE 23CM </v>
          </cell>
          <cell r="C407" t="str">
            <v>UNIDAD</v>
          </cell>
          <cell r="D407">
            <v>2</v>
          </cell>
          <cell r="E407">
            <v>2</v>
          </cell>
          <cell r="F407" t="str">
            <v>INSTRUMENTACION</v>
          </cell>
          <cell r="G407" t="str">
            <v xml:space="preserve">INSTRUMENTACION </v>
          </cell>
          <cell r="H407">
            <v>0</v>
          </cell>
          <cell r="I407">
            <v>0</v>
          </cell>
          <cell r="J407">
            <v>0</v>
          </cell>
          <cell r="K407">
            <v>0</v>
          </cell>
          <cell r="L407">
            <v>0</v>
          </cell>
          <cell r="M407">
            <v>0</v>
          </cell>
          <cell r="N407">
            <v>0</v>
          </cell>
          <cell r="O407">
            <v>0</v>
          </cell>
          <cell r="P407">
            <v>0</v>
          </cell>
          <cell r="Q407">
            <v>0</v>
          </cell>
          <cell r="R407">
            <v>0</v>
          </cell>
          <cell r="S407">
            <v>0</v>
          </cell>
          <cell r="T407">
            <v>0</v>
          </cell>
          <cell r="U407">
            <v>0</v>
          </cell>
        </row>
        <row r="408">
          <cell r="A408">
            <v>2377</v>
          </cell>
          <cell r="B408" t="str">
            <v>TIJERA TECNOLOGIA ULTRASONICO LAPAROSCOPIA DE 36 CM</v>
          </cell>
          <cell r="C408" t="str">
            <v>UNIDAD</v>
          </cell>
          <cell r="D408">
            <v>2</v>
          </cell>
          <cell r="E408">
            <v>2</v>
          </cell>
          <cell r="F408" t="str">
            <v>INSTRUMENTACION</v>
          </cell>
          <cell r="G408" t="str">
            <v xml:space="preserve">INSTRUMENTACION </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row>
        <row r="409">
          <cell r="A409">
            <v>2378</v>
          </cell>
          <cell r="B409" t="str">
            <v>TIJERA TECNOLOGIA ULTRASONICO PARA CABEZA Y CUELLO DE 9 CM</v>
          </cell>
          <cell r="C409" t="str">
            <v>UNIDAD</v>
          </cell>
          <cell r="D409">
            <v>1</v>
          </cell>
          <cell r="E409">
            <v>1</v>
          </cell>
          <cell r="F409" t="str">
            <v>INSTRUMENTACION</v>
          </cell>
          <cell r="G409" t="str">
            <v xml:space="preserve">INSTRUMENTACION </v>
          </cell>
          <cell r="H409">
            <v>0</v>
          </cell>
          <cell r="I409">
            <v>0</v>
          </cell>
          <cell r="J409">
            <v>0</v>
          </cell>
          <cell r="K409">
            <v>0</v>
          </cell>
          <cell r="L409">
            <v>0</v>
          </cell>
          <cell r="M409">
            <v>0</v>
          </cell>
          <cell r="N409">
            <v>0</v>
          </cell>
          <cell r="O409">
            <v>0</v>
          </cell>
          <cell r="P409">
            <v>0</v>
          </cell>
          <cell r="Q409">
            <v>0</v>
          </cell>
          <cell r="R409">
            <v>0</v>
          </cell>
          <cell r="S409">
            <v>0</v>
          </cell>
          <cell r="T409">
            <v>0</v>
          </cell>
          <cell r="U409">
            <v>0</v>
          </cell>
        </row>
        <row r="410">
          <cell r="A410">
            <v>2393</v>
          </cell>
          <cell r="B410" t="str">
            <v>TOT CINTA_MALLA INCONTINENCIA URINARIA FEMENINA TRANSOBTURADOR - OBTRIX HALO SITEMA SLING</v>
          </cell>
          <cell r="C410" t="str">
            <v>UNIDAD</v>
          </cell>
          <cell r="D410">
            <v>12</v>
          </cell>
          <cell r="E410">
            <v>12</v>
          </cell>
          <cell r="F410" t="str">
            <v>INSTRUMENTACION</v>
          </cell>
          <cell r="G410" t="str">
            <v xml:space="preserve">INSTRUMENTACION </v>
          </cell>
          <cell r="H410">
            <v>0</v>
          </cell>
          <cell r="I410">
            <v>0</v>
          </cell>
          <cell r="J410">
            <v>0</v>
          </cell>
          <cell r="K410">
            <v>0</v>
          </cell>
          <cell r="L410">
            <v>0</v>
          </cell>
          <cell r="M410">
            <v>0</v>
          </cell>
          <cell r="N410" t="str">
            <v>BOSTON SCIENTIFIC</v>
          </cell>
          <cell r="O410" t="str">
            <v>UNIDAD</v>
          </cell>
          <cell r="P410" t="str">
            <v>IIB</v>
          </cell>
          <cell r="Q410" t="str">
            <v>2009DM-004072</v>
          </cell>
          <cell r="R410">
            <v>43652</v>
          </cell>
          <cell r="S410">
            <v>1110000</v>
          </cell>
          <cell r="T410">
            <v>0</v>
          </cell>
          <cell r="U410">
            <v>1110000</v>
          </cell>
        </row>
        <row r="411">
          <cell r="A411">
            <v>2405</v>
          </cell>
          <cell r="B411" t="str">
            <v>TRIPA QUIRÚRGICA CRÓMICO 0 AGUJA CURVA  REDONDA ROMA ½ CÍRCULO 65 MM 70-75 CM PARA HÍGADO</v>
          </cell>
          <cell r="C411" t="str">
            <v>SOBRE</v>
          </cell>
          <cell r="D411">
            <v>16</v>
          </cell>
          <cell r="E411">
            <v>16</v>
          </cell>
          <cell r="F411" t="str">
            <v>INSTRUMENTACION</v>
          </cell>
          <cell r="G411" t="str">
            <v xml:space="preserve">INSTRUMENTACION </v>
          </cell>
          <cell r="H411">
            <v>0</v>
          </cell>
          <cell r="I411">
            <v>0</v>
          </cell>
          <cell r="J411">
            <v>0</v>
          </cell>
          <cell r="K411">
            <v>0</v>
          </cell>
          <cell r="L411">
            <v>0</v>
          </cell>
          <cell r="M411">
            <v>0</v>
          </cell>
          <cell r="N411">
            <v>0</v>
          </cell>
          <cell r="O411">
            <v>0</v>
          </cell>
          <cell r="P411">
            <v>0</v>
          </cell>
          <cell r="Q411">
            <v>0</v>
          </cell>
          <cell r="R411">
            <v>0</v>
          </cell>
          <cell r="S411">
            <v>0</v>
          </cell>
          <cell r="T411">
            <v>0</v>
          </cell>
          <cell r="U411">
            <v>0</v>
          </cell>
        </row>
        <row r="412">
          <cell r="A412">
            <v>2406</v>
          </cell>
          <cell r="B412" t="str">
            <v>TRIPA QUIRÚRGICA CRÓMICO 4/0 AGUJA CURVA REDONDA ½ CÍRCULO  17 MM  60-75 CM RB1</v>
          </cell>
          <cell r="C412" t="str">
            <v>SOBRE</v>
          </cell>
          <cell r="D412">
            <v>58</v>
          </cell>
          <cell r="E412">
            <v>58</v>
          </cell>
          <cell r="F412" t="str">
            <v>INSTRUMENTACION</v>
          </cell>
          <cell r="G412" t="str">
            <v xml:space="preserve">INSTRUMENTACION </v>
          </cell>
          <cell r="H412">
            <v>0</v>
          </cell>
          <cell r="I412">
            <v>0</v>
          </cell>
          <cell r="J412">
            <v>0</v>
          </cell>
          <cell r="K412">
            <v>0</v>
          </cell>
          <cell r="L412">
            <v>0</v>
          </cell>
          <cell r="M412">
            <v>0</v>
          </cell>
          <cell r="N412">
            <v>0</v>
          </cell>
          <cell r="O412">
            <v>0</v>
          </cell>
          <cell r="P412">
            <v>0</v>
          </cell>
          <cell r="Q412">
            <v>0</v>
          </cell>
          <cell r="R412">
            <v>0</v>
          </cell>
          <cell r="S412">
            <v>0</v>
          </cell>
          <cell r="T412">
            <v>0</v>
          </cell>
          <cell r="U412">
            <v>0</v>
          </cell>
        </row>
        <row r="413">
          <cell r="A413">
            <v>2408</v>
          </cell>
          <cell r="B413" t="str">
            <v>TROCAR 12 MM X 100 MM (CON DOS CAMISAS Y UN PUNZON SIN CUCHILLA) CON SITEMA DE FIJACION AVANZADA</v>
          </cell>
          <cell r="C413" t="str">
            <v>KIT</v>
          </cell>
          <cell r="D413">
            <v>12</v>
          </cell>
          <cell r="E413">
            <v>12</v>
          </cell>
          <cell r="F413" t="str">
            <v>INSTRUMENTACION</v>
          </cell>
          <cell r="G413" t="str">
            <v xml:space="preserve">INSTRUMENTACION </v>
          </cell>
          <cell r="H413">
            <v>0</v>
          </cell>
          <cell r="I413">
            <v>0</v>
          </cell>
          <cell r="J413">
            <v>0</v>
          </cell>
          <cell r="K413">
            <v>0</v>
          </cell>
          <cell r="L413">
            <v>0</v>
          </cell>
          <cell r="M413">
            <v>0</v>
          </cell>
          <cell r="N413">
            <v>0</v>
          </cell>
          <cell r="O413">
            <v>0</v>
          </cell>
          <cell r="P413">
            <v>0</v>
          </cell>
          <cell r="Q413">
            <v>0</v>
          </cell>
          <cell r="R413">
            <v>0</v>
          </cell>
          <cell r="S413">
            <v>0</v>
          </cell>
          <cell r="T413">
            <v>0</v>
          </cell>
          <cell r="U413">
            <v>0</v>
          </cell>
        </row>
        <row r="414">
          <cell r="A414">
            <v>2410</v>
          </cell>
          <cell r="B414" t="str">
            <v>TROCAR 12 MM X 100 MM (CON UNA CAMISAS Y UN PUNZON SIN CUCHILLA) CON SISTEMA DE FIJACION AVANZADA</v>
          </cell>
          <cell r="C414" t="str">
            <v>UNIDAD</v>
          </cell>
          <cell r="D414">
            <v>12</v>
          </cell>
          <cell r="E414">
            <v>12</v>
          </cell>
          <cell r="F414" t="str">
            <v>INSTRUMENTACION</v>
          </cell>
          <cell r="G414" t="str">
            <v xml:space="preserve">INSTRUMENTACION </v>
          </cell>
          <cell r="H414">
            <v>0</v>
          </cell>
          <cell r="I414">
            <v>0</v>
          </cell>
          <cell r="J414">
            <v>0</v>
          </cell>
          <cell r="K414">
            <v>0</v>
          </cell>
          <cell r="L414">
            <v>0</v>
          </cell>
          <cell r="M414">
            <v>0</v>
          </cell>
          <cell r="N414">
            <v>0</v>
          </cell>
          <cell r="O414">
            <v>0</v>
          </cell>
          <cell r="P414">
            <v>0</v>
          </cell>
          <cell r="Q414">
            <v>0</v>
          </cell>
          <cell r="R414">
            <v>0</v>
          </cell>
          <cell r="S414">
            <v>0</v>
          </cell>
          <cell r="T414">
            <v>0</v>
          </cell>
          <cell r="U414">
            <v>0</v>
          </cell>
        </row>
        <row r="415">
          <cell r="A415">
            <v>2412</v>
          </cell>
          <cell r="B415" t="str">
            <v>TROCAR 5MM X 100 MM (CON UNA CAMISAS Y UN PUNZON CON CUCHILLA) CON SISTEMA DE FIJACION AVANZADA</v>
          </cell>
          <cell r="C415" t="str">
            <v>UNIDAD</v>
          </cell>
          <cell r="D415">
            <v>80</v>
          </cell>
          <cell r="E415">
            <v>80</v>
          </cell>
          <cell r="F415" t="str">
            <v>INSTRUMENTACION</v>
          </cell>
          <cell r="G415" t="str">
            <v xml:space="preserve">INSTRUMENTACION </v>
          </cell>
          <cell r="H415">
            <v>0</v>
          </cell>
          <cell r="I415">
            <v>0</v>
          </cell>
          <cell r="J415">
            <v>0</v>
          </cell>
          <cell r="K415">
            <v>0</v>
          </cell>
          <cell r="L415">
            <v>0</v>
          </cell>
          <cell r="M415">
            <v>0</v>
          </cell>
          <cell r="N415">
            <v>0</v>
          </cell>
          <cell r="O415">
            <v>0</v>
          </cell>
          <cell r="P415">
            <v>0</v>
          </cell>
          <cell r="Q415">
            <v>0</v>
          </cell>
          <cell r="R415">
            <v>0</v>
          </cell>
          <cell r="S415">
            <v>0</v>
          </cell>
          <cell r="T415">
            <v>0</v>
          </cell>
          <cell r="U415">
            <v>0</v>
          </cell>
        </row>
        <row r="416">
          <cell r="A416">
            <v>2415</v>
          </cell>
          <cell r="B416" t="str">
            <v>TROCAR DE 12 MM CON PUNTA DILATADORA CON CUCHILLA LONGITUD 100MM KIT 2 CAMISAS ESTABILIZADORA 1 TROCAR</v>
          </cell>
          <cell r="C416" t="str">
            <v>UNIDAD</v>
          </cell>
          <cell r="D416">
            <v>2</v>
          </cell>
          <cell r="E416">
            <v>2</v>
          </cell>
          <cell r="F416" t="str">
            <v>INSTRUMENTACION</v>
          </cell>
          <cell r="G416" t="str">
            <v xml:space="preserve">INSTRUMENTACION </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row>
        <row r="417">
          <cell r="A417">
            <v>2416</v>
          </cell>
          <cell r="B417" t="str">
            <v xml:space="preserve">TROCAR DE 12 MM OPTICO SIN CUCHILLA CAMISA ESTABILIZADORA LONGITUD 100MM </v>
          </cell>
          <cell r="C417" t="str">
            <v>UNIDAD</v>
          </cell>
          <cell r="D417">
            <v>12</v>
          </cell>
          <cell r="E417">
            <v>12</v>
          </cell>
          <cell r="F417" t="str">
            <v>INSTRUMENTACION</v>
          </cell>
          <cell r="G417" t="str">
            <v xml:space="preserve">INSTRUMENTACION </v>
          </cell>
          <cell r="H417">
            <v>0</v>
          </cell>
          <cell r="I417">
            <v>0</v>
          </cell>
          <cell r="J417">
            <v>0</v>
          </cell>
          <cell r="K417">
            <v>0</v>
          </cell>
          <cell r="L417">
            <v>0</v>
          </cell>
          <cell r="M417">
            <v>0</v>
          </cell>
          <cell r="N417">
            <v>0</v>
          </cell>
          <cell r="O417">
            <v>0</v>
          </cell>
          <cell r="P417">
            <v>0</v>
          </cell>
          <cell r="Q417">
            <v>0</v>
          </cell>
          <cell r="R417">
            <v>0</v>
          </cell>
          <cell r="S417">
            <v>0</v>
          </cell>
          <cell r="T417">
            <v>0</v>
          </cell>
          <cell r="U417">
            <v>0</v>
          </cell>
        </row>
        <row r="418">
          <cell r="A418">
            <v>2417</v>
          </cell>
          <cell r="B418" t="str">
            <v>TROCAR DE 5 MM CON PUNTA DILATADORA CON CUCHILLA LONGITUD 100MM KIT 2 CAMISAS ESTABILIZADORA 1 TROCAR</v>
          </cell>
          <cell r="C418" t="str">
            <v>UNIDAD</v>
          </cell>
          <cell r="D418">
            <v>12</v>
          </cell>
          <cell r="E418">
            <v>12</v>
          </cell>
          <cell r="F418" t="str">
            <v>INSTRUMENTACION</v>
          </cell>
          <cell r="G418" t="str">
            <v xml:space="preserve">INSTRUMENTACION </v>
          </cell>
          <cell r="H418">
            <v>0</v>
          </cell>
          <cell r="I418">
            <v>0</v>
          </cell>
          <cell r="J418">
            <v>0</v>
          </cell>
          <cell r="K418">
            <v>0</v>
          </cell>
          <cell r="L418">
            <v>0</v>
          </cell>
          <cell r="M418">
            <v>0</v>
          </cell>
          <cell r="N418">
            <v>0</v>
          </cell>
          <cell r="O418">
            <v>0</v>
          </cell>
          <cell r="P418">
            <v>0</v>
          </cell>
          <cell r="Q418">
            <v>0</v>
          </cell>
          <cell r="R418">
            <v>0</v>
          </cell>
          <cell r="S418">
            <v>0</v>
          </cell>
          <cell r="T418">
            <v>0</v>
          </cell>
          <cell r="U418">
            <v>0</v>
          </cell>
        </row>
        <row r="419">
          <cell r="A419">
            <v>2418</v>
          </cell>
          <cell r="B419" t="str">
            <v>TROCAR DE 5 MM OPTICO SIN CUCHILLA CAMISAS ESTABILIZADORA LONGITUD 100MM</v>
          </cell>
          <cell r="C419" t="str">
            <v>UNIDAD</v>
          </cell>
          <cell r="D419">
            <v>2</v>
          </cell>
          <cell r="E419">
            <v>20</v>
          </cell>
          <cell r="F419" t="str">
            <v>INSTRUMENTACION</v>
          </cell>
          <cell r="G419" t="str">
            <v xml:space="preserve">INSTRUMENTACION </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row>
        <row r="420">
          <cell r="A420">
            <v>2421</v>
          </cell>
          <cell r="B420" t="str">
            <v>TROCAR OPTICO 15 MM X 100 MM(CON UNA CAMISAS Y UN PUNZON SIN CUCHILLA) CON SISTEMA DE FIJACION AVANZADA</v>
          </cell>
          <cell r="C420" t="str">
            <v>UNIDAD</v>
          </cell>
          <cell r="D420">
            <v>10</v>
          </cell>
          <cell r="E420">
            <v>10</v>
          </cell>
          <cell r="F420" t="str">
            <v>INSTRUMENTACION</v>
          </cell>
          <cell r="G420" t="str">
            <v xml:space="preserve">INSTRUMENTACION </v>
          </cell>
          <cell r="H420">
            <v>0</v>
          </cell>
          <cell r="I420">
            <v>0</v>
          </cell>
          <cell r="J420">
            <v>0</v>
          </cell>
          <cell r="K420">
            <v>0</v>
          </cell>
          <cell r="L420">
            <v>0</v>
          </cell>
          <cell r="M420">
            <v>0</v>
          </cell>
          <cell r="N420">
            <v>0</v>
          </cell>
          <cell r="O420">
            <v>0</v>
          </cell>
          <cell r="P420">
            <v>0</v>
          </cell>
          <cell r="Q420">
            <v>0</v>
          </cell>
          <cell r="R420">
            <v>0</v>
          </cell>
          <cell r="S420">
            <v>0</v>
          </cell>
          <cell r="T420">
            <v>0</v>
          </cell>
          <cell r="U420">
            <v>0</v>
          </cell>
        </row>
        <row r="421">
          <cell r="A421">
            <v>2423</v>
          </cell>
          <cell r="B421" t="str">
            <v>TROCAR ROMO DE HASSAN DE 11MM CON VALVULA AUTOMATICA- PUNZON ROMO PARA TROCAR DE HASSAM</v>
          </cell>
          <cell r="C421" t="str">
            <v>UNIDAD</v>
          </cell>
          <cell r="D421">
            <v>12</v>
          </cell>
          <cell r="E421">
            <v>12</v>
          </cell>
          <cell r="F421" t="str">
            <v>INSTRUMENTACION</v>
          </cell>
          <cell r="G421" t="str">
            <v xml:space="preserve">INSTRUMENTACION </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row>
        <row r="422">
          <cell r="A422">
            <v>2424</v>
          </cell>
          <cell r="B422" t="str">
            <v>TROCAR SISTEMA UNICO PUERTO CON LLAVE DE INSUFLACION Y OTRA DE EVACUACION DE HUMO, CON UN DISPOSITIVO RETRACTOR Y TRES CANULAS DE 5/10  MM Y UNA CÁNULA 5/12  MM</v>
          </cell>
          <cell r="C422" t="str">
            <v>UNIDAD</v>
          </cell>
          <cell r="D422">
            <v>1</v>
          </cell>
          <cell r="E422">
            <v>1</v>
          </cell>
          <cell r="F422" t="str">
            <v>INSTRUMENTACION</v>
          </cell>
          <cell r="G422" t="str">
            <v xml:space="preserve">INSTRUMENTACION </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row>
        <row r="423">
          <cell r="A423">
            <v>2425</v>
          </cell>
          <cell r="B423" t="str">
            <v xml:space="preserve">TROCAR TORAXICO RIGIDO 10/12 MM                                                 </v>
          </cell>
          <cell r="C423" t="str">
            <v>UNIDAD</v>
          </cell>
          <cell r="D423">
            <v>2</v>
          </cell>
          <cell r="E423">
            <v>18</v>
          </cell>
          <cell r="F423" t="str">
            <v>INSTRUMENTACION</v>
          </cell>
          <cell r="G423" t="str">
            <v xml:space="preserve">INSTRUMENTACION </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row>
        <row r="424">
          <cell r="A424">
            <v>2437</v>
          </cell>
          <cell r="B424" t="str">
            <v>TUBO DE SUCCION SILICONADO TRANSPARENTE X 2 METROS, ESTERIL  SIN CANULA DE SUCCION YANCAWER</v>
          </cell>
          <cell r="C424" t="str">
            <v>UNIDAD</v>
          </cell>
          <cell r="D424">
            <v>100</v>
          </cell>
          <cell r="E424">
            <v>100</v>
          </cell>
          <cell r="F424" t="str">
            <v>INSTRUMENTACION</v>
          </cell>
          <cell r="G424" t="str">
            <v xml:space="preserve">INSTRUMENTACION </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row>
        <row r="425">
          <cell r="A425">
            <v>2438</v>
          </cell>
          <cell r="B425" t="str">
            <v>TUBO DE SUCCION SILICONADO TRANSPARENTE X 3M ESTERIL  CON CANULA DE SUCCION YANCAWER TRANSPARENTE CON EMPATES"</v>
          </cell>
          <cell r="C425" t="str">
            <v>UNIDAD</v>
          </cell>
          <cell r="D425">
            <v>50</v>
          </cell>
          <cell r="E425">
            <v>50</v>
          </cell>
          <cell r="F425" t="str">
            <v>INSTRUMENTACION</v>
          </cell>
          <cell r="G425" t="str">
            <v xml:space="preserve">INSTRUMENTACION </v>
          </cell>
          <cell r="H425">
            <v>0</v>
          </cell>
          <cell r="I425">
            <v>0</v>
          </cell>
          <cell r="J425">
            <v>0</v>
          </cell>
          <cell r="K425">
            <v>0</v>
          </cell>
          <cell r="L425">
            <v>0</v>
          </cell>
          <cell r="M425">
            <v>0</v>
          </cell>
          <cell r="N425">
            <v>0</v>
          </cell>
          <cell r="O425">
            <v>0</v>
          </cell>
          <cell r="P425">
            <v>0</v>
          </cell>
          <cell r="Q425">
            <v>0</v>
          </cell>
          <cell r="R425">
            <v>0</v>
          </cell>
          <cell r="S425">
            <v>0</v>
          </cell>
          <cell r="T425">
            <v>0</v>
          </cell>
          <cell r="U425">
            <v>0</v>
          </cell>
        </row>
        <row r="426">
          <cell r="A426">
            <v>2502</v>
          </cell>
          <cell r="B426" t="str">
            <v>TUBO SUCCION SILICO 3MTS +CANULA YANKAWE</v>
          </cell>
          <cell r="C426" t="str">
            <v>UNIDAD</v>
          </cell>
          <cell r="D426">
            <v>220</v>
          </cell>
          <cell r="E426">
            <v>220</v>
          </cell>
          <cell r="F426" t="str">
            <v>INSTRUMENTACION</v>
          </cell>
          <cell r="G426" t="str">
            <v xml:space="preserve">INSTRUMENTACION </v>
          </cell>
          <cell r="H426">
            <v>0</v>
          </cell>
          <cell r="I426">
            <v>0</v>
          </cell>
          <cell r="J426">
            <v>0</v>
          </cell>
          <cell r="K426">
            <v>0</v>
          </cell>
          <cell r="L426">
            <v>0</v>
          </cell>
          <cell r="M426">
            <v>0</v>
          </cell>
          <cell r="N426">
            <v>0</v>
          </cell>
          <cell r="O426">
            <v>0</v>
          </cell>
          <cell r="P426">
            <v>0</v>
          </cell>
          <cell r="Q426">
            <v>0</v>
          </cell>
          <cell r="R426">
            <v>0</v>
          </cell>
          <cell r="S426">
            <v>0</v>
          </cell>
          <cell r="T426">
            <v>0</v>
          </cell>
          <cell r="U426">
            <v>0</v>
          </cell>
        </row>
        <row r="427">
          <cell r="A427">
            <v>2503</v>
          </cell>
          <cell r="B427" t="str">
            <v>TUBO SUCCION X 2 MTS ESTERIL</v>
          </cell>
          <cell r="C427" t="str">
            <v>UNIDAD</v>
          </cell>
          <cell r="D427">
            <v>1000</v>
          </cell>
          <cell r="E427">
            <v>1000</v>
          </cell>
          <cell r="F427" t="str">
            <v>INSTRUMENTACION</v>
          </cell>
          <cell r="G427" t="str">
            <v xml:space="preserve">INSTRUMENTACION </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row>
        <row r="428">
          <cell r="A428">
            <v>2564</v>
          </cell>
          <cell r="B428" t="str">
            <v xml:space="preserve">VESTIDO  DE MAYO ANTIFLUIDOS PARA PESONAL QUIRURGICO CON BOLSILLOS CON CAUCHO TALLAS M, L, XL                                                                   </v>
          </cell>
          <cell r="C428" t="str">
            <v>UNIDAD</v>
          </cell>
          <cell r="D428">
            <v>400</v>
          </cell>
          <cell r="E428">
            <v>400</v>
          </cell>
          <cell r="F428" t="str">
            <v>INSTRUMENTACION</v>
          </cell>
          <cell r="G428" t="str">
            <v xml:space="preserve">INSTRUMENTACION </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row>
        <row r="429">
          <cell r="A429">
            <v>2565</v>
          </cell>
          <cell r="B429" t="str">
            <v>VESTIDO QUIRURGICO COMPUESTO DE PANTALON Y BLUSA DESECHABLE</v>
          </cell>
          <cell r="C429" t="str">
            <v>UNIDAD</v>
          </cell>
          <cell r="D429">
            <v>200</v>
          </cell>
          <cell r="E429">
            <v>150</v>
          </cell>
          <cell r="F429" t="str">
            <v>INSTRUMENTACION</v>
          </cell>
          <cell r="G429" t="str">
            <v xml:space="preserve">INSTRUMENTACION </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row>
        <row r="430">
          <cell r="A430">
            <v>2566</v>
          </cell>
          <cell r="B430" t="str">
            <v>ACIDO POLIGLICOLICO RAPID 4-0 70CM 1RB UROL VR2140G</v>
          </cell>
          <cell r="C430" t="str">
            <v>UNIDAD</v>
          </cell>
          <cell r="D430">
            <v>60</v>
          </cell>
          <cell r="E430">
            <v>60</v>
          </cell>
          <cell r="F430" t="str">
            <v>INSTRUMENTACION</v>
          </cell>
          <cell r="G430" t="str">
            <v xml:space="preserve">INSTRUMENTACION </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row>
        <row r="431">
          <cell r="A431">
            <v>2567</v>
          </cell>
          <cell r="B431" t="str">
            <v>ACIDO POLIGLICOLICO VLT 6-0 45CM (2)S-14 J570G</v>
          </cell>
          <cell r="C431" t="str">
            <v>UNIDAD</v>
          </cell>
          <cell r="D431">
            <v>168</v>
          </cell>
          <cell r="E431">
            <v>168</v>
          </cell>
          <cell r="F431" t="str">
            <v>INSTRUMENTACION</v>
          </cell>
          <cell r="G431" t="str">
            <v xml:space="preserve">INSTRUMENTACION </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row>
        <row r="432">
          <cell r="A432">
            <v>2568</v>
          </cell>
          <cell r="B432" t="str">
            <v>ACIDO POLIGLICOLICO VLT 7-0 45CM (2)TG140-8 J546G</v>
          </cell>
          <cell r="C432" t="str">
            <v>UNIDAD</v>
          </cell>
          <cell r="D432">
            <v>96</v>
          </cell>
          <cell r="E432">
            <v>96</v>
          </cell>
          <cell r="F432" t="str">
            <v>INSTRUMENTACION</v>
          </cell>
          <cell r="G432" t="str">
            <v xml:space="preserve">INSTRUMENTACION </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row>
        <row r="433">
          <cell r="A433">
            <v>2569</v>
          </cell>
          <cell r="B433" t="str">
            <v>ACIDO POLIGLICOLICO VLT PLUS 1 90CM 1-CT1 XYVCP347H</v>
          </cell>
          <cell r="C433" t="str">
            <v>UNIDAD</v>
          </cell>
          <cell r="D433">
            <v>180</v>
          </cell>
          <cell r="E433">
            <v>180</v>
          </cell>
          <cell r="F433" t="str">
            <v>INSTRUMENTACION</v>
          </cell>
          <cell r="G433" t="str">
            <v xml:space="preserve">INSTRUMENTACION </v>
          </cell>
          <cell r="H433">
            <v>0</v>
          </cell>
          <cell r="I433">
            <v>0</v>
          </cell>
          <cell r="J433">
            <v>0</v>
          </cell>
          <cell r="K433">
            <v>0</v>
          </cell>
          <cell r="L433">
            <v>0</v>
          </cell>
          <cell r="M433">
            <v>0</v>
          </cell>
          <cell r="N433">
            <v>0</v>
          </cell>
          <cell r="O433">
            <v>0</v>
          </cell>
          <cell r="P433">
            <v>0</v>
          </cell>
          <cell r="Q433">
            <v>0</v>
          </cell>
          <cell r="R433">
            <v>0</v>
          </cell>
          <cell r="S433">
            <v>0</v>
          </cell>
          <cell r="T433">
            <v>0</v>
          </cell>
          <cell r="U433">
            <v>0</v>
          </cell>
        </row>
        <row r="434">
          <cell r="A434">
            <v>2570</v>
          </cell>
          <cell r="B434" t="str">
            <v>ACIDO POLIGLICOLICO VLT PLUS 2-0 70CM 1-SH1 XYVCP317H</v>
          </cell>
          <cell r="C434" t="str">
            <v>UNIDAD</v>
          </cell>
          <cell r="D434">
            <v>396</v>
          </cell>
          <cell r="E434">
            <v>396</v>
          </cell>
          <cell r="F434" t="str">
            <v>INSTRUMENTACION</v>
          </cell>
          <cell r="G434" t="str">
            <v xml:space="preserve">INSTRUMENTACION </v>
          </cell>
          <cell r="H434">
            <v>0</v>
          </cell>
          <cell r="I434">
            <v>0</v>
          </cell>
          <cell r="J434">
            <v>0</v>
          </cell>
          <cell r="K434">
            <v>0</v>
          </cell>
          <cell r="L434">
            <v>0</v>
          </cell>
          <cell r="M434">
            <v>0</v>
          </cell>
          <cell r="N434">
            <v>0</v>
          </cell>
          <cell r="O434">
            <v>0</v>
          </cell>
          <cell r="P434">
            <v>0</v>
          </cell>
          <cell r="Q434">
            <v>0</v>
          </cell>
          <cell r="R434">
            <v>0</v>
          </cell>
          <cell r="S434">
            <v>0</v>
          </cell>
          <cell r="T434">
            <v>0</v>
          </cell>
          <cell r="U434">
            <v>0</v>
          </cell>
        </row>
        <row r="435">
          <cell r="A435">
            <v>2571</v>
          </cell>
          <cell r="B435" t="str">
            <v>ACIDO POLIGLICOLICO VLT PLUS 3-0 70CM 1-SH XYVCP316H</v>
          </cell>
          <cell r="C435" t="str">
            <v>UNIDAD</v>
          </cell>
          <cell r="D435">
            <v>468</v>
          </cell>
          <cell r="E435">
            <v>468</v>
          </cell>
          <cell r="F435" t="str">
            <v>INSTRUMENTACION</v>
          </cell>
          <cell r="G435" t="str">
            <v xml:space="preserve">INSTRUMENTACION </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row>
        <row r="436">
          <cell r="A436">
            <v>2572</v>
          </cell>
          <cell r="B436" t="str">
            <v>ACIDO POLIGLICOLICO VLT PLUS 4-0 70CM 1-RB1 XYVCP304H</v>
          </cell>
          <cell r="C436" t="str">
            <v>UNIDAD</v>
          </cell>
          <cell r="D436">
            <v>324</v>
          </cell>
          <cell r="E436">
            <v>324</v>
          </cell>
          <cell r="F436" t="str">
            <v>INSTRUMENTACION</v>
          </cell>
          <cell r="G436" t="str">
            <v xml:space="preserve">INSTRUMENTACION </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row>
        <row r="437">
          <cell r="A437">
            <v>2573</v>
          </cell>
          <cell r="B437" t="str">
            <v>ACIDO POLIGLICOLICO  0 90CM 1V-34 VR9963G</v>
          </cell>
          <cell r="C437" t="str">
            <v>UNIDAD</v>
          </cell>
          <cell r="D437">
            <v>72</v>
          </cell>
          <cell r="E437">
            <v>72</v>
          </cell>
          <cell r="F437" t="str">
            <v>INSTRUMENTACION</v>
          </cell>
          <cell r="G437" t="str">
            <v xml:space="preserve">INSTRUMENTACION </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row>
        <row r="438">
          <cell r="A438">
            <v>2574</v>
          </cell>
          <cell r="B438" t="str">
            <v>ACIDO POLIGLICOLICO 4-0 70CM RB1 XYVCP304H</v>
          </cell>
          <cell r="C438" t="str">
            <v>UNIDAD</v>
          </cell>
          <cell r="D438">
            <v>36</v>
          </cell>
          <cell r="E438">
            <v>36</v>
          </cell>
          <cell r="F438" t="str">
            <v>INSTRUMENTACION</v>
          </cell>
          <cell r="G438" t="str">
            <v xml:space="preserve">INSTRUMENTACION </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row>
        <row r="439">
          <cell r="A439">
            <v>2611</v>
          </cell>
          <cell r="B439" t="str">
            <v>PLACA PARA ELECTROBISTURI NEONATAL CON CABLE</v>
          </cell>
          <cell r="C439" t="str">
            <v>UNIDAD</v>
          </cell>
          <cell r="D439">
            <v>0</v>
          </cell>
          <cell r="E439">
            <v>64</v>
          </cell>
          <cell r="F439" t="str">
            <v>INSTRUMENTACION</v>
          </cell>
          <cell r="G439" t="str">
            <v xml:space="preserve">INSTRUMENTACION </v>
          </cell>
          <cell r="H439">
            <v>0</v>
          </cell>
          <cell r="I439">
            <v>0</v>
          </cell>
          <cell r="J439">
            <v>0</v>
          </cell>
          <cell r="K439">
            <v>0</v>
          </cell>
          <cell r="L439">
            <v>0</v>
          </cell>
          <cell r="M439">
            <v>0</v>
          </cell>
          <cell r="N439">
            <v>0</v>
          </cell>
          <cell r="O439">
            <v>0</v>
          </cell>
          <cell r="P439">
            <v>0</v>
          </cell>
          <cell r="Q439">
            <v>0</v>
          </cell>
          <cell r="R439">
            <v>0</v>
          </cell>
          <cell r="S439">
            <v>0</v>
          </cell>
          <cell r="T439">
            <v>0</v>
          </cell>
          <cell r="U439">
            <v>0</v>
          </cell>
        </row>
        <row r="440">
          <cell r="A440">
            <v>2616</v>
          </cell>
          <cell r="B440" t="str">
            <v>Ácido poliglicólico  1/0 AGUJA CURVA REDONDA 3/8 CIRCULO DE 24 A 26mm 60-75 cm</v>
          </cell>
          <cell r="C440" t="str">
            <v>UNIDAD</v>
          </cell>
          <cell r="D440">
            <v>0</v>
          </cell>
          <cell r="E440">
            <v>64</v>
          </cell>
          <cell r="F440" t="str">
            <v>INSTRUMENTACION</v>
          </cell>
          <cell r="G440" t="str">
            <v xml:space="preserve">INSTRUMENTACION </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row>
        <row r="441">
          <cell r="A441">
            <v>790</v>
          </cell>
          <cell r="B441" t="str">
            <v>CLIP DE RANEY</v>
          </cell>
          <cell r="C441" t="str">
            <v>UNIDAD</v>
          </cell>
          <cell r="D441">
            <v>200</v>
          </cell>
          <cell r="E441">
            <v>200</v>
          </cell>
          <cell r="F441" t="str">
            <v xml:space="preserve">INSTRUMENTACION </v>
          </cell>
          <cell r="G441" t="str">
            <v>INSTRUMENTACION</v>
          </cell>
          <cell r="H441" t="str">
            <v>SI</v>
          </cell>
          <cell r="I441">
            <v>0</v>
          </cell>
          <cell r="J441">
            <v>0</v>
          </cell>
          <cell r="K441">
            <v>0</v>
          </cell>
          <cell r="L441">
            <v>0</v>
          </cell>
          <cell r="M441">
            <v>0</v>
          </cell>
          <cell r="N441">
            <v>0</v>
          </cell>
          <cell r="O441">
            <v>0</v>
          </cell>
          <cell r="P441">
            <v>0</v>
          </cell>
          <cell r="Q441">
            <v>0</v>
          </cell>
          <cell r="R441">
            <v>0</v>
          </cell>
          <cell r="S441">
            <v>0</v>
          </cell>
          <cell r="T441">
            <v>0</v>
          </cell>
          <cell r="U441">
            <v>0</v>
          </cell>
        </row>
        <row r="442">
          <cell r="A442">
            <v>791</v>
          </cell>
          <cell r="B442" t="str">
            <v>CLIP PARA LIGADURA EN TITANIO TAMAÑO MEDIANO/GRANDE</v>
          </cell>
          <cell r="C442" t="str">
            <v>UNIDAD</v>
          </cell>
          <cell r="D442">
            <v>80</v>
          </cell>
          <cell r="E442">
            <v>80</v>
          </cell>
          <cell r="F442" t="str">
            <v xml:space="preserve">INSTRUMENTACION </v>
          </cell>
          <cell r="G442" t="str">
            <v>INSTRUMENTACION</v>
          </cell>
          <cell r="H442" t="str">
            <v>SI</v>
          </cell>
          <cell r="I442">
            <v>0</v>
          </cell>
          <cell r="J442">
            <v>0</v>
          </cell>
          <cell r="K442">
            <v>0</v>
          </cell>
          <cell r="L442" t="str">
            <v>REQUIERE PINZA PARA UTILIZACION</v>
          </cell>
          <cell r="M442">
            <v>0</v>
          </cell>
          <cell r="N442">
            <v>0</v>
          </cell>
          <cell r="O442">
            <v>0</v>
          </cell>
          <cell r="P442">
            <v>0</v>
          </cell>
          <cell r="Q442">
            <v>0</v>
          </cell>
          <cell r="R442">
            <v>0</v>
          </cell>
          <cell r="S442">
            <v>0</v>
          </cell>
          <cell r="T442">
            <v>0</v>
          </cell>
          <cell r="U442">
            <v>0</v>
          </cell>
        </row>
        <row r="443">
          <cell r="A443">
            <v>792</v>
          </cell>
          <cell r="B443" t="str">
            <v>CLIP TITANIUM EXTRA LT-300</v>
          </cell>
          <cell r="C443" t="str">
            <v>UNIDAD</v>
          </cell>
          <cell r="D443">
            <v>144</v>
          </cell>
          <cell r="E443">
            <v>144</v>
          </cell>
          <cell r="F443" t="str">
            <v>INSTRUMENTACION</v>
          </cell>
          <cell r="G443" t="str">
            <v>INSTRUMENTACION</v>
          </cell>
          <cell r="H443" t="str">
            <v>SI</v>
          </cell>
          <cell r="I443">
            <v>0</v>
          </cell>
          <cell r="J443">
            <v>0</v>
          </cell>
          <cell r="K443">
            <v>0</v>
          </cell>
          <cell r="L443" t="str">
            <v>REQUIERE PINZA PARA UTILIZACION</v>
          </cell>
          <cell r="M443">
            <v>0</v>
          </cell>
          <cell r="N443">
            <v>0</v>
          </cell>
          <cell r="O443">
            <v>0</v>
          </cell>
          <cell r="P443">
            <v>0</v>
          </cell>
          <cell r="Q443">
            <v>0</v>
          </cell>
          <cell r="R443">
            <v>0</v>
          </cell>
          <cell r="S443">
            <v>0</v>
          </cell>
          <cell r="T443">
            <v>0</v>
          </cell>
          <cell r="U443">
            <v>0</v>
          </cell>
        </row>
        <row r="444">
          <cell r="A444">
            <v>793</v>
          </cell>
          <cell r="B444" t="str">
            <v>CLIPS DE TITANIO MEDIANO LT 300</v>
          </cell>
          <cell r="C444" t="str">
            <v>UNIDAD</v>
          </cell>
          <cell r="D444">
            <v>180</v>
          </cell>
          <cell r="E444">
            <v>180</v>
          </cell>
          <cell r="F444" t="str">
            <v>INSTRUMENTACION</v>
          </cell>
          <cell r="G444" t="str">
            <v>INSTRUMENTACION</v>
          </cell>
          <cell r="H444" t="str">
            <v>SI</v>
          </cell>
          <cell r="I444">
            <v>0</v>
          </cell>
          <cell r="J444">
            <v>0</v>
          </cell>
          <cell r="K444">
            <v>0</v>
          </cell>
          <cell r="L444" t="str">
            <v>REQUIERE PINZA PARA UTILIZACION</v>
          </cell>
          <cell r="M444">
            <v>0</v>
          </cell>
          <cell r="N444">
            <v>0</v>
          </cell>
          <cell r="O444">
            <v>0</v>
          </cell>
          <cell r="P444">
            <v>0</v>
          </cell>
          <cell r="Q444">
            <v>0</v>
          </cell>
          <cell r="R444">
            <v>0</v>
          </cell>
          <cell r="S444">
            <v>0</v>
          </cell>
          <cell r="T444">
            <v>0</v>
          </cell>
          <cell r="U444">
            <v>0</v>
          </cell>
        </row>
        <row r="445">
          <cell r="A445">
            <v>794</v>
          </cell>
          <cell r="B445" t="str">
            <v>CLIPS DE TITANIO TAMAÑO MED/GRANDE - VERDE CJA X 18</v>
          </cell>
          <cell r="C445" t="str">
            <v>UNIDAD</v>
          </cell>
          <cell r="D445">
            <v>72</v>
          </cell>
          <cell r="E445">
            <v>72</v>
          </cell>
          <cell r="F445" t="str">
            <v>INSTRUMENTACION</v>
          </cell>
          <cell r="G445" t="str">
            <v>INSTRUMENTACION</v>
          </cell>
          <cell r="H445" t="str">
            <v>SI</v>
          </cell>
          <cell r="I445">
            <v>0</v>
          </cell>
          <cell r="J445">
            <v>0</v>
          </cell>
          <cell r="K445">
            <v>0</v>
          </cell>
          <cell r="L445" t="str">
            <v>REQUIERE PINZA PARA UTILIZACION</v>
          </cell>
          <cell r="M445">
            <v>0</v>
          </cell>
          <cell r="N445">
            <v>0</v>
          </cell>
          <cell r="O445">
            <v>0</v>
          </cell>
          <cell r="P445">
            <v>0</v>
          </cell>
          <cell r="Q445">
            <v>0</v>
          </cell>
          <cell r="R445">
            <v>0</v>
          </cell>
          <cell r="S445">
            <v>0</v>
          </cell>
          <cell r="T445">
            <v>0</v>
          </cell>
          <cell r="U445">
            <v>0</v>
          </cell>
        </row>
        <row r="446">
          <cell r="A446">
            <v>795</v>
          </cell>
          <cell r="B446" t="str">
            <v>CLIPS DE TITANIO TAMAÑO PEQUEÑO - AZUL CJA X 36</v>
          </cell>
          <cell r="C446" t="str">
            <v>UNIDAD</v>
          </cell>
          <cell r="D446">
            <v>72</v>
          </cell>
          <cell r="E446">
            <v>72</v>
          </cell>
          <cell r="F446" t="str">
            <v>INSTRUMENTACION</v>
          </cell>
          <cell r="G446" t="str">
            <v>INSTRUMENTACION</v>
          </cell>
          <cell r="H446" t="str">
            <v>SI</v>
          </cell>
          <cell r="I446">
            <v>0</v>
          </cell>
          <cell r="J446">
            <v>0</v>
          </cell>
          <cell r="K446">
            <v>0</v>
          </cell>
          <cell r="L446" t="str">
            <v>REQUIERE PINZA PARA UTILIZACION</v>
          </cell>
          <cell r="M446">
            <v>0</v>
          </cell>
          <cell r="N446">
            <v>0</v>
          </cell>
          <cell r="O446">
            <v>0</v>
          </cell>
          <cell r="P446">
            <v>0</v>
          </cell>
          <cell r="Q446">
            <v>0</v>
          </cell>
          <cell r="R446">
            <v>0</v>
          </cell>
          <cell r="S446">
            <v>0</v>
          </cell>
          <cell r="T446">
            <v>0</v>
          </cell>
          <cell r="U446">
            <v>0</v>
          </cell>
        </row>
        <row r="447">
          <cell r="A447">
            <v>796</v>
          </cell>
          <cell r="B447" t="str">
            <v>Clips estandar para clipaje de aneurisma cerebral en titanio recto -curvo - semicurvo- en bayoneta - angulado de 5 mm en adelante</v>
          </cell>
          <cell r="C447" t="str">
            <v>UNIDAD</v>
          </cell>
          <cell r="D447">
            <v>2</v>
          </cell>
          <cell r="E447">
            <v>2</v>
          </cell>
          <cell r="F447" t="str">
            <v>INSTRUMENTACION</v>
          </cell>
          <cell r="G447" t="str">
            <v>INSTRUMENTACION</v>
          </cell>
          <cell r="H447" t="str">
            <v>SI</v>
          </cell>
          <cell r="I447">
            <v>0</v>
          </cell>
          <cell r="J447">
            <v>0</v>
          </cell>
          <cell r="K447">
            <v>0</v>
          </cell>
          <cell r="L447">
            <v>0</v>
          </cell>
          <cell r="M447">
            <v>0</v>
          </cell>
          <cell r="N447">
            <v>0</v>
          </cell>
          <cell r="O447">
            <v>0</v>
          </cell>
          <cell r="P447">
            <v>0</v>
          </cell>
          <cell r="Q447">
            <v>0</v>
          </cell>
          <cell r="R447">
            <v>0</v>
          </cell>
          <cell r="S447">
            <v>0</v>
          </cell>
          <cell r="T447">
            <v>0</v>
          </cell>
          <cell r="U447">
            <v>0</v>
          </cell>
        </row>
        <row r="448">
          <cell r="A448">
            <v>797</v>
          </cell>
          <cell r="B448" t="str">
            <v>CLIPS HEMO LOK MORADO REF 544240</v>
          </cell>
          <cell r="C448" t="str">
            <v>UNIDAD</v>
          </cell>
          <cell r="D448">
            <v>336</v>
          </cell>
          <cell r="E448">
            <v>336</v>
          </cell>
          <cell r="F448" t="str">
            <v xml:space="preserve">INSTRUMENTACION </v>
          </cell>
          <cell r="G448" t="str">
            <v>INSTRUMENTACION</v>
          </cell>
          <cell r="H448" t="str">
            <v>SI</v>
          </cell>
          <cell r="I448">
            <v>0</v>
          </cell>
          <cell r="J448">
            <v>0</v>
          </cell>
          <cell r="K448">
            <v>0</v>
          </cell>
          <cell r="L448" t="str">
            <v>REQUIERE PINZA PARA UTILIZACION</v>
          </cell>
          <cell r="M448">
            <v>0</v>
          </cell>
          <cell r="N448">
            <v>0</v>
          </cell>
          <cell r="O448">
            <v>0</v>
          </cell>
          <cell r="P448">
            <v>0</v>
          </cell>
          <cell r="Q448">
            <v>0</v>
          </cell>
          <cell r="R448">
            <v>0</v>
          </cell>
          <cell r="S448">
            <v>0</v>
          </cell>
          <cell r="T448">
            <v>0</v>
          </cell>
          <cell r="U448">
            <v>0</v>
          </cell>
        </row>
        <row r="449">
          <cell r="A449">
            <v>1113</v>
          </cell>
          <cell r="B449" t="str">
            <v>GANCHO DE HOOK COMPATIBLE CON ELCABLE MONOPOLAR</v>
          </cell>
          <cell r="C449" t="str">
            <v xml:space="preserve">UNIDAD    </v>
          </cell>
          <cell r="D449">
            <v>6</v>
          </cell>
          <cell r="E449">
            <v>2</v>
          </cell>
          <cell r="F449" t="str">
            <v xml:space="preserve">INSTRUMENTACION </v>
          </cell>
          <cell r="G449" t="str">
            <v>INSTRUMENTACION</v>
          </cell>
          <cell r="H449" t="str">
            <v>SI</v>
          </cell>
          <cell r="I449">
            <v>0</v>
          </cell>
          <cell r="J449" t="str">
            <v>COMPATIBLE CON OLYMPUS- STORZ-TEKNO</v>
          </cell>
          <cell r="K449" t="str">
            <v>COMPATIBLE CON EQUIPO PROPIO DE WOLF-STORZ-UCHIPHARMA</v>
          </cell>
          <cell r="L449">
            <v>0</v>
          </cell>
          <cell r="M449">
            <v>0</v>
          </cell>
          <cell r="N449">
            <v>0</v>
          </cell>
          <cell r="O449">
            <v>0</v>
          </cell>
          <cell r="P449">
            <v>0</v>
          </cell>
          <cell r="Q449">
            <v>0</v>
          </cell>
          <cell r="R449">
            <v>0</v>
          </cell>
          <cell r="S449">
            <v>0</v>
          </cell>
          <cell r="T449">
            <v>0</v>
          </cell>
          <cell r="U449">
            <v>0</v>
          </cell>
        </row>
        <row r="450">
          <cell r="A450">
            <v>1433</v>
          </cell>
          <cell r="B450" t="str">
            <v>LIGACLIP DE TITANIO TAMAÑO MEDIANO CON RANURAS TRANSVERSALES Y LATERALES CARRIL POR 6 CLIP</v>
          </cell>
          <cell r="C450" t="str">
            <v>UNIDAD</v>
          </cell>
          <cell r="D450">
            <v>20</v>
          </cell>
          <cell r="E450">
            <v>20</v>
          </cell>
          <cell r="F450" t="str">
            <v>INSTRUMENTACION</v>
          </cell>
          <cell r="G450" t="str">
            <v>INSTRUMENTACION</v>
          </cell>
          <cell r="H450" t="str">
            <v>SI-PINZAS</v>
          </cell>
          <cell r="I450">
            <v>0</v>
          </cell>
          <cell r="J450">
            <v>0</v>
          </cell>
          <cell r="K450">
            <v>0</v>
          </cell>
          <cell r="L450" t="str">
            <v>REQUIERE PINZA SUMINISTRADA POR PROVEEDOR DEL INSUMO</v>
          </cell>
          <cell r="M450">
            <v>0</v>
          </cell>
          <cell r="N450">
            <v>0</v>
          </cell>
          <cell r="O450">
            <v>0</v>
          </cell>
          <cell r="P450">
            <v>0</v>
          </cell>
          <cell r="Q450">
            <v>0</v>
          </cell>
          <cell r="R450">
            <v>0</v>
          </cell>
          <cell r="S450">
            <v>0</v>
          </cell>
          <cell r="T450">
            <v>0</v>
          </cell>
          <cell r="U450">
            <v>0</v>
          </cell>
        </row>
        <row r="451">
          <cell r="A451">
            <v>1434</v>
          </cell>
          <cell r="B451" t="str">
            <v>LIGACLIP DE TITANIUM MEDIANO-GRANDE</v>
          </cell>
          <cell r="C451" t="str">
            <v>UNIDAD</v>
          </cell>
          <cell r="D451">
            <v>10</v>
          </cell>
          <cell r="E451">
            <v>10</v>
          </cell>
          <cell r="F451" t="str">
            <v>INSTRUMENTACION</v>
          </cell>
          <cell r="G451" t="str">
            <v>INSTRUMENTACION</v>
          </cell>
          <cell r="H451" t="str">
            <v>SI-PINZAS</v>
          </cell>
          <cell r="I451">
            <v>0</v>
          </cell>
          <cell r="J451">
            <v>0</v>
          </cell>
          <cell r="K451">
            <v>0</v>
          </cell>
          <cell r="L451" t="str">
            <v>REQUIERE PINZA SUMINISTRADA POR PROVEEDOR DEL INSUMO</v>
          </cell>
          <cell r="M451">
            <v>0</v>
          </cell>
          <cell r="N451">
            <v>0</v>
          </cell>
          <cell r="O451">
            <v>0</v>
          </cell>
          <cell r="P451">
            <v>0</v>
          </cell>
          <cell r="Q451">
            <v>0</v>
          </cell>
          <cell r="R451">
            <v>0</v>
          </cell>
          <cell r="S451">
            <v>0</v>
          </cell>
          <cell r="T451">
            <v>0</v>
          </cell>
          <cell r="U451">
            <v>0</v>
          </cell>
        </row>
        <row r="452">
          <cell r="A452">
            <v>1435</v>
          </cell>
          <cell r="B452" t="str">
            <v xml:space="preserve">LIGACLIP PARA LIGADURA EN POLIMERO NO ABSORBIBLE  TAMAÑO M (CIERRE DE VASOS DE 2-7CM) CARTUCHO POR 6 UNIDADES (HEM-O-LOCK) </v>
          </cell>
          <cell r="C452" t="str">
            <v>UNIDAD</v>
          </cell>
          <cell r="D452">
            <v>5</v>
          </cell>
          <cell r="E452">
            <v>5</v>
          </cell>
          <cell r="F452" t="str">
            <v>INSTRUMENTACION</v>
          </cell>
          <cell r="G452" t="str">
            <v>INSTRUMENTACION</v>
          </cell>
          <cell r="H452" t="str">
            <v>SI-PINZAS</v>
          </cell>
          <cell r="I452">
            <v>0</v>
          </cell>
          <cell r="J452">
            <v>0</v>
          </cell>
          <cell r="K452">
            <v>0</v>
          </cell>
          <cell r="L452" t="str">
            <v>REQUIERE PINZA SUMINISTRADA POR PROVEEDOR DEL INSUMO</v>
          </cell>
          <cell r="M452">
            <v>0</v>
          </cell>
          <cell r="N452">
            <v>0</v>
          </cell>
          <cell r="O452">
            <v>0</v>
          </cell>
          <cell r="P452">
            <v>0</v>
          </cell>
          <cell r="Q452">
            <v>0</v>
          </cell>
          <cell r="R452">
            <v>0</v>
          </cell>
          <cell r="S452">
            <v>0</v>
          </cell>
          <cell r="T452">
            <v>0</v>
          </cell>
          <cell r="U452">
            <v>0</v>
          </cell>
        </row>
        <row r="453">
          <cell r="A453">
            <v>1436</v>
          </cell>
          <cell r="B453" t="str">
            <v xml:space="preserve">LIGACLIP PARA LIGADURA EN POLIMERO NO ABSORBIBLE  TAMAÑO ML (CIERRE DE VASOS DE 3-10 CM ) CARTUCHO POR 6 UNIDADES (HEM-O-LOCK) </v>
          </cell>
          <cell r="C453" t="str">
            <v>UNIDAD</v>
          </cell>
          <cell r="D453">
            <v>5</v>
          </cell>
          <cell r="E453">
            <v>5</v>
          </cell>
          <cell r="F453" t="str">
            <v>INSTRUMENTACION</v>
          </cell>
          <cell r="G453" t="str">
            <v>INSTRUMENTACION</v>
          </cell>
          <cell r="H453" t="str">
            <v>SI-PINZAS</v>
          </cell>
          <cell r="I453">
            <v>0</v>
          </cell>
          <cell r="J453">
            <v>0</v>
          </cell>
          <cell r="K453">
            <v>0</v>
          </cell>
          <cell r="L453" t="str">
            <v>REQUIERE PINZA SUMINISTRADA POR PROVEEDOR DEL INSUMO</v>
          </cell>
          <cell r="M453">
            <v>0</v>
          </cell>
          <cell r="N453">
            <v>0</v>
          </cell>
          <cell r="O453">
            <v>0</v>
          </cell>
          <cell r="P453">
            <v>0</v>
          </cell>
          <cell r="Q453">
            <v>0</v>
          </cell>
          <cell r="R453">
            <v>0</v>
          </cell>
          <cell r="S453">
            <v>0</v>
          </cell>
          <cell r="T453">
            <v>0</v>
          </cell>
          <cell r="U453">
            <v>0</v>
          </cell>
        </row>
        <row r="454">
          <cell r="A454">
            <v>1437</v>
          </cell>
          <cell r="B454" t="str">
            <v>LIGACLIP PARA LIGADURA EN POLIMERO NO ABSORBIBLE TAMAÑO L (CIERRE DE VASOS DE 5-13CM) CARTUCHO POR 6 UNIDADES (HEM-O-LOCK)</v>
          </cell>
          <cell r="C454" t="str">
            <v>UNIDAD</v>
          </cell>
          <cell r="D454">
            <v>5</v>
          </cell>
          <cell r="E454">
            <v>5</v>
          </cell>
          <cell r="F454" t="str">
            <v>INSTRUMENTACION</v>
          </cell>
          <cell r="G454" t="str">
            <v>INSTRUMENTACION</v>
          </cell>
          <cell r="H454" t="str">
            <v>SI-PINZAS</v>
          </cell>
          <cell r="I454">
            <v>0</v>
          </cell>
          <cell r="J454">
            <v>0</v>
          </cell>
          <cell r="K454">
            <v>0</v>
          </cell>
          <cell r="L454" t="str">
            <v>REQUIERE PINZA SUMINISTRADA POR PROVEEDOR DEL INSUMO</v>
          </cell>
          <cell r="M454">
            <v>0</v>
          </cell>
          <cell r="N454">
            <v>0</v>
          </cell>
          <cell r="O454">
            <v>0</v>
          </cell>
          <cell r="P454">
            <v>0</v>
          </cell>
          <cell r="Q454">
            <v>0</v>
          </cell>
          <cell r="R454">
            <v>0</v>
          </cell>
          <cell r="S454">
            <v>0</v>
          </cell>
          <cell r="T454">
            <v>0</v>
          </cell>
          <cell r="U454">
            <v>0</v>
          </cell>
        </row>
        <row r="455">
          <cell r="A455">
            <v>1438</v>
          </cell>
          <cell r="B455" t="str">
            <v xml:space="preserve">LIGACLIP PARA LIGADURA EN POLIMERO NO ABSORBIBLE TAMAÑO XL (CIERRE DE VASOS DE7-16CM CARTUCHO POR 6 UNIDADES (HEM-O-LOCK) </v>
          </cell>
          <cell r="C455" t="str">
            <v>UNIDAD</v>
          </cell>
          <cell r="D455">
            <v>5</v>
          </cell>
          <cell r="E455">
            <v>5</v>
          </cell>
          <cell r="F455" t="str">
            <v>INSTRUMENTACION</v>
          </cell>
          <cell r="G455" t="str">
            <v>INSTRUMENTACION</v>
          </cell>
          <cell r="H455" t="str">
            <v>SI-PINZAS</v>
          </cell>
          <cell r="I455">
            <v>0</v>
          </cell>
          <cell r="J455">
            <v>0</v>
          </cell>
          <cell r="K455">
            <v>0</v>
          </cell>
          <cell r="L455" t="str">
            <v>REQUIERE PINZA SUMINISTRADA POR PROVEEDOR DEL INSUMO</v>
          </cell>
          <cell r="M455">
            <v>0</v>
          </cell>
          <cell r="N455">
            <v>0</v>
          </cell>
          <cell r="O455">
            <v>0</v>
          </cell>
          <cell r="P455">
            <v>0</v>
          </cell>
          <cell r="Q455">
            <v>0</v>
          </cell>
          <cell r="R455">
            <v>0</v>
          </cell>
          <cell r="S455">
            <v>0</v>
          </cell>
          <cell r="T455">
            <v>0</v>
          </cell>
          <cell r="U455">
            <v>0</v>
          </cell>
        </row>
        <row r="456">
          <cell r="A456">
            <v>1774</v>
          </cell>
          <cell r="B456" t="str">
            <v>PINZA APLICADORA DE LIGACLIP PARA LAPAROSCOPIA CON CLIP MEDIUM-LARG CON 20 HEMOCLIP DE 10  MM DESCARTABLE</v>
          </cell>
          <cell r="C456" t="str">
            <v>UNIDAD</v>
          </cell>
          <cell r="D456">
            <v>1</v>
          </cell>
          <cell r="E456">
            <v>1</v>
          </cell>
          <cell r="F456" t="str">
            <v>INSTRUMENTACION</v>
          </cell>
          <cell r="G456" t="str">
            <v>INSTRUMENTACION</v>
          </cell>
          <cell r="H456" t="str">
            <v>SI</v>
          </cell>
          <cell r="I456">
            <v>0</v>
          </cell>
          <cell r="J456">
            <v>0</v>
          </cell>
          <cell r="K456">
            <v>0</v>
          </cell>
          <cell r="L456">
            <v>0</v>
          </cell>
          <cell r="M456">
            <v>0</v>
          </cell>
          <cell r="N456">
            <v>0</v>
          </cell>
          <cell r="O456">
            <v>0</v>
          </cell>
          <cell r="P456">
            <v>0</v>
          </cell>
          <cell r="Q456">
            <v>0</v>
          </cell>
          <cell r="R456">
            <v>0</v>
          </cell>
          <cell r="S456">
            <v>0</v>
          </cell>
          <cell r="T456">
            <v>0</v>
          </cell>
          <cell r="U456">
            <v>0</v>
          </cell>
        </row>
        <row r="457">
          <cell r="A457">
            <v>722</v>
          </cell>
          <cell r="B457" t="str">
            <v xml:space="preserve">CERA PARA HUESO 2.5GR                                                                                          </v>
          </cell>
          <cell r="C457" t="str">
            <v>SOBRE</v>
          </cell>
          <cell r="D457">
            <v>60</v>
          </cell>
          <cell r="E457">
            <v>48</v>
          </cell>
          <cell r="F457" t="str">
            <v xml:space="preserve">INSTRUMENTACION </v>
          </cell>
          <cell r="G457" t="str">
            <v>INSTRUMENTACION</v>
          </cell>
          <cell r="H457">
            <v>0</v>
          </cell>
          <cell r="I457">
            <v>0</v>
          </cell>
          <cell r="J457">
            <v>0</v>
          </cell>
          <cell r="K457">
            <v>0</v>
          </cell>
          <cell r="L457">
            <v>0</v>
          </cell>
          <cell r="M457">
            <v>0</v>
          </cell>
          <cell r="N457">
            <v>0</v>
          </cell>
          <cell r="O457">
            <v>0</v>
          </cell>
          <cell r="P457">
            <v>0</v>
          </cell>
          <cell r="Q457">
            <v>0</v>
          </cell>
          <cell r="R457">
            <v>0</v>
          </cell>
          <cell r="S457">
            <v>0</v>
          </cell>
          <cell r="T457">
            <v>0</v>
          </cell>
          <cell r="U457">
            <v>0</v>
          </cell>
        </row>
        <row r="458">
          <cell r="A458">
            <v>2204</v>
          </cell>
          <cell r="B458" t="str">
            <v>STOQUINETA ESTERIL DE 4 PULGADAS</v>
          </cell>
          <cell r="C458" t="str">
            <v>UNIDAD</v>
          </cell>
          <cell r="D458">
            <v>40</v>
          </cell>
          <cell r="E458">
            <v>40</v>
          </cell>
          <cell r="F458" t="str">
            <v>INSTRUMENTACION</v>
          </cell>
          <cell r="G458" t="str">
            <v>INSTRUMENTACION</v>
          </cell>
          <cell r="H458">
            <v>0</v>
          </cell>
          <cell r="I458">
            <v>0</v>
          </cell>
          <cell r="J458">
            <v>0</v>
          </cell>
          <cell r="K458">
            <v>0</v>
          </cell>
          <cell r="L458">
            <v>0</v>
          </cell>
          <cell r="M458">
            <v>0</v>
          </cell>
          <cell r="N458">
            <v>0</v>
          </cell>
          <cell r="O458">
            <v>0</v>
          </cell>
          <cell r="P458">
            <v>0</v>
          </cell>
          <cell r="Q458">
            <v>0</v>
          </cell>
          <cell r="R458">
            <v>0</v>
          </cell>
          <cell r="S458">
            <v>0</v>
          </cell>
          <cell r="T458">
            <v>0</v>
          </cell>
          <cell r="U458">
            <v>0</v>
          </cell>
        </row>
        <row r="459">
          <cell r="A459">
            <v>2205</v>
          </cell>
          <cell r="B459" t="str">
            <v>STOQUINETA ESTERIL DE 6 PULGADAS</v>
          </cell>
          <cell r="C459" t="str">
            <v>UNIDAD</v>
          </cell>
          <cell r="D459">
            <v>30</v>
          </cell>
          <cell r="E459">
            <v>30</v>
          </cell>
          <cell r="F459" t="str">
            <v>INSTRUMENTACION</v>
          </cell>
          <cell r="G459" t="str">
            <v>INSTRUMENTACION</v>
          </cell>
          <cell r="H459">
            <v>0</v>
          </cell>
          <cell r="I459">
            <v>0</v>
          </cell>
          <cell r="J459">
            <v>0</v>
          </cell>
          <cell r="K459">
            <v>0</v>
          </cell>
          <cell r="L459">
            <v>0</v>
          </cell>
          <cell r="M459">
            <v>0</v>
          </cell>
          <cell r="N459">
            <v>0</v>
          </cell>
          <cell r="O459">
            <v>0</v>
          </cell>
          <cell r="P459">
            <v>0</v>
          </cell>
          <cell r="Q459">
            <v>0</v>
          </cell>
          <cell r="R459">
            <v>0</v>
          </cell>
          <cell r="S459">
            <v>0</v>
          </cell>
          <cell r="T459">
            <v>0</v>
          </cell>
          <cell r="U459">
            <v>0</v>
          </cell>
        </row>
        <row r="460">
          <cell r="A460">
            <v>156</v>
          </cell>
          <cell r="B460" t="str">
            <v>APLICADOR MULTIPLE 5MM DESCARTABLE, DE CLIP MEDIANO LARGO POR 15- 20 CLIP DE 5MM DE DIAMETRO</v>
          </cell>
          <cell r="C460" t="str">
            <v>UNIDAD</v>
          </cell>
          <cell r="D460">
            <v>1</v>
          </cell>
          <cell r="E460">
            <v>2</v>
          </cell>
          <cell r="F460" t="str">
            <v>INSTRUMENTACION</v>
          </cell>
          <cell r="G460" t="str">
            <v>INSTRUMENTACION</v>
          </cell>
          <cell r="H460">
            <v>0</v>
          </cell>
          <cell r="I460">
            <v>0</v>
          </cell>
          <cell r="J460">
            <v>0</v>
          </cell>
          <cell r="K460">
            <v>0</v>
          </cell>
          <cell r="L460">
            <v>0</v>
          </cell>
          <cell r="M460">
            <v>0</v>
          </cell>
          <cell r="N460">
            <v>0</v>
          </cell>
          <cell r="O460">
            <v>0</v>
          </cell>
          <cell r="P460">
            <v>0</v>
          </cell>
          <cell r="Q460">
            <v>0</v>
          </cell>
          <cell r="R460">
            <v>0</v>
          </cell>
          <cell r="S460">
            <v>0</v>
          </cell>
          <cell r="T460">
            <v>0</v>
          </cell>
          <cell r="U460">
            <v>0</v>
          </cell>
        </row>
        <row r="461">
          <cell r="A461">
            <v>724</v>
          </cell>
          <cell r="B461" t="str">
            <v>CERVIX-SET HEBRA X CERCLAJE DE</v>
          </cell>
          <cell r="C461" t="str">
            <v>UNIDAD</v>
          </cell>
          <cell r="D461">
            <v>30</v>
          </cell>
          <cell r="E461">
            <v>30</v>
          </cell>
          <cell r="F461" t="str">
            <v>INSTRUMENTACION</v>
          </cell>
          <cell r="G461" t="str">
            <v>INSTRUMENTACION</v>
          </cell>
          <cell r="H461">
            <v>0</v>
          </cell>
          <cell r="I461">
            <v>0</v>
          </cell>
          <cell r="J461">
            <v>0</v>
          </cell>
          <cell r="K461">
            <v>0</v>
          </cell>
          <cell r="L461">
            <v>0</v>
          </cell>
          <cell r="M461">
            <v>0</v>
          </cell>
          <cell r="N461">
            <v>0</v>
          </cell>
          <cell r="O461">
            <v>0</v>
          </cell>
          <cell r="P461">
            <v>0</v>
          </cell>
          <cell r="Q461">
            <v>0</v>
          </cell>
          <cell r="R461">
            <v>0</v>
          </cell>
          <cell r="S461">
            <v>0</v>
          </cell>
          <cell r="T461">
            <v>0</v>
          </cell>
          <cell r="U461">
            <v>0</v>
          </cell>
        </row>
        <row r="462">
          <cell r="A462">
            <v>731</v>
          </cell>
          <cell r="B462" t="str">
            <v>CINTA DE COLAGENO ABSORBIBLE - SOBRE</v>
          </cell>
          <cell r="C462" t="str">
            <v xml:space="preserve">SOBRE </v>
          </cell>
          <cell r="D462">
            <v>3</v>
          </cell>
          <cell r="E462">
            <v>3</v>
          </cell>
          <cell r="F462" t="str">
            <v>INSTRUMENTACION</v>
          </cell>
          <cell r="G462" t="str">
            <v>INSTRUMENTACION</v>
          </cell>
          <cell r="H462">
            <v>0</v>
          </cell>
          <cell r="I462">
            <v>0</v>
          </cell>
          <cell r="J462">
            <v>0</v>
          </cell>
          <cell r="K462">
            <v>0</v>
          </cell>
          <cell r="L462">
            <v>0</v>
          </cell>
          <cell r="M462">
            <v>0</v>
          </cell>
          <cell r="N462">
            <v>0</v>
          </cell>
          <cell r="O462">
            <v>0</v>
          </cell>
          <cell r="P462">
            <v>0</v>
          </cell>
          <cell r="Q462">
            <v>0</v>
          </cell>
          <cell r="R462">
            <v>0</v>
          </cell>
          <cell r="S462">
            <v>0</v>
          </cell>
          <cell r="T462">
            <v>0</v>
          </cell>
          <cell r="U462">
            <v>0</v>
          </cell>
        </row>
        <row r="463">
          <cell r="A463">
            <v>745</v>
          </cell>
          <cell r="B463" t="str">
            <v>CINTA UMBILICAL DE ALGODON DOS TIRAS 0.30 X 45CM</v>
          </cell>
          <cell r="C463" t="str">
            <v>SOBRE</v>
          </cell>
          <cell r="D463">
            <v>20</v>
          </cell>
          <cell r="E463">
            <v>20</v>
          </cell>
          <cell r="F463" t="str">
            <v>INSTRUMENTACION</v>
          </cell>
          <cell r="G463" t="str">
            <v>INSTRUMENTACION</v>
          </cell>
          <cell r="H463">
            <v>0</v>
          </cell>
          <cell r="I463">
            <v>0</v>
          </cell>
          <cell r="J463">
            <v>0</v>
          </cell>
          <cell r="K463">
            <v>0</v>
          </cell>
          <cell r="L463">
            <v>0</v>
          </cell>
          <cell r="M463">
            <v>0</v>
          </cell>
          <cell r="N463">
            <v>0</v>
          </cell>
          <cell r="O463">
            <v>0</v>
          </cell>
          <cell r="P463">
            <v>0</v>
          </cell>
          <cell r="Q463">
            <v>0</v>
          </cell>
          <cell r="R463">
            <v>0</v>
          </cell>
          <cell r="S463">
            <v>0</v>
          </cell>
          <cell r="T463">
            <v>0</v>
          </cell>
          <cell r="U463">
            <v>0</v>
          </cell>
        </row>
        <row r="464">
          <cell r="A464">
            <v>848</v>
          </cell>
          <cell r="B464" t="str">
            <v>CUCHILLA LARINGE, DIAMETRO Ø 3.5mm, 22cm ESTERIL</v>
          </cell>
          <cell r="C464" t="str">
            <v>UNIDAD</v>
          </cell>
          <cell r="D464">
            <v>1</v>
          </cell>
          <cell r="E464">
            <v>1</v>
          </cell>
          <cell r="F464" t="str">
            <v>INSTRUMENTACION</v>
          </cell>
          <cell r="G464" t="str">
            <v>INSTRUMENTACION</v>
          </cell>
          <cell r="H464">
            <v>0</v>
          </cell>
          <cell r="I464">
            <v>0</v>
          </cell>
          <cell r="J464">
            <v>0</v>
          </cell>
          <cell r="K464">
            <v>0</v>
          </cell>
          <cell r="L464">
            <v>0</v>
          </cell>
          <cell r="M464">
            <v>0</v>
          </cell>
          <cell r="N464">
            <v>0</v>
          </cell>
          <cell r="O464">
            <v>0</v>
          </cell>
          <cell r="P464">
            <v>0</v>
          </cell>
          <cell r="Q464">
            <v>0</v>
          </cell>
          <cell r="R464">
            <v>0</v>
          </cell>
          <cell r="S464">
            <v>0</v>
          </cell>
          <cell r="T464">
            <v>0</v>
          </cell>
          <cell r="U464">
            <v>0</v>
          </cell>
        </row>
        <row r="465">
          <cell r="A465">
            <v>849</v>
          </cell>
          <cell r="B465" t="str">
            <v>CUCHILLA LARINGE, DIAMETRO Ø 3.5mm, 27cm ESTERIL</v>
          </cell>
          <cell r="C465" t="str">
            <v>UNIDAD</v>
          </cell>
          <cell r="D465">
            <v>1</v>
          </cell>
          <cell r="E465">
            <v>1</v>
          </cell>
          <cell r="F465" t="str">
            <v>INSTRUMENTACION</v>
          </cell>
          <cell r="G465" t="str">
            <v>INSTRUMENTACION</v>
          </cell>
          <cell r="H465">
            <v>0</v>
          </cell>
          <cell r="I465">
            <v>0</v>
          </cell>
          <cell r="J465">
            <v>0</v>
          </cell>
          <cell r="K465">
            <v>0</v>
          </cell>
          <cell r="L465">
            <v>0</v>
          </cell>
          <cell r="M465">
            <v>0</v>
          </cell>
          <cell r="N465">
            <v>0</v>
          </cell>
          <cell r="O465">
            <v>0</v>
          </cell>
          <cell r="P465">
            <v>0</v>
          </cell>
          <cell r="Q465">
            <v>0</v>
          </cell>
          <cell r="R465">
            <v>0</v>
          </cell>
          <cell r="S465">
            <v>0</v>
          </cell>
          <cell r="T465">
            <v>0</v>
          </cell>
          <cell r="U465">
            <v>0</v>
          </cell>
        </row>
        <row r="466">
          <cell r="A466">
            <v>851</v>
          </cell>
          <cell r="B466" t="str">
            <v>CUCHILLAS ADENOIDE 40°, Ø 4mm, CERRADAS DOBLE, CONVEXA, ESTERIL</v>
          </cell>
          <cell r="C466" t="str">
            <v>UNIDAD</v>
          </cell>
          <cell r="D466">
            <v>1</v>
          </cell>
          <cell r="E466">
            <v>1</v>
          </cell>
          <cell r="F466" t="str">
            <v>INSTRUMENTACION</v>
          </cell>
          <cell r="G466" t="str">
            <v>INSTRUMENTACION</v>
          </cell>
          <cell r="H466">
            <v>0</v>
          </cell>
          <cell r="I466">
            <v>0</v>
          </cell>
          <cell r="J466">
            <v>0</v>
          </cell>
          <cell r="K466">
            <v>0</v>
          </cell>
          <cell r="L466">
            <v>0</v>
          </cell>
          <cell r="M466">
            <v>0</v>
          </cell>
          <cell r="N466">
            <v>0</v>
          </cell>
          <cell r="O466">
            <v>0</v>
          </cell>
          <cell r="P466">
            <v>0</v>
          </cell>
          <cell r="Q466">
            <v>0</v>
          </cell>
          <cell r="R466">
            <v>0</v>
          </cell>
          <cell r="S466">
            <v>0</v>
          </cell>
          <cell r="T466">
            <v>0</v>
          </cell>
          <cell r="U466">
            <v>0</v>
          </cell>
        </row>
        <row r="467">
          <cell r="A467">
            <v>915</v>
          </cell>
          <cell r="B467" t="str">
            <v>ELECTRODO DE CORTE  MONOPOLAR REDONDO ASA</v>
          </cell>
          <cell r="C467" t="str">
            <v>UNIDAD</v>
          </cell>
          <cell r="D467">
            <v>20</v>
          </cell>
          <cell r="E467">
            <v>20</v>
          </cell>
          <cell r="F467" t="str">
            <v>INSTRUMENTACION</v>
          </cell>
          <cell r="G467" t="str">
            <v>INSTRUMENTACION</v>
          </cell>
          <cell r="H467">
            <v>0</v>
          </cell>
          <cell r="I467">
            <v>0</v>
          </cell>
          <cell r="J467">
            <v>0</v>
          </cell>
          <cell r="K467">
            <v>0</v>
          </cell>
          <cell r="L467">
            <v>0</v>
          </cell>
          <cell r="M467">
            <v>0</v>
          </cell>
          <cell r="N467">
            <v>0</v>
          </cell>
          <cell r="O467">
            <v>0</v>
          </cell>
          <cell r="P467">
            <v>0</v>
          </cell>
          <cell r="Q467">
            <v>0</v>
          </cell>
          <cell r="R467">
            <v>0</v>
          </cell>
          <cell r="S467">
            <v>0</v>
          </cell>
          <cell r="T467">
            <v>0</v>
          </cell>
          <cell r="U467">
            <v>0</v>
          </cell>
        </row>
        <row r="468">
          <cell r="A468">
            <v>926</v>
          </cell>
          <cell r="B468" t="str">
            <v>ELECTRODO PARA ELECTROBISTURI TIPO PALA CORTA DE 5MM DESECHABLE</v>
          </cell>
          <cell r="C468" t="str">
            <v>UNIDAD</v>
          </cell>
          <cell r="D468">
            <v>10</v>
          </cell>
          <cell r="E468">
            <v>10</v>
          </cell>
          <cell r="F468" t="str">
            <v>INSTRUMENTACION</v>
          </cell>
          <cell r="G468" t="str">
            <v>INSTRUMENTACION</v>
          </cell>
          <cell r="H468">
            <v>0</v>
          </cell>
          <cell r="I468">
            <v>0</v>
          </cell>
          <cell r="J468">
            <v>0</v>
          </cell>
          <cell r="K468">
            <v>0</v>
          </cell>
          <cell r="L468">
            <v>0</v>
          </cell>
          <cell r="M468">
            <v>0</v>
          </cell>
          <cell r="N468">
            <v>0</v>
          </cell>
          <cell r="O468">
            <v>0</v>
          </cell>
          <cell r="P468">
            <v>0</v>
          </cell>
          <cell r="Q468">
            <v>0</v>
          </cell>
          <cell r="R468">
            <v>0</v>
          </cell>
          <cell r="S468">
            <v>0</v>
          </cell>
          <cell r="T468">
            <v>0</v>
          </cell>
          <cell r="U468">
            <v>0</v>
          </cell>
        </row>
        <row r="469">
          <cell r="A469">
            <v>1070</v>
          </cell>
          <cell r="B469" t="str">
            <v>FILTRO DESECHABLE PARA INSUFLADOR PARA TORRE LAPAROSCOPIA STRIKER</v>
          </cell>
          <cell r="C469" t="str">
            <v>UNIDAD</v>
          </cell>
          <cell r="D469">
            <v>48</v>
          </cell>
          <cell r="E469">
            <v>48</v>
          </cell>
          <cell r="F469" t="str">
            <v>INSTRUMENTACION</v>
          </cell>
          <cell r="G469" t="str">
            <v>INSTRUMENTACION</v>
          </cell>
          <cell r="H469" t="str">
            <v>EQUIPO PROPIO</v>
          </cell>
          <cell r="I469" t="str">
            <v>SI</v>
          </cell>
          <cell r="J469">
            <v>0</v>
          </cell>
          <cell r="K469">
            <v>0</v>
          </cell>
          <cell r="L469">
            <v>0</v>
          </cell>
          <cell r="M469">
            <v>0</v>
          </cell>
          <cell r="N469">
            <v>0</v>
          </cell>
          <cell r="O469">
            <v>0</v>
          </cell>
          <cell r="P469">
            <v>0</v>
          </cell>
          <cell r="Q469">
            <v>0</v>
          </cell>
          <cell r="R469">
            <v>0</v>
          </cell>
          <cell r="S469">
            <v>0</v>
          </cell>
          <cell r="T469">
            <v>0</v>
          </cell>
          <cell r="U469">
            <v>0</v>
          </cell>
        </row>
        <row r="470">
          <cell r="A470">
            <v>1071</v>
          </cell>
          <cell r="B470" t="str">
            <v>FILTRO DESECHABLE PARA INSUFLADOR PARA TORRE LAPAROSCOPIA TEKNO</v>
          </cell>
          <cell r="C470" t="str">
            <v>UNIDAD</v>
          </cell>
          <cell r="D470">
            <v>2</v>
          </cell>
          <cell r="E470">
            <v>2</v>
          </cell>
          <cell r="F470" t="str">
            <v>INSTRUMENTACION</v>
          </cell>
          <cell r="G470" t="str">
            <v>INSTRUMENTACION</v>
          </cell>
          <cell r="H470" t="str">
            <v>EQUIPO PROPIO</v>
          </cell>
          <cell r="I470" t="str">
            <v>SI</v>
          </cell>
          <cell r="J470">
            <v>0</v>
          </cell>
          <cell r="K470">
            <v>0</v>
          </cell>
          <cell r="L470">
            <v>0</v>
          </cell>
          <cell r="M470">
            <v>0</v>
          </cell>
          <cell r="N470">
            <v>0</v>
          </cell>
          <cell r="O470">
            <v>0</v>
          </cell>
          <cell r="P470">
            <v>0</v>
          </cell>
          <cell r="Q470">
            <v>0</v>
          </cell>
          <cell r="R470">
            <v>0</v>
          </cell>
          <cell r="S470">
            <v>0</v>
          </cell>
          <cell r="T470">
            <v>0</v>
          </cell>
          <cell r="U470">
            <v>0</v>
          </cell>
        </row>
        <row r="471">
          <cell r="A471">
            <v>1141</v>
          </cell>
          <cell r="B471" t="str">
            <v>GRAPADORA CIRCULAR 25 MM CON AJUSTE DE ALTURA DE GRAPA DE 1,0MM A 2,5 MM</v>
          </cell>
          <cell r="C471" t="str">
            <v>UNIDAD</v>
          </cell>
          <cell r="D471">
            <v>1</v>
          </cell>
          <cell r="E471">
            <v>1</v>
          </cell>
          <cell r="F471" t="str">
            <v>INSTRUMENTACION</v>
          </cell>
          <cell r="G471" t="str">
            <v>INSTRUMENTACION</v>
          </cell>
          <cell r="H471">
            <v>0</v>
          </cell>
          <cell r="I471">
            <v>0</v>
          </cell>
          <cell r="J471">
            <v>0</v>
          </cell>
          <cell r="K471">
            <v>0</v>
          </cell>
          <cell r="L471">
            <v>0</v>
          </cell>
          <cell r="M471">
            <v>0</v>
          </cell>
          <cell r="N471">
            <v>0</v>
          </cell>
          <cell r="O471">
            <v>0</v>
          </cell>
          <cell r="P471">
            <v>0</v>
          </cell>
          <cell r="Q471">
            <v>0</v>
          </cell>
          <cell r="R471">
            <v>0</v>
          </cell>
          <cell r="S471">
            <v>0</v>
          </cell>
          <cell r="T471">
            <v>0</v>
          </cell>
          <cell r="U471">
            <v>0</v>
          </cell>
        </row>
        <row r="472">
          <cell r="A472">
            <v>1143</v>
          </cell>
          <cell r="B472" t="str">
            <v>GRAPADORA CIRCULAR CURV CORT 21MM CDH21A</v>
          </cell>
          <cell r="C472" t="str">
            <v>UNIDAD</v>
          </cell>
          <cell r="D472">
            <v>3</v>
          </cell>
          <cell r="E472">
            <v>3</v>
          </cell>
          <cell r="F472" t="str">
            <v>INSTRUMENTACION</v>
          </cell>
          <cell r="G472" t="str">
            <v>INSTRUMENTACION</v>
          </cell>
          <cell r="H472">
            <v>0</v>
          </cell>
          <cell r="I472">
            <v>0</v>
          </cell>
          <cell r="J472">
            <v>0</v>
          </cell>
          <cell r="K472">
            <v>0</v>
          </cell>
          <cell r="L472">
            <v>0</v>
          </cell>
          <cell r="M472">
            <v>0</v>
          </cell>
          <cell r="N472">
            <v>0</v>
          </cell>
          <cell r="O472">
            <v>0</v>
          </cell>
          <cell r="P472">
            <v>0</v>
          </cell>
          <cell r="Q472">
            <v>0</v>
          </cell>
          <cell r="R472">
            <v>0</v>
          </cell>
          <cell r="S472">
            <v>0</v>
          </cell>
          <cell r="T472">
            <v>0</v>
          </cell>
          <cell r="U472">
            <v>0</v>
          </cell>
        </row>
        <row r="473">
          <cell r="A473">
            <v>1404</v>
          </cell>
          <cell r="B473" t="str">
            <v>KIT TROCAR  DE PUNTA DILATADORA DE 12MM (2 CANULAS, 1 OBTURADOR)</v>
          </cell>
          <cell r="C473" t="str">
            <v>UNIDAD</v>
          </cell>
          <cell r="D473">
            <v>5</v>
          </cell>
          <cell r="E473">
            <v>5</v>
          </cell>
          <cell r="F473" t="str">
            <v>INSTRUMENTACION</v>
          </cell>
          <cell r="G473" t="str">
            <v>INSTRUMENTACION</v>
          </cell>
          <cell r="H473">
            <v>0</v>
          </cell>
          <cell r="I473">
            <v>0</v>
          </cell>
          <cell r="J473">
            <v>0</v>
          </cell>
          <cell r="K473">
            <v>0</v>
          </cell>
          <cell r="L473">
            <v>0</v>
          </cell>
          <cell r="M473">
            <v>0</v>
          </cell>
          <cell r="N473">
            <v>0</v>
          </cell>
          <cell r="O473">
            <v>0</v>
          </cell>
          <cell r="P473">
            <v>0</v>
          </cell>
          <cell r="Q473">
            <v>0</v>
          </cell>
          <cell r="R473">
            <v>0</v>
          </cell>
          <cell r="S473">
            <v>0</v>
          </cell>
          <cell r="T473">
            <v>0</v>
          </cell>
          <cell r="U473">
            <v>0</v>
          </cell>
        </row>
        <row r="474">
          <cell r="A474">
            <v>1406</v>
          </cell>
          <cell r="B474" t="str">
            <v>kit valvulas hidrocefalia autorregulable (incluye cateter venticular y peritoneal)</v>
          </cell>
          <cell r="C474" t="str">
            <v>KIT</v>
          </cell>
          <cell r="D474">
            <v>1</v>
          </cell>
          <cell r="E474">
            <v>1</v>
          </cell>
          <cell r="F474" t="str">
            <v>INSTRUMENTACION</v>
          </cell>
          <cell r="G474" t="str">
            <v>INSTRUMENTACION</v>
          </cell>
          <cell r="H474">
            <v>0</v>
          </cell>
          <cell r="I474">
            <v>0</v>
          </cell>
          <cell r="J474">
            <v>0</v>
          </cell>
          <cell r="K474">
            <v>0</v>
          </cell>
          <cell r="L474">
            <v>0</v>
          </cell>
          <cell r="M474">
            <v>0</v>
          </cell>
          <cell r="N474">
            <v>0</v>
          </cell>
          <cell r="O474">
            <v>0</v>
          </cell>
          <cell r="P474">
            <v>0</v>
          </cell>
          <cell r="Q474">
            <v>0</v>
          </cell>
          <cell r="R474">
            <v>0</v>
          </cell>
          <cell r="S474">
            <v>0</v>
          </cell>
          <cell r="T474">
            <v>0</v>
          </cell>
          <cell r="U474">
            <v>0</v>
          </cell>
        </row>
        <row r="475">
          <cell r="A475">
            <v>1407</v>
          </cell>
          <cell r="B475" t="str">
            <v>kit valvulas hidrocefalia presion fija neonatal (incluye cateter venticular y peritoneal)</v>
          </cell>
          <cell r="C475" t="str">
            <v>KIT</v>
          </cell>
          <cell r="D475">
            <v>1</v>
          </cell>
          <cell r="E475">
            <v>1</v>
          </cell>
          <cell r="F475" t="str">
            <v>INSTRUMENTACION</v>
          </cell>
          <cell r="G475" t="str">
            <v>INSTRUMENTACION</v>
          </cell>
          <cell r="H475">
            <v>0</v>
          </cell>
          <cell r="I475">
            <v>0</v>
          </cell>
          <cell r="J475">
            <v>0</v>
          </cell>
          <cell r="K475">
            <v>0</v>
          </cell>
          <cell r="L475">
            <v>0</v>
          </cell>
          <cell r="M475">
            <v>0</v>
          </cell>
          <cell r="N475">
            <v>0</v>
          </cell>
          <cell r="O475">
            <v>0</v>
          </cell>
          <cell r="P475">
            <v>0</v>
          </cell>
          <cell r="Q475">
            <v>0</v>
          </cell>
          <cell r="R475">
            <v>0</v>
          </cell>
          <cell r="S475">
            <v>0</v>
          </cell>
          <cell r="T475">
            <v>0</v>
          </cell>
          <cell r="U475">
            <v>0</v>
          </cell>
        </row>
        <row r="476">
          <cell r="A476">
            <v>1417</v>
          </cell>
          <cell r="B476" t="str">
            <v>kitvalvulas hidrocefalia presion fija adulto (incluye cateter venticular y peritoneal)</v>
          </cell>
          <cell r="C476" t="str">
            <v>KIT</v>
          </cell>
          <cell r="D476">
            <v>1</v>
          </cell>
          <cell r="E476">
            <v>1</v>
          </cell>
          <cell r="F476" t="str">
            <v>INSTRUMENTACION</v>
          </cell>
          <cell r="G476" t="str">
            <v>INSTRUMENTACION</v>
          </cell>
          <cell r="H476">
            <v>0</v>
          </cell>
          <cell r="I476">
            <v>0</v>
          </cell>
          <cell r="J476">
            <v>0</v>
          </cell>
          <cell r="K476">
            <v>0</v>
          </cell>
          <cell r="L476">
            <v>0</v>
          </cell>
          <cell r="M476">
            <v>0</v>
          </cell>
          <cell r="N476">
            <v>0</v>
          </cell>
          <cell r="O476">
            <v>0</v>
          </cell>
          <cell r="P476">
            <v>0</v>
          </cell>
          <cell r="Q476">
            <v>0</v>
          </cell>
          <cell r="R476">
            <v>0</v>
          </cell>
          <cell r="S476">
            <v>0</v>
          </cell>
          <cell r="T476">
            <v>0</v>
          </cell>
          <cell r="U476">
            <v>0</v>
          </cell>
        </row>
        <row r="477">
          <cell r="A477">
            <v>1524</v>
          </cell>
          <cell r="B477" t="str">
            <v xml:space="preserve">MANGO REPROCESABLE  PARA LITOTRIPTORES MECANICOS DESECHABLES </v>
          </cell>
          <cell r="C477" t="str">
            <v>UNIDAD</v>
          </cell>
          <cell r="D477">
            <v>1</v>
          </cell>
          <cell r="E477">
            <v>1</v>
          </cell>
          <cell r="F477" t="str">
            <v>INSTRUMENTACION</v>
          </cell>
          <cell r="G477" t="str">
            <v>INSTRUMENTACION</v>
          </cell>
          <cell r="H477">
            <v>0</v>
          </cell>
          <cell r="I477">
            <v>0</v>
          </cell>
          <cell r="J477">
            <v>0</v>
          </cell>
          <cell r="K477">
            <v>0</v>
          </cell>
          <cell r="L477">
            <v>0</v>
          </cell>
          <cell r="M477">
            <v>0</v>
          </cell>
          <cell r="N477">
            <v>0</v>
          </cell>
          <cell r="O477">
            <v>0</v>
          </cell>
          <cell r="P477">
            <v>0</v>
          </cell>
          <cell r="Q477">
            <v>0</v>
          </cell>
          <cell r="R477">
            <v>0</v>
          </cell>
          <cell r="S477">
            <v>0</v>
          </cell>
          <cell r="T477">
            <v>0</v>
          </cell>
          <cell r="U477">
            <v>0</v>
          </cell>
        </row>
        <row r="478">
          <cell r="A478">
            <v>1530</v>
          </cell>
          <cell r="B478" t="str">
            <v>MANOMETO INSULADOR PARA DILATADOR DE BALON DESECHABLE</v>
          </cell>
          <cell r="C478" t="str">
            <v>UNIDAD</v>
          </cell>
          <cell r="D478">
            <v>1</v>
          </cell>
          <cell r="E478">
            <v>1</v>
          </cell>
          <cell r="F478" t="str">
            <v>INSTRUMENTACION</v>
          </cell>
          <cell r="G478" t="str">
            <v>INSTRUMENTACION</v>
          </cell>
          <cell r="H478">
            <v>0</v>
          </cell>
          <cell r="I478">
            <v>0</v>
          </cell>
          <cell r="J478">
            <v>0</v>
          </cell>
          <cell r="K478">
            <v>0</v>
          </cell>
          <cell r="L478" t="str">
            <v>CONJUNTO  DE  JERINGA MANOMETRO</v>
          </cell>
          <cell r="M478">
            <v>0</v>
          </cell>
          <cell r="N478" t="str">
            <v>BOSTON SCIENTIFIC</v>
          </cell>
          <cell r="O478" t="str">
            <v>CAJA X 5</v>
          </cell>
          <cell r="P478" t="str">
            <v xml:space="preserve">I  </v>
          </cell>
          <cell r="Q478" t="str">
            <v>2007DM-0000491-R1</v>
          </cell>
          <cell r="R478">
            <v>46379</v>
          </cell>
          <cell r="S478">
            <v>300000</v>
          </cell>
          <cell r="T478">
            <v>57000</v>
          </cell>
          <cell r="U478">
            <v>357000</v>
          </cell>
        </row>
        <row r="479">
          <cell r="A479">
            <v>1776</v>
          </cell>
          <cell r="B479" t="str">
            <v>PINZA BIOPSIA COLONOSCOPIA DESECHABLE</v>
          </cell>
          <cell r="C479" t="str">
            <v>UNIDAD</v>
          </cell>
          <cell r="D479">
            <v>1</v>
          </cell>
          <cell r="E479">
            <v>1</v>
          </cell>
          <cell r="F479" t="str">
            <v xml:space="preserve">INSTRUMENTACION </v>
          </cell>
          <cell r="G479" t="str">
            <v>INSTRUMENTACION</v>
          </cell>
          <cell r="H479">
            <v>0</v>
          </cell>
          <cell r="I479">
            <v>0</v>
          </cell>
          <cell r="J479">
            <v>0</v>
          </cell>
          <cell r="K479">
            <v>0</v>
          </cell>
          <cell r="L479" t="str">
            <v xml:space="preserve">PINZA DE BIOPSIA DE GRAN CAPACIDAD RADIAL JAW X 240 CM COLON </v>
          </cell>
          <cell r="M479">
            <v>0</v>
          </cell>
          <cell r="N479" t="str">
            <v>BOSTON SCIENTIFIC</v>
          </cell>
          <cell r="O479" t="str">
            <v>CAJA X 5</v>
          </cell>
          <cell r="P479" t="str">
            <v>II a</v>
          </cell>
          <cell r="Q479" t="str">
            <v>2009DM-0003159</v>
          </cell>
          <cell r="R479">
            <v>43502</v>
          </cell>
          <cell r="S479">
            <v>100000</v>
          </cell>
          <cell r="T479">
            <v>19000</v>
          </cell>
          <cell r="U479">
            <v>119000</v>
          </cell>
        </row>
        <row r="480">
          <cell r="A480">
            <v>1777</v>
          </cell>
          <cell r="B480" t="str">
            <v>PINZA BIOPSIA COLONOSCOPIA REUTILIZABLE LONGITUD 230 A 240 CM. DIAMETRO DE 2,3 – 2,4 MM, SIN ESTILETE</v>
          </cell>
          <cell r="C480" t="str">
            <v>UNIDAD</v>
          </cell>
          <cell r="D480">
            <v>1</v>
          </cell>
          <cell r="E480">
            <v>1</v>
          </cell>
          <cell r="F480" t="str">
            <v xml:space="preserve">INSTRUMENTACION </v>
          </cell>
          <cell r="G480" t="str">
            <v>INSTRUMENTACION</v>
          </cell>
          <cell r="H480">
            <v>0</v>
          </cell>
          <cell r="I480">
            <v>0</v>
          </cell>
          <cell r="J480">
            <v>0</v>
          </cell>
          <cell r="K480">
            <v>0</v>
          </cell>
          <cell r="L480">
            <v>0</v>
          </cell>
          <cell r="M480">
            <v>0</v>
          </cell>
          <cell r="N480">
            <v>0</v>
          </cell>
          <cell r="O480">
            <v>0</v>
          </cell>
          <cell r="P480">
            <v>0</v>
          </cell>
          <cell r="Q480">
            <v>0</v>
          </cell>
          <cell r="R480">
            <v>0</v>
          </cell>
          <cell r="S480">
            <v>0</v>
          </cell>
          <cell r="T480">
            <v>0</v>
          </cell>
          <cell r="U480">
            <v>0</v>
          </cell>
        </row>
        <row r="481">
          <cell r="A481">
            <v>1778</v>
          </cell>
          <cell r="B481" t="str">
            <v>PINZA BIOPSIA GASTROSCOPIA DESECHABLE</v>
          </cell>
          <cell r="C481" t="str">
            <v>UNIDAD</v>
          </cell>
          <cell r="D481">
            <v>1</v>
          </cell>
          <cell r="E481">
            <v>1</v>
          </cell>
          <cell r="F481" t="str">
            <v xml:space="preserve">INSTRUMENTACION </v>
          </cell>
          <cell r="G481" t="str">
            <v>INSTRUMENTACION</v>
          </cell>
          <cell r="H481">
            <v>0</v>
          </cell>
          <cell r="I481">
            <v>0</v>
          </cell>
          <cell r="J481">
            <v>0</v>
          </cell>
          <cell r="K481">
            <v>0</v>
          </cell>
          <cell r="L481" t="str">
            <v>PINZA DE BIOPSIA DE GRAN CAPACIDAD RADIAL JAW X 160 CM GASTRO</v>
          </cell>
          <cell r="M481">
            <v>0</v>
          </cell>
          <cell r="N481" t="str">
            <v>BOSTON SCIENTIFIC</v>
          </cell>
          <cell r="O481" t="str">
            <v>CAJA X 5</v>
          </cell>
          <cell r="P481" t="str">
            <v>II a</v>
          </cell>
          <cell r="Q481" t="str">
            <v>2009DM-0003159</v>
          </cell>
          <cell r="R481">
            <v>43502</v>
          </cell>
          <cell r="S481">
            <v>100000</v>
          </cell>
          <cell r="T481">
            <v>19000</v>
          </cell>
          <cell r="U481">
            <v>119000</v>
          </cell>
        </row>
        <row r="482">
          <cell r="A482">
            <v>1812</v>
          </cell>
          <cell r="B482" t="str">
            <v>PINZAS BIOPSIA 2,0 DESECHABLE</v>
          </cell>
          <cell r="C482" t="str">
            <v>UNIDAD</v>
          </cell>
          <cell r="D482">
            <v>1</v>
          </cell>
          <cell r="E482">
            <v>1</v>
          </cell>
          <cell r="F482" t="str">
            <v xml:space="preserve">INSTRUMENTACION </v>
          </cell>
          <cell r="G482" t="str">
            <v>INSTRUMENTACION</v>
          </cell>
          <cell r="H482">
            <v>0</v>
          </cell>
          <cell r="I482">
            <v>0</v>
          </cell>
          <cell r="J482">
            <v>0</v>
          </cell>
          <cell r="K482">
            <v>0</v>
          </cell>
          <cell r="L482" t="str">
            <v>PINZA DE BIOPSIA GASTROPEDIATRICA  RADIAL JAW X 160 CM 2,0</v>
          </cell>
          <cell r="M482">
            <v>0</v>
          </cell>
          <cell r="N482" t="str">
            <v>BOSTON SCIENTIFIC</v>
          </cell>
          <cell r="O482" t="str">
            <v>CAJA X 5</v>
          </cell>
          <cell r="P482" t="str">
            <v>II a</v>
          </cell>
          <cell r="Q482" t="str">
            <v>2009DM-0003159</v>
          </cell>
          <cell r="R482">
            <v>43502</v>
          </cell>
          <cell r="S482">
            <v>100000</v>
          </cell>
          <cell r="T482">
            <v>19000</v>
          </cell>
          <cell r="U482">
            <v>119000</v>
          </cell>
        </row>
        <row r="483">
          <cell r="A483">
            <v>2056</v>
          </cell>
          <cell r="B483" t="str">
            <v>SISTEMA DE IRRIGACION SUCCIOIN 5 MM X 33 CM</v>
          </cell>
          <cell r="C483" t="str">
            <v>UNIDAD</v>
          </cell>
          <cell r="D483">
            <v>32</v>
          </cell>
          <cell r="E483">
            <v>4</v>
          </cell>
          <cell r="F483" t="str">
            <v xml:space="preserve">INSTRUMENTACION </v>
          </cell>
          <cell r="G483" t="str">
            <v>INSTRUMENTACION</v>
          </cell>
          <cell r="H483">
            <v>0</v>
          </cell>
          <cell r="I483">
            <v>0</v>
          </cell>
          <cell r="J483">
            <v>0</v>
          </cell>
          <cell r="K483">
            <v>0</v>
          </cell>
          <cell r="L483">
            <v>0</v>
          </cell>
          <cell r="M483">
            <v>0</v>
          </cell>
          <cell r="N483">
            <v>0</v>
          </cell>
          <cell r="O483">
            <v>0</v>
          </cell>
          <cell r="P483">
            <v>0</v>
          </cell>
          <cell r="Q483">
            <v>0</v>
          </cell>
          <cell r="R483">
            <v>0</v>
          </cell>
          <cell r="S483">
            <v>0</v>
          </cell>
          <cell r="T483">
            <v>0</v>
          </cell>
          <cell r="U483">
            <v>0</v>
          </cell>
        </row>
        <row r="484">
          <cell r="A484">
            <v>2250</v>
          </cell>
          <cell r="B484" t="str">
            <v>SUTURA NO ABSORBIBL D POLIPROPI 7/0 C/V DOBLE AGUJA REDONDA 3/8 CIRCULO 12-13MM HB  60CM</v>
          </cell>
          <cell r="C484" t="str">
            <v>UNIDAD</v>
          </cell>
          <cell r="D484">
            <v>24</v>
          </cell>
          <cell r="E484">
            <v>24</v>
          </cell>
          <cell r="F484" t="str">
            <v xml:space="preserve">INSTRUMENTACION </v>
          </cell>
          <cell r="G484" t="str">
            <v>INSTRUMENTACION</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row>
        <row r="485">
          <cell r="A485">
            <v>2251</v>
          </cell>
          <cell r="B485" t="str">
            <v>SUTURA NO ABSORBIBLE  DE POLIPROPILENO 3/0 DOBLE AGUJA CORTANTE</v>
          </cell>
          <cell r="C485" t="str">
            <v>UNIDAD</v>
          </cell>
          <cell r="D485">
            <v>96</v>
          </cell>
          <cell r="E485">
            <v>96</v>
          </cell>
          <cell r="F485" t="str">
            <v xml:space="preserve">INSTRUMENTACION </v>
          </cell>
          <cell r="G485" t="str">
            <v>INSTRUMENTACION</v>
          </cell>
          <cell r="H485">
            <v>0</v>
          </cell>
          <cell r="I485">
            <v>0</v>
          </cell>
          <cell r="J485">
            <v>0</v>
          </cell>
          <cell r="K485">
            <v>0</v>
          </cell>
          <cell r="L485">
            <v>0</v>
          </cell>
          <cell r="M485">
            <v>0</v>
          </cell>
          <cell r="N485">
            <v>0</v>
          </cell>
          <cell r="O485">
            <v>0</v>
          </cell>
          <cell r="P485">
            <v>0</v>
          </cell>
          <cell r="Q485">
            <v>0</v>
          </cell>
          <cell r="R485">
            <v>0</v>
          </cell>
          <cell r="S485">
            <v>0</v>
          </cell>
          <cell r="T485">
            <v>0</v>
          </cell>
          <cell r="U485">
            <v>0</v>
          </cell>
        </row>
        <row r="486">
          <cell r="A486">
            <v>2254</v>
          </cell>
          <cell r="B486" t="str">
            <v>SUTURA NO ABSORBIBLE DE NYLON MONOFILAMENTO NEGRO 8/0  AGUJA REDONDA W2808</v>
          </cell>
          <cell r="C486" t="str">
            <v>UNIDAD</v>
          </cell>
          <cell r="D486">
            <v>48</v>
          </cell>
          <cell r="E486">
            <v>48</v>
          </cell>
          <cell r="F486" t="str">
            <v xml:space="preserve">INSTRUMENTACION </v>
          </cell>
          <cell r="G486" t="str">
            <v>INSTRUMENTACION</v>
          </cell>
          <cell r="H486">
            <v>0</v>
          </cell>
          <cell r="I486">
            <v>0</v>
          </cell>
          <cell r="J486">
            <v>0</v>
          </cell>
          <cell r="K486">
            <v>0</v>
          </cell>
          <cell r="L486">
            <v>0</v>
          </cell>
          <cell r="M486">
            <v>0</v>
          </cell>
          <cell r="N486">
            <v>0</v>
          </cell>
          <cell r="O486">
            <v>0</v>
          </cell>
          <cell r="P486">
            <v>0</v>
          </cell>
          <cell r="Q486">
            <v>0</v>
          </cell>
          <cell r="R486">
            <v>0</v>
          </cell>
          <cell r="S486">
            <v>0</v>
          </cell>
          <cell r="T486">
            <v>0</v>
          </cell>
          <cell r="U486">
            <v>0</v>
          </cell>
        </row>
        <row r="487">
          <cell r="A487">
            <v>2436</v>
          </cell>
          <cell r="B487" t="str">
            <v>TUBO DE IRRIGACION SUCCION CON ELECTRODO TIPO   GANCHO DE 5MM COMPATIBLE CON MANGO IRRIGACION SUCCION</v>
          </cell>
          <cell r="C487" t="str">
            <v>UNIDAD</v>
          </cell>
          <cell r="D487">
            <v>1</v>
          </cell>
          <cell r="E487">
            <v>1</v>
          </cell>
          <cell r="F487" t="str">
            <v xml:space="preserve">INSTRUMENTACION </v>
          </cell>
          <cell r="G487" t="str">
            <v>INSTRUMENTACION</v>
          </cell>
          <cell r="H487">
            <v>0</v>
          </cell>
          <cell r="I487">
            <v>0</v>
          </cell>
          <cell r="J487">
            <v>0</v>
          </cell>
          <cell r="K487">
            <v>0</v>
          </cell>
          <cell r="L487">
            <v>0</v>
          </cell>
          <cell r="M487">
            <v>0</v>
          </cell>
          <cell r="N487">
            <v>0</v>
          </cell>
          <cell r="O487">
            <v>0</v>
          </cell>
          <cell r="P487">
            <v>0</v>
          </cell>
          <cell r="Q487">
            <v>0</v>
          </cell>
          <cell r="R487">
            <v>0</v>
          </cell>
          <cell r="S487">
            <v>0</v>
          </cell>
          <cell r="T487">
            <v>0</v>
          </cell>
          <cell r="U487">
            <v>0</v>
          </cell>
        </row>
        <row r="488">
          <cell r="A488">
            <v>2524</v>
          </cell>
          <cell r="B488" t="str">
            <v>UNIDAD DE INSUFLACION DE ALTO FLUJO Y ACCESORIOS PARA TORRE DE LAPAROSCOPIA OLYMPUS</v>
          </cell>
          <cell r="C488" t="str">
            <v>UNIDAD</v>
          </cell>
          <cell r="D488">
            <v>1</v>
          </cell>
          <cell r="E488">
            <v>1</v>
          </cell>
          <cell r="F488" t="str">
            <v xml:space="preserve">INSTRUMENTACION </v>
          </cell>
          <cell r="G488" t="str">
            <v>INSTRUMENTACION</v>
          </cell>
          <cell r="H488" t="str">
            <v>SI</v>
          </cell>
          <cell r="I488">
            <v>0</v>
          </cell>
          <cell r="J488">
            <v>0</v>
          </cell>
          <cell r="K488">
            <v>0</v>
          </cell>
          <cell r="L488">
            <v>0</v>
          </cell>
          <cell r="M488">
            <v>0</v>
          </cell>
          <cell r="N488">
            <v>0</v>
          </cell>
          <cell r="O488">
            <v>0</v>
          </cell>
          <cell r="P488">
            <v>0</v>
          </cell>
          <cell r="Q488">
            <v>0</v>
          </cell>
          <cell r="R488">
            <v>0</v>
          </cell>
          <cell r="S488">
            <v>0</v>
          </cell>
          <cell r="T488">
            <v>0</v>
          </cell>
          <cell r="U488">
            <v>0</v>
          </cell>
        </row>
        <row r="489">
          <cell r="A489">
            <v>822</v>
          </cell>
          <cell r="B489" t="str">
            <v>CONECTOR DE TITANIO DUO</v>
          </cell>
          <cell r="C489" t="str">
            <v>UNIDAD</v>
          </cell>
          <cell r="D489">
            <v>1</v>
          </cell>
          <cell r="E489">
            <v>1</v>
          </cell>
          <cell r="F489" t="str">
            <v xml:space="preserve">INSTRUMENTACION </v>
          </cell>
          <cell r="G489" t="str">
            <v>INSTRUMENTACION</v>
          </cell>
          <cell r="H489">
            <v>0</v>
          </cell>
          <cell r="I489">
            <v>0</v>
          </cell>
          <cell r="J489">
            <v>0</v>
          </cell>
          <cell r="K489">
            <v>0</v>
          </cell>
          <cell r="L489">
            <v>0</v>
          </cell>
          <cell r="M489">
            <v>0</v>
          </cell>
          <cell r="N489">
            <v>0</v>
          </cell>
          <cell r="O489">
            <v>0</v>
          </cell>
          <cell r="P489">
            <v>0</v>
          </cell>
          <cell r="Q489">
            <v>0</v>
          </cell>
          <cell r="R489">
            <v>0</v>
          </cell>
          <cell r="S489">
            <v>0</v>
          </cell>
          <cell r="T489">
            <v>0</v>
          </cell>
          <cell r="U489">
            <v>0</v>
          </cell>
        </row>
        <row r="490">
          <cell r="A490">
            <v>826</v>
          </cell>
          <cell r="B490" t="str">
            <v xml:space="preserve">Conector recto metálico en T </v>
          </cell>
          <cell r="C490" t="str">
            <v>UNIDAD</v>
          </cell>
          <cell r="D490">
            <v>1</v>
          </cell>
          <cell r="E490">
            <v>1</v>
          </cell>
          <cell r="F490" t="str">
            <v xml:space="preserve">INSTRUMENTACION </v>
          </cell>
          <cell r="G490" t="str">
            <v>INSTRUMENTACION</v>
          </cell>
          <cell r="H490">
            <v>0</v>
          </cell>
          <cell r="I490">
            <v>0</v>
          </cell>
          <cell r="J490">
            <v>0</v>
          </cell>
          <cell r="K490">
            <v>0</v>
          </cell>
          <cell r="L490">
            <v>0</v>
          </cell>
          <cell r="M490">
            <v>0</v>
          </cell>
          <cell r="N490">
            <v>0</v>
          </cell>
          <cell r="O490">
            <v>0</v>
          </cell>
          <cell r="P490">
            <v>0</v>
          </cell>
          <cell r="Q490">
            <v>0</v>
          </cell>
          <cell r="R490">
            <v>0</v>
          </cell>
          <cell r="S490">
            <v>0</v>
          </cell>
          <cell r="T490">
            <v>0</v>
          </cell>
          <cell r="U490">
            <v>0</v>
          </cell>
        </row>
        <row r="491">
          <cell r="A491">
            <v>827</v>
          </cell>
          <cell r="B491" t="str">
            <v>Conector recto metálico en Y</v>
          </cell>
          <cell r="C491" t="str">
            <v>UNIDAD</v>
          </cell>
          <cell r="D491">
            <v>1</v>
          </cell>
          <cell r="E491">
            <v>1</v>
          </cell>
          <cell r="F491" t="str">
            <v xml:space="preserve">INSTRUMENTACION </v>
          </cell>
          <cell r="G491" t="str">
            <v>INSTRUMENTACION</v>
          </cell>
          <cell r="H491">
            <v>0</v>
          </cell>
          <cell r="I491">
            <v>0</v>
          </cell>
          <cell r="J491">
            <v>0</v>
          </cell>
          <cell r="K491">
            <v>0</v>
          </cell>
          <cell r="L491">
            <v>0</v>
          </cell>
          <cell r="M491">
            <v>0</v>
          </cell>
          <cell r="N491">
            <v>0</v>
          </cell>
          <cell r="O491">
            <v>0</v>
          </cell>
          <cell r="P491">
            <v>0</v>
          </cell>
          <cell r="Q491">
            <v>0</v>
          </cell>
          <cell r="R491">
            <v>0</v>
          </cell>
          <cell r="S491">
            <v>0</v>
          </cell>
          <cell r="T491">
            <v>0</v>
          </cell>
          <cell r="U491">
            <v>0</v>
          </cell>
        </row>
        <row r="492">
          <cell r="A492">
            <v>1142</v>
          </cell>
          <cell r="B492" t="str">
            <v xml:space="preserve">GRAPADORA CIRCULAR 29 MM CURVA +/- 2 MM  </v>
          </cell>
          <cell r="C492" t="str">
            <v>UNIDAD</v>
          </cell>
          <cell r="D492">
            <v>1</v>
          </cell>
          <cell r="E492">
            <v>1</v>
          </cell>
          <cell r="F492" t="str">
            <v xml:space="preserve">INSTRUMENTACION </v>
          </cell>
          <cell r="G492" t="str">
            <v>INSTRUMENTACION</v>
          </cell>
          <cell r="H492">
            <v>0</v>
          </cell>
          <cell r="I492">
            <v>0</v>
          </cell>
          <cell r="J492">
            <v>0</v>
          </cell>
          <cell r="K492">
            <v>0</v>
          </cell>
          <cell r="L492">
            <v>0</v>
          </cell>
          <cell r="M492">
            <v>0</v>
          </cell>
          <cell r="N492">
            <v>0</v>
          </cell>
          <cell r="O492">
            <v>0</v>
          </cell>
          <cell r="P492">
            <v>0</v>
          </cell>
          <cell r="Q492">
            <v>0</v>
          </cell>
          <cell r="R492">
            <v>0</v>
          </cell>
          <cell r="S492">
            <v>0</v>
          </cell>
          <cell r="T492">
            <v>0</v>
          </cell>
          <cell r="U492">
            <v>0</v>
          </cell>
        </row>
        <row r="493">
          <cell r="A493">
            <v>1380</v>
          </cell>
          <cell r="B493" t="str">
            <v>KIT O PAQUETE HEMORROIDAL, LO COMPONE: SUTURA CIRCULAR, ANOSCOPIO, SEPARADOR, DILATADOR, PASAHILOS Y GRAPADORA HEMORROIDAL CALIBRE 33MM.</v>
          </cell>
          <cell r="C493" t="str">
            <v>KIT</v>
          </cell>
          <cell r="D493">
            <v>1</v>
          </cell>
          <cell r="E493">
            <v>1</v>
          </cell>
          <cell r="F493" t="str">
            <v xml:space="preserve">INSTRUMENTACION </v>
          </cell>
          <cell r="G493" t="str">
            <v>INSTRUMENTACION</v>
          </cell>
          <cell r="H493">
            <v>0</v>
          </cell>
          <cell r="I493">
            <v>0</v>
          </cell>
          <cell r="J493">
            <v>0</v>
          </cell>
          <cell r="K493">
            <v>0</v>
          </cell>
          <cell r="L493">
            <v>0</v>
          </cell>
          <cell r="M493">
            <v>0</v>
          </cell>
          <cell r="N493">
            <v>0</v>
          </cell>
          <cell r="O493">
            <v>0</v>
          </cell>
          <cell r="P493">
            <v>0</v>
          </cell>
          <cell r="Q493">
            <v>0</v>
          </cell>
          <cell r="R493">
            <v>0</v>
          </cell>
          <cell r="S493">
            <v>0</v>
          </cell>
          <cell r="T493">
            <v>0</v>
          </cell>
          <cell r="U493">
            <v>0</v>
          </cell>
        </row>
        <row r="494">
          <cell r="A494">
            <v>2435</v>
          </cell>
          <cell r="B494" t="str">
            <v>TUBO DE IRRIGACION SUCCION CON ELECTRODO TIPO   ESPATULA DE 5MM COMPATIBLE CON MANGO IRRIGACION SUCCION</v>
          </cell>
          <cell r="C494" t="str">
            <v>UNIDAD</v>
          </cell>
          <cell r="D494">
            <v>5</v>
          </cell>
          <cell r="E494">
            <v>5</v>
          </cell>
          <cell r="F494" t="str">
            <v xml:space="preserve">INSTRUMENTACION </v>
          </cell>
          <cell r="G494" t="str">
            <v>INSTRUMENTACION</v>
          </cell>
          <cell r="H494">
            <v>0</v>
          </cell>
          <cell r="I494">
            <v>0</v>
          </cell>
          <cell r="J494">
            <v>0</v>
          </cell>
          <cell r="K494">
            <v>0</v>
          </cell>
          <cell r="L494">
            <v>0</v>
          </cell>
          <cell r="M494">
            <v>0</v>
          </cell>
          <cell r="N494">
            <v>0</v>
          </cell>
          <cell r="O494">
            <v>0</v>
          </cell>
          <cell r="P494">
            <v>0</v>
          </cell>
          <cell r="Q494">
            <v>0</v>
          </cell>
          <cell r="R494">
            <v>0</v>
          </cell>
          <cell r="S494">
            <v>0</v>
          </cell>
          <cell r="T494">
            <v>0</v>
          </cell>
          <cell r="U494">
            <v>0</v>
          </cell>
        </row>
      </sheetData>
      <sheetData sheetId="10"/>
      <sheetData sheetId="11"/>
      <sheetData sheetId="12"/>
      <sheetData sheetId="1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sheetData sheetId="4"/>
      <sheetData sheetId="5"/>
      <sheetData sheetId="6"/>
      <sheetData sheetId="7"/>
      <sheetData sheetId="8"/>
      <sheetData sheetId="9"/>
      <sheetData sheetId="10"/>
      <sheetData sheetId="11">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v>
          </cell>
          <cell r="O1" t="str">
            <v>UNIDAD DE EMPAQUE</v>
          </cell>
          <cell r="P1" t="str">
            <v>FICHA TECNICA</v>
          </cell>
          <cell r="Q1" t="str">
            <v>CLASIFICACIOIN DEL RIESGO</v>
          </cell>
          <cell r="R1" t="str">
            <v>NUMERO DE REGISTRO SANITARIO</v>
          </cell>
          <cell r="S1" t="str">
            <v>VIGENCIA REGISTRO SANITARIO</v>
          </cell>
          <cell r="T1" t="str">
            <v xml:space="preserve">VALOR UNITARIO SIN IVA </v>
          </cell>
          <cell r="U1" t="str">
            <v>VALOR IVA SI APLICA</v>
          </cell>
          <cell r="V1" t="str">
            <v>TOTAL + IVA</v>
          </cell>
        </row>
        <row r="2">
          <cell r="A2">
            <v>8</v>
          </cell>
          <cell r="B2" t="str">
            <v>ACIDO ACETICO PARA DESINFECCION MAQUINA DE HEMODIALISIS GARRAFA X 20 LITROS</v>
          </cell>
          <cell r="C2" t="str">
            <v>UNIDAD</v>
          </cell>
          <cell r="D2">
            <v>1</v>
          </cell>
          <cell r="E2">
            <v>1</v>
          </cell>
          <cell r="F2" t="str">
            <v>ESPECIALIDADES</v>
          </cell>
          <cell r="G2" t="str">
            <v>NEFROLOGIA</v>
          </cell>
          <cell r="H2">
            <v>0</v>
          </cell>
          <cell r="I2">
            <v>0</v>
          </cell>
          <cell r="J2">
            <v>0</v>
          </cell>
          <cell r="K2">
            <v>0</v>
          </cell>
          <cell r="L2">
            <v>0</v>
          </cell>
          <cell r="M2">
            <v>0</v>
          </cell>
          <cell r="N2">
            <v>0</v>
          </cell>
          <cell r="O2">
            <v>0</v>
          </cell>
          <cell r="P2">
            <v>0</v>
          </cell>
          <cell r="Q2">
            <v>0</v>
          </cell>
          <cell r="R2">
            <v>0</v>
          </cell>
          <cell r="S2">
            <v>0</v>
          </cell>
          <cell r="T2">
            <v>0</v>
          </cell>
          <cell r="U2">
            <v>0</v>
          </cell>
          <cell r="V2">
            <v>0</v>
          </cell>
        </row>
        <row r="3">
          <cell r="A3">
            <v>40</v>
          </cell>
          <cell r="B3" t="str">
            <v>AGUJA ACUPUNTURA 0.22 X 15 (13)</v>
          </cell>
          <cell r="C3" t="str">
            <v>UNIDAD</v>
          </cell>
          <cell r="D3">
            <v>1000</v>
          </cell>
          <cell r="E3">
            <v>1000</v>
          </cell>
          <cell r="F3" t="str">
            <v xml:space="preserve">ESPECIALIDADES </v>
          </cell>
          <cell r="G3" t="str">
            <v>MEDICINA ALTERNATIVA</v>
          </cell>
          <cell r="H3">
            <v>0</v>
          </cell>
          <cell r="I3">
            <v>0</v>
          </cell>
          <cell r="J3">
            <v>0</v>
          </cell>
          <cell r="K3">
            <v>0</v>
          </cell>
          <cell r="L3">
            <v>0</v>
          </cell>
          <cell r="M3">
            <v>0</v>
          </cell>
          <cell r="N3">
            <v>0</v>
          </cell>
          <cell r="O3">
            <v>0</v>
          </cell>
          <cell r="P3">
            <v>0</v>
          </cell>
          <cell r="Q3">
            <v>0</v>
          </cell>
          <cell r="R3">
            <v>0</v>
          </cell>
          <cell r="S3">
            <v>0</v>
          </cell>
          <cell r="T3">
            <v>0</v>
          </cell>
          <cell r="U3">
            <v>0</v>
          </cell>
          <cell r="V3">
            <v>0</v>
          </cell>
        </row>
        <row r="4">
          <cell r="A4">
            <v>41</v>
          </cell>
          <cell r="B4" t="str">
            <v>AGUJA ACUPUNTURA 0.22 X 30 MM</v>
          </cell>
          <cell r="C4" t="str">
            <v>UNIDAD</v>
          </cell>
          <cell r="D4">
            <v>1000</v>
          </cell>
          <cell r="E4">
            <v>1000</v>
          </cell>
          <cell r="F4" t="str">
            <v>ESPECIALIDADES</v>
          </cell>
          <cell r="G4" t="str">
            <v>MEDICINA ALTERNATIVA</v>
          </cell>
          <cell r="H4">
            <v>0</v>
          </cell>
          <cell r="I4">
            <v>0</v>
          </cell>
          <cell r="J4">
            <v>0</v>
          </cell>
          <cell r="K4">
            <v>0</v>
          </cell>
          <cell r="L4">
            <v>0</v>
          </cell>
          <cell r="M4">
            <v>0</v>
          </cell>
          <cell r="N4">
            <v>0</v>
          </cell>
          <cell r="O4">
            <v>0</v>
          </cell>
          <cell r="P4">
            <v>0</v>
          </cell>
          <cell r="Q4">
            <v>0</v>
          </cell>
          <cell r="R4">
            <v>0</v>
          </cell>
          <cell r="S4">
            <v>0</v>
          </cell>
          <cell r="T4">
            <v>0</v>
          </cell>
          <cell r="U4">
            <v>0</v>
          </cell>
          <cell r="V4">
            <v>0</v>
          </cell>
        </row>
        <row r="5">
          <cell r="A5">
            <v>42</v>
          </cell>
          <cell r="B5" t="str">
            <v>AGUJA ACUPUNTURA 0.25 X 30 MM</v>
          </cell>
          <cell r="C5" t="str">
            <v>UNIDAD</v>
          </cell>
          <cell r="D5">
            <v>1000</v>
          </cell>
          <cell r="E5">
            <v>4000</v>
          </cell>
          <cell r="F5" t="str">
            <v>ESPECIALIDADES</v>
          </cell>
          <cell r="G5" t="str">
            <v>MEDICINA ALTERNATIVA</v>
          </cell>
          <cell r="H5">
            <v>0</v>
          </cell>
          <cell r="I5">
            <v>0</v>
          </cell>
          <cell r="J5">
            <v>0</v>
          </cell>
          <cell r="K5">
            <v>0</v>
          </cell>
          <cell r="L5">
            <v>0</v>
          </cell>
          <cell r="M5">
            <v>0</v>
          </cell>
          <cell r="N5">
            <v>0</v>
          </cell>
          <cell r="O5">
            <v>0</v>
          </cell>
          <cell r="P5">
            <v>0</v>
          </cell>
          <cell r="Q5">
            <v>0</v>
          </cell>
          <cell r="R5">
            <v>0</v>
          </cell>
          <cell r="S5">
            <v>0</v>
          </cell>
          <cell r="T5">
            <v>0</v>
          </cell>
          <cell r="U5">
            <v>0</v>
          </cell>
          <cell r="V5">
            <v>0</v>
          </cell>
        </row>
        <row r="6">
          <cell r="A6">
            <v>43</v>
          </cell>
          <cell r="B6" t="str">
            <v>AGUJA ACUPUNTURA 0.25X25MM</v>
          </cell>
          <cell r="C6" t="str">
            <v>UNIDAD</v>
          </cell>
          <cell r="D6">
            <v>1000</v>
          </cell>
          <cell r="E6">
            <v>5000</v>
          </cell>
          <cell r="F6" t="str">
            <v>ESPECIALIDADES</v>
          </cell>
          <cell r="G6" t="str">
            <v>MEDICINA ALTERNATIVA</v>
          </cell>
          <cell r="H6">
            <v>0</v>
          </cell>
          <cell r="I6">
            <v>0</v>
          </cell>
          <cell r="J6">
            <v>0</v>
          </cell>
          <cell r="K6">
            <v>0</v>
          </cell>
          <cell r="L6">
            <v>0</v>
          </cell>
          <cell r="M6">
            <v>0</v>
          </cell>
          <cell r="N6">
            <v>0</v>
          </cell>
          <cell r="O6">
            <v>0</v>
          </cell>
          <cell r="P6">
            <v>0</v>
          </cell>
          <cell r="Q6">
            <v>0</v>
          </cell>
          <cell r="R6">
            <v>0</v>
          </cell>
          <cell r="S6">
            <v>0</v>
          </cell>
          <cell r="T6">
            <v>0</v>
          </cell>
          <cell r="U6">
            <v>0</v>
          </cell>
          <cell r="V6">
            <v>0</v>
          </cell>
        </row>
        <row r="7">
          <cell r="A7">
            <v>45</v>
          </cell>
          <cell r="B7" t="str">
            <v>AGUJA ANGIOGRAFICA CON ALETA</v>
          </cell>
          <cell r="C7" t="str">
            <v>UNIDAD</v>
          </cell>
          <cell r="D7">
            <v>2</v>
          </cell>
          <cell r="E7">
            <v>2</v>
          </cell>
          <cell r="F7" t="str">
            <v>ESPECIALIDADES</v>
          </cell>
          <cell r="G7" t="str">
            <v>RADIOLOGIA</v>
          </cell>
          <cell r="H7">
            <v>0</v>
          </cell>
          <cell r="I7">
            <v>0</v>
          </cell>
          <cell r="J7">
            <v>0</v>
          </cell>
          <cell r="K7">
            <v>0</v>
          </cell>
          <cell r="L7">
            <v>0</v>
          </cell>
          <cell r="M7">
            <v>0</v>
          </cell>
          <cell r="N7">
            <v>0</v>
          </cell>
          <cell r="O7">
            <v>0</v>
          </cell>
          <cell r="P7">
            <v>0</v>
          </cell>
          <cell r="Q7">
            <v>0</v>
          </cell>
          <cell r="R7">
            <v>0</v>
          </cell>
          <cell r="S7">
            <v>0</v>
          </cell>
          <cell r="T7">
            <v>0</v>
          </cell>
          <cell r="U7">
            <v>0</v>
          </cell>
          <cell r="V7">
            <v>0</v>
          </cell>
        </row>
        <row r="8">
          <cell r="A8">
            <v>47</v>
          </cell>
          <cell r="B8" t="str">
            <v xml:space="preserve">AGUJA BIOPSIA HUESO 13 GX10CM </v>
          </cell>
          <cell r="C8" t="str">
            <v>UNIDAD</v>
          </cell>
          <cell r="D8">
            <v>1</v>
          </cell>
          <cell r="E8">
            <v>1</v>
          </cell>
          <cell r="F8" t="str">
            <v>ESPECIALIDADES</v>
          </cell>
          <cell r="G8" t="str">
            <v>RADIOLOGIA</v>
          </cell>
          <cell r="H8">
            <v>0</v>
          </cell>
          <cell r="I8">
            <v>0</v>
          </cell>
          <cell r="J8">
            <v>0</v>
          </cell>
          <cell r="K8">
            <v>0</v>
          </cell>
          <cell r="L8">
            <v>0</v>
          </cell>
          <cell r="M8">
            <v>0</v>
          </cell>
          <cell r="N8">
            <v>0</v>
          </cell>
          <cell r="O8">
            <v>0</v>
          </cell>
          <cell r="P8">
            <v>0</v>
          </cell>
          <cell r="Q8">
            <v>0</v>
          </cell>
          <cell r="R8">
            <v>0</v>
          </cell>
          <cell r="S8">
            <v>0</v>
          </cell>
          <cell r="T8">
            <v>0</v>
          </cell>
          <cell r="U8">
            <v>0</v>
          </cell>
          <cell r="V8">
            <v>0</v>
          </cell>
        </row>
        <row r="9">
          <cell r="A9">
            <v>53</v>
          </cell>
          <cell r="B9" t="str">
            <v>AGUJA DE ESCLEROSIS  COLON DESECHABLE</v>
          </cell>
          <cell r="C9" t="str">
            <v xml:space="preserve">UNIDAD    </v>
          </cell>
          <cell r="D9">
            <v>2</v>
          </cell>
          <cell r="E9">
            <v>2</v>
          </cell>
          <cell r="F9" t="str">
            <v>ESPECIALIDADES</v>
          </cell>
          <cell r="G9" t="str">
            <v>GASTROENTEROLOGIA</v>
          </cell>
          <cell r="H9">
            <v>0</v>
          </cell>
          <cell r="I9">
            <v>0</v>
          </cell>
          <cell r="J9">
            <v>0</v>
          </cell>
          <cell r="K9">
            <v>0</v>
          </cell>
          <cell r="L9">
            <v>0</v>
          </cell>
          <cell r="M9">
            <v>0</v>
          </cell>
          <cell r="N9">
            <v>0</v>
          </cell>
          <cell r="O9">
            <v>0</v>
          </cell>
          <cell r="P9">
            <v>0</v>
          </cell>
          <cell r="Q9">
            <v>0</v>
          </cell>
          <cell r="R9">
            <v>0</v>
          </cell>
          <cell r="S9">
            <v>0</v>
          </cell>
          <cell r="T9">
            <v>0</v>
          </cell>
          <cell r="U9">
            <v>0</v>
          </cell>
          <cell r="V9">
            <v>0</v>
          </cell>
        </row>
        <row r="10">
          <cell r="A10">
            <v>54</v>
          </cell>
          <cell r="B10" t="str">
            <v>AGUJA DE ESCLEROSIS  GASTRICA DESECHABLE</v>
          </cell>
          <cell r="C10" t="str">
            <v xml:space="preserve">UNIDAD    </v>
          </cell>
          <cell r="D10">
            <v>2</v>
          </cell>
          <cell r="E10">
            <v>2</v>
          </cell>
          <cell r="F10" t="str">
            <v>ESPECIALIDADES</v>
          </cell>
          <cell r="G10" t="str">
            <v>GASTROENTEROLOGIA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row>
        <row r="11">
          <cell r="A11">
            <v>55</v>
          </cell>
          <cell r="B11" t="str">
            <v>AGUJA DE ESCLEROTERAPIA REF: M0018351</v>
          </cell>
          <cell r="C11" t="str">
            <v xml:space="preserve">UNIDAD    </v>
          </cell>
          <cell r="D11">
            <v>5</v>
          </cell>
          <cell r="E11">
            <v>5</v>
          </cell>
          <cell r="F11" t="str">
            <v>ESPECIALIDADES</v>
          </cell>
          <cell r="G11" t="str">
            <v>GASTROENTEROLOGIA</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row>
        <row r="12">
          <cell r="A12">
            <v>56</v>
          </cell>
          <cell r="B12" t="str">
            <v>AGUJA DE INYECCIÓN PARA ENDOSCOPIA (CARR-LOCKE)</v>
          </cell>
          <cell r="C12" t="str">
            <v>UNIDAD</v>
          </cell>
          <cell r="D12">
            <v>1</v>
          </cell>
          <cell r="E12">
            <v>1</v>
          </cell>
          <cell r="F12" t="str">
            <v>ESPECIALIDADES</v>
          </cell>
          <cell r="G12" t="str">
            <v>GASTROENTEROLOGIA</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row>
        <row r="13">
          <cell r="A13">
            <v>83</v>
          </cell>
          <cell r="B13" t="str">
            <v>AGUJA PARA ACUPUNTURA 0.22 X 25</v>
          </cell>
          <cell r="C13" t="str">
            <v>UNIDAD</v>
          </cell>
          <cell r="D13">
            <v>3000</v>
          </cell>
          <cell r="E13">
            <v>3000</v>
          </cell>
          <cell r="F13" t="str">
            <v xml:space="preserve">ESPECIALIDADES </v>
          </cell>
          <cell r="G13" t="str">
            <v>MEDICINA ALTERNATIVA</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A14">
            <v>84</v>
          </cell>
          <cell r="B14" t="str">
            <v>AGUJA PARA ACUPUNTURA 0.25 X 40</v>
          </cell>
          <cell r="C14" t="str">
            <v>UNIDAD</v>
          </cell>
          <cell r="D14">
            <v>2000</v>
          </cell>
          <cell r="E14">
            <v>2000</v>
          </cell>
          <cell r="F14" t="str">
            <v xml:space="preserve">ESPECIALIDADES </v>
          </cell>
          <cell r="G14" t="str">
            <v>MEDICINA ALTERNATIVA</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row>
        <row r="15">
          <cell r="A15">
            <v>88</v>
          </cell>
          <cell r="B15" t="str">
            <v>AGUJA PARA BIOPISA OSEA TRIPLE CORTE 15G X 40 MM 1.8 MM DIAMETRO</v>
          </cell>
          <cell r="C15" t="str">
            <v>UNIDAD</v>
          </cell>
          <cell r="D15">
            <v>2</v>
          </cell>
          <cell r="E15">
            <v>2</v>
          </cell>
          <cell r="F15" t="str">
            <v>ESPECIALIDADES</v>
          </cell>
          <cell r="G15" t="str">
            <v>RADIOLOGIA</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row>
        <row r="16">
          <cell r="A16">
            <v>89</v>
          </cell>
          <cell r="B16" t="str">
            <v>AGUJA PARA BIOPSIA 14G X 13 CM. DESECHABLE.</v>
          </cell>
          <cell r="C16" t="str">
            <v xml:space="preserve">UNIDAD    </v>
          </cell>
          <cell r="D16">
            <v>2</v>
          </cell>
          <cell r="E16">
            <v>2</v>
          </cell>
          <cell r="F16" t="str">
            <v>ESPECIALIDADES</v>
          </cell>
          <cell r="G16" t="str">
            <v>RADIOLOGIA</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A17">
            <v>90</v>
          </cell>
          <cell r="B17" t="str">
            <v>AGUJA PARA BIOPSIA 16 G X 100 MM AGUJA PARA BIOPSIA DE TEJIDOS BLANDOS SEMIAUTOMÁTICA (PRÓSTATA, HÍGADO, RIÑÓN Y OTROS TEJIDOS DE TUMORES BLANDOS)</v>
          </cell>
          <cell r="C17" t="str">
            <v>UNIDAD</v>
          </cell>
          <cell r="D17">
            <v>1</v>
          </cell>
          <cell r="E17">
            <v>1</v>
          </cell>
          <cell r="F17" t="str">
            <v>ESPECIALIDADES</v>
          </cell>
          <cell r="G17" t="str">
            <v>RADIOLOGIA</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row>
        <row r="18">
          <cell r="A18">
            <v>91</v>
          </cell>
          <cell r="B18" t="str">
            <v>AGUJA PARA BIOPSIA 16G X 11 CM SEMI AUTOMATICA</v>
          </cell>
          <cell r="C18" t="str">
            <v>UNIDAD</v>
          </cell>
          <cell r="D18">
            <v>1</v>
          </cell>
          <cell r="E18">
            <v>1</v>
          </cell>
          <cell r="F18" t="str">
            <v>ESPECIALIDADES</v>
          </cell>
          <cell r="G18" t="str">
            <v>RADIOLOGIA</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row>
        <row r="19">
          <cell r="A19">
            <v>92</v>
          </cell>
          <cell r="B19" t="str">
            <v>AGUJA PARA BIOPSIA 18G  REF: 18 G X 15  CM</v>
          </cell>
          <cell r="C19" t="str">
            <v>UNIDAD</v>
          </cell>
          <cell r="D19">
            <v>1</v>
          </cell>
          <cell r="E19">
            <v>1</v>
          </cell>
          <cell r="F19" t="str">
            <v>ESPECIALIDADES</v>
          </cell>
          <cell r="G19" t="str">
            <v>RADIOLOGIA</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row>
        <row r="20">
          <cell r="A20">
            <v>93</v>
          </cell>
          <cell r="B20" t="str">
            <v xml:space="preserve">AGUJA PARA BIOPSIA 18G X 10 CM                                                                       </v>
          </cell>
          <cell r="C20" t="str">
            <v>UNIDAD</v>
          </cell>
          <cell r="D20">
            <v>1</v>
          </cell>
          <cell r="E20">
            <v>1</v>
          </cell>
          <cell r="F20" t="str">
            <v>ESPECIALIDADES</v>
          </cell>
          <cell r="G20" t="str">
            <v>RADIOLOGIA</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row>
        <row r="21">
          <cell r="A21">
            <v>94</v>
          </cell>
          <cell r="B21" t="str">
            <v>AGUJA PARA BIOPSIA 18G X 15 CM TRUCUT</v>
          </cell>
          <cell r="C21" t="str">
            <v>UNIDAD</v>
          </cell>
          <cell r="D21">
            <v>1</v>
          </cell>
          <cell r="E21">
            <v>1</v>
          </cell>
          <cell r="F21" t="str">
            <v>ESPECIALIDADES</v>
          </cell>
          <cell r="G21" t="str">
            <v>RADIOLOGIA</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row>
        <row r="22">
          <cell r="A22">
            <v>95</v>
          </cell>
          <cell r="B22" t="str">
            <v>AGUJA PARA BIOPSIA 22 G X 20 CM</v>
          </cell>
          <cell r="C22" t="str">
            <v xml:space="preserve">UNIDAD    </v>
          </cell>
          <cell r="D22">
            <v>1</v>
          </cell>
          <cell r="E22">
            <v>1</v>
          </cell>
          <cell r="F22" t="str">
            <v>ESPECIALIDADES</v>
          </cell>
          <cell r="G22" t="str">
            <v>RADIOLOGIA</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row>
        <row r="23">
          <cell r="A23">
            <v>96</v>
          </cell>
          <cell r="B23" t="str">
            <v>AGUJA PARA BIOPSIA AUTOMATICA  NO 18 X 20 CM</v>
          </cell>
          <cell r="C23" t="str">
            <v xml:space="preserve">UNIDAD    </v>
          </cell>
          <cell r="D23">
            <v>1</v>
          </cell>
          <cell r="E23">
            <v>1</v>
          </cell>
          <cell r="F23" t="str">
            <v>ESPECIALIDADES</v>
          </cell>
          <cell r="G23" t="str">
            <v>RADIOLOGIA</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row>
        <row r="24">
          <cell r="A24">
            <v>97</v>
          </cell>
          <cell r="B24" t="str">
            <v xml:space="preserve">AGUJA PARA BIOPSIA DE MEDULA OSEA 11G X 15 CM </v>
          </cell>
          <cell r="C24" t="str">
            <v xml:space="preserve">UNIDAD    </v>
          </cell>
          <cell r="D24">
            <v>2</v>
          </cell>
          <cell r="E24">
            <v>2</v>
          </cell>
          <cell r="F24" t="str">
            <v>ESPECIALIDADES</v>
          </cell>
          <cell r="G24" t="str">
            <v>RADIOLOGIA</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A25">
            <v>98</v>
          </cell>
          <cell r="B25" t="str">
            <v>AGUJA PARA BIOPSIA DE SENO  14 X 9 CM</v>
          </cell>
          <cell r="C25" t="str">
            <v xml:space="preserve">UNIDAD    </v>
          </cell>
          <cell r="D25">
            <v>2</v>
          </cell>
          <cell r="E25">
            <v>2</v>
          </cell>
          <cell r="F25" t="str">
            <v>ESPECIALIDADES</v>
          </cell>
          <cell r="G25" t="str">
            <v>RADIOLOGIA</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row>
        <row r="26">
          <cell r="A26">
            <v>99</v>
          </cell>
          <cell r="B26" t="str">
            <v>AGUJA PARA BIOPSIA DESECHABLE 18G X 25 CMS</v>
          </cell>
          <cell r="C26" t="str">
            <v xml:space="preserve">UNIDAD    </v>
          </cell>
          <cell r="D26">
            <v>2</v>
          </cell>
          <cell r="E26">
            <v>2</v>
          </cell>
          <cell r="F26" t="str">
            <v>ESPECIALIDADES</v>
          </cell>
          <cell r="G26" t="str">
            <v>RADIOLOGIA</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row>
        <row r="27">
          <cell r="A27">
            <v>100</v>
          </cell>
          <cell r="B27" t="str">
            <v>AGUJA PARA BIOPSIA MEDULA OSEA 8  G X 10 CM</v>
          </cell>
          <cell r="C27" t="str">
            <v xml:space="preserve">UNIDAD    </v>
          </cell>
          <cell r="D27">
            <v>1</v>
          </cell>
          <cell r="E27">
            <v>1</v>
          </cell>
          <cell r="F27" t="str">
            <v>ESPECIALIDADES</v>
          </cell>
          <cell r="G27" t="str">
            <v>RADIOLOGIA</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row>
        <row r="28">
          <cell r="A28">
            <v>101</v>
          </cell>
          <cell r="B28" t="str">
            <v>AGUJA PARA BIOPSIA OSEA 11 G X 10 CM</v>
          </cell>
          <cell r="C28" t="str">
            <v xml:space="preserve">UNIDAD    </v>
          </cell>
          <cell r="D28">
            <v>1</v>
          </cell>
          <cell r="E28">
            <v>1</v>
          </cell>
          <cell r="F28" t="str">
            <v>ESPECIALIDADES</v>
          </cell>
          <cell r="G28" t="str">
            <v>RADIOLOGIA</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row>
        <row r="29">
          <cell r="A29">
            <v>102</v>
          </cell>
          <cell r="B29" t="str">
            <v xml:space="preserve">AGUJA PARA BIOPSIA OSEA PUNTA TROCAR DE 8G X 10 CMS 4.0MM </v>
          </cell>
          <cell r="C29" t="str">
            <v xml:space="preserve">UNIDAD    </v>
          </cell>
          <cell r="D29">
            <v>1</v>
          </cell>
          <cell r="E29">
            <v>1</v>
          </cell>
          <cell r="F29" t="str">
            <v>ESPECIALIDADES</v>
          </cell>
          <cell r="G29" t="str">
            <v>RADIOLOGIA</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row>
        <row r="30">
          <cell r="A30">
            <v>103</v>
          </cell>
          <cell r="B30" t="str">
            <v>AGUJA PARA BIOPSIA OSEA SEMIAUTOMATICA 14 G X 10 CM +/-1 CM</v>
          </cell>
          <cell r="C30" t="str">
            <v xml:space="preserve">UNIDAD    </v>
          </cell>
          <cell r="D30">
            <v>2</v>
          </cell>
          <cell r="E30">
            <v>2</v>
          </cell>
          <cell r="F30" t="str">
            <v>ESPECIALIDADES</v>
          </cell>
          <cell r="G30" t="str">
            <v>RADIOLOGIA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row>
        <row r="31">
          <cell r="A31">
            <v>104</v>
          </cell>
          <cell r="B31" t="str">
            <v>AGUJA PARA BIOPSIA SEMIAUTOMATICA  20 X 10 CM</v>
          </cell>
          <cell r="C31" t="str">
            <v xml:space="preserve">UNIDAD    </v>
          </cell>
          <cell r="D31">
            <v>1</v>
          </cell>
          <cell r="E31">
            <v>1</v>
          </cell>
          <cell r="F31" t="str">
            <v>ESPECIALIDADES</v>
          </cell>
          <cell r="G31" t="str">
            <v>RADIOLOGIA</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row>
        <row r="32">
          <cell r="A32">
            <v>105</v>
          </cell>
          <cell r="B32" t="str">
            <v>AGUJA PARA BIOPSIA SEMIAUTOMATICA 14 G X 6 X 15 CM</v>
          </cell>
          <cell r="C32" t="str">
            <v xml:space="preserve">UNIDAD    </v>
          </cell>
          <cell r="D32">
            <v>2</v>
          </cell>
          <cell r="E32">
            <v>2</v>
          </cell>
          <cell r="F32" t="str">
            <v>ESPECIALIDADES</v>
          </cell>
          <cell r="G32" t="str">
            <v>RADIOLOGIA</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row>
        <row r="33">
          <cell r="A33">
            <v>106</v>
          </cell>
          <cell r="B33" t="str">
            <v>AGUJA PARA BIOPSIA SEMIAUTOMATICA 16 GA X15 CM TRUCUT</v>
          </cell>
          <cell r="C33" t="str">
            <v>UNIDAD</v>
          </cell>
          <cell r="D33">
            <v>2</v>
          </cell>
          <cell r="E33">
            <v>2</v>
          </cell>
          <cell r="F33" t="str">
            <v>ESPECIALIDADES</v>
          </cell>
          <cell r="G33" t="str">
            <v>RADIOLOGIA</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row>
        <row r="34">
          <cell r="A34">
            <v>107</v>
          </cell>
          <cell r="B34" t="str">
            <v xml:space="preserve">AGUJA PARA BIOPSIA SEMIAUTOMATICA 18G X 20 MM                                                            </v>
          </cell>
          <cell r="C34" t="str">
            <v>UNIDAD</v>
          </cell>
          <cell r="D34">
            <v>2</v>
          </cell>
          <cell r="E34">
            <v>2</v>
          </cell>
          <cell r="F34" t="str">
            <v>ESPECIALIDADES</v>
          </cell>
          <cell r="G34" t="str">
            <v>RADIOLOGIA</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row>
        <row r="35">
          <cell r="A35">
            <v>127</v>
          </cell>
          <cell r="B35" t="str">
            <v>AGUJA SEMIAUTOMATICA DE BIOPSIA 14GA X 19  CM</v>
          </cell>
          <cell r="C35" t="str">
            <v>UNIDAD</v>
          </cell>
          <cell r="D35">
            <v>1</v>
          </cell>
          <cell r="E35">
            <v>1</v>
          </cell>
          <cell r="F35" t="str">
            <v>ESPECIALIDADES</v>
          </cell>
          <cell r="G35" t="str">
            <v>RADIOLOGIA</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row>
        <row r="36">
          <cell r="A36">
            <v>223</v>
          </cell>
          <cell r="B36" t="str">
            <v>ASA DE POLIPECTOMIA DESCATABLE DE 10,15,25 CM X  2,4 A 2,8 MM DE DIAMETRO, LONGITUD DE TRABAJO DE 230 CM.</v>
          </cell>
          <cell r="C36" t="str">
            <v>UNIDAD</v>
          </cell>
          <cell r="D36">
            <v>5</v>
          </cell>
          <cell r="E36">
            <v>5</v>
          </cell>
          <cell r="F36" t="str">
            <v>ESPECIALIDADES</v>
          </cell>
          <cell r="G36" t="str">
            <v>GASTROENTEROLOGIA</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row>
        <row r="37">
          <cell r="A37">
            <v>228</v>
          </cell>
          <cell r="B37" t="str">
            <v>ASA PARA RECECTOSCOPIO ( ASA DE CORTE ACODADA)</v>
          </cell>
          <cell r="C37" t="str">
            <v>UNIDAD</v>
          </cell>
          <cell r="D37">
            <v>2</v>
          </cell>
          <cell r="E37">
            <v>2</v>
          </cell>
          <cell r="F37" t="str">
            <v>ESPECIALIDADES</v>
          </cell>
          <cell r="G37" t="str">
            <v>GASTROENTEROLOGIA</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row>
        <row r="38">
          <cell r="A38">
            <v>229</v>
          </cell>
          <cell r="B38" t="str">
            <v>ASA POLIPECTOMIA HEXAGONAL</v>
          </cell>
          <cell r="C38" t="str">
            <v>UNIDAD</v>
          </cell>
          <cell r="D38">
            <v>2</v>
          </cell>
          <cell r="E38">
            <v>2</v>
          </cell>
          <cell r="F38" t="str">
            <v>ESPECIALIDADES</v>
          </cell>
          <cell r="G38" t="str">
            <v>GASTROENTEROLOGIA</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row>
        <row r="39">
          <cell r="A39">
            <v>230</v>
          </cell>
          <cell r="B39" t="str">
            <v>ASA POLIPECTOMIA OVALADA</v>
          </cell>
          <cell r="C39" t="str">
            <v>UNIDAD</v>
          </cell>
          <cell r="D39">
            <v>1</v>
          </cell>
          <cell r="E39">
            <v>1</v>
          </cell>
          <cell r="F39" t="str">
            <v>ESPECIALIDADES</v>
          </cell>
          <cell r="G39" t="str">
            <v>GASTROENTEROLOGIA</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row>
        <row r="40">
          <cell r="A40">
            <v>231</v>
          </cell>
          <cell r="B40" t="str">
            <v>ASAS DE RESECTOSCOPIO STORZ</v>
          </cell>
          <cell r="C40" t="str">
            <v>UNIDAD</v>
          </cell>
          <cell r="D40">
            <v>1</v>
          </cell>
          <cell r="E40">
            <v>1</v>
          </cell>
          <cell r="F40" t="str">
            <v>ESPECIALIDADES</v>
          </cell>
          <cell r="G40" t="str">
            <v>GASTROENTEROLOGIA</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row>
        <row r="41">
          <cell r="A41">
            <v>232</v>
          </cell>
          <cell r="B41" t="str">
            <v>ASAS REF: S1007 (GINECOLOGIA COLPOSCOPIA)</v>
          </cell>
          <cell r="C41" t="str">
            <v>UNIDAD</v>
          </cell>
          <cell r="D41">
            <v>5</v>
          </cell>
          <cell r="E41">
            <v>5</v>
          </cell>
          <cell r="F41" t="str">
            <v>ESPECIALIDADES</v>
          </cell>
          <cell r="G41" t="str">
            <v>GINECOLOGIA</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row>
        <row r="42">
          <cell r="A42">
            <v>233</v>
          </cell>
          <cell r="B42" t="str">
            <v>ASAS REF: B4512 (GINECOLOGIA COLPOSCOPIA)</v>
          </cell>
          <cell r="C42" t="str">
            <v>UNIDAD</v>
          </cell>
          <cell r="D42">
            <v>5</v>
          </cell>
          <cell r="E42">
            <v>5</v>
          </cell>
          <cell r="F42" t="str">
            <v>ESPECIALIDADES</v>
          </cell>
          <cell r="G42" t="str">
            <v>GINECOLOGIA</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row>
        <row r="43">
          <cell r="A43">
            <v>234</v>
          </cell>
          <cell r="B43" t="str">
            <v>ASAS REF: R1004 (GINECOLOGIA COLPOSCOPIA)</v>
          </cell>
          <cell r="C43" t="str">
            <v>UNIDAD</v>
          </cell>
          <cell r="D43">
            <v>5</v>
          </cell>
          <cell r="E43">
            <v>5</v>
          </cell>
          <cell r="F43" t="str">
            <v>ESPECIALIDADES</v>
          </cell>
          <cell r="G43" t="str">
            <v>GINECOLOGIA</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row>
        <row r="44">
          <cell r="A44">
            <v>235</v>
          </cell>
          <cell r="B44" t="str">
            <v>ASAS REF: R1505 (GINECOLOGIA COLPOSCOPIA)</v>
          </cell>
          <cell r="C44" t="str">
            <v>UNIDAD</v>
          </cell>
          <cell r="D44">
            <v>5</v>
          </cell>
          <cell r="E44">
            <v>5</v>
          </cell>
          <cell r="F44" t="str">
            <v>ESPECIALIDADES</v>
          </cell>
          <cell r="G44" t="str">
            <v>GINECOLOGIA</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row>
        <row r="45">
          <cell r="A45">
            <v>244</v>
          </cell>
          <cell r="B45" t="str">
            <v>BALON DILATACION ESOFAGICA DE 6-8 MM</v>
          </cell>
          <cell r="C45" t="str">
            <v>UNIDAD</v>
          </cell>
          <cell r="D45">
            <v>1</v>
          </cell>
          <cell r="E45">
            <v>1</v>
          </cell>
          <cell r="F45" t="str">
            <v>ESPECIALIDADES</v>
          </cell>
          <cell r="G45" t="str">
            <v>GASTROENTEROLOGIA</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row>
        <row r="46">
          <cell r="A46">
            <v>245</v>
          </cell>
          <cell r="B46" t="str">
            <v>BALON EXTRACTOR DE CALCULO</v>
          </cell>
          <cell r="C46" t="str">
            <v>UNIDAD</v>
          </cell>
          <cell r="D46">
            <v>1</v>
          </cell>
          <cell r="E46">
            <v>1</v>
          </cell>
          <cell r="F46" t="str">
            <v>ESPECIALIDADES</v>
          </cell>
          <cell r="G46" t="str">
            <v>GASTROENTEROLOGIA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row>
        <row r="47">
          <cell r="A47">
            <v>246</v>
          </cell>
          <cell r="B47" t="str">
            <v>BALON EXTRACTOR DE CALCULOS TRILUMEN</v>
          </cell>
          <cell r="C47" t="str">
            <v>UNIDAD</v>
          </cell>
          <cell r="D47">
            <v>1</v>
          </cell>
          <cell r="E47">
            <v>1</v>
          </cell>
          <cell r="F47" t="str">
            <v>ESPECIALIDADES</v>
          </cell>
          <cell r="G47" t="str">
            <v>GASTROENTEROLOGIA</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A48">
            <v>247</v>
          </cell>
          <cell r="B48" t="str">
            <v>BALONES PARA DILATACION BILIAR DE ALTA PRESION DESECHABLE 2.8DIAMTRO DEL CANAL, 180 CM DE LONGITUD, DE 4 A  8 MM DE DIAMETRO EXTERNO, CON DIAMETRO DE BALON DE 20 A 40MM</v>
          </cell>
          <cell r="C48" t="str">
            <v>UNIDAD</v>
          </cell>
          <cell r="D48">
            <v>1</v>
          </cell>
          <cell r="E48">
            <v>1</v>
          </cell>
          <cell r="F48" t="str">
            <v>ESPECIALIDADES</v>
          </cell>
          <cell r="G48" t="str">
            <v>GASTROENTEROLOGIA</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row>
        <row r="49">
          <cell r="A49">
            <v>2618</v>
          </cell>
          <cell r="B49" t="str">
            <v>BIOTOMO</v>
          </cell>
          <cell r="C49" t="str">
            <v>UNIDAD</v>
          </cell>
          <cell r="D49">
            <v>1</v>
          </cell>
          <cell r="E49">
            <v>1</v>
          </cell>
          <cell r="F49" t="str">
            <v>ESPECIALIDADES</v>
          </cell>
          <cell r="G49" t="str">
            <v>GINECOLOGIA</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row>
        <row r="50">
          <cell r="A50">
            <v>296</v>
          </cell>
          <cell r="B50" t="str">
            <v>BOLSA PARA FILTRACON EN DIALIS DE 5 LITROS</v>
          </cell>
          <cell r="C50" t="str">
            <v>UNIDAD</v>
          </cell>
          <cell r="D50">
            <v>2</v>
          </cell>
          <cell r="E50">
            <v>2</v>
          </cell>
          <cell r="F50" t="str">
            <v>ESPECIALIDADES</v>
          </cell>
          <cell r="G50" t="str">
            <v>NEFROLOGIA</v>
          </cell>
          <cell r="H50">
            <v>0</v>
          </cell>
          <cell r="I50">
            <v>0</v>
          </cell>
          <cell r="J50">
            <v>0</v>
          </cell>
          <cell r="K50">
            <v>0</v>
          </cell>
          <cell r="L50" t="str">
            <v>115959</v>
          </cell>
          <cell r="M50">
            <v>0</v>
          </cell>
          <cell r="N50" t="str">
            <v>GAMBRO</v>
          </cell>
          <cell r="O50" t="str">
            <v>40 bolsas / caja</v>
          </cell>
          <cell r="P50" t="str">
            <v>SI</v>
          </cell>
          <cell r="Q50" t="str">
            <v>NA</v>
          </cell>
          <cell r="R50" t="str">
            <v>2010EBC-0006651</v>
          </cell>
          <cell r="S50">
            <v>44168</v>
          </cell>
          <cell r="T50">
            <v>24068</v>
          </cell>
          <cell r="U50">
            <v>0.19</v>
          </cell>
          <cell r="V50">
            <v>114563.68</v>
          </cell>
        </row>
        <row r="51">
          <cell r="A51">
            <v>311</v>
          </cell>
          <cell r="B51" t="str">
            <v>BOQUILLA PLASTICA PARA ENDOSCOPIA ADULTO REUSABLE</v>
          </cell>
          <cell r="C51" t="str">
            <v>UNIDAD</v>
          </cell>
          <cell r="D51">
            <v>1</v>
          </cell>
          <cell r="E51">
            <v>1</v>
          </cell>
          <cell r="F51" t="str">
            <v>ESPECIALIDADES</v>
          </cell>
          <cell r="G51" t="str">
            <v>GASTROENTEROLOGIA</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row>
        <row r="52">
          <cell r="A52">
            <v>312</v>
          </cell>
          <cell r="B52" t="str">
            <v>BOQUILLA PLASTICA PARA ENDOSCOPIA PEDIATRICA REUSABLE</v>
          </cell>
          <cell r="C52" t="str">
            <v>UNIDAD</v>
          </cell>
          <cell r="D52">
            <v>1</v>
          </cell>
          <cell r="E52">
            <v>1</v>
          </cell>
          <cell r="F52" t="str">
            <v>ESPECIALIDADES</v>
          </cell>
          <cell r="G52" t="str">
            <v>GASTROENTEROLOGIA - PEDIATRIA</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row>
        <row r="53">
          <cell r="A53">
            <v>313</v>
          </cell>
          <cell r="B53" t="str">
            <v>BOQUILLAS ADULTO 48 F BANDA DE CAUCHO INTERNA</v>
          </cell>
          <cell r="C53" t="str">
            <v>UNIDAD</v>
          </cell>
          <cell r="D53">
            <v>25</v>
          </cell>
          <cell r="E53">
            <v>25</v>
          </cell>
          <cell r="F53" t="str">
            <v>ESPECIALIDADES</v>
          </cell>
          <cell r="G53" t="str">
            <v>GASTROENTEROLOGIA</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row>
        <row r="54">
          <cell r="A54">
            <v>314</v>
          </cell>
          <cell r="B54" t="str">
            <v>BOQUILLAS PLASTICAS ESPIRO 892103 (PAQUETE X 25 UNIDADES)</v>
          </cell>
          <cell r="C54" t="str">
            <v>UNIDAD</v>
          </cell>
          <cell r="D54">
            <v>25</v>
          </cell>
          <cell r="E54">
            <v>25</v>
          </cell>
          <cell r="F54" t="str">
            <v>ESPECIALIDADES</v>
          </cell>
          <cell r="G54" t="str">
            <v>GASTROENTEROLOGIA</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5">
          <cell r="A55">
            <v>315</v>
          </cell>
          <cell r="B55" t="str">
            <v>BOTON DE GASTROSTOMIA 16 FR * 2.0  CM</v>
          </cell>
          <cell r="C55" t="str">
            <v>UNIDAD</v>
          </cell>
          <cell r="D55">
            <v>1</v>
          </cell>
          <cell r="E55">
            <v>1</v>
          </cell>
          <cell r="F55" t="str">
            <v>ESPECIALIDADES</v>
          </cell>
          <cell r="G55" t="str">
            <v>GASTROENTEROLOGIA</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row>
        <row r="56">
          <cell r="A56">
            <v>316</v>
          </cell>
          <cell r="B56" t="str">
            <v xml:space="preserve">BOTON DE GASTROSTOMIA 16FR 1.7 CM                                                                </v>
          </cell>
          <cell r="C56" t="str">
            <v>UNIDAD</v>
          </cell>
          <cell r="D56">
            <v>1</v>
          </cell>
          <cell r="E56">
            <v>1</v>
          </cell>
          <cell r="F56" t="str">
            <v>ESPECIALIDADES</v>
          </cell>
          <cell r="G56" t="str">
            <v>GASTROENTEROLOGIA</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row>
        <row r="57">
          <cell r="A57">
            <v>317</v>
          </cell>
          <cell r="B57" t="str">
            <v xml:space="preserve">BOTON DE GASTROSTOMIA 16FR 2.4 CM                                                                 </v>
          </cell>
          <cell r="C57" t="str">
            <v>UNIDAD</v>
          </cell>
          <cell r="D57">
            <v>1</v>
          </cell>
          <cell r="E57">
            <v>1</v>
          </cell>
          <cell r="F57" t="str">
            <v>ESPECIALIDADES</v>
          </cell>
          <cell r="G57" t="str">
            <v>GASTROENTEROLOGIA</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A58">
            <v>318</v>
          </cell>
          <cell r="B58" t="str">
            <v>BOTON DE GASTROSTOMIA 16FR X 1.5 CM</v>
          </cell>
          <cell r="C58" t="str">
            <v>UNIDAD</v>
          </cell>
          <cell r="D58">
            <v>1</v>
          </cell>
          <cell r="E58">
            <v>1</v>
          </cell>
          <cell r="F58" t="str">
            <v>ESPECIALIDADES</v>
          </cell>
          <cell r="G58" t="str">
            <v>GASTROENTEROLOGIA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row>
        <row r="59">
          <cell r="A59">
            <v>319</v>
          </cell>
          <cell r="B59" t="str">
            <v>BOTON PARA GASTROSTOMIA 12FR X 0.8-4.0CM (ALTURA DEL ESTOMA) VOLUMEN DE LLENADO(BALON) 5CC</v>
          </cell>
          <cell r="C59" t="str">
            <v>UNIDAD</v>
          </cell>
          <cell r="D59">
            <v>1</v>
          </cell>
          <cell r="E59">
            <v>1</v>
          </cell>
          <cell r="F59" t="str">
            <v>ESPECIALIDADES</v>
          </cell>
          <cell r="G59" t="str">
            <v>GASTROENTEROLOGIA</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A60">
            <v>320</v>
          </cell>
          <cell r="B60" t="str">
            <v>BOTON PARA GASTROSTOMIA 14 FR X 2.0  CM</v>
          </cell>
          <cell r="C60" t="str">
            <v>UNIDAD</v>
          </cell>
          <cell r="D60">
            <v>1</v>
          </cell>
          <cell r="E60">
            <v>1</v>
          </cell>
          <cell r="F60" t="str">
            <v>ESPECIALIDADES</v>
          </cell>
          <cell r="G60" t="str">
            <v>GASTROENTEROLOGIA</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row>
        <row r="61">
          <cell r="A61">
            <v>321</v>
          </cell>
          <cell r="B61" t="str">
            <v>BOTON PARA GASTROSTOMIA 14FR X 0.8-4.5CM (ALTURA DEL ESTOMA) VOLUMEN DE LLENADO(BALON) 5CC</v>
          </cell>
          <cell r="C61" t="str">
            <v>UNIDAD</v>
          </cell>
          <cell r="D61">
            <v>1</v>
          </cell>
          <cell r="E61">
            <v>1</v>
          </cell>
          <cell r="F61" t="str">
            <v>ESPECIALIDADES</v>
          </cell>
          <cell r="G61" t="str">
            <v>GASTROENTEROLOGIA</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row>
        <row r="62">
          <cell r="A62">
            <v>322</v>
          </cell>
          <cell r="B62" t="str">
            <v>BOTON PARA GASTROSTOMIA 16FR X 1.0-4.0CM (ALTURA DEL ESTOMA) VOLUMEN DE LLENADO(BALON) 5CC</v>
          </cell>
          <cell r="C62" t="str">
            <v>UNIDAD</v>
          </cell>
          <cell r="D62">
            <v>1</v>
          </cell>
          <cell r="E62">
            <v>1</v>
          </cell>
          <cell r="F62" t="str">
            <v>ESPECIALIDADES</v>
          </cell>
          <cell r="G62" t="str">
            <v>GASTROENTEROLOGIA</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row>
        <row r="63">
          <cell r="A63">
            <v>323</v>
          </cell>
          <cell r="B63" t="str">
            <v>BOTON PARA GASTROSTOMIA 18FR X 1.0-4.5CM (ALTURA DEL ESTOMA) VOLUMEN DE LLENADO(BALON) 7CC</v>
          </cell>
          <cell r="C63" t="str">
            <v>UNIDAD</v>
          </cell>
          <cell r="D63">
            <v>1</v>
          </cell>
          <cell r="E63">
            <v>1</v>
          </cell>
          <cell r="F63" t="str">
            <v>ESPECIALIDADES</v>
          </cell>
          <cell r="G63" t="str">
            <v>GASTROENTEROLOGIA</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row>
        <row r="64">
          <cell r="A64">
            <v>324</v>
          </cell>
          <cell r="B64" t="str">
            <v>BOTON PARA GASTROSTOMIA 20FR X 1.0-4.5CM (ALTURA DEL ESTOMA) VOLUMEN DE LLENADO(BALON) 7CC</v>
          </cell>
          <cell r="C64" t="str">
            <v>UNIDAD</v>
          </cell>
          <cell r="D64">
            <v>1</v>
          </cell>
          <cell r="E64">
            <v>1</v>
          </cell>
          <cell r="F64" t="str">
            <v>ESPECIALIDADES</v>
          </cell>
          <cell r="G64" t="str">
            <v>GASTROENTEROLOGIA</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row>
        <row r="65">
          <cell r="A65">
            <v>325</v>
          </cell>
          <cell r="B65" t="str">
            <v>BOTON PARA GASTROSTOMIA 24FR X 1.7-4.5CM (ALTURA DEL ESTOMA) VOLUMEN DE LLENADO(BALON) 7CC</v>
          </cell>
          <cell r="C65" t="str">
            <v>UNIDAD</v>
          </cell>
          <cell r="D65">
            <v>1</v>
          </cell>
          <cell r="E65">
            <v>1</v>
          </cell>
          <cell r="F65" t="str">
            <v>ESPECIALIDADES</v>
          </cell>
          <cell r="G65" t="str">
            <v>GASTROENTEROLOGIA</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row>
        <row r="66">
          <cell r="A66">
            <v>326</v>
          </cell>
          <cell r="B66" t="str">
            <v>BRACE SARMIENTO HUMERO</v>
          </cell>
          <cell r="C66" t="str">
            <v xml:space="preserve">UNIDAD    </v>
          </cell>
          <cell r="D66">
            <v>1</v>
          </cell>
          <cell r="E66">
            <v>1</v>
          </cell>
          <cell r="F66" t="str">
            <v xml:space="preserve">ESPECIALIDADES </v>
          </cell>
          <cell r="G66" t="str">
            <v>ORTOPEDIA</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row>
        <row r="67">
          <cell r="A67">
            <v>354</v>
          </cell>
          <cell r="B67" t="str">
            <v>CABESTRILLO BOLSA PEDIATRICO</v>
          </cell>
          <cell r="C67" t="str">
            <v>UNIDAD</v>
          </cell>
          <cell r="D67">
            <v>2</v>
          </cell>
          <cell r="E67">
            <v>2</v>
          </cell>
          <cell r="F67" t="str">
            <v>ESPECIALIDADES</v>
          </cell>
          <cell r="G67" t="str">
            <v>ORTOPEDIA</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A68">
            <v>355</v>
          </cell>
          <cell r="B68" t="str">
            <v>CABESTRILLO BOLSA USO ADULTO.</v>
          </cell>
          <cell r="C68" t="str">
            <v>UNIDAD</v>
          </cell>
          <cell r="D68">
            <v>10</v>
          </cell>
          <cell r="E68">
            <v>10</v>
          </cell>
          <cell r="F68" t="str">
            <v>ESPECIALIDADES</v>
          </cell>
          <cell r="G68" t="str">
            <v>ORTOPEDIA</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row>
        <row r="69">
          <cell r="A69">
            <v>359</v>
          </cell>
          <cell r="B69" t="str">
            <v>CABLE PARA RESECTOSCOPIO WOLF REF. 802879504</v>
          </cell>
          <cell r="C69" t="str">
            <v>UNIDAD</v>
          </cell>
          <cell r="D69">
            <v>1</v>
          </cell>
          <cell r="E69">
            <v>1</v>
          </cell>
          <cell r="F69" t="str">
            <v>ESPECIALIDADES</v>
          </cell>
          <cell r="G69" t="str">
            <v>GASTROENTEROLOGIA</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A70">
            <v>381</v>
          </cell>
          <cell r="B70" t="str">
            <v>CANASTILLA EXTRACION DE CALCULOS</v>
          </cell>
          <cell r="C70" t="str">
            <v>UNIDAD</v>
          </cell>
          <cell r="D70">
            <v>3</v>
          </cell>
          <cell r="E70">
            <v>3</v>
          </cell>
          <cell r="F70" t="str">
            <v>ESPECIALIDADES</v>
          </cell>
          <cell r="G70" t="str">
            <v>GASTROENTEROLOGIA - UROLOGIA</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row>
        <row r="71">
          <cell r="A71">
            <v>498</v>
          </cell>
          <cell r="B71" t="str">
            <v>CATETER 2 LUMEN CON CUFF DE 14.5 FR X 19 CM</v>
          </cell>
          <cell r="C71" t="str">
            <v xml:space="preserve">UNIDAD    </v>
          </cell>
          <cell r="D71">
            <v>1</v>
          </cell>
          <cell r="E71">
            <v>1</v>
          </cell>
          <cell r="F71" t="str">
            <v>ESPECIALIDADES</v>
          </cell>
          <cell r="G71" t="str">
            <v>UCI - CIRUGIA</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row>
        <row r="72">
          <cell r="A72">
            <v>499</v>
          </cell>
          <cell r="B72" t="str">
            <v>CATETER 2 LUMEN PRECURVADO 13.5FR – 14 FR X15- 16 CM</v>
          </cell>
          <cell r="C72" t="str">
            <v xml:space="preserve">UNIDAD    </v>
          </cell>
          <cell r="D72">
            <v>1</v>
          </cell>
          <cell r="E72">
            <v>1</v>
          </cell>
          <cell r="F72" t="str">
            <v>ESPECIALIDADES</v>
          </cell>
          <cell r="G72" t="str">
            <v>UCI - CIRUGIA</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row>
        <row r="73">
          <cell r="A73">
            <v>500</v>
          </cell>
          <cell r="B73" t="str">
            <v>CATETER 2 LUMEN PRECURVADO 13.5FR X 13.5CM  MAHURCAR</v>
          </cell>
          <cell r="C73" t="str">
            <v xml:space="preserve">UNIDAD    </v>
          </cell>
          <cell r="D73">
            <v>1</v>
          </cell>
          <cell r="E73">
            <v>1</v>
          </cell>
          <cell r="F73" t="str">
            <v>ESPECIALIDADES</v>
          </cell>
          <cell r="G73" t="str">
            <v>NEFROLOGIA</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row>
        <row r="74">
          <cell r="A74">
            <v>501</v>
          </cell>
          <cell r="B74" t="str">
            <v>CATETER 2 LUMEN PRECURVADO 8 FR X 12CM.</v>
          </cell>
          <cell r="C74" t="str">
            <v xml:space="preserve">UNIDAD    </v>
          </cell>
          <cell r="D74">
            <v>1</v>
          </cell>
          <cell r="E74">
            <v>1</v>
          </cell>
          <cell r="F74" t="str">
            <v>ESPECIALIDADES</v>
          </cell>
          <cell r="G74" t="str">
            <v>NEFROLOGIA</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A75">
            <v>502</v>
          </cell>
          <cell r="B75" t="str">
            <v>CATETER 2 LUMEN RECTO 13.5FR X 19CM +/- 1.</v>
          </cell>
          <cell r="C75" t="str">
            <v xml:space="preserve">UNIDAD    </v>
          </cell>
          <cell r="D75">
            <v>2</v>
          </cell>
          <cell r="E75">
            <v>2</v>
          </cell>
          <cell r="F75" t="str">
            <v>ESPECIALIDADES</v>
          </cell>
          <cell r="G75" t="str">
            <v>NEFROLOGIA</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row>
        <row r="76">
          <cell r="A76">
            <v>503</v>
          </cell>
          <cell r="B76" t="str">
            <v>CATETER 2 LUMEN RECTO DE 13.5FR X 16CM</v>
          </cell>
          <cell r="C76" t="str">
            <v xml:space="preserve">UNIDAD    </v>
          </cell>
          <cell r="D76">
            <v>2</v>
          </cell>
          <cell r="E76">
            <v>2</v>
          </cell>
          <cell r="F76" t="str">
            <v>ESPECIALIDADES</v>
          </cell>
          <cell r="G76" t="str">
            <v>NEFROLOGIA</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row>
        <row r="77">
          <cell r="A77">
            <v>508</v>
          </cell>
          <cell r="B77" t="str">
            <v>CATETER ANGIOGRAFICO 5FR IMPULSE TIG4  1.70MM</v>
          </cell>
          <cell r="C77" t="str">
            <v>UNIDAD</v>
          </cell>
          <cell r="D77">
            <v>2</v>
          </cell>
          <cell r="E77">
            <v>0</v>
          </cell>
          <cell r="F77" t="str">
            <v xml:space="preserve">ESPECIALIDADES </v>
          </cell>
          <cell r="G77" t="str">
            <v>UCI</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row>
        <row r="78">
          <cell r="A78">
            <v>511</v>
          </cell>
          <cell r="B78" t="str">
            <v>CATETER BALON DE DILATACION NEUMATICA DEL ESOFAGO, 8-9-10 / 24-27-30, 10-11-12/ 30-36-33, 12-13.5-15/ 36-40.5-45, 15-16.5-18/45-49.5-54, 18-19-20/54-57-60</v>
          </cell>
          <cell r="C78" t="str">
            <v>UNIDAD</v>
          </cell>
          <cell r="D78">
            <v>1</v>
          </cell>
          <cell r="E78">
            <v>1</v>
          </cell>
          <cell r="F78" t="str">
            <v>ESPECIALIDADES</v>
          </cell>
          <cell r="G78" t="str">
            <v>GASTROENTEROLOGIA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row>
        <row r="79">
          <cell r="A79">
            <v>512</v>
          </cell>
          <cell r="B79" t="str">
            <v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v>
          </cell>
          <cell r="C79" t="str">
            <v>UNIDAD</v>
          </cell>
          <cell r="D79">
            <v>1</v>
          </cell>
          <cell r="E79">
            <v>1</v>
          </cell>
          <cell r="F79" t="str">
            <v xml:space="preserve">ESPECIALIDADES </v>
          </cell>
          <cell r="G79" t="str">
            <v>UCI</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row>
        <row r="80">
          <cell r="A80">
            <v>513</v>
          </cell>
          <cell r="B80" t="str">
            <v xml:space="preserve">CATETER BILUMEN RADIOPACO NO. 4 FR X 5  CM PEDIATRICO </v>
          </cell>
          <cell r="C80" t="str">
            <v>UNIDAD</v>
          </cell>
          <cell r="D80">
            <v>2</v>
          </cell>
          <cell r="E80">
            <v>2</v>
          </cell>
          <cell r="F80" t="str">
            <v>ESPECIALIDADES</v>
          </cell>
          <cell r="G80" t="str">
            <v>UCI PEDIATRIA</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row>
        <row r="81">
          <cell r="A81">
            <v>514</v>
          </cell>
          <cell r="B81" t="str">
            <v>CATETER BILUMEN RADIOPACO NO. 5 FR X 13 CM PEDIATRICO</v>
          </cell>
          <cell r="C81" t="str">
            <v xml:space="preserve">UNIDAD    </v>
          </cell>
          <cell r="D81">
            <v>10</v>
          </cell>
          <cell r="E81">
            <v>10</v>
          </cell>
          <cell r="F81" t="str">
            <v>ESPECIALIDADES</v>
          </cell>
          <cell r="G81" t="str">
            <v>UCI PEDIATRIA</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A82">
            <v>515</v>
          </cell>
          <cell r="B82" t="str">
            <v>CATETER BILUMEN RADIOPACO NO. 5 FR X 8  CM PEDIATRICO</v>
          </cell>
          <cell r="C82" t="str">
            <v xml:space="preserve">UNIDAD    </v>
          </cell>
          <cell r="D82">
            <v>10</v>
          </cell>
          <cell r="E82">
            <v>10</v>
          </cell>
          <cell r="F82" t="str">
            <v>ESPECIALIDADES</v>
          </cell>
          <cell r="G82" t="str">
            <v>UCI PEDIATRIA</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row>
        <row r="83">
          <cell r="A83">
            <v>521</v>
          </cell>
          <cell r="B83" t="str">
            <v>CATETER CENTRAL MONOLUMEN 14G X 16-30 CM DE POLIURETANO RADIOPACO CON LINEAS DE EXTENSIÓN Y CLAMP, FLEXIBLE. SET QUE INCLUYE UN DILATADOR, UNA AGUJA, UNA GUIA EN ACERO INOCCIDABLE CON PUNTA EN J, JERINGA 5CC, ABRAZADERAS Y UN CATETER MONOLUMEN 14G X 16-30 CM.</v>
          </cell>
          <cell r="C83" t="str">
            <v>UNIDAD</v>
          </cell>
          <cell r="D83">
            <v>1</v>
          </cell>
          <cell r="E83">
            <v>1</v>
          </cell>
          <cell r="F83" t="str">
            <v>ESPECIALIDADES</v>
          </cell>
          <cell r="G83" t="str">
            <v>UCI - ANESTESIA</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row>
        <row r="84">
          <cell r="A84">
            <v>522</v>
          </cell>
          <cell r="B84" t="str">
            <v>CATETER CENTRAL MONOLUMEN PEDIATRICO NO.24 X 9CM</v>
          </cell>
          <cell r="C84" t="str">
            <v xml:space="preserve">UNIDAD    </v>
          </cell>
          <cell r="D84">
            <v>10</v>
          </cell>
          <cell r="E84">
            <v>10</v>
          </cell>
          <cell r="F84" t="str">
            <v>ESPECIALIDADES</v>
          </cell>
          <cell r="G84" t="str">
            <v>UCI PEDIATRIA</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row>
        <row r="85">
          <cell r="A85">
            <v>523</v>
          </cell>
          <cell r="B85" t="str">
            <v>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v>
          </cell>
          <cell r="C85" t="str">
            <v>UNIDAD</v>
          </cell>
          <cell r="D85">
            <v>1</v>
          </cell>
          <cell r="E85">
            <v>1</v>
          </cell>
          <cell r="F85" t="str">
            <v>ESPECIALIDADES</v>
          </cell>
          <cell r="G85" t="str">
            <v>UCI PEDIATRIA</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row>
        <row r="86">
          <cell r="A86">
            <v>525</v>
          </cell>
          <cell r="B86" t="str">
            <v>CATETER CENTRAL TRILUMEN 4FR X 8 CM</v>
          </cell>
          <cell r="C86" t="str">
            <v>UNIDAD</v>
          </cell>
          <cell r="D86">
            <v>2</v>
          </cell>
          <cell r="E86">
            <v>2</v>
          </cell>
          <cell r="F86" t="str">
            <v>ESPECIALIDADES</v>
          </cell>
          <cell r="G86" t="str">
            <v>UCI PEDIATRIA</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row>
        <row r="87">
          <cell r="A87">
            <v>526</v>
          </cell>
          <cell r="B87" t="str">
            <v>CATETER CENTRAL TRILUMEN 5FR X 13 CM</v>
          </cell>
          <cell r="C87" t="str">
            <v>UNIDAD</v>
          </cell>
          <cell r="D87">
            <v>2</v>
          </cell>
          <cell r="E87">
            <v>2</v>
          </cell>
          <cell r="F87" t="str">
            <v>ESPECIALIDADES</v>
          </cell>
          <cell r="G87" t="str">
            <v>UCI PEDIATRIA</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row>
        <row r="88">
          <cell r="A88">
            <v>527</v>
          </cell>
          <cell r="B88" t="str">
            <v>CATETER CENTRAL TRILUMEN N° 7FR X 20 CM DE POLIURETANO RADIOPACO CON LINEAS DE EXTENSIÓN Y CLAMP, FLEXIBLE. SET QUE INCLUYE UN DILATADOR, UNA AGUJA, UNA GUIA EN ACERO INOCCIDABLE CON PUNTA EN J, JERINGA 5CC, ABRAZADERAS Y UN CATETER 7FR X 20 CM.</v>
          </cell>
          <cell r="C88" t="str">
            <v>UNIDAD</v>
          </cell>
          <cell r="D88">
            <v>1</v>
          </cell>
          <cell r="E88">
            <v>1</v>
          </cell>
          <cell r="F88" t="str">
            <v>ESPECIALIDADES</v>
          </cell>
          <cell r="G88" t="str">
            <v>UCI</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row>
        <row r="89">
          <cell r="A89">
            <v>528</v>
          </cell>
          <cell r="B89" t="str">
            <v>CATETER DE DIAGNOSTICO  5F   JL 6.0  X 100 CM   REF  DXT5JL60</v>
          </cell>
          <cell r="C89" t="str">
            <v>UNIDAD</v>
          </cell>
          <cell r="D89">
            <v>5</v>
          </cell>
          <cell r="E89">
            <v>0</v>
          </cell>
          <cell r="F89" t="str">
            <v xml:space="preserve">ESPECIALIDADES </v>
          </cell>
          <cell r="G89" t="str">
            <v>UCI</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row>
        <row r="90">
          <cell r="A90">
            <v>529</v>
          </cell>
          <cell r="B90" t="str">
            <v>CATETER DE DIAGNOSTICO  5F  JL 4.0 X 100 CM   REF DXT5JL40</v>
          </cell>
          <cell r="C90" t="str">
            <v>UNIDAD</v>
          </cell>
          <cell r="D90">
            <v>5</v>
          </cell>
          <cell r="E90">
            <v>0</v>
          </cell>
          <cell r="F90" t="str">
            <v xml:space="preserve">ESPECIALIDADES </v>
          </cell>
          <cell r="G90" t="str">
            <v>UCI</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row>
        <row r="91">
          <cell r="A91">
            <v>530</v>
          </cell>
          <cell r="B91" t="str">
            <v>CATETER DE DIAGNOSTICO  5F  JR 4.0 REF DXT5JR40X</v>
          </cell>
          <cell r="C91" t="str">
            <v>UNIDAD</v>
          </cell>
          <cell r="D91">
            <v>5</v>
          </cell>
          <cell r="E91">
            <v>0</v>
          </cell>
          <cell r="F91" t="str">
            <v xml:space="preserve">ESPECIALIDADES </v>
          </cell>
          <cell r="G91" t="str">
            <v>UCI</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row>
        <row r="92">
          <cell r="A92">
            <v>531</v>
          </cell>
          <cell r="B92" t="str">
            <v>CATETER DE DIAGNOSTICO 5F  JL 3.5  X 100 CM   REF DXT5JL35</v>
          </cell>
          <cell r="C92" t="str">
            <v>UNIDAD</v>
          </cell>
          <cell r="D92">
            <v>5</v>
          </cell>
          <cell r="E92">
            <v>0</v>
          </cell>
          <cell r="F92" t="str">
            <v xml:space="preserve">ESPECIALIDADES </v>
          </cell>
          <cell r="G92" t="str">
            <v>UCI</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row>
        <row r="93">
          <cell r="A93">
            <v>532</v>
          </cell>
          <cell r="B93" t="str">
            <v>CATETER DE DIAGNOSTICO 5F  JL 5.0 REF  DXT5JL50X</v>
          </cell>
          <cell r="C93" t="str">
            <v>UNIDAD</v>
          </cell>
          <cell r="D93">
            <v>5</v>
          </cell>
          <cell r="E93">
            <v>0</v>
          </cell>
          <cell r="F93" t="str">
            <v xml:space="preserve">ESPECIALIDADES </v>
          </cell>
          <cell r="G93" t="str">
            <v>UCI</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row>
        <row r="94">
          <cell r="A94">
            <v>533</v>
          </cell>
          <cell r="B94" t="str">
            <v>CATETER DE DIAGNOSTICO 5F  PIG STR X 125 CM REF  DXT5PIGSTX</v>
          </cell>
          <cell r="C94" t="str">
            <v>UNIDAD</v>
          </cell>
          <cell r="D94">
            <v>5</v>
          </cell>
          <cell r="E94">
            <v>0</v>
          </cell>
          <cell r="F94" t="str">
            <v xml:space="preserve">ESPECIALIDADES </v>
          </cell>
          <cell r="G94" t="str">
            <v>UCI</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row>
        <row r="95">
          <cell r="A95">
            <v>534</v>
          </cell>
          <cell r="B95" t="str">
            <v>CATETER DE DIAGNOSTICO 5F JR 3.5 REF DXT5JR35X</v>
          </cell>
          <cell r="C95" t="str">
            <v>UNIDAD</v>
          </cell>
          <cell r="D95">
            <v>5</v>
          </cell>
          <cell r="E95">
            <v>0</v>
          </cell>
          <cell r="F95" t="str">
            <v xml:space="preserve">ESPECIALIDADES </v>
          </cell>
          <cell r="G95" t="str">
            <v>UCI</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row>
        <row r="96">
          <cell r="A96">
            <v>535</v>
          </cell>
          <cell r="B96" t="str">
            <v>CATETER DE DILATACION PARA ACTP 2.0MMX 20MM BALON CORONARIO  MAVERICK</v>
          </cell>
          <cell r="C96" t="str">
            <v>UNIDAD</v>
          </cell>
          <cell r="D96">
            <v>2</v>
          </cell>
          <cell r="E96">
            <v>0</v>
          </cell>
          <cell r="F96" t="str">
            <v xml:space="preserve">ESPECIALIDADES </v>
          </cell>
          <cell r="G96" t="str">
            <v>UCI</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row>
        <row r="97">
          <cell r="A97">
            <v>537</v>
          </cell>
          <cell r="B97" t="str">
            <v>CATETER DE DRENAJE MULTIPROPOSITO N° 8FR</v>
          </cell>
          <cell r="C97" t="str">
            <v>UNIDAD</v>
          </cell>
          <cell r="D97">
            <v>1</v>
          </cell>
          <cell r="E97">
            <v>1</v>
          </cell>
          <cell r="F97" t="str">
            <v xml:space="preserve">ESPECIALIDADES </v>
          </cell>
          <cell r="G97" t="str">
            <v>RADIOLOGIA</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row>
        <row r="98">
          <cell r="A98">
            <v>539</v>
          </cell>
          <cell r="B98" t="str">
            <v>CATETER DIALISIS PERITONEAL 39,25 CMS CURVO</v>
          </cell>
          <cell r="C98" t="str">
            <v>UNIDAD</v>
          </cell>
          <cell r="D98">
            <v>1</v>
          </cell>
          <cell r="E98">
            <v>1</v>
          </cell>
          <cell r="F98" t="str">
            <v>ESPECIALIDADES</v>
          </cell>
          <cell r="G98" t="str">
            <v>NEFROLOGIA</v>
          </cell>
          <cell r="H98">
            <v>0</v>
          </cell>
          <cell r="I98">
            <v>0</v>
          </cell>
          <cell r="J98">
            <v>0</v>
          </cell>
          <cell r="K98">
            <v>0</v>
          </cell>
          <cell r="L98" t="str">
            <v>15677001</v>
          </cell>
          <cell r="M98">
            <v>0</v>
          </cell>
          <cell r="N98" t="str">
            <v>KENDALL</v>
          </cell>
          <cell r="O98" t="str">
            <v>Caja X unidad</v>
          </cell>
          <cell r="P98" t="str">
            <v>SI</v>
          </cell>
          <cell r="Q98" t="str">
            <v>Tipo de dispositivo: Invasivo Quirurgico. Riesgo: IIb</v>
          </cell>
          <cell r="R98" t="str">
            <v>2009DM-0003563</v>
          </cell>
          <cell r="S98">
            <v>43569</v>
          </cell>
          <cell r="T98">
            <v>744406.3</v>
          </cell>
          <cell r="U98">
            <v>0</v>
          </cell>
          <cell r="V98">
            <v>1488812.6</v>
          </cell>
        </row>
        <row r="99">
          <cell r="A99">
            <v>540</v>
          </cell>
          <cell r="B99" t="str">
            <v>CATETER DIALISIS PERITONEAL CURICATH 2 CUFF X 57CM</v>
          </cell>
          <cell r="C99" t="str">
            <v xml:space="preserve">UNIDAD    </v>
          </cell>
          <cell r="D99">
            <v>2</v>
          </cell>
          <cell r="E99">
            <v>2</v>
          </cell>
          <cell r="F99" t="str">
            <v>ESPECIALIDADES</v>
          </cell>
          <cell r="G99" t="str">
            <v>NEFROLOGIA</v>
          </cell>
          <cell r="H99">
            <v>0</v>
          </cell>
          <cell r="I99">
            <v>0</v>
          </cell>
          <cell r="J99">
            <v>0</v>
          </cell>
          <cell r="K99">
            <v>0</v>
          </cell>
          <cell r="L99" t="str">
            <v>11313015</v>
          </cell>
          <cell r="M99">
            <v>0</v>
          </cell>
          <cell r="N99" t="str">
            <v>KENDALL</v>
          </cell>
          <cell r="O99" t="str">
            <v>Caja X unidad</v>
          </cell>
          <cell r="P99" t="str">
            <v>SI</v>
          </cell>
          <cell r="Q99" t="str">
            <v>Tipo de dispositivo: Invasivo Quirurgico. Riesgo: IIb</v>
          </cell>
          <cell r="R99" t="str">
            <v>2009DM-0003563</v>
          </cell>
          <cell r="S99">
            <v>43569</v>
          </cell>
          <cell r="T99">
            <v>847667.7</v>
          </cell>
          <cell r="U99">
            <v>0</v>
          </cell>
          <cell r="V99">
            <v>3390670.8</v>
          </cell>
        </row>
        <row r="100">
          <cell r="A100">
            <v>541</v>
          </cell>
          <cell r="B100" t="str">
            <v>CATETER DIALISIS PERITONEAL NEONATAL TENCKHOFF 1 C</v>
          </cell>
          <cell r="C100" t="str">
            <v xml:space="preserve">UNIDAD    </v>
          </cell>
          <cell r="D100">
            <v>2</v>
          </cell>
          <cell r="E100">
            <v>2</v>
          </cell>
          <cell r="F100" t="str">
            <v>ESPECIALIDADES</v>
          </cell>
          <cell r="G100" t="str">
            <v>NEFROLOGIA</v>
          </cell>
          <cell r="H100">
            <v>0</v>
          </cell>
          <cell r="I100">
            <v>0</v>
          </cell>
          <cell r="J100">
            <v>0</v>
          </cell>
          <cell r="K100">
            <v>0</v>
          </cell>
          <cell r="L100" t="str">
            <v>12329001</v>
          </cell>
          <cell r="M100">
            <v>0</v>
          </cell>
          <cell r="N100" t="str">
            <v>KENDALL</v>
          </cell>
          <cell r="O100" t="str">
            <v>Caja X 1 unidad</v>
          </cell>
          <cell r="P100" t="str">
            <v>SI</v>
          </cell>
          <cell r="Q100" t="str">
            <v>Tipo de dispositivo: Invasivo Quirurgico. Riesgo: IIb</v>
          </cell>
          <cell r="R100" t="str">
            <v>2009DM-0003563</v>
          </cell>
          <cell r="S100">
            <v>43569</v>
          </cell>
          <cell r="T100">
            <v>459817.6</v>
          </cell>
          <cell r="U100">
            <v>0</v>
          </cell>
          <cell r="V100">
            <v>1839270.4</v>
          </cell>
        </row>
        <row r="101">
          <cell r="A101">
            <v>558</v>
          </cell>
          <cell r="B101" t="str">
            <v>CATETER DRENAJE PIG TAIL 10 FR X 35 CM</v>
          </cell>
          <cell r="C101" t="str">
            <v>UNIDAD</v>
          </cell>
          <cell r="D101">
            <v>1</v>
          </cell>
          <cell r="E101">
            <v>0</v>
          </cell>
          <cell r="F101" t="str">
            <v xml:space="preserve">ESPECIALIDADES </v>
          </cell>
          <cell r="G101" t="str">
            <v>NEFROLOGIA</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row>
        <row r="102">
          <cell r="A102">
            <v>559</v>
          </cell>
          <cell r="B102" t="str">
            <v>CATETER DRENAJE PIG TAIL 12 FR X 35 CM</v>
          </cell>
          <cell r="C102" t="str">
            <v>UNIDAD</v>
          </cell>
          <cell r="D102">
            <v>1</v>
          </cell>
          <cell r="E102">
            <v>0</v>
          </cell>
          <cell r="F102" t="str">
            <v xml:space="preserve">ESPECIALIDADES </v>
          </cell>
          <cell r="G102" t="str">
            <v>NEFROLOGIA</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row>
        <row r="103">
          <cell r="A103">
            <v>567</v>
          </cell>
          <cell r="B103" t="str">
            <v>CATETER GUIA 5F JL 3.5  REF LA5JL35</v>
          </cell>
          <cell r="C103" t="str">
            <v>UNIDAD</v>
          </cell>
          <cell r="D103">
            <v>1</v>
          </cell>
          <cell r="E103">
            <v>0</v>
          </cell>
          <cell r="F103" t="str">
            <v xml:space="preserve">ESPECIALIDADES </v>
          </cell>
          <cell r="G103" t="str">
            <v>UCI</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row>
        <row r="104">
          <cell r="A104">
            <v>568</v>
          </cell>
          <cell r="B104" t="str">
            <v>CATETER GUIA 5F JR 3.5  REF LA5JR35</v>
          </cell>
          <cell r="C104" t="str">
            <v>UNIDAD</v>
          </cell>
          <cell r="D104">
            <v>1</v>
          </cell>
          <cell r="E104">
            <v>0</v>
          </cell>
          <cell r="F104" t="str">
            <v xml:space="preserve">ESPECIALIDADES </v>
          </cell>
          <cell r="G104" t="str">
            <v>UCI</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row>
        <row r="105">
          <cell r="A105">
            <v>569</v>
          </cell>
          <cell r="B105" t="str">
            <v>CATETER GUIA RADIAL DERECHO 5FR .058 REF LA5ERADR</v>
          </cell>
          <cell r="C105" t="str">
            <v>UNIDAD</v>
          </cell>
          <cell r="D105">
            <v>2</v>
          </cell>
          <cell r="E105">
            <v>0</v>
          </cell>
          <cell r="F105" t="str">
            <v xml:space="preserve">ESPECIALIDADES </v>
          </cell>
          <cell r="G105" t="str">
            <v>UCI</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row>
        <row r="106">
          <cell r="A106">
            <v>570</v>
          </cell>
          <cell r="B106" t="str">
            <v>CATETER GUIA RADIAL IZQUIERDO 5F REF LA5ERADL</v>
          </cell>
          <cell r="C106" t="str">
            <v>UNIDAD</v>
          </cell>
          <cell r="D106">
            <v>2</v>
          </cell>
          <cell r="E106">
            <v>0</v>
          </cell>
          <cell r="F106" t="str">
            <v xml:space="preserve">ESPECIALIDADES </v>
          </cell>
          <cell r="G106" t="str">
            <v>UCI</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row>
        <row r="107">
          <cell r="A107">
            <v>571</v>
          </cell>
          <cell r="B107" t="str">
            <v>CATETER HEMODIALISIS PERITONEAL  ADULTO 15FR 57.5CM DOS RETENES</v>
          </cell>
          <cell r="C107" t="str">
            <v xml:space="preserve">UNIDAD    </v>
          </cell>
          <cell r="D107">
            <v>5</v>
          </cell>
          <cell r="E107">
            <v>5</v>
          </cell>
          <cell r="F107" t="str">
            <v>ESPECIALIDADES</v>
          </cell>
          <cell r="G107" t="str">
            <v>NEFROLOGIA</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row>
        <row r="108">
          <cell r="A108">
            <v>572</v>
          </cell>
          <cell r="B108" t="str">
            <v>CATETER HEMODIALISIS PERMANENTE ADULTO 14.5FR 28CM RECTO</v>
          </cell>
          <cell r="C108" t="str">
            <v xml:space="preserve">UNIDAD    </v>
          </cell>
          <cell r="D108">
            <v>2</v>
          </cell>
          <cell r="E108">
            <v>2</v>
          </cell>
          <cell r="F108" t="str">
            <v>ESPECIALIDADES</v>
          </cell>
          <cell r="G108" t="str">
            <v>NEFROLOGIA</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row>
        <row r="109">
          <cell r="A109">
            <v>573</v>
          </cell>
          <cell r="B109" t="str">
            <v>CATETER HEMODIALISIS TEMPORAL 11 FR X 12 CM CON</v>
          </cell>
          <cell r="C109" t="str">
            <v xml:space="preserve">UNIDAD    </v>
          </cell>
          <cell r="D109">
            <v>2</v>
          </cell>
          <cell r="E109">
            <v>2</v>
          </cell>
          <cell r="F109" t="str">
            <v>ESPECIALIDADES</v>
          </cell>
          <cell r="G109" t="str">
            <v>NEFROLOGIA</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row>
        <row r="110">
          <cell r="A110">
            <v>574</v>
          </cell>
          <cell r="B110" t="str">
            <v>CATETER HEMODIALISIS TEMPORAL ADULTO 11.5FR 15CM PRECURVADO</v>
          </cell>
          <cell r="C110" t="str">
            <v xml:space="preserve">UNIDAD    </v>
          </cell>
          <cell r="D110">
            <v>2</v>
          </cell>
          <cell r="E110">
            <v>2</v>
          </cell>
          <cell r="F110" t="str">
            <v>ESPECIALIDADES</v>
          </cell>
          <cell r="G110" t="str">
            <v>NEFROLOGIA</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row>
        <row r="111">
          <cell r="A111">
            <v>575</v>
          </cell>
          <cell r="B111" t="str">
            <v>CATETER HEMODIALISIS TEMPORAL ADULTO 11FR 20 CM RECTO</v>
          </cell>
          <cell r="C111" t="str">
            <v xml:space="preserve">UNIDAD    </v>
          </cell>
          <cell r="D111">
            <v>1</v>
          </cell>
          <cell r="E111">
            <v>1</v>
          </cell>
          <cell r="F111" t="str">
            <v>ESPECIALIDADES</v>
          </cell>
          <cell r="G111" t="str">
            <v>NEFROLOGIA</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row>
        <row r="112">
          <cell r="A112">
            <v>591</v>
          </cell>
          <cell r="B112" t="str">
            <v>CATETER INTRODUCTOR 6.0 FR KIT</v>
          </cell>
          <cell r="C112" t="str">
            <v>UNIDAD</v>
          </cell>
          <cell r="D112">
            <v>5</v>
          </cell>
          <cell r="E112">
            <v>5</v>
          </cell>
          <cell r="F112" t="str">
            <v>ESPECIALIDADES</v>
          </cell>
          <cell r="G112" t="str">
            <v>UCI</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row>
        <row r="113">
          <cell r="A113">
            <v>592</v>
          </cell>
          <cell r="B113" t="str">
            <v>CATETER MAHURCA  RECTO DE 2 LUMENES DE 7FR X 10</v>
          </cell>
          <cell r="C113" t="str">
            <v>UNIDAD</v>
          </cell>
          <cell r="D113">
            <v>1</v>
          </cell>
          <cell r="E113">
            <v>1</v>
          </cell>
          <cell r="F113" t="str">
            <v>ESPECIALIDADES</v>
          </cell>
          <cell r="G113" t="str">
            <v>NEFROLOGIA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row>
        <row r="114">
          <cell r="A114">
            <v>593</v>
          </cell>
          <cell r="B114" t="str">
            <v>CATETER MAHURCA RECTO DE 2 LUMENES DE 9FR X 12</v>
          </cell>
          <cell r="C114" t="str">
            <v>UNIDAD</v>
          </cell>
          <cell r="D114">
            <v>1</v>
          </cell>
          <cell r="E114">
            <v>1</v>
          </cell>
          <cell r="F114" t="str">
            <v>ESPECIALIDADES</v>
          </cell>
          <cell r="G114" t="str">
            <v>NEFROLOGIA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row>
        <row r="115">
          <cell r="A115">
            <v>594</v>
          </cell>
          <cell r="B115" t="str">
            <v>CATETER MAHURKAR DE 11.5 A 13.5FR X 16 A 19.5CM CURVO</v>
          </cell>
          <cell r="C115" t="str">
            <v>UNIDAD</v>
          </cell>
          <cell r="D115">
            <v>2</v>
          </cell>
          <cell r="E115">
            <v>2</v>
          </cell>
          <cell r="F115" t="str">
            <v>ESPECIALIDADES</v>
          </cell>
          <cell r="G115" t="str">
            <v>NEFROLOGIA</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row>
        <row r="116">
          <cell r="A116">
            <v>595</v>
          </cell>
          <cell r="B116" t="str">
            <v>CATETER MAHURKAR DE 11.5 A 13.5FR X 16 A 19.5CM RECTO</v>
          </cell>
          <cell r="C116" t="str">
            <v>UNIDAD</v>
          </cell>
          <cell r="D116">
            <v>2</v>
          </cell>
          <cell r="E116">
            <v>2</v>
          </cell>
          <cell r="F116" t="str">
            <v>ESPECIALIDADES</v>
          </cell>
          <cell r="G116" t="str">
            <v>NEFROLOGIA</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row>
        <row r="117">
          <cell r="A117">
            <v>596</v>
          </cell>
          <cell r="B117" t="str">
            <v>CATETER MAHURKAR DE 11FR X 15CM RECTO DE 2 LUMENES</v>
          </cell>
          <cell r="C117" t="str">
            <v>UNIDAD</v>
          </cell>
          <cell r="D117">
            <v>2</v>
          </cell>
          <cell r="E117">
            <v>2</v>
          </cell>
          <cell r="F117" t="str">
            <v>ESPECIALIDADES</v>
          </cell>
          <cell r="G117" t="str">
            <v>NEFROLOGIA</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row>
        <row r="118">
          <cell r="A118">
            <v>597</v>
          </cell>
          <cell r="B118" t="str">
            <v>CATETER MAHURKAR DE 8FR X 12CM RECTO DE 2 LUMENES</v>
          </cell>
          <cell r="C118" t="str">
            <v>UNIDAD</v>
          </cell>
          <cell r="D118">
            <v>1</v>
          </cell>
          <cell r="E118">
            <v>1</v>
          </cell>
          <cell r="F118" t="str">
            <v>ESPECIALIDADES</v>
          </cell>
          <cell r="G118" t="str">
            <v>NEFROLOGIA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row>
        <row r="119">
          <cell r="A119">
            <v>598</v>
          </cell>
          <cell r="B119" t="str">
            <v>CATETER MAHURKAR PARA HEMODIALISIS 9 FR</v>
          </cell>
          <cell r="C119" t="str">
            <v>UNIDAD</v>
          </cell>
          <cell r="D119">
            <v>5</v>
          </cell>
          <cell r="E119">
            <v>5</v>
          </cell>
          <cell r="F119" t="str">
            <v>ESPECIALIDADES</v>
          </cell>
          <cell r="G119" t="str">
            <v>NEFROLOGIA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row>
        <row r="120">
          <cell r="A120">
            <v>599</v>
          </cell>
          <cell r="B120" t="str">
            <v>CATETER MAHURKAR PERMANENTE 19/36 RECTO</v>
          </cell>
          <cell r="C120" t="str">
            <v>UNIDAD</v>
          </cell>
          <cell r="D120">
            <v>2</v>
          </cell>
          <cell r="E120">
            <v>2</v>
          </cell>
          <cell r="F120" t="str">
            <v>ESPECIALIDADES</v>
          </cell>
          <cell r="G120" t="str">
            <v>NEFROLOGIA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row>
        <row r="121">
          <cell r="A121">
            <v>600</v>
          </cell>
          <cell r="B121" t="str">
            <v>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v>
          </cell>
          <cell r="C121" t="str">
            <v>UNIDAD</v>
          </cell>
          <cell r="D121">
            <v>1</v>
          </cell>
          <cell r="E121">
            <v>1</v>
          </cell>
          <cell r="F121" t="str">
            <v>ESPECIALIDADES</v>
          </cell>
          <cell r="G121" t="str">
            <v>UCI - ANESTESIA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row>
        <row r="122">
          <cell r="A122">
            <v>601</v>
          </cell>
          <cell r="B122" t="str">
            <v>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v>
          </cell>
          <cell r="C122" t="str">
            <v>UNIDAD</v>
          </cell>
          <cell r="D122">
            <v>2</v>
          </cell>
          <cell r="E122">
            <v>2</v>
          </cell>
          <cell r="F122" t="str">
            <v>ESPECIALIDADES</v>
          </cell>
          <cell r="G122" t="str">
            <v>UCI PEDIATRIA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row>
        <row r="123">
          <cell r="A123">
            <v>602</v>
          </cell>
          <cell r="B123" t="str">
            <v>CATETER MULTIPROPOSITO 12 FR</v>
          </cell>
          <cell r="C123" t="str">
            <v>UNIDAD</v>
          </cell>
          <cell r="D123">
            <v>2</v>
          </cell>
          <cell r="E123">
            <v>2</v>
          </cell>
          <cell r="F123" t="str">
            <v xml:space="preserve">ESPECIALIDADES </v>
          </cell>
          <cell r="G123" t="str">
            <v>RADIOLOGIA</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row>
        <row r="124">
          <cell r="A124">
            <v>603</v>
          </cell>
          <cell r="B124" t="str">
            <v xml:space="preserve">CATETER MULTIPROPOSITO RECUBRIMINETO HIDROFILO, SISTEMA DE BOQUEO CON DESPLIEGUE, POLIURETANO. 10FR X 25 CM </v>
          </cell>
          <cell r="C124" t="str">
            <v>UNIDAD</v>
          </cell>
          <cell r="D124">
            <v>1</v>
          </cell>
          <cell r="E124">
            <v>1</v>
          </cell>
          <cell r="F124" t="str">
            <v xml:space="preserve">ESPECIALIDADES </v>
          </cell>
          <cell r="G124" t="str">
            <v>UCI</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row>
        <row r="125">
          <cell r="A125">
            <v>604</v>
          </cell>
          <cell r="B125" t="str">
            <v xml:space="preserve">CATETER MULTIPROPOSITO RECUBRIMINETO HIDROFILO, SISTEMA DE BOQUEO CON DESPLIEGUE, POLIURETANO. 8 FR X 25 CM </v>
          </cell>
          <cell r="C125" t="str">
            <v>UNIDAD</v>
          </cell>
          <cell r="D125">
            <v>1</v>
          </cell>
          <cell r="E125">
            <v>1</v>
          </cell>
          <cell r="F125" t="str">
            <v xml:space="preserve">ESPECIALIDADES </v>
          </cell>
          <cell r="G125" t="str">
            <v>UCI</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row>
        <row r="126">
          <cell r="A126">
            <v>605</v>
          </cell>
          <cell r="B126" t="str">
            <v xml:space="preserve">CATETER MULTIPROPOSITO RECUBRIMINETO HIDROFILO, SISTEMA DE BOQUEO CON DESPLIEGUE, POLIURETANO.14 FR X 25 CM </v>
          </cell>
          <cell r="C126" t="str">
            <v>UNIDAD</v>
          </cell>
          <cell r="D126">
            <v>1</v>
          </cell>
          <cell r="E126">
            <v>1</v>
          </cell>
          <cell r="F126" t="str">
            <v xml:space="preserve">ESPECIALIDADES </v>
          </cell>
          <cell r="G126" t="str">
            <v>UCI</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row>
        <row r="127">
          <cell r="A127">
            <v>607</v>
          </cell>
          <cell r="B127" t="str">
            <v>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v>
          </cell>
          <cell r="C127" t="str">
            <v>UNIDAD</v>
          </cell>
          <cell r="D127">
            <v>2</v>
          </cell>
          <cell r="E127">
            <v>2</v>
          </cell>
          <cell r="F127" t="str">
            <v>ESPECIALIDADES</v>
          </cell>
          <cell r="G127" t="str">
            <v>UCI</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row>
        <row r="128">
          <cell r="A128">
            <v>608</v>
          </cell>
          <cell r="B128" t="str">
            <v>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8" t="str">
            <v>UNIDAD</v>
          </cell>
          <cell r="D128">
            <v>2</v>
          </cell>
          <cell r="E128">
            <v>2</v>
          </cell>
          <cell r="F128" t="str">
            <v>ESPECIALIDADES</v>
          </cell>
          <cell r="G128" t="str">
            <v>UCI</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row>
        <row r="129">
          <cell r="A129">
            <v>609</v>
          </cell>
          <cell r="B129" t="str">
            <v>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9" t="str">
            <v>UNIDAD</v>
          </cell>
          <cell r="D129">
            <v>1</v>
          </cell>
          <cell r="E129">
            <v>1</v>
          </cell>
          <cell r="F129" t="str">
            <v>ESPECIALIDADES</v>
          </cell>
          <cell r="G129" t="str">
            <v>UCI PEDIATRIA</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row>
        <row r="130">
          <cell r="A130">
            <v>610</v>
          </cell>
          <cell r="B130" t="str">
            <v>CATETER NEONATAL PERITONEAL 15 FR X 18 CM</v>
          </cell>
          <cell r="C130" t="str">
            <v>UNIDAD</v>
          </cell>
          <cell r="D130">
            <v>1</v>
          </cell>
          <cell r="E130">
            <v>1</v>
          </cell>
          <cell r="F130" t="str">
            <v xml:space="preserve">ESPECIALIDADES </v>
          </cell>
          <cell r="G130" t="str">
            <v>NEFROLOGIA</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row>
        <row r="131">
          <cell r="A131">
            <v>612</v>
          </cell>
          <cell r="B131" t="str">
            <v>CATETER PARA DIALISIS PERITONEAL RECTO NO.31  CM</v>
          </cell>
          <cell r="C131" t="str">
            <v>UNIDAD</v>
          </cell>
          <cell r="D131">
            <v>2</v>
          </cell>
          <cell r="E131">
            <v>2</v>
          </cell>
          <cell r="F131" t="str">
            <v xml:space="preserve">ESPECIALIDADES </v>
          </cell>
          <cell r="G131" t="str">
            <v>NEFROLOGIA</v>
          </cell>
          <cell r="H131">
            <v>0</v>
          </cell>
          <cell r="I131">
            <v>0</v>
          </cell>
          <cell r="J131">
            <v>0</v>
          </cell>
          <cell r="K131">
            <v>0</v>
          </cell>
          <cell r="L131" t="str">
            <v>12329001</v>
          </cell>
          <cell r="M131">
            <v>0</v>
          </cell>
          <cell r="N131" t="str">
            <v>KENDALL</v>
          </cell>
          <cell r="O131" t="str">
            <v>Caja X 1 unidad</v>
          </cell>
          <cell r="P131" t="str">
            <v>SI</v>
          </cell>
          <cell r="Q131" t="str">
            <v>Tipo de dispositivo: Invasivo Quirurgico. Riesgo: IIb</v>
          </cell>
          <cell r="R131" t="str">
            <v>2009DM-0003563</v>
          </cell>
          <cell r="S131">
            <v>43569</v>
          </cell>
          <cell r="T131">
            <v>459817.6</v>
          </cell>
          <cell r="U131">
            <v>0</v>
          </cell>
          <cell r="V131">
            <v>1839270.4</v>
          </cell>
        </row>
        <row r="132">
          <cell r="A132">
            <v>618</v>
          </cell>
          <cell r="B132" t="str">
            <v>CATETER PARA HEMODIALISIS- MAHURCA   7FR</v>
          </cell>
          <cell r="C132" t="str">
            <v>UNIDAD</v>
          </cell>
          <cell r="D132">
            <v>2</v>
          </cell>
          <cell r="E132">
            <v>2</v>
          </cell>
          <cell r="F132" t="str">
            <v>ESPECIALIDADES</v>
          </cell>
          <cell r="G132" t="str">
            <v>NEFROLOGIA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row>
        <row r="133">
          <cell r="A133">
            <v>620</v>
          </cell>
          <cell r="B133" t="str">
            <v>CATETER PERITONEAL 40 CM X 15 FR COLA DE CERDO O EN ESPIRAL CON LINEA DE TRANSFERENCIA Y CONECTOR DE TITANIO</v>
          </cell>
          <cell r="C133" t="str">
            <v>UNIDAD</v>
          </cell>
          <cell r="D133">
            <v>5</v>
          </cell>
          <cell r="E133">
            <v>5</v>
          </cell>
          <cell r="F133" t="str">
            <v>ESPECIALIDADES</v>
          </cell>
          <cell r="G133" t="str">
            <v>NEFROLOGIA</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row>
        <row r="134">
          <cell r="A134">
            <v>621</v>
          </cell>
          <cell r="B134" t="str">
            <v>CATETER PERITONEAL COLA CERDO ADULTO 15FR, 57,5 CM</v>
          </cell>
          <cell r="C134" t="str">
            <v xml:space="preserve">UNIDAD    </v>
          </cell>
          <cell r="D134">
            <v>2</v>
          </cell>
          <cell r="E134">
            <v>2</v>
          </cell>
          <cell r="F134" t="str">
            <v>ESPECIALIDADES</v>
          </cell>
          <cell r="G134" t="str">
            <v>NEFROLOGIA</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row>
        <row r="135">
          <cell r="A135">
            <v>622</v>
          </cell>
          <cell r="B135" t="str">
            <v>CATETER PERITONEAL COLA DE CERDO PEDIATRICO UN RETEN 15 FR</v>
          </cell>
          <cell r="C135" t="str">
            <v>UNIDAD</v>
          </cell>
          <cell r="D135">
            <v>2</v>
          </cell>
          <cell r="E135">
            <v>2</v>
          </cell>
          <cell r="F135" t="str">
            <v>ESPECIALIDADES</v>
          </cell>
          <cell r="G135" t="str">
            <v>NEFROLOGIA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row>
        <row r="136">
          <cell r="A136">
            <v>623</v>
          </cell>
          <cell r="B136" t="str">
            <v xml:space="preserve">CATETER PERITONEAL COLA DE COCHINO </v>
          </cell>
          <cell r="C136" t="str">
            <v>UNIDAD</v>
          </cell>
          <cell r="D136">
            <v>2</v>
          </cell>
          <cell r="E136">
            <v>2</v>
          </cell>
          <cell r="F136" t="str">
            <v>ESPECIALIDADES</v>
          </cell>
          <cell r="G136" t="str">
            <v>NEFROLOGIA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row>
        <row r="137">
          <cell r="A137">
            <v>624</v>
          </cell>
          <cell r="B137" t="str">
            <v>CATETER PERITONEAL CURVO DE 39.25 CM</v>
          </cell>
          <cell r="C137" t="str">
            <v>UNIDAD</v>
          </cell>
          <cell r="D137">
            <v>1</v>
          </cell>
          <cell r="E137">
            <v>1</v>
          </cell>
          <cell r="F137" t="str">
            <v>ESPECIALIDADES</v>
          </cell>
          <cell r="G137" t="str">
            <v>NEFROLOGIA</v>
          </cell>
          <cell r="H137">
            <v>0</v>
          </cell>
          <cell r="I137">
            <v>0</v>
          </cell>
          <cell r="J137">
            <v>0</v>
          </cell>
          <cell r="K137">
            <v>0</v>
          </cell>
          <cell r="L137" t="str">
            <v>15677001</v>
          </cell>
          <cell r="M137">
            <v>0</v>
          </cell>
          <cell r="N137" t="str">
            <v>KENDALL</v>
          </cell>
          <cell r="O137" t="str">
            <v>Caja X unidad</v>
          </cell>
          <cell r="P137" t="str">
            <v>SI</v>
          </cell>
          <cell r="Q137" t="str">
            <v>Tipo de dispositivo: Invasivo Quirurgico. Riesgo: IIb</v>
          </cell>
          <cell r="R137" t="str">
            <v>2009DM-0003563</v>
          </cell>
          <cell r="S137">
            <v>43569</v>
          </cell>
          <cell r="T137">
            <v>744406.3</v>
          </cell>
          <cell r="U137">
            <v>0</v>
          </cell>
          <cell r="V137">
            <v>1488812.6</v>
          </cell>
        </row>
        <row r="138">
          <cell r="A138">
            <v>625</v>
          </cell>
          <cell r="B138" t="str">
            <v>CATETER PERITONEAL DE 15 FR X 57 CM</v>
          </cell>
          <cell r="C138" t="str">
            <v>UNIDAD</v>
          </cell>
          <cell r="D138">
            <v>2</v>
          </cell>
          <cell r="E138">
            <v>2</v>
          </cell>
          <cell r="F138" t="str">
            <v>ESPECIALIDADES</v>
          </cell>
          <cell r="G138" t="str">
            <v>NEFROLOGIA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row>
        <row r="139">
          <cell r="A139">
            <v>626</v>
          </cell>
          <cell r="B139" t="str">
            <v>CATETER PERITONEAL PEDIATRICO 31 CM</v>
          </cell>
          <cell r="C139" t="str">
            <v>UNIDAD</v>
          </cell>
          <cell r="D139">
            <v>1</v>
          </cell>
          <cell r="E139">
            <v>1</v>
          </cell>
          <cell r="F139" t="str">
            <v>ESPECIALIDADES</v>
          </cell>
          <cell r="G139" t="str">
            <v>NEFROLOGIA</v>
          </cell>
          <cell r="H139">
            <v>0</v>
          </cell>
          <cell r="I139">
            <v>0</v>
          </cell>
          <cell r="J139">
            <v>0</v>
          </cell>
          <cell r="K139">
            <v>0</v>
          </cell>
          <cell r="L139" t="str">
            <v>12329001</v>
          </cell>
          <cell r="M139">
            <v>0</v>
          </cell>
          <cell r="N139" t="str">
            <v>KENDALL</v>
          </cell>
          <cell r="O139" t="str">
            <v>Caja X 1 unidad</v>
          </cell>
          <cell r="P139" t="str">
            <v>SI</v>
          </cell>
          <cell r="Q139" t="str">
            <v>Tipo de dispositivo: Invasivo Quirurgico. Riesgo: IIb</v>
          </cell>
          <cell r="R139" t="str">
            <v>2009DM-0003563</v>
          </cell>
          <cell r="S139">
            <v>43569</v>
          </cell>
          <cell r="T139">
            <v>459817.6</v>
          </cell>
          <cell r="U139">
            <v>0</v>
          </cell>
          <cell r="V139">
            <v>919635.2</v>
          </cell>
        </row>
        <row r="140">
          <cell r="A140">
            <v>627</v>
          </cell>
          <cell r="B140" t="str">
            <v>CATETER PERITONEAL PEDIATRICO COLA DE CERDO 15FRX40.25CMS</v>
          </cell>
          <cell r="C140" t="str">
            <v xml:space="preserve">UNIDAD    </v>
          </cell>
          <cell r="D140">
            <v>1</v>
          </cell>
          <cell r="E140">
            <v>1</v>
          </cell>
          <cell r="F140" t="str">
            <v>ESPECIALIDADES</v>
          </cell>
          <cell r="G140" t="str">
            <v>NEFROLOGIA</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row>
        <row r="141">
          <cell r="A141">
            <v>628</v>
          </cell>
          <cell r="B141" t="str">
            <v>CATETER PERITONEAL RECTO PEDIATRICO DE 15 FR X 31 CM</v>
          </cell>
          <cell r="C141" t="str">
            <v xml:space="preserve">UNIDAD    </v>
          </cell>
          <cell r="D141">
            <v>2</v>
          </cell>
          <cell r="E141">
            <v>2</v>
          </cell>
          <cell r="F141" t="str">
            <v>ESPECIALIDADES</v>
          </cell>
          <cell r="G141" t="str">
            <v>NEFROLOGIA</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row>
        <row r="142">
          <cell r="A142">
            <v>629</v>
          </cell>
          <cell r="B142" t="str">
            <v xml:space="preserve">CATETER PERITONEAL RECTO SERIE "I" PEDIATRICO UN RETEN DE 15 FR. X 31 CM </v>
          </cell>
          <cell r="C142" t="str">
            <v>UNIDAD</v>
          </cell>
          <cell r="D142">
            <v>2</v>
          </cell>
          <cell r="E142">
            <v>2</v>
          </cell>
          <cell r="F142" t="str">
            <v>ESPECIALIDADES</v>
          </cell>
          <cell r="G142" t="str">
            <v>NEFROLOGIA</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row>
        <row r="143">
          <cell r="A143">
            <v>630</v>
          </cell>
          <cell r="B143" t="str">
            <v>CATETER PERMANENTE DIALISIS 14.5 FR X 28 CM</v>
          </cell>
          <cell r="C143" t="str">
            <v>UNIDAD</v>
          </cell>
          <cell r="D143">
            <v>2</v>
          </cell>
          <cell r="E143">
            <v>2</v>
          </cell>
          <cell r="F143" t="str">
            <v>ESPECIALIDADES</v>
          </cell>
          <cell r="G143" t="str">
            <v>NEFROLOGIA</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row>
        <row r="144">
          <cell r="A144">
            <v>631</v>
          </cell>
          <cell r="B144" t="str">
            <v>CATETER PERMANENTE RECTO BILUMEN ADULTO HEMOFLOW ALTO FLUJO 14.5FR X 24CM CON SET REF. HFS24E</v>
          </cell>
          <cell r="C144" t="str">
            <v>UNIDAD</v>
          </cell>
          <cell r="D144">
            <v>10</v>
          </cell>
          <cell r="E144">
            <v>10</v>
          </cell>
          <cell r="F144" t="str">
            <v>ESPECIALIDADES</v>
          </cell>
          <cell r="G144" t="str">
            <v>NEFROLOGIA</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row>
        <row r="145">
          <cell r="A145">
            <v>632</v>
          </cell>
          <cell r="B145" t="str">
            <v>CATETER PERMANENTE RECTO BILUMEN ADULTO HEMOFLOW ALTO FLUJO 14.5FR X 28CM CON SET REF. HFS28E</v>
          </cell>
          <cell r="C145" t="str">
            <v>UNIDAD</v>
          </cell>
          <cell r="D145">
            <v>15</v>
          </cell>
          <cell r="E145">
            <v>15</v>
          </cell>
          <cell r="F145" t="str">
            <v>ESPECIALIDADES</v>
          </cell>
          <cell r="G145" t="str">
            <v>NEFROLOGIA</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row>
        <row r="146">
          <cell r="A146">
            <v>633</v>
          </cell>
          <cell r="B146" t="str">
            <v>CATETER PERMANENTE RECTO DOBLE LUMEN ADULTO 14.5 FR 28 CM</v>
          </cell>
          <cell r="C146" t="str">
            <v xml:space="preserve">UNIDAD    </v>
          </cell>
          <cell r="D146">
            <v>1</v>
          </cell>
          <cell r="E146">
            <v>1</v>
          </cell>
          <cell r="F146" t="str">
            <v>ESPECIALIDADES</v>
          </cell>
          <cell r="G146" t="str">
            <v>NEFROLOGIA</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row>
        <row r="147">
          <cell r="A147">
            <v>635</v>
          </cell>
          <cell r="B147" t="str">
            <v>CATETER POLARIS ULTRA 6*24</v>
          </cell>
          <cell r="C147" t="str">
            <v>UNIDAD</v>
          </cell>
          <cell r="D147">
            <v>2</v>
          </cell>
          <cell r="E147">
            <v>2</v>
          </cell>
          <cell r="F147" t="str">
            <v xml:space="preserve">ESPECIALIDADES </v>
          </cell>
          <cell r="G147" t="str">
            <v>UCI</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row>
        <row r="148">
          <cell r="A148">
            <v>636</v>
          </cell>
          <cell r="B148" t="str">
            <v>CATETER PUERTO IMPLANTABLE  DE 6.6 FR BAJO PERFIL CON SET PARA INSERCION</v>
          </cell>
          <cell r="C148" t="str">
            <v xml:space="preserve">UNIDAD    </v>
          </cell>
          <cell r="D148">
            <v>1</v>
          </cell>
          <cell r="E148">
            <v>1</v>
          </cell>
          <cell r="F148" t="str">
            <v xml:space="preserve">ESPECIALIDADES </v>
          </cell>
          <cell r="G148" t="str">
            <v>UCI</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row>
        <row r="149">
          <cell r="A149">
            <v>637</v>
          </cell>
          <cell r="B149" t="str">
            <v>CATETER PUERTO IMPLANTABLE  DE 8 FR BAJO PERFIL ORIFICIOS DE SUTURA ABIERTOS. CON SET DE INSERCION</v>
          </cell>
          <cell r="C149" t="str">
            <v xml:space="preserve">UNIDAD    </v>
          </cell>
          <cell r="D149">
            <v>1</v>
          </cell>
          <cell r="E149">
            <v>1</v>
          </cell>
          <cell r="F149" t="str">
            <v xml:space="preserve">ESPECIALIDADES </v>
          </cell>
          <cell r="G149" t="str">
            <v>UCI</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row>
        <row r="150">
          <cell r="A150">
            <v>638</v>
          </cell>
          <cell r="B150" t="str">
            <v>CATETER RECTO COAXIAL DOBLE  LUMEN 7 FR 10 CMS.</v>
          </cell>
          <cell r="C150" t="str">
            <v xml:space="preserve">UNIDAD    </v>
          </cell>
          <cell r="D150">
            <v>2</v>
          </cell>
          <cell r="E150">
            <v>2</v>
          </cell>
          <cell r="F150" t="str">
            <v xml:space="preserve">ESPECIALIDADES </v>
          </cell>
          <cell r="G150" t="str">
            <v>NEFROLOGIA</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row>
        <row r="151">
          <cell r="A151">
            <v>639</v>
          </cell>
          <cell r="B151" t="str">
            <v>CATETER RECTO COAXIAL DOBLE LUMEN 9 FR 12 CMS.</v>
          </cell>
          <cell r="C151" t="str">
            <v xml:space="preserve">UNIDAD    </v>
          </cell>
          <cell r="D151">
            <v>2</v>
          </cell>
          <cell r="E151">
            <v>2</v>
          </cell>
          <cell r="F151" t="str">
            <v xml:space="preserve">ESPECIALIDADES </v>
          </cell>
          <cell r="G151" t="str">
            <v>NEFROLOGIA</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row>
        <row r="152">
          <cell r="A152">
            <v>640</v>
          </cell>
          <cell r="B152" t="str">
            <v>CATETER RECTO TABICADO DOBLE LUMEN 11 FR 15 CMS.</v>
          </cell>
          <cell r="C152" t="str">
            <v xml:space="preserve">UNIDAD    </v>
          </cell>
          <cell r="D152">
            <v>2</v>
          </cell>
          <cell r="E152">
            <v>2</v>
          </cell>
          <cell r="F152" t="str">
            <v xml:space="preserve">ESPECIALIDADES </v>
          </cell>
          <cell r="G152" t="str">
            <v>NEFROLOGIA</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row>
        <row r="153">
          <cell r="A153">
            <v>644</v>
          </cell>
          <cell r="B153" t="str">
            <v>CATETER TEMPORAL DOBLE LUMEN MAHURKAR 13.5FR X 16 CM</v>
          </cell>
          <cell r="C153" t="str">
            <v xml:space="preserve">UNIDAD    </v>
          </cell>
          <cell r="D153">
            <v>2</v>
          </cell>
          <cell r="E153">
            <v>2</v>
          </cell>
          <cell r="F153" t="str">
            <v xml:space="preserve">ESPECIALIDADES </v>
          </cell>
          <cell r="G153" t="str">
            <v>NEFROLOGIA</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row>
        <row r="154">
          <cell r="A154">
            <v>645</v>
          </cell>
          <cell r="B154" t="str">
            <v>CATETER TEMPORAL DOBLE LUMEN PEDIATRICO RECTO 8 FR X 12 CM.</v>
          </cell>
          <cell r="C154" t="str">
            <v xml:space="preserve">UNIDAD    </v>
          </cell>
          <cell r="D154">
            <v>1</v>
          </cell>
          <cell r="E154">
            <v>1</v>
          </cell>
          <cell r="F154" t="str">
            <v>ESPECIALIDADES</v>
          </cell>
          <cell r="G154" t="str">
            <v>UCI PEDIATRIA</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row>
        <row r="155">
          <cell r="A155">
            <v>646</v>
          </cell>
          <cell r="B155" t="str">
            <v>CATETER TEMPORAL DOBLE LUMEN PEDIATRICO RECTO COAXIAL DE 7FR X 10CM CON KIT PARA INSERCION</v>
          </cell>
          <cell r="C155" t="str">
            <v xml:space="preserve">UNIDAD    </v>
          </cell>
          <cell r="D155">
            <v>2</v>
          </cell>
          <cell r="E155">
            <v>2</v>
          </cell>
          <cell r="F155" t="str">
            <v>ESPECIALIDADES</v>
          </cell>
          <cell r="G155" t="str">
            <v>UCI PEDIATRIA</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row>
        <row r="156">
          <cell r="A156">
            <v>647</v>
          </cell>
          <cell r="B156" t="str">
            <v xml:space="preserve">CATETER TEMPORAL DOBLE LUMEN PEDIATRICO RECTO COAXIAL POLIURETANO 9 FR . 12 KIT PARA INSERCION </v>
          </cell>
          <cell r="C156" t="str">
            <v>UNIDAD</v>
          </cell>
          <cell r="D156">
            <v>1</v>
          </cell>
          <cell r="E156">
            <v>1</v>
          </cell>
          <cell r="F156" t="str">
            <v>ESPECIALIDADES</v>
          </cell>
          <cell r="G156" t="str">
            <v>UCI PEDIATRIA</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row>
        <row r="157">
          <cell r="A157">
            <v>648</v>
          </cell>
          <cell r="B157" t="str">
            <v>CATETER TEMPORAL DOBLE LUMEN PEDIATRICO RECTO DE 8FR X 18CM</v>
          </cell>
          <cell r="C157" t="str">
            <v>UNIDAD</v>
          </cell>
          <cell r="D157">
            <v>1</v>
          </cell>
          <cell r="E157">
            <v>1</v>
          </cell>
          <cell r="F157" t="str">
            <v>ESPECIALIDADES</v>
          </cell>
          <cell r="G157" t="str">
            <v>UCI PEDIATRIA</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row>
        <row r="158">
          <cell r="A158">
            <v>649</v>
          </cell>
          <cell r="B158" t="str">
            <v>CATETER TEMPORAL PRECURV BILUMEN ADULTO- YUGULAR ALTO FLUJO 12.5FR 15CM CON SET INSERCION MFFS1215IJ</v>
          </cell>
          <cell r="C158" t="str">
            <v>UNIDAD</v>
          </cell>
          <cell r="D158">
            <v>30</v>
          </cell>
          <cell r="E158">
            <v>30</v>
          </cell>
          <cell r="F158" t="str">
            <v xml:space="preserve">ESPECIALIDADES </v>
          </cell>
          <cell r="G158" t="str">
            <v>NEFROLOGIA</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row>
        <row r="159">
          <cell r="A159">
            <v>650</v>
          </cell>
          <cell r="B159" t="str">
            <v>CATETER TEMPORAL PRECURVADO DOBLE LUMEN ADULTO</v>
          </cell>
          <cell r="C159" t="str">
            <v>UNIDAD</v>
          </cell>
          <cell r="D159">
            <v>40</v>
          </cell>
          <cell r="E159">
            <v>40</v>
          </cell>
          <cell r="F159" t="str">
            <v xml:space="preserve">ESPECIALIDADES </v>
          </cell>
          <cell r="G159" t="str">
            <v>NEFROLOGIA</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row>
        <row r="160">
          <cell r="A160">
            <v>651</v>
          </cell>
          <cell r="B160" t="str">
            <v>CATETER TEMPORAL PRECURVADO DOBLE LUMEN ADULTO COAXIAL 14 FR 15 CM</v>
          </cell>
          <cell r="C160" t="str">
            <v>UNIDAD</v>
          </cell>
          <cell r="D160">
            <v>2</v>
          </cell>
          <cell r="E160">
            <v>2</v>
          </cell>
          <cell r="F160" t="str">
            <v xml:space="preserve">ESPECIALIDADES </v>
          </cell>
          <cell r="G160" t="str">
            <v>NEFROLOGIA</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row>
        <row r="161">
          <cell r="A161">
            <v>652</v>
          </cell>
          <cell r="B161" t="str">
            <v xml:space="preserve">CATETER TEMPORAL PRE-CURVADO DOBLE LUMEN ADULTO COAXIAL EN POLIURETANO 11.5 FR 15CM </v>
          </cell>
          <cell r="C161" t="str">
            <v>UNIDAD</v>
          </cell>
          <cell r="D161">
            <v>1</v>
          </cell>
          <cell r="E161">
            <v>1</v>
          </cell>
          <cell r="F161" t="str">
            <v xml:space="preserve">ESPECIALIDADES </v>
          </cell>
          <cell r="G161" t="str">
            <v>NEFROLOGIA</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row>
        <row r="162">
          <cell r="A162">
            <v>653</v>
          </cell>
          <cell r="B162" t="str">
            <v>CATETER TEMPORAL PRECURVADO DOBLE LUMEN ADULTO COAXIAL YUGULAR DE 11,5 -12.5 FR, 15 CM</v>
          </cell>
          <cell r="C162" t="str">
            <v>UNIDAD</v>
          </cell>
          <cell r="D162">
            <v>1</v>
          </cell>
          <cell r="E162">
            <v>1</v>
          </cell>
          <cell r="F162" t="str">
            <v xml:space="preserve">ESPECIALIDADES </v>
          </cell>
          <cell r="G162" t="str">
            <v>UCI</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row>
        <row r="163">
          <cell r="A163">
            <v>654</v>
          </cell>
          <cell r="B163" t="str">
            <v>CATETER TEMPORAL PRECURVADO DOBLE LUMEN ADULTO COAXIAL YUGULAR DE 11,5 FR, 15 CM</v>
          </cell>
          <cell r="C163" t="str">
            <v>UNIDAD</v>
          </cell>
          <cell r="D163">
            <v>2</v>
          </cell>
          <cell r="E163">
            <v>2</v>
          </cell>
          <cell r="F163" t="str">
            <v xml:space="preserve">ESPECIALIDADES </v>
          </cell>
          <cell r="G163" t="str">
            <v>UCI</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row>
        <row r="164">
          <cell r="A164">
            <v>655</v>
          </cell>
          <cell r="B164" t="str">
            <v xml:space="preserve">CATETER TEMPORAL PRE-CURVADO DOBLE LUMEN ADULTO YUGULAR ALTO FLUJO 13 FR X 15 CM     </v>
          </cell>
          <cell r="C164" t="str">
            <v>UNIDAD</v>
          </cell>
          <cell r="D164">
            <v>2</v>
          </cell>
          <cell r="E164">
            <v>2</v>
          </cell>
          <cell r="F164" t="str">
            <v xml:space="preserve">ESPECIALIDADES </v>
          </cell>
          <cell r="G164" t="str">
            <v>UCI</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row>
        <row r="165">
          <cell r="A165">
            <v>656</v>
          </cell>
          <cell r="B165" t="str">
            <v>CATETER TEMPORAL PRE-CURVADO DOBLE LUMEN COAXIAL YUGULAR ALTO FLUJO 14 FR X 15 CM</v>
          </cell>
          <cell r="C165" t="str">
            <v xml:space="preserve">UNIDAD    </v>
          </cell>
          <cell r="D165">
            <v>2</v>
          </cell>
          <cell r="E165">
            <v>2</v>
          </cell>
          <cell r="F165" t="str">
            <v xml:space="preserve">ESPECIALIDADES </v>
          </cell>
          <cell r="G165" t="str">
            <v>UCI</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row>
        <row r="166">
          <cell r="A166">
            <v>657</v>
          </cell>
          <cell r="B166" t="str">
            <v xml:space="preserve">CATETER TEMPORAL PRE-CURVADO DOBLE LUMEN FREE-FLOW YUGULAR POLIURETANO 12.5 FR 15 CM KIT PARA INSERCION </v>
          </cell>
          <cell r="C166" t="str">
            <v>UNIDAD</v>
          </cell>
          <cell r="D166">
            <v>2</v>
          </cell>
          <cell r="E166">
            <v>2</v>
          </cell>
          <cell r="F166" t="str">
            <v xml:space="preserve">ESPECIALIDADES </v>
          </cell>
          <cell r="G166" t="str">
            <v>UCI</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row>
        <row r="167">
          <cell r="A167">
            <v>658</v>
          </cell>
          <cell r="B167" t="str">
            <v>CATETER TEMPORAL RECTO 11 FR X 15 CM</v>
          </cell>
          <cell r="C167" t="str">
            <v>UNIDAD</v>
          </cell>
          <cell r="D167">
            <v>2</v>
          </cell>
          <cell r="E167">
            <v>2</v>
          </cell>
          <cell r="F167" t="str">
            <v xml:space="preserve">ESPECIALIDADES </v>
          </cell>
          <cell r="G167" t="str">
            <v>NEFROLOGIA</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row>
        <row r="168">
          <cell r="A168">
            <v>659</v>
          </cell>
          <cell r="B168" t="str">
            <v>CATETER TEMPORAL RECTO BILUMEN ADULTO COAXIAL ALTO FLUJO 14FR 20CM SET INSERCION DFXL148MTE</v>
          </cell>
          <cell r="C168" t="str">
            <v>UNIDAD</v>
          </cell>
          <cell r="D168">
            <v>6</v>
          </cell>
          <cell r="E168">
            <v>6</v>
          </cell>
          <cell r="F168" t="str">
            <v xml:space="preserve">ESPECIALIDADES </v>
          </cell>
          <cell r="G168" t="str">
            <v>NEFROLOGIA</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row>
        <row r="169">
          <cell r="A169">
            <v>660</v>
          </cell>
          <cell r="B169" t="str">
            <v>CATETER TEMPORAL RECTO DOBLE LUMEN ADULTO 13 FR 15 CM.</v>
          </cell>
          <cell r="C169" t="str">
            <v>UNIDAD</v>
          </cell>
          <cell r="D169">
            <v>1</v>
          </cell>
          <cell r="E169">
            <v>1</v>
          </cell>
          <cell r="F169" t="str">
            <v xml:space="preserve">ESPECIALIDADES </v>
          </cell>
          <cell r="G169" t="str">
            <v>NEFROLOGIA</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row>
        <row r="170">
          <cell r="A170">
            <v>661</v>
          </cell>
          <cell r="B170" t="str">
            <v>CATETER TEMPORAL RECTO DOBLE LUMEN ADULTO COAXIAL EN POLIURETANO ALTO FLUJO 14 FR 15 CM</v>
          </cell>
          <cell r="C170" t="str">
            <v>UNIDAD</v>
          </cell>
          <cell r="D170">
            <v>2</v>
          </cell>
          <cell r="E170">
            <v>2</v>
          </cell>
          <cell r="F170" t="str">
            <v xml:space="preserve">ESPECIALIDADES </v>
          </cell>
          <cell r="G170" t="str">
            <v>NEFROLOGIA</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row>
        <row r="171">
          <cell r="A171">
            <v>662</v>
          </cell>
          <cell r="B171" t="str">
            <v>CATETER TEMPORAL RECTO DOBLE LUMEN ADULTO PUNTA DIVIDIDA 13FR X 20CM</v>
          </cell>
          <cell r="C171" t="str">
            <v>UNIDAD</v>
          </cell>
          <cell r="D171">
            <v>2</v>
          </cell>
          <cell r="E171">
            <v>2</v>
          </cell>
          <cell r="F171" t="str">
            <v xml:space="preserve">ESPECIALIDADES </v>
          </cell>
          <cell r="G171" t="str">
            <v>NEFROLOGIA</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row>
        <row r="172">
          <cell r="A172">
            <v>663</v>
          </cell>
          <cell r="B172" t="str">
            <v>CATETER TEMPORAL RECTO DOBLE LUMEN ADULTO TABICADO EN POLIURETANO 11 - 13 FR X 20 CM  CON KIT PARA INSERCION</v>
          </cell>
          <cell r="C172" t="str">
            <v>UNIDAD</v>
          </cell>
          <cell r="D172">
            <v>2</v>
          </cell>
          <cell r="E172">
            <v>2</v>
          </cell>
          <cell r="F172" t="str">
            <v xml:space="preserve">ESPECIALIDADES </v>
          </cell>
          <cell r="G172" t="str">
            <v>NEFROLOGIA</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row>
        <row r="173">
          <cell r="A173">
            <v>664</v>
          </cell>
          <cell r="B173" t="str">
            <v xml:space="preserve">CATETER TEMPORAL RECTO DOBLE LUMEN ADULTO TABICADO EN POLIURETANO 11 FR X 15 CM </v>
          </cell>
          <cell r="C173" t="str">
            <v>UNIDAD</v>
          </cell>
          <cell r="D173">
            <v>2</v>
          </cell>
          <cell r="E173">
            <v>2</v>
          </cell>
          <cell r="F173" t="str">
            <v xml:space="preserve">ESPECIALIDADES </v>
          </cell>
          <cell r="G173" t="str">
            <v>NEFROLOGIA</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row>
        <row r="174">
          <cell r="A174">
            <v>665</v>
          </cell>
          <cell r="B174" t="str">
            <v>CATETER TEMPORAL RECTO DOBLE LUMEN ADULTO TABICADO EN POLIURETANO 11 FR X 20 CM  CON KIT PARA INSERCION</v>
          </cell>
          <cell r="C174" t="str">
            <v>UNIDAD</v>
          </cell>
          <cell r="D174">
            <v>10</v>
          </cell>
          <cell r="E174">
            <v>10</v>
          </cell>
          <cell r="F174" t="str">
            <v xml:space="preserve">ESPECIALIDADES </v>
          </cell>
          <cell r="G174" t="str">
            <v>NEFROLOGIA</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row>
        <row r="175">
          <cell r="A175">
            <v>666</v>
          </cell>
          <cell r="B175" t="str">
            <v>CATETER TEMPORAL RECTO DOBLE LUMEN COAXIAL 14 FR X 15 CM</v>
          </cell>
          <cell r="C175" t="str">
            <v>UNIDAD</v>
          </cell>
          <cell r="D175">
            <v>2</v>
          </cell>
          <cell r="E175">
            <v>2</v>
          </cell>
          <cell r="F175" t="str">
            <v xml:space="preserve">ESPECIALIDADES </v>
          </cell>
          <cell r="G175" t="str">
            <v>NEFROLOGIA</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row>
        <row r="176">
          <cell r="A176">
            <v>667</v>
          </cell>
          <cell r="B176" t="str">
            <v>CATETER TEMPORAL RECTO DOBLE LUMEN COAXIAL ALTO FLUJO 14FR X 20CM</v>
          </cell>
          <cell r="C176" t="str">
            <v>UNIDAD</v>
          </cell>
          <cell r="D176">
            <v>2</v>
          </cell>
          <cell r="E176">
            <v>2</v>
          </cell>
          <cell r="F176" t="str">
            <v xml:space="preserve">ESPECIALIDADES </v>
          </cell>
          <cell r="G176" t="str">
            <v>NEFROLOGIA</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row>
        <row r="177">
          <cell r="A177">
            <v>669</v>
          </cell>
          <cell r="B177" t="str">
            <v>CATETER TUNELIZADO  PALINDROME 14.5 X 36</v>
          </cell>
          <cell r="C177" t="str">
            <v xml:space="preserve">UNIDAD    </v>
          </cell>
          <cell r="D177">
            <v>2</v>
          </cell>
          <cell r="E177">
            <v>2</v>
          </cell>
          <cell r="F177" t="str">
            <v xml:space="preserve">ESPECIALIDADES </v>
          </cell>
          <cell r="G177" t="str">
            <v>NEFROLOGIA</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row>
        <row r="178">
          <cell r="A178">
            <v>681</v>
          </cell>
          <cell r="B178" t="str">
            <v>CATETER VENOSO CENTRAL  BILUMEN  PED. # 22  4FR X 13CM  REFCS 14402 - DUO PAED S 413</v>
          </cell>
          <cell r="C178" t="str">
            <v>UNIDAD</v>
          </cell>
          <cell r="D178">
            <v>70</v>
          </cell>
          <cell r="E178">
            <v>70</v>
          </cell>
          <cell r="F178" t="str">
            <v>ESPECIALIDADES</v>
          </cell>
          <cell r="G178" t="str">
            <v>UCI PEDIATRIA</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row>
        <row r="179">
          <cell r="A179">
            <v>682</v>
          </cell>
          <cell r="B179" t="str">
            <v>CATETER VENOSO CENTRAL 1 LUMEN  PEDIATRICO 20GX12CMS REF 04150</v>
          </cell>
          <cell r="C179" t="str">
            <v>UNIDAD</v>
          </cell>
          <cell r="D179">
            <v>10</v>
          </cell>
          <cell r="E179">
            <v>10</v>
          </cell>
          <cell r="F179" t="str">
            <v>ESPECIALIDADES</v>
          </cell>
          <cell r="G179" t="str">
            <v>UCI PEDIATRIA</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row>
        <row r="180">
          <cell r="A180">
            <v>683</v>
          </cell>
          <cell r="B180" t="str">
            <v>CATETER VENOSO CENTRAL 1 LUMEN N 18 AD.</v>
          </cell>
          <cell r="C180" t="str">
            <v xml:space="preserve">UNIDAD    </v>
          </cell>
          <cell r="D180">
            <v>20</v>
          </cell>
          <cell r="E180">
            <v>20</v>
          </cell>
          <cell r="F180" t="str">
            <v>ESPECIALIDADES</v>
          </cell>
          <cell r="G180" t="str">
            <v>UCI - ANESTESIA</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row>
        <row r="181">
          <cell r="A181">
            <v>684</v>
          </cell>
          <cell r="B181" t="str">
            <v>CATETER VENOSO CENTRAL 1 LUMEN NO 22 PED.</v>
          </cell>
          <cell r="C181" t="str">
            <v xml:space="preserve">UNIDAD    </v>
          </cell>
          <cell r="D181">
            <v>1</v>
          </cell>
          <cell r="E181">
            <v>1</v>
          </cell>
          <cell r="F181" t="str">
            <v>ESPECIALIDADES</v>
          </cell>
          <cell r="G181" t="str">
            <v>UCI PEDIATRIA</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row>
        <row r="182">
          <cell r="A182">
            <v>685</v>
          </cell>
          <cell r="B182" t="str">
            <v>CATETER VENOSO CENTRAL 1LUMEN 16GX20CM REF04301-MONO V320</v>
          </cell>
          <cell r="C182" t="str">
            <v>UNIDAD</v>
          </cell>
          <cell r="D182">
            <v>40</v>
          </cell>
          <cell r="E182">
            <v>40</v>
          </cell>
          <cell r="F182" t="str">
            <v>ESPECIALIDADES</v>
          </cell>
          <cell r="G182" t="str">
            <v>UCI - ANESTESIA</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row>
        <row r="183">
          <cell r="A183">
            <v>686</v>
          </cell>
          <cell r="B183" t="str">
            <v>CATETER VENOSO CENTRAL 2 LUMEN NO 22 PEDIATRICO</v>
          </cell>
          <cell r="C183" t="str">
            <v xml:space="preserve">UNIDAD    </v>
          </cell>
          <cell r="D183">
            <v>20</v>
          </cell>
          <cell r="E183">
            <v>20</v>
          </cell>
          <cell r="F183" t="str">
            <v>ESPECIALIDADES</v>
          </cell>
          <cell r="G183" t="str">
            <v>UCI PEDIATRIA</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row>
        <row r="184">
          <cell r="A184">
            <v>687</v>
          </cell>
          <cell r="B184" t="str">
            <v>CATETER VENOSO CENTRAL 2 LUMEN NO 24 PEDIATRICO</v>
          </cell>
          <cell r="C184" t="str">
            <v xml:space="preserve">UNIDAD    </v>
          </cell>
          <cell r="D184">
            <v>10</v>
          </cell>
          <cell r="E184">
            <v>10</v>
          </cell>
          <cell r="F184" t="str">
            <v>ESPECIALIDADES</v>
          </cell>
          <cell r="G184" t="str">
            <v>UCI PEDIATRIA</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row>
        <row r="185">
          <cell r="A185">
            <v>688</v>
          </cell>
          <cell r="B185" t="str">
            <v>CATETER VENOSO CENTRAL 2 VIAS DE 9 FR X 10 CM MAC</v>
          </cell>
          <cell r="C185" t="str">
            <v>UNIDAD</v>
          </cell>
          <cell r="D185">
            <v>1</v>
          </cell>
          <cell r="E185">
            <v>1</v>
          </cell>
          <cell r="F185" t="str">
            <v xml:space="preserve">ESPECIALIDADES </v>
          </cell>
          <cell r="G185" t="str">
            <v>UCI</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row>
        <row r="186">
          <cell r="A186">
            <v>689</v>
          </cell>
          <cell r="B186" t="str">
            <v>CATETER VENOSO CENTRAL 3 LUMEN NO. 18 AD.</v>
          </cell>
          <cell r="C186" t="str">
            <v xml:space="preserve">UNIDAD    </v>
          </cell>
          <cell r="D186">
            <v>94</v>
          </cell>
          <cell r="E186">
            <v>94</v>
          </cell>
          <cell r="F186" t="str">
            <v>ESPECIALIDADES</v>
          </cell>
          <cell r="G186" t="str">
            <v>UCI - ANESTESIA</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row>
        <row r="187">
          <cell r="A187">
            <v>690</v>
          </cell>
          <cell r="B187" t="str">
            <v>CATETER VENOSO CENTRAL 3 LUMEN NO. 22 PEDIATRICO</v>
          </cell>
          <cell r="C187" t="str">
            <v xml:space="preserve">UNIDAD    </v>
          </cell>
          <cell r="D187">
            <v>10</v>
          </cell>
          <cell r="E187">
            <v>10</v>
          </cell>
          <cell r="F187" t="str">
            <v>ESPECIALIDADES</v>
          </cell>
          <cell r="G187" t="str">
            <v>UCI PEDIATRIA</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row>
        <row r="188">
          <cell r="A188">
            <v>691</v>
          </cell>
          <cell r="B188" t="str">
            <v>CATETER VENOSO CENTRAL 3 VIAS 7FR X 20CM  CV15703-TRIO S720</v>
          </cell>
          <cell r="C188" t="str">
            <v>UNIDAD</v>
          </cell>
          <cell r="D188">
            <v>352</v>
          </cell>
          <cell r="E188">
            <v>352</v>
          </cell>
          <cell r="F188" t="str">
            <v>ESPECIALIDADES</v>
          </cell>
          <cell r="G188" t="str">
            <v>UCI - ANESTESIA</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row>
        <row r="189">
          <cell r="A189">
            <v>692</v>
          </cell>
          <cell r="B189" t="str">
            <v>CATETER VENOSO CENTRAL 3 VIAS ADULTO NO.16</v>
          </cell>
          <cell r="C189" t="str">
            <v xml:space="preserve">UNIDAD    </v>
          </cell>
          <cell r="D189">
            <v>30</v>
          </cell>
          <cell r="E189">
            <v>30</v>
          </cell>
          <cell r="F189" t="str">
            <v>ESPECIALIDADES</v>
          </cell>
          <cell r="G189" t="str">
            <v>UCI - ANESTESIA</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row>
        <row r="190">
          <cell r="A190">
            <v>693</v>
          </cell>
          <cell r="B190" t="str">
            <v>CATETER VENOSO CENTRAL BILUMEN .18FR ADULTO   7FR X 20 CM CV 17702 -DUO S 720</v>
          </cell>
          <cell r="C190" t="str">
            <v>UNIDAD</v>
          </cell>
          <cell r="D190">
            <v>100</v>
          </cell>
          <cell r="E190">
            <v>100</v>
          </cell>
          <cell r="F190" t="str">
            <v>ESPECIALIDADES</v>
          </cell>
          <cell r="G190" t="str">
            <v>UCI - ANESTESIA</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row>
        <row r="191">
          <cell r="A191">
            <v>694</v>
          </cell>
          <cell r="B191" t="str">
            <v>CATETER VENOSO CENTRAL BILUMEN 4.5 FR X 12.5</v>
          </cell>
          <cell r="C191" t="str">
            <v>UNIDAD</v>
          </cell>
          <cell r="D191">
            <v>15</v>
          </cell>
          <cell r="E191">
            <v>15</v>
          </cell>
          <cell r="F191" t="str">
            <v>ESPECIALIDADES</v>
          </cell>
          <cell r="G191" t="str">
            <v>UCI PEDIATRIA</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row>
        <row r="192">
          <cell r="A192">
            <v>695</v>
          </cell>
          <cell r="B192" t="str">
            <v>CATETER VENOSO CENTRAL BILUMEN ADULTO 7 FR X 20 CM NO. 18 G U.M:UNIDAD</v>
          </cell>
          <cell r="C192" t="str">
            <v>UNIDAD</v>
          </cell>
          <cell r="D192">
            <v>100</v>
          </cell>
          <cell r="E192">
            <v>100</v>
          </cell>
          <cell r="F192" t="str">
            <v>ESPECIALIDADES</v>
          </cell>
          <cell r="G192" t="str">
            <v>UCI - ANESTESIA</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row>
        <row r="193">
          <cell r="A193">
            <v>696</v>
          </cell>
          <cell r="B193" t="str">
            <v>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v>
          </cell>
          <cell r="C193" t="str">
            <v>UNIDAD</v>
          </cell>
          <cell r="D193">
            <v>2</v>
          </cell>
          <cell r="E193">
            <v>2</v>
          </cell>
          <cell r="F193" t="str">
            <v>ESPECIALIDADES</v>
          </cell>
          <cell r="G193" t="str">
            <v>UCI - PEDIATRIA</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row>
        <row r="194">
          <cell r="A194">
            <v>697</v>
          </cell>
          <cell r="B194" t="str">
            <v>CATETER VENOSO CENTRAL PEDIATRICO  3 VIAS 5.5 FR X 13CM LUMEN REF CS16553-E</v>
          </cell>
          <cell r="C194" t="str">
            <v>UNIDAD</v>
          </cell>
          <cell r="D194">
            <v>50</v>
          </cell>
          <cell r="E194">
            <v>50</v>
          </cell>
          <cell r="F194" t="str">
            <v>ESPECIALIDADES</v>
          </cell>
          <cell r="G194" t="str">
            <v>UCI PEDIATRIA</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row>
        <row r="195">
          <cell r="A195">
            <v>698</v>
          </cell>
          <cell r="B195" t="str">
            <v>CATETER VENOSO CENTRAL PEDIATRICO 1 LUMEN 24GX9CMS 4650E</v>
          </cell>
          <cell r="C195" t="str">
            <v>UNIDAD</v>
          </cell>
          <cell r="D195">
            <v>10</v>
          </cell>
          <cell r="E195">
            <v>10</v>
          </cell>
          <cell r="F195" t="str">
            <v>ESPECIALIDADES</v>
          </cell>
          <cell r="G195" t="str">
            <v>UCI PEDIATRIA</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row>
        <row r="196">
          <cell r="A196">
            <v>699</v>
          </cell>
          <cell r="B196" t="str">
            <v>CATETER VENOSO CENTRAL PEDIATRICO 22G 1 LUMEN REF 4522-PAED S110</v>
          </cell>
          <cell r="C196" t="str">
            <v>UNIDAD</v>
          </cell>
          <cell r="D196">
            <v>30</v>
          </cell>
          <cell r="E196">
            <v>30</v>
          </cell>
          <cell r="F196" t="str">
            <v>ESPECIALIDADES</v>
          </cell>
          <cell r="G196" t="str">
            <v>UCI PEDIATRIA</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row>
        <row r="197">
          <cell r="A197">
            <v>700</v>
          </cell>
          <cell r="B197" t="str">
            <v>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v>
          </cell>
          <cell r="C197" t="str">
            <v>UNIDAD</v>
          </cell>
          <cell r="D197">
            <v>10</v>
          </cell>
          <cell r="E197">
            <v>10</v>
          </cell>
          <cell r="F197" t="str">
            <v>ESPECIALIDADES</v>
          </cell>
          <cell r="G197" t="str">
            <v>UCI PEDIATRIA</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row>
        <row r="198">
          <cell r="A198">
            <v>701</v>
          </cell>
          <cell r="B198" t="str">
            <v>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v>
          </cell>
          <cell r="C198" t="str">
            <v>UNIDAD</v>
          </cell>
          <cell r="D198">
            <v>10</v>
          </cell>
          <cell r="E198">
            <v>10</v>
          </cell>
          <cell r="F198" t="str">
            <v>ESPECIALIDADES</v>
          </cell>
          <cell r="G198" t="str">
            <v>UCI - ANESTESIA</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row>
        <row r="199">
          <cell r="A199">
            <v>705</v>
          </cell>
          <cell r="B199" t="str">
            <v>CATETER YUGULAR DE 11.5 FR X 15 CM</v>
          </cell>
          <cell r="C199" t="str">
            <v>UNIDAD</v>
          </cell>
          <cell r="D199">
            <v>1</v>
          </cell>
          <cell r="E199">
            <v>1</v>
          </cell>
          <cell r="F199" t="str">
            <v xml:space="preserve">ESPECIALIDADES </v>
          </cell>
          <cell r="G199" t="str">
            <v>UCI</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row>
        <row r="200">
          <cell r="A200">
            <v>718</v>
          </cell>
          <cell r="B200" t="str">
            <v>CEPILLO PARA LAVADO DE COLONOSCOPIA DESECHABLE</v>
          </cell>
          <cell r="C200" t="str">
            <v>UNIDAD</v>
          </cell>
          <cell r="D200">
            <v>10</v>
          </cell>
          <cell r="E200">
            <v>10</v>
          </cell>
          <cell r="F200" t="str">
            <v>ESPECIALIDADES</v>
          </cell>
          <cell r="G200" t="str">
            <v>GASTROENTEROLOGIA</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row>
        <row r="201">
          <cell r="A201">
            <v>719</v>
          </cell>
          <cell r="B201" t="str">
            <v>CEPILLO PARA LAVADO PARA GASTROSCOPIA DESECHABLE</v>
          </cell>
          <cell r="C201" t="str">
            <v>UNIDAD</v>
          </cell>
          <cell r="D201">
            <v>10</v>
          </cell>
          <cell r="E201">
            <v>10</v>
          </cell>
          <cell r="F201" t="str">
            <v>ESPECIALIDADES</v>
          </cell>
          <cell r="G201" t="str">
            <v>GASTROENTEROLOGIA</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row>
        <row r="202">
          <cell r="A202">
            <v>720</v>
          </cell>
          <cell r="B202" t="str">
            <v>CEPILLO REUTILIZABLE PARA LIMPIEZA DE CANAL ESTANDAR PARA ENDOSCOPIO</v>
          </cell>
          <cell r="C202" t="str">
            <v>UNIDAD</v>
          </cell>
          <cell r="D202">
            <v>1</v>
          </cell>
          <cell r="E202">
            <v>9</v>
          </cell>
          <cell r="F202" t="str">
            <v>ESPECIALIDADES</v>
          </cell>
          <cell r="G202" t="str">
            <v>GASTROENTEROLOGIA</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row>
        <row r="203">
          <cell r="A203">
            <v>726</v>
          </cell>
          <cell r="B203" t="str">
            <v>CESTA DE EXTRACCION PARA ENDOSCOPIA DIGESTIVA REUSABLE DE 4 A 8 ALAMBRES SUAVE Y SEMIRIGIDA DE 2.8 DE DIAMETRO DEL CANAL POR 195CM DE LONGITUD Y DIAMETRO DE LA CESTA DE 20MM A 22MM ROTATORIA</v>
          </cell>
          <cell r="C203" t="str">
            <v>UNIDAD</v>
          </cell>
          <cell r="D203">
            <v>1</v>
          </cell>
          <cell r="E203">
            <v>1</v>
          </cell>
          <cell r="F203" t="str">
            <v>ESPECIALIDADES</v>
          </cell>
          <cell r="G203" t="str">
            <v>GASTROENTEROLOGIA</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row>
        <row r="204">
          <cell r="A204">
            <v>869</v>
          </cell>
          <cell r="B204" t="str">
            <v>CUELLO ORTOPÉDICO DE THOMAS TALLA L</v>
          </cell>
          <cell r="C204" t="str">
            <v>UNIDAD</v>
          </cell>
          <cell r="D204">
            <v>5</v>
          </cell>
          <cell r="E204">
            <v>5</v>
          </cell>
          <cell r="F204" t="str">
            <v>ESPECIALIDADES</v>
          </cell>
          <cell r="G204" t="str">
            <v>ORTOPEDIA</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row>
        <row r="205">
          <cell r="A205">
            <v>2621</v>
          </cell>
          <cell r="B205" t="str">
            <v>CURETRA DE 2 MM</v>
          </cell>
          <cell r="C205" t="str">
            <v>UNIDAD</v>
          </cell>
          <cell r="D205">
            <v>1</v>
          </cell>
          <cell r="E205">
            <v>1</v>
          </cell>
          <cell r="F205" t="str">
            <v>ESPECIALIDADES</v>
          </cell>
          <cell r="G205" t="str">
            <v>GINECOLOGIA</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row>
        <row r="206">
          <cell r="A206">
            <v>2620</v>
          </cell>
          <cell r="B206" t="str">
            <v>CURETRA DE 3 MM</v>
          </cell>
          <cell r="C206" t="str">
            <v>UNIDAD</v>
          </cell>
          <cell r="D206">
            <v>1</v>
          </cell>
          <cell r="E206">
            <v>1</v>
          </cell>
          <cell r="F206" t="str">
            <v>ESPECIALIDADES</v>
          </cell>
          <cell r="G206" t="str">
            <v>GINECOLOGIA</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row>
        <row r="207">
          <cell r="A207">
            <v>2619</v>
          </cell>
          <cell r="B207" t="str">
            <v>CURETRA DE 5 MM</v>
          </cell>
          <cell r="C207" t="str">
            <v>UNIDAD</v>
          </cell>
          <cell r="D207">
            <v>1</v>
          </cell>
          <cell r="E207">
            <v>1</v>
          </cell>
          <cell r="F207" t="str">
            <v>ESPECIALIDADES</v>
          </cell>
          <cell r="G207" t="str">
            <v>GINECOLOGIA</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row>
        <row r="208">
          <cell r="A208">
            <v>918</v>
          </cell>
          <cell r="B208" t="str">
            <v>ELECTRODO MARCAPASO TRANSITORIO BIPOLAR SIN BALON NO 5</v>
          </cell>
          <cell r="C208" t="str">
            <v>UNIDAD</v>
          </cell>
          <cell r="D208">
            <v>5</v>
          </cell>
          <cell r="E208">
            <v>5</v>
          </cell>
          <cell r="F208" t="str">
            <v>ESPECIALIDADES</v>
          </cell>
          <cell r="G208" t="str">
            <v>UCI</v>
          </cell>
          <cell r="H208">
            <v>0</v>
          </cell>
          <cell r="I208">
            <v>0</v>
          </cell>
          <cell r="J208">
            <v>0</v>
          </cell>
          <cell r="K208" t="str">
            <v>SI</v>
          </cell>
          <cell r="L208">
            <v>0</v>
          </cell>
          <cell r="M208">
            <v>0</v>
          </cell>
          <cell r="N208">
            <v>0</v>
          </cell>
          <cell r="O208">
            <v>0</v>
          </cell>
          <cell r="P208">
            <v>0</v>
          </cell>
          <cell r="Q208">
            <v>0</v>
          </cell>
          <cell r="R208">
            <v>0</v>
          </cell>
          <cell r="S208">
            <v>0</v>
          </cell>
          <cell r="T208">
            <v>0</v>
          </cell>
          <cell r="U208">
            <v>0</v>
          </cell>
          <cell r="V208">
            <v>0</v>
          </cell>
        </row>
        <row r="209">
          <cell r="A209">
            <v>927</v>
          </cell>
          <cell r="B209" t="str">
            <v>ELECTRODO PARA MARCAPASO TRANSVENOSO 5.0 FR</v>
          </cell>
          <cell r="C209" t="str">
            <v>UNIDAD</v>
          </cell>
          <cell r="D209">
            <v>1</v>
          </cell>
          <cell r="E209">
            <v>1</v>
          </cell>
          <cell r="F209" t="str">
            <v>ESPECIALIDADES</v>
          </cell>
          <cell r="G209" t="str">
            <v>UCI URGENCIAS</v>
          </cell>
          <cell r="H209">
            <v>0</v>
          </cell>
          <cell r="I209">
            <v>0</v>
          </cell>
          <cell r="J209">
            <v>0</v>
          </cell>
          <cell r="K209" t="str">
            <v>SI</v>
          </cell>
          <cell r="L209">
            <v>0</v>
          </cell>
          <cell r="M209">
            <v>0</v>
          </cell>
          <cell r="N209">
            <v>0</v>
          </cell>
          <cell r="O209">
            <v>0</v>
          </cell>
          <cell r="P209">
            <v>0</v>
          </cell>
          <cell r="Q209">
            <v>0</v>
          </cell>
          <cell r="R209">
            <v>0</v>
          </cell>
          <cell r="S209">
            <v>0</v>
          </cell>
          <cell r="T209">
            <v>0</v>
          </cell>
          <cell r="U209">
            <v>0</v>
          </cell>
          <cell r="V209">
            <v>0</v>
          </cell>
        </row>
        <row r="210">
          <cell r="A210">
            <v>928</v>
          </cell>
          <cell r="B210" t="str">
            <v>ELECTRODO PARA MARCAPASO TRANSVENOSO 6.0 FR</v>
          </cell>
          <cell r="C210" t="str">
            <v>UNIDAD</v>
          </cell>
          <cell r="D210">
            <v>1</v>
          </cell>
          <cell r="E210">
            <v>1</v>
          </cell>
          <cell r="F210" t="str">
            <v>ESPECIALIDADES</v>
          </cell>
          <cell r="G210" t="str">
            <v>UCI URGENCIAS</v>
          </cell>
          <cell r="H210">
            <v>0</v>
          </cell>
          <cell r="I210">
            <v>0</v>
          </cell>
          <cell r="J210">
            <v>0</v>
          </cell>
          <cell r="K210" t="str">
            <v>SI</v>
          </cell>
          <cell r="L210">
            <v>0</v>
          </cell>
          <cell r="M210">
            <v>0</v>
          </cell>
          <cell r="N210">
            <v>0</v>
          </cell>
          <cell r="O210">
            <v>0</v>
          </cell>
          <cell r="P210">
            <v>0</v>
          </cell>
          <cell r="Q210">
            <v>0</v>
          </cell>
          <cell r="R210">
            <v>0</v>
          </cell>
          <cell r="S210">
            <v>0</v>
          </cell>
          <cell r="T210">
            <v>0</v>
          </cell>
          <cell r="U210">
            <v>0</v>
          </cell>
          <cell r="V210">
            <v>0</v>
          </cell>
        </row>
        <row r="211">
          <cell r="A211">
            <v>994</v>
          </cell>
          <cell r="B211" t="str">
            <v>EQUIPO DP COLA DE COCHINO ADULTO (PISATEK DP MODELO LV)</v>
          </cell>
          <cell r="C211" t="str">
            <v>UNIDAD</v>
          </cell>
          <cell r="D211">
            <v>1</v>
          </cell>
          <cell r="E211">
            <v>1</v>
          </cell>
          <cell r="F211" t="str">
            <v xml:space="preserve">ESPECIALIDADES </v>
          </cell>
          <cell r="G211" t="str">
            <v>NEFROLOGIA</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row>
        <row r="212">
          <cell r="A212">
            <v>995</v>
          </cell>
          <cell r="B212" t="str">
            <v>EQUIPO E PULMON CON BOLSA DE LAVADO X 1000 ML BOLSA DE NUTRICION</v>
          </cell>
          <cell r="C212" t="str">
            <v>UNIDAD</v>
          </cell>
          <cell r="D212">
            <v>200</v>
          </cell>
          <cell r="E212">
            <v>200</v>
          </cell>
          <cell r="F212" t="str">
            <v xml:space="preserve">ESPECIALIDADES </v>
          </cell>
          <cell r="G212" t="str">
            <v>NUTRICION</v>
          </cell>
          <cell r="H212">
            <v>0</v>
          </cell>
          <cell r="I212">
            <v>0</v>
          </cell>
          <cell r="J212">
            <v>0</v>
          </cell>
          <cell r="K212">
            <v>0</v>
          </cell>
          <cell r="L212" t="str">
            <v>673662</v>
          </cell>
          <cell r="M212">
            <v>0</v>
          </cell>
          <cell r="N212" t="str">
            <v>KENDALL</v>
          </cell>
          <cell r="O212" t="str">
            <v>Caja X 30 unidades</v>
          </cell>
          <cell r="P212" t="str">
            <v>SI</v>
          </cell>
          <cell r="Q212" t="str">
            <v>TIPO DE EQUIPO BIOMEDICO: Equipo Biomedico para el suministro de sustancias al cuerpo RIESGO: IIb</v>
          </cell>
          <cell r="R212" t="str">
            <v>2008EBC-0002096-R1</v>
          </cell>
          <cell r="S212">
            <v>43324</v>
          </cell>
          <cell r="T212">
            <v>33779.9</v>
          </cell>
          <cell r="U212">
            <v>0</v>
          </cell>
          <cell r="V212">
            <v>13511960</v>
          </cell>
        </row>
        <row r="213">
          <cell r="A213">
            <v>1041</v>
          </cell>
          <cell r="B213" t="str">
            <v>ESTILETE DE INTUBACIÓN NEONATAL</v>
          </cell>
          <cell r="C213" t="str">
            <v>UNIDAD</v>
          </cell>
          <cell r="D213">
            <v>8</v>
          </cell>
          <cell r="E213">
            <v>8</v>
          </cell>
          <cell r="F213" t="str">
            <v>ESPECIALIDADES</v>
          </cell>
          <cell r="G213" t="str">
            <v>UCI PEDIATRIA</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row>
        <row r="214">
          <cell r="A214">
            <v>1183</v>
          </cell>
          <cell r="B214" t="str">
            <v>GUIA CON REVESTIMIENTO HIDROFILO ICE  J TIP INTERMEDIATE PT GRAPHIX  0.014 IN X 182CM CUERDAS CORONA</v>
          </cell>
          <cell r="C214" t="str">
            <v>UNIDAD</v>
          </cell>
          <cell r="D214">
            <v>1</v>
          </cell>
          <cell r="E214">
            <v>0</v>
          </cell>
          <cell r="F214" t="str">
            <v xml:space="preserve">ESPECIALIDADES </v>
          </cell>
          <cell r="G214" t="str">
            <v>UCI</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row>
        <row r="215">
          <cell r="A215">
            <v>1188</v>
          </cell>
          <cell r="B215" t="str">
            <v>GUIA HIDROFILICA  AQWIRE .035 X 260CM X 3CM  REF A352602</v>
          </cell>
          <cell r="C215" t="str">
            <v>UNIDAD</v>
          </cell>
          <cell r="D215">
            <v>1</v>
          </cell>
          <cell r="E215">
            <v>0</v>
          </cell>
          <cell r="F215" t="str">
            <v xml:space="preserve">ESPECIALIDADES </v>
          </cell>
          <cell r="G215" t="str">
            <v>UCI</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row>
        <row r="216">
          <cell r="A216">
            <v>1195</v>
          </cell>
          <cell r="B216" t="str">
            <v>GUIA PARA ANGIOPLASTIA TRANSLUMINAL PERCUTANEA CON REVESTIMIENTO HIDROFILICO 0.035X260CM ZIPWIRE</v>
          </cell>
          <cell r="C216" t="str">
            <v>UNIDAD</v>
          </cell>
          <cell r="D216">
            <v>1</v>
          </cell>
          <cell r="E216">
            <v>0</v>
          </cell>
          <cell r="F216" t="str">
            <v xml:space="preserve">ESPECIALIDADES </v>
          </cell>
          <cell r="G216" t="str">
            <v>UCI</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row>
        <row r="217">
          <cell r="A217">
            <v>1196</v>
          </cell>
          <cell r="B217" t="str">
            <v>GUIA PARA ANGIOPLASTIA TRANSLUMINAL PERCUTANEA CON REVESTIMIENTO HIDROFILICO ZIPWIRE 035/150CM</v>
          </cell>
          <cell r="C217" t="str">
            <v>UNIDAD</v>
          </cell>
          <cell r="D217">
            <v>1</v>
          </cell>
          <cell r="E217">
            <v>0</v>
          </cell>
          <cell r="F217" t="str">
            <v xml:space="preserve">ESPECIALIDADES </v>
          </cell>
          <cell r="G217" t="str">
            <v>UCI</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row>
        <row r="218">
          <cell r="A218">
            <v>1198</v>
          </cell>
          <cell r="B218" t="str">
            <v>GUIA UROLOGICA REVESTIDA DE  PTFE 0.035 MM (0.89MM X 150CM )  STIFF BODIED</v>
          </cell>
          <cell r="C218" t="str">
            <v>UNIDAD</v>
          </cell>
          <cell r="D218">
            <v>1</v>
          </cell>
          <cell r="E218">
            <v>0</v>
          </cell>
          <cell r="F218" t="str">
            <v xml:space="preserve">ESPECIALIDADES </v>
          </cell>
          <cell r="G218" t="str">
            <v>UCI</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row>
        <row r="219">
          <cell r="A219">
            <v>1199</v>
          </cell>
          <cell r="B219" t="str">
            <v>GUIA ZIPWIRE 035 PTA RECTA REGULAR SHAFT</v>
          </cell>
          <cell r="C219" t="str">
            <v>UNIDAD</v>
          </cell>
          <cell r="D219">
            <v>1</v>
          </cell>
          <cell r="E219">
            <v>0</v>
          </cell>
          <cell r="F219" t="str">
            <v xml:space="preserve">ESPECIALIDADES </v>
          </cell>
          <cell r="G219" t="str">
            <v>UCI</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row>
        <row r="220">
          <cell r="A220">
            <v>1201</v>
          </cell>
          <cell r="B220" t="str">
            <v>HEMOFILTRO 0.3 PEDIATRICO HF03</v>
          </cell>
          <cell r="C220" t="str">
            <v>UNIDAD</v>
          </cell>
          <cell r="D220">
            <v>1</v>
          </cell>
          <cell r="E220">
            <v>0</v>
          </cell>
          <cell r="F220" t="str">
            <v>ESPECIALIDADES</v>
          </cell>
          <cell r="G220" t="str">
            <v>NEFROLOGIA</v>
          </cell>
          <cell r="H220">
            <v>0</v>
          </cell>
          <cell r="I220" t="str">
            <v>SI</v>
          </cell>
          <cell r="J220">
            <v>0</v>
          </cell>
          <cell r="K220">
            <v>0</v>
          </cell>
          <cell r="L220" t="str">
            <v>109841</v>
          </cell>
          <cell r="M220">
            <v>0</v>
          </cell>
          <cell r="N220" t="str">
            <v>PRISMAFLEX</v>
          </cell>
          <cell r="O220">
            <v>0</v>
          </cell>
          <cell r="P220" t="str">
            <v>SI</v>
          </cell>
          <cell r="Q220" t="str">
            <v>IIB</v>
          </cell>
          <cell r="R220" t="str">
            <v>INVIMA 2017DM-0017272</v>
          </cell>
          <cell r="S220">
            <v>46725</v>
          </cell>
          <cell r="T220">
            <v>972400</v>
          </cell>
          <cell r="U220">
            <v>0</v>
          </cell>
          <cell r="V220">
            <v>972400</v>
          </cell>
        </row>
        <row r="221">
          <cell r="A221">
            <v>1202</v>
          </cell>
          <cell r="B221" t="str">
            <v>HEMOFILTRO 0.7  PEDIATRICO  HF07</v>
          </cell>
          <cell r="C221" t="str">
            <v>UNIDAD</v>
          </cell>
          <cell r="D221">
            <v>1</v>
          </cell>
          <cell r="E221">
            <v>0</v>
          </cell>
          <cell r="F221" t="str">
            <v>ESPECIALIDADES</v>
          </cell>
          <cell r="G221" t="str">
            <v>NEFROLOGIA</v>
          </cell>
          <cell r="H221">
            <v>0</v>
          </cell>
          <cell r="I221" t="str">
            <v>SI</v>
          </cell>
          <cell r="J221">
            <v>0</v>
          </cell>
          <cell r="K221">
            <v>0</v>
          </cell>
          <cell r="L221" t="str">
            <v>107643</v>
          </cell>
          <cell r="M221">
            <v>0</v>
          </cell>
          <cell r="N221" t="str">
            <v>GAMBRO</v>
          </cell>
          <cell r="O221" t="str">
            <v>Caja por 4 unidades</v>
          </cell>
          <cell r="P221" t="str">
            <v>SI</v>
          </cell>
          <cell r="Q221" t="str">
            <v>IIB</v>
          </cell>
          <cell r="R221" t="str">
            <v>2010DM-0006469</v>
          </cell>
          <cell r="S221">
            <v>44132</v>
          </cell>
          <cell r="T221">
            <v>1184085.1000000001</v>
          </cell>
          <cell r="U221">
            <v>0</v>
          </cell>
          <cell r="V221">
            <v>1184085.1000000001</v>
          </cell>
        </row>
        <row r="222">
          <cell r="A222">
            <v>1203</v>
          </cell>
          <cell r="B222" t="str">
            <v>HEMOFILTRO 1.2  ADULTO HF12</v>
          </cell>
          <cell r="C222" t="str">
            <v>UNIDAD</v>
          </cell>
          <cell r="D222">
            <v>1</v>
          </cell>
          <cell r="E222">
            <v>0</v>
          </cell>
          <cell r="F222" t="str">
            <v>ESPECIALIDADES</v>
          </cell>
          <cell r="G222" t="str">
            <v>NEFROLOGIA</v>
          </cell>
          <cell r="H222">
            <v>0</v>
          </cell>
          <cell r="I222" t="str">
            <v>SI</v>
          </cell>
          <cell r="J222">
            <v>0</v>
          </cell>
          <cell r="K222">
            <v>0</v>
          </cell>
          <cell r="L222" t="str">
            <v>107636</v>
          </cell>
          <cell r="M222">
            <v>0</v>
          </cell>
          <cell r="N222" t="str">
            <v>GAMBRO</v>
          </cell>
          <cell r="O222" t="str">
            <v>Caja por 4 unidades</v>
          </cell>
          <cell r="P222" t="str">
            <v>SI</v>
          </cell>
          <cell r="Q222" t="str">
            <v>IIB</v>
          </cell>
          <cell r="R222" t="str">
            <v>2010DM-0006469</v>
          </cell>
          <cell r="S222">
            <v>44132</v>
          </cell>
          <cell r="T222">
            <v>1219254.3</v>
          </cell>
          <cell r="U222">
            <v>0</v>
          </cell>
          <cell r="V222">
            <v>1219254.3</v>
          </cell>
        </row>
        <row r="223">
          <cell r="A223">
            <v>1204</v>
          </cell>
          <cell r="B223" t="str">
            <v>HEMOFILTRO 1.9 ADUTO  HF19</v>
          </cell>
          <cell r="C223" t="str">
            <v>UNIDAD</v>
          </cell>
          <cell r="D223">
            <v>1</v>
          </cell>
          <cell r="E223">
            <v>0</v>
          </cell>
          <cell r="F223" t="str">
            <v>ESPECIALIDADES</v>
          </cell>
          <cell r="G223" t="str">
            <v>NEFROLOGIA</v>
          </cell>
          <cell r="H223">
            <v>0</v>
          </cell>
          <cell r="I223" t="str">
            <v>SI</v>
          </cell>
          <cell r="J223">
            <v>0</v>
          </cell>
          <cell r="K223">
            <v>0</v>
          </cell>
          <cell r="L223" t="str">
            <v>107640</v>
          </cell>
          <cell r="M223">
            <v>0</v>
          </cell>
          <cell r="N223" t="str">
            <v>GAMBRO</v>
          </cell>
          <cell r="O223" t="str">
            <v>Caja por 4 unidades</v>
          </cell>
          <cell r="P223" t="str">
            <v>SI</v>
          </cell>
          <cell r="Q223" t="str">
            <v>IIB</v>
          </cell>
          <cell r="R223" t="str">
            <v>2010DM-0006469</v>
          </cell>
          <cell r="S223">
            <v>44132.791666666664</v>
          </cell>
          <cell r="T223">
            <v>1271755.1000000001</v>
          </cell>
          <cell r="U223">
            <v>0</v>
          </cell>
          <cell r="V223">
            <v>1271755.1000000001</v>
          </cell>
        </row>
        <row r="224">
          <cell r="A224">
            <v>1205</v>
          </cell>
          <cell r="B224" t="str">
            <v>HEMOFILTRO AQUAMAX 0.2 SQM</v>
          </cell>
          <cell r="C224" t="str">
            <v>UNIDAD</v>
          </cell>
          <cell r="D224">
            <v>1</v>
          </cell>
          <cell r="E224">
            <v>0</v>
          </cell>
          <cell r="F224" t="str">
            <v>ESPECIALIDADES</v>
          </cell>
          <cell r="G224" t="str">
            <v>NEFROLOGIA</v>
          </cell>
          <cell r="H224">
            <v>0</v>
          </cell>
          <cell r="I224" t="str">
            <v>SI</v>
          </cell>
          <cell r="J224">
            <v>0</v>
          </cell>
          <cell r="K224">
            <v>0</v>
          </cell>
          <cell r="L224" t="str">
            <v>109841</v>
          </cell>
          <cell r="M224">
            <v>0</v>
          </cell>
          <cell r="N224" t="str">
            <v>PRISMAFLEX</v>
          </cell>
          <cell r="O224">
            <v>0</v>
          </cell>
          <cell r="P224" t="str">
            <v>SI</v>
          </cell>
          <cell r="Q224" t="str">
            <v>IIB</v>
          </cell>
          <cell r="R224" t="str">
            <v>INVIMA 2017DM-0017272</v>
          </cell>
          <cell r="S224">
            <v>46725</v>
          </cell>
          <cell r="T224">
            <v>972400</v>
          </cell>
          <cell r="U224">
            <v>0</v>
          </cell>
          <cell r="V224">
            <v>972400</v>
          </cell>
        </row>
        <row r="225">
          <cell r="A225">
            <v>1258</v>
          </cell>
          <cell r="B225" t="str">
            <v>INFUSOR DE LIQUIDOS DES 1000 ML</v>
          </cell>
          <cell r="C225" t="str">
            <v>UNIDAD</v>
          </cell>
          <cell r="D225">
            <v>14</v>
          </cell>
          <cell r="E225">
            <v>14</v>
          </cell>
          <cell r="F225" t="str">
            <v xml:space="preserve">ESPECIALIDADES </v>
          </cell>
          <cell r="G225" t="str">
            <v>UCI</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row>
        <row r="226">
          <cell r="A226">
            <v>1259</v>
          </cell>
          <cell r="B226" t="str">
            <v>INFUSOR DE LIQUIDOS DESC 500 ML</v>
          </cell>
          <cell r="C226" t="str">
            <v>UNIDAD</v>
          </cell>
          <cell r="D226">
            <v>16</v>
          </cell>
          <cell r="E226">
            <v>16</v>
          </cell>
          <cell r="F226" t="str">
            <v xml:space="preserve">ESPECIALIDADES </v>
          </cell>
          <cell r="G226" t="str">
            <v>UCI</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row>
        <row r="227">
          <cell r="A227">
            <v>1260</v>
          </cell>
          <cell r="B227" t="str">
            <v>INFUSOR DE PRESION PARA ADMINISTRACION DE LIQUIDOS (BOLSAS DE HEMODERIVADOS CON CAPACIDAD DE 500-1000ML)</v>
          </cell>
          <cell r="C227" t="str">
            <v>UNIDAD</v>
          </cell>
          <cell r="D227">
            <v>2</v>
          </cell>
          <cell r="E227">
            <v>2</v>
          </cell>
          <cell r="F227" t="str">
            <v xml:space="preserve">ESPECIALIDADES </v>
          </cell>
          <cell r="G227" t="str">
            <v>UCI</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row>
        <row r="228">
          <cell r="A228">
            <v>1267</v>
          </cell>
          <cell r="B228" t="str">
            <v>INMOVILIZADOR CERVICAL DE THOMAS TALLA M</v>
          </cell>
          <cell r="C228" t="str">
            <v>UNIDAD</v>
          </cell>
          <cell r="D228">
            <v>5</v>
          </cell>
          <cell r="E228">
            <v>5</v>
          </cell>
          <cell r="F228" t="str">
            <v>ESPECIALIDADES</v>
          </cell>
          <cell r="G228" t="str">
            <v>ORTOPEDIA</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row>
        <row r="229">
          <cell r="A229">
            <v>1268</v>
          </cell>
          <cell r="B229" t="str">
            <v>INMOVILIZADOR CERVICAL DE THOMAS TALLA S</v>
          </cell>
          <cell r="C229" t="str">
            <v>UNIDAD</v>
          </cell>
          <cell r="D229">
            <v>5</v>
          </cell>
          <cell r="E229">
            <v>5</v>
          </cell>
          <cell r="F229" t="str">
            <v>ESPECIALIDADES</v>
          </cell>
          <cell r="G229" t="str">
            <v>ORTOPEDIA</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row>
        <row r="230">
          <cell r="A230">
            <v>1269</v>
          </cell>
          <cell r="B230" t="str">
            <v>INMOVILIZADOR DE CLAVICULA</v>
          </cell>
          <cell r="C230" t="str">
            <v>UNIDAD</v>
          </cell>
          <cell r="D230">
            <v>5</v>
          </cell>
          <cell r="E230">
            <v>5</v>
          </cell>
          <cell r="F230" t="str">
            <v>ESPECIALIDADES</v>
          </cell>
          <cell r="G230" t="str">
            <v>ORTOPEDIA</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row>
        <row r="231">
          <cell r="A231">
            <v>1270</v>
          </cell>
          <cell r="B231" t="str">
            <v>INMOVILIZADOR DE HOMBRO</v>
          </cell>
          <cell r="C231" t="str">
            <v>UNIDAD</v>
          </cell>
          <cell r="D231">
            <v>1</v>
          </cell>
          <cell r="E231">
            <v>1</v>
          </cell>
          <cell r="F231" t="str">
            <v>ESPECIALIDADES</v>
          </cell>
          <cell r="G231" t="str">
            <v>ORTOPEDIA</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row>
        <row r="232">
          <cell r="A232">
            <v>1275</v>
          </cell>
          <cell r="B232" t="str">
            <v>INMOVILIZADORES CERVICALES NEONATAL</v>
          </cell>
          <cell r="C232" t="str">
            <v>UNIDAD</v>
          </cell>
          <cell r="D232">
            <v>2</v>
          </cell>
          <cell r="E232">
            <v>2</v>
          </cell>
          <cell r="F232" t="str">
            <v xml:space="preserve">ESPECIALIDADES </v>
          </cell>
          <cell r="G232" t="str">
            <v>ORTOPEDIA</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row>
        <row r="233">
          <cell r="A233">
            <v>1279</v>
          </cell>
          <cell r="B233" t="str">
            <v>INTERCAMBIADOR TUBO METTI PED NO.12CH</v>
          </cell>
          <cell r="C233" t="str">
            <v>UNIDAD</v>
          </cell>
          <cell r="D233">
            <v>5</v>
          </cell>
          <cell r="E233">
            <v>5</v>
          </cell>
          <cell r="F233" t="str">
            <v xml:space="preserve">ESPECIALIDADES </v>
          </cell>
          <cell r="G233" t="str">
            <v>UCI</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row>
        <row r="234">
          <cell r="A234">
            <v>1280</v>
          </cell>
          <cell r="B234" t="str">
            <v>INTERCAMBIADOR TUBO METTS PED NO.12CH</v>
          </cell>
          <cell r="C234" t="str">
            <v>UNIDAD</v>
          </cell>
          <cell r="D234">
            <v>5</v>
          </cell>
          <cell r="E234">
            <v>5</v>
          </cell>
          <cell r="F234" t="str">
            <v xml:space="preserve">ESPECIALIDADES </v>
          </cell>
          <cell r="G234" t="str">
            <v>UCI</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row>
        <row r="235">
          <cell r="A235">
            <v>1282</v>
          </cell>
          <cell r="B235" t="str">
            <v xml:space="preserve">INTRODUCTOR  6 FR X 11CM                                                                            </v>
          </cell>
          <cell r="C235" t="str">
            <v>UNIDAD</v>
          </cell>
          <cell r="D235">
            <v>1</v>
          </cell>
          <cell r="E235">
            <v>1</v>
          </cell>
          <cell r="F235" t="str">
            <v>ESPECIALIDADES</v>
          </cell>
          <cell r="G235" t="str">
            <v>UCI</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row>
        <row r="236">
          <cell r="A236">
            <v>1283</v>
          </cell>
          <cell r="B236" t="str">
            <v>INTRODUCTOR PERCUTANEO 6 FR X 10 HASTA 11 CM</v>
          </cell>
          <cell r="C236" t="str">
            <v>UNIDAD</v>
          </cell>
          <cell r="D236">
            <v>1</v>
          </cell>
          <cell r="E236">
            <v>1</v>
          </cell>
          <cell r="F236" t="str">
            <v xml:space="preserve">ESPECIALIDADES </v>
          </cell>
          <cell r="G236" t="str">
            <v>UCI</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row>
        <row r="237">
          <cell r="A237">
            <v>1284</v>
          </cell>
          <cell r="B237" t="str">
            <v>INTRODUCTOR PERCUTANEO 7 FR X 10 HASTA 11 CM</v>
          </cell>
          <cell r="C237" t="str">
            <v>UNIDAD</v>
          </cell>
          <cell r="D237">
            <v>1</v>
          </cell>
          <cell r="E237">
            <v>1</v>
          </cell>
          <cell r="F237" t="str">
            <v xml:space="preserve">ESPECIALIDADES </v>
          </cell>
          <cell r="G237" t="str">
            <v>UCI</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row>
        <row r="238">
          <cell r="A238">
            <v>1286</v>
          </cell>
          <cell r="B238" t="str">
            <v xml:space="preserve">INTRODUCTOR PERCUTANEO NO 7 </v>
          </cell>
          <cell r="C238" t="str">
            <v>UNIDAD</v>
          </cell>
          <cell r="D238">
            <v>5</v>
          </cell>
          <cell r="E238">
            <v>5</v>
          </cell>
          <cell r="F238" t="str">
            <v xml:space="preserve">ESPECIALIDADES </v>
          </cell>
          <cell r="G238" t="str">
            <v>UCI</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row>
        <row r="239">
          <cell r="A239">
            <v>1321</v>
          </cell>
          <cell r="B239" t="str">
            <v>JUEGO PARA ADMINISTRACION DE LIQUIDOS PARA BOMBA DE DOLOR</v>
          </cell>
          <cell r="C239" t="str">
            <v xml:space="preserve">UNIDAD    </v>
          </cell>
          <cell r="D239">
            <v>10</v>
          </cell>
          <cell r="E239">
            <v>10</v>
          </cell>
          <cell r="F239" t="str">
            <v xml:space="preserve">ESPECIALIDADES </v>
          </cell>
          <cell r="G239" t="str">
            <v>UCI</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row>
        <row r="240">
          <cell r="A240">
            <v>1323</v>
          </cell>
          <cell r="B240" t="str">
            <v>KIT CATETER  PARA HEMODIALISIS CURVO DE 13.5 HASTA 14 FR X 13.5  HASTA 15 CM</v>
          </cell>
          <cell r="C240" t="str">
            <v>UNIDAD</v>
          </cell>
          <cell r="D240">
            <v>1</v>
          </cell>
          <cell r="E240">
            <v>1</v>
          </cell>
          <cell r="F240" t="str">
            <v>ESPECIALIDADES</v>
          </cell>
          <cell r="G240" t="str">
            <v>NEFROLOGIA</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row>
        <row r="241">
          <cell r="A241">
            <v>1324</v>
          </cell>
          <cell r="B241" t="str">
            <v>KIT CATETER HEMODIALISIS DOBLE LUMENCURVO X 15CM</v>
          </cell>
          <cell r="C241" t="str">
            <v>UNIDAD</v>
          </cell>
          <cell r="D241">
            <v>1</v>
          </cell>
          <cell r="E241">
            <v>1</v>
          </cell>
          <cell r="F241" t="str">
            <v>ESPECIALIDADES</v>
          </cell>
          <cell r="G241" t="str">
            <v>NEFROLOGIA</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row>
        <row r="242">
          <cell r="A242">
            <v>1325</v>
          </cell>
          <cell r="B242" t="str">
            <v>KIT CATETER PERITONEAL CURVO PARA DIALISIS  N°57  CM</v>
          </cell>
          <cell r="C242" t="str">
            <v>UNIDAD</v>
          </cell>
          <cell r="D242">
            <v>1</v>
          </cell>
          <cell r="E242">
            <v>1</v>
          </cell>
          <cell r="F242" t="str">
            <v>ESPECIALIDADES</v>
          </cell>
          <cell r="G242" t="str">
            <v>NEFROLOGIA</v>
          </cell>
          <cell r="H242">
            <v>0</v>
          </cell>
          <cell r="I242">
            <v>0</v>
          </cell>
          <cell r="J242">
            <v>0</v>
          </cell>
          <cell r="K242">
            <v>0</v>
          </cell>
          <cell r="L242" t="str">
            <v>17278007</v>
          </cell>
          <cell r="M242">
            <v>0</v>
          </cell>
          <cell r="N242" t="str">
            <v>PRESEP</v>
          </cell>
          <cell r="O242" t="str">
            <v>Caja X 5 Kits</v>
          </cell>
          <cell r="P242" t="str">
            <v>SI</v>
          </cell>
          <cell r="Q242" t="str">
            <v>Tipo de dispositivo: Invasivo Quirurgico. Riesgo: IIb</v>
          </cell>
          <cell r="R242" t="str">
            <v>2009DM-0003563</v>
          </cell>
          <cell r="S242">
            <v>43569</v>
          </cell>
          <cell r="T242">
            <v>719473.7</v>
          </cell>
          <cell r="U242">
            <v>0</v>
          </cell>
          <cell r="V242">
            <v>1438947.4</v>
          </cell>
        </row>
        <row r="243">
          <cell r="A243">
            <v>1326</v>
          </cell>
          <cell r="B243" t="str">
            <v>KIT CATETER PERMCATH PEDIATRICO 28 FR X 13  CM</v>
          </cell>
          <cell r="C243" t="str">
            <v>UNIDAD</v>
          </cell>
          <cell r="D243">
            <v>1</v>
          </cell>
          <cell r="E243">
            <v>1</v>
          </cell>
          <cell r="F243" t="str">
            <v>ESPECIALIDADES</v>
          </cell>
          <cell r="G243" t="str">
            <v>NEFROLOGIA</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row>
        <row r="244">
          <cell r="A244">
            <v>1346</v>
          </cell>
          <cell r="B244" t="str">
            <v>KIT DE CEPILLOS PARA ENDOSCOPIA REUTILIZABLE.</v>
          </cell>
          <cell r="C244" t="str">
            <v>UNIDAD</v>
          </cell>
          <cell r="D244">
            <v>1</v>
          </cell>
          <cell r="E244">
            <v>1</v>
          </cell>
          <cell r="F244" t="str">
            <v>ESPECIALIDADES</v>
          </cell>
          <cell r="G244" t="str">
            <v>GASTROENTEROLOGIA</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row>
        <row r="245">
          <cell r="A245">
            <v>1347</v>
          </cell>
          <cell r="B245" t="str">
            <v>KIT DE CEPILLOS REUTILIZABLES PARA GASTRO ADULTO</v>
          </cell>
          <cell r="C245" t="str">
            <v>KIT</v>
          </cell>
          <cell r="D245">
            <v>1</v>
          </cell>
          <cell r="E245">
            <v>1</v>
          </cell>
          <cell r="F245" t="str">
            <v>ESPECIALIDADES</v>
          </cell>
          <cell r="G245" t="str">
            <v>GASTROENTEROLOGIA</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row>
        <row r="246">
          <cell r="A246">
            <v>1349</v>
          </cell>
          <cell r="B246" t="str">
            <v>KIT DE FERULA- 5 PIEZAS ( ANTEBRAZO, BRAZO, TOBILLO, PIERNAS, CUELLO)</v>
          </cell>
          <cell r="C246" t="str">
            <v>UNIDAD</v>
          </cell>
          <cell r="D246">
            <v>1</v>
          </cell>
          <cell r="E246">
            <v>1</v>
          </cell>
          <cell r="F246" t="str">
            <v>ESPECIALIDADES</v>
          </cell>
          <cell r="G246" t="str">
            <v>ORTOPEDIA</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row>
        <row r="247">
          <cell r="A247">
            <v>1351</v>
          </cell>
          <cell r="B247" t="str">
            <v>KIT DE INTRODUCCION PERCUTANEA CON VALVULA HEMOSTATICA #6.0 FR. 10 CMS LONGITUD</v>
          </cell>
          <cell r="C247" t="str">
            <v>UNIDAD</v>
          </cell>
          <cell r="D247">
            <v>1</v>
          </cell>
          <cell r="E247">
            <v>1</v>
          </cell>
          <cell r="F247" t="str">
            <v xml:space="preserve">ESPECIALIDADES </v>
          </cell>
          <cell r="G247" t="str">
            <v>UCI</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row>
        <row r="248">
          <cell r="A248">
            <v>1352</v>
          </cell>
          <cell r="B248" t="str">
            <v>KIT DE INTRODUCCION PERCUTANEA CON VALVULA HEMOSTATICA #7.0 FR. 10 CMS LONGITUD</v>
          </cell>
          <cell r="C248" t="str">
            <v>UNIDAD</v>
          </cell>
          <cell r="D248">
            <v>3</v>
          </cell>
          <cell r="E248">
            <v>3</v>
          </cell>
          <cell r="F248" t="str">
            <v xml:space="preserve">ESPECIALIDADES </v>
          </cell>
          <cell r="G248" t="str">
            <v>UCI</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row>
        <row r="249">
          <cell r="A249">
            <v>1356</v>
          </cell>
          <cell r="B249" t="str">
            <v xml:space="preserve">KIT DE MUCOSECTOMIA </v>
          </cell>
          <cell r="C249" t="str">
            <v>UNIDAD</v>
          </cell>
          <cell r="D249">
            <v>1</v>
          </cell>
          <cell r="E249">
            <v>1</v>
          </cell>
          <cell r="F249" t="str">
            <v xml:space="preserve">ESPECIALIDADES </v>
          </cell>
          <cell r="G249" t="str">
            <v>GASTROENTEROLOGIA</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row>
        <row r="250">
          <cell r="A250">
            <v>1368</v>
          </cell>
          <cell r="B250" t="str">
            <v>KIT GASTROSTOMIA ENDOSCOPICA 20 FR REF: 0640-20 - TUBOS PARA ALIMENTACION ENTERAL Y ACCESORIOS</v>
          </cell>
          <cell r="C250" t="str">
            <v>KIT</v>
          </cell>
          <cell r="D250">
            <v>1</v>
          </cell>
          <cell r="E250">
            <v>1</v>
          </cell>
          <cell r="F250" t="str">
            <v>ESPECIALIDADES</v>
          </cell>
          <cell r="G250" t="str">
            <v>GASTROENTEROLOGIA</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row>
        <row r="251">
          <cell r="A251">
            <v>1369</v>
          </cell>
          <cell r="B251" t="str">
            <v>KIT GASTROSTOMIA ENDOSCOPICA PERCUTANEA 14 FR</v>
          </cell>
          <cell r="C251" t="str">
            <v xml:space="preserve">UNIDAD    </v>
          </cell>
          <cell r="D251">
            <v>1</v>
          </cell>
          <cell r="E251">
            <v>1</v>
          </cell>
          <cell r="F251" t="str">
            <v>ESPECIALIDADES</v>
          </cell>
          <cell r="G251" t="str">
            <v>GASTROENTEROLOGIA</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row>
        <row r="252">
          <cell r="A252">
            <v>1370</v>
          </cell>
          <cell r="B252" t="str">
            <v>KIT HEMODIALISIS INTERMITENTE COMPLETO</v>
          </cell>
          <cell r="C252" t="str">
            <v>UNIDAD</v>
          </cell>
          <cell r="D252">
            <v>2950</v>
          </cell>
          <cell r="E252">
            <v>2950</v>
          </cell>
          <cell r="F252" t="str">
            <v>ESPECIALIDADES</v>
          </cell>
          <cell r="G252" t="str">
            <v>NEFROLOGIA</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row>
        <row r="253">
          <cell r="A253">
            <v>1373</v>
          </cell>
          <cell r="B253" t="str">
            <v>KIT INTRODUCTOR PERCUTANEO 8.5 FR PARA SWAN GANZ C/VALVULA  HEMOSTATICA Y FUNDA PROTECTORA.</v>
          </cell>
          <cell r="C253" t="str">
            <v xml:space="preserve">UNIDAD    </v>
          </cell>
          <cell r="D253">
            <v>4</v>
          </cell>
          <cell r="E253">
            <v>4</v>
          </cell>
          <cell r="F253" t="str">
            <v xml:space="preserve">ESPECIALIDADES </v>
          </cell>
          <cell r="G253" t="str">
            <v>UCI</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row>
        <row r="254">
          <cell r="A254">
            <v>1382</v>
          </cell>
          <cell r="B254" t="str">
            <v>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v>
          </cell>
          <cell r="C254" t="str">
            <v>KIT</v>
          </cell>
          <cell r="D254">
            <v>1</v>
          </cell>
          <cell r="E254">
            <v>1</v>
          </cell>
          <cell r="F254" t="str">
            <v>ESPECIALIDADES</v>
          </cell>
          <cell r="G254" t="str">
            <v>GASTROENTEROLOGIA</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row>
        <row r="255">
          <cell r="A255">
            <v>1383</v>
          </cell>
          <cell r="B255" t="str">
            <v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v>
          </cell>
          <cell r="C255" t="str">
            <v>KIT</v>
          </cell>
          <cell r="D255">
            <v>1</v>
          </cell>
          <cell r="E255">
            <v>1</v>
          </cell>
          <cell r="F255" t="str">
            <v>ESPECIALIDADES</v>
          </cell>
          <cell r="G255" t="str">
            <v>GASTROENTEROLOGIA</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row>
        <row r="256">
          <cell r="A256">
            <v>1384</v>
          </cell>
          <cell r="B256" t="str">
            <v>KIT PARA HEMOPERFUSION ADULTO</v>
          </cell>
          <cell r="C256" t="str">
            <v>UNIDAD</v>
          </cell>
          <cell r="D256">
            <v>1</v>
          </cell>
          <cell r="E256">
            <v>1</v>
          </cell>
          <cell r="F256" t="str">
            <v>ESPECIALIDADES</v>
          </cell>
          <cell r="G256" t="str">
            <v>NEFROLOGIA</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row>
        <row r="257">
          <cell r="A257">
            <v>1389</v>
          </cell>
          <cell r="B257" t="str">
            <v>KIT PRE-ENSAMBLADO PARA PLASMAFERESIS</v>
          </cell>
          <cell r="C257" t="str">
            <v xml:space="preserve">UNIDAD    </v>
          </cell>
          <cell r="D257">
            <v>3</v>
          </cell>
          <cell r="E257">
            <v>3</v>
          </cell>
          <cell r="F257" t="str">
            <v xml:space="preserve">ESPECIALIDADES </v>
          </cell>
          <cell r="G257" t="str">
            <v>NEFROLOGIA</v>
          </cell>
          <cell r="H257">
            <v>0</v>
          </cell>
          <cell r="I257">
            <v>0</v>
          </cell>
          <cell r="J257">
            <v>0</v>
          </cell>
          <cell r="K257">
            <v>0</v>
          </cell>
          <cell r="L257" t="str">
            <v>107144</v>
          </cell>
          <cell r="M257">
            <v>0</v>
          </cell>
          <cell r="N257" t="str">
            <v>GAMBRO</v>
          </cell>
          <cell r="O257" t="str">
            <v>Caja por 4 unidades</v>
          </cell>
          <cell r="P257" t="str">
            <v>SI</v>
          </cell>
          <cell r="Q257" t="str">
            <v>IIB</v>
          </cell>
          <cell r="R257" t="str">
            <v>2010DM-0006469</v>
          </cell>
          <cell r="S257">
            <v>44132</v>
          </cell>
          <cell r="T257">
            <v>1500675</v>
          </cell>
          <cell r="U257">
            <v>0</v>
          </cell>
          <cell r="V257">
            <v>9004050</v>
          </cell>
        </row>
        <row r="258">
          <cell r="A258">
            <v>1393</v>
          </cell>
          <cell r="B258" t="str">
            <v>KIT STEN PANCREATICO 5 FR 5 CM</v>
          </cell>
          <cell r="C258" t="str">
            <v xml:space="preserve">UNIDAD    </v>
          </cell>
          <cell r="D258">
            <v>1</v>
          </cell>
          <cell r="E258">
            <v>1</v>
          </cell>
          <cell r="F258" t="str">
            <v>ESPECIALIDADES</v>
          </cell>
          <cell r="G258" t="str">
            <v>GASTROENTEROLOGIA</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row>
        <row r="259">
          <cell r="A259">
            <v>1394</v>
          </cell>
          <cell r="B259" t="str">
            <v>KIT TAL PALINDROME CON VENETRAC  14.5FR X 40 CM</v>
          </cell>
          <cell r="C259" t="str">
            <v xml:space="preserve">UNIDAD    </v>
          </cell>
          <cell r="D259">
            <v>1</v>
          </cell>
          <cell r="E259">
            <v>1</v>
          </cell>
          <cell r="F259" t="str">
            <v>ESPECIALIDADES</v>
          </cell>
          <cell r="G259" t="str">
            <v>NEFROLOGIA</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row>
        <row r="260">
          <cell r="A260">
            <v>1396</v>
          </cell>
          <cell r="B260" t="str">
            <v>KIT TRACCION CUTANEA ADULTO</v>
          </cell>
          <cell r="C260" t="str">
            <v xml:space="preserve">UNIDAD    </v>
          </cell>
          <cell r="D260">
            <v>1</v>
          </cell>
          <cell r="E260">
            <v>1</v>
          </cell>
          <cell r="F260" t="str">
            <v>ESPECIALIDADES</v>
          </cell>
          <cell r="G260" t="str">
            <v>ORTOPEDIA</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row>
        <row r="261">
          <cell r="A261">
            <v>1397</v>
          </cell>
          <cell r="B261" t="str">
            <v>KIT TRACCION CUTANEA PEDIATRICO</v>
          </cell>
          <cell r="C261" t="str">
            <v xml:space="preserve">UNIDAD    </v>
          </cell>
          <cell r="D261">
            <v>1</v>
          </cell>
          <cell r="E261">
            <v>1</v>
          </cell>
          <cell r="F261" t="str">
            <v>ESPECIALIDADES</v>
          </cell>
          <cell r="G261" t="str">
            <v>ORTOPEDIA</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row>
        <row r="262">
          <cell r="A262">
            <v>1439</v>
          </cell>
          <cell r="B262" t="str">
            <v>LIGADOR DE VARICES ESOFAGICAS  7 BOX</v>
          </cell>
          <cell r="C262" t="str">
            <v xml:space="preserve">UNIDAD    </v>
          </cell>
          <cell r="D262">
            <v>1</v>
          </cell>
          <cell r="E262">
            <v>1</v>
          </cell>
          <cell r="F262" t="str">
            <v>ESPECIALIDADES</v>
          </cell>
          <cell r="G262" t="str">
            <v>GASTROENTEROLOGIA</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row>
        <row r="263">
          <cell r="A263">
            <v>1440</v>
          </cell>
          <cell r="B263" t="str">
            <v>LIGADOR MULTIBANDA DE VARICES ESOFAGICAS</v>
          </cell>
          <cell r="C263" t="str">
            <v>UNIDAD</v>
          </cell>
          <cell r="D263">
            <v>5</v>
          </cell>
          <cell r="E263">
            <v>5</v>
          </cell>
          <cell r="F263" t="str">
            <v>ESPECIALIDADES</v>
          </cell>
          <cell r="G263" t="str">
            <v>GASTROENTEROLOGIA</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row>
        <row r="264">
          <cell r="A264">
            <v>1441</v>
          </cell>
          <cell r="B264" t="str">
            <v>LIGADURA DE CUELLO UTERINO EN CINTA DE POLIÉSTER O EN UNA SUTURA DE POLIÉSTER MONTADA EN CADA EXTREMO CON UNA AGUJA DE PUNTA ROMA.</v>
          </cell>
          <cell r="C264" t="str">
            <v>SOBRE</v>
          </cell>
          <cell r="D264">
            <v>1</v>
          </cell>
          <cell r="E264">
            <v>1</v>
          </cell>
          <cell r="F264" t="str">
            <v>ESPECIALIDADES</v>
          </cell>
          <cell r="G264" t="str">
            <v>GINECOLOGIA</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row>
        <row r="265">
          <cell r="A265">
            <v>1447</v>
          </cell>
          <cell r="B265" t="str">
            <v>LINEA PARA DIALISIS PERITONEAL CORTA DE LARGA VIDA</v>
          </cell>
          <cell r="C265" t="str">
            <v xml:space="preserve">UNIDAD    </v>
          </cell>
          <cell r="D265">
            <v>1</v>
          </cell>
          <cell r="E265">
            <v>1</v>
          </cell>
          <cell r="F265" t="str">
            <v>ESPECIALIDADES</v>
          </cell>
          <cell r="G265" t="str">
            <v>NEFROLOGIA</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row>
        <row r="266">
          <cell r="A266">
            <v>1523</v>
          </cell>
          <cell r="B266" t="str">
            <v>MANGO PAR UTILIZAR CON CESTAS DE ENDOSCOPIA REUTILIZABLES</v>
          </cell>
          <cell r="C266" t="str">
            <v>UNIDAD</v>
          </cell>
          <cell r="D266">
            <v>1</v>
          </cell>
          <cell r="E266">
            <v>1</v>
          </cell>
          <cell r="F266" t="str">
            <v>ESPECIALIDADES</v>
          </cell>
          <cell r="G266" t="str">
            <v>GASTROENTEROLOGIA</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row>
        <row r="267">
          <cell r="A267">
            <v>1623</v>
          </cell>
          <cell r="B267" t="str">
            <v>MOXA TRADICIONAL NATURAL</v>
          </cell>
          <cell r="C267" t="str">
            <v>UNIDAD</v>
          </cell>
          <cell r="D267">
            <v>10</v>
          </cell>
          <cell r="E267">
            <v>10</v>
          </cell>
          <cell r="F267" t="str">
            <v xml:space="preserve">ESPECIALIDADES </v>
          </cell>
          <cell r="G267" t="str">
            <v>MEDICINA ALTERNATIVA</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row>
        <row r="268">
          <cell r="A268">
            <v>1727</v>
          </cell>
          <cell r="B268" t="str">
            <v>PAPILOTOMO DE PUNTA  O PRECORTE</v>
          </cell>
          <cell r="C268" t="str">
            <v>UNIDAD</v>
          </cell>
          <cell r="D268">
            <v>1</v>
          </cell>
          <cell r="E268">
            <v>1</v>
          </cell>
          <cell r="F268" t="str">
            <v>ESPECIALIDADES</v>
          </cell>
          <cell r="G268" t="str">
            <v xml:space="preserve">GASTROENTEROLOGIA </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row>
        <row r="269">
          <cell r="A269">
            <v>1756</v>
          </cell>
          <cell r="B269" t="str">
            <v>PASTAS CONDUCTORAS PARA ELECTROENCEFALOGRAMA T20</v>
          </cell>
          <cell r="C269" t="str">
            <v>UNIDAD</v>
          </cell>
          <cell r="D269">
            <v>1</v>
          </cell>
          <cell r="E269">
            <v>1</v>
          </cell>
          <cell r="F269" t="str">
            <v xml:space="preserve">ESPECIALIDADES </v>
          </cell>
          <cell r="G269" t="str">
            <v>NEUROLOGIA</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row>
        <row r="270">
          <cell r="A270">
            <v>1790</v>
          </cell>
          <cell r="B270" t="str">
            <v>PINZA DE BIOPSIA BRONQUIAL Ó PULMONAR REUSABLE</v>
          </cell>
          <cell r="C270" t="str">
            <v>UNIDAD</v>
          </cell>
          <cell r="D270">
            <v>1</v>
          </cell>
          <cell r="E270">
            <v>1</v>
          </cell>
          <cell r="F270" t="str">
            <v>ESPECIALIDADES</v>
          </cell>
          <cell r="G270" t="str">
            <v>NEUMOLOGIA</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row>
        <row r="271">
          <cell r="A271">
            <v>1791</v>
          </cell>
          <cell r="B271" t="str">
            <v>PINZA DE BIOPSIA GÁSTRICA DESECHABLE LONGITID 160CM- DIÁMETRO DE 2,3CM SIN ESTILETE DE COPA OVAL DE UN SOLO USO CON LAS SIGUIENTES CARACTERÍSTICAS: ESPIRAL RECUBIERTA, MANDÍBULAS DE ACERO INOXIDABLE, FENESTRADA.</v>
          </cell>
          <cell r="C271" t="str">
            <v>UNIDAD</v>
          </cell>
          <cell r="D271">
            <v>1</v>
          </cell>
          <cell r="E271">
            <v>1</v>
          </cell>
          <cell r="F271" t="str">
            <v>ESPECIALIDADES</v>
          </cell>
          <cell r="G271" t="str">
            <v>GASTROENTEROLOGIA</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row>
        <row r="272">
          <cell r="A272">
            <v>1792</v>
          </cell>
          <cell r="B272" t="str">
            <v>PINZA DE BIOPSIA PARA COLON DESECHABLE LONGITIDUD 230CM- DIÁMETRO DE 2,3CM SIN ESTILETE DE COPA OVAL DE UN SOLO USO CON LAS SIGUIENTES CARACTERÍSTICAS: ESPIRAL RECUBIERTA, MANDÍBULAS DE ACERO INOXIDABLE, FENESTRADA</v>
          </cell>
          <cell r="C272" t="str">
            <v>UNIDAD</v>
          </cell>
          <cell r="D272">
            <v>1</v>
          </cell>
          <cell r="E272">
            <v>1</v>
          </cell>
          <cell r="F272" t="str">
            <v>ESPECIALIDADES</v>
          </cell>
          <cell r="G272" t="str">
            <v>GASTROENTEROLOGIA</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row>
        <row r="273">
          <cell r="A273">
            <v>1793</v>
          </cell>
          <cell r="B273" t="str">
            <v>PINZA DE CUERPO EXTRAÑO PARA COLONOSCOPIO  (DIENTES DE COCODRILO)</v>
          </cell>
          <cell r="C273" t="str">
            <v>UNIDAD</v>
          </cell>
          <cell r="D273">
            <v>1</v>
          </cell>
          <cell r="E273">
            <v>1</v>
          </cell>
          <cell r="F273" t="str">
            <v>ESPECIALIDADES</v>
          </cell>
          <cell r="G273" t="str">
            <v>GASTROENTEROLOGIA</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row>
        <row r="274">
          <cell r="A274">
            <v>1799</v>
          </cell>
          <cell r="B274" t="str">
            <v>PINZA PARA AGARRAR CUERPO EXTRAÑO</v>
          </cell>
          <cell r="C274" t="str">
            <v>UNIDAD</v>
          </cell>
          <cell r="D274">
            <v>1</v>
          </cell>
          <cell r="E274">
            <v>1</v>
          </cell>
          <cell r="F274" t="str">
            <v>ESPECIALIDADES</v>
          </cell>
          <cell r="G274" t="str">
            <v>GASTROENTEROLOGIA</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row>
        <row r="275">
          <cell r="A275">
            <v>1800</v>
          </cell>
          <cell r="B275" t="str">
            <v xml:space="preserve">PINZA PARA BIOPSIA  CALIENTE OVAL DESECHABLE SIN ESTILETE, </v>
          </cell>
          <cell r="C275" t="str">
            <v>UNIDAD</v>
          </cell>
          <cell r="D275">
            <v>1</v>
          </cell>
          <cell r="E275">
            <v>1</v>
          </cell>
          <cell r="F275" t="str">
            <v>ESPECIALIDADES</v>
          </cell>
          <cell r="G275" t="str">
            <v>GASTROENTEROLOGIA</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row>
        <row r="276">
          <cell r="A276">
            <v>1801</v>
          </cell>
          <cell r="B276" t="str">
            <v>PINZA PARA BIOPSIA OVAL 22*160 SIN ESTILETE REUTILIZABLE PARA ENDOSCOPIA</v>
          </cell>
          <cell r="C276" t="str">
            <v>UNIDAD</v>
          </cell>
          <cell r="D276">
            <v>1</v>
          </cell>
          <cell r="E276">
            <v>1</v>
          </cell>
          <cell r="F276" t="str">
            <v>ESPECIALIDADES</v>
          </cell>
          <cell r="G276" t="str">
            <v>GASTROENTEROLOGIA</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row>
        <row r="277">
          <cell r="A277">
            <v>1802</v>
          </cell>
          <cell r="B277" t="str">
            <v>PINZA PARA CISTOSCOPIO FLEXIBLE</v>
          </cell>
          <cell r="C277">
            <v>0</v>
          </cell>
          <cell r="D277">
            <v>1</v>
          </cell>
          <cell r="E277">
            <v>1</v>
          </cell>
          <cell r="F277" t="str">
            <v>ESPECIALIDADES</v>
          </cell>
          <cell r="G277" t="str">
            <v>GASTROENTEROLOGIA</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row>
        <row r="278">
          <cell r="A278">
            <v>1803</v>
          </cell>
          <cell r="B278" t="str">
            <v>PINZA PARA CUERPO EXTRAÑO TIPO TRIPODE REUSABLE DE 2.4X1.500 MM</v>
          </cell>
          <cell r="C278" t="str">
            <v>UNIDAD</v>
          </cell>
          <cell r="D278">
            <v>1</v>
          </cell>
          <cell r="E278">
            <v>1</v>
          </cell>
          <cell r="F278" t="str">
            <v>ESPECIALIDADES</v>
          </cell>
          <cell r="G278" t="str">
            <v>GASTROENTEROLOGIA</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row>
        <row r="279">
          <cell r="A279">
            <v>1804</v>
          </cell>
          <cell r="B279" t="str">
            <v>PINZA PARA EXTRACCION DE CUERPO EXTRAÑO REUSABLE PARA ENDOSCOPIA</v>
          </cell>
          <cell r="C279" t="str">
            <v>UNIDAD</v>
          </cell>
          <cell r="D279">
            <v>1</v>
          </cell>
          <cell r="E279">
            <v>1</v>
          </cell>
          <cell r="F279" t="str">
            <v>ESPECIALIDADES</v>
          </cell>
          <cell r="G279" t="str">
            <v>GASTROENTEROLOGIA</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row>
        <row r="280">
          <cell r="A280">
            <v>1840</v>
          </cell>
          <cell r="B280" t="str">
            <v>PLASMAFILTRO OP Nº 0.5</v>
          </cell>
          <cell r="C280" t="str">
            <v>UNIDAD</v>
          </cell>
          <cell r="D280">
            <v>5</v>
          </cell>
          <cell r="E280">
            <v>5</v>
          </cell>
          <cell r="F280" t="str">
            <v>ESPECIALIDADES</v>
          </cell>
          <cell r="G280" t="str">
            <v>UCI</v>
          </cell>
          <cell r="H280">
            <v>0</v>
          </cell>
          <cell r="I280" t="str">
            <v>SI</v>
          </cell>
          <cell r="J280">
            <v>0</v>
          </cell>
          <cell r="K280">
            <v>0</v>
          </cell>
          <cell r="L280" t="str">
            <v>107143</v>
          </cell>
          <cell r="M280">
            <v>0</v>
          </cell>
          <cell r="N280" t="str">
            <v>GAMBRO</v>
          </cell>
          <cell r="O280" t="str">
            <v>Caja por 4 unidades</v>
          </cell>
          <cell r="P280" t="str">
            <v>SI</v>
          </cell>
          <cell r="Q280" t="str">
            <v>IIB</v>
          </cell>
          <cell r="R280" t="str">
            <v>2010DM-0006469</v>
          </cell>
          <cell r="S280">
            <v>44132</v>
          </cell>
          <cell r="T280">
            <v>1533708</v>
          </cell>
          <cell r="U280">
            <v>0</v>
          </cell>
          <cell r="V280">
            <v>15337080</v>
          </cell>
        </row>
        <row r="281">
          <cell r="A281">
            <v>1841</v>
          </cell>
          <cell r="B281" t="str">
            <v>PLASMAFILTRO OP Nº 0.8</v>
          </cell>
          <cell r="C281" t="str">
            <v>UNIDAD</v>
          </cell>
          <cell r="D281">
            <v>2</v>
          </cell>
          <cell r="E281">
            <v>2</v>
          </cell>
          <cell r="F281" t="str">
            <v>ESPECIALIDADES</v>
          </cell>
          <cell r="G281" t="str">
            <v>UCI</v>
          </cell>
          <cell r="H281">
            <v>0</v>
          </cell>
          <cell r="I281" t="str">
            <v>SI</v>
          </cell>
          <cell r="J281">
            <v>0</v>
          </cell>
          <cell r="K281">
            <v>0</v>
          </cell>
          <cell r="L281" t="str">
            <v>107144</v>
          </cell>
          <cell r="M281">
            <v>0</v>
          </cell>
          <cell r="N281" t="str">
            <v>GAMBRO</v>
          </cell>
          <cell r="O281" t="str">
            <v>Caja por 4 unidades</v>
          </cell>
          <cell r="P281" t="str">
            <v>SI</v>
          </cell>
          <cell r="Q281" t="str">
            <v>IIB</v>
          </cell>
          <cell r="R281" t="str">
            <v>2010DM-0006469</v>
          </cell>
          <cell r="S281">
            <v>44132</v>
          </cell>
          <cell r="T281">
            <v>1500675</v>
          </cell>
          <cell r="U281">
            <v>0</v>
          </cell>
          <cell r="V281">
            <v>6002700</v>
          </cell>
        </row>
        <row r="282">
          <cell r="A282">
            <v>1866</v>
          </cell>
          <cell r="B282" t="str">
            <v>PROTESIS DE `POLIETILENO 10 FR. PREMONTADAS  SENCILLA Y DE DOBLE CAPA, PARA DRENAJE BILIAR DE 3.7 MM DE DIAMETRO DE CANAL DE 172CM DE LONGITUD, DE 30 A 150 MM DE DISTANCIA ENTRE LAS PESTAÑAS LATERALES RECTO, DE DOBLADO DUODENAL Y DOBLADO CENTRAL</v>
          </cell>
          <cell r="C282" t="str">
            <v>UNIDAD</v>
          </cell>
          <cell r="D282">
            <v>1</v>
          </cell>
          <cell r="E282">
            <v>1</v>
          </cell>
          <cell r="F282" t="str">
            <v>ESPECIALIDADES</v>
          </cell>
          <cell r="G282" t="str">
            <v>GASTROENTEROLOGIA</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row>
        <row r="283">
          <cell r="A283">
            <v>1867</v>
          </cell>
          <cell r="B283" t="str">
            <v>PROTESIS DE `POLIETILENO 7FR. PREMONTADAS PARA DRENAJE BILIAR DE 2.8 MM DE DIAMETRO DE CANAL DE 172CM DE LONGITUD, DE 30 A 150 MM DE DISTANCIA ENTRE LAS PESTAÑAS LATERALES RECTO Y DE DOBLADO DUODENAL</v>
          </cell>
          <cell r="C283" t="str">
            <v>UNIDAD</v>
          </cell>
          <cell r="D283">
            <v>1</v>
          </cell>
          <cell r="E283">
            <v>1</v>
          </cell>
          <cell r="F283" t="str">
            <v>ESPECIALIDADES</v>
          </cell>
          <cell r="G283" t="str">
            <v>GASTROENTEROLOGIA</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row>
        <row r="284">
          <cell r="A284">
            <v>1868</v>
          </cell>
          <cell r="B284" t="str">
            <v>PROTESIS DE `POLIETILENO 8.5 FR. PREMONTADAS PARA DRENAJE BILIAR DE 3.2 MM DE DIAMETRO DE CANAL DE 172CM DE LONGITUD, DE 30 A 150 MM DE DISTANCIA ENTRE LAS PESTAÑAS LATERALES RECTO, DE DOBLADO DUODENAL Y DOBLADO CENTRAL</v>
          </cell>
          <cell r="C284" t="str">
            <v>UNIDAD</v>
          </cell>
          <cell r="D284">
            <v>1</v>
          </cell>
          <cell r="E284">
            <v>1</v>
          </cell>
          <cell r="F284" t="str">
            <v>ESPECIALIDADES</v>
          </cell>
          <cell r="G284" t="str">
            <v>GASTROENTEROLOGIA</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row>
        <row r="285">
          <cell r="A285">
            <v>1870</v>
          </cell>
          <cell r="B285" t="str">
            <v>PROTESIS METALICAS NO CUBIERTAS PARA VIA BILIAR DE  3.2MM A 10 MM DE DIAMETRO DEL CANAL INTERNO, POR 190 CM DE LONGITUD DE 8MM A 10MM DE DIAMETRO EXTERNO DE LA PROTESIS, DESDE 40MM HASTA 100MM DE LONGITUD DE LA PROTESIS, CON DIAMETRO DEL CATETER DE ENTREGA DE 7.5 A 10 FR</v>
          </cell>
          <cell r="C285" t="str">
            <v>UNIDAD</v>
          </cell>
          <cell r="D285">
            <v>1</v>
          </cell>
          <cell r="E285">
            <v>1</v>
          </cell>
          <cell r="F285" t="str">
            <v>ESPECIALIDADES</v>
          </cell>
          <cell r="G285" t="str">
            <v>GASTROENTEROLOGIA</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row>
        <row r="286">
          <cell r="A286">
            <v>2007</v>
          </cell>
          <cell r="B286" t="str">
            <v>SEMILLAS PARA AURICOLOTERAPIA</v>
          </cell>
          <cell r="C286" t="str">
            <v>UNIDAD</v>
          </cell>
          <cell r="D286">
            <v>2200</v>
          </cell>
          <cell r="E286">
            <v>2200</v>
          </cell>
          <cell r="F286" t="str">
            <v xml:space="preserve">ESPECIALIDADES </v>
          </cell>
          <cell r="G286" t="str">
            <v>MEDICINA ALTERNATIVA</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row>
        <row r="287">
          <cell r="A287">
            <v>2046</v>
          </cell>
          <cell r="B287" t="str">
            <v>SISTEMA DE CONTINENCIA GYNECARE TVT</v>
          </cell>
          <cell r="C287" t="str">
            <v>UNIDAD</v>
          </cell>
          <cell r="D287">
            <v>1</v>
          </cell>
          <cell r="E287">
            <v>1</v>
          </cell>
          <cell r="F287" t="str">
            <v>ESPECIALIDADES</v>
          </cell>
          <cell r="G287" t="str">
            <v>GINECOLOGIA</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row>
        <row r="288">
          <cell r="A288">
            <v>2047</v>
          </cell>
          <cell r="B288" t="str">
            <v xml:space="preserve">SISTEMA DE CONTINENCIA GYNECARE TVT AWREVO </v>
          </cell>
          <cell r="C288" t="str">
            <v>UNIDAD</v>
          </cell>
          <cell r="D288">
            <v>1</v>
          </cell>
          <cell r="E288">
            <v>1</v>
          </cell>
          <cell r="F288" t="str">
            <v>ESPECIALIDADES</v>
          </cell>
          <cell r="G288" t="str">
            <v>GINECOLOGIA</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row>
        <row r="289">
          <cell r="A289">
            <v>2615</v>
          </cell>
          <cell r="B289" t="str">
            <v>SOLUCION DIALIZANTE 0/3.5</v>
          </cell>
          <cell r="C289" t="str">
            <v>UNIDAD</v>
          </cell>
          <cell r="D289">
            <v>10</v>
          </cell>
          <cell r="E289">
            <v>0</v>
          </cell>
          <cell r="F289" t="str">
            <v>ESPECIALIDADES</v>
          </cell>
          <cell r="G289" t="str">
            <v>UCI</v>
          </cell>
          <cell r="H289">
            <v>0</v>
          </cell>
          <cell r="I289">
            <v>0</v>
          </cell>
          <cell r="J289">
            <v>0</v>
          </cell>
          <cell r="K289">
            <v>0</v>
          </cell>
          <cell r="L289" t="str">
            <v>105353S</v>
          </cell>
          <cell r="M289">
            <v>0</v>
          </cell>
          <cell r="N289" t="str">
            <v>GAMBRO</v>
          </cell>
          <cell r="O289" t="str">
            <v>CAJA X 2</v>
          </cell>
          <cell r="P289" t="str">
            <v>SI</v>
          </cell>
          <cell r="Q289" t="str">
            <v>II b</v>
          </cell>
          <cell r="R289" t="str">
            <v xml:space="preserve">2010DM-0005701 </v>
          </cell>
          <cell r="S289">
            <v>43983.791666666664</v>
          </cell>
          <cell r="T289">
            <v>83567</v>
          </cell>
          <cell r="U289">
            <v>0</v>
          </cell>
          <cell r="V289">
            <v>835670</v>
          </cell>
        </row>
        <row r="290">
          <cell r="A290">
            <v>2614</v>
          </cell>
          <cell r="B290" t="str">
            <v>SOLUCION DIALIZANTE 2/0</v>
          </cell>
          <cell r="C290" t="str">
            <v>UNIDAD</v>
          </cell>
          <cell r="D290">
            <v>10</v>
          </cell>
          <cell r="E290">
            <v>0</v>
          </cell>
          <cell r="F290" t="str">
            <v>ESPECIALIDADES</v>
          </cell>
          <cell r="G290" t="str">
            <v>UCI</v>
          </cell>
          <cell r="H290">
            <v>0</v>
          </cell>
          <cell r="I290">
            <v>0</v>
          </cell>
          <cell r="J290">
            <v>0</v>
          </cell>
          <cell r="K290">
            <v>0</v>
          </cell>
          <cell r="L290" t="str">
            <v>105351S</v>
          </cell>
          <cell r="M290">
            <v>0</v>
          </cell>
          <cell r="N290" t="str">
            <v>GAMBRO</v>
          </cell>
          <cell r="O290" t="str">
            <v>Caja x 2 unidades</v>
          </cell>
          <cell r="P290" t="str">
            <v>SI</v>
          </cell>
          <cell r="Q290" t="str">
            <v>N/A</v>
          </cell>
          <cell r="R290" t="str">
            <v>2010DM-0005701</v>
          </cell>
          <cell r="S290">
            <v>43987</v>
          </cell>
          <cell r="T290">
            <v>83567</v>
          </cell>
          <cell r="U290">
            <v>0</v>
          </cell>
          <cell r="V290">
            <v>835670</v>
          </cell>
        </row>
        <row r="291">
          <cell r="A291">
            <v>2613</v>
          </cell>
          <cell r="B291" t="str">
            <v>SOLUCION DIALIZANTE 4/2.5</v>
          </cell>
          <cell r="C291" t="str">
            <v>UNIDAD</v>
          </cell>
          <cell r="D291">
            <v>10</v>
          </cell>
          <cell r="E291">
            <v>0</v>
          </cell>
          <cell r="F291" t="str">
            <v>ESPECIALIDADES</v>
          </cell>
          <cell r="G291" t="str">
            <v>UCI</v>
          </cell>
          <cell r="H291">
            <v>0</v>
          </cell>
          <cell r="I291">
            <v>0</v>
          </cell>
          <cell r="J291">
            <v>0</v>
          </cell>
          <cell r="K291">
            <v>0</v>
          </cell>
          <cell r="L291" t="str">
            <v>106957S</v>
          </cell>
          <cell r="M291">
            <v>0</v>
          </cell>
          <cell r="N291" t="str">
            <v>GAMBRO</v>
          </cell>
          <cell r="O291" t="str">
            <v>CAJA X 2</v>
          </cell>
          <cell r="P291" t="str">
            <v>SI</v>
          </cell>
          <cell r="Q291" t="str">
            <v>II b</v>
          </cell>
          <cell r="R291" t="str">
            <v xml:space="preserve">2010DM-0005701 </v>
          </cell>
          <cell r="S291">
            <v>43984</v>
          </cell>
          <cell r="T291">
            <v>72974</v>
          </cell>
          <cell r="U291">
            <v>0</v>
          </cell>
          <cell r="V291">
            <v>729740</v>
          </cell>
        </row>
        <row r="292">
          <cell r="A292">
            <v>2084</v>
          </cell>
          <cell r="B292" t="str">
            <v>SONDA DE ALIMENTACION PUNTA TUNGSTENO 10 FR</v>
          </cell>
          <cell r="C292" t="str">
            <v>UNIDAD</v>
          </cell>
          <cell r="D292">
            <v>2</v>
          </cell>
          <cell r="E292">
            <v>2</v>
          </cell>
          <cell r="F292" t="str">
            <v>ESPECIALIDADES</v>
          </cell>
          <cell r="G292" t="str">
            <v>GASTROENTEROLOGIA</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row>
        <row r="293">
          <cell r="A293">
            <v>2085</v>
          </cell>
          <cell r="B293" t="str">
            <v>SONDA DE ALIMENTACION PUNTA TUNGSTENO 8 FR</v>
          </cell>
          <cell r="C293" t="str">
            <v>UNIDAD</v>
          </cell>
          <cell r="D293">
            <v>4</v>
          </cell>
          <cell r="E293">
            <v>10</v>
          </cell>
          <cell r="F293" t="str">
            <v>ESPECIALIDADES</v>
          </cell>
          <cell r="G293" t="str">
            <v>GASTROENTEROLOGIA</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row>
        <row r="294">
          <cell r="A294">
            <v>2086</v>
          </cell>
          <cell r="B294" t="str">
            <v>SONDA DE GASTROSTOMÍA DE RCAMBIO O QUIRÚRGICA CON BALÓN 12 F</v>
          </cell>
          <cell r="C294" t="str">
            <v>UNIDAD</v>
          </cell>
          <cell r="D294">
            <v>2</v>
          </cell>
          <cell r="E294">
            <v>2</v>
          </cell>
          <cell r="F294" t="str">
            <v>ESPECIALIDADES</v>
          </cell>
          <cell r="G294" t="str">
            <v>GASTROENTEROLOGIA</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row>
        <row r="295">
          <cell r="A295">
            <v>2087</v>
          </cell>
          <cell r="B295" t="str">
            <v>SONDA DE GASTROSTOMÍA DE RCAMBIO O QUIRÚRGICA CON BALÓN 14 F</v>
          </cell>
          <cell r="C295" t="str">
            <v>UNIDAD</v>
          </cell>
          <cell r="D295">
            <v>2</v>
          </cell>
          <cell r="E295">
            <v>2</v>
          </cell>
          <cell r="F295" t="str">
            <v>ESPECIALIDADES</v>
          </cell>
          <cell r="G295" t="str">
            <v>GASTROENTEROLOGIA</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row>
        <row r="296">
          <cell r="A296">
            <v>2088</v>
          </cell>
          <cell r="B296" t="str">
            <v>SONDA DE GASTROSTOMÍA DE RCAMBIO O QUIRÚRGICA CON BALÓN 16 F</v>
          </cell>
          <cell r="C296" t="str">
            <v>UNIDAD</v>
          </cell>
          <cell r="D296">
            <v>1</v>
          </cell>
          <cell r="E296">
            <v>1</v>
          </cell>
          <cell r="F296" t="str">
            <v>ESPECIALIDADES</v>
          </cell>
          <cell r="G296" t="str">
            <v>GASTROENTEROLOGIA</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row>
        <row r="297">
          <cell r="A297">
            <v>2089</v>
          </cell>
          <cell r="B297" t="str">
            <v>SONDA DE GASTROSTOMÍA DE RCAMBIO O QUIRÚRGICA CON BALÓN 18 F</v>
          </cell>
          <cell r="C297" t="str">
            <v>UNIDAD</v>
          </cell>
          <cell r="D297">
            <v>2</v>
          </cell>
          <cell r="E297">
            <v>2</v>
          </cell>
          <cell r="F297" t="str">
            <v>ESPECIALIDADES</v>
          </cell>
          <cell r="G297" t="str">
            <v>GASTROENTEROLOGIA</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row>
        <row r="298">
          <cell r="A298">
            <v>2090</v>
          </cell>
          <cell r="B298" t="str">
            <v>SONDA DE GASTROSTOMÍA DE RCAMBIO O QUIRÚRGICA CON BALÓN 20 F</v>
          </cell>
          <cell r="C298" t="str">
            <v>UNIDAD</v>
          </cell>
          <cell r="D298">
            <v>2</v>
          </cell>
          <cell r="E298">
            <v>2</v>
          </cell>
          <cell r="F298" t="str">
            <v>ESPECIALIDADES</v>
          </cell>
          <cell r="G298" t="str">
            <v>GASTROENTEROLOGIA</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row>
        <row r="299">
          <cell r="A299">
            <v>2091</v>
          </cell>
          <cell r="B299" t="str">
            <v>SONDA DE GASTROSTOMÍA DE RCAMBIO O QUIRÚRGICA CON BALÓN 22 F</v>
          </cell>
          <cell r="C299" t="str">
            <v>UNIDAD</v>
          </cell>
          <cell r="D299">
            <v>1</v>
          </cell>
          <cell r="E299">
            <v>1</v>
          </cell>
          <cell r="F299" t="str">
            <v>ESPECIALIDADES</v>
          </cell>
          <cell r="G299" t="str">
            <v>GASTROENTEROLOGIA</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row>
        <row r="300">
          <cell r="A300">
            <v>2092</v>
          </cell>
          <cell r="B300" t="str">
            <v>SONDA DE GASTROSTOMÍA DE RCAMBIO O QUIRÚRGICA CON BALÓN 24 F</v>
          </cell>
          <cell r="C300" t="str">
            <v>UNIDAD</v>
          </cell>
          <cell r="D300">
            <v>1</v>
          </cell>
          <cell r="E300">
            <v>1</v>
          </cell>
          <cell r="F300" t="str">
            <v>ESPECIALIDADES</v>
          </cell>
          <cell r="G300" t="str">
            <v>GASTROENTEROLOGIA</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row>
        <row r="301">
          <cell r="A301">
            <v>2115</v>
          </cell>
          <cell r="B301" t="str">
            <v>SONDA NASOENTERAL C/PUNTA DE TUNGSTENO N. 8 FR</v>
          </cell>
          <cell r="C301" t="str">
            <v>UNIDAD</v>
          </cell>
          <cell r="D301">
            <v>2</v>
          </cell>
          <cell r="E301">
            <v>2</v>
          </cell>
          <cell r="F301" t="str">
            <v>ESPECIALIDADES</v>
          </cell>
          <cell r="G301" t="str">
            <v>GASTROENTEROLOGIA</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row>
        <row r="302">
          <cell r="A302">
            <v>2128</v>
          </cell>
          <cell r="B302" t="str">
            <v xml:space="preserve">SONDA NASOGASTRICA S/PUNTA DE TUNGSTENO EN POLIURETANO N. 12 FR </v>
          </cell>
          <cell r="C302" t="str">
            <v>UNIDAD</v>
          </cell>
          <cell r="D302">
            <v>5</v>
          </cell>
          <cell r="E302">
            <v>5</v>
          </cell>
          <cell r="F302" t="str">
            <v>ESPECIALIDADES</v>
          </cell>
          <cell r="G302" t="str">
            <v>GASTROENTEROLOGIA</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row>
        <row r="303">
          <cell r="A303">
            <v>2129</v>
          </cell>
          <cell r="B303" t="str">
            <v>SONDA NASOGASTRICA S/PUNTA DE TUNGSTENO EN POLIURETANO N. 5</v>
          </cell>
          <cell r="C303" t="str">
            <v>UNIDAD</v>
          </cell>
          <cell r="D303">
            <v>3</v>
          </cell>
          <cell r="E303">
            <v>3</v>
          </cell>
          <cell r="F303" t="str">
            <v>ESPECIALIDADES</v>
          </cell>
          <cell r="G303" t="str">
            <v>GASTROENTEROLOGIA</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row>
        <row r="304">
          <cell r="A304">
            <v>2130</v>
          </cell>
          <cell r="B304" t="str">
            <v>SONDA NASOGASTRICA S/PUNTA DE TUNGSTENO EN POLIURETANO N. 8</v>
          </cell>
          <cell r="C304" t="str">
            <v>UNIDAD</v>
          </cell>
          <cell r="D304">
            <v>4</v>
          </cell>
          <cell r="E304">
            <v>4</v>
          </cell>
          <cell r="F304" t="str">
            <v>ESPECIALIDADES</v>
          </cell>
          <cell r="G304" t="str">
            <v>GASTROENTEROLOGIA</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row>
        <row r="305">
          <cell r="A305">
            <v>2131</v>
          </cell>
          <cell r="B305" t="str">
            <v>SONDA NUTRICION ENTERAL 10 FR TUNGSTENO</v>
          </cell>
          <cell r="C305" t="str">
            <v>UNIDAD</v>
          </cell>
          <cell r="D305">
            <v>1</v>
          </cell>
          <cell r="E305">
            <v>1</v>
          </cell>
          <cell r="F305" t="str">
            <v>ESPECIALIDADES</v>
          </cell>
          <cell r="G305" t="str">
            <v>GASTROENTEROLOGIA</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row>
        <row r="306">
          <cell r="A306">
            <v>2132</v>
          </cell>
          <cell r="B306" t="str">
            <v>SONDA NUTRICION ENTERAL 6 FR TUNGSTENO PEDIATRICA</v>
          </cell>
          <cell r="C306" t="str">
            <v>UNIDAD</v>
          </cell>
          <cell r="D306">
            <v>1</v>
          </cell>
          <cell r="E306">
            <v>1</v>
          </cell>
          <cell r="F306" t="str">
            <v>ESPECIALIDADES</v>
          </cell>
          <cell r="G306" t="str">
            <v>GASTROENTEROLOGIA</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row>
        <row r="307">
          <cell r="A307">
            <v>2133</v>
          </cell>
          <cell r="B307" t="str">
            <v>SONDA PARA NUTRICION ENTERAL POR GASTROSTOMIA ADULTO 22 FR VOLUMEN DE LLENADO (BALON) 7-10CC</v>
          </cell>
          <cell r="C307" t="str">
            <v>UNIDAD</v>
          </cell>
          <cell r="D307">
            <v>1</v>
          </cell>
          <cell r="E307">
            <v>1</v>
          </cell>
          <cell r="F307" t="str">
            <v>ESPECIALIDADES</v>
          </cell>
          <cell r="G307" t="str">
            <v>GASTROENTEROLOGIA</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row>
        <row r="308">
          <cell r="A308">
            <v>2134</v>
          </cell>
          <cell r="B308" t="str">
            <v>SONDA PARA NUTRICION ENTERAL POR GASTROSTOMIA ADULTO 24R FR VOLUMEN DE LLENADO (BALON) 7-10CC</v>
          </cell>
          <cell r="C308" t="str">
            <v>UNIDAD</v>
          </cell>
          <cell r="D308">
            <v>1</v>
          </cell>
          <cell r="E308">
            <v>1</v>
          </cell>
          <cell r="F308" t="str">
            <v>ESPECIALIDADES</v>
          </cell>
          <cell r="G308" t="str">
            <v>GASTROENTEROLOGIA</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row>
        <row r="309">
          <cell r="A309">
            <v>2135</v>
          </cell>
          <cell r="B309" t="str">
            <v>SONDA PARA NUTRICION ENTERAL POR GASTROSTOMIA PEDIATRICO 12 FR VOLUMEN DE LLENADO (BALON)3-5CC</v>
          </cell>
          <cell r="C309" t="str">
            <v>UNIDAD</v>
          </cell>
          <cell r="D309">
            <v>1</v>
          </cell>
          <cell r="E309">
            <v>1</v>
          </cell>
          <cell r="F309" t="str">
            <v>ESPECIALIDADES</v>
          </cell>
          <cell r="G309" t="str">
            <v>GASTROENTEROLOGIA</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row>
        <row r="310">
          <cell r="A310">
            <v>2136</v>
          </cell>
          <cell r="B310" t="str">
            <v>SONDA PARA NUTRICION ENTERAL POR GASTROSTOMIA PEDIATRICO 14 FR VOLUMEN DE LLENADO (BALON) 3-5CC</v>
          </cell>
          <cell r="C310" t="str">
            <v>UNIDAD</v>
          </cell>
          <cell r="D310">
            <v>1</v>
          </cell>
          <cell r="E310">
            <v>1</v>
          </cell>
          <cell r="F310" t="str">
            <v>ESPECIALIDADES</v>
          </cell>
          <cell r="G310" t="str">
            <v>GASTROENTEROLOGIA</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row>
        <row r="311">
          <cell r="A311">
            <v>2137</v>
          </cell>
          <cell r="B311" t="str">
            <v>SONDA PARA NUTRICION ENTERAL POR GASTROSTOMIA PEDIATRICO 16 FR VOLUMEN DE LLENADO (BALON) 3-5CC</v>
          </cell>
          <cell r="C311" t="str">
            <v>UNIDAD</v>
          </cell>
          <cell r="D311">
            <v>1</v>
          </cell>
          <cell r="E311">
            <v>1</v>
          </cell>
          <cell r="F311" t="str">
            <v>ESPECIALIDADES</v>
          </cell>
          <cell r="G311" t="str">
            <v>GASTROENTEROLOGIA</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row>
        <row r="312">
          <cell r="A312">
            <v>2145</v>
          </cell>
          <cell r="B312" t="str">
            <v xml:space="preserve">SONDA PUNTA TUNGSTENO NUTRI/ENTERAL  12 FR                                                           </v>
          </cell>
          <cell r="C312" t="str">
            <v>UNIDAD</v>
          </cell>
          <cell r="D312">
            <v>3</v>
          </cell>
          <cell r="E312">
            <v>3</v>
          </cell>
          <cell r="F312" t="str">
            <v>ESPECIALIDADES</v>
          </cell>
          <cell r="G312" t="str">
            <v>GASTROENTEROLOGIA</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row>
        <row r="313">
          <cell r="A313">
            <v>2179</v>
          </cell>
          <cell r="B313" t="str">
            <v>STENT  PANCREATICO 5 FR 7 CM</v>
          </cell>
          <cell r="C313" t="str">
            <v>UNIDAD</v>
          </cell>
          <cell r="D313">
            <v>1</v>
          </cell>
          <cell r="E313">
            <v>1</v>
          </cell>
          <cell r="F313" t="str">
            <v>ESPECIALIDADES</v>
          </cell>
          <cell r="G313" t="str">
            <v>GASTROENTEROLOGIA</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row>
        <row r="314">
          <cell r="A314">
            <v>2180</v>
          </cell>
          <cell r="B314" t="str">
            <v>STENT AUROEXPANDIBLE NO RECUBIERTO DE 6 CM</v>
          </cell>
          <cell r="C314" t="str">
            <v>UNIDAD</v>
          </cell>
          <cell r="D314">
            <v>1</v>
          </cell>
          <cell r="E314">
            <v>1</v>
          </cell>
          <cell r="F314" t="str">
            <v>ESPECIALIDADES</v>
          </cell>
          <cell r="G314" t="str">
            <v>GASTROENTEROLOGIA</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row>
        <row r="315">
          <cell r="A315">
            <v>2181</v>
          </cell>
          <cell r="B315" t="str">
            <v>STENT AUROEXPANDIBLE NO RECUBIERTO DE 8 CM</v>
          </cell>
          <cell r="C315" t="str">
            <v>UNIDAD</v>
          </cell>
          <cell r="D315">
            <v>1</v>
          </cell>
          <cell r="E315">
            <v>1</v>
          </cell>
          <cell r="F315" t="str">
            <v>ESPECIALIDADES</v>
          </cell>
          <cell r="G315" t="str">
            <v>GASTROENTEROLOGIA</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row>
        <row r="316">
          <cell r="A316">
            <v>2182</v>
          </cell>
          <cell r="B316" t="str">
            <v>STENT BILIAR 7 FR X 10 CM SIN INTRODUCTOR</v>
          </cell>
          <cell r="C316" t="str">
            <v>UNIDAD</v>
          </cell>
          <cell r="D316">
            <v>1</v>
          </cell>
          <cell r="E316">
            <v>1</v>
          </cell>
          <cell r="F316" t="str">
            <v>ESPECIALIDADES</v>
          </cell>
          <cell r="G316" t="str">
            <v>GASTROENTEROLOGIA</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row>
        <row r="317">
          <cell r="A317">
            <v>2183</v>
          </cell>
          <cell r="B317" t="str">
            <v>STENT BILIAR 7 FR X 12 CM SIN INTRODUCTOR</v>
          </cell>
          <cell r="C317" t="str">
            <v>UNIDAD</v>
          </cell>
          <cell r="D317">
            <v>1</v>
          </cell>
          <cell r="E317">
            <v>1</v>
          </cell>
          <cell r="F317" t="str">
            <v>ESPECIALIDADES</v>
          </cell>
          <cell r="G317" t="str">
            <v>GASTROENTEROLOGIA</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row>
        <row r="318">
          <cell r="A318">
            <v>2184</v>
          </cell>
          <cell r="B318" t="str">
            <v>STENT BILIAR 7 FR X 7 CM SIN INTRODUCTOR</v>
          </cell>
          <cell r="C318" t="str">
            <v>UNIDAD</v>
          </cell>
          <cell r="D318">
            <v>1</v>
          </cell>
          <cell r="E318">
            <v>1</v>
          </cell>
          <cell r="F318" t="str">
            <v>ESPECIALIDADES</v>
          </cell>
          <cell r="G318" t="str">
            <v>GASTROENTEROLOGIA</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row>
        <row r="319">
          <cell r="A319">
            <v>2185</v>
          </cell>
          <cell r="B319" t="str">
            <v>STENT BILIAR METALICO AUTOEXPANDIBLE 10 MMD X 60 ML</v>
          </cell>
          <cell r="C319" t="str">
            <v>UNIDAD</v>
          </cell>
          <cell r="D319">
            <v>1</v>
          </cell>
          <cell r="E319">
            <v>1</v>
          </cell>
          <cell r="F319" t="str">
            <v>ESPECIALIDADES</v>
          </cell>
          <cell r="G319" t="str">
            <v>GASTROENTEROLOGIA</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row>
        <row r="320">
          <cell r="A320">
            <v>2186</v>
          </cell>
          <cell r="B320" t="str">
            <v>STENT BILIAR METALICO AUTOEXPANDIBLE 10 MMD X 80 ML</v>
          </cell>
          <cell r="C320" t="str">
            <v>UNIDAD</v>
          </cell>
          <cell r="D320">
            <v>1</v>
          </cell>
          <cell r="E320">
            <v>1</v>
          </cell>
          <cell r="F320" t="str">
            <v>ESPECIALIDADES</v>
          </cell>
          <cell r="G320" t="str">
            <v>GASTROENTEROLOGIA</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row>
        <row r="321">
          <cell r="A321">
            <v>2187</v>
          </cell>
          <cell r="B321" t="str">
            <v>STENT BILIAR SIN GUIA 10 FR PERC BIL DRAIN STENT 10 FR X 10 CM SIN INTRODUCTOR</v>
          </cell>
          <cell r="C321" t="str">
            <v>UNIDAD</v>
          </cell>
          <cell r="D321">
            <v>1</v>
          </cell>
          <cell r="E321">
            <v>1</v>
          </cell>
          <cell r="F321" t="str">
            <v>ESPECIALIDADES</v>
          </cell>
          <cell r="G321" t="str">
            <v>GASTROENTEROLOGIA</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row>
        <row r="322">
          <cell r="A322">
            <v>2188</v>
          </cell>
          <cell r="B322" t="str">
            <v>STENT COLONICO AUTOEXPANDIBLE 22 MMD X 9 CM</v>
          </cell>
          <cell r="C322" t="str">
            <v>UNIDAD</v>
          </cell>
          <cell r="D322">
            <v>1</v>
          </cell>
          <cell r="E322">
            <v>1</v>
          </cell>
          <cell r="F322" t="str">
            <v>ESPECIALIDADES</v>
          </cell>
          <cell r="G322" t="str">
            <v>GASTROENTEROLOGIA</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row>
        <row r="323">
          <cell r="A323">
            <v>2189</v>
          </cell>
          <cell r="B323" t="str">
            <v>STENT CON INTRODUCTOR DE  7 CM X 7 FR</v>
          </cell>
          <cell r="C323" t="str">
            <v>UNIDAD</v>
          </cell>
          <cell r="D323">
            <v>8</v>
          </cell>
          <cell r="E323">
            <v>8</v>
          </cell>
          <cell r="F323" t="str">
            <v>ESPECIALIDADES</v>
          </cell>
          <cell r="G323" t="str">
            <v>GASTROENTEROLOGIA</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row>
        <row r="324">
          <cell r="A324">
            <v>2190</v>
          </cell>
          <cell r="B324" t="str">
            <v>STENT CON INTRODUCTOR DE 10 CM X 10 FR</v>
          </cell>
          <cell r="C324" t="str">
            <v>UNIDAD</v>
          </cell>
          <cell r="D324">
            <v>6</v>
          </cell>
          <cell r="E324">
            <v>6</v>
          </cell>
          <cell r="F324" t="str">
            <v>ESPECIALIDADES</v>
          </cell>
          <cell r="G324" t="str">
            <v>GASTROENTEROLOGIA</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row>
        <row r="325">
          <cell r="A325">
            <v>2191</v>
          </cell>
          <cell r="B325" t="str">
            <v>STENT CON INTRODUCTOR DE 10 CM X 7 FR</v>
          </cell>
          <cell r="C325" t="str">
            <v>UNIDAD</v>
          </cell>
          <cell r="D325">
            <v>6</v>
          </cell>
          <cell r="E325">
            <v>6</v>
          </cell>
          <cell r="F325" t="str">
            <v>ESPECIALIDADES</v>
          </cell>
          <cell r="G325" t="str">
            <v>GASTROENTEROLOGIA</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row>
        <row r="326">
          <cell r="A326">
            <v>2192</v>
          </cell>
          <cell r="B326" t="str">
            <v>STENT CON INTRODUCTOR DE 12 CM X 10 FR</v>
          </cell>
          <cell r="C326" t="str">
            <v>UNIDAD</v>
          </cell>
          <cell r="D326">
            <v>1</v>
          </cell>
          <cell r="E326">
            <v>1</v>
          </cell>
          <cell r="F326" t="str">
            <v>ESPECIALIDADES</v>
          </cell>
          <cell r="G326" t="str">
            <v>GASTROENTEROLOGIA</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row>
        <row r="327">
          <cell r="A327">
            <v>2193</v>
          </cell>
          <cell r="B327" t="str">
            <v>STENT CON INTRODUCTOR DE 12 CM X 7 FR</v>
          </cell>
          <cell r="C327" t="str">
            <v>UNIDAD</v>
          </cell>
          <cell r="D327">
            <v>8</v>
          </cell>
          <cell r="E327">
            <v>8</v>
          </cell>
          <cell r="F327" t="str">
            <v>ESPECIALIDADES</v>
          </cell>
          <cell r="G327" t="str">
            <v>GASTROENTEROLOGIA</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row>
        <row r="328">
          <cell r="A328">
            <v>2194</v>
          </cell>
          <cell r="B328" t="str">
            <v>STENT ESOFAGICO LONGITUD DEL EXTREMO PROXIMAL 23MM STENANT DE 18X10 CM</v>
          </cell>
          <cell r="C328" t="str">
            <v>UNIDAD</v>
          </cell>
          <cell r="D328">
            <v>1</v>
          </cell>
          <cell r="E328">
            <v>1</v>
          </cell>
          <cell r="F328" t="str">
            <v>ESPECIALIDADES</v>
          </cell>
          <cell r="G328" t="str">
            <v>GASTROENTEROLOGIA</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row>
        <row r="329">
          <cell r="A329">
            <v>2195</v>
          </cell>
          <cell r="B329" t="str">
            <v>STENT ESOFAGICO LONGITUD DEL EXTREMO PROXIMAL 23MM STENANT DE 18X15 CM</v>
          </cell>
          <cell r="C329" t="str">
            <v>UNIDAD</v>
          </cell>
          <cell r="D329">
            <v>1</v>
          </cell>
          <cell r="E329">
            <v>1</v>
          </cell>
          <cell r="F329" t="str">
            <v>ESPECIALIDADES</v>
          </cell>
          <cell r="G329" t="str">
            <v>GASTROENTEROLOGIA</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row>
        <row r="330">
          <cell r="A330">
            <v>2196</v>
          </cell>
          <cell r="B330" t="str">
            <v>STENT ESOFAGICO PARCIALMENTE RECUBIERTO 12 CM X 18 MM</v>
          </cell>
          <cell r="C330" t="str">
            <v>UNIDAD</v>
          </cell>
          <cell r="D330">
            <v>1</v>
          </cell>
          <cell r="E330">
            <v>1</v>
          </cell>
          <cell r="F330" t="str">
            <v>ESPECIALIDADES</v>
          </cell>
          <cell r="G330" t="str">
            <v>GASTROENTEROLOGIA</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row>
        <row r="331">
          <cell r="A331">
            <v>2197</v>
          </cell>
          <cell r="B331" t="str">
            <v>STENT ESOFAGICO PARCIALMENTE RECUBIERTO DE 10 CM</v>
          </cell>
          <cell r="C331" t="str">
            <v>UNIDAD</v>
          </cell>
          <cell r="D331">
            <v>1</v>
          </cell>
          <cell r="E331">
            <v>1</v>
          </cell>
          <cell r="F331" t="str">
            <v>ESPECIALIDADES</v>
          </cell>
          <cell r="G331" t="str">
            <v>GASTROENTEROLOGIA</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row>
        <row r="332">
          <cell r="A332">
            <v>2198</v>
          </cell>
          <cell r="B332" t="str">
            <v>STENT ESOFAGICO PARCIALMENTE RECUBIERTO DE 15 CM</v>
          </cell>
          <cell r="C332" t="str">
            <v>UNIDAD</v>
          </cell>
          <cell r="D332">
            <v>1</v>
          </cell>
          <cell r="E332">
            <v>1</v>
          </cell>
          <cell r="F332" t="str">
            <v>ESPECIALIDADES</v>
          </cell>
          <cell r="G332" t="str">
            <v>GASTROENTEROLOGIA</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row>
        <row r="333">
          <cell r="A333">
            <v>2199</v>
          </cell>
          <cell r="B333" t="str">
            <v>STENT ESOFAGICO TOTALMENTE RECUBIERTO 12 CM X 18 MM</v>
          </cell>
          <cell r="C333" t="str">
            <v>UNIDAD</v>
          </cell>
          <cell r="D333">
            <v>1</v>
          </cell>
          <cell r="E333">
            <v>1</v>
          </cell>
          <cell r="F333" t="str">
            <v>ESPECIALIDADES</v>
          </cell>
          <cell r="G333" t="str">
            <v>GASTROENTEROLOGIA</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row>
        <row r="334">
          <cell r="A334">
            <v>2200</v>
          </cell>
          <cell r="B334" t="str">
            <v>STENT ESOFAGICO TOTALMENTE RECUBIERTO DE 10 CM</v>
          </cell>
          <cell r="C334" t="str">
            <v>UNIDAD</v>
          </cell>
          <cell r="D334">
            <v>1</v>
          </cell>
          <cell r="E334">
            <v>1</v>
          </cell>
          <cell r="F334" t="str">
            <v>ESPECIALIDADES</v>
          </cell>
          <cell r="G334" t="str">
            <v>GASTROENTEROLOGIA</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row>
        <row r="335">
          <cell r="A335">
            <v>2201</v>
          </cell>
          <cell r="B335" t="str">
            <v>STENT ESOFAGICO TOTALMENTE RECUBIERTO DE 15 CM</v>
          </cell>
          <cell r="C335" t="str">
            <v>UNIDAD</v>
          </cell>
          <cell r="D335">
            <v>1</v>
          </cell>
          <cell r="E335">
            <v>1</v>
          </cell>
          <cell r="F335" t="str">
            <v>ESPECIALIDADES</v>
          </cell>
          <cell r="G335" t="str">
            <v>GASTROENTEROLOGIA</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row>
        <row r="336">
          <cell r="A336">
            <v>2202</v>
          </cell>
          <cell r="B336" t="str">
            <v>STENT POLYFLEX ESOPH 23X18X120 MM</v>
          </cell>
          <cell r="C336" t="str">
            <v>UNIDAD</v>
          </cell>
          <cell r="D336">
            <v>1</v>
          </cell>
          <cell r="E336">
            <v>1</v>
          </cell>
          <cell r="F336" t="str">
            <v>ESPECIALIDADES</v>
          </cell>
          <cell r="G336" t="str">
            <v>GASTROENTEROLOGIA</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row>
        <row r="337">
          <cell r="A337">
            <v>2434</v>
          </cell>
          <cell r="B337" t="str">
            <v xml:space="preserve">TUBO DE GASTROSTOMIA 24FR                                                                          </v>
          </cell>
          <cell r="C337" t="str">
            <v>UNIDAD</v>
          </cell>
          <cell r="D337">
            <v>3</v>
          </cell>
          <cell r="E337">
            <v>2</v>
          </cell>
          <cell r="F337" t="str">
            <v>ESPECIALIDADES</v>
          </cell>
          <cell r="G337" t="str">
            <v>GASTROENTEROLOGIA</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row>
        <row r="338">
          <cell r="A338">
            <v>2507</v>
          </cell>
          <cell r="B338" t="str">
            <v>TUBO X GASTROSTOMIA 12 FR PARA REEMPLZAO CON 2 PUERTOS</v>
          </cell>
          <cell r="C338" t="str">
            <v>UNIDAD</v>
          </cell>
          <cell r="D338">
            <v>3</v>
          </cell>
          <cell r="E338">
            <v>3</v>
          </cell>
          <cell r="F338" t="str">
            <v>ESPECIALIDADES</v>
          </cell>
          <cell r="G338" t="str">
            <v>GASTROENTEROLOGIA</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row>
        <row r="339">
          <cell r="A339">
            <v>2509</v>
          </cell>
          <cell r="B339" t="str">
            <v>TUBO X GASTROSTOMIA 16FR PARA REEMPLAZO CON 2 PUERTOS</v>
          </cell>
          <cell r="C339" t="str">
            <v>UNIDAD</v>
          </cell>
          <cell r="D339">
            <v>5</v>
          </cell>
          <cell r="E339">
            <v>5</v>
          </cell>
          <cell r="F339" t="str">
            <v>ESPECIALIDADES</v>
          </cell>
          <cell r="G339" t="str">
            <v>GASTROENTEROLOGIA</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row>
        <row r="340">
          <cell r="A340">
            <v>2515</v>
          </cell>
          <cell r="B340" t="str">
            <v>TUBOS DE ALIMENTACIÓN ENTERAL POR GASTROSTOMÍA 14FR BALÓN DESDE 3 HASTA 10 ML</v>
          </cell>
          <cell r="C340" t="str">
            <v>UNIDAD</v>
          </cell>
          <cell r="D340">
            <v>3</v>
          </cell>
          <cell r="E340">
            <v>12</v>
          </cell>
          <cell r="F340" t="str">
            <v>ESPECIALIDADES</v>
          </cell>
          <cell r="G340" t="str">
            <v>GASTROENTEROLOGIA</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row>
        <row r="341">
          <cell r="A341">
            <v>2516</v>
          </cell>
          <cell r="B341" t="str">
            <v>TUBOS DE ALIMENTACIÓN ENTERAL POR GASTROSTOMÍA 16FR BALÓN DESDE 3 HASTA 10 ML</v>
          </cell>
          <cell r="C341" t="str">
            <v>UNIDAD</v>
          </cell>
          <cell r="D341">
            <v>3</v>
          </cell>
          <cell r="E341">
            <v>3</v>
          </cell>
          <cell r="F341" t="str">
            <v>ESPECIALIDADES</v>
          </cell>
          <cell r="G341" t="str">
            <v>GASTROENTEROLOGIA</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row>
        <row r="342">
          <cell r="A342">
            <v>2517</v>
          </cell>
          <cell r="B342" t="str">
            <v>TUBOS DE ALIMENTACIÓN ENTERAL POR GASTROSTOMÍA 18FR BALÓN DESDE 3 HASTA 10 ML</v>
          </cell>
          <cell r="C342" t="str">
            <v>UNIDAD</v>
          </cell>
          <cell r="D342">
            <v>3</v>
          </cell>
          <cell r="E342">
            <v>5</v>
          </cell>
          <cell r="F342" t="str">
            <v>ESPECIALIDADES</v>
          </cell>
          <cell r="G342" t="str">
            <v>GASTROENTEROLOGIA</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row>
        <row r="343">
          <cell r="A343">
            <v>2518</v>
          </cell>
          <cell r="B343" t="str">
            <v>TUBOS DE ALIMENTACIÓN ENTERAL POR GASTROSTOMÍA 20FR BALÓN DESDE 3 HASTA 10 ML</v>
          </cell>
          <cell r="C343" t="str">
            <v>UNIDAD</v>
          </cell>
          <cell r="D343">
            <v>3</v>
          </cell>
          <cell r="E343">
            <v>10</v>
          </cell>
          <cell r="F343" t="str">
            <v>ESPECIALIDADES</v>
          </cell>
          <cell r="G343" t="str">
            <v>GASTROENTEROLOGIA</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row>
        <row r="344">
          <cell r="A344">
            <v>2519</v>
          </cell>
          <cell r="B344" t="str">
            <v>TUBOS DE ALIMENTACIÓN ENTERAL POR GASTROSTOMÍA 22FR BALÓN DESDE 3 HASTA 10 ML</v>
          </cell>
          <cell r="C344" t="str">
            <v>UNIDAD</v>
          </cell>
          <cell r="D344">
            <v>3</v>
          </cell>
          <cell r="E344">
            <v>2</v>
          </cell>
          <cell r="F344" t="str">
            <v>ESPECIALIDADES</v>
          </cell>
          <cell r="G344" t="str">
            <v>GASTROENTEROLOGIA</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row>
        <row r="345">
          <cell r="A345">
            <v>2520</v>
          </cell>
          <cell r="B345" t="str">
            <v>TUBOS DE ALIMENTACIÓN ENTERAL POR GASTROSTOMÍA 24FR BALÓN DESDE 3 HASTA 10 ML</v>
          </cell>
          <cell r="C345" t="str">
            <v>UNIDAD</v>
          </cell>
          <cell r="D345">
            <v>3</v>
          </cell>
          <cell r="E345">
            <v>3</v>
          </cell>
          <cell r="F345" t="str">
            <v>ESPECIALIDADES</v>
          </cell>
          <cell r="G345" t="str">
            <v>GASTROENTEROLOGIA</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row>
        <row r="346">
          <cell r="A346">
            <v>2539</v>
          </cell>
          <cell r="B346" t="str">
            <v xml:space="preserve">VENDA  DE ALGODON LAMINADO NO ESTERIL.2X5 YARDAS                                                                               </v>
          </cell>
          <cell r="C346" t="str">
            <v>UNIDAD</v>
          </cell>
          <cell r="D346">
            <v>100</v>
          </cell>
          <cell r="E346">
            <v>100</v>
          </cell>
          <cell r="F346" t="str">
            <v>ESPECIALIDADES</v>
          </cell>
          <cell r="G346" t="str">
            <v>ORTOPEDIA</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row>
        <row r="347">
          <cell r="A347">
            <v>2540</v>
          </cell>
          <cell r="B347" t="str">
            <v xml:space="preserve">VENDA  DE ALGODON LAMINADO NO ESTERIL.5X5 YARDAS                                                                               </v>
          </cell>
          <cell r="C347" t="str">
            <v>UNIDAD</v>
          </cell>
          <cell r="D347">
            <v>560</v>
          </cell>
          <cell r="E347">
            <v>1414</v>
          </cell>
          <cell r="F347" t="str">
            <v>ESPECIALIDADES</v>
          </cell>
          <cell r="G347" t="str">
            <v>ORTOPEDIA</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row>
        <row r="348">
          <cell r="A348">
            <v>2541</v>
          </cell>
          <cell r="B348" t="str">
            <v xml:space="preserve">VENDA  DE ALGODON LAMINADO NO ESTERIL.6X5 YARDAS                                                                               </v>
          </cell>
          <cell r="C348" t="str">
            <v>UNIDAD</v>
          </cell>
          <cell r="D348">
            <v>548</v>
          </cell>
          <cell r="E348">
            <v>2323</v>
          </cell>
          <cell r="F348" t="str">
            <v>ESPECIALIDADES</v>
          </cell>
          <cell r="G348" t="str">
            <v>ORTOPEDIA</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row>
        <row r="349">
          <cell r="A349">
            <v>2544</v>
          </cell>
          <cell r="B349" t="str">
            <v xml:space="preserve">VENDA DE ALGODÓN LAMINADO NO ESTERIL. 4X5 YARDAS   </v>
          </cell>
          <cell r="C349" t="str">
            <v>UNIDAD</v>
          </cell>
          <cell r="D349">
            <v>902</v>
          </cell>
          <cell r="E349">
            <v>2998</v>
          </cell>
          <cell r="F349" t="str">
            <v>ESPECIALIDADES</v>
          </cell>
          <cell r="G349" t="str">
            <v>ORTOPEDIA</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row>
        <row r="350">
          <cell r="A350">
            <v>2545</v>
          </cell>
          <cell r="B350" t="str">
            <v xml:space="preserve">VENDA DE ALGODON LAMINADO NO ESTERIL.3X5 YARDAS   </v>
          </cell>
          <cell r="C350" t="str">
            <v>UNIDAD</v>
          </cell>
          <cell r="D350">
            <v>500</v>
          </cell>
          <cell r="E350">
            <v>2200</v>
          </cell>
          <cell r="F350" t="str">
            <v>ESPECIALIDADES</v>
          </cell>
          <cell r="G350" t="str">
            <v>ORTOPEDIA</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row>
        <row r="351">
          <cell r="A351">
            <v>2550</v>
          </cell>
          <cell r="B351" t="str">
            <v xml:space="preserve">VENDA DE YESO (GASA DE ALGODÓN CUBIERTA CON MEZCLA DE YESO) 3 X 5YARDAS TIEMPO DE FRAGUADO 3-4MIM                                                                                    </v>
          </cell>
          <cell r="C351" t="str">
            <v>UNIDAD</v>
          </cell>
          <cell r="D351">
            <v>369</v>
          </cell>
          <cell r="E351">
            <v>656</v>
          </cell>
          <cell r="F351" t="str">
            <v>ESPECIALIDADES</v>
          </cell>
          <cell r="G351" t="str">
            <v>ORTOPEDIA</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row>
        <row r="352">
          <cell r="A352">
            <v>2551</v>
          </cell>
          <cell r="B352" t="str">
            <v xml:space="preserve">VENDA DE YESO (GASA DE ALGODÓN CUBIERTA CON MEZCLA DE YESO) 4 X 5YARDAS TIEMPO DE FRAGUADO 3-4MIM                                                                                    </v>
          </cell>
          <cell r="C352" t="str">
            <v>UNIDAD</v>
          </cell>
          <cell r="D352">
            <v>500</v>
          </cell>
          <cell r="E352">
            <v>1100</v>
          </cell>
          <cell r="F352" t="str">
            <v>ESPECIALIDADES</v>
          </cell>
          <cell r="G352" t="str">
            <v>ORTOPEDIA</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row>
        <row r="353">
          <cell r="A353">
            <v>2552</v>
          </cell>
          <cell r="B353" t="str">
            <v xml:space="preserve">VENDA DE YESO (GASA DE ALGODÓN CUBIERTA CON MEZCLA DE YESO) 5 X 5YARDAS TIEMPO DE FRAGUADO 3-4MIM                                                                                    </v>
          </cell>
          <cell r="C353" t="str">
            <v>UNIDAD</v>
          </cell>
          <cell r="D353">
            <v>150</v>
          </cell>
          <cell r="E353">
            <v>880</v>
          </cell>
          <cell r="F353" t="str">
            <v>ESPECIALIDADES</v>
          </cell>
          <cell r="G353" t="str">
            <v>ORTOPEDIA</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row>
        <row r="354">
          <cell r="A354">
            <v>2553</v>
          </cell>
          <cell r="B354" t="str">
            <v xml:space="preserve">VENDA DE YESO (GASA DE ALGODÓN CUBIERTA CON MEZCLA DE YESO) 6 X 5YARDAS TIEMPO DE FRAGUADO 3-4MIM                                                                                    </v>
          </cell>
          <cell r="C354" t="str">
            <v>UNIDAD</v>
          </cell>
          <cell r="D354">
            <v>100</v>
          </cell>
          <cell r="E354">
            <v>720</v>
          </cell>
          <cell r="F354" t="str">
            <v>ESPECIALIDADES</v>
          </cell>
          <cell r="G354" t="str">
            <v>ORTOPEDIA</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row>
        <row r="355">
          <cell r="A355">
            <v>2554</v>
          </cell>
          <cell r="B355" t="str">
            <v>VENDA ELASTICA 3 X 5 YARDAS</v>
          </cell>
          <cell r="C355" t="str">
            <v>UNIDAD</v>
          </cell>
          <cell r="D355">
            <v>556</v>
          </cell>
          <cell r="E355">
            <v>2050</v>
          </cell>
          <cell r="F355" t="str">
            <v>ESPECIALIDADES</v>
          </cell>
          <cell r="G355" t="str">
            <v>ORTOPEDIA</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row>
        <row r="356">
          <cell r="A356">
            <v>2555</v>
          </cell>
          <cell r="B356" t="str">
            <v>VENDA ELASTICA 4 X 5 YARDAS</v>
          </cell>
          <cell r="C356" t="str">
            <v>UNIDAD</v>
          </cell>
          <cell r="D356">
            <v>971</v>
          </cell>
          <cell r="E356">
            <v>1386</v>
          </cell>
          <cell r="F356" t="str">
            <v>ESPECIALIDADES</v>
          </cell>
          <cell r="G356" t="str">
            <v>ORTOPEDIA</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row>
        <row r="357">
          <cell r="A357">
            <v>2556</v>
          </cell>
          <cell r="B357" t="str">
            <v>VENDA ELASTICA 5 X 5 YARDAS</v>
          </cell>
          <cell r="C357" t="str">
            <v>UNIDAD</v>
          </cell>
          <cell r="D357">
            <v>604</v>
          </cell>
          <cell r="E357">
            <v>2748</v>
          </cell>
          <cell r="F357" t="str">
            <v>ESPECIALIDADES</v>
          </cell>
          <cell r="G357" t="str">
            <v>ORTOPEDIA</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row>
        <row r="358">
          <cell r="A358">
            <v>2557</v>
          </cell>
          <cell r="B358" t="str">
            <v>VENDA ELASTICA 6 X 5 YARDAS</v>
          </cell>
          <cell r="C358" t="str">
            <v>UNIDAD</v>
          </cell>
          <cell r="D358">
            <v>882</v>
          </cell>
          <cell r="E358">
            <v>1575</v>
          </cell>
          <cell r="F358" t="str">
            <v>ESPECIALIDADES</v>
          </cell>
          <cell r="G358" t="str">
            <v>ORTOPEDIA</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V358">
            <v>0</v>
          </cell>
        </row>
        <row r="359">
          <cell r="A359">
            <v>2558</v>
          </cell>
          <cell r="B359" t="str">
            <v>VENDA ELASTICA ESTERIL 4 X 5</v>
          </cell>
          <cell r="C359" t="str">
            <v>UNIDAD</v>
          </cell>
          <cell r="D359">
            <v>133</v>
          </cell>
          <cell r="E359">
            <v>133</v>
          </cell>
          <cell r="F359" t="str">
            <v>ESPECIALIDADES</v>
          </cell>
          <cell r="G359" t="str">
            <v>ORTOPEDIA</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row>
        <row r="360">
          <cell r="A360">
            <v>2559</v>
          </cell>
          <cell r="B360" t="str">
            <v>VENDA ELASTICA ESTERIL 5 X 5</v>
          </cell>
          <cell r="C360" t="str">
            <v>UNIDAD</v>
          </cell>
          <cell r="D360">
            <v>148</v>
          </cell>
          <cell r="E360">
            <v>148</v>
          </cell>
          <cell r="F360" t="str">
            <v>ESPECIALIDADES</v>
          </cell>
          <cell r="G360" t="str">
            <v>ORTOPEDIA</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row>
        <row r="361">
          <cell r="A361">
            <v>2560</v>
          </cell>
          <cell r="B361" t="str">
            <v xml:space="preserve">VENDA ELASTICA ESTERIL 6 X 5 </v>
          </cell>
          <cell r="C361" t="str">
            <v>UNIDAD</v>
          </cell>
          <cell r="D361">
            <v>104</v>
          </cell>
          <cell r="E361">
            <v>104</v>
          </cell>
          <cell r="F361" t="str">
            <v>ESPECIALIDADES</v>
          </cell>
          <cell r="G361" t="str">
            <v>ORTOPEDIA</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row>
      </sheetData>
      <sheetData sheetId="12"/>
      <sheetData sheetId="1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sheetData sheetId="4"/>
      <sheetData sheetId="5"/>
      <sheetData sheetId="6"/>
      <sheetData sheetId="7"/>
      <sheetData sheetId="8"/>
      <sheetData sheetId="9"/>
      <sheetData sheetId="10"/>
      <sheetData sheetId="11">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v>
          </cell>
          <cell r="O1" t="str">
            <v>UNIDAD DE EMPAQUE</v>
          </cell>
          <cell r="P1" t="str">
            <v>FICHA TECNICA</v>
          </cell>
          <cell r="Q1" t="str">
            <v>CLASIFICACIOIN DEL RIESGO</v>
          </cell>
          <cell r="R1" t="str">
            <v>NUMERO DE REGISTRO SANITARIO</v>
          </cell>
          <cell r="S1" t="str">
            <v>VIGENCIA REGISTRO SANITARIO</v>
          </cell>
          <cell r="T1" t="str">
            <v xml:space="preserve">VALOR UNITARIO SIN IVA </v>
          </cell>
          <cell r="U1" t="str">
            <v>VALOR IVA SI APLICA</v>
          </cell>
          <cell r="V1" t="str">
            <v>TOTAL + IVA</v>
          </cell>
        </row>
        <row r="2">
          <cell r="A2">
            <v>8</v>
          </cell>
          <cell r="B2" t="str">
            <v>ACIDO ACETICO PARA DESINFECCION MAQUINA DE HEMODIALISIS GARRAFA X 20 LITROS</v>
          </cell>
          <cell r="C2" t="str">
            <v>UNIDAD</v>
          </cell>
          <cell r="D2">
            <v>1</v>
          </cell>
          <cell r="E2">
            <v>1</v>
          </cell>
          <cell r="F2" t="str">
            <v>ESPECIALIDADES</v>
          </cell>
          <cell r="G2" t="str">
            <v>NEFROLOGIA</v>
          </cell>
          <cell r="H2">
            <v>0</v>
          </cell>
          <cell r="I2">
            <v>0</v>
          </cell>
          <cell r="J2">
            <v>0</v>
          </cell>
          <cell r="K2">
            <v>0</v>
          </cell>
          <cell r="L2">
            <v>0</v>
          </cell>
          <cell r="M2">
            <v>0</v>
          </cell>
          <cell r="N2">
            <v>0</v>
          </cell>
          <cell r="O2">
            <v>0</v>
          </cell>
          <cell r="P2">
            <v>0</v>
          </cell>
          <cell r="Q2">
            <v>0</v>
          </cell>
          <cell r="R2">
            <v>0</v>
          </cell>
          <cell r="S2">
            <v>0</v>
          </cell>
          <cell r="T2">
            <v>0</v>
          </cell>
          <cell r="U2">
            <v>0</v>
          </cell>
          <cell r="V2">
            <v>0</v>
          </cell>
        </row>
        <row r="3">
          <cell r="A3">
            <v>40</v>
          </cell>
          <cell r="B3" t="str">
            <v>AGUJA ACUPUNTURA 0.22 X 15 (13)</v>
          </cell>
          <cell r="C3" t="str">
            <v>UNIDAD</v>
          </cell>
          <cell r="D3">
            <v>1000</v>
          </cell>
          <cell r="E3">
            <v>1000</v>
          </cell>
          <cell r="F3" t="str">
            <v xml:space="preserve">ESPECIALIDADES </v>
          </cell>
          <cell r="G3" t="str">
            <v>MEDICINA ALTERNATIVA</v>
          </cell>
          <cell r="H3">
            <v>0</v>
          </cell>
          <cell r="I3">
            <v>0</v>
          </cell>
          <cell r="J3">
            <v>0</v>
          </cell>
          <cell r="K3">
            <v>0</v>
          </cell>
          <cell r="L3">
            <v>0</v>
          </cell>
          <cell r="M3">
            <v>0</v>
          </cell>
          <cell r="N3">
            <v>0</v>
          </cell>
          <cell r="O3">
            <v>0</v>
          </cell>
          <cell r="P3">
            <v>0</v>
          </cell>
          <cell r="Q3">
            <v>0</v>
          </cell>
          <cell r="R3">
            <v>0</v>
          </cell>
          <cell r="S3">
            <v>0</v>
          </cell>
          <cell r="T3">
            <v>0</v>
          </cell>
          <cell r="U3">
            <v>0</v>
          </cell>
          <cell r="V3">
            <v>0</v>
          </cell>
        </row>
        <row r="4">
          <cell r="A4">
            <v>41</v>
          </cell>
          <cell r="B4" t="str">
            <v>AGUJA ACUPUNTURA 0.22 X 30 MM</v>
          </cell>
          <cell r="C4" t="str">
            <v>UNIDAD</v>
          </cell>
          <cell r="D4">
            <v>1000</v>
          </cell>
          <cell r="E4">
            <v>1000</v>
          </cell>
          <cell r="F4" t="str">
            <v>ESPECIALIDADES</v>
          </cell>
          <cell r="G4" t="str">
            <v>MEDICINA ALTERNATIVA</v>
          </cell>
          <cell r="H4">
            <v>0</v>
          </cell>
          <cell r="I4">
            <v>0</v>
          </cell>
          <cell r="J4">
            <v>0</v>
          </cell>
          <cell r="K4">
            <v>0</v>
          </cell>
          <cell r="L4">
            <v>0</v>
          </cell>
          <cell r="M4">
            <v>0</v>
          </cell>
          <cell r="N4">
            <v>0</v>
          </cell>
          <cell r="O4">
            <v>0</v>
          </cell>
          <cell r="P4">
            <v>0</v>
          </cell>
          <cell r="Q4">
            <v>0</v>
          </cell>
          <cell r="R4">
            <v>0</v>
          </cell>
          <cell r="S4">
            <v>0</v>
          </cell>
          <cell r="T4">
            <v>0</v>
          </cell>
          <cell r="U4">
            <v>0</v>
          </cell>
          <cell r="V4">
            <v>0</v>
          </cell>
        </row>
        <row r="5">
          <cell r="A5">
            <v>42</v>
          </cell>
          <cell r="B5" t="str">
            <v>AGUJA ACUPUNTURA 0.25 X 30 MM</v>
          </cell>
          <cell r="C5" t="str">
            <v>UNIDAD</v>
          </cell>
          <cell r="D5">
            <v>1000</v>
          </cell>
          <cell r="E5">
            <v>4000</v>
          </cell>
          <cell r="F5" t="str">
            <v>ESPECIALIDADES</v>
          </cell>
          <cell r="G5" t="str">
            <v>MEDICINA ALTERNATIVA</v>
          </cell>
          <cell r="H5">
            <v>0</v>
          </cell>
          <cell r="I5">
            <v>0</v>
          </cell>
          <cell r="J5">
            <v>0</v>
          </cell>
          <cell r="K5">
            <v>0</v>
          </cell>
          <cell r="L5">
            <v>0</v>
          </cell>
          <cell r="M5">
            <v>0</v>
          </cell>
          <cell r="N5">
            <v>0</v>
          </cell>
          <cell r="O5">
            <v>0</v>
          </cell>
          <cell r="P5">
            <v>0</v>
          </cell>
          <cell r="Q5">
            <v>0</v>
          </cell>
          <cell r="R5">
            <v>0</v>
          </cell>
          <cell r="S5">
            <v>0</v>
          </cell>
          <cell r="T5">
            <v>0</v>
          </cell>
          <cell r="U5">
            <v>0</v>
          </cell>
          <cell r="V5">
            <v>0</v>
          </cell>
        </row>
        <row r="6">
          <cell r="A6">
            <v>43</v>
          </cell>
          <cell r="B6" t="str">
            <v>AGUJA ACUPUNTURA 0.25X25MM</v>
          </cell>
          <cell r="C6" t="str">
            <v>UNIDAD</v>
          </cell>
          <cell r="D6">
            <v>1000</v>
          </cell>
          <cell r="E6">
            <v>5000</v>
          </cell>
          <cell r="F6" t="str">
            <v>ESPECIALIDADES</v>
          </cell>
          <cell r="G6" t="str">
            <v>MEDICINA ALTERNATIVA</v>
          </cell>
          <cell r="H6">
            <v>0</v>
          </cell>
          <cell r="I6">
            <v>0</v>
          </cell>
          <cell r="J6">
            <v>0</v>
          </cell>
          <cell r="K6">
            <v>0</v>
          </cell>
          <cell r="L6">
            <v>0</v>
          </cell>
          <cell r="M6">
            <v>0</v>
          </cell>
          <cell r="N6">
            <v>0</v>
          </cell>
          <cell r="O6">
            <v>0</v>
          </cell>
          <cell r="P6">
            <v>0</v>
          </cell>
          <cell r="Q6">
            <v>0</v>
          </cell>
          <cell r="R6">
            <v>0</v>
          </cell>
          <cell r="S6">
            <v>0</v>
          </cell>
          <cell r="T6">
            <v>0</v>
          </cell>
          <cell r="U6">
            <v>0</v>
          </cell>
          <cell r="V6">
            <v>0</v>
          </cell>
        </row>
        <row r="7">
          <cell r="A7">
            <v>45</v>
          </cell>
          <cell r="B7" t="str">
            <v>AGUJA ANGIOGRAFICA CON ALETA</v>
          </cell>
          <cell r="C7" t="str">
            <v>UNIDAD</v>
          </cell>
          <cell r="D7">
            <v>2</v>
          </cell>
          <cell r="E7">
            <v>2</v>
          </cell>
          <cell r="F7" t="str">
            <v>ESPECIALIDADES</v>
          </cell>
          <cell r="G7" t="str">
            <v>RADIOLOGIA</v>
          </cell>
          <cell r="H7">
            <v>0</v>
          </cell>
          <cell r="I7">
            <v>0</v>
          </cell>
          <cell r="J7">
            <v>0</v>
          </cell>
          <cell r="K7">
            <v>0</v>
          </cell>
          <cell r="L7">
            <v>0</v>
          </cell>
          <cell r="M7">
            <v>0</v>
          </cell>
          <cell r="N7">
            <v>0</v>
          </cell>
          <cell r="O7">
            <v>0</v>
          </cell>
          <cell r="P7">
            <v>0</v>
          </cell>
          <cell r="Q7">
            <v>0</v>
          </cell>
          <cell r="R7">
            <v>0</v>
          </cell>
          <cell r="S7">
            <v>0</v>
          </cell>
          <cell r="T7">
            <v>0</v>
          </cell>
          <cell r="U7">
            <v>0</v>
          </cell>
          <cell r="V7">
            <v>0</v>
          </cell>
        </row>
        <row r="8">
          <cell r="A8">
            <v>47</v>
          </cell>
          <cell r="B8" t="str">
            <v xml:space="preserve">AGUJA BIOPSIA HUESO 13 GX10CM </v>
          </cell>
          <cell r="C8" t="str">
            <v>UNIDAD</v>
          </cell>
          <cell r="D8">
            <v>1</v>
          </cell>
          <cell r="E8">
            <v>1</v>
          </cell>
          <cell r="F8" t="str">
            <v>ESPECIALIDADES</v>
          </cell>
          <cell r="G8" t="str">
            <v>RADIOLOGIA</v>
          </cell>
          <cell r="H8">
            <v>0</v>
          </cell>
          <cell r="I8">
            <v>0</v>
          </cell>
          <cell r="J8">
            <v>0</v>
          </cell>
          <cell r="K8">
            <v>0</v>
          </cell>
          <cell r="L8">
            <v>0</v>
          </cell>
          <cell r="M8">
            <v>0</v>
          </cell>
          <cell r="N8">
            <v>0</v>
          </cell>
          <cell r="O8">
            <v>0</v>
          </cell>
          <cell r="P8">
            <v>0</v>
          </cell>
          <cell r="Q8">
            <v>0</v>
          </cell>
          <cell r="R8">
            <v>0</v>
          </cell>
          <cell r="S8">
            <v>0</v>
          </cell>
          <cell r="T8">
            <v>0</v>
          </cell>
          <cell r="U8">
            <v>0</v>
          </cell>
          <cell r="V8">
            <v>0</v>
          </cell>
        </row>
        <row r="9">
          <cell r="A9">
            <v>53</v>
          </cell>
          <cell r="B9" t="str">
            <v>AGUJA DE ESCLEROSIS  COLON DESECHABLE</v>
          </cell>
          <cell r="C9" t="str">
            <v xml:space="preserve">UNIDAD    </v>
          </cell>
          <cell r="D9">
            <v>2</v>
          </cell>
          <cell r="E9">
            <v>2</v>
          </cell>
          <cell r="F9" t="str">
            <v>ESPECIALIDADES</v>
          </cell>
          <cell r="G9" t="str">
            <v>GASTROENTEROLOGIA</v>
          </cell>
          <cell r="H9">
            <v>0</v>
          </cell>
          <cell r="I9">
            <v>0</v>
          </cell>
          <cell r="J9">
            <v>0</v>
          </cell>
          <cell r="K9">
            <v>0</v>
          </cell>
          <cell r="L9">
            <v>0</v>
          </cell>
          <cell r="M9">
            <v>0</v>
          </cell>
          <cell r="N9">
            <v>0</v>
          </cell>
          <cell r="O9">
            <v>0</v>
          </cell>
          <cell r="P9">
            <v>0</v>
          </cell>
          <cell r="Q9">
            <v>0</v>
          </cell>
          <cell r="R9">
            <v>0</v>
          </cell>
          <cell r="S9">
            <v>0</v>
          </cell>
          <cell r="T9">
            <v>0</v>
          </cell>
          <cell r="U9">
            <v>0</v>
          </cell>
          <cell r="V9">
            <v>0</v>
          </cell>
        </row>
        <row r="10">
          <cell r="A10">
            <v>54</v>
          </cell>
          <cell r="B10" t="str">
            <v>AGUJA DE ESCLEROSIS  GASTRICA DESECHABLE</v>
          </cell>
          <cell r="C10" t="str">
            <v xml:space="preserve">UNIDAD    </v>
          </cell>
          <cell r="D10">
            <v>2</v>
          </cell>
          <cell r="E10">
            <v>2</v>
          </cell>
          <cell r="F10" t="str">
            <v>ESPECIALIDADES</v>
          </cell>
          <cell r="G10" t="str">
            <v>GASTROENTEROLOGIA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row>
        <row r="11">
          <cell r="A11">
            <v>55</v>
          </cell>
          <cell r="B11" t="str">
            <v>AGUJA DE ESCLEROTERAPIA REF: M0018351</v>
          </cell>
          <cell r="C11" t="str">
            <v xml:space="preserve">UNIDAD    </v>
          </cell>
          <cell r="D11">
            <v>5</v>
          </cell>
          <cell r="E11">
            <v>5</v>
          </cell>
          <cell r="F11" t="str">
            <v>ESPECIALIDADES</v>
          </cell>
          <cell r="G11" t="str">
            <v>GASTROENTEROLOGIA</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row>
        <row r="12">
          <cell r="A12">
            <v>56</v>
          </cell>
          <cell r="B12" t="str">
            <v>AGUJA DE INYECCIÓN PARA ENDOSCOPIA (CARR-LOCKE)</v>
          </cell>
          <cell r="C12" t="str">
            <v>UNIDAD</v>
          </cell>
          <cell r="D12">
            <v>1</v>
          </cell>
          <cell r="E12">
            <v>1</v>
          </cell>
          <cell r="F12" t="str">
            <v>ESPECIALIDADES</v>
          </cell>
          <cell r="G12" t="str">
            <v>GASTROENTEROLOGIA</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row>
        <row r="13">
          <cell r="A13">
            <v>83</v>
          </cell>
          <cell r="B13" t="str">
            <v>AGUJA PARA ACUPUNTURA 0.22 X 25</v>
          </cell>
          <cell r="C13" t="str">
            <v>UNIDAD</v>
          </cell>
          <cell r="D13">
            <v>3000</v>
          </cell>
          <cell r="E13">
            <v>3000</v>
          </cell>
          <cell r="F13" t="str">
            <v xml:space="preserve">ESPECIALIDADES </v>
          </cell>
          <cell r="G13" t="str">
            <v>MEDICINA ALTERNATIVA</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A14">
            <v>84</v>
          </cell>
          <cell r="B14" t="str">
            <v>AGUJA PARA ACUPUNTURA 0.25 X 40</v>
          </cell>
          <cell r="C14" t="str">
            <v>UNIDAD</v>
          </cell>
          <cell r="D14">
            <v>2000</v>
          </cell>
          <cell r="E14">
            <v>2000</v>
          </cell>
          <cell r="F14" t="str">
            <v xml:space="preserve">ESPECIALIDADES </v>
          </cell>
          <cell r="G14" t="str">
            <v>MEDICINA ALTERNATIVA</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row>
        <row r="15">
          <cell r="A15">
            <v>88</v>
          </cell>
          <cell r="B15" t="str">
            <v>AGUJA PARA BIOPISA OSEA TRIPLE CORTE 15G X 40 MM 1.8 MM DIAMETRO</v>
          </cell>
          <cell r="C15" t="str">
            <v>UNIDAD</v>
          </cell>
          <cell r="D15">
            <v>2</v>
          </cell>
          <cell r="E15">
            <v>2</v>
          </cell>
          <cell r="F15" t="str">
            <v>ESPECIALIDADES</v>
          </cell>
          <cell r="G15" t="str">
            <v>RADIOLOGIA</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row>
        <row r="16">
          <cell r="A16">
            <v>89</v>
          </cell>
          <cell r="B16" t="str">
            <v>AGUJA PARA BIOPSIA 14G X 13 CM. DESECHABLE.</v>
          </cell>
          <cell r="C16" t="str">
            <v xml:space="preserve">UNIDAD    </v>
          </cell>
          <cell r="D16">
            <v>2</v>
          </cell>
          <cell r="E16">
            <v>2</v>
          </cell>
          <cell r="F16" t="str">
            <v>ESPECIALIDADES</v>
          </cell>
          <cell r="G16" t="str">
            <v>RADIOLOGIA</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A17">
            <v>90</v>
          </cell>
          <cell r="B17" t="str">
            <v>AGUJA PARA BIOPSIA 16 G X 100 MM AGUJA PARA BIOPSIA DE TEJIDOS BLANDOS SEMIAUTOMÁTICA (PRÓSTATA, HÍGADO, RIÑÓN Y OTROS TEJIDOS DE TUMORES BLANDOS)</v>
          </cell>
          <cell r="C17" t="str">
            <v>UNIDAD</v>
          </cell>
          <cell r="D17">
            <v>1</v>
          </cell>
          <cell r="E17">
            <v>1</v>
          </cell>
          <cell r="F17" t="str">
            <v>ESPECIALIDADES</v>
          </cell>
          <cell r="G17" t="str">
            <v>RADIOLOGIA</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row>
        <row r="18">
          <cell r="A18">
            <v>91</v>
          </cell>
          <cell r="B18" t="str">
            <v>AGUJA PARA BIOPSIA 16G X 11 CM SEMI AUTOMATICA</v>
          </cell>
          <cell r="C18" t="str">
            <v>UNIDAD</v>
          </cell>
          <cell r="D18">
            <v>1</v>
          </cell>
          <cell r="E18">
            <v>1</v>
          </cell>
          <cell r="F18" t="str">
            <v>ESPECIALIDADES</v>
          </cell>
          <cell r="G18" t="str">
            <v>RADIOLOGIA</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row>
        <row r="19">
          <cell r="A19">
            <v>92</v>
          </cell>
          <cell r="B19" t="str">
            <v>AGUJA PARA BIOPSIA 18G  REF: 18 G X 15  CM</v>
          </cell>
          <cell r="C19" t="str">
            <v>UNIDAD</v>
          </cell>
          <cell r="D19">
            <v>1</v>
          </cell>
          <cell r="E19">
            <v>1</v>
          </cell>
          <cell r="F19" t="str">
            <v>ESPECIALIDADES</v>
          </cell>
          <cell r="G19" t="str">
            <v>RADIOLOGIA</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row>
        <row r="20">
          <cell r="A20">
            <v>93</v>
          </cell>
          <cell r="B20" t="str">
            <v xml:space="preserve">AGUJA PARA BIOPSIA 18G X 10 CM                                                                       </v>
          </cell>
          <cell r="C20" t="str">
            <v>UNIDAD</v>
          </cell>
          <cell r="D20">
            <v>1</v>
          </cell>
          <cell r="E20">
            <v>1</v>
          </cell>
          <cell r="F20" t="str">
            <v>ESPECIALIDADES</v>
          </cell>
          <cell r="G20" t="str">
            <v>RADIOLOGIA</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row>
        <row r="21">
          <cell r="A21">
            <v>94</v>
          </cell>
          <cell r="B21" t="str">
            <v>AGUJA PARA BIOPSIA 18G X 15 CM TRUCUT</v>
          </cell>
          <cell r="C21" t="str">
            <v>UNIDAD</v>
          </cell>
          <cell r="D21">
            <v>1</v>
          </cell>
          <cell r="E21">
            <v>1</v>
          </cell>
          <cell r="F21" t="str">
            <v>ESPECIALIDADES</v>
          </cell>
          <cell r="G21" t="str">
            <v>RADIOLOGIA</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row>
        <row r="22">
          <cell r="A22">
            <v>95</v>
          </cell>
          <cell r="B22" t="str">
            <v>AGUJA PARA BIOPSIA 22 G X 20 CM</v>
          </cell>
          <cell r="C22" t="str">
            <v xml:space="preserve">UNIDAD    </v>
          </cell>
          <cell r="D22">
            <v>1</v>
          </cell>
          <cell r="E22">
            <v>1</v>
          </cell>
          <cell r="F22" t="str">
            <v>ESPECIALIDADES</v>
          </cell>
          <cell r="G22" t="str">
            <v>RADIOLOGIA</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row>
        <row r="23">
          <cell r="A23">
            <v>96</v>
          </cell>
          <cell r="B23" t="str">
            <v>AGUJA PARA BIOPSIA AUTOMATICA  NO 18 X 20 CM</v>
          </cell>
          <cell r="C23" t="str">
            <v xml:space="preserve">UNIDAD    </v>
          </cell>
          <cell r="D23">
            <v>1</v>
          </cell>
          <cell r="E23">
            <v>1</v>
          </cell>
          <cell r="F23" t="str">
            <v>ESPECIALIDADES</v>
          </cell>
          <cell r="G23" t="str">
            <v>RADIOLOGIA</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row>
        <row r="24">
          <cell r="A24">
            <v>97</v>
          </cell>
          <cell r="B24" t="str">
            <v xml:space="preserve">AGUJA PARA BIOPSIA DE MEDULA OSEA 11G X 15 CM </v>
          </cell>
          <cell r="C24" t="str">
            <v xml:space="preserve">UNIDAD    </v>
          </cell>
          <cell r="D24">
            <v>2</v>
          </cell>
          <cell r="E24">
            <v>2</v>
          </cell>
          <cell r="F24" t="str">
            <v>ESPECIALIDADES</v>
          </cell>
          <cell r="G24" t="str">
            <v>RADIOLOGIA</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A25">
            <v>98</v>
          </cell>
          <cell r="B25" t="str">
            <v>AGUJA PARA BIOPSIA DE SENO  14 X 9 CM</v>
          </cell>
          <cell r="C25" t="str">
            <v xml:space="preserve">UNIDAD    </v>
          </cell>
          <cell r="D25">
            <v>2</v>
          </cell>
          <cell r="E25">
            <v>2</v>
          </cell>
          <cell r="F25" t="str">
            <v>ESPECIALIDADES</v>
          </cell>
          <cell r="G25" t="str">
            <v>RADIOLOGIA</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row>
        <row r="26">
          <cell r="A26">
            <v>99</v>
          </cell>
          <cell r="B26" t="str">
            <v>AGUJA PARA BIOPSIA DESECHABLE 18G X 25 CMS</v>
          </cell>
          <cell r="C26" t="str">
            <v xml:space="preserve">UNIDAD    </v>
          </cell>
          <cell r="D26">
            <v>2</v>
          </cell>
          <cell r="E26">
            <v>2</v>
          </cell>
          <cell r="F26" t="str">
            <v>ESPECIALIDADES</v>
          </cell>
          <cell r="G26" t="str">
            <v>RADIOLOGIA</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row>
        <row r="27">
          <cell r="A27">
            <v>100</v>
          </cell>
          <cell r="B27" t="str">
            <v>AGUJA PARA BIOPSIA MEDULA OSEA 8  G X 10 CM</v>
          </cell>
          <cell r="C27" t="str">
            <v xml:space="preserve">UNIDAD    </v>
          </cell>
          <cell r="D27">
            <v>1</v>
          </cell>
          <cell r="E27">
            <v>1</v>
          </cell>
          <cell r="F27" t="str">
            <v>ESPECIALIDADES</v>
          </cell>
          <cell r="G27" t="str">
            <v>RADIOLOGIA</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row>
        <row r="28">
          <cell r="A28">
            <v>101</v>
          </cell>
          <cell r="B28" t="str">
            <v>AGUJA PARA BIOPSIA OSEA 11 G X 10 CM</v>
          </cell>
          <cell r="C28" t="str">
            <v xml:space="preserve">UNIDAD    </v>
          </cell>
          <cell r="D28">
            <v>1</v>
          </cell>
          <cell r="E28">
            <v>1</v>
          </cell>
          <cell r="F28" t="str">
            <v>ESPECIALIDADES</v>
          </cell>
          <cell r="G28" t="str">
            <v>RADIOLOGIA</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row>
        <row r="29">
          <cell r="A29">
            <v>102</v>
          </cell>
          <cell r="B29" t="str">
            <v xml:space="preserve">AGUJA PARA BIOPSIA OSEA PUNTA TROCAR DE 8G X 10 CMS 4.0MM </v>
          </cell>
          <cell r="C29" t="str">
            <v xml:space="preserve">UNIDAD    </v>
          </cell>
          <cell r="D29">
            <v>1</v>
          </cell>
          <cell r="E29">
            <v>1</v>
          </cell>
          <cell r="F29" t="str">
            <v>ESPECIALIDADES</v>
          </cell>
          <cell r="G29" t="str">
            <v>RADIOLOGIA</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row>
        <row r="30">
          <cell r="A30">
            <v>103</v>
          </cell>
          <cell r="B30" t="str">
            <v>AGUJA PARA BIOPSIA OSEA SEMIAUTOMATICA 14 G X 10 CM +/-1 CM</v>
          </cell>
          <cell r="C30" t="str">
            <v xml:space="preserve">UNIDAD    </v>
          </cell>
          <cell r="D30">
            <v>2</v>
          </cell>
          <cell r="E30">
            <v>2</v>
          </cell>
          <cell r="F30" t="str">
            <v>ESPECIALIDADES</v>
          </cell>
          <cell r="G30" t="str">
            <v>RADIOLOGIA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row>
        <row r="31">
          <cell r="A31">
            <v>104</v>
          </cell>
          <cell r="B31" t="str">
            <v>AGUJA PARA BIOPSIA SEMIAUTOMATICA  20 X 10 CM</v>
          </cell>
          <cell r="C31" t="str">
            <v xml:space="preserve">UNIDAD    </v>
          </cell>
          <cell r="D31">
            <v>1</v>
          </cell>
          <cell r="E31">
            <v>1</v>
          </cell>
          <cell r="F31" t="str">
            <v>ESPECIALIDADES</v>
          </cell>
          <cell r="G31" t="str">
            <v>RADIOLOGIA</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row>
        <row r="32">
          <cell r="A32">
            <v>105</v>
          </cell>
          <cell r="B32" t="str">
            <v>AGUJA PARA BIOPSIA SEMIAUTOMATICA 14 G X 6 X 15 CM</v>
          </cell>
          <cell r="C32" t="str">
            <v xml:space="preserve">UNIDAD    </v>
          </cell>
          <cell r="D32">
            <v>2</v>
          </cell>
          <cell r="E32">
            <v>2</v>
          </cell>
          <cell r="F32" t="str">
            <v>ESPECIALIDADES</v>
          </cell>
          <cell r="G32" t="str">
            <v>RADIOLOGIA</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row>
        <row r="33">
          <cell r="A33">
            <v>106</v>
          </cell>
          <cell r="B33" t="str">
            <v>AGUJA PARA BIOPSIA SEMIAUTOMATICA 16 GA X15 CM TRUCUT</v>
          </cell>
          <cell r="C33" t="str">
            <v>UNIDAD</v>
          </cell>
          <cell r="D33">
            <v>2</v>
          </cell>
          <cell r="E33">
            <v>2</v>
          </cell>
          <cell r="F33" t="str">
            <v>ESPECIALIDADES</v>
          </cell>
          <cell r="G33" t="str">
            <v>RADIOLOGIA</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row>
        <row r="34">
          <cell r="A34">
            <v>107</v>
          </cell>
          <cell r="B34" t="str">
            <v xml:space="preserve">AGUJA PARA BIOPSIA SEMIAUTOMATICA 18G X 20 MM                                                            </v>
          </cell>
          <cell r="C34" t="str">
            <v>UNIDAD</v>
          </cell>
          <cell r="D34">
            <v>2</v>
          </cell>
          <cell r="E34">
            <v>2</v>
          </cell>
          <cell r="F34" t="str">
            <v>ESPECIALIDADES</v>
          </cell>
          <cell r="G34" t="str">
            <v>RADIOLOGIA</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row>
        <row r="35">
          <cell r="A35">
            <v>127</v>
          </cell>
          <cell r="B35" t="str">
            <v>AGUJA SEMIAUTOMATICA DE BIOPSIA 14GA X 19  CM</v>
          </cell>
          <cell r="C35" t="str">
            <v>UNIDAD</v>
          </cell>
          <cell r="D35">
            <v>1</v>
          </cell>
          <cell r="E35">
            <v>1</v>
          </cell>
          <cell r="F35" t="str">
            <v>ESPECIALIDADES</v>
          </cell>
          <cell r="G35" t="str">
            <v>RADIOLOGIA</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row>
        <row r="36">
          <cell r="A36">
            <v>223</v>
          </cell>
          <cell r="B36" t="str">
            <v>ASA DE POLIPECTOMIA DESCATABLE DE 10,15,25 CM X  2,4 A 2,8 MM DE DIAMETRO, LONGITUD DE TRABAJO DE 230 CM.</v>
          </cell>
          <cell r="C36" t="str">
            <v>UNIDAD</v>
          </cell>
          <cell r="D36">
            <v>5</v>
          </cell>
          <cell r="E36">
            <v>5</v>
          </cell>
          <cell r="F36" t="str">
            <v>ESPECIALIDADES</v>
          </cell>
          <cell r="G36" t="str">
            <v>GASTROENTEROLOGIA</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row>
        <row r="37">
          <cell r="A37">
            <v>228</v>
          </cell>
          <cell r="B37" t="str">
            <v>ASA PARA RECECTOSCOPIO ( ASA DE CORTE ACODADA)</v>
          </cell>
          <cell r="C37" t="str">
            <v>UNIDAD</v>
          </cell>
          <cell r="D37">
            <v>2</v>
          </cell>
          <cell r="E37">
            <v>2</v>
          </cell>
          <cell r="F37" t="str">
            <v>ESPECIALIDADES</v>
          </cell>
          <cell r="G37" t="str">
            <v>GASTROENTEROLOGIA</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row>
        <row r="38">
          <cell r="A38">
            <v>229</v>
          </cell>
          <cell r="B38" t="str">
            <v>ASA POLIPECTOMIA HEXAGONAL</v>
          </cell>
          <cell r="C38" t="str">
            <v>UNIDAD</v>
          </cell>
          <cell r="D38">
            <v>2</v>
          </cell>
          <cell r="E38">
            <v>2</v>
          </cell>
          <cell r="F38" t="str">
            <v>ESPECIALIDADES</v>
          </cell>
          <cell r="G38" t="str">
            <v>GASTROENTEROLOGIA</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row>
        <row r="39">
          <cell r="A39">
            <v>230</v>
          </cell>
          <cell r="B39" t="str">
            <v>ASA POLIPECTOMIA OVALADA</v>
          </cell>
          <cell r="C39" t="str">
            <v>UNIDAD</v>
          </cell>
          <cell r="D39">
            <v>1</v>
          </cell>
          <cell r="E39">
            <v>1</v>
          </cell>
          <cell r="F39" t="str">
            <v>ESPECIALIDADES</v>
          </cell>
          <cell r="G39" t="str">
            <v>GASTROENTEROLOGIA</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row>
        <row r="40">
          <cell r="A40">
            <v>231</v>
          </cell>
          <cell r="B40" t="str">
            <v>ASAS DE RESECTOSCOPIO STORZ</v>
          </cell>
          <cell r="C40" t="str">
            <v>UNIDAD</v>
          </cell>
          <cell r="D40">
            <v>1</v>
          </cell>
          <cell r="E40">
            <v>1</v>
          </cell>
          <cell r="F40" t="str">
            <v>ESPECIALIDADES</v>
          </cell>
          <cell r="G40" t="str">
            <v>GASTROENTEROLOGIA</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row>
        <row r="41">
          <cell r="A41">
            <v>232</v>
          </cell>
          <cell r="B41" t="str">
            <v>ASAS REF: S1007 (GINECOLOGIA COLPOSCOPIA)</v>
          </cell>
          <cell r="C41" t="str">
            <v>UNIDAD</v>
          </cell>
          <cell r="D41">
            <v>5</v>
          </cell>
          <cell r="E41">
            <v>5</v>
          </cell>
          <cell r="F41" t="str">
            <v>ESPECIALIDADES</v>
          </cell>
          <cell r="G41" t="str">
            <v>GINECOLOGIA</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row>
        <row r="42">
          <cell r="A42">
            <v>233</v>
          </cell>
          <cell r="B42" t="str">
            <v>ASAS REF: B4512 (GINECOLOGIA COLPOSCOPIA)</v>
          </cell>
          <cell r="C42" t="str">
            <v>UNIDAD</v>
          </cell>
          <cell r="D42">
            <v>5</v>
          </cell>
          <cell r="E42">
            <v>5</v>
          </cell>
          <cell r="F42" t="str">
            <v>ESPECIALIDADES</v>
          </cell>
          <cell r="G42" t="str">
            <v>GINECOLOGIA</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row>
        <row r="43">
          <cell r="A43">
            <v>234</v>
          </cell>
          <cell r="B43" t="str">
            <v>ASAS REF: R1004 (GINECOLOGIA COLPOSCOPIA)</v>
          </cell>
          <cell r="C43" t="str">
            <v>UNIDAD</v>
          </cell>
          <cell r="D43">
            <v>5</v>
          </cell>
          <cell r="E43">
            <v>5</v>
          </cell>
          <cell r="F43" t="str">
            <v>ESPECIALIDADES</v>
          </cell>
          <cell r="G43" t="str">
            <v>GINECOLOGIA</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row>
        <row r="44">
          <cell r="A44">
            <v>235</v>
          </cell>
          <cell r="B44" t="str">
            <v>ASAS REF: R1505 (GINECOLOGIA COLPOSCOPIA)</v>
          </cell>
          <cell r="C44" t="str">
            <v>UNIDAD</v>
          </cell>
          <cell r="D44">
            <v>5</v>
          </cell>
          <cell r="E44">
            <v>5</v>
          </cell>
          <cell r="F44" t="str">
            <v>ESPECIALIDADES</v>
          </cell>
          <cell r="G44" t="str">
            <v>GINECOLOGIA</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row>
        <row r="45">
          <cell r="A45">
            <v>244</v>
          </cell>
          <cell r="B45" t="str">
            <v>BALON DILATACION ESOFAGICA DE 6-8 MM</v>
          </cell>
          <cell r="C45" t="str">
            <v>UNIDAD</v>
          </cell>
          <cell r="D45">
            <v>1</v>
          </cell>
          <cell r="E45">
            <v>1</v>
          </cell>
          <cell r="F45" t="str">
            <v>ESPECIALIDADES</v>
          </cell>
          <cell r="G45" t="str">
            <v>GASTROENTEROLOGIA</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row>
        <row r="46">
          <cell r="A46">
            <v>245</v>
          </cell>
          <cell r="B46" t="str">
            <v>BALON EXTRACTOR DE CALCULO</v>
          </cell>
          <cell r="C46" t="str">
            <v>UNIDAD</v>
          </cell>
          <cell r="D46">
            <v>1</v>
          </cell>
          <cell r="E46">
            <v>1</v>
          </cell>
          <cell r="F46" t="str">
            <v>ESPECIALIDADES</v>
          </cell>
          <cell r="G46" t="str">
            <v>GASTROENTEROLOGIA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row>
        <row r="47">
          <cell r="A47">
            <v>246</v>
          </cell>
          <cell r="B47" t="str">
            <v>BALON EXTRACTOR DE CALCULOS TRILUMEN</v>
          </cell>
          <cell r="C47" t="str">
            <v>UNIDAD</v>
          </cell>
          <cell r="D47">
            <v>1</v>
          </cell>
          <cell r="E47">
            <v>1</v>
          </cell>
          <cell r="F47" t="str">
            <v>ESPECIALIDADES</v>
          </cell>
          <cell r="G47" t="str">
            <v>GASTROENTEROLOGIA</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A48">
            <v>247</v>
          </cell>
          <cell r="B48" t="str">
            <v>BALONES PARA DILATACION BILIAR DE ALTA PRESION DESECHABLE 2.8DIAMTRO DEL CANAL, 180 CM DE LONGITUD, DE 4 A  8 MM DE DIAMETRO EXTERNO, CON DIAMETRO DE BALON DE 20 A 40MM</v>
          </cell>
          <cell r="C48" t="str">
            <v>UNIDAD</v>
          </cell>
          <cell r="D48">
            <v>1</v>
          </cell>
          <cell r="E48">
            <v>1</v>
          </cell>
          <cell r="F48" t="str">
            <v>ESPECIALIDADES</v>
          </cell>
          <cell r="G48" t="str">
            <v>GASTROENTEROLOGIA</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row>
        <row r="49">
          <cell r="A49">
            <v>2618</v>
          </cell>
          <cell r="B49" t="str">
            <v>BIOTOMO</v>
          </cell>
          <cell r="C49" t="str">
            <v>UNIDAD</v>
          </cell>
          <cell r="D49">
            <v>1</v>
          </cell>
          <cell r="E49">
            <v>1</v>
          </cell>
          <cell r="F49" t="str">
            <v>ESPECIALIDADES</v>
          </cell>
          <cell r="G49" t="str">
            <v>GINECOLOGIA</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row>
        <row r="50">
          <cell r="A50">
            <v>296</v>
          </cell>
          <cell r="B50" t="str">
            <v>BOLSA PARA FILTRACON EN DIALIS DE 5 LITROS</v>
          </cell>
          <cell r="C50" t="str">
            <v>UNIDAD</v>
          </cell>
          <cell r="D50">
            <v>2</v>
          </cell>
          <cell r="E50">
            <v>2</v>
          </cell>
          <cell r="F50" t="str">
            <v>ESPECIALIDADES</v>
          </cell>
          <cell r="G50" t="str">
            <v>NEFROLOGIA</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row>
        <row r="51">
          <cell r="A51">
            <v>311</v>
          </cell>
          <cell r="B51" t="str">
            <v>BOQUILLA PLASTICA PARA ENDOSCOPIA ADULTO REUSABLE</v>
          </cell>
          <cell r="C51" t="str">
            <v>UNIDAD</v>
          </cell>
          <cell r="D51">
            <v>1</v>
          </cell>
          <cell r="E51">
            <v>1</v>
          </cell>
          <cell r="F51" t="str">
            <v>ESPECIALIDADES</v>
          </cell>
          <cell r="G51" t="str">
            <v>GASTROENTEROLOGIA</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row>
        <row r="52">
          <cell r="A52">
            <v>312</v>
          </cell>
          <cell r="B52" t="str">
            <v>BOQUILLA PLASTICA PARA ENDOSCOPIA PEDIATRICA REUSABLE</v>
          </cell>
          <cell r="C52" t="str">
            <v>UNIDAD</v>
          </cell>
          <cell r="D52">
            <v>1</v>
          </cell>
          <cell r="E52">
            <v>1</v>
          </cell>
          <cell r="F52" t="str">
            <v>ESPECIALIDADES</v>
          </cell>
          <cell r="G52" t="str">
            <v>GASTROENTEROLOGIA - PEDIATRIA</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row>
        <row r="53">
          <cell r="A53">
            <v>313</v>
          </cell>
          <cell r="B53" t="str">
            <v>BOQUILLAS ADULTO 48 F BANDA DE CAUCHO INTERNA</v>
          </cell>
          <cell r="C53" t="str">
            <v>UNIDAD</v>
          </cell>
          <cell r="D53">
            <v>25</v>
          </cell>
          <cell r="E53">
            <v>25</v>
          </cell>
          <cell r="F53" t="str">
            <v>ESPECIALIDADES</v>
          </cell>
          <cell r="G53" t="str">
            <v>GASTROENTEROLOGIA</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row>
        <row r="54">
          <cell r="A54">
            <v>314</v>
          </cell>
          <cell r="B54" t="str">
            <v>BOQUILLAS PLASTICAS ESPIRO 892103 (PAQUETE X 25 UNIDADES)</v>
          </cell>
          <cell r="C54" t="str">
            <v>UNIDAD</v>
          </cell>
          <cell r="D54">
            <v>25</v>
          </cell>
          <cell r="E54">
            <v>25</v>
          </cell>
          <cell r="F54" t="str">
            <v>ESPECIALIDADES</v>
          </cell>
          <cell r="G54" t="str">
            <v>GASTROENTEROLOGIA</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5">
          <cell r="A55">
            <v>315</v>
          </cell>
          <cell r="B55" t="str">
            <v>BOTON DE GASTROSTOMIA 16 FR * 2.0  CM</v>
          </cell>
          <cell r="C55" t="str">
            <v>UNIDAD</v>
          </cell>
          <cell r="D55">
            <v>1</v>
          </cell>
          <cell r="E55">
            <v>1</v>
          </cell>
          <cell r="F55" t="str">
            <v>ESPECIALIDADES</v>
          </cell>
          <cell r="G55" t="str">
            <v>GASTROENTEROLOGIA</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row>
        <row r="56">
          <cell r="A56">
            <v>316</v>
          </cell>
          <cell r="B56" t="str">
            <v xml:space="preserve">BOTON DE GASTROSTOMIA 16FR 1.7 CM                                                                </v>
          </cell>
          <cell r="C56" t="str">
            <v>UNIDAD</v>
          </cell>
          <cell r="D56">
            <v>1</v>
          </cell>
          <cell r="E56">
            <v>1</v>
          </cell>
          <cell r="F56" t="str">
            <v>ESPECIALIDADES</v>
          </cell>
          <cell r="G56" t="str">
            <v>GASTROENTEROLOGIA</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row>
        <row r="57">
          <cell r="A57">
            <v>317</v>
          </cell>
          <cell r="B57" t="str">
            <v xml:space="preserve">BOTON DE GASTROSTOMIA 16FR 2.4 CM                                                                 </v>
          </cell>
          <cell r="C57" t="str">
            <v>UNIDAD</v>
          </cell>
          <cell r="D57">
            <v>1</v>
          </cell>
          <cell r="E57">
            <v>1</v>
          </cell>
          <cell r="F57" t="str">
            <v>ESPECIALIDADES</v>
          </cell>
          <cell r="G57" t="str">
            <v>GASTROENTEROLOGIA</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A58">
            <v>318</v>
          </cell>
          <cell r="B58" t="str">
            <v>BOTON DE GASTROSTOMIA 16FR X 1.5 CM</v>
          </cell>
          <cell r="C58" t="str">
            <v>UNIDAD</v>
          </cell>
          <cell r="D58">
            <v>1</v>
          </cell>
          <cell r="E58">
            <v>1</v>
          </cell>
          <cell r="F58" t="str">
            <v>ESPECIALIDADES</v>
          </cell>
          <cell r="G58" t="str">
            <v>GASTROENTEROLOGIA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row>
        <row r="59">
          <cell r="A59">
            <v>319</v>
          </cell>
          <cell r="B59" t="str">
            <v>BOTON PARA GASTROSTOMIA 12FR X 0.8-4.0CM (ALTURA DEL ESTOMA) VOLUMEN DE LLENADO(BALON) 5CC</v>
          </cell>
          <cell r="C59" t="str">
            <v>UNIDAD</v>
          </cell>
          <cell r="D59">
            <v>1</v>
          </cell>
          <cell r="E59">
            <v>1</v>
          </cell>
          <cell r="F59" t="str">
            <v>ESPECIALIDADES</v>
          </cell>
          <cell r="G59" t="str">
            <v>GASTROENTEROLOGIA</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A60">
            <v>320</v>
          </cell>
          <cell r="B60" t="str">
            <v>BOTON PARA GASTROSTOMIA 14 FR X 2.0  CM</v>
          </cell>
          <cell r="C60" t="str">
            <v>UNIDAD</v>
          </cell>
          <cell r="D60">
            <v>1</v>
          </cell>
          <cell r="E60">
            <v>1</v>
          </cell>
          <cell r="F60" t="str">
            <v>ESPECIALIDADES</v>
          </cell>
          <cell r="G60" t="str">
            <v>GASTROENTEROLOGIA</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row>
        <row r="61">
          <cell r="A61">
            <v>321</v>
          </cell>
          <cell r="B61" t="str">
            <v>BOTON PARA GASTROSTOMIA 14FR X 0.8-4.5CM (ALTURA DEL ESTOMA) VOLUMEN DE LLENADO(BALON) 5CC</v>
          </cell>
          <cell r="C61" t="str">
            <v>UNIDAD</v>
          </cell>
          <cell r="D61">
            <v>1</v>
          </cell>
          <cell r="E61">
            <v>1</v>
          </cell>
          <cell r="F61" t="str">
            <v>ESPECIALIDADES</v>
          </cell>
          <cell r="G61" t="str">
            <v>GASTROENTEROLOGIA</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row>
        <row r="62">
          <cell r="A62">
            <v>322</v>
          </cell>
          <cell r="B62" t="str">
            <v>BOTON PARA GASTROSTOMIA 16FR X 1.0-4.0CM (ALTURA DEL ESTOMA) VOLUMEN DE LLENADO(BALON) 5CC</v>
          </cell>
          <cell r="C62" t="str">
            <v>UNIDAD</v>
          </cell>
          <cell r="D62">
            <v>1</v>
          </cell>
          <cell r="E62">
            <v>1</v>
          </cell>
          <cell r="F62" t="str">
            <v>ESPECIALIDADES</v>
          </cell>
          <cell r="G62" t="str">
            <v>GASTROENTEROLOGIA</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row>
        <row r="63">
          <cell r="A63">
            <v>323</v>
          </cell>
          <cell r="B63" t="str">
            <v>BOTON PARA GASTROSTOMIA 18FR X 1.0-4.5CM (ALTURA DEL ESTOMA) VOLUMEN DE LLENADO(BALON) 7CC</v>
          </cell>
          <cell r="C63" t="str">
            <v>UNIDAD</v>
          </cell>
          <cell r="D63">
            <v>1</v>
          </cell>
          <cell r="E63">
            <v>1</v>
          </cell>
          <cell r="F63" t="str">
            <v>ESPECIALIDADES</v>
          </cell>
          <cell r="G63" t="str">
            <v>GASTROENTEROLOGIA</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row>
        <row r="64">
          <cell r="A64">
            <v>324</v>
          </cell>
          <cell r="B64" t="str">
            <v>BOTON PARA GASTROSTOMIA 20FR X 1.0-4.5CM (ALTURA DEL ESTOMA) VOLUMEN DE LLENADO(BALON) 7CC</v>
          </cell>
          <cell r="C64" t="str">
            <v>UNIDAD</v>
          </cell>
          <cell r="D64">
            <v>1</v>
          </cell>
          <cell r="E64">
            <v>1</v>
          </cell>
          <cell r="F64" t="str">
            <v>ESPECIALIDADES</v>
          </cell>
          <cell r="G64" t="str">
            <v>GASTROENTEROLOGIA</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row>
        <row r="65">
          <cell r="A65">
            <v>325</v>
          </cell>
          <cell r="B65" t="str">
            <v>BOTON PARA GASTROSTOMIA 24FR X 1.7-4.5CM (ALTURA DEL ESTOMA) VOLUMEN DE LLENADO(BALON) 7CC</v>
          </cell>
          <cell r="C65" t="str">
            <v>UNIDAD</v>
          </cell>
          <cell r="D65">
            <v>1</v>
          </cell>
          <cell r="E65">
            <v>1</v>
          </cell>
          <cell r="F65" t="str">
            <v>ESPECIALIDADES</v>
          </cell>
          <cell r="G65" t="str">
            <v>GASTROENTEROLOGIA</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row>
        <row r="66">
          <cell r="A66">
            <v>326</v>
          </cell>
          <cell r="B66" t="str">
            <v>BRACE SARMIENTO HUMERO</v>
          </cell>
          <cell r="C66" t="str">
            <v xml:space="preserve">UNIDAD    </v>
          </cell>
          <cell r="D66">
            <v>1</v>
          </cell>
          <cell r="E66">
            <v>1</v>
          </cell>
          <cell r="F66" t="str">
            <v xml:space="preserve">ESPECIALIDADES </v>
          </cell>
          <cell r="G66" t="str">
            <v>ORTOPEDIA</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row>
        <row r="67">
          <cell r="A67">
            <v>354</v>
          </cell>
          <cell r="B67" t="str">
            <v>CABESTRILLO BOLSA PEDIATRICO</v>
          </cell>
          <cell r="C67" t="str">
            <v>UNIDAD</v>
          </cell>
          <cell r="D67">
            <v>2</v>
          </cell>
          <cell r="E67">
            <v>2</v>
          </cell>
          <cell r="F67" t="str">
            <v>ESPECIALIDADES</v>
          </cell>
          <cell r="G67" t="str">
            <v>ORTOPEDIA</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A68">
            <v>355</v>
          </cell>
          <cell r="B68" t="str">
            <v>CABESTRILLO BOLSA USO ADULTO.</v>
          </cell>
          <cell r="C68" t="str">
            <v>UNIDAD</v>
          </cell>
          <cell r="D68">
            <v>10</v>
          </cell>
          <cell r="E68">
            <v>10</v>
          </cell>
          <cell r="F68" t="str">
            <v>ESPECIALIDADES</v>
          </cell>
          <cell r="G68" t="str">
            <v>ORTOPEDIA</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row>
        <row r="69">
          <cell r="A69">
            <v>359</v>
          </cell>
          <cell r="B69" t="str">
            <v>CABLE PARA RESECTOSCOPIO WOLF REF. 802879504</v>
          </cell>
          <cell r="C69" t="str">
            <v>UNIDAD</v>
          </cell>
          <cell r="D69">
            <v>1</v>
          </cell>
          <cell r="E69">
            <v>1</v>
          </cell>
          <cell r="F69" t="str">
            <v>ESPECIALIDADES</v>
          </cell>
          <cell r="G69" t="str">
            <v>GASTROENTEROLOGIA</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A70">
            <v>381</v>
          </cell>
          <cell r="B70" t="str">
            <v>CANASTILLA EXTRACION DE CALCULOS</v>
          </cell>
          <cell r="C70" t="str">
            <v>UNIDAD</v>
          </cell>
          <cell r="D70">
            <v>3</v>
          </cell>
          <cell r="E70">
            <v>3</v>
          </cell>
          <cell r="F70" t="str">
            <v>ESPECIALIDADES</v>
          </cell>
          <cell r="G70" t="str">
            <v>GASTROENTEROLOGIA - UROLOGIA</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row>
        <row r="71">
          <cell r="A71">
            <v>498</v>
          </cell>
          <cell r="B71" t="str">
            <v>CATETER 2 LUMEN CON CUFF DE 14.5 FR X 19 CM</v>
          </cell>
          <cell r="C71" t="str">
            <v xml:space="preserve">UNIDAD    </v>
          </cell>
          <cell r="D71">
            <v>1</v>
          </cell>
          <cell r="E71">
            <v>1</v>
          </cell>
          <cell r="F71" t="str">
            <v>ESPECIALIDADES</v>
          </cell>
          <cell r="G71" t="str">
            <v>UCI - CIRUGIA</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row>
        <row r="72">
          <cell r="A72">
            <v>499</v>
          </cell>
          <cell r="B72" t="str">
            <v>CATETER 2 LUMEN PRECURVADO 13.5FR – 14 FR X15- 16 CM</v>
          </cell>
          <cell r="C72" t="str">
            <v xml:space="preserve">UNIDAD    </v>
          </cell>
          <cell r="D72">
            <v>1</v>
          </cell>
          <cell r="E72">
            <v>1</v>
          </cell>
          <cell r="F72" t="str">
            <v>ESPECIALIDADES</v>
          </cell>
          <cell r="G72" t="str">
            <v>UCI - CIRUGIA</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row>
        <row r="73">
          <cell r="A73">
            <v>500</v>
          </cell>
          <cell r="B73" t="str">
            <v>CATETER 2 LUMEN PRECURVADO 13.5FR X 13.5CM  MAHURCAR</v>
          </cell>
          <cell r="C73" t="str">
            <v xml:space="preserve">UNIDAD    </v>
          </cell>
          <cell r="D73">
            <v>1</v>
          </cell>
          <cell r="E73">
            <v>1</v>
          </cell>
          <cell r="F73" t="str">
            <v>ESPECIALIDADES</v>
          </cell>
          <cell r="G73" t="str">
            <v>NEFROLOGIA</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row>
        <row r="74">
          <cell r="A74">
            <v>501</v>
          </cell>
          <cell r="B74" t="str">
            <v>CATETER 2 LUMEN PRECURVADO 8 FR X 12CM.</v>
          </cell>
          <cell r="C74" t="str">
            <v xml:space="preserve">UNIDAD    </v>
          </cell>
          <cell r="D74">
            <v>1</v>
          </cell>
          <cell r="E74">
            <v>1</v>
          </cell>
          <cell r="F74" t="str">
            <v>ESPECIALIDADES</v>
          </cell>
          <cell r="G74" t="str">
            <v>NEFROLOGIA</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A75">
            <v>502</v>
          </cell>
          <cell r="B75" t="str">
            <v>CATETER 2 LUMEN RECTO 13.5FR X 19CM +/- 1.</v>
          </cell>
          <cell r="C75" t="str">
            <v xml:space="preserve">UNIDAD    </v>
          </cell>
          <cell r="D75">
            <v>2</v>
          </cell>
          <cell r="E75">
            <v>2</v>
          </cell>
          <cell r="F75" t="str">
            <v>ESPECIALIDADES</v>
          </cell>
          <cell r="G75" t="str">
            <v>NEFROLOGIA</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row>
        <row r="76">
          <cell r="A76">
            <v>503</v>
          </cell>
          <cell r="B76" t="str">
            <v>CATETER 2 LUMEN RECTO DE 13.5FR X 16CM</v>
          </cell>
          <cell r="C76" t="str">
            <v xml:space="preserve">UNIDAD    </v>
          </cell>
          <cell r="D76">
            <v>2</v>
          </cell>
          <cell r="E76">
            <v>2</v>
          </cell>
          <cell r="F76" t="str">
            <v>ESPECIALIDADES</v>
          </cell>
          <cell r="G76" t="str">
            <v>NEFROLOGIA</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row>
        <row r="77">
          <cell r="A77">
            <v>508</v>
          </cell>
          <cell r="B77" t="str">
            <v>CATETER ANGIOGRAFICO 5FR IMPULSE TIG4  1.70MM</v>
          </cell>
          <cell r="C77" t="str">
            <v>UNIDAD</v>
          </cell>
          <cell r="D77">
            <v>2</v>
          </cell>
          <cell r="E77">
            <v>0</v>
          </cell>
          <cell r="F77" t="str">
            <v xml:space="preserve">ESPECIALIDADES </v>
          </cell>
          <cell r="G77" t="str">
            <v>UCI</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row>
        <row r="78">
          <cell r="A78">
            <v>511</v>
          </cell>
          <cell r="B78" t="str">
            <v>CATETER BALON DE DILATACION NEUMATICA DEL ESOFAGO, 8-9-10 / 24-27-30, 10-11-12/ 30-36-33, 12-13.5-15/ 36-40.5-45, 15-16.5-18/45-49.5-54, 18-19-20/54-57-60</v>
          </cell>
          <cell r="C78" t="str">
            <v>UNIDAD</v>
          </cell>
          <cell r="D78">
            <v>1</v>
          </cell>
          <cell r="E78">
            <v>1</v>
          </cell>
          <cell r="F78" t="str">
            <v>ESPECIALIDADES</v>
          </cell>
          <cell r="G78" t="str">
            <v>GASTROENTEROLOGIA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row>
        <row r="79">
          <cell r="A79">
            <v>512</v>
          </cell>
          <cell r="B79" t="str">
            <v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v>
          </cell>
          <cell r="C79" t="str">
            <v>UNIDAD</v>
          </cell>
          <cell r="D79">
            <v>1</v>
          </cell>
          <cell r="E79">
            <v>1</v>
          </cell>
          <cell r="F79" t="str">
            <v xml:space="preserve">ESPECIALIDADES </v>
          </cell>
          <cell r="G79" t="str">
            <v>UCI</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row>
        <row r="80">
          <cell r="A80">
            <v>513</v>
          </cell>
          <cell r="B80" t="str">
            <v xml:space="preserve">CATETER BILUMEN RADIOPACO NO. 4 FR X 5  CM PEDIATRICO </v>
          </cell>
          <cell r="C80" t="str">
            <v>UNIDAD</v>
          </cell>
          <cell r="D80">
            <v>2</v>
          </cell>
          <cell r="E80">
            <v>2</v>
          </cell>
          <cell r="F80" t="str">
            <v>ESPECIALIDADES</v>
          </cell>
          <cell r="G80" t="str">
            <v>UCI PEDIATRIA</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row>
        <row r="81">
          <cell r="A81">
            <v>514</v>
          </cell>
          <cell r="B81" t="str">
            <v>CATETER BILUMEN RADIOPACO NO. 5 FR X 13 CM PEDIATRICO</v>
          </cell>
          <cell r="C81" t="str">
            <v xml:space="preserve">UNIDAD    </v>
          </cell>
          <cell r="D81">
            <v>10</v>
          </cell>
          <cell r="E81">
            <v>10</v>
          </cell>
          <cell r="F81" t="str">
            <v>ESPECIALIDADES</v>
          </cell>
          <cell r="G81" t="str">
            <v>UCI PEDIATRIA</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A82">
            <v>515</v>
          </cell>
          <cell r="B82" t="str">
            <v>CATETER BILUMEN RADIOPACO NO. 5 FR X 8  CM PEDIATRICO</v>
          </cell>
          <cell r="C82" t="str">
            <v xml:space="preserve">UNIDAD    </v>
          </cell>
          <cell r="D82">
            <v>10</v>
          </cell>
          <cell r="E82">
            <v>10</v>
          </cell>
          <cell r="F82" t="str">
            <v>ESPECIALIDADES</v>
          </cell>
          <cell r="G82" t="str">
            <v>UCI PEDIATRIA</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row>
        <row r="83">
          <cell r="A83">
            <v>521</v>
          </cell>
          <cell r="B83" t="str">
            <v>CATETER CENTRAL MONOLUMEN 14G X 16-30 CM DE POLIURETANO RADIOPACO CON LINEAS DE EXTENSIÓN Y CLAMP, FLEXIBLE. SET QUE INCLUYE UN DILATADOR, UNA AGUJA, UNA GUIA EN ACERO INOCCIDABLE CON PUNTA EN J, JERINGA 5CC, ABRAZADERAS Y UN CATETER MONOLUMEN 14G X 16-30 CM.</v>
          </cell>
          <cell r="C83" t="str">
            <v>UNIDAD</v>
          </cell>
          <cell r="D83">
            <v>1</v>
          </cell>
          <cell r="E83">
            <v>1</v>
          </cell>
          <cell r="F83" t="str">
            <v>ESPECIALIDADES</v>
          </cell>
          <cell r="G83" t="str">
            <v>UCI - ANESTESIA</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row>
        <row r="84">
          <cell r="A84">
            <v>522</v>
          </cell>
          <cell r="B84" t="str">
            <v>CATETER CENTRAL MONOLUMEN PEDIATRICO NO.24 X 9CM</v>
          </cell>
          <cell r="C84" t="str">
            <v xml:space="preserve">UNIDAD    </v>
          </cell>
          <cell r="D84">
            <v>10</v>
          </cell>
          <cell r="E84">
            <v>10</v>
          </cell>
          <cell r="F84" t="str">
            <v>ESPECIALIDADES</v>
          </cell>
          <cell r="G84" t="str">
            <v>UCI PEDIATRIA</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row>
        <row r="85">
          <cell r="A85">
            <v>523</v>
          </cell>
          <cell r="B85" t="str">
            <v>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v>
          </cell>
          <cell r="C85" t="str">
            <v>UNIDAD</v>
          </cell>
          <cell r="D85">
            <v>1</v>
          </cell>
          <cell r="E85">
            <v>1</v>
          </cell>
          <cell r="F85" t="str">
            <v>ESPECIALIDADES</v>
          </cell>
          <cell r="G85" t="str">
            <v>UCI PEDIATRIA</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row>
        <row r="86">
          <cell r="A86">
            <v>525</v>
          </cell>
          <cell r="B86" t="str">
            <v>CATETER CENTRAL TRILUMEN 4FR X 8 CM</v>
          </cell>
          <cell r="C86" t="str">
            <v>UNIDAD</v>
          </cell>
          <cell r="D86">
            <v>2</v>
          </cell>
          <cell r="E86">
            <v>2</v>
          </cell>
          <cell r="F86" t="str">
            <v>ESPECIALIDADES</v>
          </cell>
          <cell r="G86" t="str">
            <v>UCI PEDIATRIA</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row>
        <row r="87">
          <cell r="A87">
            <v>526</v>
          </cell>
          <cell r="B87" t="str">
            <v>CATETER CENTRAL TRILUMEN 5FR X 13 CM</v>
          </cell>
          <cell r="C87" t="str">
            <v>UNIDAD</v>
          </cell>
          <cell r="D87">
            <v>2</v>
          </cell>
          <cell r="E87">
            <v>2</v>
          </cell>
          <cell r="F87" t="str">
            <v>ESPECIALIDADES</v>
          </cell>
          <cell r="G87" t="str">
            <v>UCI PEDIATRIA</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row>
        <row r="88">
          <cell r="A88">
            <v>527</v>
          </cell>
          <cell r="B88" t="str">
            <v>CATETER CENTRAL TRILUMEN N° 7FR X 20 CM DE POLIURETANO RADIOPACO CON LINEAS DE EXTENSIÓN Y CLAMP, FLEXIBLE. SET QUE INCLUYE UN DILATADOR, UNA AGUJA, UNA GUIA EN ACERO INOCCIDABLE CON PUNTA EN J, JERINGA 5CC, ABRAZADERAS Y UN CATETER 7FR X 20 CM.</v>
          </cell>
          <cell r="C88" t="str">
            <v>UNIDAD</v>
          </cell>
          <cell r="D88">
            <v>1</v>
          </cell>
          <cell r="E88">
            <v>1</v>
          </cell>
          <cell r="F88" t="str">
            <v>ESPECIALIDADES</v>
          </cell>
          <cell r="G88" t="str">
            <v>UCI</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row>
        <row r="89">
          <cell r="A89">
            <v>528</v>
          </cell>
          <cell r="B89" t="str">
            <v>CATETER DE DIAGNOSTICO  5F   JL 6.0  X 100 CM   REF  DXT5JL60</v>
          </cell>
          <cell r="C89" t="str">
            <v>UNIDAD</v>
          </cell>
          <cell r="D89">
            <v>5</v>
          </cell>
          <cell r="E89">
            <v>0</v>
          </cell>
          <cell r="F89" t="str">
            <v xml:space="preserve">ESPECIALIDADES </v>
          </cell>
          <cell r="G89" t="str">
            <v>UCI</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row>
        <row r="90">
          <cell r="A90">
            <v>529</v>
          </cell>
          <cell r="B90" t="str">
            <v>CATETER DE DIAGNOSTICO  5F  JL 4.0 X 100 CM   REF DXT5JL40</v>
          </cell>
          <cell r="C90" t="str">
            <v>UNIDAD</v>
          </cell>
          <cell r="D90">
            <v>5</v>
          </cell>
          <cell r="E90">
            <v>0</v>
          </cell>
          <cell r="F90" t="str">
            <v xml:space="preserve">ESPECIALIDADES </v>
          </cell>
          <cell r="G90" t="str">
            <v>UCI</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row>
        <row r="91">
          <cell r="A91">
            <v>530</v>
          </cell>
          <cell r="B91" t="str">
            <v>CATETER DE DIAGNOSTICO  5F  JR 4.0 REF DXT5JR40X</v>
          </cell>
          <cell r="C91" t="str">
            <v>UNIDAD</v>
          </cell>
          <cell r="D91">
            <v>5</v>
          </cell>
          <cell r="E91">
            <v>0</v>
          </cell>
          <cell r="F91" t="str">
            <v xml:space="preserve">ESPECIALIDADES </v>
          </cell>
          <cell r="G91" t="str">
            <v>UCI</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row>
        <row r="92">
          <cell r="A92">
            <v>531</v>
          </cell>
          <cell r="B92" t="str">
            <v>CATETER DE DIAGNOSTICO 5F  JL 3.5  X 100 CM   REF DXT5JL35</v>
          </cell>
          <cell r="C92" t="str">
            <v>UNIDAD</v>
          </cell>
          <cell r="D92">
            <v>5</v>
          </cell>
          <cell r="E92">
            <v>0</v>
          </cell>
          <cell r="F92" t="str">
            <v xml:space="preserve">ESPECIALIDADES </v>
          </cell>
          <cell r="G92" t="str">
            <v>UCI</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row>
        <row r="93">
          <cell r="A93">
            <v>532</v>
          </cell>
          <cell r="B93" t="str">
            <v>CATETER DE DIAGNOSTICO 5F  JL 5.0 REF  DXT5JL50X</v>
          </cell>
          <cell r="C93" t="str">
            <v>UNIDAD</v>
          </cell>
          <cell r="D93">
            <v>5</v>
          </cell>
          <cell r="E93">
            <v>0</v>
          </cell>
          <cell r="F93" t="str">
            <v xml:space="preserve">ESPECIALIDADES </v>
          </cell>
          <cell r="G93" t="str">
            <v>UCI</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row>
        <row r="94">
          <cell r="A94">
            <v>533</v>
          </cell>
          <cell r="B94" t="str">
            <v>CATETER DE DIAGNOSTICO 5F  PIG STR X 125 CM REF  DXT5PIGSTX</v>
          </cell>
          <cell r="C94" t="str">
            <v>UNIDAD</v>
          </cell>
          <cell r="D94">
            <v>5</v>
          </cell>
          <cell r="E94">
            <v>0</v>
          </cell>
          <cell r="F94" t="str">
            <v xml:space="preserve">ESPECIALIDADES </v>
          </cell>
          <cell r="G94" t="str">
            <v>UCI</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row>
        <row r="95">
          <cell r="A95">
            <v>534</v>
          </cell>
          <cell r="B95" t="str">
            <v>CATETER DE DIAGNOSTICO 5F JR 3.5 REF DXT5JR35X</v>
          </cell>
          <cell r="C95" t="str">
            <v>UNIDAD</v>
          </cell>
          <cell r="D95">
            <v>5</v>
          </cell>
          <cell r="E95">
            <v>0</v>
          </cell>
          <cell r="F95" t="str">
            <v xml:space="preserve">ESPECIALIDADES </v>
          </cell>
          <cell r="G95" t="str">
            <v>UCI</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row>
        <row r="96">
          <cell r="A96">
            <v>535</v>
          </cell>
          <cell r="B96" t="str">
            <v>CATETER DE DILATACION PARA ACTP 2.0MMX 20MM BALON CORONARIO  MAVERICK</v>
          </cell>
          <cell r="C96" t="str">
            <v>UNIDAD</v>
          </cell>
          <cell r="D96">
            <v>2</v>
          </cell>
          <cell r="E96">
            <v>0</v>
          </cell>
          <cell r="F96" t="str">
            <v xml:space="preserve">ESPECIALIDADES </v>
          </cell>
          <cell r="G96" t="str">
            <v>UCI</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row>
        <row r="97">
          <cell r="A97">
            <v>537</v>
          </cell>
          <cell r="B97" t="str">
            <v>CATETER DE DRENAJE MULTIPROPOSITO N° 8FR</v>
          </cell>
          <cell r="C97" t="str">
            <v>UNIDAD</v>
          </cell>
          <cell r="D97">
            <v>1</v>
          </cell>
          <cell r="E97">
            <v>1</v>
          </cell>
          <cell r="F97" t="str">
            <v xml:space="preserve">ESPECIALIDADES </v>
          </cell>
          <cell r="G97" t="str">
            <v>RADIOLOGIA</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row>
        <row r="98">
          <cell r="A98">
            <v>539</v>
          </cell>
          <cell r="B98" t="str">
            <v>CATETER DIALISIS PERITONEAL 39,25 CMS CURVO</v>
          </cell>
          <cell r="C98" t="str">
            <v>UNIDAD</v>
          </cell>
          <cell r="D98">
            <v>1</v>
          </cell>
          <cell r="E98">
            <v>1</v>
          </cell>
          <cell r="F98" t="str">
            <v>ESPECIALIDADES</v>
          </cell>
          <cell r="G98" t="str">
            <v>NEFROLOGIA</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row>
        <row r="99">
          <cell r="A99">
            <v>540</v>
          </cell>
          <cell r="B99" t="str">
            <v>CATETER DIALISIS PERITONEAL CURICATH 2 CUFF X 57CM</v>
          </cell>
          <cell r="C99" t="str">
            <v xml:space="preserve">UNIDAD    </v>
          </cell>
          <cell r="D99">
            <v>2</v>
          </cell>
          <cell r="E99">
            <v>2</v>
          </cell>
          <cell r="F99" t="str">
            <v>ESPECIALIDADES</v>
          </cell>
          <cell r="G99" t="str">
            <v>NEFROLOGIA</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row>
        <row r="100">
          <cell r="A100">
            <v>541</v>
          </cell>
          <cell r="B100" t="str">
            <v>CATETER DIALISIS PERITONEAL NEONATAL TENCKHOFF 1 C</v>
          </cell>
          <cell r="C100" t="str">
            <v xml:space="preserve">UNIDAD    </v>
          </cell>
          <cell r="D100">
            <v>2</v>
          </cell>
          <cell r="E100">
            <v>2</v>
          </cell>
          <cell r="F100" t="str">
            <v>ESPECIALIDADES</v>
          </cell>
          <cell r="G100" t="str">
            <v>NEFROLOGIA</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row>
        <row r="101">
          <cell r="A101">
            <v>558</v>
          </cell>
          <cell r="B101" t="str">
            <v>CATETER DRENAJE PIG TAIL 10 FR X 35 CM</v>
          </cell>
          <cell r="C101" t="str">
            <v>UNIDAD</v>
          </cell>
          <cell r="D101">
            <v>1</v>
          </cell>
          <cell r="E101">
            <v>0</v>
          </cell>
          <cell r="F101" t="str">
            <v xml:space="preserve">ESPECIALIDADES </v>
          </cell>
          <cell r="G101" t="str">
            <v>NEFROLOGIA</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row>
        <row r="102">
          <cell r="A102">
            <v>559</v>
          </cell>
          <cell r="B102" t="str">
            <v>CATETER DRENAJE PIG TAIL 12 FR X 35 CM</v>
          </cell>
          <cell r="C102" t="str">
            <v>UNIDAD</v>
          </cell>
          <cell r="D102">
            <v>1</v>
          </cell>
          <cell r="E102">
            <v>0</v>
          </cell>
          <cell r="F102" t="str">
            <v xml:space="preserve">ESPECIALIDADES </v>
          </cell>
          <cell r="G102" t="str">
            <v>NEFROLOGIA</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row>
        <row r="103">
          <cell r="A103">
            <v>567</v>
          </cell>
          <cell r="B103" t="str">
            <v>CATETER GUIA 5F JL 3.5  REF LA5JL35</v>
          </cell>
          <cell r="C103" t="str">
            <v>UNIDAD</v>
          </cell>
          <cell r="D103">
            <v>1</v>
          </cell>
          <cell r="E103">
            <v>0</v>
          </cell>
          <cell r="F103" t="str">
            <v xml:space="preserve">ESPECIALIDADES </v>
          </cell>
          <cell r="G103" t="str">
            <v>UCI</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row>
        <row r="104">
          <cell r="A104">
            <v>568</v>
          </cell>
          <cell r="B104" t="str">
            <v>CATETER GUIA 5F JR 3.5  REF LA5JR35</v>
          </cell>
          <cell r="C104" t="str">
            <v>UNIDAD</v>
          </cell>
          <cell r="D104">
            <v>1</v>
          </cell>
          <cell r="E104">
            <v>0</v>
          </cell>
          <cell r="F104" t="str">
            <v xml:space="preserve">ESPECIALIDADES </v>
          </cell>
          <cell r="G104" t="str">
            <v>UCI</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row>
        <row r="105">
          <cell r="A105">
            <v>569</v>
          </cell>
          <cell r="B105" t="str">
            <v>CATETER GUIA RADIAL DERECHO 5FR .058 REF LA5ERADR</v>
          </cell>
          <cell r="C105" t="str">
            <v>UNIDAD</v>
          </cell>
          <cell r="D105">
            <v>2</v>
          </cell>
          <cell r="E105">
            <v>0</v>
          </cell>
          <cell r="F105" t="str">
            <v xml:space="preserve">ESPECIALIDADES </v>
          </cell>
          <cell r="G105" t="str">
            <v>UCI</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row>
        <row r="106">
          <cell r="A106">
            <v>570</v>
          </cell>
          <cell r="B106" t="str">
            <v>CATETER GUIA RADIAL IZQUIERDO 5F REF LA5ERADL</v>
          </cell>
          <cell r="C106" t="str">
            <v>UNIDAD</v>
          </cell>
          <cell r="D106">
            <v>2</v>
          </cell>
          <cell r="E106">
            <v>0</v>
          </cell>
          <cell r="F106" t="str">
            <v xml:space="preserve">ESPECIALIDADES </v>
          </cell>
          <cell r="G106" t="str">
            <v>UCI</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row>
        <row r="107">
          <cell r="A107">
            <v>571</v>
          </cell>
          <cell r="B107" t="str">
            <v>CATETER HEMODIALISIS PERITONEAL  ADULTO 15FR 57.5CM DOS RETENES</v>
          </cell>
          <cell r="C107" t="str">
            <v xml:space="preserve">UNIDAD    </v>
          </cell>
          <cell r="D107">
            <v>5</v>
          </cell>
          <cell r="E107">
            <v>5</v>
          </cell>
          <cell r="F107" t="str">
            <v>ESPECIALIDADES</v>
          </cell>
          <cell r="G107" t="str">
            <v>NEFROLOGIA</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row>
        <row r="108">
          <cell r="A108">
            <v>572</v>
          </cell>
          <cell r="B108" t="str">
            <v>CATETER HEMODIALISIS PERMANENTE ADULTO 14.5FR 28CM RECTO</v>
          </cell>
          <cell r="C108" t="str">
            <v xml:space="preserve">UNIDAD    </v>
          </cell>
          <cell r="D108">
            <v>2</v>
          </cell>
          <cell r="E108">
            <v>2</v>
          </cell>
          <cell r="F108" t="str">
            <v>ESPECIALIDADES</v>
          </cell>
          <cell r="G108" t="str">
            <v>NEFROLOGIA</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row>
        <row r="109">
          <cell r="A109">
            <v>573</v>
          </cell>
          <cell r="B109" t="str">
            <v>CATETER HEMODIALISIS TEMPORAL 11 FR X 12 CM CON</v>
          </cell>
          <cell r="C109" t="str">
            <v xml:space="preserve">UNIDAD    </v>
          </cell>
          <cell r="D109">
            <v>2</v>
          </cell>
          <cell r="E109">
            <v>2</v>
          </cell>
          <cell r="F109" t="str">
            <v>ESPECIALIDADES</v>
          </cell>
          <cell r="G109" t="str">
            <v>NEFROLOGIA</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row>
        <row r="110">
          <cell r="A110">
            <v>574</v>
          </cell>
          <cell r="B110" t="str">
            <v>CATETER HEMODIALISIS TEMPORAL ADULTO 11.5FR 15CM PRECURVADO</v>
          </cell>
          <cell r="C110" t="str">
            <v xml:space="preserve">UNIDAD    </v>
          </cell>
          <cell r="D110">
            <v>2</v>
          </cell>
          <cell r="E110">
            <v>2</v>
          </cell>
          <cell r="F110" t="str">
            <v>ESPECIALIDADES</v>
          </cell>
          <cell r="G110" t="str">
            <v>NEFROLOGIA</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row>
        <row r="111">
          <cell r="A111">
            <v>575</v>
          </cell>
          <cell r="B111" t="str">
            <v>CATETER HEMODIALISIS TEMPORAL ADULTO 11FR 20 CM RECTO</v>
          </cell>
          <cell r="C111" t="str">
            <v xml:space="preserve">UNIDAD    </v>
          </cell>
          <cell r="D111">
            <v>1</v>
          </cell>
          <cell r="E111">
            <v>1</v>
          </cell>
          <cell r="F111" t="str">
            <v>ESPECIALIDADES</v>
          </cell>
          <cell r="G111" t="str">
            <v>NEFROLOGIA</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row>
        <row r="112">
          <cell r="A112">
            <v>591</v>
          </cell>
          <cell r="B112" t="str">
            <v>CATETER INTRODUCTOR 6.0 FR KIT</v>
          </cell>
          <cell r="C112" t="str">
            <v>UNIDAD</v>
          </cell>
          <cell r="D112">
            <v>5</v>
          </cell>
          <cell r="E112">
            <v>5</v>
          </cell>
          <cell r="F112" t="str">
            <v>ESPECIALIDADES</v>
          </cell>
          <cell r="G112" t="str">
            <v>UCI</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row>
        <row r="113">
          <cell r="A113">
            <v>592</v>
          </cell>
          <cell r="B113" t="str">
            <v>CATETER MAHURCA  RECTO DE 2 LUMENES DE 7FR X 10</v>
          </cell>
          <cell r="C113" t="str">
            <v>UNIDAD</v>
          </cell>
          <cell r="D113">
            <v>1</v>
          </cell>
          <cell r="E113">
            <v>1</v>
          </cell>
          <cell r="F113" t="str">
            <v>ESPECIALIDADES</v>
          </cell>
          <cell r="G113" t="str">
            <v>NEFROLOGIA</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row>
        <row r="114">
          <cell r="A114">
            <v>593</v>
          </cell>
          <cell r="B114" t="str">
            <v>CATETER MAHURCA RECTO DE 2 LUMENES DE 9FR X 12</v>
          </cell>
          <cell r="C114" t="str">
            <v>UNIDAD</v>
          </cell>
          <cell r="D114">
            <v>1</v>
          </cell>
          <cell r="E114">
            <v>1</v>
          </cell>
          <cell r="F114" t="str">
            <v>ESPECIALIDADES</v>
          </cell>
          <cell r="G114" t="str">
            <v>NEFROLOGIA</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row>
        <row r="115">
          <cell r="A115">
            <v>594</v>
          </cell>
          <cell r="B115" t="str">
            <v>CATETER MAHURKAR DE 11.5 A 13.5FR X 16 A 19.5CM CURVO</v>
          </cell>
          <cell r="C115" t="str">
            <v>UNIDAD</v>
          </cell>
          <cell r="D115">
            <v>2</v>
          </cell>
          <cell r="E115">
            <v>2</v>
          </cell>
          <cell r="F115" t="str">
            <v>ESPECIALIDADES</v>
          </cell>
          <cell r="G115" t="str">
            <v>NEFROLOGIA</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row>
        <row r="116">
          <cell r="A116">
            <v>595</v>
          </cell>
          <cell r="B116" t="str">
            <v>CATETER MAHURKAR DE 11.5 A 13.5FR X 16 A 19.5CM RECTO</v>
          </cell>
          <cell r="C116" t="str">
            <v>UNIDAD</v>
          </cell>
          <cell r="D116">
            <v>2</v>
          </cell>
          <cell r="E116">
            <v>2</v>
          </cell>
          <cell r="F116" t="str">
            <v>ESPECIALIDADES</v>
          </cell>
          <cell r="G116" t="str">
            <v>NEFROLOGIA</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row>
        <row r="117">
          <cell r="A117">
            <v>596</v>
          </cell>
          <cell r="B117" t="str">
            <v>CATETER MAHURKAR DE 11FR X 15CM RECTO DE 2 LUMENES</v>
          </cell>
          <cell r="C117" t="str">
            <v>UNIDAD</v>
          </cell>
          <cell r="D117">
            <v>2</v>
          </cell>
          <cell r="E117">
            <v>2</v>
          </cell>
          <cell r="F117" t="str">
            <v>ESPECIALIDADES</v>
          </cell>
          <cell r="G117" t="str">
            <v>NEFROLOGIA</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row>
        <row r="118">
          <cell r="A118">
            <v>597</v>
          </cell>
          <cell r="B118" t="str">
            <v>CATETER MAHURKAR DE 8FR X 12CM RECTO DE 2 LUMENES</v>
          </cell>
          <cell r="C118" t="str">
            <v>UNIDAD</v>
          </cell>
          <cell r="D118">
            <v>1</v>
          </cell>
          <cell r="E118">
            <v>1</v>
          </cell>
          <cell r="F118" t="str">
            <v>ESPECIALIDADES</v>
          </cell>
          <cell r="G118" t="str">
            <v>NEFROLOGIA</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row>
        <row r="119">
          <cell r="A119">
            <v>598</v>
          </cell>
          <cell r="B119" t="str">
            <v>CATETER MAHURKAR PARA HEMODIALISIS 9 FR</v>
          </cell>
          <cell r="C119" t="str">
            <v>UNIDAD</v>
          </cell>
          <cell r="D119">
            <v>5</v>
          </cell>
          <cell r="E119">
            <v>5</v>
          </cell>
          <cell r="F119" t="str">
            <v>ESPECIALIDADES</v>
          </cell>
          <cell r="G119" t="str">
            <v>NEFROLOGIA</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row>
        <row r="120">
          <cell r="A120">
            <v>599</v>
          </cell>
          <cell r="B120" t="str">
            <v>CATETER MAHURKAR PERMANENTE 19/36 RECTO</v>
          </cell>
          <cell r="C120" t="str">
            <v>UNIDAD</v>
          </cell>
          <cell r="D120">
            <v>2</v>
          </cell>
          <cell r="E120">
            <v>2</v>
          </cell>
          <cell r="F120" t="str">
            <v>ESPECIALIDADES</v>
          </cell>
          <cell r="G120" t="str">
            <v>NEFROLOGIA</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row>
        <row r="121">
          <cell r="A121">
            <v>600</v>
          </cell>
          <cell r="B121" t="str">
            <v>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v>
          </cell>
          <cell r="C121" t="str">
            <v>UNIDAD</v>
          </cell>
          <cell r="D121">
            <v>1</v>
          </cell>
          <cell r="E121">
            <v>1</v>
          </cell>
          <cell r="F121" t="str">
            <v>ESPECIALIDADES</v>
          </cell>
          <cell r="G121" t="str">
            <v>UCI - ANESTESIA</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row>
        <row r="122">
          <cell r="A122">
            <v>601</v>
          </cell>
          <cell r="B122" t="str">
            <v>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v>
          </cell>
          <cell r="C122" t="str">
            <v>UNIDAD</v>
          </cell>
          <cell r="D122">
            <v>2</v>
          </cell>
          <cell r="E122">
            <v>2</v>
          </cell>
          <cell r="F122" t="str">
            <v>ESPECIALIDADES</v>
          </cell>
          <cell r="G122" t="str">
            <v>UCI PEDIATRIA</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row>
        <row r="123">
          <cell r="A123">
            <v>602</v>
          </cell>
          <cell r="B123" t="str">
            <v>CATETER MULTIPROPOSITO 12 FR</v>
          </cell>
          <cell r="C123" t="str">
            <v>UNIDAD</v>
          </cell>
          <cell r="D123">
            <v>2</v>
          </cell>
          <cell r="E123">
            <v>2</v>
          </cell>
          <cell r="F123" t="str">
            <v xml:space="preserve">ESPECIALIDADES </v>
          </cell>
          <cell r="G123" t="str">
            <v>RADIOLOGIA</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row>
        <row r="124">
          <cell r="A124">
            <v>603</v>
          </cell>
          <cell r="B124" t="str">
            <v xml:space="preserve">CATETER MULTIPROPOSITO RECUBRIMINETO HIDROFILO, SISTEMA DE BOQUEO CON DESPLIEGUE, POLIURETANO. 10FR X 25 CM </v>
          </cell>
          <cell r="C124" t="str">
            <v>UNIDAD</v>
          </cell>
          <cell r="D124">
            <v>1</v>
          </cell>
          <cell r="E124">
            <v>1</v>
          </cell>
          <cell r="F124" t="str">
            <v xml:space="preserve">ESPECIALIDADES </v>
          </cell>
          <cell r="G124" t="str">
            <v>UCI</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row>
        <row r="125">
          <cell r="A125">
            <v>604</v>
          </cell>
          <cell r="B125" t="str">
            <v xml:space="preserve">CATETER MULTIPROPOSITO RECUBRIMINETO HIDROFILO, SISTEMA DE BOQUEO CON DESPLIEGUE, POLIURETANO. 8 FR X 25 CM </v>
          </cell>
          <cell r="C125" t="str">
            <v>UNIDAD</v>
          </cell>
          <cell r="D125">
            <v>1</v>
          </cell>
          <cell r="E125">
            <v>1</v>
          </cell>
          <cell r="F125" t="str">
            <v xml:space="preserve">ESPECIALIDADES </v>
          </cell>
          <cell r="G125" t="str">
            <v>UCI</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row>
        <row r="126">
          <cell r="A126">
            <v>605</v>
          </cell>
          <cell r="B126" t="str">
            <v xml:space="preserve">CATETER MULTIPROPOSITO RECUBRIMINETO HIDROFILO, SISTEMA DE BOQUEO CON DESPLIEGUE, POLIURETANO.14 FR X 25 CM </v>
          </cell>
          <cell r="C126" t="str">
            <v>UNIDAD</v>
          </cell>
          <cell r="D126">
            <v>1</v>
          </cell>
          <cell r="E126">
            <v>1</v>
          </cell>
          <cell r="F126" t="str">
            <v xml:space="preserve">ESPECIALIDADES </v>
          </cell>
          <cell r="G126" t="str">
            <v>UCI</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row>
        <row r="127">
          <cell r="A127">
            <v>607</v>
          </cell>
          <cell r="B127" t="str">
            <v>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v>
          </cell>
          <cell r="C127" t="str">
            <v>UNIDAD</v>
          </cell>
          <cell r="D127">
            <v>2</v>
          </cell>
          <cell r="E127">
            <v>2</v>
          </cell>
          <cell r="F127" t="str">
            <v>ESPECIALIDADES</v>
          </cell>
          <cell r="G127" t="str">
            <v>UCI</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row>
        <row r="128">
          <cell r="A128">
            <v>608</v>
          </cell>
          <cell r="B128" t="str">
            <v>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8" t="str">
            <v>UNIDAD</v>
          </cell>
          <cell r="D128">
            <v>2</v>
          </cell>
          <cell r="E128">
            <v>2</v>
          </cell>
          <cell r="F128" t="str">
            <v>ESPECIALIDADES</v>
          </cell>
          <cell r="G128" t="str">
            <v>UCI</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row>
        <row r="129">
          <cell r="A129">
            <v>609</v>
          </cell>
          <cell r="B129" t="str">
            <v>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9" t="str">
            <v>UNIDAD</v>
          </cell>
          <cell r="D129">
            <v>1</v>
          </cell>
          <cell r="E129">
            <v>1</v>
          </cell>
          <cell r="F129" t="str">
            <v>ESPECIALIDADES</v>
          </cell>
          <cell r="G129" t="str">
            <v>UCI PEDIATRIA</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row>
        <row r="130">
          <cell r="A130">
            <v>610</v>
          </cell>
          <cell r="B130" t="str">
            <v>CATETER NEONATAL PERITONEAL 15 FR X 18 CM</v>
          </cell>
          <cell r="C130" t="str">
            <v>UNIDAD</v>
          </cell>
          <cell r="D130">
            <v>1</v>
          </cell>
          <cell r="E130">
            <v>1</v>
          </cell>
          <cell r="F130" t="str">
            <v xml:space="preserve">ESPECIALIDADES </v>
          </cell>
          <cell r="G130" t="str">
            <v>NEFROLOGIA</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row>
        <row r="131">
          <cell r="A131">
            <v>612</v>
          </cell>
          <cell r="B131" t="str">
            <v>CATETER PARA DIALISIS PERITONEAL RECTO NO.31  CM</v>
          </cell>
          <cell r="C131" t="str">
            <v>UNIDAD</v>
          </cell>
          <cell r="D131">
            <v>2</v>
          </cell>
          <cell r="E131">
            <v>2</v>
          </cell>
          <cell r="F131" t="str">
            <v xml:space="preserve">ESPECIALIDADES </v>
          </cell>
          <cell r="G131" t="str">
            <v>NEFROLOGIA</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row>
        <row r="132">
          <cell r="A132">
            <v>618</v>
          </cell>
          <cell r="B132" t="str">
            <v>CATETER PARA HEMODIALISIS- MAHURCA   7FR</v>
          </cell>
          <cell r="C132" t="str">
            <v>UNIDAD</v>
          </cell>
          <cell r="D132">
            <v>2</v>
          </cell>
          <cell r="E132">
            <v>2</v>
          </cell>
          <cell r="F132" t="str">
            <v>ESPECIALIDADES</v>
          </cell>
          <cell r="G132" t="str">
            <v>NEFROLOGIA</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row>
        <row r="133">
          <cell r="A133">
            <v>620</v>
          </cell>
          <cell r="B133" t="str">
            <v>CATETER PERITONEAL 40 CM X 15 FR COLA DE CERDO O EN ESPIRAL CON LINEA DE TRANSFERENCIA Y CONECTOR DE TITANIO</v>
          </cell>
          <cell r="C133" t="str">
            <v>UNIDAD</v>
          </cell>
          <cell r="D133">
            <v>5</v>
          </cell>
          <cell r="E133">
            <v>5</v>
          </cell>
          <cell r="F133" t="str">
            <v>ESPECIALIDADES</v>
          </cell>
          <cell r="G133" t="str">
            <v>NEFROLOGIA</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row>
        <row r="134">
          <cell r="A134">
            <v>621</v>
          </cell>
          <cell r="B134" t="str">
            <v>CATETER PERITONEAL COLA CERDO ADULTO 15FR, 57,5 CM</v>
          </cell>
          <cell r="C134" t="str">
            <v xml:space="preserve">UNIDAD    </v>
          </cell>
          <cell r="D134">
            <v>2</v>
          </cell>
          <cell r="E134">
            <v>2</v>
          </cell>
          <cell r="F134" t="str">
            <v>ESPECIALIDADES</v>
          </cell>
          <cell r="G134" t="str">
            <v>NEFROLOGIA</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row>
        <row r="135">
          <cell r="A135">
            <v>622</v>
          </cell>
          <cell r="B135" t="str">
            <v>CATETER PERITONEAL COLA DE CERDO PEDIATRICO UN RETEN 15 FR</v>
          </cell>
          <cell r="C135" t="str">
            <v>UNIDAD</v>
          </cell>
          <cell r="D135">
            <v>2</v>
          </cell>
          <cell r="E135">
            <v>2</v>
          </cell>
          <cell r="F135" t="str">
            <v>ESPECIALIDADES</v>
          </cell>
          <cell r="G135" t="str">
            <v>NEFROLOGIA</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row>
        <row r="136">
          <cell r="A136">
            <v>623</v>
          </cell>
          <cell r="B136" t="str">
            <v xml:space="preserve">CATETER PERITONEAL COLA DE COCHINO </v>
          </cell>
          <cell r="C136" t="str">
            <v>UNIDAD</v>
          </cell>
          <cell r="D136">
            <v>2</v>
          </cell>
          <cell r="E136">
            <v>2</v>
          </cell>
          <cell r="F136" t="str">
            <v>ESPECIALIDADES</v>
          </cell>
          <cell r="G136" t="str">
            <v>NEFROLOGIA</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row>
        <row r="137">
          <cell r="A137">
            <v>624</v>
          </cell>
          <cell r="B137" t="str">
            <v>CATETER PERITONEAL CURVO DE 39.25 CM</v>
          </cell>
          <cell r="C137" t="str">
            <v>UNIDAD</v>
          </cell>
          <cell r="D137">
            <v>1</v>
          </cell>
          <cell r="E137">
            <v>1</v>
          </cell>
          <cell r="F137" t="str">
            <v>ESPECIALIDADES</v>
          </cell>
          <cell r="G137" t="str">
            <v>NEFROLOGIA</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row>
        <row r="138">
          <cell r="A138">
            <v>625</v>
          </cell>
          <cell r="B138" t="str">
            <v>CATETER PERITONEAL DE 15 FR X 57 CM</v>
          </cell>
          <cell r="C138" t="str">
            <v>UNIDAD</v>
          </cell>
          <cell r="D138">
            <v>2</v>
          </cell>
          <cell r="E138">
            <v>2</v>
          </cell>
          <cell r="F138" t="str">
            <v>ESPECIALIDADES</v>
          </cell>
          <cell r="G138" t="str">
            <v>NEFROLOGIA</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row>
        <row r="139">
          <cell r="A139">
            <v>626</v>
          </cell>
          <cell r="B139" t="str">
            <v>CATETER PERITONEAL PEDIATRICO 31 CM</v>
          </cell>
          <cell r="C139" t="str">
            <v>UNIDAD</v>
          </cell>
          <cell r="D139">
            <v>1</v>
          </cell>
          <cell r="E139">
            <v>1</v>
          </cell>
          <cell r="F139" t="str">
            <v>ESPECIALIDADES</v>
          </cell>
          <cell r="G139" t="str">
            <v>NEFROLOGIA</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row>
        <row r="140">
          <cell r="A140">
            <v>627</v>
          </cell>
          <cell r="B140" t="str">
            <v>CATETER PERITONEAL PEDIATRICO COLA DE CERDO 15FRX40.25CMS</v>
          </cell>
          <cell r="C140" t="str">
            <v xml:space="preserve">UNIDAD    </v>
          </cell>
          <cell r="D140">
            <v>1</v>
          </cell>
          <cell r="E140">
            <v>1</v>
          </cell>
          <cell r="F140" t="str">
            <v>ESPECIALIDADES</v>
          </cell>
          <cell r="G140" t="str">
            <v>NEFROLOGIA</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row>
        <row r="141">
          <cell r="A141">
            <v>628</v>
          </cell>
          <cell r="B141" t="str">
            <v>CATETER PERITONEAL RECTO PEDIATRICO DE 15 FR X 31 CM</v>
          </cell>
          <cell r="C141" t="str">
            <v xml:space="preserve">UNIDAD    </v>
          </cell>
          <cell r="D141">
            <v>2</v>
          </cell>
          <cell r="E141">
            <v>2</v>
          </cell>
          <cell r="F141" t="str">
            <v>ESPECIALIDADES</v>
          </cell>
          <cell r="G141" t="str">
            <v>NEFROLOGIA</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row>
        <row r="142">
          <cell r="A142">
            <v>629</v>
          </cell>
          <cell r="B142" t="str">
            <v xml:space="preserve">CATETER PERITONEAL RECTO SERIE "I" PEDIATRICO UN RETEN DE 15 FR. X 31 CM </v>
          </cell>
          <cell r="C142" t="str">
            <v>UNIDAD</v>
          </cell>
          <cell r="D142">
            <v>2</v>
          </cell>
          <cell r="E142">
            <v>2</v>
          </cell>
          <cell r="F142" t="str">
            <v>ESPECIALIDADES</v>
          </cell>
          <cell r="G142" t="str">
            <v>NEFROLOGIA</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row>
        <row r="143">
          <cell r="A143">
            <v>630</v>
          </cell>
          <cell r="B143" t="str">
            <v>CATETER PERMANENTE DIALISIS 14.5 FR X 28 CM</v>
          </cell>
          <cell r="C143" t="str">
            <v>UNIDAD</v>
          </cell>
          <cell r="D143">
            <v>2</v>
          </cell>
          <cell r="E143">
            <v>2</v>
          </cell>
          <cell r="F143" t="str">
            <v>ESPECIALIDADES</v>
          </cell>
          <cell r="G143" t="str">
            <v>NEFROLOGIA</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row>
        <row r="144">
          <cell r="A144">
            <v>631</v>
          </cell>
          <cell r="B144" t="str">
            <v>CATETER PERMANENTE RECTO BILUMEN ADULTO HEMOFLOW ALTO FLUJO 14.5FR X 24CM CON SET REF. HFS24E</v>
          </cell>
          <cell r="C144" t="str">
            <v>UNIDAD</v>
          </cell>
          <cell r="D144">
            <v>10</v>
          </cell>
          <cell r="E144">
            <v>10</v>
          </cell>
          <cell r="F144" t="str">
            <v>ESPECIALIDADES</v>
          </cell>
          <cell r="G144" t="str">
            <v>NEFROLOGIA</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row>
        <row r="145">
          <cell r="A145">
            <v>632</v>
          </cell>
          <cell r="B145" t="str">
            <v>CATETER PERMANENTE RECTO BILUMEN ADULTO HEMOFLOW ALTO FLUJO 14.5FR X 28CM CON SET REF. HFS28E</v>
          </cell>
          <cell r="C145" t="str">
            <v>UNIDAD</v>
          </cell>
          <cell r="D145">
            <v>15</v>
          </cell>
          <cell r="E145">
            <v>15</v>
          </cell>
          <cell r="F145" t="str">
            <v>ESPECIALIDADES</v>
          </cell>
          <cell r="G145" t="str">
            <v>NEFROLOGIA</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row>
        <row r="146">
          <cell r="A146">
            <v>633</v>
          </cell>
          <cell r="B146" t="str">
            <v>CATETER PERMANENTE RECTO DOBLE LUMEN ADULTO 14.5 FR 28 CM</v>
          </cell>
          <cell r="C146" t="str">
            <v xml:space="preserve">UNIDAD    </v>
          </cell>
          <cell r="D146">
            <v>1</v>
          </cell>
          <cell r="E146">
            <v>1</v>
          </cell>
          <cell r="F146" t="str">
            <v>ESPECIALIDADES</v>
          </cell>
          <cell r="G146" t="str">
            <v>NEFROLOGIA</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row>
        <row r="147">
          <cell r="A147">
            <v>635</v>
          </cell>
          <cell r="B147" t="str">
            <v>CATETER POLARIS ULTRA 6*24</v>
          </cell>
          <cell r="C147" t="str">
            <v>UNIDAD</v>
          </cell>
          <cell r="D147">
            <v>2</v>
          </cell>
          <cell r="E147">
            <v>2</v>
          </cell>
          <cell r="F147" t="str">
            <v xml:space="preserve">ESPECIALIDADES </v>
          </cell>
          <cell r="G147" t="str">
            <v>UCI</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row>
        <row r="148">
          <cell r="A148">
            <v>636</v>
          </cell>
          <cell r="B148" t="str">
            <v>CATETER PUERTO IMPLANTABLE  DE 6.6 FR BAJO PERFIL CON SET PARA INSERCION</v>
          </cell>
          <cell r="C148" t="str">
            <v xml:space="preserve">UNIDAD    </v>
          </cell>
          <cell r="D148">
            <v>1</v>
          </cell>
          <cell r="E148">
            <v>1</v>
          </cell>
          <cell r="F148" t="str">
            <v xml:space="preserve">ESPECIALIDADES </v>
          </cell>
          <cell r="G148" t="str">
            <v>UCI</v>
          </cell>
          <cell r="H148">
            <v>0</v>
          </cell>
          <cell r="I148">
            <v>0</v>
          </cell>
          <cell r="J148">
            <v>0</v>
          </cell>
          <cell r="K148">
            <v>0</v>
          </cell>
          <cell r="L148">
            <v>0</v>
          </cell>
          <cell r="M148">
            <v>0</v>
          </cell>
          <cell r="N148" t="str">
            <v xml:space="preserve">BD </v>
          </cell>
          <cell r="O148" t="str">
            <v>UNIDAD</v>
          </cell>
          <cell r="P148">
            <v>0</v>
          </cell>
          <cell r="Q148" t="str">
            <v>IIb</v>
          </cell>
          <cell r="R148" t="str">
            <v>INVIMA 2014DM-0011618</v>
          </cell>
          <cell r="S148">
            <v>45604</v>
          </cell>
          <cell r="T148">
            <v>877000</v>
          </cell>
          <cell r="U148">
            <v>0</v>
          </cell>
          <cell r="V148">
            <v>877000</v>
          </cell>
        </row>
        <row r="149">
          <cell r="A149">
            <v>637</v>
          </cell>
          <cell r="B149" t="str">
            <v>CATETER PUERTO IMPLANTABLE  DE 8 FR BAJO PERFIL ORIFICIOS DE SUTURA ABIERTOS. CON SET DE INSERCION</v>
          </cell>
          <cell r="C149" t="str">
            <v xml:space="preserve">UNIDAD    </v>
          </cell>
          <cell r="D149">
            <v>1</v>
          </cell>
          <cell r="E149">
            <v>1</v>
          </cell>
          <cell r="F149" t="str">
            <v xml:space="preserve">ESPECIALIDADES </v>
          </cell>
          <cell r="G149" t="str">
            <v>UCI</v>
          </cell>
          <cell r="H149">
            <v>0</v>
          </cell>
          <cell r="I149">
            <v>0</v>
          </cell>
          <cell r="J149">
            <v>0</v>
          </cell>
          <cell r="K149">
            <v>0</v>
          </cell>
          <cell r="L149">
            <v>0</v>
          </cell>
          <cell r="M149">
            <v>0</v>
          </cell>
          <cell r="N149" t="str">
            <v xml:space="preserve">BD </v>
          </cell>
          <cell r="O149" t="str">
            <v>UNIDAD</v>
          </cell>
          <cell r="P149">
            <v>0</v>
          </cell>
          <cell r="Q149" t="str">
            <v>IIb</v>
          </cell>
          <cell r="R149" t="str">
            <v>INVIMA 2014DM-0011618</v>
          </cell>
          <cell r="S149">
            <v>45604</v>
          </cell>
          <cell r="T149">
            <v>877000</v>
          </cell>
          <cell r="U149">
            <v>0</v>
          </cell>
          <cell r="V149">
            <v>877000</v>
          </cell>
        </row>
        <row r="150">
          <cell r="A150">
            <v>638</v>
          </cell>
          <cell r="B150" t="str">
            <v>CATETER RECTO COAXIAL DOBLE  LUMEN 7 FR 10 CMS.</v>
          </cell>
          <cell r="C150" t="str">
            <v xml:space="preserve">UNIDAD    </v>
          </cell>
          <cell r="D150">
            <v>2</v>
          </cell>
          <cell r="E150">
            <v>2</v>
          </cell>
          <cell r="F150" t="str">
            <v xml:space="preserve">ESPECIALIDADES </v>
          </cell>
          <cell r="G150" t="str">
            <v>NEFROLOGIA</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row>
        <row r="151">
          <cell r="A151">
            <v>639</v>
          </cell>
          <cell r="B151" t="str">
            <v>CATETER RECTO COAXIAL DOBLE LUMEN 9 FR 12 CMS.</v>
          </cell>
          <cell r="C151" t="str">
            <v xml:space="preserve">UNIDAD    </v>
          </cell>
          <cell r="D151">
            <v>2</v>
          </cell>
          <cell r="E151">
            <v>2</v>
          </cell>
          <cell r="F151" t="str">
            <v xml:space="preserve">ESPECIALIDADES </v>
          </cell>
          <cell r="G151" t="str">
            <v>NEFROLOGIA</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row>
        <row r="152">
          <cell r="A152">
            <v>640</v>
          </cell>
          <cell r="B152" t="str">
            <v>CATETER RECTO TABICADO DOBLE LUMEN 11 FR 15 CMS.</v>
          </cell>
          <cell r="C152" t="str">
            <v xml:space="preserve">UNIDAD    </v>
          </cell>
          <cell r="D152">
            <v>2</v>
          </cell>
          <cell r="E152">
            <v>2</v>
          </cell>
          <cell r="F152" t="str">
            <v xml:space="preserve">ESPECIALIDADES </v>
          </cell>
          <cell r="G152" t="str">
            <v>NEFROLOGIA</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row>
        <row r="153">
          <cell r="A153">
            <v>644</v>
          </cell>
          <cell r="B153" t="str">
            <v>CATETER TEMPORAL DOBLE LUMEN MAHURKAR 13.5FR X 16 CM</v>
          </cell>
          <cell r="C153" t="str">
            <v xml:space="preserve">UNIDAD    </v>
          </cell>
          <cell r="D153">
            <v>2</v>
          </cell>
          <cell r="E153">
            <v>2</v>
          </cell>
          <cell r="F153" t="str">
            <v xml:space="preserve">ESPECIALIDADES </v>
          </cell>
          <cell r="G153" t="str">
            <v>NEFROLOGIA</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row>
        <row r="154">
          <cell r="A154">
            <v>645</v>
          </cell>
          <cell r="B154" t="str">
            <v>CATETER TEMPORAL DOBLE LUMEN PEDIATRICO RECTO 8 FR X 12 CM.</v>
          </cell>
          <cell r="C154" t="str">
            <v xml:space="preserve">UNIDAD    </v>
          </cell>
          <cell r="D154">
            <v>1</v>
          </cell>
          <cell r="E154">
            <v>1</v>
          </cell>
          <cell r="F154" t="str">
            <v>ESPECIALIDADES</v>
          </cell>
          <cell r="G154" t="str">
            <v>UCI PEDIATRIA</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row>
        <row r="155">
          <cell r="A155">
            <v>646</v>
          </cell>
          <cell r="B155" t="str">
            <v>CATETER TEMPORAL DOBLE LUMEN PEDIATRICO RECTO COAXIAL DE 7FR X 10CM CON KIT PARA INSERCION</v>
          </cell>
          <cell r="C155" t="str">
            <v xml:space="preserve">UNIDAD    </v>
          </cell>
          <cell r="D155">
            <v>2</v>
          </cell>
          <cell r="E155">
            <v>2</v>
          </cell>
          <cell r="F155" t="str">
            <v>ESPECIALIDADES</v>
          </cell>
          <cell r="G155" t="str">
            <v>UCI PEDIATRIA</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row>
        <row r="156">
          <cell r="A156">
            <v>647</v>
          </cell>
          <cell r="B156" t="str">
            <v xml:space="preserve">CATETER TEMPORAL DOBLE LUMEN PEDIATRICO RECTO COAXIAL POLIURETANO 9 FR . 12 KIT PARA INSERCION </v>
          </cell>
          <cell r="C156" t="str">
            <v>UNIDAD</v>
          </cell>
          <cell r="D156">
            <v>1</v>
          </cell>
          <cell r="E156">
            <v>1</v>
          </cell>
          <cell r="F156" t="str">
            <v>ESPECIALIDADES</v>
          </cell>
          <cell r="G156" t="str">
            <v>UCI PEDIATRIA</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row>
        <row r="157">
          <cell r="A157">
            <v>648</v>
          </cell>
          <cell r="B157" t="str">
            <v>CATETER TEMPORAL DOBLE LUMEN PEDIATRICO RECTO DE 8FR X 18CM</v>
          </cell>
          <cell r="C157" t="str">
            <v>UNIDAD</v>
          </cell>
          <cell r="D157">
            <v>1</v>
          </cell>
          <cell r="E157">
            <v>1</v>
          </cell>
          <cell r="F157" t="str">
            <v>ESPECIALIDADES</v>
          </cell>
          <cell r="G157" t="str">
            <v>UCI PEDIATRIA</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row>
        <row r="158">
          <cell r="A158">
            <v>649</v>
          </cell>
          <cell r="B158" t="str">
            <v>CATETER TEMPORAL PRECURV BILUMEN ADULTO- YUGULAR ALTO FLUJO 12.5FR 15CM CON SET INSERCION MFFS1215IJ</v>
          </cell>
          <cell r="C158" t="str">
            <v>UNIDAD</v>
          </cell>
          <cell r="D158">
            <v>30</v>
          </cell>
          <cell r="E158">
            <v>30</v>
          </cell>
          <cell r="F158" t="str">
            <v xml:space="preserve">ESPECIALIDADES </v>
          </cell>
          <cell r="G158" t="str">
            <v>NEFROLOGIA</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row>
        <row r="159">
          <cell r="A159">
            <v>650</v>
          </cell>
          <cell r="B159" t="str">
            <v>CATETER TEMPORAL PRECURVADO DOBLE LUMEN ADULTO</v>
          </cell>
          <cell r="C159" t="str">
            <v>UNIDAD</v>
          </cell>
          <cell r="D159">
            <v>40</v>
          </cell>
          <cell r="E159">
            <v>40</v>
          </cell>
          <cell r="F159" t="str">
            <v xml:space="preserve">ESPECIALIDADES </v>
          </cell>
          <cell r="G159" t="str">
            <v>NEFROLOGIA</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row>
        <row r="160">
          <cell r="A160">
            <v>651</v>
          </cell>
          <cell r="B160" t="str">
            <v>CATETER TEMPORAL PRECURVADO DOBLE LUMEN ADULTO COAXIAL 14 FR 15 CM</v>
          </cell>
          <cell r="C160" t="str">
            <v>UNIDAD</v>
          </cell>
          <cell r="D160">
            <v>2</v>
          </cell>
          <cell r="E160">
            <v>2</v>
          </cell>
          <cell r="F160" t="str">
            <v xml:space="preserve">ESPECIALIDADES </v>
          </cell>
          <cell r="G160" t="str">
            <v>NEFROLOGIA</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row>
        <row r="161">
          <cell r="A161">
            <v>652</v>
          </cell>
          <cell r="B161" t="str">
            <v xml:space="preserve">CATETER TEMPORAL PRE-CURVADO DOBLE LUMEN ADULTO COAXIAL EN POLIURETANO 11.5 FR 15CM </v>
          </cell>
          <cell r="C161" t="str">
            <v>UNIDAD</v>
          </cell>
          <cell r="D161">
            <v>1</v>
          </cell>
          <cell r="E161">
            <v>1</v>
          </cell>
          <cell r="F161" t="str">
            <v xml:space="preserve">ESPECIALIDADES </v>
          </cell>
          <cell r="G161" t="str">
            <v>NEFROLOGIA</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row>
        <row r="162">
          <cell r="A162">
            <v>653</v>
          </cell>
          <cell r="B162" t="str">
            <v>CATETER TEMPORAL PRECURVADO DOBLE LUMEN ADULTO COAXIAL YUGULAR DE 11,5 -12.5 FR, 15 CM</v>
          </cell>
          <cell r="C162" t="str">
            <v>UNIDAD</v>
          </cell>
          <cell r="D162">
            <v>1</v>
          </cell>
          <cell r="E162">
            <v>1</v>
          </cell>
          <cell r="F162" t="str">
            <v xml:space="preserve">ESPECIALIDADES </v>
          </cell>
          <cell r="G162" t="str">
            <v>UCI</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row>
        <row r="163">
          <cell r="A163">
            <v>654</v>
          </cell>
          <cell r="B163" t="str">
            <v>CATETER TEMPORAL PRECURVADO DOBLE LUMEN ADULTO COAXIAL YUGULAR DE 11,5 FR, 15 CM</v>
          </cell>
          <cell r="C163" t="str">
            <v>UNIDAD</v>
          </cell>
          <cell r="D163">
            <v>2</v>
          </cell>
          <cell r="E163">
            <v>2</v>
          </cell>
          <cell r="F163" t="str">
            <v xml:space="preserve">ESPECIALIDADES </v>
          </cell>
          <cell r="G163" t="str">
            <v>UCI</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row>
        <row r="164">
          <cell r="A164">
            <v>655</v>
          </cell>
          <cell r="B164" t="str">
            <v xml:space="preserve">CATETER TEMPORAL PRE-CURVADO DOBLE LUMEN ADULTO YUGULAR ALTO FLUJO 13 FR X 15 CM     </v>
          </cell>
          <cell r="C164" t="str">
            <v>UNIDAD</v>
          </cell>
          <cell r="D164">
            <v>2</v>
          </cell>
          <cell r="E164">
            <v>2</v>
          </cell>
          <cell r="F164" t="str">
            <v xml:space="preserve">ESPECIALIDADES </v>
          </cell>
          <cell r="G164" t="str">
            <v>UCI</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row>
        <row r="165">
          <cell r="A165">
            <v>656</v>
          </cell>
          <cell r="B165" t="str">
            <v>CATETER TEMPORAL PRE-CURVADO DOBLE LUMEN COAXIAL YUGULAR ALTO FLUJO 14 FR X 15 CM</v>
          </cell>
          <cell r="C165" t="str">
            <v xml:space="preserve">UNIDAD    </v>
          </cell>
          <cell r="D165">
            <v>2</v>
          </cell>
          <cell r="E165">
            <v>2</v>
          </cell>
          <cell r="F165" t="str">
            <v xml:space="preserve">ESPECIALIDADES </v>
          </cell>
          <cell r="G165" t="str">
            <v>UCI</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row>
        <row r="166">
          <cell r="A166">
            <v>657</v>
          </cell>
          <cell r="B166" t="str">
            <v xml:space="preserve">CATETER TEMPORAL PRE-CURVADO DOBLE LUMEN FREE-FLOW YUGULAR POLIURETANO 12.5 FR 15 CM KIT PARA INSERCION </v>
          </cell>
          <cell r="C166" t="str">
            <v>UNIDAD</v>
          </cell>
          <cell r="D166">
            <v>2</v>
          </cell>
          <cell r="E166">
            <v>2</v>
          </cell>
          <cell r="F166" t="str">
            <v xml:space="preserve">ESPECIALIDADES </v>
          </cell>
          <cell r="G166" t="str">
            <v>UCI</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row>
        <row r="167">
          <cell r="A167">
            <v>658</v>
          </cell>
          <cell r="B167" t="str">
            <v>CATETER TEMPORAL RECTO 11 FR X 15 CM</v>
          </cell>
          <cell r="C167" t="str">
            <v>UNIDAD</v>
          </cell>
          <cell r="D167">
            <v>2</v>
          </cell>
          <cell r="E167">
            <v>2</v>
          </cell>
          <cell r="F167" t="str">
            <v xml:space="preserve">ESPECIALIDADES </v>
          </cell>
          <cell r="G167" t="str">
            <v>NEFROLOGIA</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row>
        <row r="168">
          <cell r="A168">
            <v>659</v>
          </cell>
          <cell r="B168" t="str">
            <v>CATETER TEMPORAL RECTO BILUMEN ADULTO COAXIAL ALTO FLUJO 14FR 20CM SET INSERCION DFXL148MTE</v>
          </cell>
          <cell r="C168" t="str">
            <v>UNIDAD</v>
          </cell>
          <cell r="D168">
            <v>6</v>
          </cell>
          <cell r="E168">
            <v>6</v>
          </cell>
          <cell r="F168" t="str">
            <v xml:space="preserve">ESPECIALIDADES </v>
          </cell>
          <cell r="G168" t="str">
            <v>NEFROLOGIA</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row>
        <row r="169">
          <cell r="A169">
            <v>660</v>
          </cell>
          <cell r="B169" t="str">
            <v>CATETER TEMPORAL RECTO DOBLE LUMEN ADULTO 13 FR 15 CM.</v>
          </cell>
          <cell r="C169" t="str">
            <v>UNIDAD</v>
          </cell>
          <cell r="D169">
            <v>1</v>
          </cell>
          <cell r="E169">
            <v>1</v>
          </cell>
          <cell r="F169" t="str">
            <v xml:space="preserve">ESPECIALIDADES </v>
          </cell>
          <cell r="G169" t="str">
            <v>NEFROLOGIA</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row>
        <row r="170">
          <cell r="A170">
            <v>661</v>
          </cell>
          <cell r="B170" t="str">
            <v>CATETER TEMPORAL RECTO DOBLE LUMEN ADULTO COAXIAL EN POLIURETANO ALTO FLUJO 14 FR 15 CM</v>
          </cell>
          <cell r="C170" t="str">
            <v>UNIDAD</v>
          </cell>
          <cell r="D170">
            <v>2</v>
          </cell>
          <cell r="E170">
            <v>2</v>
          </cell>
          <cell r="F170" t="str">
            <v xml:space="preserve">ESPECIALIDADES </v>
          </cell>
          <cell r="G170" t="str">
            <v>NEFROLOGIA</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row>
        <row r="171">
          <cell r="A171">
            <v>662</v>
          </cell>
          <cell r="B171" t="str">
            <v>CATETER TEMPORAL RECTO DOBLE LUMEN ADULTO PUNTA DIVIDIDA 13FR X 20CM</v>
          </cell>
          <cell r="C171" t="str">
            <v>UNIDAD</v>
          </cell>
          <cell r="D171">
            <v>2</v>
          </cell>
          <cell r="E171">
            <v>2</v>
          </cell>
          <cell r="F171" t="str">
            <v xml:space="preserve">ESPECIALIDADES </v>
          </cell>
          <cell r="G171" t="str">
            <v>NEFROLOGIA</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row>
        <row r="172">
          <cell r="A172">
            <v>663</v>
          </cell>
          <cell r="B172" t="str">
            <v>CATETER TEMPORAL RECTO DOBLE LUMEN ADULTO TABICADO EN POLIURETANO 11 - 13 FR X 20 CM  CON KIT PARA INSERCION</v>
          </cell>
          <cell r="C172" t="str">
            <v>UNIDAD</v>
          </cell>
          <cell r="D172">
            <v>2</v>
          </cell>
          <cell r="E172">
            <v>2</v>
          </cell>
          <cell r="F172" t="str">
            <v xml:space="preserve">ESPECIALIDADES </v>
          </cell>
          <cell r="G172" t="str">
            <v>NEFROLOGIA</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row>
        <row r="173">
          <cell r="A173">
            <v>664</v>
          </cell>
          <cell r="B173" t="str">
            <v xml:space="preserve">CATETER TEMPORAL RECTO DOBLE LUMEN ADULTO TABICADO EN POLIURETANO 11 FR X 15 CM </v>
          </cell>
          <cell r="C173" t="str">
            <v>UNIDAD</v>
          </cell>
          <cell r="D173">
            <v>2</v>
          </cell>
          <cell r="E173">
            <v>2</v>
          </cell>
          <cell r="F173" t="str">
            <v xml:space="preserve">ESPECIALIDADES </v>
          </cell>
          <cell r="G173" t="str">
            <v>NEFROLOGIA</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row>
        <row r="174">
          <cell r="A174">
            <v>665</v>
          </cell>
          <cell r="B174" t="str">
            <v>CATETER TEMPORAL RECTO DOBLE LUMEN ADULTO TABICADO EN POLIURETANO 11 FR X 20 CM  CON KIT PARA INSERCION</v>
          </cell>
          <cell r="C174" t="str">
            <v>UNIDAD</v>
          </cell>
          <cell r="D174">
            <v>10</v>
          </cell>
          <cell r="E174">
            <v>10</v>
          </cell>
          <cell r="F174" t="str">
            <v xml:space="preserve">ESPECIALIDADES </v>
          </cell>
          <cell r="G174" t="str">
            <v>NEFROLOGIA</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row>
        <row r="175">
          <cell r="A175">
            <v>666</v>
          </cell>
          <cell r="B175" t="str">
            <v>CATETER TEMPORAL RECTO DOBLE LUMEN COAXIAL 14 FR X 15 CM</v>
          </cell>
          <cell r="C175" t="str">
            <v>UNIDAD</v>
          </cell>
          <cell r="D175">
            <v>2</v>
          </cell>
          <cell r="E175">
            <v>2</v>
          </cell>
          <cell r="F175" t="str">
            <v xml:space="preserve">ESPECIALIDADES </v>
          </cell>
          <cell r="G175" t="str">
            <v>NEFROLOGIA</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row>
        <row r="176">
          <cell r="A176">
            <v>667</v>
          </cell>
          <cell r="B176" t="str">
            <v>CATETER TEMPORAL RECTO DOBLE LUMEN COAXIAL ALTO FLUJO 14FR X 20CM</v>
          </cell>
          <cell r="C176" t="str">
            <v>UNIDAD</v>
          </cell>
          <cell r="D176">
            <v>2</v>
          </cell>
          <cell r="E176">
            <v>2</v>
          </cell>
          <cell r="F176" t="str">
            <v xml:space="preserve">ESPECIALIDADES </v>
          </cell>
          <cell r="G176" t="str">
            <v>NEFROLOGIA</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row>
        <row r="177">
          <cell r="A177">
            <v>669</v>
          </cell>
          <cell r="B177" t="str">
            <v>CATETER TUNELIZADO  PALINDROME 14.5 X 36</v>
          </cell>
          <cell r="C177" t="str">
            <v xml:space="preserve">UNIDAD    </v>
          </cell>
          <cell r="D177">
            <v>2</v>
          </cell>
          <cell r="E177">
            <v>2</v>
          </cell>
          <cell r="F177" t="str">
            <v xml:space="preserve">ESPECIALIDADES </v>
          </cell>
          <cell r="G177" t="str">
            <v>NEFROLOGIA</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row>
        <row r="178">
          <cell r="A178">
            <v>681</v>
          </cell>
          <cell r="B178" t="str">
            <v>CATETER VENOSO CENTRAL  BILUMEN  PED. # 22  4FR X 13CM  REFCS 14402 - DUO PAED S 413</v>
          </cell>
          <cell r="C178" t="str">
            <v>UNIDAD</v>
          </cell>
          <cell r="D178">
            <v>70</v>
          </cell>
          <cell r="E178">
            <v>70</v>
          </cell>
          <cell r="F178" t="str">
            <v>ESPECIALIDADES</v>
          </cell>
          <cell r="G178" t="str">
            <v>UCI PEDIATRIA</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row>
        <row r="179">
          <cell r="A179">
            <v>682</v>
          </cell>
          <cell r="B179" t="str">
            <v>CATETER VENOSO CENTRAL 1 LUMEN  PEDIATRICO 20GX12CMS REF 04150</v>
          </cell>
          <cell r="C179" t="str">
            <v>UNIDAD</v>
          </cell>
          <cell r="D179">
            <v>10</v>
          </cell>
          <cell r="E179">
            <v>10</v>
          </cell>
          <cell r="F179" t="str">
            <v>ESPECIALIDADES</v>
          </cell>
          <cell r="G179" t="str">
            <v>UCI PEDIATRIA</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row>
        <row r="180">
          <cell r="A180">
            <v>683</v>
          </cell>
          <cell r="B180" t="str">
            <v>CATETER VENOSO CENTRAL 1 LUMEN N 18 AD.</v>
          </cell>
          <cell r="C180" t="str">
            <v xml:space="preserve">UNIDAD    </v>
          </cell>
          <cell r="D180">
            <v>20</v>
          </cell>
          <cell r="E180">
            <v>20</v>
          </cell>
          <cell r="F180" t="str">
            <v>ESPECIALIDADES</v>
          </cell>
          <cell r="G180" t="str">
            <v>UCI - ANESTESIA</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row>
        <row r="181">
          <cell r="A181">
            <v>684</v>
          </cell>
          <cell r="B181" t="str">
            <v>CATETER VENOSO CENTRAL 1 LUMEN NO 22 PED.</v>
          </cell>
          <cell r="C181" t="str">
            <v xml:space="preserve">UNIDAD    </v>
          </cell>
          <cell r="D181">
            <v>1</v>
          </cell>
          <cell r="E181">
            <v>1</v>
          </cell>
          <cell r="F181" t="str">
            <v>ESPECIALIDADES</v>
          </cell>
          <cell r="G181" t="str">
            <v>UCI PEDIATRIA</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row>
        <row r="182">
          <cell r="A182">
            <v>685</v>
          </cell>
          <cell r="B182" t="str">
            <v>CATETER VENOSO CENTRAL 1LUMEN 16GX20CM REF04301-MONO V320</v>
          </cell>
          <cell r="C182" t="str">
            <v>UNIDAD</v>
          </cell>
          <cell r="D182">
            <v>40</v>
          </cell>
          <cell r="E182">
            <v>40</v>
          </cell>
          <cell r="F182" t="str">
            <v>ESPECIALIDADES</v>
          </cell>
          <cell r="G182" t="str">
            <v>UCI - ANESTESIA</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row>
        <row r="183">
          <cell r="A183">
            <v>686</v>
          </cell>
          <cell r="B183" t="str">
            <v>CATETER VENOSO CENTRAL 2 LUMEN NO 22 PEDIATRICO</v>
          </cell>
          <cell r="C183" t="str">
            <v xml:space="preserve">UNIDAD    </v>
          </cell>
          <cell r="D183">
            <v>20</v>
          </cell>
          <cell r="E183">
            <v>20</v>
          </cell>
          <cell r="F183" t="str">
            <v>ESPECIALIDADES</v>
          </cell>
          <cell r="G183" t="str">
            <v>UCI PEDIATRIA</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row>
        <row r="184">
          <cell r="A184">
            <v>687</v>
          </cell>
          <cell r="B184" t="str">
            <v>CATETER VENOSO CENTRAL 2 LUMEN NO 24 PEDIATRICO</v>
          </cell>
          <cell r="C184" t="str">
            <v xml:space="preserve">UNIDAD    </v>
          </cell>
          <cell r="D184">
            <v>10</v>
          </cell>
          <cell r="E184">
            <v>10</v>
          </cell>
          <cell r="F184" t="str">
            <v>ESPECIALIDADES</v>
          </cell>
          <cell r="G184" t="str">
            <v>UCI PEDIATRIA</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row>
        <row r="185">
          <cell r="A185">
            <v>688</v>
          </cell>
          <cell r="B185" t="str">
            <v>CATETER VENOSO CENTRAL 2 VIAS DE 9 FR X 10 CM MAC</v>
          </cell>
          <cell r="C185" t="str">
            <v>UNIDAD</v>
          </cell>
          <cell r="D185">
            <v>1</v>
          </cell>
          <cell r="E185">
            <v>1</v>
          </cell>
          <cell r="F185" t="str">
            <v xml:space="preserve">ESPECIALIDADES </v>
          </cell>
          <cell r="G185" t="str">
            <v>UCI</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row>
        <row r="186">
          <cell r="A186">
            <v>689</v>
          </cell>
          <cell r="B186" t="str">
            <v>CATETER VENOSO CENTRAL 3 LUMEN NO. 18 AD.</v>
          </cell>
          <cell r="C186" t="str">
            <v xml:space="preserve">UNIDAD    </v>
          </cell>
          <cell r="D186">
            <v>94</v>
          </cell>
          <cell r="E186">
            <v>94</v>
          </cell>
          <cell r="F186" t="str">
            <v>ESPECIALIDADES</v>
          </cell>
          <cell r="G186" t="str">
            <v>UCI - ANESTESIA</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row>
        <row r="187">
          <cell r="A187">
            <v>690</v>
          </cell>
          <cell r="B187" t="str">
            <v>CATETER VENOSO CENTRAL 3 LUMEN NO. 22 PEDIATRICO</v>
          </cell>
          <cell r="C187" t="str">
            <v xml:space="preserve">UNIDAD    </v>
          </cell>
          <cell r="D187">
            <v>10</v>
          </cell>
          <cell r="E187">
            <v>10</v>
          </cell>
          <cell r="F187" t="str">
            <v>ESPECIALIDADES</v>
          </cell>
          <cell r="G187" t="str">
            <v>UCI PEDIATRIA</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row>
        <row r="188">
          <cell r="A188">
            <v>691</v>
          </cell>
          <cell r="B188" t="str">
            <v>CATETER VENOSO CENTRAL 3 VIAS 7FR X 20CM  CV15703-TRIO S720</v>
          </cell>
          <cell r="C188" t="str">
            <v>UNIDAD</v>
          </cell>
          <cell r="D188">
            <v>352</v>
          </cell>
          <cell r="E188">
            <v>352</v>
          </cell>
          <cell r="F188" t="str">
            <v>ESPECIALIDADES</v>
          </cell>
          <cell r="G188" t="str">
            <v>UCI - ANESTESIA</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row>
        <row r="189">
          <cell r="A189">
            <v>692</v>
          </cell>
          <cell r="B189" t="str">
            <v>CATETER VENOSO CENTRAL 3 VIAS ADULTO NO.16</v>
          </cell>
          <cell r="C189" t="str">
            <v xml:space="preserve">UNIDAD    </v>
          </cell>
          <cell r="D189">
            <v>30</v>
          </cell>
          <cell r="E189">
            <v>30</v>
          </cell>
          <cell r="F189" t="str">
            <v>ESPECIALIDADES</v>
          </cell>
          <cell r="G189" t="str">
            <v>UCI - ANESTESIA</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row>
        <row r="190">
          <cell r="A190">
            <v>693</v>
          </cell>
          <cell r="B190" t="str">
            <v>CATETER VENOSO CENTRAL BILUMEN .18FR ADULTO   7FR X 20 CM CV 17702 -DUO S 720</v>
          </cell>
          <cell r="C190" t="str">
            <v>UNIDAD</v>
          </cell>
          <cell r="D190">
            <v>100</v>
          </cell>
          <cell r="E190">
            <v>100</v>
          </cell>
          <cell r="F190" t="str">
            <v>ESPECIALIDADES</v>
          </cell>
          <cell r="G190" t="str">
            <v>UCI - ANESTESIA</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row>
        <row r="191">
          <cell r="A191">
            <v>694</v>
          </cell>
          <cell r="B191" t="str">
            <v>CATETER VENOSO CENTRAL BILUMEN 4.5 FR X 12.5</v>
          </cell>
          <cell r="C191" t="str">
            <v>UNIDAD</v>
          </cell>
          <cell r="D191">
            <v>15</v>
          </cell>
          <cell r="E191">
            <v>15</v>
          </cell>
          <cell r="F191" t="str">
            <v>ESPECIALIDADES</v>
          </cell>
          <cell r="G191" t="str">
            <v>UCI PEDIATRIA</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row>
        <row r="192">
          <cell r="A192">
            <v>695</v>
          </cell>
          <cell r="B192" t="str">
            <v>CATETER VENOSO CENTRAL BILUMEN ADULTO 7 FR X 20 CM NO. 18 G U.M:UNIDAD</v>
          </cell>
          <cell r="C192" t="str">
            <v>UNIDAD</v>
          </cell>
          <cell r="D192">
            <v>100</v>
          </cell>
          <cell r="E192">
            <v>100</v>
          </cell>
          <cell r="F192" t="str">
            <v>ESPECIALIDADES</v>
          </cell>
          <cell r="G192" t="str">
            <v>UCI - ANESTESIA</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row>
        <row r="193">
          <cell r="A193">
            <v>696</v>
          </cell>
          <cell r="B193" t="str">
            <v>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v>
          </cell>
          <cell r="C193" t="str">
            <v>UNIDAD</v>
          </cell>
          <cell r="D193">
            <v>2</v>
          </cell>
          <cell r="E193">
            <v>2</v>
          </cell>
          <cell r="F193" t="str">
            <v>ESPECIALIDADES</v>
          </cell>
          <cell r="G193" t="str">
            <v>UCI - PEDIATRIA</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row>
        <row r="194">
          <cell r="A194">
            <v>697</v>
          </cell>
          <cell r="B194" t="str">
            <v>CATETER VENOSO CENTRAL PEDIATRICO  3 VIAS 5.5 FR X 13CM LUMEN REF CS16553-E</v>
          </cell>
          <cell r="C194" t="str">
            <v>UNIDAD</v>
          </cell>
          <cell r="D194">
            <v>50</v>
          </cell>
          <cell r="E194">
            <v>50</v>
          </cell>
          <cell r="F194" t="str">
            <v>ESPECIALIDADES</v>
          </cell>
          <cell r="G194" t="str">
            <v>UCI PEDIATRIA</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row>
        <row r="195">
          <cell r="A195">
            <v>698</v>
          </cell>
          <cell r="B195" t="str">
            <v>CATETER VENOSO CENTRAL PEDIATRICO 1 LUMEN 24GX9CMS 4650E</v>
          </cell>
          <cell r="C195" t="str">
            <v>UNIDAD</v>
          </cell>
          <cell r="D195">
            <v>10</v>
          </cell>
          <cell r="E195">
            <v>10</v>
          </cell>
          <cell r="F195" t="str">
            <v>ESPECIALIDADES</v>
          </cell>
          <cell r="G195" t="str">
            <v>UCI PEDIATRIA</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row>
        <row r="196">
          <cell r="A196">
            <v>699</v>
          </cell>
          <cell r="B196" t="str">
            <v>CATETER VENOSO CENTRAL PEDIATRICO 22G 1 LUMEN REF 4522-PAED S110</v>
          </cell>
          <cell r="C196" t="str">
            <v>UNIDAD</v>
          </cell>
          <cell r="D196">
            <v>30</v>
          </cell>
          <cell r="E196">
            <v>30</v>
          </cell>
          <cell r="F196" t="str">
            <v>ESPECIALIDADES</v>
          </cell>
          <cell r="G196" t="str">
            <v>UCI PEDIATRIA</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row>
        <row r="197">
          <cell r="A197">
            <v>700</v>
          </cell>
          <cell r="B197" t="str">
            <v>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v>
          </cell>
          <cell r="C197" t="str">
            <v>UNIDAD</v>
          </cell>
          <cell r="D197">
            <v>10</v>
          </cell>
          <cell r="E197">
            <v>10</v>
          </cell>
          <cell r="F197" t="str">
            <v>ESPECIALIDADES</v>
          </cell>
          <cell r="G197" t="str">
            <v>UCI PEDIATRIA</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row>
        <row r="198">
          <cell r="A198">
            <v>701</v>
          </cell>
          <cell r="B198" t="str">
            <v>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v>
          </cell>
          <cell r="C198" t="str">
            <v>UNIDAD</v>
          </cell>
          <cell r="D198">
            <v>10</v>
          </cell>
          <cell r="E198">
            <v>10</v>
          </cell>
          <cell r="F198" t="str">
            <v>ESPECIALIDADES</v>
          </cell>
          <cell r="G198" t="str">
            <v>UCI - ANESTESIA</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row>
        <row r="199">
          <cell r="A199">
            <v>705</v>
          </cell>
          <cell r="B199" t="str">
            <v>CATETER YUGULAR DE 11.5 FR X 15 CM</v>
          </cell>
          <cell r="C199" t="str">
            <v>UNIDAD</v>
          </cell>
          <cell r="D199">
            <v>1</v>
          </cell>
          <cell r="E199">
            <v>1</v>
          </cell>
          <cell r="F199" t="str">
            <v xml:space="preserve">ESPECIALIDADES </v>
          </cell>
          <cell r="G199" t="str">
            <v>UCI</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row>
        <row r="200">
          <cell r="A200">
            <v>718</v>
          </cell>
          <cell r="B200" t="str">
            <v>CEPILLO PARA LAVADO DE COLONOSCOPIA DESECHABLE</v>
          </cell>
          <cell r="C200" t="str">
            <v>UNIDAD</v>
          </cell>
          <cell r="D200">
            <v>10</v>
          </cell>
          <cell r="E200">
            <v>10</v>
          </cell>
          <cell r="F200" t="str">
            <v>ESPECIALIDADES</v>
          </cell>
          <cell r="G200" t="str">
            <v>GASTROENTEROLOGIA</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row>
        <row r="201">
          <cell r="A201">
            <v>719</v>
          </cell>
          <cell r="B201" t="str">
            <v>CEPILLO PARA LAVADO PARA GASTROSCOPIA DESECHABLE</v>
          </cell>
          <cell r="C201" t="str">
            <v>UNIDAD</v>
          </cell>
          <cell r="D201">
            <v>10</v>
          </cell>
          <cell r="E201">
            <v>10</v>
          </cell>
          <cell r="F201" t="str">
            <v>ESPECIALIDADES</v>
          </cell>
          <cell r="G201" t="str">
            <v>GASTROENTEROLOGIA</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row>
        <row r="202">
          <cell r="A202">
            <v>720</v>
          </cell>
          <cell r="B202" t="str">
            <v>CEPILLO REUTILIZABLE PARA LIMPIEZA DE CANAL ESTANDAR PARA ENDOSCOPIO</v>
          </cell>
          <cell r="C202" t="str">
            <v>UNIDAD</v>
          </cell>
          <cell r="D202">
            <v>1</v>
          </cell>
          <cell r="E202">
            <v>9</v>
          </cell>
          <cell r="F202" t="str">
            <v>ESPECIALIDADES</v>
          </cell>
          <cell r="G202" t="str">
            <v>GASTROENTEROLOGIA</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row>
        <row r="203">
          <cell r="A203">
            <v>726</v>
          </cell>
          <cell r="B203" t="str">
            <v>CESTA DE EXTRACCION PARA ENDOSCOPIA DIGESTIVA REUSABLE DE 4 A 8 ALAMBRES SUAVE Y SEMIRIGIDA DE 2.8 DE DIAMETRO DEL CANAL POR 195CM DE LONGITUD Y DIAMETRO DE LA CESTA DE 20MM A 22MM ROTATORIA</v>
          </cell>
          <cell r="C203" t="str">
            <v>UNIDAD</v>
          </cell>
          <cell r="D203">
            <v>1</v>
          </cell>
          <cell r="E203">
            <v>1</v>
          </cell>
          <cell r="F203" t="str">
            <v>ESPECIALIDADES</v>
          </cell>
          <cell r="G203" t="str">
            <v>GASTROENTEROLOGIA</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row>
        <row r="204">
          <cell r="A204">
            <v>869</v>
          </cell>
          <cell r="B204" t="str">
            <v>CUELLO ORTOPÉDICO DE THOMAS TALLA L</v>
          </cell>
          <cell r="C204" t="str">
            <v>UNIDAD</v>
          </cell>
          <cell r="D204">
            <v>5</v>
          </cell>
          <cell r="E204">
            <v>5</v>
          </cell>
          <cell r="F204" t="str">
            <v>ESPECIALIDADES</v>
          </cell>
          <cell r="G204" t="str">
            <v>ORTOPEDIA</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row>
        <row r="205">
          <cell r="A205">
            <v>2621</v>
          </cell>
          <cell r="B205" t="str">
            <v>CURETRA DE 2 MM</v>
          </cell>
          <cell r="C205" t="str">
            <v>UNIDAD</v>
          </cell>
          <cell r="D205">
            <v>1</v>
          </cell>
          <cell r="E205">
            <v>1</v>
          </cell>
          <cell r="F205" t="str">
            <v>ESPECIALIDADES</v>
          </cell>
          <cell r="G205" t="str">
            <v>GINECOLOGIA</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row>
        <row r="206">
          <cell r="A206">
            <v>2620</v>
          </cell>
          <cell r="B206" t="str">
            <v>CURETRA DE 3 MM</v>
          </cell>
          <cell r="C206" t="str">
            <v>UNIDAD</v>
          </cell>
          <cell r="D206">
            <v>1</v>
          </cell>
          <cell r="E206">
            <v>1</v>
          </cell>
          <cell r="F206" t="str">
            <v>ESPECIALIDADES</v>
          </cell>
          <cell r="G206" t="str">
            <v>GINECOLOGIA</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row>
        <row r="207">
          <cell r="A207">
            <v>2619</v>
          </cell>
          <cell r="B207" t="str">
            <v>CURETRA DE 5 MM</v>
          </cell>
          <cell r="C207" t="str">
            <v>UNIDAD</v>
          </cell>
          <cell r="D207">
            <v>1</v>
          </cell>
          <cell r="E207">
            <v>1</v>
          </cell>
          <cell r="F207" t="str">
            <v>ESPECIALIDADES</v>
          </cell>
          <cell r="G207" t="str">
            <v>GINECOLOGIA</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row>
        <row r="208">
          <cell r="A208">
            <v>918</v>
          </cell>
          <cell r="B208" t="str">
            <v>ELECTRODO MARCAPASO TRANSITORIO BIPOLAR SIN BALON NO 5</v>
          </cell>
          <cell r="C208" t="str">
            <v>UNIDAD</v>
          </cell>
          <cell r="D208">
            <v>5</v>
          </cell>
          <cell r="E208">
            <v>5</v>
          </cell>
          <cell r="F208" t="str">
            <v>ESPECIALIDADES</v>
          </cell>
          <cell r="G208" t="str">
            <v>UCI</v>
          </cell>
          <cell r="H208">
            <v>0</v>
          </cell>
          <cell r="I208">
            <v>0</v>
          </cell>
          <cell r="J208">
            <v>0</v>
          </cell>
          <cell r="K208" t="str">
            <v>SI</v>
          </cell>
          <cell r="L208">
            <v>0</v>
          </cell>
          <cell r="M208">
            <v>0</v>
          </cell>
          <cell r="N208">
            <v>0</v>
          </cell>
          <cell r="O208">
            <v>0</v>
          </cell>
          <cell r="P208">
            <v>0</v>
          </cell>
          <cell r="Q208">
            <v>0</v>
          </cell>
          <cell r="R208">
            <v>0</v>
          </cell>
          <cell r="S208">
            <v>0</v>
          </cell>
          <cell r="T208">
            <v>0</v>
          </cell>
          <cell r="U208">
            <v>0</v>
          </cell>
          <cell r="V208">
            <v>0</v>
          </cell>
        </row>
        <row r="209">
          <cell r="A209">
            <v>927</v>
          </cell>
          <cell r="B209" t="str">
            <v>ELECTRODO PARA MARCAPASO TRANSVENOSO 5.0 FR</v>
          </cell>
          <cell r="C209" t="str">
            <v>UNIDAD</v>
          </cell>
          <cell r="D209">
            <v>1</v>
          </cell>
          <cell r="E209">
            <v>1</v>
          </cell>
          <cell r="F209" t="str">
            <v>ESPECIALIDADES</v>
          </cell>
          <cell r="G209" t="str">
            <v>UCI URGENCIAS</v>
          </cell>
          <cell r="H209">
            <v>0</v>
          </cell>
          <cell r="I209">
            <v>0</v>
          </cell>
          <cell r="J209">
            <v>0</v>
          </cell>
          <cell r="K209" t="str">
            <v>SI</v>
          </cell>
          <cell r="L209">
            <v>0</v>
          </cell>
          <cell r="M209">
            <v>0</v>
          </cell>
          <cell r="N209">
            <v>0</v>
          </cell>
          <cell r="O209">
            <v>0</v>
          </cell>
          <cell r="P209">
            <v>0</v>
          </cell>
          <cell r="Q209">
            <v>0</v>
          </cell>
          <cell r="R209">
            <v>0</v>
          </cell>
          <cell r="S209">
            <v>0</v>
          </cell>
          <cell r="T209">
            <v>0</v>
          </cell>
          <cell r="U209">
            <v>0</v>
          </cell>
          <cell r="V209">
            <v>0</v>
          </cell>
        </row>
        <row r="210">
          <cell r="A210">
            <v>928</v>
          </cell>
          <cell r="B210" t="str">
            <v>ELECTRODO PARA MARCAPASO TRANSVENOSO 6.0 FR</v>
          </cell>
          <cell r="C210" t="str">
            <v>UNIDAD</v>
          </cell>
          <cell r="D210">
            <v>1</v>
          </cell>
          <cell r="E210">
            <v>1</v>
          </cell>
          <cell r="F210" t="str">
            <v>ESPECIALIDADES</v>
          </cell>
          <cell r="G210" t="str">
            <v>UCI URGENCIAS</v>
          </cell>
          <cell r="H210">
            <v>0</v>
          </cell>
          <cell r="I210">
            <v>0</v>
          </cell>
          <cell r="J210">
            <v>0</v>
          </cell>
          <cell r="K210" t="str">
            <v>SI</v>
          </cell>
          <cell r="L210">
            <v>0</v>
          </cell>
          <cell r="M210">
            <v>0</v>
          </cell>
          <cell r="N210">
            <v>0</v>
          </cell>
          <cell r="O210">
            <v>0</v>
          </cell>
          <cell r="P210">
            <v>0</v>
          </cell>
          <cell r="Q210">
            <v>0</v>
          </cell>
          <cell r="R210">
            <v>0</v>
          </cell>
          <cell r="S210">
            <v>0</v>
          </cell>
          <cell r="T210">
            <v>0</v>
          </cell>
          <cell r="U210">
            <v>0</v>
          </cell>
          <cell r="V210">
            <v>0</v>
          </cell>
        </row>
        <row r="211">
          <cell r="A211">
            <v>994</v>
          </cell>
          <cell r="B211" t="str">
            <v>EQUIPO DP COLA DE COCHINO ADULTO (PISATEK DP MODELO LV)</v>
          </cell>
          <cell r="C211" t="str">
            <v>UNIDAD</v>
          </cell>
          <cell r="D211">
            <v>1</v>
          </cell>
          <cell r="E211">
            <v>1</v>
          </cell>
          <cell r="F211" t="str">
            <v xml:space="preserve">ESPECIALIDADES </v>
          </cell>
          <cell r="G211" t="str">
            <v>NEFROLOGIA</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row>
        <row r="212">
          <cell r="A212">
            <v>995</v>
          </cell>
          <cell r="B212" t="str">
            <v>EQUIPO E PULMON CON BOLSA DE LAVADO X 1000 ML BOLSA DE NUTRICION</v>
          </cell>
          <cell r="C212" t="str">
            <v>UNIDAD</v>
          </cell>
          <cell r="D212">
            <v>200</v>
          </cell>
          <cell r="E212">
            <v>200</v>
          </cell>
          <cell r="F212" t="str">
            <v xml:space="preserve">ESPECIALIDADES </v>
          </cell>
          <cell r="G212" t="str">
            <v>NUTRICION</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row>
        <row r="213">
          <cell r="A213">
            <v>1041</v>
          </cell>
          <cell r="B213" t="str">
            <v>ESTILETE DE INTUBACIÓN NEONATAL</v>
          </cell>
          <cell r="C213" t="str">
            <v>UNIDAD</v>
          </cell>
          <cell r="D213">
            <v>8</v>
          </cell>
          <cell r="E213">
            <v>8</v>
          </cell>
          <cell r="F213" t="str">
            <v>ESPECIALIDADES</v>
          </cell>
          <cell r="G213" t="str">
            <v>UCI PEDIATRIA</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row>
        <row r="214">
          <cell r="A214">
            <v>1183</v>
          </cell>
          <cell r="B214" t="str">
            <v>GUIA CON REVESTIMIENTO HIDROFILO ICE  J TIP INTERMEDIATE PT GRAPHIX  0.014 IN X 182CM CUERDAS CORONA</v>
          </cell>
          <cell r="C214" t="str">
            <v>UNIDAD</v>
          </cell>
          <cell r="D214">
            <v>1</v>
          </cell>
          <cell r="E214">
            <v>0</v>
          </cell>
          <cell r="F214" t="str">
            <v xml:space="preserve">ESPECIALIDADES </v>
          </cell>
          <cell r="G214" t="str">
            <v>UCI</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row>
        <row r="215">
          <cell r="A215">
            <v>1188</v>
          </cell>
          <cell r="B215" t="str">
            <v>GUIA HIDROFILICA  AQWIRE .035 X 260CM X 3CM  REF A352602</v>
          </cell>
          <cell r="C215" t="str">
            <v>UNIDAD</v>
          </cell>
          <cell r="D215">
            <v>1</v>
          </cell>
          <cell r="E215">
            <v>0</v>
          </cell>
          <cell r="F215" t="str">
            <v xml:space="preserve">ESPECIALIDADES </v>
          </cell>
          <cell r="G215" t="str">
            <v>UCI</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row>
        <row r="216">
          <cell r="A216">
            <v>1195</v>
          </cell>
          <cell r="B216" t="str">
            <v>GUIA PARA ANGIOPLASTIA TRANSLUMINAL PERCUTANEA CON REVESTIMIENTO HIDROFILICO 0.035X260CM ZIPWIRE</v>
          </cell>
          <cell r="C216" t="str">
            <v>UNIDAD</v>
          </cell>
          <cell r="D216">
            <v>1</v>
          </cell>
          <cell r="E216">
            <v>0</v>
          </cell>
          <cell r="F216" t="str">
            <v xml:space="preserve">ESPECIALIDADES </v>
          </cell>
          <cell r="G216" t="str">
            <v>UCI</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row>
        <row r="217">
          <cell r="A217">
            <v>1196</v>
          </cell>
          <cell r="B217" t="str">
            <v>GUIA PARA ANGIOPLASTIA TRANSLUMINAL PERCUTANEA CON REVESTIMIENTO HIDROFILICO ZIPWIRE 035/150CM</v>
          </cell>
          <cell r="C217" t="str">
            <v>UNIDAD</v>
          </cell>
          <cell r="D217">
            <v>1</v>
          </cell>
          <cell r="E217">
            <v>0</v>
          </cell>
          <cell r="F217" t="str">
            <v xml:space="preserve">ESPECIALIDADES </v>
          </cell>
          <cell r="G217" t="str">
            <v>UCI</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row>
        <row r="218">
          <cell r="A218">
            <v>1198</v>
          </cell>
          <cell r="B218" t="str">
            <v>GUIA UROLOGICA REVESTIDA DE  PTFE 0.035 MM (0.89MM X 150CM )  STIFF BODIED</v>
          </cell>
          <cell r="C218" t="str">
            <v>UNIDAD</v>
          </cell>
          <cell r="D218">
            <v>1</v>
          </cell>
          <cell r="E218">
            <v>0</v>
          </cell>
          <cell r="F218" t="str">
            <v xml:space="preserve">ESPECIALIDADES </v>
          </cell>
          <cell r="G218" t="str">
            <v>UCI</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row>
        <row r="219">
          <cell r="A219">
            <v>1199</v>
          </cell>
          <cell r="B219" t="str">
            <v>GUIA ZIPWIRE 035 PTA RECTA REGULAR SHAFT</v>
          </cell>
          <cell r="C219" t="str">
            <v>UNIDAD</v>
          </cell>
          <cell r="D219">
            <v>1</v>
          </cell>
          <cell r="E219">
            <v>0</v>
          </cell>
          <cell r="F219" t="str">
            <v xml:space="preserve">ESPECIALIDADES </v>
          </cell>
          <cell r="G219" t="str">
            <v>UCI</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row>
        <row r="220">
          <cell r="A220">
            <v>1201</v>
          </cell>
          <cell r="B220" t="str">
            <v>HEMOFILTRO 0.3 PEDIATRICO HF03</v>
          </cell>
          <cell r="C220" t="str">
            <v>UNIDAD</v>
          </cell>
          <cell r="D220">
            <v>1</v>
          </cell>
          <cell r="E220">
            <v>0</v>
          </cell>
          <cell r="F220" t="str">
            <v>ESPECIALIDADES</v>
          </cell>
          <cell r="G220" t="str">
            <v>NEFROLOGIA</v>
          </cell>
          <cell r="H220">
            <v>0</v>
          </cell>
          <cell r="I220" t="str">
            <v>SI</v>
          </cell>
          <cell r="J220">
            <v>0</v>
          </cell>
          <cell r="K220">
            <v>0</v>
          </cell>
          <cell r="L220">
            <v>0</v>
          </cell>
          <cell r="M220">
            <v>0</v>
          </cell>
          <cell r="N220">
            <v>0</v>
          </cell>
          <cell r="O220">
            <v>0</v>
          </cell>
          <cell r="P220">
            <v>0</v>
          </cell>
          <cell r="Q220">
            <v>0</v>
          </cell>
          <cell r="R220">
            <v>0</v>
          </cell>
          <cell r="S220">
            <v>0</v>
          </cell>
          <cell r="T220">
            <v>0</v>
          </cell>
          <cell r="U220">
            <v>0</v>
          </cell>
          <cell r="V220">
            <v>0</v>
          </cell>
        </row>
        <row r="221">
          <cell r="A221">
            <v>1202</v>
          </cell>
          <cell r="B221" t="str">
            <v>HEMOFILTRO 0.7  PEDIATRICO  HF07</v>
          </cell>
          <cell r="C221" t="str">
            <v>UNIDAD</v>
          </cell>
          <cell r="D221">
            <v>1</v>
          </cell>
          <cell r="E221">
            <v>0</v>
          </cell>
          <cell r="F221" t="str">
            <v>ESPECIALIDADES</v>
          </cell>
          <cell r="G221" t="str">
            <v>NEFROLOGIA</v>
          </cell>
          <cell r="H221">
            <v>0</v>
          </cell>
          <cell r="I221" t="str">
            <v>SI</v>
          </cell>
          <cell r="J221">
            <v>0</v>
          </cell>
          <cell r="K221">
            <v>0</v>
          </cell>
          <cell r="L221">
            <v>0</v>
          </cell>
          <cell r="M221">
            <v>0</v>
          </cell>
          <cell r="N221">
            <v>0</v>
          </cell>
          <cell r="O221">
            <v>0</v>
          </cell>
          <cell r="P221">
            <v>0</v>
          </cell>
          <cell r="Q221">
            <v>0</v>
          </cell>
          <cell r="R221">
            <v>0</v>
          </cell>
          <cell r="S221">
            <v>0</v>
          </cell>
          <cell r="T221">
            <v>0</v>
          </cell>
          <cell r="U221">
            <v>0</v>
          </cell>
          <cell r="V221">
            <v>0</v>
          </cell>
        </row>
        <row r="222">
          <cell r="A222">
            <v>1203</v>
          </cell>
          <cell r="B222" t="str">
            <v>HEMOFILTRO 1.2  ADULTO HF12</v>
          </cell>
          <cell r="C222" t="str">
            <v>UNIDAD</v>
          </cell>
          <cell r="D222">
            <v>1</v>
          </cell>
          <cell r="E222">
            <v>0</v>
          </cell>
          <cell r="F222" t="str">
            <v>ESPECIALIDADES</v>
          </cell>
          <cell r="G222" t="str">
            <v>NEFROLOGIA</v>
          </cell>
          <cell r="H222">
            <v>0</v>
          </cell>
          <cell r="I222" t="str">
            <v>SI</v>
          </cell>
          <cell r="J222">
            <v>0</v>
          </cell>
          <cell r="K222">
            <v>0</v>
          </cell>
          <cell r="L222">
            <v>0</v>
          </cell>
          <cell r="M222">
            <v>0</v>
          </cell>
          <cell r="N222">
            <v>0</v>
          </cell>
          <cell r="O222">
            <v>0</v>
          </cell>
          <cell r="P222">
            <v>0</v>
          </cell>
          <cell r="Q222">
            <v>0</v>
          </cell>
          <cell r="R222">
            <v>0</v>
          </cell>
          <cell r="S222">
            <v>0</v>
          </cell>
          <cell r="T222">
            <v>0</v>
          </cell>
          <cell r="U222">
            <v>0</v>
          </cell>
          <cell r="V222">
            <v>0</v>
          </cell>
        </row>
        <row r="223">
          <cell r="A223">
            <v>1204</v>
          </cell>
          <cell r="B223" t="str">
            <v>HEMOFILTRO 1.9 ADUTO  HF19</v>
          </cell>
          <cell r="C223" t="str">
            <v>UNIDAD</v>
          </cell>
          <cell r="D223">
            <v>1</v>
          </cell>
          <cell r="E223">
            <v>0</v>
          </cell>
          <cell r="F223" t="str">
            <v>ESPECIALIDADES</v>
          </cell>
          <cell r="G223" t="str">
            <v>NEFROLOGIA</v>
          </cell>
          <cell r="H223">
            <v>0</v>
          </cell>
          <cell r="I223" t="str">
            <v>SI</v>
          </cell>
          <cell r="J223">
            <v>0</v>
          </cell>
          <cell r="K223">
            <v>0</v>
          </cell>
          <cell r="L223">
            <v>0</v>
          </cell>
          <cell r="M223">
            <v>0</v>
          </cell>
          <cell r="N223">
            <v>0</v>
          </cell>
          <cell r="O223">
            <v>0</v>
          </cell>
          <cell r="P223">
            <v>0</v>
          </cell>
          <cell r="Q223">
            <v>0</v>
          </cell>
          <cell r="R223">
            <v>0</v>
          </cell>
          <cell r="S223">
            <v>0</v>
          </cell>
          <cell r="T223">
            <v>0</v>
          </cell>
          <cell r="U223">
            <v>0</v>
          </cell>
          <cell r="V223">
            <v>0</v>
          </cell>
        </row>
        <row r="224">
          <cell r="A224">
            <v>1205</v>
          </cell>
          <cell r="B224" t="str">
            <v>HEMOFILTRO AQUAMAX 0.2 SQM</v>
          </cell>
          <cell r="C224" t="str">
            <v>UNIDAD</v>
          </cell>
          <cell r="D224">
            <v>1</v>
          </cell>
          <cell r="E224">
            <v>0</v>
          </cell>
          <cell r="F224" t="str">
            <v>ESPECIALIDADES</v>
          </cell>
          <cell r="G224" t="str">
            <v>NEFROLOGIA</v>
          </cell>
          <cell r="H224">
            <v>0</v>
          </cell>
          <cell r="I224" t="str">
            <v>SI</v>
          </cell>
          <cell r="J224">
            <v>0</v>
          </cell>
          <cell r="K224">
            <v>0</v>
          </cell>
          <cell r="L224">
            <v>0</v>
          </cell>
          <cell r="M224">
            <v>0</v>
          </cell>
          <cell r="N224">
            <v>0</v>
          </cell>
          <cell r="O224">
            <v>0</v>
          </cell>
          <cell r="P224">
            <v>0</v>
          </cell>
          <cell r="Q224">
            <v>0</v>
          </cell>
          <cell r="R224">
            <v>0</v>
          </cell>
          <cell r="S224">
            <v>0</v>
          </cell>
          <cell r="T224">
            <v>0</v>
          </cell>
          <cell r="U224">
            <v>0</v>
          </cell>
          <cell r="V224">
            <v>0</v>
          </cell>
        </row>
        <row r="225">
          <cell r="A225">
            <v>1258</v>
          </cell>
          <cell r="B225" t="str">
            <v>INFUSOR DE LIQUIDOS DES 1000 ML</v>
          </cell>
          <cell r="C225" t="str">
            <v>UNIDAD</v>
          </cell>
          <cell r="D225">
            <v>14</v>
          </cell>
          <cell r="E225">
            <v>14</v>
          </cell>
          <cell r="F225" t="str">
            <v xml:space="preserve">ESPECIALIDADES </v>
          </cell>
          <cell r="G225" t="str">
            <v>UCI</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row>
        <row r="226">
          <cell r="A226">
            <v>1259</v>
          </cell>
          <cell r="B226" t="str">
            <v>INFUSOR DE LIQUIDOS DESC 500 ML</v>
          </cell>
          <cell r="C226" t="str">
            <v>UNIDAD</v>
          </cell>
          <cell r="D226">
            <v>16</v>
          </cell>
          <cell r="E226">
            <v>16</v>
          </cell>
          <cell r="F226" t="str">
            <v xml:space="preserve">ESPECIALIDADES </v>
          </cell>
          <cell r="G226" t="str">
            <v>UCI</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row>
        <row r="227">
          <cell r="A227">
            <v>1260</v>
          </cell>
          <cell r="B227" t="str">
            <v>INFUSOR DE PRESION PARA ADMINISTRACION DE LIQUIDOS (BOLSAS DE HEMODERIVADOS CON CAPACIDAD DE 500-1000ML)</v>
          </cell>
          <cell r="C227" t="str">
            <v>UNIDAD</v>
          </cell>
          <cell r="D227">
            <v>2</v>
          </cell>
          <cell r="E227">
            <v>2</v>
          </cell>
          <cell r="F227" t="str">
            <v xml:space="preserve">ESPECIALIDADES </v>
          </cell>
          <cell r="G227" t="str">
            <v>UCI</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row>
        <row r="228">
          <cell r="A228">
            <v>1267</v>
          </cell>
          <cell r="B228" t="str">
            <v>INMOVILIZADOR CERVICAL DE THOMAS TALLA M</v>
          </cell>
          <cell r="C228" t="str">
            <v>UNIDAD</v>
          </cell>
          <cell r="D228">
            <v>5</v>
          </cell>
          <cell r="E228">
            <v>5</v>
          </cell>
          <cell r="F228" t="str">
            <v>ESPECIALIDADES</v>
          </cell>
          <cell r="G228" t="str">
            <v>ORTOPEDIA</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row>
        <row r="229">
          <cell r="A229">
            <v>1268</v>
          </cell>
          <cell r="B229" t="str">
            <v>INMOVILIZADOR CERVICAL DE THOMAS TALLA S</v>
          </cell>
          <cell r="C229" t="str">
            <v>UNIDAD</v>
          </cell>
          <cell r="D229">
            <v>5</v>
          </cell>
          <cell r="E229">
            <v>5</v>
          </cell>
          <cell r="F229" t="str">
            <v>ESPECIALIDADES</v>
          </cell>
          <cell r="G229" t="str">
            <v>ORTOPEDIA</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row>
        <row r="230">
          <cell r="A230">
            <v>1269</v>
          </cell>
          <cell r="B230" t="str">
            <v>INMOVILIZADOR DE CLAVICULA</v>
          </cell>
          <cell r="C230" t="str">
            <v>UNIDAD</v>
          </cell>
          <cell r="D230">
            <v>5</v>
          </cell>
          <cell r="E230">
            <v>5</v>
          </cell>
          <cell r="F230" t="str">
            <v>ESPECIALIDADES</v>
          </cell>
          <cell r="G230" t="str">
            <v>ORTOPEDIA</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row>
        <row r="231">
          <cell r="A231">
            <v>1270</v>
          </cell>
          <cell r="B231" t="str">
            <v>INMOVILIZADOR DE HOMBRO</v>
          </cell>
          <cell r="C231" t="str">
            <v>UNIDAD</v>
          </cell>
          <cell r="D231">
            <v>1</v>
          </cell>
          <cell r="E231">
            <v>1</v>
          </cell>
          <cell r="F231" t="str">
            <v>ESPECIALIDADES</v>
          </cell>
          <cell r="G231" t="str">
            <v>ORTOPEDIA</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row>
        <row r="232">
          <cell r="A232">
            <v>1275</v>
          </cell>
          <cell r="B232" t="str">
            <v>INMOVILIZADORES CERVICALES NEONATAL</v>
          </cell>
          <cell r="C232" t="str">
            <v>UNIDAD</v>
          </cell>
          <cell r="D232">
            <v>2</v>
          </cell>
          <cell r="E232">
            <v>2</v>
          </cell>
          <cell r="F232" t="str">
            <v xml:space="preserve">ESPECIALIDADES </v>
          </cell>
          <cell r="G232" t="str">
            <v>ORTOPEDIA</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row>
        <row r="233">
          <cell r="A233">
            <v>1279</v>
          </cell>
          <cell r="B233" t="str">
            <v>INTERCAMBIADOR TUBO METTI PED NO.12CH</v>
          </cell>
          <cell r="C233" t="str">
            <v>UNIDAD</v>
          </cell>
          <cell r="D233">
            <v>5</v>
          </cell>
          <cell r="E233">
            <v>5</v>
          </cell>
          <cell r="F233" t="str">
            <v xml:space="preserve">ESPECIALIDADES </v>
          </cell>
          <cell r="G233" t="str">
            <v>UCI</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row>
        <row r="234">
          <cell r="A234">
            <v>1280</v>
          </cell>
          <cell r="B234" t="str">
            <v>INTERCAMBIADOR TUBO METTS PED NO.12CH</v>
          </cell>
          <cell r="C234" t="str">
            <v>UNIDAD</v>
          </cell>
          <cell r="D234">
            <v>5</v>
          </cell>
          <cell r="E234">
            <v>5</v>
          </cell>
          <cell r="F234" t="str">
            <v xml:space="preserve">ESPECIALIDADES </v>
          </cell>
          <cell r="G234" t="str">
            <v>UCI</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row>
        <row r="235">
          <cell r="A235">
            <v>1282</v>
          </cell>
          <cell r="B235" t="str">
            <v xml:space="preserve">INTRODUCTOR  6 FR X 11CM                                                                            </v>
          </cell>
          <cell r="C235" t="str">
            <v>UNIDAD</v>
          </cell>
          <cell r="D235">
            <v>1</v>
          </cell>
          <cell r="E235">
            <v>1</v>
          </cell>
          <cell r="F235" t="str">
            <v>ESPECIALIDADES</v>
          </cell>
          <cell r="G235" t="str">
            <v>UCI</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row>
        <row r="236">
          <cell r="A236">
            <v>1283</v>
          </cell>
          <cell r="B236" t="str">
            <v>INTRODUCTOR PERCUTANEO 6 FR X 10 HASTA 11 CM</v>
          </cell>
          <cell r="C236" t="str">
            <v>UNIDAD</v>
          </cell>
          <cell r="D236">
            <v>1</v>
          </cell>
          <cell r="E236">
            <v>1</v>
          </cell>
          <cell r="F236" t="str">
            <v xml:space="preserve">ESPECIALIDADES </v>
          </cell>
          <cell r="G236" t="str">
            <v>UCI</v>
          </cell>
          <cell r="H236">
            <v>0</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row>
        <row r="237">
          <cell r="A237">
            <v>1284</v>
          </cell>
          <cell r="B237" t="str">
            <v>INTRODUCTOR PERCUTANEO 7 FR X 10 HASTA 11 CM</v>
          </cell>
          <cell r="C237" t="str">
            <v>UNIDAD</v>
          </cell>
          <cell r="D237">
            <v>1</v>
          </cell>
          <cell r="E237">
            <v>1</v>
          </cell>
          <cell r="F237" t="str">
            <v xml:space="preserve">ESPECIALIDADES </v>
          </cell>
          <cell r="G237" t="str">
            <v>UCI</v>
          </cell>
          <cell r="H237">
            <v>0</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row>
        <row r="238">
          <cell r="A238">
            <v>1286</v>
          </cell>
          <cell r="B238" t="str">
            <v xml:space="preserve">INTRODUCTOR PERCUTANEO NO 7 </v>
          </cell>
          <cell r="C238" t="str">
            <v>UNIDAD</v>
          </cell>
          <cell r="D238">
            <v>5</v>
          </cell>
          <cell r="E238">
            <v>5</v>
          </cell>
          <cell r="F238" t="str">
            <v xml:space="preserve">ESPECIALIDADES </v>
          </cell>
          <cell r="G238" t="str">
            <v>UCI</v>
          </cell>
          <cell r="H238">
            <v>0</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row>
        <row r="239">
          <cell r="A239">
            <v>1321</v>
          </cell>
          <cell r="B239" t="str">
            <v>JUEGO PARA ADMINISTRACION DE LIQUIDOS PARA BOMBA DE DOLOR</v>
          </cell>
          <cell r="C239" t="str">
            <v xml:space="preserve">UNIDAD    </v>
          </cell>
          <cell r="D239">
            <v>10</v>
          </cell>
          <cell r="E239">
            <v>10</v>
          </cell>
          <cell r="F239" t="str">
            <v xml:space="preserve">ESPECIALIDADES </v>
          </cell>
          <cell r="G239" t="str">
            <v>UCI</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row>
        <row r="240">
          <cell r="A240">
            <v>1323</v>
          </cell>
          <cell r="B240" t="str">
            <v>KIT CATETER  PARA HEMODIALISIS CURVO DE 13.5 HASTA 14 FR X 13.5  HASTA 15 CM</v>
          </cell>
          <cell r="C240" t="str">
            <v>UNIDAD</v>
          </cell>
          <cell r="D240">
            <v>1</v>
          </cell>
          <cell r="E240">
            <v>1</v>
          </cell>
          <cell r="F240" t="str">
            <v>ESPECIALIDADES</v>
          </cell>
          <cell r="G240" t="str">
            <v>NEFROLOGIA</v>
          </cell>
          <cell r="H240">
            <v>0</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row>
        <row r="241">
          <cell r="A241">
            <v>1324</v>
          </cell>
          <cell r="B241" t="str">
            <v>KIT CATETER HEMODIALISIS DOBLE LUMENCURVO X 15CM</v>
          </cell>
          <cell r="C241" t="str">
            <v>UNIDAD</v>
          </cell>
          <cell r="D241">
            <v>1</v>
          </cell>
          <cell r="E241">
            <v>1</v>
          </cell>
          <cell r="F241" t="str">
            <v>ESPECIALIDADES</v>
          </cell>
          <cell r="G241" t="str">
            <v>NEFROLOGIA</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row>
        <row r="242">
          <cell r="A242">
            <v>1325</v>
          </cell>
          <cell r="B242" t="str">
            <v>KIT CATETER PERITONEAL CURVO PARA DIALISIS  N°57  CM</v>
          </cell>
          <cell r="C242" t="str">
            <v>UNIDAD</v>
          </cell>
          <cell r="D242">
            <v>1</v>
          </cell>
          <cell r="E242">
            <v>1</v>
          </cell>
          <cell r="F242" t="str">
            <v>ESPECIALIDADES</v>
          </cell>
          <cell r="G242" t="str">
            <v>NEFROLOGIA</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row>
        <row r="243">
          <cell r="A243">
            <v>1326</v>
          </cell>
          <cell r="B243" t="str">
            <v>KIT CATETER PERMCATH PEDIATRICO 28 FR X 13  CM</v>
          </cell>
          <cell r="C243" t="str">
            <v>UNIDAD</v>
          </cell>
          <cell r="D243">
            <v>1</v>
          </cell>
          <cell r="E243">
            <v>1</v>
          </cell>
          <cell r="F243" t="str">
            <v>ESPECIALIDADES</v>
          </cell>
          <cell r="G243" t="str">
            <v>NEFROLOGIA</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row>
        <row r="244">
          <cell r="A244">
            <v>1346</v>
          </cell>
          <cell r="B244" t="str">
            <v>KIT DE CEPILLOS PARA ENDOSCOPIA REUTILIZABLE.</v>
          </cell>
          <cell r="C244" t="str">
            <v>UNIDAD</v>
          </cell>
          <cell r="D244">
            <v>1</v>
          </cell>
          <cell r="E244">
            <v>1</v>
          </cell>
          <cell r="F244" t="str">
            <v>ESPECIALIDADES</v>
          </cell>
          <cell r="G244" t="str">
            <v>GASTROENTEROLOGIA</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row>
        <row r="245">
          <cell r="A245">
            <v>1347</v>
          </cell>
          <cell r="B245" t="str">
            <v>KIT DE CEPILLOS REUTILIZABLES PARA GASTRO ADULTO</v>
          </cell>
          <cell r="C245" t="str">
            <v>KIT</v>
          </cell>
          <cell r="D245">
            <v>1</v>
          </cell>
          <cell r="E245">
            <v>1</v>
          </cell>
          <cell r="F245" t="str">
            <v>ESPECIALIDADES</v>
          </cell>
          <cell r="G245" t="str">
            <v>GASTROENTEROLOGIA</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row>
        <row r="246">
          <cell r="A246">
            <v>1349</v>
          </cell>
          <cell r="B246" t="str">
            <v>KIT DE FERULA- 5 PIEZAS ( ANTEBRAZO, BRAZO, TOBILLO, PIERNAS, CUELLO)</v>
          </cell>
          <cell r="C246" t="str">
            <v>UNIDAD</v>
          </cell>
          <cell r="D246">
            <v>1</v>
          </cell>
          <cell r="E246">
            <v>1</v>
          </cell>
          <cell r="F246" t="str">
            <v>ESPECIALIDADES</v>
          </cell>
          <cell r="G246" t="str">
            <v>ORTOPEDIA</v>
          </cell>
          <cell r="H246">
            <v>0</v>
          </cell>
          <cell r="I246">
            <v>0</v>
          </cell>
          <cell r="J246">
            <v>0</v>
          </cell>
          <cell r="K246">
            <v>0</v>
          </cell>
          <cell r="L246">
            <v>0</v>
          </cell>
          <cell r="M246">
            <v>0</v>
          </cell>
          <cell r="N246">
            <v>0</v>
          </cell>
          <cell r="O246">
            <v>0</v>
          </cell>
          <cell r="P246">
            <v>0</v>
          </cell>
          <cell r="Q246">
            <v>0</v>
          </cell>
          <cell r="R246">
            <v>0</v>
          </cell>
          <cell r="S246">
            <v>0</v>
          </cell>
          <cell r="T246">
            <v>0</v>
          </cell>
          <cell r="U246">
            <v>0</v>
          </cell>
          <cell r="V246">
            <v>0</v>
          </cell>
        </row>
        <row r="247">
          <cell r="A247">
            <v>1351</v>
          </cell>
          <cell r="B247" t="str">
            <v>KIT DE INTRODUCCION PERCUTANEA CON VALVULA HEMOSTATICA #6.0 FR. 10 CMS LONGITUD</v>
          </cell>
          <cell r="C247" t="str">
            <v>UNIDAD</v>
          </cell>
          <cell r="D247">
            <v>1</v>
          </cell>
          <cell r="E247">
            <v>1</v>
          </cell>
          <cell r="F247" t="str">
            <v xml:space="preserve">ESPECIALIDADES </v>
          </cell>
          <cell r="G247" t="str">
            <v>UCI</v>
          </cell>
          <cell r="H247">
            <v>0</v>
          </cell>
          <cell r="I247">
            <v>0</v>
          </cell>
          <cell r="J247">
            <v>0</v>
          </cell>
          <cell r="K247">
            <v>0</v>
          </cell>
          <cell r="L247">
            <v>0</v>
          </cell>
          <cell r="M247">
            <v>0</v>
          </cell>
          <cell r="N247">
            <v>0</v>
          </cell>
          <cell r="O247">
            <v>0</v>
          </cell>
          <cell r="P247">
            <v>0</v>
          </cell>
          <cell r="Q247">
            <v>0</v>
          </cell>
          <cell r="R247">
            <v>0</v>
          </cell>
          <cell r="S247">
            <v>0</v>
          </cell>
          <cell r="T247">
            <v>0</v>
          </cell>
          <cell r="U247">
            <v>0</v>
          </cell>
          <cell r="V247">
            <v>0</v>
          </cell>
        </row>
        <row r="248">
          <cell r="A248">
            <v>1352</v>
          </cell>
          <cell r="B248" t="str">
            <v>KIT DE INTRODUCCION PERCUTANEA CON VALVULA HEMOSTATICA #7.0 FR. 10 CMS LONGITUD</v>
          </cell>
          <cell r="C248" t="str">
            <v>UNIDAD</v>
          </cell>
          <cell r="D248">
            <v>3</v>
          </cell>
          <cell r="E248">
            <v>3</v>
          </cell>
          <cell r="F248" t="str">
            <v xml:space="preserve">ESPECIALIDADES </v>
          </cell>
          <cell r="G248" t="str">
            <v>UCI</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row>
        <row r="249">
          <cell r="A249">
            <v>1356</v>
          </cell>
          <cell r="B249" t="str">
            <v xml:space="preserve">KIT DE MUCOSECTOMIA </v>
          </cell>
          <cell r="C249" t="str">
            <v>UNIDAD</v>
          </cell>
          <cell r="D249">
            <v>1</v>
          </cell>
          <cell r="E249">
            <v>1</v>
          </cell>
          <cell r="F249" t="str">
            <v xml:space="preserve">ESPECIALIDADES </v>
          </cell>
          <cell r="G249" t="str">
            <v>GASTROENTEROLOGIA</v>
          </cell>
          <cell r="H249">
            <v>0</v>
          </cell>
          <cell r="I249">
            <v>0</v>
          </cell>
          <cell r="J249">
            <v>0</v>
          </cell>
          <cell r="K249">
            <v>0</v>
          </cell>
          <cell r="L249">
            <v>0</v>
          </cell>
          <cell r="M249">
            <v>0</v>
          </cell>
          <cell r="N249">
            <v>0</v>
          </cell>
          <cell r="O249">
            <v>0</v>
          </cell>
          <cell r="P249">
            <v>0</v>
          </cell>
          <cell r="Q249">
            <v>0</v>
          </cell>
          <cell r="R249">
            <v>0</v>
          </cell>
          <cell r="S249">
            <v>0</v>
          </cell>
          <cell r="T249">
            <v>0</v>
          </cell>
          <cell r="U249">
            <v>0</v>
          </cell>
          <cell r="V249">
            <v>0</v>
          </cell>
        </row>
        <row r="250">
          <cell r="A250">
            <v>1368</v>
          </cell>
          <cell r="B250" t="str">
            <v>KIT GASTROSTOMIA ENDOSCOPICA 20 FR REF: 0640-20 - TUBOS PARA ALIMENTACION ENTERAL Y ACCESORIOS</v>
          </cell>
          <cell r="C250" t="str">
            <v>KIT</v>
          </cell>
          <cell r="D250">
            <v>1</v>
          </cell>
          <cell r="E250">
            <v>1</v>
          </cell>
          <cell r="F250" t="str">
            <v>ESPECIALIDADES</v>
          </cell>
          <cell r="G250" t="str">
            <v>GASTROENTEROLOGIA</v>
          </cell>
          <cell r="H250">
            <v>0</v>
          </cell>
          <cell r="I250">
            <v>0</v>
          </cell>
          <cell r="J250">
            <v>0</v>
          </cell>
          <cell r="K250">
            <v>0</v>
          </cell>
          <cell r="L250">
            <v>0</v>
          </cell>
          <cell r="M250">
            <v>0</v>
          </cell>
          <cell r="N250">
            <v>0</v>
          </cell>
          <cell r="O250">
            <v>0</v>
          </cell>
          <cell r="P250">
            <v>0</v>
          </cell>
          <cell r="Q250">
            <v>0</v>
          </cell>
          <cell r="R250">
            <v>0</v>
          </cell>
          <cell r="S250">
            <v>0</v>
          </cell>
          <cell r="T250">
            <v>0</v>
          </cell>
          <cell r="U250">
            <v>0</v>
          </cell>
          <cell r="V250">
            <v>0</v>
          </cell>
        </row>
        <row r="251">
          <cell r="A251">
            <v>1369</v>
          </cell>
          <cell r="B251" t="str">
            <v>KIT GASTROSTOMIA ENDOSCOPICA PERCUTANEA 14 FR</v>
          </cell>
          <cell r="C251" t="str">
            <v xml:space="preserve">UNIDAD    </v>
          </cell>
          <cell r="D251">
            <v>1</v>
          </cell>
          <cell r="E251">
            <v>1</v>
          </cell>
          <cell r="F251" t="str">
            <v>ESPECIALIDADES</v>
          </cell>
          <cell r="G251" t="str">
            <v>GASTROENTEROLOGIA</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row>
        <row r="252">
          <cell r="A252">
            <v>1370</v>
          </cell>
          <cell r="B252" t="str">
            <v>KIT HEMODIALISIS INTERMITENTE COMPLETO</v>
          </cell>
          <cell r="C252" t="str">
            <v>UNIDAD</v>
          </cell>
          <cell r="D252">
            <v>2950</v>
          </cell>
          <cell r="E252">
            <v>2950</v>
          </cell>
          <cell r="F252" t="str">
            <v>ESPECIALIDADES</v>
          </cell>
          <cell r="G252" t="str">
            <v>NEFROLOGIA</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row>
        <row r="253">
          <cell r="A253">
            <v>1373</v>
          </cell>
          <cell r="B253" t="str">
            <v>KIT INTRODUCTOR PERCUTANEO 8.5 FR PARA SWAN GANZ C/VALVULA  HEMOSTATICA Y FUNDA PROTECTORA.</v>
          </cell>
          <cell r="C253" t="str">
            <v xml:space="preserve">UNIDAD    </v>
          </cell>
          <cell r="D253">
            <v>4</v>
          </cell>
          <cell r="E253">
            <v>4</v>
          </cell>
          <cell r="F253" t="str">
            <v xml:space="preserve">ESPECIALIDADES </v>
          </cell>
          <cell r="G253" t="str">
            <v>UCI</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row>
        <row r="254">
          <cell r="A254">
            <v>1382</v>
          </cell>
          <cell r="B254" t="str">
            <v>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v>
          </cell>
          <cell r="C254" t="str">
            <v>KIT</v>
          </cell>
          <cell r="D254">
            <v>1</v>
          </cell>
          <cell r="E254">
            <v>1</v>
          </cell>
          <cell r="F254" t="str">
            <v>ESPECIALIDADES</v>
          </cell>
          <cell r="G254" t="str">
            <v>GASTROENTEROLOGIA</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row>
        <row r="255">
          <cell r="A255">
            <v>1383</v>
          </cell>
          <cell r="B255" t="str">
            <v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v>
          </cell>
          <cell r="C255" t="str">
            <v>KIT</v>
          </cell>
          <cell r="D255">
            <v>1</v>
          </cell>
          <cell r="E255">
            <v>1</v>
          </cell>
          <cell r="F255" t="str">
            <v>ESPECIALIDADES</v>
          </cell>
          <cell r="G255" t="str">
            <v>GASTROENTEROLOGIA</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row>
        <row r="256">
          <cell r="A256">
            <v>1384</v>
          </cell>
          <cell r="B256" t="str">
            <v>KIT PARA HEMOPERFUSION ADULTO</v>
          </cell>
          <cell r="C256" t="str">
            <v>UNIDAD</v>
          </cell>
          <cell r="D256">
            <v>1</v>
          </cell>
          <cell r="E256">
            <v>1</v>
          </cell>
          <cell r="F256" t="str">
            <v>ESPECIALIDADES</v>
          </cell>
          <cell r="G256" t="str">
            <v>NEFROLOGIA</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row>
        <row r="257">
          <cell r="A257">
            <v>1389</v>
          </cell>
          <cell r="B257" t="str">
            <v>KIT PRE-ENSAMBLADO PARA PLASMAFERESIS</v>
          </cell>
          <cell r="C257" t="str">
            <v xml:space="preserve">UNIDAD    </v>
          </cell>
          <cell r="D257">
            <v>3</v>
          </cell>
          <cell r="E257">
            <v>3</v>
          </cell>
          <cell r="F257" t="str">
            <v xml:space="preserve">ESPECIALIDADES </v>
          </cell>
          <cell r="G257" t="str">
            <v>NEFROLOGIA</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row>
        <row r="258">
          <cell r="A258">
            <v>1393</v>
          </cell>
          <cell r="B258" t="str">
            <v>KIT STEN PANCREATICO 5 FR 5 CM</v>
          </cell>
          <cell r="C258" t="str">
            <v xml:space="preserve">UNIDAD    </v>
          </cell>
          <cell r="D258">
            <v>1</v>
          </cell>
          <cell r="E258">
            <v>1</v>
          </cell>
          <cell r="F258" t="str">
            <v>ESPECIALIDADES</v>
          </cell>
          <cell r="G258" t="str">
            <v>GASTROENTEROLOGIA</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row>
        <row r="259">
          <cell r="A259">
            <v>1394</v>
          </cell>
          <cell r="B259" t="str">
            <v>KIT TAL PALINDROME CON VENETRAC  14.5FR X 40 CM</v>
          </cell>
          <cell r="C259" t="str">
            <v xml:space="preserve">UNIDAD    </v>
          </cell>
          <cell r="D259">
            <v>1</v>
          </cell>
          <cell r="E259">
            <v>1</v>
          </cell>
          <cell r="F259" t="str">
            <v>ESPECIALIDADES</v>
          </cell>
          <cell r="G259" t="str">
            <v>NEFROLOGIA</v>
          </cell>
          <cell r="H259">
            <v>0</v>
          </cell>
          <cell r="I259">
            <v>0</v>
          </cell>
          <cell r="J259">
            <v>0</v>
          </cell>
          <cell r="K259">
            <v>0</v>
          </cell>
          <cell r="L259">
            <v>0</v>
          </cell>
          <cell r="M259">
            <v>0</v>
          </cell>
          <cell r="N259">
            <v>0</v>
          </cell>
          <cell r="O259">
            <v>0</v>
          </cell>
          <cell r="P259">
            <v>0</v>
          </cell>
          <cell r="Q259">
            <v>0</v>
          </cell>
          <cell r="R259">
            <v>0</v>
          </cell>
          <cell r="S259">
            <v>0</v>
          </cell>
          <cell r="T259">
            <v>0</v>
          </cell>
          <cell r="U259">
            <v>0</v>
          </cell>
          <cell r="V259">
            <v>0</v>
          </cell>
        </row>
        <row r="260">
          <cell r="A260">
            <v>1396</v>
          </cell>
          <cell r="B260" t="str">
            <v>KIT TRACCION CUTANEA ADULTO</v>
          </cell>
          <cell r="C260" t="str">
            <v xml:space="preserve">UNIDAD    </v>
          </cell>
          <cell r="D260">
            <v>1</v>
          </cell>
          <cell r="E260">
            <v>1</v>
          </cell>
          <cell r="F260" t="str">
            <v>ESPECIALIDADES</v>
          </cell>
          <cell r="G260" t="str">
            <v>ORTOPEDIA</v>
          </cell>
          <cell r="H260">
            <v>0</v>
          </cell>
          <cell r="I260">
            <v>0</v>
          </cell>
          <cell r="J260">
            <v>0</v>
          </cell>
          <cell r="K260">
            <v>0</v>
          </cell>
          <cell r="L260">
            <v>0</v>
          </cell>
          <cell r="M260">
            <v>0</v>
          </cell>
          <cell r="N260">
            <v>0</v>
          </cell>
          <cell r="O260">
            <v>0</v>
          </cell>
          <cell r="P260">
            <v>0</v>
          </cell>
          <cell r="Q260">
            <v>0</v>
          </cell>
          <cell r="R260">
            <v>0</v>
          </cell>
          <cell r="S260">
            <v>0</v>
          </cell>
          <cell r="T260">
            <v>0</v>
          </cell>
          <cell r="U260">
            <v>0</v>
          </cell>
          <cell r="V260">
            <v>0</v>
          </cell>
        </row>
        <row r="261">
          <cell r="A261">
            <v>1397</v>
          </cell>
          <cell r="B261" t="str">
            <v>KIT TRACCION CUTANEA PEDIATRICO</v>
          </cell>
          <cell r="C261" t="str">
            <v xml:space="preserve">UNIDAD    </v>
          </cell>
          <cell r="D261">
            <v>1</v>
          </cell>
          <cell r="E261">
            <v>1</v>
          </cell>
          <cell r="F261" t="str">
            <v>ESPECIALIDADES</v>
          </cell>
          <cell r="G261" t="str">
            <v>ORTOPEDIA</v>
          </cell>
          <cell r="H261">
            <v>0</v>
          </cell>
          <cell r="I261">
            <v>0</v>
          </cell>
          <cell r="J261">
            <v>0</v>
          </cell>
          <cell r="K261">
            <v>0</v>
          </cell>
          <cell r="L261">
            <v>0</v>
          </cell>
          <cell r="M261">
            <v>0</v>
          </cell>
          <cell r="N261">
            <v>0</v>
          </cell>
          <cell r="O261">
            <v>0</v>
          </cell>
          <cell r="P261">
            <v>0</v>
          </cell>
          <cell r="Q261">
            <v>0</v>
          </cell>
          <cell r="R261">
            <v>0</v>
          </cell>
          <cell r="S261">
            <v>0</v>
          </cell>
          <cell r="T261">
            <v>0</v>
          </cell>
          <cell r="U261">
            <v>0</v>
          </cell>
          <cell r="V261">
            <v>0</v>
          </cell>
        </row>
        <row r="262">
          <cell r="A262">
            <v>1439</v>
          </cell>
          <cell r="B262" t="str">
            <v>LIGADOR DE VARICES ESOFAGICAS  7 BOX</v>
          </cell>
          <cell r="C262" t="str">
            <v xml:space="preserve">UNIDAD    </v>
          </cell>
          <cell r="D262">
            <v>1</v>
          </cell>
          <cell r="E262">
            <v>1</v>
          </cell>
          <cell r="F262" t="str">
            <v>ESPECIALIDADES</v>
          </cell>
          <cell r="G262" t="str">
            <v>GASTROENTEROLOGIA</v>
          </cell>
          <cell r="H262">
            <v>0</v>
          </cell>
          <cell r="I262">
            <v>0</v>
          </cell>
          <cell r="J262">
            <v>0</v>
          </cell>
          <cell r="K262">
            <v>0</v>
          </cell>
          <cell r="L262">
            <v>0</v>
          </cell>
          <cell r="M262">
            <v>0</v>
          </cell>
          <cell r="N262">
            <v>0</v>
          </cell>
          <cell r="O262">
            <v>0</v>
          </cell>
          <cell r="P262">
            <v>0</v>
          </cell>
          <cell r="Q262">
            <v>0</v>
          </cell>
          <cell r="R262">
            <v>0</v>
          </cell>
          <cell r="S262">
            <v>0</v>
          </cell>
          <cell r="T262">
            <v>0</v>
          </cell>
          <cell r="U262">
            <v>0</v>
          </cell>
          <cell r="V262">
            <v>0</v>
          </cell>
        </row>
        <row r="263">
          <cell r="A263">
            <v>1440</v>
          </cell>
          <cell r="B263" t="str">
            <v>LIGADOR MULTIBANDA DE VARICES ESOFAGICAS</v>
          </cell>
          <cell r="C263" t="str">
            <v>UNIDAD</v>
          </cell>
          <cell r="D263">
            <v>5</v>
          </cell>
          <cell r="E263">
            <v>5</v>
          </cell>
          <cell r="F263" t="str">
            <v>ESPECIALIDADES</v>
          </cell>
          <cell r="G263" t="str">
            <v>GASTROENTEROLOGIA</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row>
        <row r="264">
          <cell r="A264">
            <v>1441</v>
          </cell>
          <cell r="B264" t="str">
            <v>LIGADURA DE CUELLO UTERINO EN CINTA DE POLIÉSTER O EN UNA SUTURA DE POLIÉSTER MONTADA EN CADA EXTREMO CON UNA AGUJA DE PUNTA ROMA.</v>
          </cell>
          <cell r="C264" t="str">
            <v>SOBRE</v>
          </cell>
          <cell r="D264">
            <v>1</v>
          </cell>
          <cell r="E264">
            <v>1</v>
          </cell>
          <cell r="F264" t="str">
            <v>ESPECIALIDADES</v>
          </cell>
          <cell r="G264" t="str">
            <v>GINECOLOGIA</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row>
        <row r="265">
          <cell r="A265">
            <v>1447</v>
          </cell>
          <cell r="B265" t="str">
            <v>LINEA PARA DIALISIS PERITONEAL CORTA DE LARGA VIDA</v>
          </cell>
          <cell r="C265" t="str">
            <v xml:space="preserve">UNIDAD    </v>
          </cell>
          <cell r="D265">
            <v>1</v>
          </cell>
          <cell r="E265">
            <v>1</v>
          </cell>
          <cell r="F265" t="str">
            <v>ESPECIALIDADES</v>
          </cell>
          <cell r="G265" t="str">
            <v>NEFROLOGIA</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row>
        <row r="266">
          <cell r="A266">
            <v>1523</v>
          </cell>
          <cell r="B266" t="str">
            <v>MANGO PAR UTILIZAR CON CESTAS DE ENDOSCOPIA REUTILIZABLES</v>
          </cell>
          <cell r="C266" t="str">
            <v>UNIDAD</v>
          </cell>
          <cell r="D266">
            <v>1</v>
          </cell>
          <cell r="E266">
            <v>1</v>
          </cell>
          <cell r="F266" t="str">
            <v>ESPECIALIDADES</v>
          </cell>
          <cell r="G266" t="str">
            <v>GASTROENTEROLOGIA</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row>
        <row r="267">
          <cell r="A267">
            <v>1623</v>
          </cell>
          <cell r="B267" t="str">
            <v>MOXA TRADICIONAL NATURAL</v>
          </cell>
          <cell r="C267" t="str">
            <v>UNIDAD</v>
          </cell>
          <cell r="D267">
            <v>10</v>
          </cell>
          <cell r="E267">
            <v>10</v>
          </cell>
          <cell r="F267" t="str">
            <v xml:space="preserve">ESPECIALIDADES </v>
          </cell>
          <cell r="G267" t="str">
            <v>MEDICINA ALTERNATIVA</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row>
        <row r="268">
          <cell r="A268">
            <v>1727</v>
          </cell>
          <cell r="B268" t="str">
            <v>PAPILOTOMO DE PUNTA  O PRECORTE</v>
          </cell>
          <cell r="C268" t="str">
            <v>UNIDAD</v>
          </cell>
          <cell r="D268">
            <v>1</v>
          </cell>
          <cell r="E268">
            <v>1</v>
          </cell>
          <cell r="F268" t="str">
            <v>ESPECIALIDADES</v>
          </cell>
          <cell r="G268" t="str">
            <v xml:space="preserve">GASTROENTEROLOGIA </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row>
        <row r="269">
          <cell r="A269">
            <v>1756</v>
          </cell>
          <cell r="B269" t="str">
            <v>PASTAS CONDUCTORAS PARA ELECTROENCEFALOGRAMA T20</v>
          </cell>
          <cell r="C269" t="str">
            <v>UNIDAD</v>
          </cell>
          <cell r="D269">
            <v>1</v>
          </cell>
          <cell r="E269">
            <v>1</v>
          </cell>
          <cell r="F269" t="str">
            <v xml:space="preserve">ESPECIALIDADES </v>
          </cell>
          <cell r="G269" t="str">
            <v>NEUROLOGIA</v>
          </cell>
          <cell r="H269">
            <v>0</v>
          </cell>
          <cell r="I269">
            <v>0</v>
          </cell>
          <cell r="J269">
            <v>0</v>
          </cell>
          <cell r="K269">
            <v>0</v>
          </cell>
          <cell r="L269">
            <v>0</v>
          </cell>
          <cell r="M269">
            <v>0</v>
          </cell>
          <cell r="N269">
            <v>0</v>
          </cell>
          <cell r="O269">
            <v>0</v>
          </cell>
          <cell r="P269">
            <v>0</v>
          </cell>
          <cell r="Q269">
            <v>0</v>
          </cell>
          <cell r="R269">
            <v>0</v>
          </cell>
          <cell r="S269">
            <v>0</v>
          </cell>
          <cell r="T269">
            <v>0</v>
          </cell>
          <cell r="U269">
            <v>0</v>
          </cell>
          <cell r="V269">
            <v>0</v>
          </cell>
        </row>
        <row r="270">
          <cell r="A270">
            <v>1790</v>
          </cell>
          <cell r="B270" t="str">
            <v>PINZA DE BIOPSIA BRONQUIAL Ó PULMONAR REUSABLE</v>
          </cell>
          <cell r="C270" t="str">
            <v>UNIDAD</v>
          </cell>
          <cell r="D270">
            <v>1</v>
          </cell>
          <cell r="E270">
            <v>1</v>
          </cell>
          <cell r="F270" t="str">
            <v>ESPECIALIDADES</v>
          </cell>
          <cell r="G270" t="str">
            <v>NEUMOLOGIA</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row>
        <row r="271">
          <cell r="A271">
            <v>1791</v>
          </cell>
          <cell r="B271" t="str">
            <v>PINZA DE BIOPSIA GÁSTRICA DESECHABLE LONGITID 160CM- DIÁMETRO DE 2,3CM SIN ESTILETE DE COPA OVAL DE UN SOLO USO CON LAS SIGUIENTES CARACTERÍSTICAS: ESPIRAL RECUBIERTA, MANDÍBULAS DE ACERO INOXIDABLE, FENESTRADA.</v>
          </cell>
          <cell r="C271" t="str">
            <v>UNIDAD</v>
          </cell>
          <cell r="D271">
            <v>1</v>
          </cell>
          <cell r="E271">
            <v>1</v>
          </cell>
          <cell r="F271" t="str">
            <v>ESPECIALIDADES</v>
          </cell>
          <cell r="G271" t="str">
            <v>GASTROENTEROLOGIA</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row>
        <row r="272">
          <cell r="A272">
            <v>1792</v>
          </cell>
          <cell r="B272" t="str">
            <v>PINZA DE BIOPSIA PARA COLON DESECHABLE LONGITIDUD 230CM- DIÁMETRO DE 2,3CM SIN ESTILETE DE COPA OVAL DE UN SOLO USO CON LAS SIGUIENTES CARACTERÍSTICAS: ESPIRAL RECUBIERTA, MANDÍBULAS DE ACERO INOXIDABLE, FENESTRADA</v>
          </cell>
          <cell r="C272" t="str">
            <v>UNIDAD</v>
          </cell>
          <cell r="D272">
            <v>1</v>
          </cell>
          <cell r="E272">
            <v>1</v>
          </cell>
          <cell r="F272" t="str">
            <v>ESPECIALIDADES</v>
          </cell>
          <cell r="G272" t="str">
            <v>GASTROENTEROLOGIA</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row>
        <row r="273">
          <cell r="A273">
            <v>1793</v>
          </cell>
          <cell r="B273" t="str">
            <v>PINZA DE CUERPO EXTRAÑO PARA COLONOSCOPIO  (DIENTES DE COCODRILO)</v>
          </cell>
          <cell r="C273" t="str">
            <v>UNIDAD</v>
          </cell>
          <cell r="D273">
            <v>1</v>
          </cell>
          <cell r="E273">
            <v>1</v>
          </cell>
          <cell r="F273" t="str">
            <v>ESPECIALIDADES</v>
          </cell>
          <cell r="G273" t="str">
            <v>GASTROENTEROLOGIA</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row>
        <row r="274">
          <cell r="A274">
            <v>1799</v>
          </cell>
          <cell r="B274" t="str">
            <v>PINZA PARA AGARRAR CUERPO EXTRAÑO</v>
          </cell>
          <cell r="C274" t="str">
            <v>UNIDAD</v>
          </cell>
          <cell r="D274">
            <v>1</v>
          </cell>
          <cell r="E274">
            <v>1</v>
          </cell>
          <cell r="F274" t="str">
            <v>ESPECIALIDADES</v>
          </cell>
          <cell r="G274" t="str">
            <v>GASTROENTEROLOGIA</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row>
        <row r="275">
          <cell r="A275">
            <v>1800</v>
          </cell>
          <cell r="B275" t="str">
            <v xml:space="preserve">PINZA PARA BIOPSIA  CALIENTE OVAL DESECHABLE SIN ESTILETE, </v>
          </cell>
          <cell r="C275" t="str">
            <v>UNIDAD</v>
          </cell>
          <cell r="D275">
            <v>1</v>
          </cell>
          <cell r="E275">
            <v>1</v>
          </cell>
          <cell r="F275" t="str">
            <v>ESPECIALIDADES</v>
          </cell>
          <cell r="G275" t="str">
            <v>GASTROENTEROLOGIA</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row>
        <row r="276">
          <cell r="A276">
            <v>1801</v>
          </cell>
          <cell r="B276" t="str">
            <v>PINZA PARA BIOPSIA OVAL 22*160 SIN ESTILETE REUTILIZABLE PARA ENDOSCOPIA</v>
          </cell>
          <cell r="C276" t="str">
            <v>UNIDAD</v>
          </cell>
          <cell r="D276">
            <v>1</v>
          </cell>
          <cell r="E276">
            <v>1</v>
          </cell>
          <cell r="F276" t="str">
            <v>ESPECIALIDADES</v>
          </cell>
          <cell r="G276" t="str">
            <v>GASTROENTEROLOGIA</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row>
        <row r="277">
          <cell r="A277">
            <v>1802</v>
          </cell>
          <cell r="B277" t="str">
            <v>PINZA PARA CISTOSCOPIO FLEXIBLE</v>
          </cell>
          <cell r="C277">
            <v>0</v>
          </cell>
          <cell r="D277">
            <v>1</v>
          </cell>
          <cell r="E277">
            <v>1</v>
          </cell>
          <cell r="F277" t="str">
            <v>ESPECIALIDADES</v>
          </cell>
          <cell r="G277" t="str">
            <v>GASTROENTEROLOGIA</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row>
        <row r="278">
          <cell r="A278">
            <v>1803</v>
          </cell>
          <cell r="B278" t="str">
            <v>PINZA PARA CUERPO EXTRAÑO TIPO TRIPODE REUSABLE DE 2.4X1.500 MM</v>
          </cell>
          <cell r="C278" t="str">
            <v>UNIDAD</v>
          </cell>
          <cell r="D278">
            <v>1</v>
          </cell>
          <cell r="E278">
            <v>1</v>
          </cell>
          <cell r="F278" t="str">
            <v>ESPECIALIDADES</v>
          </cell>
          <cell r="G278" t="str">
            <v>GASTROENTEROLOGIA</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row>
        <row r="279">
          <cell r="A279">
            <v>1804</v>
          </cell>
          <cell r="B279" t="str">
            <v>PINZA PARA EXTRACCION DE CUERPO EXTRAÑO REUSABLE PARA ENDOSCOPIA</v>
          </cell>
          <cell r="C279" t="str">
            <v>UNIDAD</v>
          </cell>
          <cell r="D279">
            <v>1</v>
          </cell>
          <cell r="E279">
            <v>1</v>
          </cell>
          <cell r="F279" t="str">
            <v>ESPECIALIDADES</v>
          </cell>
          <cell r="G279" t="str">
            <v>GASTROENTEROLOGIA</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row>
        <row r="280">
          <cell r="A280">
            <v>1840</v>
          </cell>
          <cell r="B280" t="str">
            <v>PLASMAFILTRO OP Nº 0.5</v>
          </cell>
          <cell r="C280" t="str">
            <v>UNIDAD</v>
          </cell>
          <cell r="D280">
            <v>5</v>
          </cell>
          <cell r="E280">
            <v>5</v>
          </cell>
          <cell r="F280" t="str">
            <v>ESPECIALIDADES</v>
          </cell>
          <cell r="G280" t="str">
            <v>UCI</v>
          </cell>
          <cell r="H280">
            <v>0</v>
          </cell>
          <cell r="I280" t="str">
            <v>SI</v>
          </cell>
          <cell r="J280">
            <v>0</v>
          </cell>
          <cell r="K280">
            <v>0</v>
          </cell>
          <cell r="L280">
            <v>0</v>
          </cell>
          <cell r="M280">
            <v>0</v>
          </cell>
          <cell r="N280">
            <v>0</v>
          </cell>
          <cell r="O280">
            <v>0</v>
          </cell>
          <cell r="P280">
            <v>0</v>
          </cell>
          <cell r="Q280">
            <v>0</v>
          </cell>
          <cell r="R280">
            <v>0</v>
          </cell>
          <cell r="S280">
            <v>0</v>
          </cell>
          <cell r="T280">
            <v>0</v>
          </cell>
          <cell r="U280">
            <v>0</v>
          </cell>
          <cell r="V280">
            <v>0</v>
          </cell>
        </row>
        <row r="281">
          <cell r="A281">
            <v>1841</v>
          </cell>
          <cell r="B281" t="str">
            <v>PLASMAFILTRO OP Nº 0.8</v>
          </cell>
          <cell r="C281" t="str">
            <v>UNIDAD</v>
          </cell>
          <cell r="D281">
            <v>2</v>
          </cell>
          <cell r="E281">
            <v>2</v>
          </cell>
          <cell r="F281" t="str">
            <v>ESPECIALIDADES</v>
          </cell>
          <cell r="G281" t="str">
            <v>UCI</v>
          </cell>
          <cell r="H281">
            <v>0</v>
          </cell>
          <cell r="I281" t="str">
            <v>SI</v>
          </cell>
          <cell r="J281">
            <v>0</v>
          </cell>
          <cell r="K281">
            <v>0</v>
          </cell>
          <cell r="L281">
            <v>0</v>
          </cell>
          <cell r="M281">
            <v>0</v>
          </cell>
          <cell r="N281">
            <v>0</v>
          </cell>
          <cell r="O281">
            <v>0</v>
          </cell>
          <cell r="P281">
            <v>0</v>
          </cell>
          <cell r="Q281">
            <v>0</v>
          </cell>
          <cell r="R281">
            <v>0</v>
          </cell>
          <cell r="S281">
            <v>0</v>
          </cell>
          <cell r="T281">
            <v>0</v>
          </cell>
          <cell r="U281">
            <v>0</v>
          </cell>
          <cell r="V281">
            <v>0</v>
          </cell>
        </row>
        <row r="282">
          <cell r="A282">
            <v>1866</v>
          </cell>
          <cell r="B282" t="str">
            <v>PROTESIS DE `POLIETILENO 10 FR. PREMONTADAS  SENCILLA Y DE DOBLE CAPA, PARA DRENAJE BILIAR DE 3.7 MM DE DIAMETRO DE CANAL DE 172CM DE LONGITUD, DE 30 A 150 MM DE DISTANCIA ENTRE LAS PESTAÑAS LATERALES RECTO, DE DOBLADO DUODENAL Y DOBLADO CENTRAL</v>
          </cell>
          <cell r="C282" t="str">
            <v>UNIDAD</v>
          </cell>
          <cell r="D282">
            <v>1</v>
          </cell>
          <cell r="E282">
            <v>1</v>
          </cell>
          <cell r="F282" t="str">
            <v>ESPECIALIDADES</v>
          </cell>
          <cell r="G282" t="str">
            <v>GASTROENTEROLOGIA</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row>
        <row r="283">
          <cell r="A283">
            <v>1867</v>
          </cell>
          <cell r="B283" t="str">
            <v>PROTESIS DE `POLIETILENO 7FR. PREMONTADAS PARA DRENAJE BILIAR DE 2.8 MM DE DIAMETRO DE CANAL DE 172CM DE LONGITUD, DE 30 A 150 MM DE DISTANCIA ENTRE LAS PESTAÑAS LATERALES RECTO Y DE DOBLADO DUODENAL</v>
          </cell>
          <cell r="C283" t="str">
            <v>UNIDAD</v>
          </cell>
          <cell r="D283">
            <v>1</v>
          </cell>
          <cell r="E283">
            <v>1</v>
          </cell>
          <cell r="F283" t="str">
            <v>ESPECIALIDADES</v>
          </cell>
          <cell r="G283" t="str">
            <v>GASTROENTEROLOGIA</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row>
        <row r="284">
          <cell r="A284">
            <v>1868</v>
          </cell>
          <cell r="B284" t="str">
            <v>PROTESIS DE `POLIETILENO 8.5 FR. PREMONTADAS PARA DRENAJE BILIAR DE 3.2 MM DE DIAMETRO DE CANAL DE 172CM DE LONGITUD, DE 30 A 150 MM DE DISTANCIA ENTRE LAS PESTAÑAS LATERALES RECTO, DE DOBLADO DUODENAL Y DOBLADO CENTRAL</v>
          </cell>
          <cell r="C284" t="str">
            <v>UNIDAD</v>
          </cell>
          <cell r="D284">
            <v>1</v>
          </cell>
          <cell r="E284">
            <v>1</v>
          </cell>
          <cell r="F284" t="str">
            <v>ESPECIALIDADES</v>
          </cell>
          <cell r="G284" t="str">
            <v>GASTROENTEROLOGIA</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row>
        <row r="285">
          <cell r="A285">
            <v>1870</v>
          </cell>
          <cell r="B285" t="str">
            <v>PROTESIS METALICAS NO CUBIERTAS PARA VIA BILIAR DE  3.2MM A 10 MM DE DIAMETRO DEL CANAL INTERNO, POR 190 CM DE LONGITUD DE 8MM A 10MM DE DIAMETRO EXTERNO DE LA PROTESIS, DESDE 40MM HASTA 100MM DE LONGITUD DE LA PROTESIS, CON DIAMETRO DEL CATETER DE ENTREGA DE 7.5 A 10 FR</v>
          </cell>
          <cell r="C285" t="str">
            <v>UNIDAD</v>
          </cell>
          <cell r="D285">
            <v>1</v>
          </cell>
          <cell r="E285">
            <v>1</v>
          </cell>
          <cell r="F285" t="str">
            <v>ESPECIALIDADES</v>
          </cell>
          <cell r="G285" t="str">
            <v>GASTROENTEROLOGIA</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row>
        <row r="286">
          <cell r="A286">
            <v>2007</v>
          </cell>
          <cell r="B286" t="str">
            <v>SEMILLAS PARA AURICOLOTERAPIA</v>
          </cell>
          <cell r="C286" t="str">
            <v>UNIDAD</v>
          </cell>
          <cell r="D286">
            <v>2200</v>
          </cell>
          <cell r="E286">
            <v>2200</v>
          </cell>
          <cell r="F286" t="str">
            <v xml:space="preserve">ESPECIALIDADES </v>
          </cell>
          <cell r="G286" t="str">
            <v>MEDICINA ALTERNATIVA</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row>
        <row r="287">
          <cell r="A287">
            <v>2046</v>
          </cell>
          <cell r="B287" t="str">
            <v>SISTEMA DE CONTINENCIA GYNECARE TVT</v>
          </cell>
          <cell r="C287" t="str">
            <v>UNIDAD</v>
          </cell>
          <cell r="D287">
            <v>1</v>
          </cell>
          <cell r="E287">
            <v>1</v>
          </cell>
          <cell r="F287" t="str">
            <v>ESPECIALIDADES</v>
          </cell>
          <cell r="G287" t="str">
            <v>GINECOLOGIA</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row>
        <row r="288">
          <cell r="A288">
            <v>2047</v>
          </cell>
          <cell r="B288" t="str">
            <v xml:space="preserve">SISTEMA DE CONTINENCIA GYNECARE TVT AWREVO </v>
          </cell>
          <cell r="C288" t="str">
            <v>UNIDAD</v>
          </cell>
          <cell r="D288">
            <v>1</v>
          </cell>
          <cell r="E288">
            <v>1</v>
          </cell>
          <cell r="F288" t="str">
            <v>ESPECIALIDADES</v>
          </cell>
          <cell r="G288" t="str">
            <v>GINECOLOGIA</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row>
        <row r="289">
          <cell r="A289">
            <v>2615</v>
          </cell>
          <cell r="B289" t="str">
            <v>SOLUCION DIALIZANTE 0/3.5</v>
          </cell>
          <cell r="C289" t="str">
            <v>UNIDAD</v>
          </cell>
          <cell r="D289">
            <v>10</v>
          </cell>
          <cell r="E289">
            <v>0</v>
          </cell>
          <cell r="F289" t="str">
            <v>ESPECIALIDADES</v>
          </cell>
          <cell r="G289" t="str">
            <v>UCI</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row>
        <row r="290">
          <cell r="A290">
            <v>2614</v>
          </cell>
          <cell r="B290" t="str">
            <v>SOLUCION DIALIZANTE 2/0</v>
          </cell>
          <cell r="C290" t="str">
            <v>UNIDAD</v>
          </cell>
          <cell r="D290">
            <v>10</v>
          </cell>
          <cell r="E290">
            <v>0</v>
          </cell>
          <cell r="F290" t="str">
            <v>ESPECIALIDADES</v>
          </cell>
          <cell r="G290" t="str">
            <v>UCI</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row>
        <row r="291">
          <cell r="A291">
            <v>2613</v>
          </cell>
          <cell r="B291" t="str">
            <v>SOLUCION DIALIZANTE 4/2.5</v>
          </cell>
          <cell r="C291" t="str">
            <v>UNIDAD</v>
          </cell>
          <cell r="D291">
            <v>10</v>
          </cell>
          <cell r="E291">
            <v>0</v>
          </cell>
          <cell r="F291" t="str">
            <v>ESPECIALIDADES</v>
          </cell>
          <cell r="G291" t="str">
            <v>UCI</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row>
        <row r="292">
          <cell r="A292">
            <v>2084</v>
          </cell>
          <cell r="B292" t="str">
            <v>SONDA DE ALIMENTACION PUNTA TUNGSTENO 10 FR</v>
          </cell>
          <cell r="C292" t="str">
            <v>UNIDAD</v>
          </cell>
          <cell r="D292">
            <v>2</v>
          </cell>
          <cell r="E292">
            <v>2</v>
          </cell>
          <cell r="F292" t="str">
            <v>ESPECIALIDADES</v>
          </cell>
          <cell r="G292" t="str">
            <v>GASTROENTEROLOGIA</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row>
        <row r="293">
          <cell r="A293">
            <v>2085</v>
          </cell>
          <cell r="B293" t="str">
            <v>SONDA DE ALIMENTACION PUNTA TUNGSTENO 8 FR</v>
          </cell>
          <cell r="C293" t="str">
            <v>UNIDAD</v>
          </cell>
          <cell r="D293">
            <v>4</v>
          </cell>
          <cell r="E293">
            <v>10</v>
          </cell>
          <cell r="F293" t="str">
            <v>ESPECIALIDADES</v>
          </cell>
          <cell r="G293" t="str">
            <v>GASTROENTEROLOGIA</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row>
        <row r="294">
          <cell r="A294">
            <v>2086</v>
          </cell>
          <cell r="B294" t="str">
            <v>SONDA DE GASTROSTOMÍA DE RCAMBIO O QUIRÚRGICA CON BALÓN 12 F</v>
          </cell>
          <cell r="C294" t="str">
            <v>UNIDAD</v>
          </cell>
          <cell r="D294">
            <v>2</v>
          </cell>
          <cell r="E294">
            <v>2</v>
          </cell>
          <cell r="F294" t="str">
            <v>ESPECIALIDADES</v>
          </cell>
          <cell r="G294" t="str">
            <v>GASTROENTEROLOGIA</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row>
        <row r="295">
          <cell r="A295">
            <v>2087</v>
          </cell>
          <cell r="B295" t="str">
            <v>SONDA DE GASTROSTOMÍA DE RCAMBIO O QUIRÚRGICA CON BALÓN 14 F</v>
          </cell>
          <cell r="C295" t="str">
            <v>UNIDAD</v>
          </cell>
          <cell r="D295">
            <v>2</v>
          </cell>
          <cell r="E295">
            <v>2</v>
          </cell>
          <cell r="F295" t="str">
            <v>ESPECIALIDADES</v>
          </cell>
          <cell r="G295" t="str">
            <v>GASTROENTEROLOGIA</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row>
        <row r="296">
          <cell r="A296">
            <v>2088</v>
          </cell>
          <cell r="B296" t="str">
            <v>SONDA DE GASTROSTOMÍA DE RCAMBIO O QUIRÚRGICA CON BALÓN 16 F</v>
          </cell>
          <cell r="C296" t="str">
            <v>UNIDAD</v>
          </cell>
          <cell r="D296">
            <v>1</v>
          </cell>
          <cell r="E296">
            <v>1</v>
          </cell>
          <cell r="F296" t="str">
            <v>ESPECIALIDADES</v>
          </cell>
          <cell r="G296" t="str">
            <v>GASTROENTEROLOGIA</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row>
        <row r="297">
          <cell r="A297">
            <v>2089</v>
          </cell>
          <cell r="B297" t="str">
            <v>SONDA DE GASTROSTOMÍA DE RCAMBIO O QUIRÚRGICA CON BALÓN 18 F</v>
          </cell>
          <cell r="C297" t="str">
            <v>UNIDAD</v>
          </cell>
          <cell r="D297">
            <v>2</v>
          </cell>
          <cell r="E297">
            <v>2</v>
          </cell>
          <cell r="F297" t="str">
            <v>ESPECIALIDADES</v>
          </cell>
          <cell r="G297" t="str">
            <v>GASTROENTEROLOGIA</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row>
        <row r="298">
          <cell r="A298">
            <v>2090</v>
          </cell>
          <cell r="B298" t="str">
            <v>SONDA DE GASTROSTOMÍA DE RCAMBIO O QUIRÚRGICA CON BALÓN 20 F</v>
          </cell>
          <cell r="C298" t="str">
            <v>UNIDAD</v>
          </cell>
          <cell r="D298">
            <v>2</v>
          </cell>
          <cell r="E298">
            <v>2</v>
          </cell>
          <cell r="F298" t="str">
            <v>ESPECIALIDADES</v>
          </cell>
          <cell r="G298" t="str">
            <v>GASTROENTEROLOGIA</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row>
        <row r="299">
          <cell r="A299">
            <v>2091</v>
          </cell>
          <cell r="B299" t="str">
            <v>SONDA DE GASTROSTOMÍA DE RCAMBIO O QUIRÚRGICA CON BALÓN 22 F</v>
          </cell>
          <cell r="C299" t="str">
            <v>UNIDAD</v>
          </cell>
          <cell r="D299">
            <v>1</v>
          </cell>
          <cell r="E299">
            <v>1</v>
          </cell>
          <cell r="F299" t="str">
            <v>ESPECIALIDADES</v>
          </cell>
          <cell r="G299" t="str">
            <v>GASTROENTEROLOGIA</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row>
        <row r="300">
          <cell r="A300">
            <v>2092</v>
          </cell>
          <cell r="B300" t="str">
            <v>SONDA DE GASTROSTOMÍA DE RCAMBIO O QUIRÚRGICA CON BALÓN 24 F</v>
          </cell>
          <cell r="C300" t="str">
            <v>UNIDAD</v>
          </cell>
          <cell r="D300">
            <v>1</v>
          </cell>
          <cell r="E300">
            <v>1</v>
          </cell>
          <cell r="F300" t="str">
            <v>ESPECIALIDADES</v>
          </cell>
          <cell r="G300" t="str">
            <v>GASTROENTEROLOGIA</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row>
        <row r="301">
          <cell r="A301">
            <v>2115</v>
          </cell>
          <cell r="B301" t="str">
            <v>SONDA NASOENTERAL C/PUNTA DE TUNGSTENO N. 8 FR</v>
          </cell>
          <cell r="C301" t="str">
            <v>UNIDAD</v>
          </cell>
          <cell r="D301">
            <v>2</v>
          </cell>
          <cell r="E301">
            <v>2</v>
          </cell>
          <cell r="F301" t="str">
            <v>ESPECIALIDADES</v>
          </cell>
          <cell r="G301" t="str">
            <v>GASTROENTEROLOGIA</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row>
        <row r="302">
          <cell r="A302">
            <v>2128</v>
          </cell>
          <cell r="B302" t="str">
            <v xml:space="preserve">SONDA NASOGASTRICA S/PUNTA DE TUNGSTENO EN POLIURETANO N. 12 FR </v>
          </cell>
          <cell r="C302" t="str">
            <v>UNIDAD</v>
          </cell>
          <cell r="D302">
            <v>5</v>
          </cell>
          <cell r="E302">
            <v>5</v>
          </cell>
          <cell r="F302" t="str">
            <v>ESPECIALIDADES</v>
          </cell>
          <cell r="G302" t="str">
            <v>GASTROENTEROLOGIA</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row>
        <row r="303">
          <cell r="A303">
            <v>2129</v>
          </cell>
          <cell r="B303" t="str">
            <v>SONDA NASOGASTRICA S/PUNTA DE TUNGSTENO EN POLIURETANO N. 5</v>
          </cell>
          <cell r="C303" t="str">
            <v>UNIDAD</v>
          </cell>
          <cell r="D303">
            <v>3</v>
          </cell>
          <cell r="E303">
            <v>3</v>
          </cell>
          <cell r="F303" t="str">
            <v>ESPECIALIDADES</v>
          </cell>
          <cell r="G303" t="str">
            <v>GASTROENTEROLOGIA</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row>
        <row r="304">
          <cell r="A304">
            <v>2130</v>
          </cell>
          <cell r="B304" t="str">
            <v>SONDA NASOGASTRICA S/PUNTA DE TUNGSTENO EN POLIURETANO N. 8</v>
          </cell>
          <cell r="C304" t="str">
            <v>UNIDAD</v>
          </cell>
          <cell r="D304">
            <v>4</v>
          </cell>
          <cell r="E304">
            <v>4</v>
          </cell>
          <cell r="F304" t="str">
            <v>ESPECIALIDADES</v>
          </cell>
          <cell r="G304" t="str">
            <v>GASTROENTEROLOGIA</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row>
        <row r="305">
          <cell r="A305">
            <v>2131</v>
          </cell>
          <cell r="B305" t="str">
            <v>SONDA NUTRICION ENTERAL 10 FR TUNGSTENO</v>
          </cell>
          <cell r="C305" t="str">
            <v>UNIDAD</v>
          </cell>
          <cell r="D305">
            <v>1</v>
          </cell>
          <cell r="E305">
            <v>1</v>
          </cell>
          <cell r="F305" t="str">
            <v>ESPECIALIDADES</v>
          </cell>
          <cell r="G305" t="str">
            <v>GASTROENTEROLOGIA</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row>
        <row r="306">
          <cell r="A306">
            <v>2132</v>
          </cell>
          <cell r="B306" t="str">
            <v>SONDA NUTRICION ENTERAL 6 FR TUNGSTENO PEDIATRICA</v>
          </cell>
          <cell r="C306" t="str">
            <v>UNIDAD</v>
          </cell>
          <cell r="D306">
            <v>1</v>
          </cell>
          <cell r="E306">
            <v>1</v>
          </cell>
          <cell r="F306" t="str">
            <v>ESPECIALIDADES</v>
          </cell>
          <cell r="G306" t="str">
            <v>GASTROENTEROLOGIA</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row>
        <row r="307">
          <cell r="A307">
            <v>2133</v>
          </cell>
          <cell r="B307" t="str">
            <v>SONDA PARA NUTRICION ENTERAL POR GASTROSTOMIA ADULTO 22 FR VOLUMEN DE LLENADO (BALON) 7-10CC</v>
          </cell>
          <cell r="C307" t="str">
            <v>UNIDAD</v>
          </cell>
          <cell r="D307">
            <v>1</v>
          </cell>
          <cell r="E307">
            <v>1</v>
          </cell>
          <cell r="F307" t="str">
            <v>ESPECIALIDADES</v>
          </cell>
          <cell r="G307" t="str">
            <v>GASTROENTEROLOGIA</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row>
        <row r="308">
          <cell r="A308">
            <v>2134</v>
          </cell>
          <cell r="B308" t="str">
            <v>SONDA PARA NUTRICION ENTERAL POR GASTROSTOMIA ADULTO 24R FR VOLUMEN DE LLENADO (BALON) 7-10CC</v>
          </cell>
          <cell r="C308" t="str">
            <v>UNIDAD</v>
          </cell>
          <cell r="D308">
            <v>1</v>
          </cell>
          <cell r="E308">
            <v>1</v>
          </cell>
          <cell r="F308" t="str">
            <v>ESPECIALIDADES</v>
          </cell>
          <cell r="G308" t="str">
            <v>GASTROENTEROLOGIA</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row>
        <row r="309">
          <cell r="A309">
            <v>2135</v>
          </cell>
          <cell r="B309" t="str">
            <v>SONDA PARA NUTRICION ENTERAL POR GASTROSTOMIA PEDIATRICO 12 FR VOLUMEN DE LLENADO (BALON)3-5CC</v>
          </cell>
          <cell r="C309" t="str">
            <v>UNIDAD</v>
          </cell>
          <cell r="D309">
            <v>1</v>
          </cell>
          <cell r="E309">
            <v>1</v>
          </cell>
          <cell r="F309" t="str">
            <v>ESPECIALIDADES</v>
          </cell>
          <cell r="G309" t="str">
            <v>GASTROENTEROLOGIA</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row>
        <row r="310">
          <cell r="A310">
            <v>2136</v>
          </cell>
          <cell r="B310" t="str">
            <v>SONDA PARA NUTRICION ENTERAL POR GASTROSTOMIA PEDIATRICO 14 FR VOLUMEN DE LLENADO (BALON) 3-5CC</v>
          </cell>
          <cell r="C310" t="str">
            <v>UNIDAD</v>
          </cell>
          <cell r="D310">
            <v>1</v>
          </cell>
          <cell r="E310">
            <v>1</v>
          </cell>
          <cell r="F310" t="str">
            <v>ESPECIALIDADES</v>
          </cell>
          <cell r="G310" t="str">
            <v>GASTROENTEROLOGIA</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row>
        <row r="311">
          <cell r="A311">
            <v>2137</v>
          </cell>
          <cell r="B311" t="str">
            <v>SONDA PARA NUTRICION ENTERAL POR GASTROSTOMIA PEDIATRICO 16 FR VOLUMEN DE LLENADO (BALON) 3-5CC</v>
          </cell>
          <cell r="C311" t="str">
            <v>UNIDAD</v>
          </cell>
          <cell r="D311">
            <v>1</v>
          </cell>
          <cell r="E311">
            <v>1</v>
          </cell>
          <cell r="F311" t="str">
            <v>ESPECIALIDADES</v>
          </cell>
          <cell r="G311" t="str">
            <v>GASTROENTEROLOGIA</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row>
        <row r="312">
          <cell r="A312">
            <v>2145</v>
          </cell>
          <cell r="B312" t="str">
            <v xml:space="preserve">SONDA PUNTA TUNGSTENO NUTRI/ENTERAL  12 FR                                                           </v>
          </cell>
          <cell r="C312" t="str">
            <v>UNIDAD</v>
          </cell>
          <cell r="D312">
            <v>3</v>
          </cell>
          <cell r="E312">
            <v>3</v>
          </cell>
          <cell r="F312" t="str">
            <v>ESPECIALIDADES</v>
          </cell>
          <cell r="G312" t="str">
            <v>GASTROENTEROLOGIA</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row>
        <row r="313">
          <cell r="A313">
            <v>2179</v>
          </cell>
          <cell r="B313" t="str">
            <v>STENT  PANCREATICO 5 FR 7 CM</v>
          </cell>
          <cell r="C313" t="str">
            <v>UNIDAD</v>
          </cell>
          <cell r="D313">
            <v>1</v>
          </cell>
          <cell r="E313">
            <v>1</v>
          </cell>
          <cell r="F313" t="str">
            <v>ESPECIALIDADES</v>
          </cell>
          <cell r="G313" t="str">
            <v>GASTROENTEROLOGIA</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row>
        <row r="314">
          <cell r="A314">
            <v>2180</v>
          </cell>
          <cell r="B314" t="str">
            <v>STENT AUROEXPANDIBLE NO RECUBIERTO DE 6 CM</v>
          </cell>
          <cell r="C314" t="str">
            <v>UNIDAD</v>
          </cell>
          <cell r="D314">
            <v>1</v>
          </cell>
          <cell r="E314">
            <v>1</v>
          </cell>
          <cell r="F314" t="str">
            <v>ESPECIALIDADES</v>
          </cell>
          <cell r="G314" t="str">
            <v>GASTROENTEROLOGIA</v>
          </cell>
          <cell r="H314">
            <v>0</v>
          </cell>
          <cell r="I314">
            <v>0</v>
          </cell>
          <cell r="J314">
            <v>0</v>
          </cell>
          <cell r="K314">
            <v>0</v>
          </cell>
          <cell r="L314">
            <v>0</v>
          </cell>
          <cell r="M314">
            <v>0</v>
          </cell>
          <cell r="N314" t="str">
            <v xml:space="preserve">BD </v>
          </cell>
          <cell r="O314" t="str">
            <v>UNIDAD</v>
          </cell>
          <cell r="P314">
            <v>0</v>
          </cell>
          <cell r="Q314" t="str">
            <v>III</v>
          </cell>
          <cell r="R314" t="str">
            <v>INVIMA 2009DM-0003580</v>
          </cell>
          <cell r="S314">
            <v>43650</v>
          </cell>
          <cell r="T314">
            <v>3405000</v>
          </cell>
          <cell r="U314">
            <v>0</v>
          </cell>
          <cell r="V314">
            <v>3405000</v>
          </cell>
        </row>
        <row r="315">
          <cell r="A315">
            <v>2181</v>
          </cell>
          <cell r="B315" t="str">
            <v>STENT AUROEXPANDIBLE NO RECUBIERTO DE 8 CM</v>
          </cell>
          <cell r="C315" t="str">
            <v>UNIDAD</v>
          </cell>
          <cell r="D315">
            <v>1</v>
          </cell>
          <cell r="E315">
            <v>1</v>
          </cell>
          <cell r="F315" t="str">
            <v>ESPECIALIDADES</v>
          </cell>
          <cell r="G315" t="str">
            <v>GASTROENTEROLOGIA</v>
          </cell>
          <cell r="H315">
            <v>0</v>
          </cell>
          <cell r="I315">
            <v>0</v>
          </cell>
          <cell r="J315">
            <v>0</v>
          </cell>
          <cell r="K315">
            <v>0</v>
          </cell>
          <cell r="L315">
            <v>0</v>
          </cell>
          <cell r="M315">
            <v>0</v>
          </cell>
          <cell r="N315" t="str">
            <v xml:space="preserve">BD </v>
          </cell>
          <cell r="O315" t="str">
            <v>UNIDAD</v>
          </cell>
          <cell r="P315">
            <v>0</v>
          </cell>
          <cell r="Q315" t="str">
            <v>III</v>
          </cell>
          <cell r="R315" t="str">
            <v>INVIMA 2009DM-0003580</v>
          </cell>
          <cell r="S315">
            <v>43650</v>
          </cell>
          <cell r="T315">
            <v>3405000</v>
          </cell>
          <cell r="U315">
            <v>0</v>
          </cell>
          <cell r="V315">
            <v>3405000</v>
          </cell>
        </row>
        <row r="316">
          <cell r="A316">
            <v>2182</v>
          </cell>
          <cell r="B316" t="str">
            <v>STENT BILIAR 7 FR X 10 CM SIN INTRODUCTOR</v>
          </cell>
          <cell r="C316" t="str">
            <v>UNIDAD</v>
          </cell>
          <cell r="D316">
            <v>1</v>
          </cell>
          <cell r="E316">
            <v>1</v>
          </cell>
          <cell r="F316" t="str">
            <v>ESPECIALIDADES</v>
          </cell>
          <cell r="G316" t="str">
            <v>GASTROENTEROLOGIA</v>
          </cell>
          <cell r="H316">
            <v>0</v>
          </cell>
          <cell r="I316">
            <v>0</v>
          </cell>
          <cell r="J316">
            <v>0</v>
          </cell>
          <cell r="K316">
            <v>0</v>
          </cell>
          <cell r="L316">
            <v>0</v>
          </cell>
          <cell r="M316">
            <v>0</v>
          </cell>
          <cell r="N316" t="str">
            <v xml:space="preserve">BD </v>
          </cell>
          <cell r="O316" t="str">
            <v>UNIDAD</v>
          </cell>
          <cell r="P316">
            <v>0</v>
          </cell>
          <cell r="Q316" t="str">
            <v>III</v>
          </cell>
          <cell r="R316" t="str">
            <v>INVIMA 2009DM-0003580</v>
          </cell>
          <cell r="S316">
            <v>43650</v>
          </cell>
          <cell r="T316">
            <v>3405000</v>
          </cell>
          <cell r="U316">
            <v>0</v>
          </cell>
          <cell r="V316">
            <v>3405000</v>
          </cell>
        </row>
        <row r="317">
          <cell r="A317">
            <v>2183</v>
          </cell>
          <cell r="B317" t="str">
            <v>STENT BILIAR 7 FR X 12 CM SIN INTRODUCTOR</v>
          </cell>
          <cell r="C317" t="str">
            <v>UNIDAD</v>
          </cell>
          <cell r="D317">
            <v>1</v>
          </cell>
          <cell r="E317">
            <v>1</v>
          </cell>
          <cell r="F317" t="str">
            <v>ESPECIALIDADES</v>
          </cell>
          <cell r="G317" t="str">
            <v>GASTROENTEROLOGIA</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row>
        <row r="318">
          <cell r="A318">
            <v>2184</v>
          </cell>
          <cell r="B318" t="str">
            <v>STENT BILIAR 7 FR X 7 CM SIN INTRODUCTOR</v>
          </cell>
          <cell r="C318" t="str">
            <v>UNIDAD</v>
          </cell>
          <cell r="D318">
            <v>1</v>
          </cell>
          <cell r="E318">
            <v>1</v>
          </cell>
          <cell r="F318" t="str">
            <v>ESPECIALIDADES</v>
          </cell>
          <cell r="G318" t="str">
            <v>GASTROENTEROLOGIA</v>
          </cell>
          <cell r="H318">
            <v>0</v>
          </cell>
          <cell r="I318">
            <v>0</v>
          </cell>
          <cell r="J318">
            <v>0</v>
          </cell>
          <cell r="K318">
            <v>0</v>
          </cell>
          <cell r="L318">
            <v>0</v>
          </cell>
          <cell r="M318">
            <v>0</v>
          </cell>
          <cell r="N318" t="str">
            <v xml:space="preserve">BD </v>
          </cell>
          <cell r="O318" t="str">
            <v>UNIDAD</v>
          </cell>
          <cell r="P318">
            <v>0</v>
          </cell>
          <cell r="Q318" t="str">
            <v>III</v>
          </cell>
          <cell r="R318" t="str">
            <v>INVIMA 2009DM-0003580</v>
          </cell>
          <cell r="S318">
            <v>43650</v>
          </cell>
          <cell r="T318">
            <v>3405000</v>
          </cell>
          <cell r="U318">
            <v>0</v>
          </cell>
          <cell r="V318">
            <v>3405000</v>
          </cell>
        </row>
        <row r="319">
          <cell r="A319">
            <v>2185</v>
          </cell>
          <cell r="B319" t="str">
            <v>STENT BILIAR METALICO AUTOEXPANDIBLE 10 MMD X 60 ML</v>
          </cell>
          <cell r="C319" t="str">
            <v>UNIDAD</v>
          </cell>
          <cell r="D319">
            <v>1</v>
          </cell>
          <cell r="E319">
            <v>1</v>
          </cell>
          <cell r="F319" t="str">
            <v>ESPECIALIDADES</v>
          </cell>
          <cell r="G319" t="str">
            <v>GASTROENTEROLOGIA</v>
          </cell>
          <cell r="H319">
            <v>0</v>
          </cell>
          <cell r="I319">
            <v>0</v>
          </cell>
          <cell r="J319">
            <v>0</v>
          </cell>
          <cell r="K319">
            <v>0</v>
          </cell>
          <cell r="L319">
            <v>0</v>
          </cell>
          <cell r="M319">
            <v>0</v>
          </cell>
          <cell r="N319" t="str">
            <v xml:space="preserve">BD </v>
          </cell>
          <cell r="O319" t="str">
            <v>UNIDAD</v>
          </cell>
          <cell r="P319">
            <v>0</v>
          </cell>
          <cell r="Q319" t="str">
            <v>III</v>
          </cell>
          <cell r="R319" t="str">
            <v>INVIMA 2009DM-0003529</v>
          </cell>
          <cell r="S319">
            <v>43650</v>
          </cell>
          <cell r="T319">
            <v>3405000</v>
          </cell>
          <cell r="U319">
            <v>0</v>
          </cell>
          <cell r="V319">
            <v>3405000</v>
          </cell>
        </row>
        <row r="320">
          <cell r="A320">
            <v>2186</v>
          </cell>
          <cell r="B320" t="str">
            <v>STENT BILIAR METALICO AUTOEXPANDIBLE 10 MMD X 80 ML</v>
          </cell>
          <cell r="C320" t="str">
            <v>UNIDAD</v>
          </cell>
          <cell r="D320">
            <v>1</v>
          </cell>
          <cell r="E320">
            <v>1</v>
          </cell>
          <cell r="F320" t="str">
            <v>ESPECIALIDADES</v>
          </cell>
          <cell r="G320" t="str">
            <v>GASTROENTEROLOGIA</v>
          </cell>
          <cell r="H320">
            <v>0</v>
          </cell>
          <cell r="I320">
            <v>0</v>
          </cell>
          <cell r="J320">
            <v>0</v>
          </cell>
          <cell r="K320">
            <v>0</v>
          </cell>
          <cell r="L320">
            <v>0</v>
          </cell>
          <cell r="M320">
            <v>0</v>
          </cell>
          <cell r="N320" t="str">
            <v xml:space="preserve">BD </v>
          </cell>
          <cell r="O320" t="str">
            <v>UNIDAD</v>
          </cell>
          <cell r="P320">
            <v>0</v>
          </cell>
          <cell r="Q320" t="str">
            <v>III</v>
          </cell>
          <cell r="R320" t="str">
            <v>INVIMA 2009DM-0003529</v>
          </cell>
          <cell r="S320">
            <v>43650</v>
          </cell>
          <cell r="T320">
            <v>3405000</v>
          </cell>
          <cell r="U320">
            <v>0</v>
          </cell>
          <cell r="V320">
            <v>3405000</v>
          </cell>
        </row>
        <row r="321">
          <cell r="A321">
            <v>2187</v>
          </cell>
          <cell r="B321" t="str">
            <v>STENT BILIAR SIN GUIA 10 FR PERC BIL DRAIN STENT 10 FR X 10 CM SIN INTRODUCTOR</v>
          </cell>
          <cell r="C321" t="str">
            <v>UNIDAD</v>
          </cell>
          <cell r="D321">
            <v>1</v>
          </cell>
          <cell r="E321">
            <v>1</v>
          </cell>
          <cell r="F321" t="str">
            <v>ESPECIALIDADES</v>
          </cell>
          <cell r="G321" t="str">
            <v>GASTROENTEROLOGIA</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row>
        <row r="322">
          <cell r="A322">
            <v>2188</v>
          </cell>
          <cell r="B322" t="str">
            <v>STENT COLONICO AUTOEXPANDIBLE 22 MMD X 9 CM</v>
          </cell>
          <cell r="C322" t="str">
            <v>UNIDAD</v>
          </cell>
          <cell r="D322">
            <v>1</v>
          </cell>
          <cell r="E322">
            <v>1</v>
          </cell>
          <cell r="F322" t="str">
            <v>ESPECIALIDADES</v>
          </cell>
          <cell r="G322" t="str">
            <v>GASTROENTEROLOGIA</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row>
        <row r="323">
          <cell r="A323">
            <v>2189</v>
          </cell>
          <cell r="B323" t="str">
            <v>STENT CON INTRODUCTOR DE  7 CM X 7 FR</v>
          </cell>
          <cell r="C323" t="str">
            <v>UNIDAD</v>
          </cell>
          <cell r="D323">
            <v>8</v>
          </cell>
          <cell r="E323">
            <v>8</v>
          </cell>
          <cell r="F323" t="str">
            <v>ESPECIALIDADES</v>
          </cell>
          <cell r="G323" t="str">
            <v>GASTROENTEROLOGIA</v>
          </cell>
          <cell r="H323">
            <v>0</v>
          </cell>
          <cell r="I323">
            <v>0</v>
          </cell>
          <cell r="J323">
            <v>0</v>
          </cell>
          <cell r="K323">
            <v>0</v>
          </cell>
          <cell r="L323">
            <v>0</v>
          </cell>
          <cell r="M323">
            <v>0</v>
          </cell>
          <cell r="N323">
            <v>0</v>
          </cell>
          <cell r="O323">
            <v>0</v>
          </cell>
          <cell r="P323">
            <v>0</v>
          </cell>
          <cell r="Q323">
            <v>0</v>
          </cell>
          <cell r="R323">
            <v>0</v>
          </cell>
          <cell r="S323">
            <v>0</v>
          </cell>
          <cell r="T323">
            <v>0</v>
          </cell>
          <cell r="U323">
            <v>0</v>
          </cell>
          <cell r="V323">
            <v>0</v>
          </cell>
        </row>
        <row r="324">
          <cell r="A324">
            <v>2190</v>
          </cell>
          <cell r="B324" t="str">
            <v>STENT CON INTRODUCTOR DE 10 CM X 10 FR</v>
          </cell>
          <cell r="C324" t="str">
            <v>UNIDAD</v>
          </cell>
          <cell r="D324">
            <v>6</v>
          </cell>
          <cell r="E324">
            <v>6</v>
          </cell>
          <cell r="F324" t="str">
            <v>ESPECIALIDADES</v>
          </cell>
          <cell r="G324" t="str">
            <v>GASTROENTEROLOGIA</v>
          </cell>
          <cell r="H324">
            <v>0</v>
          </cell>
          <cell r="I324">
            <v>0</v>
          </cell>
          <cell r="J324">
            <v>0</v>
          </cell>
          <cell r="K324">
            <v>0</v>
          </cell>
          <cell r="L324">
            <v>0</v>
          </cell>
          <cell r="M324">
            <v>0</v>
          </cell>
          <cell r="N324">
            <v>0</v>
          </cell>
          <cell r="O324">
            <v>0</v>
          </cell>
          <cell r="P324">
            <v>0</v>
          </cell>
          <cell r="Q324">
            <v>0</v>
          </cell>
          <cell r="R324">
            <v>0</v>
          </cell>
          <cell r="S324">
            <v>0</v>
          </cell>
          <cell r="T324">
            <v>0</v>
          </cell>
          <cell r="U324">
            <v>0</v>
          </cell>
          <cell r="V324">
            <v>0</v>
          </cell>
        </row>
        <row r="325">
          <cell r="A325">
            <v>2191</v>
          </cell>
          <cell r="B325" t="str">
            <v>STENT CON INTRODUCTOR DE 10 CM X 7 FR</v>
          </cell>
          <cell r="C325" t="str">
            <v>UNIDAD</v>
          </cell>
          <cell r="D325">
            <v>6</v>
          </cell>
          <cell r="E325">
            <v>6</v>
          </cell>
          <cell r="F325" t="str">
            <v>ESPECIALIDADES</v>
          </cell>
          <cell r="G325" t="str">
            <v>GASTROENTEROLOGIA</v>
          </cell>
          <cell r="H325">
            <v>0</v>
          </cell>
          <cell r="I325">
            <v>0</v>
          </cell>
          <cell r="J325">
            <v>0</v>
          </cell>
          <cell r="K325">
            <v>0</v>
          </cell>
          <cell r="L325">
            <v>0</v>
          </cell>
          <cell r="M325">
            <v>0</v>
          </cell>
          <cell r="N325">
            <v>0</v>
          </cell>
          <cell r="O325">
            <v>0</v>
          </cell>
          <cell r="P325">
            <v>0</v>
          </cell>
          <cell r="Q325">
            <v>0</v>
          </cell>
          <cell r="R325">
            <v>0</v>
          </cell>
          <cell r="S325">
            <v>0</v>
          </cell>
          <cell r="T325">
            <v>0</v>
          </cell>
          <cell r="U325">
            <v>0</v>
          </cell>
          <cell r="V325">
            <v>0</v>
          </cell>
        </row>
        <row r="326">
          <cell r="A326">
            <v>2192</v>
          </cell>
          <cell r="B326" t="str">
            <v>STENT CON INTRODUCTOR DE 12 CM X 10 FR</v>
          </cell>
          <cell r="C326" t="str">
            <v>UNIDAD</v>
          </cell>
          <cell r="D326">
            <v>1</v>
          </cell>
          <cell r="E326">
            <v>1</v>
          </cell>
          <cell r="F326" t="str">
            <v>ESPECIALIDADES</v>
          </cell>
          <cell r="G326" t="str">
            <v>GASTROENTEROLOGIA</v>
          </cell>
          <cell r="H326">
            <v>0</v>
          </cell>
          <cell r="I326">
            <v>0</v>
          </cell>
          <cell r="J326">
            <v>0</v>
          </cell>
          <cell r="K326">
            <v>0</v>
          </cell>
          <cell r="L326">
            <v>0</v>
          </cell>
          <cell r="M326">
            <v>0</v>
          </cell>
          <cell r="N326">
            <v>0</v>
          </cell>
          <cell r="O326">
            <v>0</v>
          </cell>
          <cell r="P326">
            <v>0</v>
          </cell>
          <cell r="Q326">
            <v>0</v>
          </cell>
          <cell r="R326">
            <v>0</v>
          </cell>
          <cell r="S326">
            <v>0</v>
          </cell>
          <cell r="T326">
            <v>0</v>
          </cell>
          <cell r="U326">
            <v>0</v>
          </cell>
          <cell r="V326">
            <v>0</v>
          </cell>
        </row>
        <row r="327">
          <cell r="A327">
            <v>2193</v>
          </cell>
          <cell r="B327" t="str">
            <v>STENT CON INTRODUCTOR DE 12 CM X 7 FR</v>
          </cell>
          <cell r="C327" t="str">
            <v>UNIDAD</v>
          </cell>
          <cell r="D327">
            <v>8</v>
          </cell>
          <cell r="E327">
            <v>8</v>
          </cell>
          <cell r="F327" t="str">
            <v>ESPECIALIDADES</v>
          </cell>
          <cell r="G327" t="str">
            <v>GASTROENTEROLOGIA</v>
          </cell>
          <cell r="H327">
            <v>0</v>
          </cell>
          <cell r="I327">
            <v>0</v>
          </cell>
          <cell r="J327">
            <v>0</v>
          </cell>
          <cell r="K327">
            <v>0</v>
          </cell>
          <cell r="L327">
            <v>0</v>
          </cell>
          <cell r="M327">
            <v>0</v>
          </cell>
          <cell r="N327">
            <v>0</v>
          </cell>
          <cell r="O327">
            <v>0</v>
          </cell>
          <cell r="P327">
            <v>0</v>
          </cell>
          <cell r="Q327">
            <v>0</v>
          </cell>
          <cell r="R327">
            <v>0</v>
          </cell>
          <cell r="S327">
            <v>0</v>
          </cell>
          <cell r="T327">
            <v>0</v>
          </cell>
          <cell r="U327">
            <v>0</v>
          </cell>
          <cell r="V327">
            <v>0</v>
          </cell>
        </row>
        <row r="328">
          <cell r="A328">
            <v>2194</v>
          </cell>
          <cell r="B328" t="str">
            <v>STENT ESOFAGICO LONGITUD DEL EXTREMO PROXIMAL 23MM STENANT DE 18X10 CM</v>
          </cell>
          <cell r="C328" t="str">
            <v>UNIDAD</v>
          </cell>
          <cell r="D328">
            <v>1</v>
          </cell>
          <cell r="E328">
            <v>1</v>
          </cell>
          <cell r="F328" t="str">
            <v>ESPECIALIDADES</v>
          </cell>
          <cell r="G328" t="str">
            <v>GASTROENTEROLOGIA</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row>
        <row r="329">
          <cell r="A329">
            <v>2195</v>
          </cell>
          <cell r="B329" t="str">
            <v>STENT ESOFAGICO LONGITUD DEL EXTREMO PROXIMAL 23MM STENANT DE 18X15 CM</v>
          </cell>
          <cell r="C329" t="str">
            <v>UNIDAD</v>
          </cell>
          <cell r="D329">
            <v>1</v>
          </cell>
          <cell r="E329">
            <v>1</v>
          </cell>
          <cell r="F329" t="str">
            <v>ESPECIALIDADES</v>
          </cell>
          <cell r="G329" t="str">
            <v>GASTROENTEROLOGIA</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row>
        <row r="330">
          <cell r="A330">
            <v>2196</v>
          </cell>
          <cell r="B330" t="str">
            <v>STENT ESOFAGICO PARCIALMENTE RECUBIERTO 12 CM X 18 MM</v>
          </cell>
          <cell r="C330" t="str">
            <v>UNIDAD</v>
          </cell>
          <cell r="D330">
            <v>1</v>
          </cell>
          <cell r="E330">
            <v>1</v>
          </cell>
          <cell r="F330" t="str">
            <v>ESPECIALIDADES</v>
          </cell>
          <cell r="G330" t="str">
            <v>GASTROENTEROLOGIA</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row>
        <row r="331">
          <cell r="A331">
            <v>2197</v>
          </cell>
          <cell r="B331" t="str">
            <v>STENT ESOFAGICO PARCIALMENTE RECUBIERTO DE 10 CM</v>
          </cell>
          <cell r="C331" t="str">
            <v>UNIDAD</v>
          </cell>
          <cell r="D331">
            <v>1</v>
          </cell>
          <cell r="E331">
            <v>1</v>
          </cell>
          <cell r="F331" t="str">
            <v>ESPECIALIDADES</v>
          </cell>
          <cell r="G331" t="str">
            <v>GASTROENTEROLOGIA</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row>
        <row r="332">
          <cell r="A332">
            <v>2198</v>
          </cell>
          <cell r="B332" t="str">
            <v>STENT ESOFAGICO PARCIALMENTE RECUBIERTO DE 15 CM</v>
          </cell>
          <cell r="C332" t="str">
            <v>UNIDAD</v>
          </cell>
          <cell r="D332">
            <v>1</v>
          </cell>
          <cell r="E332">
            <v>1</v>
          </cell>
          <cell r="F332" t="str">
            <v>ESPECIALIDADES</v>
          </cell>
          <cell r="G332" t="str">
            <v>GASTROENTEROLOGIA</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row>
        <row r="333">
          <cell r="A333">
            <v>2199</v>
          </cell>
          <cell r="B333" t="str">
            <v>STENT ESOFAGICO TOTALMENTE RECUBIERTO 12 CM X 18 MM</v>
          </cell>
          <cell r="C333" t="str">
            <v>UNIDAD</v>
          </cell>
          <cell r="D333">
            <v>1</v>
          </cell>
          <cell r="E333">
            <v>1</v>
          </cell>
          <cell r="F333" t="str">
            <v>ESPECIALIDADES</v>
          </cell>
          <cell r="G333" t="str">
            <v>GASTROENTEROLOGIA</v>
          </cell>
          <cell r="H333">
            <v>0</v>
          </cell>
          <cell r="I333">
            <v>0</v>
          </cell>
          <cell r="J333">
            <v>0</v>
          </cell>
          <cell r="K333">
            <v>0</v>
          </cell>
          <cell r="L333">
            <v>0</v>
          </cell>
          <cell r="M333">
            <v>0</v>
          </cell>
          <cell r="N333">
            <v>0</v>
          </cell>
          <cell r="O333">
            <v>0</v>
          </cell>
          <cell r="P333">
            <v>0</v>
          </cell>
          <cell r="Q333">
            <v>0</v>
          </cell>
          <cell r="R333">
            <v>0</v>
          </cell>
          <cell r="S333">
            <v>0</v>
          </cell>
          <cell r="T333">
            <v>0</v>
          </cell>
          <cell r="U333">
            <v>0</v>
          </cell>
          <cell r="V333">
            <v>0</v>
          </cell>
        </row>
        <row r="334">
          <cell r="A334">
            <v>2200</v>
          </cell>
          <cell r="B334" t="str">
            <v>STENT ESOFAGICO TOTALMENTE RECUBIERTO DE 10 CM</v>
          </cell>
          <cell r="C334" t="str">
            <v>UNIDAD</v>
          </cell>
          <cell r="D334">
            <v>1</v>
          </cell>
          <cell r="E334">
            <v>1</v>
          </cell>
          <cell r="F334" t="str">
            <v>ESPECIALIDADES</v>
          </cell>
          <cell r="G334" t="str">
            <v>GASTROENTEROLOGIA</v>
          </cell>
          <cell r="H334">
            <v>0</v>
          </cell>
          <cell r="I334">
            <v>0</v>
          </cell>
          <cell r="J334">
            <v>0</v>
          </cell>
          <cell r="K334">
            <v>0</v>
          </cell>
          <cell r="L334">
            <v>0</v>
          </cell>
          <cell r="M334">
            <v>0</v>
          </cell>
          <cell r="N334">
            <v>0</v>
          </cell>
          <cell r="O334">
            <v>0</v>
          </cell>
          <cell r="P334">
            <v>0</v>
          </cell>
          <cell r="Q334">
            <v>0</v>
          </cell>
          <cell r="R334">
            <v>0</v>
          </cell>
          <cell r="S334">
            <v>0</v>
          </cell>
          <cell r="T334">
            <v>0</v>
          </cell>
          <cell r="U334">
            <v>0</v>
          </cell>
          <cell r="V334">
            <v>0</v>
          </cell>
        </row>
        <row r="335">
          <cell r="A335">
            <v>2201</v>
          </cell>
          <cell r="B335" t="str">
            <v>STENT ESOFAGICO TOTALMENTE RECUBIERTO DE 15 CM</v>
          </cell>
          <cell r="C335" t="str">
            <v>UNIDAD</v>
          </cell>
          <cell r="D335">
            <v>1</v>
          </cell>
          <cell r="E335">
            <v>1</v>
          </cell>
          <cell r="F335" t="str">
            <v>ESPECIALIDADES</v>
          </cell>
          <cell r="G335" t="str">
            <v>GASTROENTEROLOGIA</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row>
        <row r="336">
          <cell r="A336">
            <v>2202</v>
          </cell>
          <cell r="B336" t="str">
            <v>STENT POLYFLEX ESOPH 23X18X120 MM</v>
          </cell>
          <cell r="C336" t="str">
            <v>UNIDAD</v>
          </cell>
          <cell r="D336">
            <v>1</v>
          </cell>
          <cell r="E336">
            <v>1</v>
          </cell>
          <cell r="F336" t="str">
            <v>ESPECIALIDADES</v>
          </cell>
          <cell r="G336" t="str">
            <v>GASTROENTEROLOGIA</v>
          </cell>
          <cell r="H336">
            <v>0</v>
          </cell>
          <cell r="I336">
            <v>0</v>
          </cell>
          <cell r="J336">
            <v>0</v>
          </cell>
          <cell r="K336">
            <v>0</v>
          </cell>
          <cell r="L336">
            <v>0</v>
          </cell>
          <cell r="M336">
            <v>0</v>
          </cell>
          <cell r="N336">
            <v>0</v>
          </cell>
          <cell r="O336">
            <v>0</v>
          </cell>
          <cell r="P336">
            <v>0</v>
          </cell>
          <cell r="Q336">
            <v>0</v>
          </cell>
          <cell r="R336">
            <v>0</v>
          </cell>
          <cell r="S336">
            <v>0</v>
          </cell>
          <cell r="T336">
            <v>0</v>
          </cell>
          <cell r="U336">
            <v>0</v>
          </cell>
          <cell r="V336">
            <v>0</v>
          </cell>
        </row>
        <row r="337">
          <cell r="A337">
            <v>2434</v>
          </cell>
          <cell r="B337" t="str">
            <v xml:space="preserve">TUBO DE GASTROSTOMIA 24FR                                                                          </v>
          </cell>
          <cell r="C337" t="str">
            <v>UNIDAD</v>
          </cell>
          <cell r="D337">
            <v>3</v>
          </cell>
          <cell r="E337">
            <v>2</v>
          </cell>
          <cell r="F337" t="str">
            <v>ESPECIALIDADES</v>
          </cell>
          <cell r="G337" t="str">
            <v>GASTROENTEROLOGIA</v>
          </cell>
          <cell r="H337">
            <v>0</v>
          </cell>
          <cell r="I337">
            <v>0</v>
          </cell>
          <cell r="J337">
            <v>0</v>
          </cell>
          <cell r="K337">
            <v>0</v>
          </cell>
          <cell r="L337">
            <v>0</v>
          </cell>
          <cell r="M337">
            <v>0</v>
          </cell>
          <cell r="N337">
            <v>0</v>
          </cell>
          <cell r="O337">
            <v>0</v>
          </cell>
          <cell r="P337">
            <v>0</v>
          </cell>
          <cell r="Q337">
            <v>0</v>
          </cell>
          <cell r="R337">
            <v>0</v>
          </cell>
          <cell r="S337">
            <v>0</v>
          </cell>
          <cell r="T337">
            <v>0</v>
          </cell>
          <cell r="U337">
            <v>0</v>
          </cell>
          <cell r="V337">
            <v>0</v>
          </cell>
        </row>
        <row r="338">
          <cell r="A338">
            <v>2507</v>
          </cell>
          <cell r="B338" t="str">
            <v>TUBO X GASTROSTOMIA 12 FR PARA REEMPLZAO CON 2 PUERTOS</v>
          </cell>
          <cell r="C338" t="str">
            <v>UNIDAD</v>
          </cell>
          <cell r="D338">
            <v>3</v>
          </cell>
          <cell r="E338">
            <v>3</v>
          </cell>
          <cell r="F338" t="str">
            <v>ESPECIALIDADES</v>
          </cell>
          <cell r="G338" t="str">
            <v>GASTROENTEROLOGIA</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row>
        <row r="339">
          <cell r="A339">
            <v>2509</v>
          </cell>
          <cell r="B339" t="str">
            <v>TUBO X GASTROSTOMIA 16FR PARA REEMPLAZO CON 2 PUERTOS</v>
          </cell>
          <cell r="C339" t="str">
            <v>UNIDAD</v>
          </cell>
          <cell r="D339">
            <v>5</v>
          </cell>
          <cell r="E339">
            <v>5</v>
          </cell>
          <cell r="F339" t="str">
            <v>ESPECIALIDADES</v>
          </cell>
          <cell r="G339" t="str">
            <v>GASTROENTEROLOGIA</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row>
        <row r="340">
          <cell r="A340">
            <v>2515</v>
          </cell>
          <cell r="B340" t="str">
            <v>TUBOS DE ALIMENTACIÓN ENTERAL POR GASTROSTOMÍA 14FR BALÓN DESDE 3 HASTA 10 ML</v>
          </cell>
          <cell r="C340" t="str">
            <v>UNIDAD</v>
          </cell>
          <cell r="D340">
            <v>3</v>
          </cell>
          <cell r="E340">
            <v>12</v>
          </cell>
          <cell r="F340" t="str">
            <v>ESPECIALIDADES</v>
          </cell>
          <cell r="G340" t="str">
            <v>GASTROENTEROLOGIA</v>
          </cell>
          <cell r="H340">
            <v>0</v>
          </cell>
          <cell r="I340">
            <v>0</v>
          </cell>
          <cell r="J340">
            <v>0</v>
          </cell>
          <cell r="K340">
            <v>0</v>
          </cell>
          <cell r="L340">
            <v>0</v>
          </cell>
          <cell r="M340">
            <v>0</v>
          </cell>
          <cell r="N340">
            <v>0</v>
          </cell>
          <cell r="O340">
            <v>0</v>
          </cell>
          <cell r="P340">
            <v>0</v>
          </cell>
          <cell r="Q340">
            <v>0</v>
          </cell>
          <cell r="R340">
            <v>0</v>
          </cell>
          <cell r="S340">
            <v>0</v>
          </cell>
          <cell r="T340">
            <v>0</v>
          </cell>
          <cell r="U340">
            <v>0</v>
          </cell>
          <cell r="V340">
            <v>0</v>
          </cell>
        </row>
        <row r="341">
          <cell r="A341">
            <v>2516</v>
          </cell>
          <cell r="B341" t="str">
            <v>TUBOS DE ALIMENTACIÓN ENTERAL POR GASTROSTOMÍA 16FR BALÓN DESDE 3 HASTA 10 ML</v>
          </cell>
          <cell r="C341" t="str">
            <v>UNIDAD</v>
          </cell>
          <cell r="D341">
            <v>3</v>
          </cell>
          <cell r="E341">
            <v>3</v>
          </cell>
          <cell r="F341" t="str">
            <v>ESPECIALIDADES</v>
          </cell>
          <cell r="G341" t="str">
            <v>GASTROENTEROLOGIA</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row>
        <row r="342">
          <cell r="A342">
            <v>2517</v>
          </cell>
          <cell r="B342" t="str">
            <v>TUBOS DE ALIMENTACIÓN ENTERAL POR GASTROSTOMÍA 18FR BALÓN DESDE 3 HASTA 10 ML</v>
          </cell>
          <cell r="C342" t="str">
            <v>UNIDAD</v>
          </cell>
          <cell r="D342">
            <v>3</v>
          </cell>
          <cell r="E342">
            <v>5</v>
          </cell>
          <cell r="F342" t="str">
            <v>ESPECIALIDADES</v>
          </cell>
          <cell r="G342" t="str">
            <v>GASTROENTEROLOGIA</v>
          </cell>
          <cell r="H342">
            <v>0</v>
          </cell>
          <cell r="I342">
            <v>0</v>
          </cell>
          <cell r="J342">
            <v>0</v>
          </cell>
          <cell r="K342">
            <v>0</v>
          </cell>
          <cell r="L342">
            <v>0</v>
          </cell>
          <cell r="M342">
            <v>0</v>
          </cell>
          <cell r="N342">
            <v>0</v>
          </cell>
          <cell r="O342">
            <v>0</v>
          </cell>
          <cell r="P342">
            <v>0</v>
          </cell>
          <cell r="Q342">
            <v>0</v>
          </cell>
          <cell r="R342">
            <v>0</v>
          </cell>
          <cell r="S342">
            <v>0</v>
          </cell>
          <cell r="T342">
            <v>0</v>
          </cell>
          <cell r="U342">
            <v>0</v>
          </cell>
          <cell r="V342">
            <v>0</v>
          </cell>
        </row>
        <row r="343">
          <cell r="A343">
            <v>2518</v>
          </cell>
          <cell r="B343" t="str">
            <v>TUBOS DE ALIMENTACIÓN ENTERAL POR GASTROSTOMÍA 20FR BALÓN DESDE 3 HASTA 10 ML</v>
          </cell>
          <cell r="C343" t="str">
            <v>UNIDAD</v>
          </cell>
          <cell r="D343">
            <v>3</v>
          </cell>
          <cell r="E343">
            <v>10</v>
          </cell>
          <cell r="F343" t="str">
            <v>ESPECIALIDADES</v>
          </cell>
          <cell r="G343" t="str">
            <v>GASTROENTEROLOGIA</v>
          </cell>
          <cell r="H343">
            <v>0</v>
          </cell>
          <cell r="I343">
            <v>0</v>
          </cell>
          <cell r="J343">
            <v>0</v>
          </cell>
          <cell r="K343">
            <v>0</v>
          </cell>
          <cell r="L343">
            <v>0</v>
          </cell>
          <cell r="M343">
            <v>0</v>
          </cell>
          <cell r="N343">
            <v>0</v>
          </cell>
          <cell r="O343">
            <v>0</v>
          </cell>
          <cell r="P343">
            <v>0</v>
          </cell>
          <cell r="Q343">
            <v>0</v>
          </cell>
          <cell r="R343">
            <v>0</v>
          </cell>
          <cell r="S343">
            <v>0</v>
          </cell>
          <cell r="T343">
            <v>0</v>
          </cell>
          <cell r="U343">
            <v>0</v>
          </cell>
          <cell r="V343">
            <v>0</v>
          </cell>
        </row>
        <row r="344">
          <cell r="A344">
            <v>2519</v>
          </cell>
          <cell r="B344" t="str">
            <v>TUBOS DE ALIMENTACIÓN ENTERAL POR GASTROSTOMÍA 22FR BALÓN DESDE 3 HASTA 10 ML</v>
          </cell>
          <cell r="C344" t="str">
            <v>UNIDAD</v>
          </cell>
          <cell r="D344">
            <v>3</v>
          </cell>
          <cell r="E344">
            <v>2</v>
          </cell>
          <cell r="F344" t="str">
            <v>ESPECIALIDADES</v>
          </cell>
          <cell r="G344" t="str">
            <v>GASTROENTEROLOGIA</v>
          </cell>
          <cell r="H344">
            <v>0</v>
          </cell>
          <cell r="I344">
            <v>0</v>
          </cell>
          <cell r="J344">
            <v>0</v>
          </cell>
          <cell r="K344">
            <v>0</v>
          </cell>
          <cell r="L344">
            <v>0</v>
          </cell>
          <cell r="M344">
            <v>0</v>
          </cell>
          <cell r="N344">
            <v>0</v>
          </cell>
          <cell r="O344">
            <v>0</v>
          </cell>
          <cell r="P344">
            <v>0</v>
          </cell>
          <cell r="Q344">
            <v>0</v>
          </cell>
          <cell r="R344">
            <v>0</v>
          </cell>
          <cell r="S344">
            <v>0</v>
          </cell>
          <cell r="T344">
            <v>0</v>
          </cell>
          <cell r="U344">
            <v>0</v>
          </cell>
          <cell r="V344">
            <v>0</v>
          </cell>
        </row>
        <row r="345">
          <cell r="A345">
            <v>2520</v>
          </cell>
          <cell r="B345" t="str">
            <v>TUBOS DE ALIMENTACIÓN ENTERAL POR GASTROSTOMÍA 24FR BALÓN DESDE 3 HASTA 10 ML</v>
          </cell>
          <cell r="C345" t="str">
            <v>UNIDAD</v>
          </cell>
          <cell r="D345">
            <v>3</v>
          </cell>
          <cell r="E345">
            <v>3</v>
          </cell>
          <cell r="F345" t="str">
            <v>ESPECIALIDADES</v>
          </cell>
          <cell r="G345" t="str">
            <v>GASTROENTEROLOGIA</v>
          </cell>
          <cell r="H345">
            <v>0</v>
          </cell>
          <cell r="I345">
            <v>0</v>
          </cell>
          <cell r="J345">
            <v>0</v>
          </cell>
          <cell r="K345">
            <v>0</v>
          </cell>
          <cell r="L345">
            <v>0</v>
          </cell>
          <cell r="M345">
            <v>0</v>
          </cell>
          <cell r="N345">
            <v>0</v>
          </cell>
          <cell r="O345">
            <v>0</v>
          </cell>
          <cell r="P345">
            <v>0</v>
          </cell>
          <cell r="Q345">
            <v>0</v>
          </cell>
          <cell r="R345">
            <v>0</v>
          </cell>
          <cell r="S345">
            <v>0</v>
          </cell>
          <cell r="T345">
            <v>0</v>
          </cell>
          <cell r="U345">
            <v>0</v>
          </cell>
          <cell r="V345">
            <v>0</v>
          </cell>
        </row>
        <row r="346">
          <cell r="A346">
            <v>2539</v>
          </cell>
          <cell r="B346" t="str">
            <v xml:space="preserve">VENDA  DE ALGODON LAMINADO NO ESTERIL.2X5 YARDAS                                                                               </v>
          </cell>
          <cell r="C346" t="str">
            <v>UNIDAD</v>
          </cell>
          <cell r="D346">
            <v>100</v>
          </cell>
          <cell r="E346">
            <v>100</v>
          </cell>
          <cell r="F346" t="str">
            <v>ESPECIALIDADES</v>
          </cell>
          <cell r="G346" t="str">
            <v>ORTOPEDIA</v>
          </cell>
          <cell r="H346">
            <v>0</v>
          </cell>
          <cell r="I346">
            <v>0</v>
          </cell>
          <cell r="J346">
            <v>0</v>
          </cell>
          <cell r="K346">
            <v>0</v>
          </cell>
          <cell r="L346">
            <v>0</v>
          </cell>
          <cell r="M346">
            <v>0</v>
          </cell>
          <cell r="N346">
            <v>0</v>
          </cell>
          <cell r="O346">
            <v>0</v>
          </cell>
          <cell r="P346">
            <v>0</v>
          </cell>
          <cell r="Q346">
            <v>0</v>
          </cell>
          <cell r="R346">
            <v>0</v>
          </cell>
          <cell r="S346">
            <v>0</v>
          </cell>
          <cell r="T346">
            <v>0</v>
          </cell>
          <cell r="U346">
            <v>0</v>
          </cell>
          <cell r="V346">
            <v>0</v>
          </cell>
        </row>
        <row r="347">
          <cell r="A347">
            <v>2540</v>
          </cell>
          <cell r="B347" t="str">
            <v xml:space="preserve">VENDA  DE ALGODON LAMINADO NO ESTERIL.5X5 YARDAS                                                                               </v>
          </cell>
          <cell r="C347" t="str">
            <v>UNIDAD</v>
          </cell>
          <cell r="D347">
            <v>560</v>
          </cell>
          <cell r="E347">
            <v>1414</v>
          </cell>
          <cell r="F347" t="str">
            <v>ESPECIALIDADES</v>
          </cell>
          <cell r="G347" t="str">
            <v>ORTOPEDIA</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row>
        <row r="348">
          <cell r="A348">
            <v>2541</v>
          </cell>
          <cell r="B348" t="str">
            <v xml:space="preserve">VENDA  DE ALGODON LAMINADO NO ESTERIL.6X5 YARDAS                                                                               </v>
          </cell>
          <cell r="C348" t="str">
            <v>UNIDAD</v>
          </cell>
          <cell r="D348">
            <v>548</v>
          </cell>
          <cell r="E348">
            <v>2323</v>
          </cell>
          <cell r="F348" t="str">
            <v>ESPECIALIDADES</v>
          </cell>
          <cell r="G348" t="str">
            <v>ORTOPEDIA</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row>
        <row r="349">
          <cell r="A349">
            <v>2544</v>
          </cell>
          <cell r="B349" t="str">
            <v xml:space="preserve">VENDA DE ALGODÓN LAMINADO NO ESTERIL. 4X5 YARDAS   </v>
          </cell>
          <cell r="C349" t="str">
            <v>UNIDAD</v>
          </cell>
          <cell r="D349">
            <v>902</v>
          </cell>
          <cell r="E349">
            <v>2998</v>
          </cell>
          <cell r="F349" t="str">
            <v>ESPECIALIDADES</v>
          </cell>
          <cell r="G349" t="str">
            <v>ORTOPEDIA</v>
          </cell>
          <cell r="H349">
            <v>0</v>
          </cell>
          <cell r="I349">
            <v>0</v>
          </cell>
          <cell r="J349">
            <v>0</v>
          </cell>
          <cell r="K349">
            <v>0</v>
          </cell>
          <cell r="L349">
            <v>0</v>
          </cell>
          <cell r="M349">
            <v>0</v>
          </cell>
          <cell r="N349">
            <v>0</v>
          </cell>
          <cell r="O349">
            <v>0</v>
          </cell>
          <cell r="P349">
            <v>0</v>
          </cell>
          <cell r="Q349">
            <v>0</v>
          </cell>
          <cell r="R349">
            <v>0</v>
          </cell>
          <cell r="S349">
            <v>0</v>
          </cell>
          <cell r="T349">
            <v>0</v>
          </cell>
          <cell r="U349">
            <v>0</v>
          </cell>
          <cell r="V349">
            <v>0</v>
          </cell>
        </row>
        <row r="350">
          <cell r="A350">
            <v>2545</v>
          </cell>
          <cell r="B350" t="str">
            <v xml:space="preserve">VENDA DE ALGODON LAMINADO NO ESTERIL.3X5 YARDAS   </v>
          </cell>
          <cell r="C350" t="str">
            <v>UNIDAD</v>
          </cell>
          <cell r="D350">
            <v>500</v>
          </cell>
          <cell r="E350">
            <v>2200</v>
          </cell>
          <cell r="F350" t="str">
            <v>ESPECIALIDADES</v>
          </cell>
          <cell r="G350" t="str">
            <v>ORTOPEDIA</v>
          </cell>
          <cell r="H350">
            <v>0</v>
          </cell>
          <cell r="I350">
            <v>0</v>
          </cell>
          <cell r="J350">
            <v>0</v>
          </cell>
          <cell r="K350">
            <v>0</v>
          </cell>
          <cell r="L350">
            <v>0</v>
          </cell>
          <cell r="M350">
            <v>0</v>
          </cell>
          <cell r="N350">
            <v>0</v>
          </cell>
          <cell r="O350">
            <v>0</v>
          </cell>
          <cell r="P350">
            <v>0</v>
          </cell>
          <cell r="Q350">
            <v>0</v>
          </cell>
          <cell r="R350">
            <v>0</v>
          </cell>
          <cell r="S350">
            <v>0</v>
          </cell>
          <cell r="T350">
            <v>0</v>
          </cell>
          <cell r="U350">
            <v>0</v>
          </cell>
          <cell r="V350">
            <v>0</v>
          </cell>
        </row>
        <row r="351">
          <cell r="A351">
            <v>2550</v>
          </cell>
          <cell r="B351" t="str">
            <v xml:space="preserve">VENDA DE YESO (GASA DE ALGODÓN CUBIERTA CON MEZCLA DE YESO) 3 X 5YARDAS TIEMPO DE FRAGUADO 3-4MIM                                                                                    </v>
          </cell>
          <cell r="C351" t="str">
            <v>UNIDAD</v>
          </cell>
          <cell r="D351">
            <v>369</v>
          </cell>
          <cell r="E351">
            <v>656</v>
          </cell>
          <cell r="F351" t="str">
            <v>ESPECIALIDADES</v>
          </cell>
          <cell r="G351" t="str">
            <v>ORTOPEDIA</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row>
        <row r="352">
          <cell r="A352">
            <v>2551</v>
          </cell>
          <cell r="B352" t="str">
            <v xml:space="preserve">VENDA DE YESO (GASA DE ALGODÓN CUBIERTA CON MEZCLA DE YESO) 4 X 5YARDAS TIEMPO DE FRAGUADO 3-4MIM                                                                                    </v>
          </cell>
          <cell r="C352" t="str">
            <v>UNIDAD</v>
          </cell>
          <cell r="D352">
            <v>500</v>
          </cell>
          <cell r="E352">
            <v>1100</v>
          </cell>
          <cell r="F352" t="str">
            <v>ESPECIALIDADES</v>
          </cell>
          <cell r="G352" t="str">
            <v>ORTOPEDIA</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row>
        <row r="353">
          <cell r="A353">
            <v>2552</v>
          </cell>
          <cell r="B353" t="str">
            <v xml:space="preserve">VENDA DE YESO (GASA DE ALGODÓN CUBIERTA CON MEZCLA DE YESO) 5 X 5YARDAS TIEMPO DE FRAGUADO 3-4MIM                                                                                    </v>
          </cell>
          <cell r="C353" t="str">
            <v>UNIDAD</v>
          </cell>
          <cell r="D353">
            <v>150</v>
          </cell>
          <cell r="E353">
            <v>880</v>
          </cell>
          <cell r="F353" t="str">
            <v>ESPECIALIDADES</v>
          </cell>
          <cell r="G353" t="str">
            <v>ORTOPEDIA</v>
          </cell>
          <cell r="H353">
            <v>0</v>
          </cell>
          <cell r="I353">
            <v>0</v>
          </cell>
          <cell r="J353">
            <v>0</v>
          </cell>
          <cell r="K353">
            <v>0</v>
          </cell>
          <cell r="L353">
            <v>0</v>
          </cell>
          <cell r="M353">
            <v>0</v>
          </cell>
          <cell r="N353">
            <v>0</v>
          </cell>
          <cell r="O353">
            <v>0</v>
          </cell>
          <cell r="P353">
            <v>0</v>
          </cell>
          <cell r="Q353">
            <v>0</v>
          </cell>
          <cell r="R353">
            <v>0</v>
          </cell>
          <cell r="S353">
            <v>0</v>
          </cell>
          <cell r="T353">
            <v>0</v>
          </cell>
          <cell r="U353">
            <v>0</v>
          </cell>
          <cell r="V353">
            <v>0</v>
          </cell>
        </row>
        <row r="354">
          <cell r="A354">
            <v>2553</v>
          </cell>
          <cell r="B354" t="str">
            <v xml:space="preserve">VENDA DE YESO (GASA DE ALGODÓN CUBIERTA CON MEZCLA DE YESO) 6 X 5YARDAS TIEMPO DE FRAGUADO 3-4MIM                                                                                    </v>
          </cell>
          <cell r="C354" t="str">
            <v>UNIDAD</v>
          </cell>
          <cell r="D354">
            <v>100</v>
          </cell>
          <cell r="E354">
            <v>720</v>
          </cell>
          <cell r="F354" t="str">
            <v>ESPECIALIDADES</v>
          </cell>
          <cell r="G354" t="str">
            <v>ORTOPEDIA</v>
          </cell>
          <cell r="H354">
            <v>0</v>
          </cell>
          <cell r="I354">
            <v>0</v>
          </cell>
          <cell r="J354">
            <v>0</v>
          </cell>
          <cell r="K354">
            <v>0</v>
          </cell>
          <cell r="L354">
            <v>0</v>
          </cell>
          <cell r="M354">
            <v>0</v>
          </cell>
          <cell r="N354">
            <v>0</v>
          </cell>
          <cell r="O354">
            <v>0</v>
          </cell>
          <cell r="P354">
            <v>0</v>
          </cell>
          <cell r="Q354">
            <v>0</v>
          </cell>
          <cell r="R354">
            <v>0</v>
          </cell>
          <cell r="S354">
            <v>0</v>
          </cell>
          <cell r="T354">
            <v>0</v>
          </cell>
          <cell r="U354">
            <v>0</v>
          </cell>
          <cell r="V354">
            <v>0</v>
          </cell>
        </row>
        <row r="355">
          <cell r="A355">
            <v>2554</v>
          </cell>
          <cell r="B355" t="str">
            <v>VENDA ELASTICA 3 X 5 YARDAS</v>
          </cell>
          <cell r="C355" t="str">
            <v>UNIDAD</v>
          </cell>
          <cell r="D355">
            <v>556</v>
          </cell>
          <cell r="E355">
            <v>2050</v>
          </cell>
          <cell r="F355" t="str">
            <v>ESPECIALIDADES</v>
          </cell>
          <cell r="G355" t="str">
            <v>ORTOPEDIA</v>
          </cell>
          <cell r="H355">
            <v>0</v>
          </cell>
          <cell r="I355">
            <v>0</v>
          </cell>
          <cell r="J355">
            <v>0</v>
          </cell>
          <cell r="K355">
            <v>0</v>
          </cell>
          <cell r="L355">
            <v>0</v>
          </cell>
          <cell r="M355">
            <v>0</v>
          </cell>
          <cell r="N355">
            <v>0</v>
          </cell>
          <cell r="O355">
            <v>0</v>
          </cell>
          <cell r="P355">
            <v>0</v>
          </cell>
          <cell r="Q355">
            <v>0</v>
          </cell>
          <cell r="R355">
            <v>0</v>
          </cell>
          <cell r="S355">
            <v>0</v>
          </cell>
          <cell r="T355">
            <v>0</v>
          </cell>
          <cell r="U355">
            <v>0</v>
          </cell>
          <cell r="V355">
            <v>0</v>
          </cell>
        </row>
        <row r="356">
          <cell r="A356">
            <v>2555</v>
          </cell>
          <cell r="B356" t="str">
            <v>VENDA ELASTICA 4 X 5 YARDAS</v>
          </cell>
          <cell r="C356" t="str">
            <v>UNIDAD</v>
          </cell>
          <cell r="D356">
            <v>971</v>
          </cell>
          <cell r="E356">
            <v>1386</v>
          </cell>
          <cell r="F356" t="str">
            <v>ESPECIALIDADES</v>
          </cell>
          <cell r="G356" t="str">
            <v>ORTOPEDIA</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row>
        <row r="357">
          <cell r="A357">
            <v>2556</v>
          </cell>
          <cell r="B357" t="str">
            <v>VENDA ELASTICA 5 X 5 YARDAS</v>
          </cell>
          <cell r="C357" t="str">
            <v>UNIDAD</v>
          </cell>
          <cell r="D357">
            <v>604</v>
          </cell>
          <cell r="E357">
            <v>2748</v>
          </cell>
          <cell r="F357" t="str">
            <v>ESPECIALIDADES</v>
          </cell>
          <cell r="G357" t="str">
            <v>ORTOPEDIA</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row>
        <row r="358">
          <cell r="A358">
            <v>2557</v>
          </cell>
          <cell r="B358" t="str">
            <v>VENDA ELASTICA 6 X 5 YARDAS</v>
          </cell>
          <cell r="C358" t="str">
            <v>UNIDAD</v>
          </cell>
          <cell r="D358">
            <v>882</v>
          </cell>
          <cell r="E358">
            <v>1575</v>
          </cell>
          <cell r="F358" t="str">
            <v>ESPECIALIDADES</v>
          </cell>
          <cell r="G358" t="str">
            <v>ORTOPEDIA</v>
          </cell>
          <cell r="H358">
            <v>0</v>
          </cell>
          <cell r="I358">
            <v>0</v>
          </cell>
          <cell r="J358">
            <v>0</v>
          </cell>
          <cell r="K358">
            <v>0</v>
          </cell>
          <cell r="L358">
            <v>0</v>
          </cell>
          <cell r="M358">
            <v>0</v>
          </cell>
          <cell r="N358">
            <v>0</v>
          </cell>
          <cell r="O358">
            <v>0</v>
          </cell>
          <cell r="P358">
            <v>0</v>
          </cell>
          <cell r="Q358">
            <v>0</v>
          </cell>
          <cell r="R358">
            <v>0</v>
          </cell>
          <cell r="S358">
            <v>0</v>
          </cell>
          <cell r="T358">
            <v>0</v>
          </cell>
          <cell r="U358">
            <v>0</v>
          </cell>
          <cell r="V358">
            <v>0</v>
          </cell>
        </row>
        <row r="359">
          <cell r="A359">
            <v>2558</v>
          </cell>
          <cell r="B359" t="str">
            <v>VENDA ELASTICA ESTERIL 4 X 5</v>
          </cell>
          <cell r="C359" t="str">
            <v>UNIDAD</v>
          </cell>
          <cell r="D359">
            <v>133</v>
          </cell>
          <cell r="E359">
            <v>133</v>
          </cell>
          <cell r="F359" t="str">
            <v>ESPECIALIDADES</v>
          </cell>
          <cell r="G359" t="str">
            <v>ORTOPEDIA</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row>
        <row r="360">
          <cell r="A360">
            <v>2559</v>
          </cell>
          <cell r="B360" t="str">
            <v>VENDA ELASTICA ESTERIL 5 X 5</v>
          </cell>
          <cell r="C360" t="str">
            <v>UNIDAD</v>
          </cell>
          <cell r="D360">
            <v>148</v>
          </cell>
          <cell r="E360">
            <v>148</v>
          </cell>
          <cell r="F360" t="str">
            <v>ESPECIALIDADES</v>
          </cell>
          <cell r="G360" t="str">
            <v>ORTOPEDIA</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row>
        <row r="361">
          <cell r="A361">
            <v>2560</v>
          </cell>
          <cell r="B361" t="str">
            <v xml:space="preserve">VENDA ELASTICA ESTERIL 6 X 5 </v>
          </cell>
          <cell r="C361" t="str">
            <v>UNIDAD</v>
          </cell>
          <cell r="D361">
            <v>104</v>
          </cell>
          <cell r="E361">
            <v>104</v>
          </cell>
          <cell r="F361" t="str">
            <v>ESPECIALIDADES</v>
          </cell>
          <cell r="G361" t="str">
            <v>ORTOPEDIA</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row>
      </sheetData>
      <sheetData sheetId="12"/>
      <sheetData sheetId="1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ORINAL"/>
      <sheetName val="TRABAJADO"/>
      <sheetName val="PATOLOGIA (64)"/>
      <sheetName val="TERAPIA (157)"/>
      <sheetName val="ESTERILIZACION (180)"/>
      <sheetName val="ING BIOMEDICA(135)"/>
      <sheetName val="AMBIENTAL (9)"/>
      <sheetName val="enfermeria (304)"/>
      <sheetName val="cirugia y sus especialida (404)"/>
      <sheetName val="instrumentacion (486)"/>
      <sheetName val="INFECCIONES(43)"/>
      <sheetName val="ESPECIALIDADES medicas (360)"/>
      <sheetName val="VARIOS(26)"/>
      <sheetName val="GRAN TOTAL"/>
    </sheetNames>
    <sheetDataSet>
      <sheetData sheetId="0"/>
      <sheetData sheetId="1"/>
      <sheetData sheetId="2"/>
      <sheetData sheetId="3"/>
      <sheetData sheetId="4"/>
      <sheetData sheetId="5"/>
      <sheetData sheetId="6"/>
      <sheetData sheetId="7"/>
      <sheetData sheetId="8"/>
      <sheetData sheetId="9"/>
      <sheetData sheetId="10"/>
      <sheetData sheetId="11">
        <row r="1">
          <cell r="A1" t="str">
            <v>No ITEM</v>
          </cell>
          <cell r="B1" t="str">
            <v>DISPOSITIVO MEDICO</v>
          </cell>
          <cell r="C1" t="str">
            <v>U/MEDIDA</v>
          </cell>
          <cell r="D1" t="str">
            <v>CONSUMO PROMEDIO SUBRED SUROCCIDENTE</v>
          </cell>
          <cell r="E1" t="str">
            <v>CONSUMO PROMEDIO SUBRED NORTE</v>
          </cell>
          <cell r="F1" t="str">
            <v>GRUPO POR ESPECIALIDAD</v>
          </cell>
          <cell r="G1" t="str">
            <v>SUBGRUO POR ESPECIALIDAD</v>
          </cell>
          <cell r="H1" t="str">
            <v>Requiere apoyo tecnológico para las unidades de la Subred Sur occidente</v>
          </cell>
          <cell r="I1" t="str">
            <v>Requiere apoyo tecnológico para las unidades de la SUBRED NORTE</v>
          </cell>
          <cell r="J1" t="str">
            <v>Requiere compatibilidad con equipo de la Subred Suroccidente (Propio)</v>
          </cell>
          <cell r="K1" t="str">
            <v>Requiere compatibilidad con equipo de la SUBRED NORTE (Propio)</v>
          </cell>
          <cell r="L1" t="str">
            <v>Observaciones</v>
          </cell>
          <cell r="M1" t="str">
            <v>Requiere muestra fisica del insumo SI / NO</v>
          </cell>
          <cell r="N1" t="str">
            <v>MARCA</v>
          </cell>
          <cell r="O1" t="str">
            <v>UNIDAD DE EMPAQUE</v>
          </cell>
          <cell r="P1" t="str">
            <v>FICHA TECNICA</v>
          </cell>
          <cell r="Q1" t="str">
            <v>CLASIFICACIOIN DEL RIESGO</v>
          </cell>
          <cell r="R1" t="str">
            <v>NUMERO DE REGISTRO SANITARIO</v>
          </cell>
          <cell r="S1" t="str">
            <v>VIGENCIA REGISTRO SANITARIO</v>
          </cell>
          <cell r="T1" t="str">
            <v xml:space="preserve">VALOR UNITARIO SIN IVA </v>
          </cell>
          <cell r="U1" t="str">
            <v>VALOR IVA SI APLICA</v>
          </cell>
          <cell r="V1" t="str">
            <v>TOTAL + IVA</v>
          </cell>
        </row>
        <row r="2">
          <cell r="A2">
            <v>8</v>
          </cell>
          <cell r="B2" t="str">
            <v>ACIDO ACETICO PARA DESINFECCION MAQUINA DE HEMODIALISIS GARRAFA X 20 LITROS</v>
          </cell>
          <cell r="C2" t="str">
            <v>UNIDAD</v>
          </cell>
          <cell r="D2">
            <v>1</v>
          </cell>
          <cell r="E2">
            <v>1</v>
          </cell>
          <cell r="F2" t="str">
            <v>ESPECIALIDADES</v>
          </cell>
          <cell r="G2" t="str">
            <v>NEFROLOGIA</v>
          </cell>
          <cell r="H2">
            <v>0</v>
          </cell>
          <cell r="I2">
            <v>0</v>
          </cell>
          <cell r="J2">
            <v>0</v>
          </cell>
          <cell r="K2">
            <v>0</v>
          </cell>
          <cell r="L2">
            <v>0</v>
          </cell>
          <cell r="M2">
            <v>0</v>
          </cell>
          <cell r="N2">
            <v>0</v>
          </cell>
          <cell r="O2">
            <v>0</v>
          </cell>
          <cell r="P2">
            <v>0</v>
          </cell>
          <cell r="Q2">
            <v>0</v>
          </cell>
        </row>
        <row r="3">
          <cell r="A3">
            <v>40</v>
          </cell>
          <cell r="B3" t="str">
            <v>AGUJA ACUPUNTURA 0.22 X 15 (13)</v>
          </cell>
          <cell r="C3" t="str">
            <v>UNIDAD</v>
          </cell>
          <cell r="D3">
            <v>1000</v>
          </cell>
          <cell r="E3">
            <v>1000</v>
          </cell>
          <cell r="F3" t="str">
            <v xml:space="preserve">ESPECIALIDADES </v>
          </cell>
          <cell r="G3" t="str">
            <v>MEDICINA ALTERNATIVA</v>
          </cell>
          <cell r="H3">
            <v>0</v>
          </cell>
          <cell r="I3">
            <v>0</v>
          </cell>
          <cell r="J3">
            <v>0</v>
          </cell>
          <cell r="K3">
            <v>0</v>
          </cell>
          <cell r="L3">
            <v>0</v>
          </cell>
          <cell r="M3">
            <v>0</v>
          </cell>
          <cell r="N3">
            <v>0</v>
          </cell>
          <cell r="O3">
            <v>0</v>
          </cell>
          <cell r="P3">
            <v>0</v>
          </cell>
          <cell r="Q3">
            <v>0</v>
          </cell>
        </row>
        <row r="4">
          <cell r="A4">
            <v>41</v>
          </cell>
          <cell r="B4" t="str">
            <v>AGUJA ACUPUNTURA 0.22 X 30 MM</v>
          </cell>
          <cell r="C4" t="str">
            <v>UNIDAD</v>
          </cell>
          <cell r="D4">
            <v>1000</v>
          </cell>
          <cell r="E4">
            <v>1000</v>
          </cell>
          <cell r="F4" t="str">
            <v>ESPECIALIDADES</v>
          </cell>
          <cell r="G4" t="str">
            <v>MEDICINA ALTERNATIVA</v>
          </cell>
          <cell r="H4">
            <v>0</v>
          </cell>
          <cell r="I4">
            <v>0</v>
          </cell>
          <cell r="J4">
            <v>0</v>
          </cell>
          <cell r="K4">
            <v>0</v>
          </cell>
          <cell r="L4">
            <v>0</v>
          </cell>
          <cell r="M4">
            <v>0</v>
          </cell>
          <cell r="N4">
            <v>0</v>
          </cell>
          <cell r="O4">
            <v>0</v>
          </cell>
          <cell r="P4">
            <v>0</v>
          </cell>
          <cell r="Q4">
            <v>0</v>
          </cell>
        </row>
        <row r="5">
          <cell r="A5">
            <v>42</v>
          </cell>
          <cell r="B5" t="str">
            <v>AGUJA ACUPUNTURA 0.25 X 30 MM</v>
          </cell>
          <cell r="C5" t="str">
            <v>UNIDAD</v>
          </cell>
          <cell r="D5">
            <v>1000</v>
          </cell>
          <cell r="E5">
            <v>4000</v>
          </cell>
          <cell r="F5" t="str">
            <v>ESPECIALIDADES</v>
          </cell>
          <cell r="G5" t="str">
            <v>MEDICINA ALTERNATIVA</v>
          </cell>
          <cell r="H5">
            <v>0</v>
          </cell>
          <cell r="I5">
            <v>0</v>
          </cell>
          <cell r="J5">
            <v>0</v>
          </cell>
          <cell r="K5">
            <v>0</v>
          </cell>
          <cell r="L5">
            <v>0</v>
          </cell>
          <cell r="M5">
            <v>0</v>
          </cell>
          <cell r="N5">
            <v>0</v>
          </cell>
          <cell r="O5">
            <v>0</v>
          </cell>
          <cell r="P5">
            <v>0</v>
          </cell>
          <cell r="Q5">
            <v>0</v>
          </cell>
        </row>
        <row r="6">
          <cell r="A6">
            <v>43</v>
          </cell>
          <cell r="B6" t="str">
            <v>AGUJA ACUPUNTURA 0.25X25MM</v>
          </cell>
          <cell r="C6" t="str">
            <v>UNIDAD</v>
          </cell>
          <cell r="D6">
            <v>1000</v>
          </cell>
          <cell r="E6">
            <v>5000</v>
          </cell>
          <cell r="F6" t="str">
            <v>ESPECIALIDADES</v>
          </cell>
          <cell r="G6" t="str">
            <v>MEDICINA ALTERNATIVA</v>
          </cell>
          <cell r="H6">
            <v>0</v>
          </cell>
          <cell r="I6">
            <v>0</v>
          </cell>
          <cell r="J6">
            <v>0</v>
          </cell>
          <cell r="K6">
            <v>0</v>
          </cell>
          <cell r="L6">
            <v>0</v>
          </cell>
          <cell r="M6">
            <v>0</v>
          </cell>
          <cell r="N6">
            <v>0</v>
          </cell>
          <cell r="O6">
            <v>0</v>
          </cell>
          <cell r="P6">
            <v>0</v>
          </cell>
          <cell r="Q6">
            <v>0</v>
          </cell>
        </row>
        <row r="7">
          <cell r="A7">
            <v>45</v>
          </cell>
          <cell r="B7" t="str">
            <v>AGUJA ANGIOGRAFICA CON ALETA</v>
          </cell>
          <cell r="C7" t="str">
            <v>UNIDAD</v>
          </cell>
          <cell r="D7">
            <v>2</v>
          </cell>
          <cell r="E7">
            <v>2</v>
          </cell>
          <cell r="F7" t="str">
            <v>ESPECIALIDADES</v>
          </cell>
          <cell r="G7" t="str">
            <v>RADIOLOGIA</v>
          </cell>
          <cell r="H7">
            <v>0</v>
          </cell>
          <cell r="I7">
            <v>0</v>
          </cell>
          <cell r="J7">
            <v>0</v>
          </cell>
          <cell r="K7">
            <v>0</v>
          </cell>
          <cell r="L7">
            <v>0</v>
          </cell>
          <cell r="M7">
            <v>0</v>
          </cell>
          <cell r="N7">
            <v>0</v>
          </cell>
          <cell r="O7">
            <v>0</v>
          </cell>
          <cell r="P7">
            <v>0</v>
          </cell>
          <cell r="Q7">
            <v>0</v>
          </cell>
        </row>
        <row r="8">
          <cell r="A8">
            <v>47</v>
          </cell>
          <cell r="B8" t="str">
            <v xml:space="preserve">AGUJA BIOPSIA HUESO 13 GX10CM </v>
          </cell>
          <cell r="C8" t="str">
            <v>UNIDAD</v>
          </cell>
          <cell r="D8">
            <v>1</v>
          </cell>
          <cell r="E8">
            <v>1</v>
          </cell>
          <cell r="F8" t="str">
            <v>ESPECIALIDADES</v>
          </cell>
          <cell r="G8" t="str">
            <v>RADIOLOGIA</v>
          </cell>
          <cell r="H8">
            <v>0</v>
          </cell>
          <cell r="I8">
            <v>0</v>
          </cell>
          <cell r="J8">
            <v>0</v>
          </cell>
          <cell r="K8">
            <v>0</v>
          </cell>
          <cell r="L8">
            <v>0</v>
          </cell>
          <cell r="M8">
            <v>0</v>
          </cell>
          <cell r="N8">
            <v>0</v>
          </cell>
          <cell r="O8">
            <v>0</v>
          </cell>
          <cell r="P8">
            <v>0</v>
          </cell>
          <cell r="Q8">
            <v>0</v>
          </cell>
        </row>
        <row r="9">
          <cell r="A9">
            <v>53</v>
          </cell>
          <cell r="B9" t="str">
            <v>AGUJA DE ESCLEROSIS  COLON DESECHABLE</v>
          </cell>
          <cell r="C9" t="str">
            <v xml:space="preserve">UNIDAD    </v>
          </cell>
          <cell r="D9">
            <v>2</v>
          </cell>
          <cell r="E9">
            <v>2</v>
          </cell>
          <cell r="F9" t="str">
            <v>ESPECIALIDADES</v>
          </cell>
          <cell r="G9" t="str">
            <v>GASTROENTEROLOGIA</v>
          </cell>
          <cell r="H9">
            <v>0</v>
          </cell>
          <cell r="I9">
            <v>0</v>
          </cell>
          <cell r="J9">
            <v>0</v>
          </cell>
          <cell r="K9">
            <v>0</v>
          </cell>
          <cell r="L9">
            <v>0</v>
          </cell>
          <cell r="M9">
            <v>0</v>
          </cell>
          <cell r="N9">
            <v>0</v>
          </cell>
          <cell r="O9">
            <v>0</v>
          </cell>
          <cell r="P9">
            <v>0</v>
          </cell>
          <cell r="Q9">
            <v>0</v>
          </cell>
        </row>
        <row r="10">
          <cell r="A10">
            <v>54</v>
          </cell>
          <cell r="B10" t="str">
            <v>AGUJA DE ESCLEROSIS  GASTRICA DESECHABLE</v>
          </cell>
          <cell r="C10" t="str">
            <v xml:space="preserve">UNIDAD    </v>
          </cell>
          <cell r="D10">
            <v>2</v>
          </cell>
          <cell r="E10">
            <v>2</v>
          </cell>
          <cell r="F10" t="str">
            <v>ESPECIALIDADES</v>
          </cell>
          <cell r="G10" t="str">
            <v>GASTROENTEROLOGIA</v>
          </cell>
          <cell r="H10">
            <v>0</v>
          </cell>
          <cell r="I10">
            <v>0</v>
          </cell>
          <cell r="J10">
            <v>0</v>
          </cell>
          <cell r="K10">
            <v>0</v>
          </cell>
          <cell r="L10">
            <v>0</v>
          </cell>
          <cell r="M10">
            <v>0</v>
          </cell>
          <cell r="N10">
            <v>0</v>
          </cell>
          <cell r="O10">
            <v>0</v>
          </cell>
          <cell r="P10">
            <v>0</v>
          </cell>
          <cell r="Q10">
            <v>0</v>
          </cell>
        </row>
        <row r="11">
          <cell r="A11">
            <v>55</v>
          </cell>
          <cell r="B11" t="str">
            <v>AGUJA DE ESCLEROTERAPIA REF: M0018351</v>
          </cell>
          <cell r="C11" t="str">
            <v xml:space="preserve">UNIDAD    </v>
          </cell>
          <cell r="D11">
            <v>5</v>
          </cell>
          <cell r="E11">
            <v>5</v>
          </cell>
          <cell r="F11" t="str">
            <v>ESPECIALIDADES</v>
          </cell>
          <cell r="G11" t="str">
            <v>GASTROENTEROLOGIA</v>
          </cell>
          <cell r="H11">
            <v>0</v>
          </cell>
          <cell r="I11">
            <v>0</v>
          </cell>
          <cell r="J11">
            <v>0</v>
          </cell>
          <cell r="K11">
            <v>0</v>
          </cell>
          <cell r="L11">
            <v>0</v>
          </cell>
          <cell r="M11">
            <v>0</v>
          </cell>
          <cell r="N11">
            <v>0</v>
          </cell>
          <cell r="O11">
            <v>0</v>
          </cell>
          <cell r="P11">
            <v>0</v>
          </cell>
          <cell r="Q11">
            <v>0</v>
          </cell>
        </row>
        <row r="12">
          <cell r="A12">
            <v>56</v>
          </cell>
          <cell r="B12" t="str">
            <v>AGUJA DE INYECCIÓN PARA ENDOSCOPIA (CARR-LOCKE)</v>
          </cell>
          <cell r="C12" t="str">
            <v>UNIDAD</v>
          </cell>
          <cell r="D12">
            <v>1</v>
          </cell>
          <cell r="E12">
            <v>1</v>
          </cell>
          <cell r="F12" t="str">
            <v>ESPECIALIDADES</v>
          </cell>
          <cell r="G12" t="str">
            <v>GASTROENTEROLOGIA</v>
          </cell>
          <cell r="H12">
            <v>0</v>
          </cell>
          <cell r="I12">
            <v>0</v>
          </cell>
          <cell r="J12">
            <v>0</v>
          </cell>
          <cell r="K12">
            <v>0</v>
          </cell>
          <cell r="L12">
            <v>0</v>
          </cell>
          <cell r="M12">
            <v>0</v>
          </cell>
          <cell r="N12">
            <v>0</v>
          </cell>
          <cell r="O12">
            <v>0</v>
          </cell>
          <cell r="P12">
            <v>0</v>
          </cell>
          <cell r="Q12">
            <v>0</v>
          </cell>
        </row>
        <row r="13">
          <cell r="A13">
            <v>83</v>
          </cell>
          <cell r="B13" t="str">
            <v>AGUJA PARA ACUPUNTURA 0.22 X 25</v>
          </cell>
          <cell r="C13" t="str">
            <v>UNIDAD</v>
          </cell>
          <cell r="D13">
            <v>3000</v>
          </cell>
          <cell r="E13">
            <v>3000</v>
          </cell>
          <cell r="F13" t="str">
            <v xml:space="preserve">ESPECIALIDADES </v>
          </cell>
          <cell r="G13" t="str">
            <v>MEDICINA ALTERNATIVA</v>
          </cell>
          <cell r="H13">
            <v>0</v>
          </cell>
          <cell r="I13">
            <v>0</v>
          </cell>
          <cell r="J13">
            <v>0</v>
          </cell>
          <cell r="K13">
            <v>0</v>
          </cell>
          <cell r="L13">
            <v>0</v>
          </cell>
          <cell r="M13">
            <v>0</v>
          </cell>
          <cell r="N13">
            <v>0</v>
          </cell>
          <cell r="O13">
            <v>0</v>
          </cell>
          <cell r="P13">
            <v>0</v>
          </cell>
          <cell r="Q13">
            <v>0</v>
          </cell>
        </row>
        <row r="14">
          <cell r="A14">
            <v>84</v>
          </cell>
          <cell r="B14" t="str">
            <v>AGUJA PARA ACUPUNTURA 0.25 X 40</v>
          </cell>
          <cell r="C14" t="str">
            <v>UNIDAD</v>
          </cell>
          <cell r="D14">
            <v>2000</v>
          </cell>
          <cell r="E14">
            <v>2000</v>
          </cell>
          <cell r="F14" t="str">
            <v xml:space="preserve">ESPECIALIDADES </v>
          </cell>
          <cell r="G14" t="str">
            <v>MEDICINA ALTERNATIVA</v>
          </cell>
          <cell r="H14">
            <v>0</v>
          </cell>
          <cell r="I14">
            <v>0</v>
          </cell>
          <cell r="J14">
            <v>0</v>
          </cell>
          <cell r="K14">
            <v>0</v>
          </cell>
          <cell r="L14">
            <v>0</v>
          </cell>
          <cell r="M14">
            <v>0</v>
          </cell>
          <cell r="N14">
            <v>0</v>
          </cell>
          <cell r="O14">
            <v>0</v>
          </cell>
          <cell r="P14">
            <v>0</v>
          </cell>
          <cell r="Q14">
            <v>0</v>
          </cell>
        </row>
        <row r="15">
          <cell r="A15">
            <v>88</v>
          </cell>
          <cell r="B15" t="str">
            <v>AGUJA PARA BIOPISA OSEA TRIPLE CORTE 15G X 40 MM 1.8 MM DIAMETRO</v>
          </cell>
          <cell r="C15" t="str">
            <v>UNIDAD</v>
          </cell>
          <cell r="D15">
            <v>2</v>
          </cell>
          <cell r="E15">
            <v>2</v>
          </cell>
          <cell r="F15" t="str">
            <v>ESPECIALIDADES</v>
          </cell>
          <cell r="G15" t="str">
            <v>RADIOLOGIA</v>
          </cell>
          <cell r="H15">
            <v>0</v>
          </cell>
          <cell r="I15">
            <v>0</v>
          </cell>
          <cell r="J15">
            <v>0</v>
          </cell>
          <cell r="K15">
            <v>0</v>
          </cell>
          <cell r="L15">
            <v>0</v>
          </cell>
          <cell r="M15">
            <v>0</v>
          </cell>
          <cell r="N15">
            <v>0</v>
          </cell>
          <cell r="O15">
            <v>0</v>
          </cell>
          <cell r="P15">
            <v>0</v>
          </cell>
          <cell r="Q15">
            <v>0</v>
          </cell>
        </row>
        <row r="16">
          <cell r="A16">
            <v>89</v>
          </cell>
          <cell r="B16" t="str">
            <v>AGUJA PARA BIOPSIA 14G X 13 CM. DESECHABLE.</v>
          </cell>
          <cell r="C16" t="str">
            <v xml:space="preserve">UNIDAD    </v>
          </cell>
          <cell r="D16">
            <v>2</v>
          </cell>
          <cell r="E16">
            <v>2</v>
          </cell>
          <cell r="F16" t="str">
            <v>ESPECIALIDADES</v>
          </cell>
          <cell r="G16" t="str">
            <v>RADIOLOGIA</v>
          </cell>
          <cell r="H16">
            <v>0</v>
          </cell>
          <cell r="I16">
            <v>0</v>
          </cell>
          <cell r="J16">
            <v>0</v>
          </cell>
          <cell r="K16">
            <v>0</v>
          </cell>
          <cell r="L16">
            <v>0</v>
          </cell>
          <cell r="M16">
            <v>0</v>
          </cell>
          <cell r="N16">
            <v>0</v>
          </cell>
          <cell r="O16">
            <v>0</v>
          </cell>
          <cell r="P16">
            <v>0</v>
          </cell>
          <cell r="Q16">
            <v>0</v>
          </cell>
        </row>
        <row r="17">
          <cell r="A17">
            <v>90</v>
          </cell>
          <cell r="B17" t="str">
            <v>AGUJA PARA BIOPSIA 16 G X 100 MM AGUJA PARA BIOPSIA DE TEJIDOS BLANDOS SEMIAUTOMÁTICA (PRÓSTATA, HÍGADO, RIÑÓN Y OTROS TEJIDOS DE TUMORES BLANDOS)</v>
          </cell>
          <cell r="C17" t="str">
            <v>UNIDAD</v>
          </cell>
          <cell r="D17">
            <v>1</v>
          </cell>
          <cell r="E17">
            <v>1</v>
          </cell>
          <cell r="F17" t="str">
            <v>ESPECIALIDADES</v>
          </cell>
          <cell r="G17" t="str">
            <v>RADIOLOGIA</v>
          </cell>
          <cell r="H17">
            <v>0</v>
          </cell>
          <cell r="I17">
            <v>0</v>
          </cell>
          <cell r="J17">
            <v>0</v>
          </cell>
          <cell r="K17">
            <v>0</v>
          </cell>
          <cell r="L17">
            <v>0</v>
          </cell>
          <cell r="M17">
            <v>0</v>
          </cell>
          <cell r="N17">
            <v>0</v>
          </cell>
          <cell r="O17">
            <v>0</v>
          </cell>
          <cell r="P17">
            <v>0</v>
          </cell>
          <cell r="Q17">
            <v>0</v>
          </cell>
        </row>
        <row r="18">
          <cell r="A18">
            <v>91</v>
          </cell>
          <cell r="B18" t="str">
            <v>AGUJA PARA BIOPSIA 16G X 11 CM SEMI AUTOMATICA</v>
          </cell>
          <cell r="C18" t="str">
            <v>UNIDAD</v>
          </cell>
          <cell r="D18">
            <v>1</v>
          </cell>
          <cell r="E18">
            <v>1</v>
          </cell>
          <cell r="F18" t="str">
            <v>ESPECIALIDADES</v>
          </cell>
          <cell r="G18" t="str">
            <v>RADIOLOGIA</v>
          </cell>
          <cell r="H18">
            <v>0</v>
          </cell>
          <cell r="I18">
            <v>0</v>
          </cell>
          <cell r="J18">
            <v>0</v>
          </cell>
          <cell r="K18">
            <v>0</v>
          </cell>
          <cell r="L18">
            <v>0</v>
          </cell>
          <cell r="M18">
            <v>0</v>
          </cell>
          <cell r="N18">
            <v>0</v>
          </cell>
          <cell r="O18">
            <v>0</v>
          </cell>
          <cell r="P18">
            <v>0</v>
          </cell>
          <cell r="Q18">
            <v>0</v>
          </cell>
        </row>
        <row r="19">
          <cell r="A19">
            <v>92</v>
          </cell>
          <cell r="B19" t="str">
            <v>AGUJA PARA BIOPSIA 18G  REF: 18 G X 15  CM</v>
          </cell>
          <cell r="C19" t="str">
            <v>UNIDAD</v>
          </cell>
          <cell r="D19">
            <v>1</v>
          </cell>
          <cell r="E19">
            <v>1</v>
          </cell>
          <cell r="F19" t="str">
            <v>ESPECIALIDADES</v>
          </cell>
          <cell r="G19" t="str">
            <v>RADIOLOGIA</v>
          </cell>
          <cell r="H19">
            <v>0</v>
          </cell>
          <cell r="I19">
            <v>0</v>
          </cell>
          <cell r="J19">
            <v>0</v>
          </cell>
          <cell r="K19">
            <v>0</v>
          </cell>
          <cell r="L19">
            <v>0</v>
          </cell>
          <cell r="M19">
            <v>0</v>
          </cell>
          <cell r="N19">
            <v>0</v>
          </cell>
          <cell r="O19">
            <v>0</v>
          </cell>
          <cell r="P19">
            <v>0</v>
          </cell>
          <cell r="Q19">
            <v>0</v>
          </cell>
        </row>
        <row r="20">
          <cell r="A20">
            <v>93</v>
          </cell>
          <cell r="B20" t="str">
            <v xml:space="preserve">AGUJA PARA BIOPSIA 18G X 10 CM                                                                       </v>
          </cell>
          <cell r="C20" t="str">
            <v>UNIDAD</v>
          </cell>
          <cell r="D20">
            <v>1</v>
          </cell>
          <cell r="E20">
            <v>1</v>
          </cell>
          <cell r="F20" t="str">
            <v>ESPECIALIDADES</v>
          </cell>
          <cell r="G20" t="str">
            <v>RADIOLOGIA</v>
          </cell>
          <cell r="H20">
            <v>0</v>
          </cell>
          <cell r="I20">
            <v>0</v>
          </cell>
          <cell r="J20">
            <v>0</v>
          </cell>
          <cell r="K20">
            <v>0</v>
          </cell>
          <cell r="L20">
            <v>0</v>
          </cell>
          <cell r="M20">
            <v>0</v>
          </cell>
          <cell r="N20">
            <v>0</v>
          </cell>
          <cell r="O20">
            <v>0</v>
          </cell>
          <cell r="P20">
            <v>0</v>
          </cell>
          <cell r="Q20">
            <v>0</v>
          </cell>
        </row>
        <row r="21">
          <cell r="A21">
            <v>94</v>
          </cell>
          <cell r="B21" t="str">
            <v>AGUJA PARA BIOPSIA 18G X 15 CM TRUCUT</v>
          </cell>
          <cell r="C21" t="str">
            <v>UNIDAD</v>
          </cell>
          <cell r="D21">
            <v>1</v>
          </cell>
          <cell r="E21">
            <v>1</v>
          </cell>
          <cell r="F21" t="str">
            <v>ESPECIALIDADES</v>
          </cell>
          <cell r="G21" t="str">
            <v>RADIOLOGIA</v>
          </cell>
          <cell r="H21">
            <v>0</v>
          </cell>
          <cell r="I21">
            <v>0</v>
          </cell>
          <cell r="J21">
            <v>0</v>
          </cell>
          <cell r="K21">
            <v>0</v>
          </cell>
          <cell r="L21">
            <v>0</v>
          </cell>
          <cell r="M21">
            <v>0</v>
          </cell>
          <cell r="N21">
            <v>0</v>
          </cell>
          <cell r="O21">
            <v>0</v>
          </cell>
          <cell r="P21">
            <v>0</v>
          </cell>
          <cell r="Q21">
            <v>0</v>
          </cell>
        </row>
        <row r="22">
          <cell r="A22">
            <v>95</v>
          </cell>
          <cell r="B22" t="str">
            <v>AGUJA PARA BIOPSIA 22 G X 20 CM</v>
          </cell>
          <cell r="C22" t="str">
            <v xml:space="preserve">UNIDAD    </v>
          </cell>
          <cell r="D22">
            <v>1</v>
          </cell>
          <cell r="E22">
            <v>1</v>
          </cell>
          <cell r="F22" t="str">
            <v>ESPECIALIDADES</v>
          </cell>
          <cell r="G22" t="str">
            <v>RADIOLOGIA</v>
          </cell>
          <cell r="H22">
            <v>0</v>
          </cell>
          <cell r="I22">
            <v>0</v>
          </cell>
          <cell r="J22">
            <v>0</v>
          </cell>
          <cell r="K22">
            <v>0</v>
          </cell>
          <cell r="L22">
            <v>0</v>
          </cell>
          <cell r="M22">
            <v>0</v>
          </cell>
          <cell r="N22">
            <v>0</v>
          </cell>
          <cell r="O22">
            <v>0</v>
          </cell>
          <cell r="P22">
            <v>0</v>
          </cell>
          <cell r="Q22">
            <v>0</v>
          </cell>
        </row>
        <row r="23">
          <cell r="A23">
            <v>96</v>
          </cell>
          <cell r="B23" t="str">
            <v>AGUJA PARA BIOPSIA AUTOMATICA  NO 18 X 20 CM</v>
          </cell>
          <cell r="C23" t="str">
            <v xml:space="preserve">UNIDAD    </v>
          </cell>
          <cell r="D23">
            <v>1</v>
          </cell>
          <cell r="E23">
            <v>1</v>
          </cell>
          <cell r="F23" t="str">
            <v>ESPECIALIDADES</v>
          </cell>
          <cell r="G23" t="str">
            <v>RADIOLOGIA</v>
          </cell>
          <cell r="H23">
            <v>0</v>
          </cell>
          <cell r="I23">
            <v>0</v>
          </cell>
          <cell r="J23">
            <v>0</v>
          </cell>
          <cell r="K23">
            <v>0</v>
          </cell>
          <cell r="L23">
            <v>0</v>
          </cell>
          <cell r="M23">
            <v>0</v>
          </cell>
          <cell r="N23">
            <v>0</v>
          </cell>
          <cell r="O23">
            <v>0</v>
          </cell>
          <cell r="P23">
            <v>0</v>
          </cell>
          <cell r="Q23">
            <v>0</v>
          </cell>
        </row>
        <row r="24">
          <cell r="A24">
            <v>97</v>
          </cell>
          <cell r="B24" t="str">
            <v xml:space="preserve">AGUJA PARA BIOPSIA DE MEDULA OSEA 11G X 15 CM </v>
          </cell>
          <cell r="C24" t="str">
            <v xml:space="preserve">UNIDAD    </v>
          </cell>
          <cell r="D24">
            <v>2</v>
          </cell>
          <cell r="E24">
            <v>2</v>
          </cell>
          <cell r="F24" t="str">
            <v>ESPECIALIDADES</v>
          </cell>
          <cell r="G24" t="str">
            <v>RADIOLOGIA</v>
          </cell>
          <cell r="H24">
            <v>0</v>
          </cell>
          <cell r="I24">
            <v>0</v>
          </cell>
          <cell r="J24">
            <v>0</v>
          </cell>
          <cell r="K24">
            <v>0</v>
          </cell>
          <cell r="L24">
            <v>0</v>
          </cell>
          <cell r="M24">
            <v>0</v>
          </cell>
          <cell r="N24">
            <v>0</v>
          </cell>
          <cell r="O24">
            <v>0</v>
          </cell>
          <cell r="P24">
            <v>0</v>
          </cell>
          <cell r="Q24">
            <v>0</v>
          </cell>
        </row>
        <row r="25">
          <cell r="A25">
            <v>98</v>
          </cell>
          <cell r="B25" t="str">
            <v>AGUJA PARA BIOPSIA DE SENO  14 X 9 CM</v>
          </cell>
          <cell r="C25" t="str">
            <v xml:space="preserve">UNIDAD    </v>
          </cell>
          <cell r="D25">
            <v>2</v>
          </cell>
          <cell r="E25">
            <v>2</v>
          </cell>
          <cell r="F25" t="str">
            <v>ESPECIALIDADES</v>
          </cell>
          <cell r="G25" t="str">
            <v>RADIOLOGIA</v>
          </cell>
          <cell r="H25">
            <v>0</v>
          </cell>
          <cell r="I25">
            <v>0</v>
          </cell>
          <cell r="J25">
            <v>0</v>
          </cell>
          <cell r="K25">
            <v>0</v>
          </cell>
          <cell r="L25">
            <v>0</v>
          </cell>
          <cell r="M25">
            <v>0</v>
          </cell>
          <cell r="N25">
            <v>0</v>
          </cell>
          <cell r="O25">
            <v>0</v>
          </cell>
          <cell r="P25">
            <v>0</v>
          </cell>
          <cell r="Q25">
            <v>0</v>
          </cell>
        </row>
        <row r="26">
          <cell r="A26">
            <v>99</v>
          </cell>
          <cell r="B26" t="str">
            <v>AGUJA PARA BIOPSIA DESECHABLE 18G X 25 CMS</v>
          </cell>
          <cell r="C26" t="str">
            <v xml:space="preserve">UNIDAD    </v>
          </cell>
          <cell r="D26">
            <v>2</v>
          </cell>
          <cell r="E26">
            <v>2</v>
          </cell>
          <cell r="F26" t="str">
            <v>ESPECIALIDADES</v>
          </cell>
          <cell r="G26" t="str">
            <v>RADIOLOGIA</v>
          </cell>
          <cell r="H26">
            <v>0</v>
          </cell>
          <cell r="I26">
            <v>0</v>
          </cell>
          <cell r="J26">
            <v>0</v>
          </cell>
          <cell r="K26">
            <v>0</v>
          </cell>
          <cell r="L26">
            <v>0</v>
          </cell>
          <cell r="M26">
            <v>0</v>
          </cell>
          <cell r="N26">
            <v>0</v>
          </cell>
          <cell r="O26">
            <v>0</v>
          </cell>
          <cell r="P26">
            <v>0</v>
          </cell>
          <cell r="Q26">
            <v>0</v>
          </cell>
        </row>
        <row r="27">
          <cell r="A27">
            <v>100</v>
          </cell>
          <cell r="B27" t="str">
            <v>AGUJA PARA BIOPSIA MEDULA OSEA 8  G X 10 CM</v>
          </cell>
          <cell r="C27" t="str">
            <v xml:space="preserve">UNIDAD    </v>
          </cell>
          <cell r="D27">
            <v>1</v>
          </cell>
          <cell r="E27">
            <v>1</v>
          </cell>
          <cell r="F27" t="str">
            <v>ESPECIALIDADES</v>
          </cell>
          <cell r="G27" t="str">
            <v>RADIOLOGIA</v>
          </cell>
          <cell r="H27">
            <v>0</v>
          </cell>
          <cell r="I27">
            <v>0</v>
          </cell>
          <cell r="J27">
            <v>0</v>
          </cell>
          <cell r="K27">
            <v>0</v>
          </cell>
          <cell r="L27">
            <v>0</v>
          </cell>
          <cell r="M27">
            <v>0</v>
          </cell>
          <cell r="N27">
            <v>0</v>
          </cell>
          <cell r="O27">
            <v>0</v>
          </cell>
          <cell r="P27">
            <v>0</v>
          </cell>
          <cell r="Q27">
            <v>0</v>
          </cell>
        </row>
        <row r="28">
          <cell r="A28">
            <v>101</v>
          </cell>
          <cell r="B28" t="str">
            <v>AGUJA PARA BIOPSIA OSEA 11 G X 10 CM</v>
          </cell>
          <cell r="C28" t="str">
            <v xml:space="preserve">UNIDAD    </v>
          </cell>
          <cell r="D28">
            <v>1</v>
          </cell>
          <cell r="E28">
            <v>1</v>
          </cell>
          <cell r="F28" t="str">
            <v>ESPECIALIDADES</v>
          </cell>
          <cell r="G28" t="str">
            <v>RADIOLOGIA</v>
          </cell>
          <cell r="H28">
            <v>0</v>
          </cell>
          <cell r="I28">
            <v>0</v>
          </cell>
          <cell r="J28">
            <v>0</v>
          </cell>
          <cell r="K28">
            <v>0</v>
          </cell>
          <cell r="L28">
            <v>0</v>
          </cell>
          <cell r="M28">
            <v>0</v>
          </cell>
          <cell r="N28">
            <v>0</v>
          </cell>
          <cell r="O28">
            <v>0</v>
          </cell>
          <cell r="P28">
            <v>0</v>
          </cell>
          <cell r="Q28">
            <v>0</v>
          </cell>
        </row>
        <row r="29">
          <cell r="A29">
            <v>102</v>
          </cell>
          <cell r="B29" t="str">
            <v xml:space="preserve">AGUJA PARA BIOPSIA OSEA PUNTA TROCAR DE 8G X 10 CMS 4.0MM </v>
          </cell>
          <cell r="C29" t="str">
            <v xml:space="preserve">UNIDAD    </v>
          </cell>
          <cell r="D29">
            <v>1</v>
          </cell>
          <cell r="E29">
            <v>1</v>
          </cell>
          <cell r="F29" t="str">
            <v>ESPECIALIDADES</v>
          </cell>
          <cell r="G29" t="str">
            <v>RADIOLOGIA</v>
          </cell>
          <cell r="H29">
            <v>0</v>
          </cell>
          <cell r="I29">
            <v>0</v>
          </cell>
          <cell r="J29">
            <v>0</v>
          </cell>
          <cell r="K29">
            <v>0</v>
          </cell>
          <cell r="L29">
            <v>0</v>
          </cell>
          <cell r="M29">
            <v>0</v>
          </cell>
          <cell r="N29">
            <v>0</v>
          </cell>
          <cell r="O29">
            <v>0</v>
          </cell>
          <cell r="P29">
            <v>0</v>
          </cell>
          <cell r="Q29">
            <v>0</v>
          </cell>
        </row>
        <row r="30">
          <cell r="A30">
            <v>103</v>
          </cell>
          <cell r="B30" t="str">
            <v>AGUJA PARA BIOPSIA OSEA SEMIAUTOMATICA 14 G X 10 CM +/-1 CM</v>
          </cell>
          <cell r="C30" t="str">
            <v xml:space="preserve">UNIDAD    </v>
          </cell>
          <cell r="D30">
            <v>2</v>
          </cell>
          <cell r="E30">
            <v>2</v>
          </cell>
          <cell r="F30" t="str">
            <v>ESPECIALIDADES</v>
          </cell>
          <cell r="G30" t="str">
            <v>RADIOLOGIA</v>
          </cell>
          <cell r="H30">
            <v>0</v>
          </cell>
          <cell r="I30">
            <v>0</v>
          </cell>
          <cell r="J30">
            <v>0</v>
          </cell>
          <cell r="K30">
            <v>0</v>
          </cell>
          <cell r="L30">
            <v>0</v>
          </cell>
          <cell r="M30">
            <v>0</v>
          </cell>
          <cell r="N30">
            <v>0</v>
          </cell>
          <cell r="O30">
            <v>0</v>
          </cell>
          <cell r="P30">
            <v>0</v>
          </cell>
          <cell r="Q30">
            <v>0</v>
          </cell>
        </row>
        <row r="31">
          <cell r="A31">
            <v>104</v>
          </cell>
          <cell r="B31" t="str">
            <v>AGUJA PARA BIOPSIA SEMIAUTOMATICA  20 X 10 CM</v>
          </cell>
          <cell r="C31" t="str">
            <v xml:space="preserve">UNIDAD    </v>
          </cell>
          <cell r="D31">
            <v>1</v>
          </cell>
          <cell r="E31">
            <v>1</v>
          </cell>
          <cell r="F31" t="str">
            <v>ESPECIALIDADES</v>
          </cell>
          <cell r="G31" t="str">
            <v>RADIOLOGIA</v>
          </cell>
          <cell r="H31">
            <v>0</v>
          </cell>
          <cell r="I31">
            <v>0</v>
          </cell>
          <cell r="J31">
            <v>0</v>
          </cell>
          <cell r="K31">
            <v>0</v>
          </cell>
          <cell r="L31">
            <v>0</v>
          </cell>
          <cell r="M31">
            <v>0</v>
          </cell>
          <cell r="N31">
            <v>0</v>
          </cell>
          <cell r="O31">
            <v>0</v>
          </cell>
          <cell r="P31">
            <v>0</v>
          </cell>
          <cell r="Q31">
            <v>0</v>
          </cell>
        </row>
        <row r="32">
          <cell r="A32">
            <v>105</v>
          </cell>
          <cell r="B32" t="str">
            <v>AGUJA PARA BIOPSIA SEMIAUTOMATICA 14 G X 6 X 15 CM</v>
          </cell>
          <cell r="C32" t="str">
            <v xml:space="preserve">UNIDAD    </v>
          </cell>
          <cell r="D32">
            <v>2</v>
          </cell>
          <cell r="E32">
            <v>2</v>
          </cell>
          <cell r="F32" t="str">
            <v>ESPECIALIDADES</v>
          </cell>
          <cell r="G32" t="str">
            <v>RADIOLOGIA</v>
          </cell>
          <cell r="H32">
            <v>0</v>
          </cell>
          <cell r="I32">
            <v>0</v>
          </cell>
          <cell r="J32">
            <v>0</v>
          </cell>
          <cell r="K32">
            <v>0</v>
          </cell>
          <cell r="L32">
            <v>0</v>
          </cell>
          <cell r="M32">
            <v>0</v>
          </cell>
          <cell r="N32">
            <v>0</v>
          </cell>
          <cell r="O32">
            <v>0</v>
          </cell>
          <cell r="P32">
            <v>0</v>
          </cell>
          <cell r="Q32">
            <v>0</v>
          </cell>
        </row>
        <row r="33">
          <cell r="A33">
            <v>106</v>
          </cell>
          <cell r="B33" t="str">
            <v>AGUJA PARA BIOPSIA SEMIAUTOMATICA 16 GA X15 CM TRUCUT</v>
          </cell>
          <cell r="C33" t="str">
            <v>UNIDAD</v>
          </cell>
          <cell r="D33">
            <v>2</v>
          </cell>
          <cell r="E33">
            <v>2</v>
          </cell>
          <cell r="F33" t="str">
            <v>ESPECIALIDADES</v>
          </cell>
          <cell r="G33" t="str">
            <v>RADIOLOGIA</v>
          </cell>
          <cell r="H33">
            <v>0</v>
          </cell>
          <cell r="I33">
            <v>0</v>
          </cell>
          <cell r="J33">
            <v>0</v>
          </cell>
          <cell r="K33">
            <v>0</v>
          </cell>
          <cell r="L33">
            <v>0</v>
          </cell>
          <cell r="M33">
            <v>0</v>
          </cell>
          <cell r="N33">
            <v>0</v>
          </cell>
          <cell r="O33">
            <v>0</v>
          </cell>
          <cell r="P33">
            <v>0</v>
          </cell>
          <cell r="Q33">
            <v>0</v>
          </cell>
        </row>
        <row r="34">
          <cell r="A34">
            <v>107</v>
          </cell>
          <cell r="B34" t="str">
            <v xml:space="preserve">AGUJA PARA BIOPSIA SEMIAUTOMATICA 18G X 20 MM                                                            </v>
          </cell>
          <cell r="C34" t="str">
            <v>UNIDAD</v>
          </cell>
          <cell r="D34">
            <v>2</v>
          </cell>
          <cell r="E34">
            <v>2</v>
          </cell>
          <cell r="F34" t="str">
            <v>ESPECIALIDADES</v>
          </cell>
          <cell r="G34" t="str">
            <v>RADIOLOGIA</v>
          </cell>
          <cell r="H34">
            <v>0</v>
          </cell>
          <cell r="I34">
            <v>0</v>
          </cell>
          <cell r="J34">
            <v>0</v>
          </cell>
          <cell r="K34">
            <v>0</v>
          </cell>
          <cell r="L34">
            <v>0</v>
          </cell>
          <cell r="M34">
            <v>0</v>
          </cell>
          <cell r="N34">
            <v>0</v>
          </cell>
          <cell r="O34">
            <v>0</v>
          </cell>
          <cell r="P34">
            <v>0</v>
          </cell>
          <cell r="Q34">
            <v>0</v>
          </cell>
        </row>
        <row r="35">
          <cell r="A35">
            <v>127</v>
          </cell>
          <cell r="B35" t="str">
            <v>AGUJA SEMIAUTOMATICA DE BIOPSIA 14GA X 19  CM</v>
          </cell>
          <cell r="C35" t="str">
            <v>UNIDAD</v>
          </cell>
          <cell r="D35">
            <v>1</v>
          </cell>
          <cell r="E35">
            <v>1</v>
          </cell>
          <cell r="F35" t="str">
            <v>ESPECIALIDADES</v>
          </cell>
          <cell r="G35" t="str">
            <v>RADIOLOGIA</v>
          </cell>
          <cell r="H35">
            <v>0</v>
          </cell>
          <cell r="I35">
            <v>0</v>
          </cell>
          <cell r="J35">
            <v>0</v>
          </cell>
          <cell r="K35">
            <v>0</v>
          </cell>
          <cell r="L35">
            <v>0</v>
          </cell>
          <cell r="M35">
            <v>0</v>
          </cell>
          <cell r="N35">
            <v>0</v>
          </cell>
          <cell r="O35">
            <v>0</v>
          </cell>
          <cell r="P35">
            <v>0</v>
          </cell>
          <cell r="Q35">
            <v>0</v>
          </cell>
        </row>
        <row r="36">
          <cell r="A36">
            <v>223</v>
          </cell>
          <cell r="B36" t="str">
            <v>ASA DE POLIPECTOMIA DESCATABLE DE 10,15,25 CM X  2,4 A 2,8 MM DE DIAMETRO, LONGITUD DE TRABAJO DE 230 CM.</v>
          </cell>
          <cell r="C36" t="str">
            <v>UNIDAD</v>
          </cell>
          <cell r="D36">
            <v>5</v>
          </cell>
          <cell r="E36">
            <v>5</v>
          </cell>
          <cell r="F36" t="str">
            <v>ESPECIALIDADES</v>
          </cell>
          <cell r="G36" t="str">
            <v>GASTROENTEROLOGIA</v>
          </cell>
          <cell r="H36">
            <v>0</v>
          </cell>
          <cell r="I36">
            <v>0</v>
          </cell>
          <cell r="J36">
            <v>0</v>
          </cell>
          <cell r="K36">
            <v>0</v>
          </cell>
          <cell r="L36">
            <v>0</v>
          </cell>
          <cell r="M36">
            <v>0</v>
          </cell>
          <cell r="N36">
            <v>0</v>
          </cell>
          <cell r="O36">
            <v>0</v>
          </cell>
          <cell r="P36">
            <v>0</v>
          </cell>
          <cell r="Q36">
            <v>0</v>
          </cell>
        </row>
        <row r="37">
          <cell r="A37">
            <v>228</v>
          </cell>
          <cell r="B37" t="str">
            <v>ASA PARA RECECTOSCOPIO ( ASA DE CORTE ACODADA)</v>
          </cell>
          <cell r="C37" t="str">
            <v>UNIDAD</v>
          </cell>
          <cell r="D37">
            <v>2</v>
          </cell>
          <cell r="E37">
            <v>2</v>
          </cell>
          <cell r="F37" t="str">
            <v>ESPECIALIDADES</v>
          </cell>
          <cell r="G37" t="str">
            <v>GASTROENTEROLOGIA</v>
          </cell>
          <cell r="H37">
            <v>0</v>
          </cell>
          <cell r="I37">
            <v>0</v>
          </cell>
          <cell r="J37">
            <v>0</v>
          </cell>
          <cell r="K37">
            <v>0</v>
          </cell>
          <cell r="L37">
            <v>0</v>
          </cell>
          <cell r="M37">
            <v>0</v>
          </cell>
          <cell r="N37">
            <v>0</v>
          </cell>
          <cell r="O37">
            <v>0</v>
          </cell>
          <cell r="P37">
            <v>0</v>
          </cell>
          <cell r="Q37">
            <v>0</v>
          </cell>
        </row>
        <row r="38">
          <cell r="A38">
            <v>229</v>
          </cell>
          <cell r="B38" t="str">
            <v>ASA POLIPECTOMIA HEXAGONAL</v>
          </cell>
          <cell r="C38" t="str">
            <v>UNIDAD</v>
          </cell>
          <cell r="D38">
            <v>2</v>
          </cell>
          <cell r="E38">
            <v>2</v>
          </cell>
          <cell r="F38" t="str">
            <v>ESPECIALIDADES</v>
          </cell>
          <cell r="G38" t="str">
            <v>GASTROENTEROLOGIA</v>
          </cell>
          <cell r="H38">
            <v>0</v>
          </cell>
          <cell r="I38">
            <v>0</v>
          </cell>
          <cell r="J38">
            <v>0</v>
          </cell>
          <cell r="K38">
            <v>0</v>
          </cell>
          <cell r="L38">
            <v>0</v>
          </cell>
          <cell r="M38">
            <v>0</v>
          </cell>
          <cell r="N38">
            <v>0</v>
          </cell>
          <cell r="O38">
            <v>0</v>
          </cell>
          <cell r="P38">
            <v>0</v>
          </cell>
          <cell r="Q38">
            <v>0</v>
          </cell>
        </row>
        <row r="39">
          <cell r="A39">
            <v>230</v>
          </cell>
          <cell r="B39" t="str">
            <v>ASA POLIPECTOMIA OVALADA</v>
          </cell>
          <cell r="C39" t="str">
            <v>UNIDAD</v>
          </cell>
          <cell r="D39">
            <v>1</v>
          </cell>
          <cell r="E39">
            <v>1</v>
          </cell>
          <cell r="F39" t="str">
            <v>ESPECIALIDADES</v>
          </cell>
          <cell r="G39" t="str">
            <v>GASTROENTEROLOGIA</v>
          </cell>
          <cell r="H39">
            <v>0</v>
          </cell>
          <cell r="I39">
            <v>0</v>
          </cell>
          <cell r="J39">
            <v>0</v>
          </cell>
          <cell r="K39">
            <v>0</v>
          </cell>
          <cell r="L39">
            <v>0</v>
          </cell>
          <cell r="M39">
            <v>0</v>
          </cell>
          <cell r="N39">
            <v>0</v>
          </cell>
          <cell r="O39">
            <v>0</v>
          </cell>
          <cell r="P39">
            <v>0</v>
          </cell>
          <cell r="Q39">
            <v>0</v>
          </cell>
        </row>
        <row r="40">
          <cell r="A40">
            <v>231</v>
          </cell>
          <cell r="B40" t="str">
            <v>ASAS DE RESECTOSCOPIO STORZ</v>
          </cell>
          <cell r="C40" t="str">
            <v>UNIDAD</v>
          </cell>
          <cell r="D40">
            <v>1</v>
          </cell>
          <cell r="E40">
            <v>1</v>
          </cell>
          <cell r="F40" t="str">
            <v>ESPECIALIDADES</v>
          </cell>
          <cell r="G40" t="str">
            <v>GASTROENTEROLOGIA</v>
          </cell>
          <cell r="H40">
            <v>0</v>
          </cell>
          <cell r="I40">
            <v>0</v>
          </cell>
          <cell r="J40">
            <v>0</v>
          </cell>
          <cell r="K40">
            <v>0</v>
          </cell>
          <cell r="L40">
            <v>0</v>
          </cell>
          <cell r="M40">
            <v>0</v>
          </cell>
          <cell r="N40">
            <v>0</v>
          </cell>
          <cell r="O40">
            <v>0</v>
          </cell>
          <cell r="P40">
            <v>0</v>
          </cell>
          <cell r="Q40">
            <v>0</v>
          </cell>
        </row>
        <row r="41">
          <cell r="A41">
            <v>232</v>
          </cell>
          <cell r="B41" t="str">
            <v>ASAS REF: S1007 (GINECOLOGIA COLPOSCOPIA)</v>
          </cell>
          <cell r="C41" t="str">
            <v>UNIDAD</v>
          </cell>
          <cell r="D41">
            <v>5</v>
          </cell>
          <cell r="E41">
            <v>5</v>
          </cell>
          <cell r="F41" t="str">
            <v>ESPECIALIDADES</v>
          </cell>
          <cell r="G41" t="str">
            <v>GINECOLOGIA</v>
          </cell>
          <cell r="H41">
            <v>0</v>
          </cell>
          <cell r="I41">
            <v>0</v>
          </cell>
          <cell r="J41">
            <v>0</v>
          </cell>
          <cell r="K41">
            <v>0</v>
          </cell>
          <cell r="L41">
            <v>0</v>
          </cell>
          <cell r="M41">
            <v>0</v>
          </cell>
          <cell r="N41">
            <v>0</v>
          </cell>
          <cell r="O41">
            <v>0</v>
          </cell>
          <cell r="P41">
            <v>0</v>
          </cell>
          <cell r="Q41">
            <v>0</v>
          </cell>
        </row>
        <row r="42">
          <cell r="A42">
            <v>233</v>
          </cell>
          <cell r="B42" t="str">
            <v>ASAS REF: B4512 (GINECOLOGIA COLPOSCOPIA)</v>
          </cell>
          <cell r="C42" t="str">
            <v>UNIDAD</v>
          </cell>
          <cell r="D42">
            <v>5</v>
          </cell>
          <cell r="E42">
            <v>5</v>
          </cell>
          <cell r="F42" t="str">
            <v>ESPECIALIDADES</v>
          </cell>
          <cell r="G42" t="str">
            <v>GINECOLOGIA</v>
          </cell>
          <cell r="H42">
            <v>0</v>
          </cell>
          <cell r="I42">
            <v>0</v>
          </cell>
          <cell r="J42">
            <v>0</v>
          </cell>
          <cell r="K42">
            <v>0</v>
          </cell>
          <cell r="L42">
            <v>0</v>
          </cell>
          <cell r="M42">
            <v>0</v>
          </cell>
          <cell r="N42">
            <v>0</v>
          </cell>
          <cell r="O42">
            <v>0</v>
          </cell>
          <cell r="P42">
            <v>0</v>
          </cell>
          <cell r="Q42">
            <v>0</v>
          </cell>
        </row>
        <row r="43">
          <cell r="A43">
            <v>234</v>
          </cell>
          <cell r="B43" t="str">
            <v>ASAS REF: R1004 (GINECOLOGIA COLPOSCOPIA)</v>
          </cell>
          <cell r="C43" t="str">
            <v>UNIDAD</v>
          </cell>
          <cell r="D43">
            <v>5</v>
          </cell>
          <cell r="E43">
            <v>5</v>
          </cell>
          <cell r="F43" t="str">
            <v>ESPECIALIDADES</v>
          </cell>
          <cell r="G43" t="str">
            <v>GINECOLOGIA</v>
          </cell>
          <cell r="H43">
            <v>0</v>
          </cell>
          <cell r="I43">
            <v>0</v>
          </cell>
          <cell r="J43">
            <v>0</v>
          </cell>
          <cell r="K43">
            <v>0</v>
          </cell>
          <cell r="L43">
            <v>0</v>
          </cell>
          <cell r="M43">
            <v>0</v>
          </cell>
          <cell r="N43">
            <v>0</v>
          </cell>
          <cell r="O43">
            <v>0</v>
          </cell>
          <cell r="P43">
            <v>0</v>
          </cell>
          <cell r="Q43">
            <v>0</v>
          </cell>
        </row>
        <row r="44">
          <cell r="A44">
            <v>235</v>
          </cell>
          <cell r="B44" t="str">
            <v>ASAS REF: R1505 (GINECOLOGIA COLPOSCOPIA)</v>
          </cell>
          <cell r="C44" t="str">
            <v>UNIDAD</v>
          </cell>
          <cell r="D44">
            <v>5</v>
          </cell>
          <cell r="E44">
            <v>5</v>
          </cell>
          <cell r="F44" t="str">
            <v>ESPECIALIDADES</v>
          </cell>
          <cell r="G44" t="str">
            <v>GINECOLOGIA</v>
          </cell>
          <cell r="H44">
            <v>0</v>
          </cell>
          <cell r="I44">
            <v>0</v>
          </cell>
          <cell r="J44">
            <v>0</v>
          </cell>
          <cell r="K44">
            <v>0</v>
          </cell>
          <cell r="L44">
            <v>0</v>
          </cell>
          <cell r="M44">
            <v>0</v>
          </cell>
          <cell r="N44">
            <v>0</v>
          </cell>
          <cell r="O44">
            <v>0</v>
          </cell>
          <cell r="P44">
            <v>0</v>
          </cell>
          <cell r="Q44">
            <v>0</v>
          </cell>
        </row>
        <row r="45">
          <cell r="A45">
            <v>244</v>
          </cell>
          <cell r="B45" t="str">
            <v>BALON DILATACION ESOFAGICA DE 6-8 MM</v>
          </cell>
          <cell r="C45" t="str">
            <v>UNIDAD</v>
          </cell>
          <cell r="D45">
            <v>1</v>
          </cell>
          <cell r="E45">
            <v>1</v>
          </cell>
          <cell r="F45" t="str">
            <v>ESPECIALIDADES</v>
          </cell>
          <cell r="G45" t="str">
            <v>GASTROENTEROLOGIA</v>
          </cell>
          <cell r="H45">
            <v>0</v>
          </cell>
          <cell r="I45">
            <v>0</v>
          </cell>
          <cell r="J45">
            <v>0</v>
          </cell>
          <cell r="K45">
            <v>0</v>
          </cell>
          <cell r="L45">
            <v>0</v>
          </cell>
          <cell r="M45">
            <v>0</v>
          </cell>
          <cell r="N45">
            <v>0</v>
          </cell>
          <cell r="O45">
            <v>0</v>
          </cell>
          <cell r="P45">
            <v>0</v>
          </cell>
          <cell r="Q45">
            <v>0</v>
          </cell>
        </row>
        <row r="46">
          <cell r="A46">
            <v>245</v>
          </cell>
          <cell r="B46" t="str">
            <v>BALON EXTRACTOR DE CALCULO</v>
          </cell>
          <cell r="C46" t="str">
            <v>UNIDAD</v>
          </cell>
          <cell r="D46">
            <v>1</v>
          </cell>
          <cell r="E46">
            <v>1</v>
          </cell>
          <cell r="F46" t="str">
            <v>ESPECIALIDADES</v>
          </cell>
          <cell r="G46" t="str">
            <v>GASTROENTEROLOGIA</v>
          </cell>
          <cell r="H46">
            <v>0</v>
          </cell>
          <cell r="I46">
            <v>0</v>
          </cell>
          <cell r="J46">
            <v>0</v>
          </cell>
          <cell r="K46">
            <v>0</v>
          </cell>
          <cell r="L46">
            <v>0</v>
          </cell>
          <cell r="M46">
            <v>0</v>
          </cell>
          <cell r="N46">
            <v>0</v>
          </cell>
          <cell r="O46">
            <v>0</v>
          </cell>
          <cell r="P46">
            <v>0</v>
          </cell>
          <cell r="Q46">
            <v>0</v>
          </cell>
        </row>
        <row r="47">
          <cell r="A47">
            <v>246</v>
          </cell>
          <cell r="B47" t="str">
            <v>BALON EXTRACTOR DE CALCULOS TRILUMEN</v>
          </cell>
          <cell r="C47" t="str">
            <v>UNIDAD</v>
          </cell>
          <cell r="D47">
            <v>1</v>
          </cell>
          <cell r="E47">
            <v>1</v>
          </cell>
          <cell r="F47" t="str">
            <v>ESPECIALIDADES</v>
          </cell>
          <cell r="G47" t="str">
            <v>GASTROENTEROLOGIA</v>
          </cell>
          <cell r="H47">
            <v>0</v>
          </cell>
          <cell r="I47">
            <v>0</v>
          </cell>
          <cell r="J47">
            <v>0</v>
          </cell>
          <cell r="K47">
            <v>0</v>
          </cell>
          <cell r="L47">
            <v>0</v>
          </cell>
          <cell r="M47">
            <v>0</v>
          </cell>
          <cell r="N47">
            <v>0</v>
          </cell>
          <cell r="O47">
            <v>0</v>
          </cell>
          <cell r="P47">
            <v>0</v>
          </cell>
          <cell r="Q47">
            <v>0</v>
          </cell>
        </row>
        <row r="48">
          <cell r="A48">
            <v>247</v>
          </cell>
          <cell r="B48" t="str">
            <v>BALONES PARA DILATACION BILIAR DE ALTA PRESION DESECHABLE 2.8DIAMTRO DEL CANAL, 180 CM DE LONGITUD, DE 4 A  8 MM DE DIAMETRO EXTERNO, CON DIAMETRO DE BALON DE 20 A 40MM</v>
          </cell>
          <cell r="C48" t="str">
            <v>UNIDAD</v>
          </cell>
          <cell r="D48">
            <v>1</v>
          </cell>
          <cell r="E48">
            <v>1</v>
          </cell>
          <cell r="F48" t="str">
            <v>ESPECIALIDADES</v>
          </cell>
          <cell r="G48" t="str">
            <v>GASTROENTEROLOGIA</v>
          </cell>
          <cell r="H48">
            <v>0</v>
          </cell>
          <cell r="I48">
            <v>0</v>
          </cell>
          <cell r="J48">
            <v>0</v>
          </cell>
          <cell r="K48">
            <v>0</v>
          </cell>
          <cell r="L48">
            <v>0</v>
          </cell>
          <cell r="M48">
            <v>0</v>
          </cell>
          <cell r="N48">
            <v>0</v>
          </cell>
          <cell r="O48">
            <v>0</v>
          </cell>
          <cell r="P48">
            <v>0</v>
          </cell>
          <cell r="Q48">
            <v>0</v>
          </cell>
        </row>
        <row r="49">
          <cell r="A49">
            <v>2618</v>
          </cell>
          <cell r="B49" t="str">
            <v>BIOTOMO</v>
          </cell>
          <cell r="C49" t="str">
            <v>UNIDAD</v>
          </cell>
          <cell r="D49">
            <v>1</v>
          </cell>
          <cell r="E49">
            <v>1</v>
          </cell>
          <cell r="F49" t="str">
            <v>ESPECIALIDADES</v>
          </cell>
          <cell r="G49" t="str">
            <v>GINECOLOGIA</v>
          </cell>
          <cell r="H49">
            <v>0</v>
          </cell>
          <cell r="I49">
            <v>0</v>
          </cell>
          <cell r="J49">
            <v>0</v>
          </cell>
          <cell r="K49">
            <v>0</v>
          </cell>
          <cell r="L49">
            <v>0</v>
          </cell>
          <cell r="M49">
            <v>0</v>
          </cell>
          <cell r="N49">
            <v>0</v>
          </cell>
          <cell r="O49">
            <v>0</v>
          </cell>
          <cell r="P49">
            <v>0</v>
          </cell>
          <cell r="Q49">
            <v>0</v>
          </cell>
        </row>
        <row r="50">
          <cell r="A50">
            <v>296</v>
          </cell>
          <cell r="B50" t="str">
            <v>BOLSA PARA FILTRACON EN DIALIS DE 5 LITROS</v>
          </cell>
          <cell r="C50" t="str">
            <v>UNIDAD</v>
          </cell>
          <cell r="D50">
            <v>2</v>
          </cell>
          <cell r="E50">
            <v>2</v>
          </cell>
          <cell r="F50" t="str">
            <v>ESPECIALIDADES</v>
          </cell>
          <cell r="G50" t="str">
            <v>NEFROLOGIA</v>
          </cell>
          <cell r="H50">
            <v>0</v>
          </cell>
          <cell r="I50">
            <v>0</v>
          </cell>
          <cell r="J50">
            <v>0</v>
          </cell>
          <cell r="K50">
            <v>0</v>
          </cell>
          <cell r="L50">
            <v>0</v>
          </cell>
          <cell r="M50">
            <v>0</v>
          </cell>
          <cell r="N50">
            <v>0</v>
          </cell>
          <cell r="O50">
            <v>0</v>
          </cell>
          <cell r="P50">
            <v>0</v>
          </cell>
          <cell r="Q50">
            <v>0</v>
          </cell>
        </row>
        <row r="51">
          <cell r="A51">
            <v>311</v>
          </cell>
          <cell r="B51" t="str">
            <v>BOQUILLA PLASTICA PARA ENDOSCOPIA ADULTO REUSABLE</v>
          </cell>
          <cell r="C51" t="str">
            <v>UNIDAD</v>
          </cell>
          <cell r="D51">
            <v>1</v>
          </cell>
          <cell r="E51">
            <v>1</v>
          </cell>
          <cell r="F51" t="str">
            <v>ESPECIALIDADES</v>
          </cell>
          <cell r="G51" t="str">
            <v>GASTROENTEROLOGIA</v>
          </cell>
          <cell r="H51">
            <v>0</v>
          </cell>
          <cell r="I51">
            <v>0</v>
          </cell>
          <cell r="J51">
            <v>0</v>
          </cell>
          <cell r="K51">
            <v>0</v>
          </cell>
          <cell r="L51">
            <v>0</v>
          </cell>
          <cell r="M51">
            <v>0</v>
          </cell>
          <cell r="N51">
            <v>0</v>
          </cell>
          <cell r="O51">
            <v>0</v>
          </cell>
          <cell r="P51">
            <v>0</v>
          </cell>
          <cell r="Q51">
            <v>0</v>
          </cell>
        </row>
        <row r="52">
          <cell r="A52">
            <v>312</v>
          </cell>
          <cell r="B52" t="str">
            <v>BOQUILLA PLASTICA PARA ENDOSCOPIA PEDIATRICA REUSABLE</v>
          </cell>
          <cell r="C52" t="str">
            <v>UNIDAD</v>
          </cell>
          <cell r="D52">
            <v>1</v>
          </cell>
          <cell r="E52">
            <v>1</v>
          </cell>
          <cell r="F52" t="str">
            <v>ESPECIALIDADES</v>
          </cell>
          <cell r="G52" t="str">
            <v>GASTROENTEROLOGIA - PEDIATRIA</v>
          </cell>
          <cell r="H52">
            <v>0</v>
          </cell>
          <cell r="I52">
            <v>0</v>
          </cell>
          <cell r="J52">
            <v>0</v>
          </cell>
          <cell r="K52">
            <v>0</v>
          </cell>
          <cell r="L52">
            <v>0</v>
          </cell>
          <cell r="M52">
            <v>0</v>
          </cell>
          <cell r="N52">
            <v>0</v>
          </cell>
          <cell r="O52">
            <v>0</v>
          </cell>
          <cell r="P52">
            <v>0</v>
          </cell>
          <cell r="Q52">
            <v>0</v>
          </cell>
        </row>
        <row r="53">
          <cell r="A53">
            <v>313</v>
          </cell>
          <cell r="B53" t="str">
            <v>BOQUILLAS ADULTO 48 F BANDA DE CAUCHO INTERNA</v>
          </cell>
          <cell r="C53" t="str">
            <v>UNIDAD</v>
          </cell>
          <cell r="D53">
            <v>25</v>
          </cell>
          <cell r="E53">
            <v>25</v>
          </cell>
          <cell r="F53" t="str">
            <v>ESPECIALIDADES</v>
          </cell>
          <cell r="G53" t="str">
            <v>GASTROENTEROLOGIA</v>
          </cell>
          <cell r="H53">
            <v>0</v>
          </cell>
          <cell r="I53">
            <v>0</v>
          </cell>
          <cell r="J53">
            <v>0</v>
          </cell>
          <cell r="K53">
            <v>0</v>
          </cell>
          <cell r="L53">
            <v>0</v>
          </cell>
          <cell r="M53">
            <v>0</v>
          </cell>
          <cell r="N53">
            <v>0</v>
          </cell>
          <cell r="O53">
            <v>0</v>
          </cell>
          <cell r="P53">
            <v>0</v>
          </cell>
          <cell r="Q53">
            <v>0</v>
          </cell>
        </row>
        <row r="54">
          <cell r="A54">
            <v>314</v>
          </cell>
          <cell r="B54" t="str">
            <v>BOQUILLAS PLASTICAS ESPIRO 892103 (PAQUETE X 25 UNIDADES)</v>
          </cell>
          <cell r="C54" t="str">
            <v>UNIDAD</v>
          </cell>
          <cell r="D54">
            <v>25</v>
          </cell>
          <cell r="E54">
            <v>25</v>
          </cell>
          <cell r="F54" t="str">
            <v>ESPECIALIDADES</v>
          </cell>
          <cell r="G54" t="str">
            <v>GASTROENTEROLOGIA</v>
          </cell>
          <cell r="H54">
            <v>0</v>
          </cell>
          <cell r="I54">
            <v>0</v>
          </cell>
          <cell r="J54">
            <v>0</v>
          </cell>
          <cell r="K54">
            <v>0</v>
          </cell>
          <cell r="L54">
            <v>0</v>
          </cell>
          <cell r="M54">
            <v>0</v>
          </cell>
          <cell r="N54">
            <v>0</v>
          </cell>
          <cell r="O54">
            <v>0</v>
          </cell>
          <cell r="P54">
            <v>0</v>
          </cell>
          <cell r="Q54">
            <v>0</v>
          </cell>
        </row>
        <row r="55">
          <cell r="A55">
            <v>315</v>
          </cell>
          <cell r="B55" t="str">
            <v>BOTON DE GASTROSTOMIA 16 FR * 2.0  CM</v>
          </cell>
          <cell r="C55" t="str">
            <v>UNIDAD</v>
          </cell>
          <cell r="D55">
            <v>1</v>
          </cell>
          <cell r="E55">
            <v>1</v>
          </cell>
          <cell r="F55" t="str">
            <v>ESPECIALIDADES</v>
          </cell>
          <cell r="G55" t="str">
            <v>GASTROENTEROLOGIA</v>
          </cell>
          <cell r="H55">
            <v>0</v>
          </cell>
          <cell r="I55">
            <v>0</v>
          </cell>
          <cell r="J55">
            <v>0</v>
          </cell>
          <cell r="K55">
            <v>0</v>
          </cell>
          <cell r="L55">
            <v>0</v>
          </cell>
          <cell r="M55">
            <v>0</v>
          </cell>
          <cell r="N55">
            <v>0</v>
          </cell>
          <cell r="O55">
            <v>0</v>
          </cell>
          <cell r="P55">
            <v>0</v>
          </cell>
          <cell r="Q55">
            <v>0</v>
          </cell>
        </row>
        <row r="56">
          <cell r="A56">
            <v>316</v>
          </cell>
          <cell r="B56" t="str">
            <v xml:space="preserve">BOTON DE GASTROSTOMIA 16FR 1.7 CM                                                                </v>
          </cell>
          <cell r="C56" t="str">
            <v>UNIDAD</v>
          </cell>
          <cell r="D56">
            <v>1</v>
          </cell>
          <cell r="E56">
            <v>1</v>
          </cell>
          <cell r="F56" t="str">
            <v>ESPECIALIDADES</v>
          </cell>
          <cell r="G56" t="str">
            <v>GASTROENTEROLOGIA</v>
          </cell>
          <cell r="H56">
            <v>0</v>
          </cell>
          <cell r="I56">
            <v>0</v>
          </cell>
          <cell r="J56">
            <v>0</v>
          </cell>
          <cell r="K56">
            <v>0</v>
          </cell>
          <cell r="L56">
            <v>0</v>
          </cell>
          <cell r="M56">
            <v>0</v>
          </cell>
          <cell r="N56">
            <v>0</v>
          </cell>
          <cell r="O56">
            <v>0</v>
          </cell>
          <cell r="P56">
            <v>0</v>
          </cell>
          <cell r="Q56">
            <v>0</v>
          </cell>
        </row>
        <row r="57">
          <cell r="A57">
            <v>317</v>
          </cell>
          <cell r="B57" t="str">
            <v xml:space="preserve">BOTON DE GASTROSTOMIA 16FR 2.4 CM                                                                 </v>
          </cell>
          <cell r="C57" t="str">
            <v>UNIDAD</v>
          </cell>
          <cell r="D57">
            <v>1</v>
          </cell>
          <cell r="E57">
            <v>1</v>
          </cell>
          <cell r="F57" t="str">
            <v>ESPECIALIDADES</v>
          </cell>
          <cell r="G57" t="str">
            <v>GASTROENTEROLOGIA</v>
          </cell>
          <cell r="H57">
            <v>0</v>
          </cell>
          <cell r="I57">
            <v>0</v>
          </cell>
          <cell r="J57">
            <v>0</v>
          </cell>
          <cell r="K57">
            <v>0</v>
          </cell>
          <cell r="L57">
            <v>0</v>
          </cell>
          <cell r="M57">
            <v>0</v>
          </cell>
          <cell r="N57">
            <v>0</v>
          </cell>
          <cell r="O57">
            <v>0</v>
          </cell>
          <cell r="P57">
            <v>0</v>
          </cell>
          <cell r="Q57">
            <v>0</v>
          </cell>
        </row>
        <row r="58">
          <cell r="A58">
            <v>318</v>
          </cell>
          <cell r="B58" t="str">
            <v>BOTON DE GASTROSTOMIA 16FR X 1.5 CM</v>
          </cell>
          <cell r="C58" t="str">
            <v>UNIDAD</v>
          </cell>
          <cell r="D58">
            <v>1</v>
          </cell>
          <cell r="E58">
            <v>1</v>
          </cell>
          <cell r="F58" t="str">
            <v>ESPECIALIDADES</v>
          </cell>
          <cell r="G58" t="str">
            <v>GASTROENTEROLOGIA</v>
          </cell>
          <cell r="H58">
            <v>0</v>
          </cell>
          <cell r="I58">
            <v>0</v>
          </cell>
          <cell r="J58">
            <v>0</v>
          </cell>
          <cell r="K58">
            <v>0</v>
          </cell>
          <cell r="L58">
            <v>0</v>
          </cell>
          <cell r="M58">
            <v>0</v>
          </cell>
          <cell r="N58">
            <v>0</v>
          </cell>
          <cell r="O58">
            <v>0</v>
          </cell>
          <cell r="P58">
            <v>0</v>
          </cell>
          <cell r="Q58">
            <v>0</v>
          </cell>
        </row>
        <row r="59">
          <cell r="A59">
            <v>319</v>
          </cell>
          <cell r="B59" t="str">
            <v>BOTON PARA GASTROSTOMIA 12FR X 0.8-4.0CM (ALTURA DEL ESTOMA) VOLUMEN DE LLENADO(BALON) 5CC</v>
          </cell>
          <cell r="C59" t="str">
            <v>UNIDAD</v>
          </cell>
          <cell r="D59">
            <v>1</v>
          </cell>
          <cell r="E59">
            <v>1</v>
          </cell>
          <cell r="F59" t="str">
            <v>ESPECIALIDADES</v>
          </cell>
          <cell r="G59" t="str">
            <v>GASTROENTEROLOGIA</v>
          </cell>
          <cell r="H59">
            <v>0</v>
          </cell>
          <cell r="I59">
            <v>0</v>
          </cell>
          <cell r="J59">
            <v>0</v>
          </cell>
          <cell r="K59">
            <v>0</v>
          </cell>
          <cell r="L59">
            <v>0</v>
          </cell>
          <cell r="M59">
            <v>0</v>
          </cell>
          <cell r="N59">
            <v>0</v>
          </cell>
          <cell r="O59">
            <v>0</v>
          </cell>
          <cell r="P59">
            <v>0</v>
          </cell>
          <cell r="Q59">
            <v>0</v>
          </cell>
        </row>
        <row r="60">
          <cell r="A60">
            <v>320</v>
          </cell>
          <cell r="B60" t="str">
            <v>BOTON PARA GASTROSTOMIA 14 FR X 2.0  CM</v>
          </cell>
          <cell r="C60" t="str">
            <v>UNIDAD</v>
          </cell>
          <cell r="D60">
            <v>1</v>
          </cell>
          <cell r="E60">
            <v>1</v>
          </cell>
          <cell r="F60" t="str">
            <v>ESPECIALIDADES</v>
          </cell>
          <cell r="G60" t="str">
            <v>GASTROENTEROLOGIA</v>
          </cell>
          <cell r="H60">
            <v>0</v>
          </cell>
          <cell r="I60">
            <v>0</v>
          </cell>
          <cell r="J60">
            <v>0</v>
          </cell>
          <cell r="K60">
            <v>0</v>
          </cell>
          <cell r="L60">
            <v>0</v>
          </cell>
          <cell r="M60">
            <v>0</v>
          </cell>
          <cell r="N60">
            <v>0</v>
          </cell>
          <cell r="O60">
            <v>0</v>
          </cell>
          <cell r="P60">
            <v>0</v>
          </cell>
          <cell r="Q60">
            <v>0</v>
          </cell>
        </row>
        <row r="61">
          <cell r="A61">
            <v>321</v>
          </cell>
          <cell r="B61" t="str">
            <v>BOTON PARA GASTROSTOMIA 14FR X 0.8-4.5CM (ALTURA DEL ESTOMA) VOLUMEN DE LLENADO(BALON) 5CC</v>
          </cell>
          <cell r="C61" t="str">
            <v>UNIDAD</v>
          </cell>
          <cell r="D61">
            <v>1</v>
          </cell>
          <cell r="E61">
            <v>1</v>
          </cell>
          <cell r="F61" t="str">
            <v>ESPECIALIDADES</v>
          </cell>
          <cell r="G61" t="str">
            <v>GASTROENTEROLOGIA</v>
          </cell>
          <cell r="H61">
            <v>0</v>
          </cell>
          <cell r="I61">
            <v>0</v>
          </cell>
          <cell r="J61">
            <v>0</v>
          </cell>
          <cell r="K61">
            <v>0</v>
          </cell>
          <cell r="L61">
            <v>0</v>
          </cell>
          <cell r="M61">
            <v>0</v>
          </cell>
          <cell r="N61">
            <v>0</v>
          </cell>
          <cell r="O61">
            <v>0</v>
          </cell>
          <cell r="P61">
            <v>0</v>
          </cell>
          <cell r="Q61">
            <v>0</v>
          </cell>
        </row>
        <row r="62">
          <cell r="A62">
            <v>322</v>
          </cell>
          <cell r="B62" t="str">
            <v>BOTON PARA GASTROSTOMIA 16FR X 1.0-4.0CM (ALTURA DEL ESTOMA) VOLUMEN DE LLENADO(BALON) 5CC</v>
          </cell>
          <cell r="C62" t="str">
            <v>UNIDAD</v>
          </cell>
          <cell r="D62">
            <v>1</v>
          </cell>
          <cell r="E62">
            <v>1</v>
          </cell>
          <cell r="F62" t="str">
            <v>ESPECIALIDADES</v>
          </cell>
          <cell r="G62" t="str">
            <v>GASTROENTEROLOGIA</v>
          </cell>
          <cell r="H62">
            <v>0</v>
          </cell>
          <cell r="I62">
            <v>0</v>
          </cell>
          <cell r="J62">
            <v>0</v>
          </cell>
          <cell r="K62">
            <v>0</v>
          </cell>
          <cell r="L62">
            <v>0</v>
          </cell>
          <cell r="M62">
            <v>0</v>
          </cell>
          <cell r="N62">
            <v>0</v>
          </cell>
          <cell r="O62">
            <v>0</v>
          </cell>
          <cell r="P62">
            <v>0</v>
          </cell>
          <cell r="Q62">
            <v>0</v>
          </cell>
        </row>
        <row r="63">
          <cell r="A63">
            <v>323</v>
          </cell>
          <cell r="B63" t="str">
            <v>BOTON PARA GASTROSTOMIA 18FR X 1.0-4.5CM (ALTURA DEL ESTOMA) VOLUMEN DE LLENADO(BALON) 7CC</v>
          </cell>
          <cell r="C63" t="str">
            <v>UNIDAD</v>
          </cell>
          <cell r="D63">
            <v>1</v>
          </cell>
          <cell r="E63">
            <v>1</v>
          </cell>
          <cell r="F63" t="str">
            <v>ESPECIALIDADES</v>
          </cell>
          <cell r="G63" t="str">
            <v>GASTROENTEROLOGIA</v>
          </cell>
          <cell r="H63">
            <v>0</v>
          </cell>
          <cell r="I63">
            <v>0</v>
          </cell>
          <cell r="J63">
            <v>0</v>
          </cell>
          <cell r="K63">
            <v>0</v>
          </cell>
          <cell r="L63">
            <v>0</v>
          </cell>
          <cell r="M63">
            <v>0</v>
          </cell>
          <cell r="N63">
            <v>0</v>
          </cell>
          <cell r="O63">
            <v>0</v>
          </cell>
          <cell r="P63">
            <v>0</v>
          </cell>
          <cell r="Q63">
            <v>0</v>
          </cell>
        </row>
        <row r="64">
          <cell r="A64">
            <v>324</v>
          </cell>
          <cell r="B64" t="str">
            <v>BOTON PARA GASTROSTOMIA 20FR X 1.0-4.5CM (ALTURA DEL ESTOMA) VOLUMEN DE LLENADO(BALON) 7CC</v>
          </cell>
          <cell r="C64" t="str">
            <v>UNIDAD</v>
          </cell>
          <cell r="D64">
            <v>1</v>
          </cell>
          <cell r="E64">
            <v>1</v>
          </cell>
          <cell r="F64" t="str">
            <v>ESPECIALIDADES</v>
          </cell>
          <cell r="G64" t="str">
            <v>GASTROENTEROLOGIA</v>
          </cell>
          <cell r="H64">
            <v>0</v>
          </cell>
          <cell r="I64">
            <v>0</v>
          </cell>
          <cell r="J64">
            <v>0</v>
          </cell>
          <cell r="K64">
            <v>0</v>
          </cell>
          <cell r="L64">
            <v>0</v>
          </cell>
          <cell r="M64">
            <v>0</v>
          </cell>
          <cell r="N64">
            <v>0</v>
          </cell>
          <cell r="O64">
            <v>0</v>
          </cell>
          <cell r="P64">
            <v>0</v>
          </cell>
          <cell r="Q64">
            <v>0</v>
          </cell>
        </row>
        <row r="65">
          <cell r="A65">
            <v>325</v>
          </cell>
          <cell r="B65" t="str">
            <v>BOTON PARA GASTROSTOMIA 24FR X 1.7-4.5CM (ALTURA DEL ESTOMA) VOLUMEN DE LLENADO(BALON) 7CC</v>
          </cell>
          <cell r="C65" t="str">
            <v>UNIDAD</v>
          </cell>
          <cell r="D65">
            <v>1</v>
          </cell>
          <cell r="E65">
            <v>1</v>
          </cell>
          <cell r="F65" t="str">
            <v>ESPECIALIDADES</v>
          </cell>
          <cell r="G65" t="str">
            <v>GASTROENTEROLOGIA</v>
          </cell>
          <cell r="H65">
            <v>0</v>
          </cell>
          <cell r="I65">
            <v>0</v>
          </cell>
          <cell r="J65">
            <v>0</v>
          </cell>
          <cell r="K65">
            <v>0</v>
          </cell>
          <cell r="L65">
            <v>0</v>
          </cell>
          <cell r="M65">
            <v>0</v>
          </cell>
          <cell r="N65">
            <v>0</v>
          </cell>
          <cell r="O65">
            <v>0</v>
          </cell>
          <cell r="P65">
            <v>0</v>
          </cell>
          <cell r="Q65">
            <v>0</v>
          </cell>
        </row>
        <row r="66">
          <cell r="A66">
            <v>326</v>
          </cell>
          <cell r="B66" t="str">
            <v>BRACE SARMIENTO HUMERO</v>
          </cell>
          <cell r="C66" t="str">
            <v xml:space="preserve">UNIDAD    </v>
          </cell>
          <cell r="D66">
            <v>1</v>
          </cell>
          <cell r="E66">
            <v>1</v>
          </cell>
          <cell r="F66" t="str">
            <v xml:space="preserve">ESPECIALIDADES </v>
          </cell>
          <cell r="G66" t="str">
            <v>ORTOPEDIA</v>
          </cell>
          <cell r="H66">
            <v>0</v>
          </cell>
          <cell r="I66">
            <v>0</v>
          </cell>
          <cell r="J66">
            <v>0</v>
          </cell>
          <cell r="K66">
            <v>0</v>
          </cell>
          <cell r="L66">
            <v>0</v>
          </cell>
          <cell r="M66">
            <v>0</v>
          </cell>
          <cell r="N66">
            <v>0</v>
          </cell>
          <cell r="O66">
            <v>0</v>
          </cell>
          <cell r="P66">
            <v>0</v>
          </cell>
          <cell r="Q66">
            <v>0</v>
          </cell>
        </row>
        <row r="67">
          <cell r="A67">
            <v>354</v>
          </cell>
          <cell r="B67" t="str">
            <v>CABESTRILLO BOLSA PEDIATRICO</v>
          </cell>
          <cell r="C67" t="str">
            <v>UNIDAD</v>
          </cell>
          <cell r="D67">
            <v>2</v>
          </cell>
          <cell r="E67">
            <v>2</v>
          </cell>
          <cell r="F67" t="str">
            <v>ESPECIALIDADES</v>
          </cell>
          <cell r="G67" t="str">
            <v>ORTOPEDIA</v>
          </cell>
          <cell r="H67">
            <v>0</v>
          </cell>
          <cell r="I67">
            <v>0</v>
          </cell>
          <cell r="J67">
            <v>0</v>
          </cell>
          <cell r="K67">
            <v>0</v>
          </cell>
          <cell r="L67">
            <v>0</v>
          </cell>
          <cell r="M67">
            <v>0</v>
          </cell>
          <cell r="N67">
            <v>0</v>
          </cell>
          <cell r="O67">
            <v>0</v>
          </cell>
          <cell r="P67">
            <v>0</v>
          </cell>
          <cell r="Q67">
            <v>0</v>
          </cell>
        </row>
        <row r="68">
          <cell r="A68">
            <v>355</v>
          </cell>
          <cell r="B68" t="str">
            <v>CABESTRILLO BOLSA USO ADULTO.</v>
          </cell>
          <cell r="C68" t="str">
            <v>UNIDAD</v>
          </cell>
          <cell r="D68">
            <v>10</v>
          </cell>
          <cell r="E68">
            <v>10</v>
          </cell>
          <cell r="F68" t="str">
            <v>ESPECIALIDADES</v>
          </cell>
          <cell r="G68" t="str">
            <v>ORTOPEDIA</v>
          </cell>
          <cell r="H68">
            <v>0</v>
          </cell>
          <cell r="I68">
            <v>0</v>
          </cell>
          <cell r="J68">
            <v>0</v>
          </cell>
          <cell r="K68">
            <v>0</v>
          </cell>
          <cell r="L68">
            <v>0</v>
          </cell>
          <cell r="M68">
            <v>0</v>
          </cell>
          <cell r="N68">
            <v>0</v>
          </cell>
          <cell r="O68">
            <v>0</v>
          </cell>
          <cell r="P68">
            <v>0</v>
          </cell>
          <cell r="Q68">
            <v>0</v>
          </cell>
        </row>
        <row r="69">
          <cell r="A69">
            <v>359</v>
          </cell>
          <cell r="B69" t="str">
            <v>CABLE PARA RESECTOSCOPIO WOLF REF. 802879504</v>
          </cell>
          <cell r="C69" t="str">
            <v>UNIDAD</v>
          </cell>
          <cell r="D69">
            <v>1</v>
          </cell>
          <cell r="E69">
            <v>1</v>
          </cell>
          <cell r="F69" t="str">
            <v>ESPECIALIDADES</v>
          </cell>
          <cell r="G69" t="str">
            <v>GASTROENTEROLOGIA</v>
          </cell>
          <cell r="H69">
            <v>0</v>
          </cell>
          <cell r="I69">
            <v>0</v>
          </cell>
          <cell r="J69">
            <v>0</v>
          </cell>
          <cell r="K69">
            <v>0</v>
          </cell>
          <cell r="L69">
            <v>0</v>
          </cell>
          <cell r="M69">
            <v>0</v>
          </cell>
          <cell r="N69">
            <v>0</v>
          </cell>
          <cell r="O69">
            <v>0</v>
          </cell>
          <cell r="P69">
            <v>0</v>
          </cell>
          <cell r="Q69">
            <v>0</v>
          </cell>
        </row>
        <row r="70">
          <cell r="A70">
            <v>381</v>
          </cell>
          <cell r="B70" t="str">
            <v>CANASTILLA EXTRACION DE CALCULOS</v>
          </cell>
          <cell r="C70" t="str">
            <v>UNIDAD</v>
          </cell>
          <cell r="D70">
            <v>3</v>
          </cell>
          <cell r="E70">
            <v>3</v>
          </cell>
          <cell r="F70" t="str">
            <v>ESPECIALIDADES</v>
          </cell>
          <cell r="G70" t="str">
            <v>GASTROENTEROLOGIA - UROLOGIA</v>
          </cell>
          <cell r="H70">
            <v>0</v>
          </cell>
          <cell r="I70">
            <v>0</v>
          </cell>
          <cell r="J70">
            <v>0</v>
          </cell>
          <cell r="K70">
            <v>0</v>
          </cell>
          <cell r="L70">
            <v>0</v>
          </cell>
          <cell r="M70">
            <v>0</v>
          </cell>
          <cell r="N70">
            <v>0</v>
          </cell>
          <cell r="O70">
            <v>0</v>
          </cell>
          <cell r="P70">
            <v>0</v>
          </cell>
          <cell r="Q70">
            <v>0</v>
          </cell>
        </row>
        <row r="71">
          <cell r="A71">
            <v>498</v>
          </cell>
          <cell r="B71" t="str">
            <v>CATETER 2 LUMEN CON CUFF DE 14.5 FR X 19 CM</v>
          </cell>
          <cell r="C71" t="str">
            <v xml:space="preserve">UNIDAD    </v>
          </cell>
          <cell r="D71">
            <v>1</v>
          </cell>
          <cell r="E71">
            <v>1</v>
          </cell>
          <cell r="F71" t="str">
            <v>ESPECIALIDADES</v>
          </cell>
          <cell r="G71" t="str">
            <v>UCI - CIRUGIA</v>
          </cell>
          <cell r="H71">
            <v>0</v>
          </cell>
          <cell r="I71">
            <v>0</v>
          </cell>
          <cell r="J71">
            <v>0</v>
          </cell>
          <cell r="K71">
            <v>0</v>
          </cell>
          <cell r="L71">
            <v>0</v>
          </cell>
          <cell r="M71">
            <v>0</v>
          </cell>
          <cell r="N71">
            <v>0</v>
          </cell>
          <cell r="O71">
            <v>0</v>
          </cell>
          <cell r="P71">
            <v>0</v>
          </cell>
          <cell r="Q71">
            <v>0</v>
          </cell>
        </row>
        <row r="72">
          <cell r="A72">
            <v>499</v>
          </cell>
          <cell r="B72" t="str">
            <v>CATETER 2 LUMEN PRECURVADO 13.5FR – 14 FR X15- 16 CM</v>
          </cell>
          <cell r="C72" t="str">
            <v xml:space="preserve">UNIDAD    </v>
          </cell>
          <cell r="D72">
            <v>1</v>
          </cell>
          <cell r="E72">
            <v>1</v>
          </cell>
          <cell r="F72" t="str">
            <v>ESPECIALIDADES</v>
          </cell>
          <cell r="G72" t="str">
            <v>UCI - CIRUGIA</v>
          </cell>
          <cell r="H72">
            <v>0</v>
          </cell>
          <cell r="I72">
            <v>0</v>
          </cell>
          <cell r="J72">
            <v>0</v>
          </cell>
          <cell r="K72">
            <v>0</v>
          </cell>
          <cell r="L72">
            <v>0</v>
          </cell>
          <cell r="M72">
            <v>0</v>
          </cell>
          <cell r="N72">
            <v>0</v>
          </cell>
          <cell r="O72">
            <v>0</v>
          </cell>
          <cell r="P72">
            <v>0</v>
          </cell>
          <cell r="Q72">
            <v>0</v>
          </cell>
        </row>
        <row r="73">
          <cell r="A73">
            <v>500</v>
          </cell>
          <cell r="B73" t="str">
            <v>CATETER 2 LUMEN PRECURVADO 13.5FR X 13.5CM  MAHURCAR</v>
          </cell>
          <cell r="C73" t="str">
            <v xml:space="preserve">UNIDAD    </v>
          </cell>
          <cell r="D73">
            <v>1</v>
          </cell>
          <cell r="E73">
            <v>1</v>
          </cell>
          <cell r="F73" t="str">
            <v>ESPECIALIDADES</v>
          </cell>
          <cell r="G73" t="str">
            <v>NEFROLOGIA</v>
          </cell>
          <cell r="H73">
            <v>0</v>
          </cell>
          <cell r="I73">
            <v>0</v>
          </cell>
          <cell r="J73">
            <v>0</v>
          </cell>
          <cell r="K73">
            <v>0</v>
          </cell>
          <cell r="L73">
            <v>0</v>
          </cell>
          <cell r="M73">
            <v>0</v>
          </cell>
          <cell r="N73">
            <v>0</v>
          </cell>
          <cell r="O73">
            <v>0</v>
          </cell>
          <cell r="P73">
            <v>0</v>
          </cell>
          <cell r="Q73">
            <v>0</v>
          </cell>
        </row>
        <row r="74">
          <cell r="A74">
            <v>501</v>
          </cell>
          <cell r="B74" t="str">
            <v>CATETER 2 LUMEN PRECURVADO 8 FR X 12CM.</v>
          </cell>
          <cell r="C74" t="str">
            <v xml:space="preserve">UNIDAD    </v>
          </cell>
          <cell r="D74">
            <v>1</v>
          </cell>
          <cell r="E74">
            <v>1</v>
          </cell>
          <cell r="F74" t="str">
            <v>ESPECIALIDADES</v>
          </cell>
          <cell r="G74" t="str">
            <v>NEFROLOGIA</v>
          </cell>
          <cell r="H74">
            <v>0</v>
          </cell>
          <cell r="I74">
            <v>0</v>
          </cell>
          <cell r="J74">
            <v>0</v>
          </cell>
          <cell r="K74">
            <v>0</v>
          </cell>
          <cell r="L74">
            <v>0</v>
          </cell>
          <cell r="M74">
            <v>0</v>
          </cell>
          <cell r="N74">
            <v>0</v>
          </cell>
          <cell r="O74">
            <v>0</v>
          </cell>
          <cell r="P74">
            <v>0</v>
          </cell>
          <cell r="Q74">
            <v>0</v>
          </cell>
        </row>
        <row r="75">
          <cell r="A75">
            <v>502</v>
          </cell>
          <cell r="B75" t="str">
            <v>CATETER 2 LUMEN RECTO 13.5FR X 19CM +/- 1.</v>
          </cell>
          <cell r="C75" t="str">
            <v xml:space="preserve">UNIDAD    </v>
          </cell>
          <cell r="D75">
            <v>2</v>
          </cell>
          <cell r="E75">
            <v>2</v>
          </cell>
          <cell r="F75" t="str">
            <v>ESPECIALIDADES</v>
          </cell>
          <cell r="G75" t="str">
            <v>NEFROLOGIA</v>
          </cell>
          <cell r="H75">
            <v>0</v>
          </cell>
          <cell r="I75">
            <v>0</v>
          </cell>
          <cell r="J75">
            <v>0</v>
          </cell>
          <cell r="K75">
            <v>0</v>
          </cell>
          <cell r="L75">
            <v>0</v>
          </cell>
          <cell r="M75">
            <v>0</v>
          </cell>
          <cell r="N75">
            <v>0</v>
          </cell>
          <cell r="O75">
            <v>0</v>
          </cell>
          <cell r="P75">
            <v>0</v>
          </cell>
          <cell r="Q75">
            <v>0</v>
          </cell>
        </row>
        <row r="76">
          <cell r="A76">
            <v>503</v>
          </cell>
          <cell r="B76" t="str">
            <v>CATETER 2 LUMEN RECTO DE 13.5FR X 16CM</v>
          </cell>
          <cell r="C76" t="str">
            <v xml:space="preserve">UNIDAD    </v>
          </cell>
          <cell r="D76">
            <v>2</v>
          </cell>
          <cell r="E76">
            <v>2</v>
          </cell>
          <cell r="F76" t="str">
            <v>ESPECIALIDADES</v>
          </cell>
          <cell r="G76" t="str">
            <v>NEFROLOGIA</v>
          </cell>
          <cell r="H76">
            <v>0</v>
          </cell>
          <cell r="I76">
            <v>0</v>
          </cell>
          <cell r="J76">
            <v>0</v>
          </cell>
          <cell r="K76">
            <v>0</v>
          </cell>
          <cell r="L76">
            <v>0</v>
          </cell>
          <cell r="M76">
            <v>0</v>
          </cell>
          <cell r="N76">
            <v>0</v>
          </cell>
          <cell r="O76">
            <v>0</v>
          </cell>
          <cell r="P76">
            <v>0</v>
          </cell>
          <cell r="Q76">
            <v>0</v>
          </cell>
        </row>
        <row r="77">
          <cell r="A77">
            <v>508</v>
          </cell>
          <cell r="B77" t="str">
            <v>CATETER ANGIOGRAFICO 5FR IMPULSE TIG4  1.70MM</v>
          </cell>
          <cell r="C77" t="str">
            <v>UNIDAD</v>
          </cell>
          <cell r="D77">
            <v>2</v>
          </cell>
          <cell r="E77">
            <v>0</v>
          </cell>
          <cell r="F77" t="str">
            <v xml:space="preserve">ESPECIALIDADES </v>
          </cell>
          <cell r="G77" t="str">
            <v>UCI</v>
          </cell>
          <cell r="H77">
            <v>0</v>
          </cell>
          <cell r="I77">
            <v>0</v>
          </cell>
          <cell r="J77">
            <v>0</v>
          </cell>
          <cell r="K77">
            <v>0</v>
          </cell>
          <cell r="L77">
            <v>0</v>
          </cell>
          <cell r="M77">
            <v>0</v>
          </cell>
          <cell r="N77">
            <v>0</v>
          </cell>
          <cell r="O77">
            <v>0</v>
          </cell>
          <cell r="P77">
            <v>0</v>
          </cell>
          <cell r="Q77">
            <v>0</v>
          </cell>
        </row>
        <row r="78">
          <cell r="A78">
            <v>511</v>
          </cell>
          <cell r="B78" t="str">
            <v>CATETER BALON DE DILATACION NEUMATICA DEL ESOFAGO, 8-9-10 / 24-27-30, 10-11-12/ 30-36-33, 12-13.5-15/ 36-40.5-45, 15-16.5-18/45-49.5-54, 18-19-20/54-57-60</v>
          </cell>
          <cell r="C78" t="str">
            <v>UNIDAD</v>
          </cell>
          <cell r="D78">
            <v>1</v>
          </cell>
          <cell r="E78">
            <v>1</v>
          </cell>
          <cell r="F78" t="str">
            <v>ESPECIALIDADES</v>
          </cell>
          <cell r="G78" t="str">
            <v>GASTROENTEROLOGIA</v>
          </cell>
          <cell r="H78">
            <v>0</v>
          </cell>
          <cell r="I78">
            <v>0</v>
          </cell>
          <cell r="J78">
            <v>0</v>
          </cell>
          <cell r="K78">
            <v>0</v>
          </cell>
          <cell r="L78">
            <v>0</v>
          </cell>
          <cell r="M78">
            <v>0</v>
          </cell>
          <cell r="N78">
            <v>0</v>
          </cell>
          <cell r="O78">
            <v>0</v>
          </cell>
          <cell r="P78">
            <v>0</v>
          </cell>
          <cell r="Q78">
            <v>0</v>
          </cell>
        </row>
        <row r="79">
          <cell r="A79">
            <v>512</v>
          </cell>
          <cell r="B79" t="str">
            <v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v>
          </cell>
          <cell r="C79" t="str">
            <v>UNIDAD</v>
          </cell>
          <cell r="D79">
            <v>1</v>
          </cell>
          <cell r="E79">
            <v>1</v>
          </cell>
          <cell r="F79" t="str">
            <v xml:space="preserve">ESPECIALIDADES </v>
          </cell>
          <cell r="G79" t="str">
            <v>UCI</v>
          </cell>
          <cell r="H79">
            <v>0</v>
          </cell>
          <cell r="I79">
            <v>0</v>
          </cell>
          <cell r="J79">
            <v>0</v>
          </cell>
          <cell r="K79">
            <v>0</v>
          </cell>
          <cell r="L79">
            <v>0</v>
          </cell>
          <cell r="M79">
            <v>0</v>
          </cell>
          <cell r="N79">
            <v>0</v>
          </cell>
          <cell r="O79">
            <v>0</v>
          </cell>
          <cell r="P79">
            <v>0</v>
          </cell>
          <cell r="Q79">
            <v>0</v>
          </cell>
        </row>
        <row r="80">
          <cell r="A80">
            <v>513</v>
          </cell>
          <cell r="B80" t="str">
            <v xml:space="preserve">CATETER BILUMEN RADIOPACO NO. 4 FR X 5  CM PEDIATRICO </v>
          </cell>
          <cell r="C80" t="str">
            <v>UNIDAD</v>
          </cell>
          <cell r="D80">
            <v>2</v>
          </cell>
          <cell r="E80">
            <v>2</v>
          </cell>
          <cell r="F80" t="str">
            <v>ESPECIALIDADES</v>
          </cell>
          <cell r="G80" t="str">
            <v>UCI PEDIATRIA</v>
          </cell>
          <cell r="H80">
            <v>0</v>
          </cell>
          <cell r="I80">
            <v>0</v>
          </cell>
          <cell r="J80">
            <v>0</v>
          </cell>
          <cell r="K80">
            <v>0</v>
          </cell>
          <cell r="L80">
            <v>0</v>
          </cell>
          <cell r="M80">
            <v>0</v>
          </cell>
          <cell r="N80">
            <v>0</v>
          </cell>
          <cell r="O80">
            <v>0</v>
          </cell>
          <cell r="P80">
            <v>0</v>
          </cell>
          <cell r="Q80">
            <v>0</v>
          </cell>
        </row>
        <row r="81">
          <cell r="A81">
            <v>514</v>
          </cell>
          <cell r="B81" t="str">
            <v>CATETER BILUMEN RADIOPACO NO. 5 FR X 13 CM PEDIATRICO</v>
          </cell>
          <cell r="C81" t="str">
            <v xml:space="preserve">UNIDAD    </v>
          </cell>
          <cell r="D81">
            <v>10</v>
          </cell>
          <cell r="E81">
            <v>10</v>
          </cell>
          <cell r="F81" t="str">
            <v>ESPECIALIDADES</v>
          </cell>
          <cell r="G81" t="str">
            <v>UCI PEDIATRIA</v>
          </cell>
          <cell r="H81">
            <v>0</v>
          </cell>
          <cell r="I81">
            <v>0</v>
          </cell>
          <cell r="J81">
            <v>0</v>
          </cell>
          <cell r="K81">
            <v>0</v>
          </cell>
          <cell r="L81">
            <v>0</v>
          </cell>
          <cell r="M81">
            <v>0</v>
          </cell>
          <cell r="N81">
            <v>0</v>
          </cell>
          <cell r="O81">
            <v>0</v>
          </cell>
          <cell r="P81">
            <v>0</v>
          </cell>
          <cell r="Q81">
            <v>0</v>
          </cell>
        </row>
        <row r="82">
          <cell r="A82">
            <v>515</v>
          </cell>
          <cell r="B82" t="str">
            <v>CATETER BILUMEN RADIOPACO NO. 5 FR X 8  CM PEDIATRICO</v>
          </cell>
          <cell r="C82" t="str">
            <v xml:space="preserve">UNIDAD    </v>
          </cell>
          <cell r="D82">
            <v>10</v>
          </cell>
          <cell r="E82">
            <v>10</v>
          </cell>
          <cell r="F82" t="str">
            <v>ESPECIALIDADES</v>
          </cell>
          <cell r="G82" t="str">
            <v>UCI PEDIATRIA</v>
          </cell>
          <cell r="H82">
            <v>0</v>
          </cell>
          <cell r="I82">
            <v>0</v>
          </cell>
          <cell r="J82">
            <v>0</v>
          </cell>
          <cell r="K82">
            <v>0</v>
          </cell>
          <cell r="L82">
            <v>0</v>
          </cell>
          <cell r="M82">
            <v>0</v>
          </cell>
          <cell r="N82">
            <v>0</v>
          </cell>
          <cell r="O82">
            <v>0</v>
          </cell>
          <cell r="P82">
            <v>0</v>
          </cell>
          <cell r="Q82">
            <v>0</v>
          </cell>
        </row>
        <row r="83">
          <cell r="A83">
            <v>521</v>
          </cell>
          <cell r="B83" t="str">
            <v>CATETER CENTRAL MONOLUMEN 14G X 16-30 CM DE POLIURETANO RADIOPACO CON LINEAS DE EXTENSIÓN Y CLAMP, FLEXIBLE. SET QUE INCLUYE UN DILATADOR, UNA AGUJA, UNA GUIA EN ACERO INOCCIDABLE CON PUNTA EN J, JERINGA 5CC, ABRAZADERAS Y UN CATETER MONOLUMEN 14G X 16-30 CM.</v>
          </cell>
          <cell r="C83" t="str">
            <v>UNIDAD</v>
          </cell>
          <cell r="D83">
            <v>1</v>
          </cell>
          <cell r="E83">
            <v>1</v>
          </cell>
          <cell r="F83" t="str">
            <v>ESPECIALIDADES</v>
          </cell>
          <cell r="G83" t="str">
            <v>UCI - ANESTESIA</v>
          </cell>
          <cell r="H83">
            <v>0</v>
          </cell>
          <cell r="I83">
            <v>0</v>
          </cell>
          <cell r="J83">
            <v>0</v>
          </cell>
          <cell r="K83">
            <v>0</v>
          </cell>
          <cell r="L83">
            <v>0</v>
          </cell>
          <cell r="M83">
            <v>0</v>
          </cell>
          <cell r="N83">
            <v>0</v>
          </cell>
          <cell r="O83">
            <v>0</v>
          </cell>
          <cell r="P83">
            <v>0</v>
          </cell>
          <cell r="Q83">
            <v>0</v>
          </cell>
        </row>
        <row r="84">
          <cell r="A84">
            <v>522</v>
          </cell>
          <cell r="B84" t="str">
            <v>CATETER CENTRAL MONOLUMEN PEDIATRICO NO.24 X 9CM</v>
          </cell>
          <cell r="C84" t="str">
            <v xml:space="preserve">UNIDAD    </v>
          </cell>
          <cell r="D84">
            <v>10</v>
          </cell>
          <cell r="E84">
            <v>10</v>
          </cell>
          <cell r="F84" t="str">
            <v>ESPECIALIDADES</v>
          </cell>
          <cell r="G84" t="str">
            <v>UCI PEDIATRIA</v>
          </cell>
          <cell r="H84">
            <v>0</v>
          </cell>
          <cell r="I84">
            <v>0</v>
          </cell>
          <cell r="J84">
            <v>0</v>
          </cell>
          <cell r="K84">
            <v>0</v>
          </cell>
          <cell r="L84">
            <v>0</v>
          </cell>
          <cell r="M84">
            <v>0</v>
          </cell>
          <cell r="N84">
            <v>0</v>
          </cell>
          <cell r="O84">
            <v>0</v>
          </cell>
          <cell r="P84">
            <v>0</v>
          </cell>
          <cell r="Q84">
            <v>0</v>
          </cell>
        </row>
        <row r="85">
          <cell r="A85">
            <v>523</v>
          </cell>
          <cell r="B85" t="str">
            <v>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v>
          </cell>
          <cell r="C85" t="str">
            <v>UNIDAD</v>
          </cell>
          <cell r="D85">
            <v>1</v>
          </cell>
          <cell r="E85">
            <v>1</v>
          </cell>
          <cell r="F85" t="str">
            <v>ESPECIALIDADES</v>
          </cell>
          <cell r="G85" t="str">
            <v>UCI PEDIATRIA</v>
          </cell>
          <cell r="H85">
            <v>0</v>
          </cell>
          <cell r="I85">
            <v>0</v>
          </cell>
          <cell r="J85">
            <v>0</v>
          </cell>
          <cell r="K85">
            <v>0</v>
          </cell>
          <cell r="L85">
            <v>0</v>
          </cell>
          <cell r="M85">
            <v>0</v>
          </cell>
          <cell r="N85">
            <v>0</v>
          </cell>
          <cell r="O85">
            <v>0</v>
          </cell>
          <cell r="P85">
            <v>0</v>
          </cell>
          <cell r="Q85">
            <v>0</v>
          </cell>
        </row>
        <row r="86">
          <cell r="A86">
            <v>525</v>
          </cell>
          <cell r="B86" t="str">
            <v>CATETER CENTRAL TRILUMEN 4FR X 8 CM</v>
          </cell>
          <cell r="C86" t="str">
            <v>UNIDAD</v>
          </cell>
          <cell r="D86">
            <v>2</v>
          </cell>
          <cell r="E86">
            <v>2</v>
          </cell>
          <cell r="F86" t="str">
            <v>ESPECIALIDADES</v>
          </cell>
          <cell r="G86" t="str">
            <v>UCI PEDIATRIA</v>
          </cell>
          <cell r="H86">
            <v>0</v>
          </cell>
          <cell r="I86">
            <v>0</v>
          </cell>
          <cell r="J86">
            <v>0</v>
          </cell>
          <cell r="K86">
            <v>0</v>
          </cell>
          <cell r="L86">
            <v>0</v>
          </cell>
          <cell r="M86">
            <v>0</v>
          </cell>
          <cell r="N86">
            <v>0</v>
          </cell>
          <cell r="O86">
            <v>0</v>
          </cell>
          <cell r="P86">
            <v>0</v>
          </cell>
          <cell r="Q86">
            <v>0</v>
          </cell>
        </row>
        <row r="87">
          <cell r="A87">
            <v>526</v>
          </cell>
          <cell r="B87" t="str">
            <v>CATETER CENTRAL TRILUMEN 5FR X 13 CM</v>
          </cell>
          <cell r="C87" t="str">
            <v>UNIDAD</v>
          </cell>
          <cell r="D87">
            <v>2</v>
          </cell>
          <cell r="E87">
            <v>2</v>
          </cell>
          <cell r="F87" t="str">
            <v>ESPECIALIDADES</v>
          </cell>
          <cell r="G87" t="str">
            <v>UCI PEDIATRIA</v>
          </cell>
          <cell r="H87">
            <v>0</v>
          </cell>
          <cell r="I87">
            <v>0</v>
          </cell>
          <cell r="J87">
            <v>0</v>
          </cell>
          <cell r="K87">
            <v>0</v>
          </cell>
          <cell r="L87">
            <v>0</v>
          </cell>
          <cell r="M87">
            <v>0</v>
          </cell>
          <cell r="N87">
            <v>0</v>
          </cell>
          <cell r="O87">
            <v>0</v>
          </cell>
          <cell r="P87">
            <v>0</v>
          </cell>
          <cell r="Q87">
            <v>0</v>
          </cell>
        </row>
        <row r="88">
          <cell r="A88">
            <v>527</v>
          </cell>
          <cell r="B88" t="str">
            <v>CATETER CENTRAL TRILUMEN N° 7FR X 20 CM DE POLIURETANO RADIOPACO CON LINEAS DE EXTENSIÓN Y CLAMP, FLEXIBLE. SET QUE INCLUYE UN DILATADOR, UNA AGUJA, UNA GUIA EN ACERO INOCCIDABLE CON PUNTA EN J, JERINGA 5CC, ABRAZADERAS Y UN CATETER 7FR X 20 CM.</v>
          </cell>
          <cell r="C88" t="str">
            <v>UNIDAD</v>
          </cell>
          <cell r="D88">
            <v>1</v>
          </cell>
          <cell r="E88">
            <v>1</v>
          </cell>
          <cell r="F88" t="str">
            <v>ESPECIALIDADES</v>
          </cell>
          <cell r="G88" t="str">
            <v>UCI</v>
          </cell>
          <cell r="H88">
            <v>0</v>
          </cell>
          <cell r="I88">
            <v>0</v>
          </cell>
          <cell r="J88">
            <v>0</v>
          </cell>
          <cell r="K88">
            <v>0</v>
          </cell>
          <cell r="L88">
            <v>0</v>
          </cell>
          <cell r="M88">
            <v>0</v>
          </cell>
          <cell r="N88">
            <v>0</v>
          </cell>
          <cell r="O88">
            <v>0</v>
          </cell>
          <cell r="P88">
            <v>0</v>
          </cell>
          <cell r="Q88">
            <v>0</v>
          </cell>
        </row>
        <row r="89">
          <cell r="A89">
            <v>528</v>
          </cell>
          <cell r="B89" t="str">
            <v>CATETER DE DIAGNOSTICO  5F   JL 6.0  X 100 CM   REF  DXT5JL60</v>
          </cell>
          <cell r="C89" t="str">
            <v>UNIDAD</v>
          </cell>
          <cell r="D89">
            <v>5</v>
          </cell>
          <cell r="E89">
            <v>0</v>
          </cell>
          <cell r="F89" t="str">
            <v xml:space="preserve">ESPECIALIDADES </v>
          </cell>
          <cell r="G89" t="str">
            <v>UCI</v>
          </cell>
          <cell r="H89">
            <v>0</v>
          </cell>
          <cell r="I89">
            <v>0</v>
          </cell>
          <cell r="J89">
            <v>0</v>
          </cell>
          <cell r="K89">
            <v>0</v>
          </cell>
          <cell r="L89">
            <v>0</v>
          </cell>
          <cell r="M89">
            <v>0</v>
          </cell>
          <cell r="N89">
            <v>0</v>
          </cell>
          <cell r="O89">
            <v>0</v>
          </cell>
          <cell r="P89">
            <v>0</v>
          </cell>
          <cell r="Q89">
            <v>0</v>
          </cell>
        </row>
        <row r="90">
          <cell r="A90">
            <v>529</v>
          </cell>
          <cell r="B90" t="str">
            <v>CATETER DE DIAGNOSTICO  5F  JL 4.0 X 100 CM   REF DXT5JL40</v>
          </cell>
          <cell r="C90" t="str">
            <v>UNIDAD</v>
          </cell>
          <cell r="D90">
            <v>5</v>
          </cell>
          <cell r="E90">
            <v>0</v>
          </cell>
          <cell r="F90" t="str">
            <v xml:space="preserve">ESPECIALIDADES </v>
          </cell>
          <cell r="G90" t="str">
            <v>UCI</v>
          </cell>
          <cell r="H90">
            <v>0</v>
          </cell>
          <cell r="I90">
            <v>0</v>
          </cell>
          <cell r="J90">
            <v>0</v>
          </cell>
          <cell r="K90">
            <v>0</v>
          </cell>
          <cell r="L90">
            <v>0</v>
          </cell>
          <cell r="M90">
            <v>0</v>
          </cell>
          <cell r="N90">
            <v>0</v>
          </cell>
          <cell r="O90">
            <v>0</v>
          </cell>
          <cell r="P90">
            <v>0</v>
          </cell>
          <cell r="Q90">
            <v>0</v>
          </cell>
        </row>
        <row r="91">
          <cell r="A91">
            <v>530</v>
          </cell>
          <cell r="B91" t="str">
            <v>CATETER DE DIAGNOSTICO  5F  JR 4.0 REF DXT5JR40X</v>
          </cell>
          <cell r="C91" t="str">
            <v>UNIDAD</v>
          </cell>
          <cell r="D91">
            <v>5</v>
          </cell>
          <cell r="E91">
            <v>0</v>
          </cell>
          <cell r="F91" t="str">
            <v xml:space="preserve">ESPECIALIDADES </v>
          </cell>
          <cell r="G91" t="str">
            <v>UCI</v>
          </cell>
          <cell r="H91">
            <v>0</v>
          </cell>
          <cell r="I91">
            <v>0</v>
          </cell>
          <cell r="J91">
            <v>0</v>
          </cell>
          <cell r="K91">
            <v>0</v>
          </cell>
          <cell r="L91">
            <v>0</v>
          </cell>
          <cell r="M91">
            <v>0</v>
          </cell>
          <cell r="N91">
            <v>0</v>
          </cell>
          <cell r="O91">
            <v>0</v>
          </cell>
          <cell r="P91">
            <v>0</v>
          </cell>
          <cell r="Q91">
            <v>0</v>
          </cell>
        </row>
        <row r="92">
          <cell r="A92">
            <v>531</v>
          </cell>
          <cell r="B92" t="str">
            <v>CATETER DE DIAGNOSTICO 5F  JL 3.5  X 100 CM   REF DXT5JL35</v>
          </cell>
          <cell r="C92" t="str">
            <v>UNIDAD</v>
          </cell>
          <cell r="D92">
            <v>5</v>
          </cell>
          <cell r="E92">
            <v>0</v>
          </cell>
          <cell r="F92" t="str">
            <v xml:space="preserve">ESPECIALIDADES </v>
          </cell>
          <cell r="G92" t="str">
            <v>UCI</v>
          </cell>
          <cell r="H92">
            <v>0</v>
          </cell>
          <cell r="I92">
            <v>0</v>
          </cell>
          <cell r="J92">
            <v>0</v>
          </cell>
          <cell r="K92">
            <v>0</v>
          </cell>
          <cell r="L92">
            <v>0</v>
          </cell>
          <cell r="M92">
            <v>0</v>
          </cell>
          <cell r="N92">
            <v>0</v>
          </cell>
          <cell r="O92">
            <v>0</v>
          </cell>
          <cell r="P92">
            <v>0</v>
          </cell>
          <cell r="Q92">
            <v>0</v>
          </cell>
        </row>
        <row r="93">
          <cell r="A93">
            <v>532</v>
          </cell>
          <cell r="B93" t="str">
            <v>CATETER DE DIAGNOSTICO 5F  JL 5.0 REF  DXT5JL50X</v>
          </cell>
          <cell r="C93" t="str">
            <v>UNIDAD</v>
          </cell>
          <cell r="D93">
            <v>5</v>
          </cell>
          <cell r="E93">
            <v>0</v>
          </cell>
          <cell r="F93" t="str">
            <v xml:space="preserve">ESPECIALIDADES </v>
          </cell>
          <cell r="G93" t="str">
            <v>UCI</v>
          </cell>
          <cell r="H93">
            <v>0</v>
          </cell>
          <cell r="I93">
            <v>0</v>
          </cell>
          <cell r="J93">
            <v>0</v>
          </cell>
          <cell r="K93">
            <v>0</v>
          </cell>
          <cell r="L93">
            <v>0</v>
          </cell>
          <cell r="M93">
            <v>0</v>
          </cell>
          <cell r="N93">
            <v>0</v>
          </cell>
          <cell r="O93">
            <v>0</v>
          </cell>
          <cell r="P93">
            <v>0</v>
          </cell>
          <cell r="Q93">
            <v>0</v>
          </cell>
        </row>
        <row r="94">
          <cell r="A94">
            <v>533</v>
          </cell>
          <cell r="B94" t="str">
            <v>CATETER DE DIAGNOSTICO 5F  PIG STR X 125 CM REF  DXT5PIGSTX</v>
          </cell>
          <cell r="C94" t="str">
            <v>UNIDAD</v>
          </cell>
          <cell r="D94">
            <v>5</v>
          </cell>
          <cell r="E94">
            <v>0</v>
          </cell>
          <cell r="F94" t="str">
            <v xml:space="preserve">ESPECIALIDADES </v>
          </cell>
          <cell r="G94" t="str">
            <v>UCI</v>
          </cell>
          <cell r="H94">
            <v>0</v>
          </cell>
          <cell r="I94">
            <v>0</v>
          </cell>
          <cell r="J94">
            <v>0</v>
          </cell>
          <cell r="K94">
            <v>0</v>
          </cell>
          <cell r="L94">
            <v>0</v>
          </cell>
          <cell r="M94">
            <v>0</v>
          </cell>
          <cell r="N94">
            <v>0</v>
          </cell>
          <cell r="O94">
            <v>0</v>
          </cell>
          <cell r="P94">
            <v>0</v>
          </cell>
          <cell r="Q94">
            <v>0</v>
          </cell>
        </row>
        <row r="95">
          <cell r="A95">
            <v>534</v>
          </cell>
          <cell r="B95" t="str">
            <v>CATETER DE DIAGNOSTICO 5F JR 3.5 REF DXT5JR35X</v>
          </cell>
          <cell r="C95" t="str">
            <v>UNIDAD</v>
          </cell>
          <cell r="D95">
            <v>5</v>
          </cell>
          <cell r="E95">
            <v>0</v>
          </cell>
          <cell r="F95" t="str">
            <v xml:space="preserve">ESPECIALIDADES </v>
          </cell>
          <cell r="G95" t="str">
            <v>UCI</v>
          </cell>
          <cell r="H95">
            <v>0</v>
          </cell>
          <cell r="I95">
            <v>0</v>
          </cell>
          <cell r="J95">
            <v>0</v>
          </cell>
          <cell r="K95">
            <v>0</v>
          </cell>
          <cell r="L95">
            <v>0</v>
          </cell>
          <cell r="M95">
            <v>0</v>
          </cell>
          <cell r="N95">
            <v>0</v>
          </cell>
          <cell r="O95">
            <v>0</v>
          </cell>
          <cell r="P95">
            <v>0</v>
          </cell>
          <cell r="Q95">
            <v>0</v>
          </cell>
        </row>
        <row r="96">
          <cell r="A96">
            <v>535</v>
          </cell>
          <cell r="B96" t="str">
            <v>CATETER DE DILATACION PARA ACTP 2.0MMX 20MM BALON CORONARIO  MAVERICK</v>
          </cell>
          <cell r="C96" t="str">
            <v>UNIDAD</v>
          </cell>
          <cell r="D96">
            <v>2</v>
          </cell>
          <cell r="E96">
            <v>0</v>
          </cell>
          <cell r="F96" t="str">
            <v xml:space="preserve">ESPECIALIDADES </v>
          </cell>
          <cell r="G96" t="str">
            <v>UCI</v>
          </cell>
          <cell r="H96">
            <v>0</v>
          </cell>
          <cell r="I96">
            <v>0</v>
          </cell>
          <cell r="J96">
            <v>0</v>
          </cell>
          <cell r="K96">
            <v>0</v>
          </cell>
          <cell r="L96">
            <v>0</v>
          </cell>
          <cell r="M96">
            <v>0</v>
          </cell>
          <cell r="N96">
            <v>0</v>
          </cell>
          <cell r="O96">
            <v>0</v>
          </cell>
          <cell r="P96">
            <v>0</v>
          </cell>
          <cell r="Q96">
            <v>0</v>
          </cell>
        </row>
        <row r="97">
          <cell r="A97">
            <v>537</v>
          </cell>
          <cell r="B97" t="str">
            <v>CATETER DE DRENAJE MULTIPROPOSITO N° 8FR</v>
          </cell>
          <cell r="C97" t="str">
            <v>UNIDAD</v>
          </cell>
          <cell r="D97">
            <v>1</v>
          </cell>
          <cell r="E97">
            <v>1</v>
          </cell>
          <cell r="F97" t="str">
            <v xml:space="preserve">ESPECIALIDADES </v>
          </cell>
          <cell r="G97" t="str">
            <v>RADIOLOGIA</v>
          </cell>
          <cell r="H97">
            <v>0</v>
          </cell>
          <cell r="I97">
            <v>0</v>
          </cell>
          <cell r="J97">
            <v>0</v>
          </cell>
          <cell r="K97">
            <v>0</v>
          </cell>
          <cell r="L97">
            <v>0</v>
          </cell>
          <cell r="M97">
            <v>0</v>
          </cell>
          <cell r="N97">
            <v>0</v>
          </cell>
          <cell r="O97">
            <v>0</v>
          </cell>
          <cell r="P97">
            <v>0</v>
          </cell>
          <cell r="Q97">
            <v>0</v>
          </cell>
        </row>
        <row r="98">
          <cell r="A98">
            <v>539</v>
          </cell>
          <cell r="B98" t="str">
            <v>CATETER DIALISIS PERITONEAL 39,25 CMS CURVO</v>
          </cell>
          <cell r="C98" t="str">
            <v>UNIDAD</v>
          </cell>
          <cell r="D98">
            <v>1</v>
          </cell>
          <cell r="E98">
            <v>1</v>
          </cell>
          <cell r="F98" t="str">
            <v>ESPECIALIDADES</v>
          </cell>
          <cell r="G98" t="str">
            <v>NEFROLOGIA</v>
          </cell>
          <cell r="H98">
            <v>0</v>
          </cell>
          <cell r="I98">
            <v>0</v>
          </cell>
          <cell r="J98">
            <v>0</v>
          </cell>
          <cell r="K98">
            <v>0</v>
          </cell>
          <cell r="L98">
            <v>0</v>
          </cell>
          <cell r="M98">
            <v>0</v>
          </cell>
          <cell r="N98">
            <v>0</v>
          </cell>
          <cell r="O98">
            <v>0</v>
          </cell>
          <cell r="P98">
            <v>0</v>
          </cell>
          <cell r="Q98">
            <v>0</v>
          </cell>
        </row>
        <row r="99">
          <cell r="A99">
            <v>540</v>
          </cell>
          <cell r="B99" t="str">
            <v>CATETER DIALISIS PERITONEAL CURICATH 2 CUFF X 57CM</v>
          </cell>
          <cell r="C99" t="str">
            <v xml:space="preserve">UNIDAD    </v>
          </cell>
          <cell r="D99">
            <v>2</v>
          </cell>
          <cell r="E99">
            <v>2</v>
          </cell>
          <cell r="F99" t="str">
            <v>ESPECIALIDADES</v>
          </cell>
          <cell r="G99" t="str">
            <v>NEFROLOGIA</v>
          </cell>
          <cell r="H99">
            <v>0</v>
          </cell>
          <cell r="I99">
            <v>0</v>
          </cell>
          <cell r="J99">
            <v>0</v>
          </cell>
          <cell r="K99">
            <v>0</v>
          </cell>
          <cell r="L99">
            <v>0</v>
          </cell>
          <cell r="M99">
            <v>0</v>
          </cell>
          <cell r="N99">
            <v>0</v>
          </cell>
          <cell r="O99">
            <v>0</v>
          </cell>
          <cell r="P99">
            <v>0</v>
          </cell>
          <cell r="Q99">
            <v>0</v>
          </cell>
        </row>
        <row r="100">
          <cell r="A100">
            <v>541</v>
          </cell>
          <cell r="B100" t="str">
            <v>CATETER DIALISIS PERITONEAL NEONATAL TENCKHOFF 1 C</v>
          </cell>
          <cell r="C100" t="str">
            <v xml:space="preserve">UNIDAD    </v>
          </cell>
          <cell r="D100">
            <v>2</v>
          </cell>
          <cell r="E100">
            <v>2</v>
          </cell>
          <cell r="F100" t="str">
            <v>ESPECIALIDADES</v>
          </cell>
          <cell r="G100" t="str">
            <v>NEFROLOGIA</v>
          </cell>
          <cell r="H100">
            <v>0</v>
          </cell>
          <cell r="I100">
            <v>0</v>
          </cell>
          <cell r="J100">
            <v>0</v>
          </cell>
          <cell r="K100">
            <v>0</v>
          </cell>
          <cell r="L100">
            <v>0</v>
          </cell>
          <cell r="M100">
            <v>0</v>
          </cell>
          <cell r="N100">
            <v>0</v>
          </cell>
          <cell r="O100">
            <v>0</v>
          </cell>
          <cell r="P100">
            <v>0</v>
          </cell>
          <cell r="Q100">
            <v>0</v>
          </cell>
        </row>
        <row r="101">
          <cell r="A101">
            <v>558</v>
          </cell>
          <cell r="B101" t="str">
            <v>CATETER DRENAJE PIG TAIL 10 FR X 35 CM</v>
          </cell>
          <cell r="C101" t="str">
            <v>UNIDAD</v>
          </cell>
          <cell r="D101">
            <v>1</v>
          </cell>
          <cell r="E101">
            <v>0</v>
          </cell>
          <cell r="F101" t="str">
            <v xml:space="preserve">ESPECIALIDADES </v>
          </cell>
          <cell r="G101" t="str">
            <v>NEFROLOGIA</v>
          </cell>
          <cell r="H101">
            <v>0</v>
          </cell>
          <cell r="I101">
            <v>0</v>
          </cell>
          <cell r="J101">
            <v>0</v>
          </cell>
          <cell r="K101">
            <v>0</v>
          </cell>
          <cell r="L101">
            <v>0</v>
          </cell>
          <cell r="M101">
            <v>0</v>
          </cell>
          <cell r="N101">
            <v>0</v>
          </cell>
          <cell r="O101">
            <v>0</v>
          </cell>
          <cell r="P101">
            <v>0</v>
          </cell>
          <cell r="Q101">
            <v>0</v>
          </cell>
        </row>
        <row r="102">
          <cell r="A102">
            <v>559</v>
          </cell>
          <cell r="B102" t="str">
            <v>CATETER DRENAJE PIG TAIL 12 FR X 35 CM</v>
          </cell>
          <cell r="C102" t="str">
            <v>UNIDAD</v>
          </cell>
          <cell r="D102">
            <v>1</v>
          </cell>
          <cell r="E102">
            <v>0</v>
          </cell>
          <cell r="F102" t="str">
            <v xml:space="preserve">ESPECIALIDADES </v>
          </cell>
          <cell r="G102" t="str">
            <v>NEFROLOGIA</v>
          </cell>
          <cell r="H102">
            <v>0</v>
          </cell>
          <cell r="I102">
            <v>0</v>
          </cell>
          <cell r="J102">
            <v>0</v>
          </cell>
          <cell r="K102">
            <v>0</v>
          </cell>
          <cell r="L102">
            <v>0</v>
          </cell>
          <cell r="M102">
            <v>0</v>
          </cell>
          <cell r="N102">
            <v>0</v>
          </cell>
          <cell r="O102">
            <v>0</v>
          </cell>
          <cell r="P102">
            <v>0</v>
          </cell>
          <cell r="Q102">
            <v>0</v>
          </cell>
        </row>
        <row r="103">
          <cell r="A103">
            <v>567</v>
          </cell>
          <cell r="B103" t="str">
            <v>CATETER GUIA 5F JL 3.5  REF LA5JL35</v>
          </cell>
          <cell r="C103" t="str">
            <v>UNIDAD</v>
          </cell>
          <cell r="D103">
            <v>1</v>
          </cell>
          <cell r="E103">
            <v>0</v>
          </cell>
          <cell r="F103" t="str">
            <v xml:space="preserve">ESPECIALIDADES </v>
          </cell>
          <cell r="G103" t="str">
            <v>UCI</v>
          </cell>
          <cell r="H103">
            <v>0</v>
          </cell>
          <cell r="I103">
            <v>0</v>
          </cell>
          <cell r="J103">
            <v>0</v>
          </cell>
          <cell r="K103">
            <v>0</v>
          </cell>
          <cell r="L103">
            <v>0</v>
          </cell>
          <cell r="M103">
            <v>0</v>
          </cell>
          <cell r="N103">
            <v>0</v>
          </cell>
          <cell r="O103">
            <v>0</v>
          </cell>
          <cell r="P103">
            <v>0</v>
          </cell>
          <cell r="Q103">
            <v>0</v>
          </cell>
        </row>
        <row r="104">
          <cell r="A104">
            <v>568</v>
          </cell>
          <cell r="B104" t="str">
            <v>CATETER GUIA 5F JR 3.5  REF LA5JR35</v>
          </cell>
          <cell r="C104" t="str">
            <v>UNIDAD</v>
          </cell>
          <cell r="D104">
            <v>1</v>
          </cell>
          <cell r="E104">
            <v>0</v>
          </cell>
          <cell r="F104" t="str">
            <v xml:space="preserve">ESPECIALIDADES </v>
          </cell>
          <cell r="G104" t="str">
            <v>UCI</v>
          </cell>
          <cell r="H104">
            <v>0</v>
          </cell>
          <cell r="I104">
            <v>0</v>
          </cell>
          <cell r="J104">
            <v>0</v>
          </cell>
          <cell r="K104">
            <v>0</v>
          </cell>
          <cell r="L104">
            <v>0</v>
          </cell>
          <cell r="M104">
            <v>0</v>
          </cell>
          <cell r="N104">
            <v>0</v>
          </cell>
          <cell r="O104">
            <v>0</v>
          </cell>
          <cell r="P104">
            <v>0</v>
          </cell>
          <cell r="Q104">
            <v>0</v>
          </cell>
        </row>
        <row r="105">
          <cell r="A105">
            <v>569</v>
          </cell>
          <cell r="B105" t="str">
            <v>CATETER GUIA RADIAL DERECHO 5FR .058 REF LA5ERADR</v>
          </cell>
          <cell r="C105" t="str">
            <v>UNIDAD</v>
          </cell>
          <cell r="D105">
            <v>2</v>
          </cell>
          <cell r="E105">
            <v>0</v>
          </cell>
          <cell r="F105" t="str">
            <v xml:space="preserve">ESPECIALIDADES </v>
          </cell>
          <cell r="G105" t="str">
            <v>UCI</v>
          </cell>
          <cell r="H105">
            <v>0</v>
          </cell>
          <cell r="I105">
            <v>0</v>
          </cell>
          <cell r="J105">
            <v>0</v>
          </cell>
          <cell r="K105">
            <v>0</v>
          </cell>
          <cell r="L105">
            <v>0</v>
          </cell>
          <cell r="M105">
            <v>0</v>
          </cell>
          <cell r="N105">
            <v>0</v>
          </cell>
          <cell r="O105">
            <v>0</v>
          </cell>
          <cell r="P105">
            <v>0</v>
          </cell>
          <cell r="Q105">
            <v>0</v>
          </cell>
        </row>
        <row r="106">
          <cell r="A106">
            <v>570</v>
          </cell>
          <cell r="B106" t="str">
            <v>CATETER GUIA RADIAL IZQUIERDO 5F REF LA5ERADL</v>
          </cell>
          <cell r="C106" t="str">
            <v>UNIDAD</v>
          </cell>
          <cell r="D106">
            <v>2</v>
          </cell>
          <cell r="E106">
            <v>0</v>
          </cell>
          <cell r="F106" t="str">
            <v xml:space="preserve">ESPECIALIDADES </v>
          </cell>
          <cell r="G106" t="str">
            <v>UCI</v>
          </cell>
          <cell r="H106">
            <v>0</v>
          </cell>
          <cell r="I106">
            <v>0</v>
          </cell>
          <cell r="J106">
            <v>0</v>
          </cell>
          <cell r="K106">
            <v>0</v>
          </cell>
          <cell r="L106">
            <v>0</v>
          </cell>
          <cell r="M106">
            <v>0</v>
          </cell>
          <cell r="N106">
            <v>0</v>
          </cell>
          <cell r="O106">
            <v>0</v>
          </cell>
          <cell r="P106">
            <v>0</v>
          </cell>
          <cell r="Q106">
            <v>0</v>
          </cell>
        </row>
        <row r="107">
          <cell r="A107">
            <v>571</v>
          </cell>
          <cell r="B107" t="str">
            <v>CATETER HEMODIALISIS PERITONEAL  ADULTO 15FR 57.5CM DOS RETENES</v>
          </cell>
          <cell r="C107" t="str">
            <v xml:space="preserve">UNIDAD    </v>
          </cell>
          <cell r="D107">
            <v>5</v>
          </cell>
          <cell r="E107">
            <v>5</v>
          </cell>
          <cell r="F107" t="str">
            <v>ESPECIALIDADES</v>
          </cell>
          <cell r="G107" t="str">
            <v>NEFROLOGIA</v>
          </cell>
          <cell r="H107">
            <v>0</v>
          </cell>
          <cell r="I107">
            <v>0</v>
          </cell>
          <cell r="J107">
            <v>0</v>
          </cell>
          <cell r="K107">
            <v>0</v>
          </cell>
          <cell r="L107">
            <v>0</v>
          </cell>
          <cell r="M107">
            <v>0</v>
          </cell>
          <cell r="N107">
            <v>0</v>
          </cell>
          <cell r="O107">
            <v>0</v>
          </cell>
          <cell r="P107">
            <v>0</v>
          </cell>
          <cell r="Q107">
            <v>0</v>
          </cell>
        </row>
        <row r="108">
          <cell r="A108">
            <v>572</v>
          </cell>
          <cell r="B108" t="str">
            <v>CATETER HEMODIALISIS PERMANENTE ADULTO 14.5FR 28CM RECTO</v>
          </cell>
          <cell r="C108" t="str">
            <v xml:space="preserve">UNIDAD    </v>
          </cell>
          <cell r="D108">
            <v>2</v>
          </cell>
          <cell r="E108">
            <v>2</v>
          </cell>
          <cell r="F108" t="str">
            <v>ESPECIALIDADES</v>
          </cell>
          <cell r="G108" t="str">
            <v>NEFROLOGIA</v>
          </cell>
          <cell r="H108">
            <v>0</v>
          </cell>
          <cell r="I108">
            <v>0</v>
          </cell>
          <cell r="J108">
            <v>0</v>
          </cell>
          <cell r="K108">
            <v>0</v>
          </cell>
          <cell r="L108">
            <v>0</v>
          </cell>
          <cell r="M108">
            <v>0</v>
          </cell>
          <cell r="N108">
            <v>0</v>
          </cell>
          <cell r="O108">
            <v>0</v>
          </cell>
          <cell r="P108">
            <v>0</v>
          </cell>
          <cell r="Q108">
            <v>0</v>
          </cell>
        </row>
        <row r="109">
          <cell r="A109">
            <v>573</v>
          </cell>
          <cell r="B109" t="str">
            <v>CATETER HEMODIALISIS TEMPORAL 11 FR X 12 CM CON</v>
          </cell>
          <cell r="C109" t="str">
            <v xml:space="preserve">UNIDAD    </v>
          </cell>
          <cell r="D109">
            <v>2</v>
          </cell>
          <cell r="E109">
            <v>2</v>
          </cell>
          <cell r="F109" t="str">
            <v>ESPECIALIDADES</v>
          </cell>
          <cell r="G109" t="str">
            <v>NEFROLOGIA</v>
          </cell>
          <cell r="H109">
            <v>0</v>
          </cell>
          <cell r="I109">
            <v>0</v>
          </cell>
          <cell r="J109">
            <v>0</v>
          </cell>
          <cell r="K109">
            <v>0</v>
          </cell>
          <cell r="L109">
            <v>0</v>
          </cell>
          <cell r="M109">
            <v>0</v>
          </cell>
          <cell r="N109">
            <v>0</v>
          </cell>
          <cell r="O109">
            <v>0</v>
          </cell>
          <cell r="P109">
            <v>0</v>
          </cell>
          <cell r="Q109">
            <v>0</v>
          </cell>
        </row>
        <row r="110">
          <cell r="A110">
            <v>574</v>
          </cell>
          <cell r="B110" t="str">
            <v>CATETER HEMODIALISIS TEMPORAL ADULTO 11.5FR 15CM PRECURVADO</v>
          </cell>
          <cell r="C110" t="str">
            <v xml:space="preserve">UNIDAD    </v>
          </cell>
          <cell r="D110">
            <v>2</v>
          </cell>
          <cell r="E110">
            <v>2</v>
          </cell>
          <cell r="F110" t="str">
            <v>ESPECIALIDADES</v>
          </cell>
          <cell r="G110" t="str">
            <v>NEFROLOGIA</v>
          </cell>
          <cell r="H110">
            <v>0</v>
          </cell>
          <cell r="I110">
            <v>0</v>
          </cell>
          <cell r="J110">
            <v>0</v>
          </cell>
          <cell r="K110">
            <v>0</v>
          </cell>
          <cell r="L110">
            <v>0</v>
          </cell>
          <cell r="M110">
            <v>0</v>
          </cell>
          <cell r="N110">
            <v>0</v>
          </cell>
          <cell r="O110">
            <v>0</v>
          </cell>
          <cell r="P110">
            <v>0</v>
          </cell>
          <cell r="Q110">
            <v>0</v>
          </cell>
        </row>
        <row r="111">
          <cell r="A111">
            <v>575</v>
          </cell>
          <cell r="B111" t="str">
            <v>CATETER HEMODIALISIS TEMPORAL ADULTO 11FR 20 CM RECTO</v>
          </cell>
          <cell r="C111" t="str">
            <v xml:space="preserve">UNIDAD    </v>
          </cell>
          <cell r="D111">
            <v>1</v>
          </cell>
          <cell r="E111">
            <v>1</v>
          </cell>
          <cell r="F111" t="str">
            <v>ESPECIALIDADES</v>
          </cell>
          <cell r="G111" t="str">
            <v>NEFROLOGIA</v>
          </cell>
          <cell r="H111">
            <v>0</v>
          </cell>
          <cell r="I111">
            <v>0</v>
          </cell>
          <cell r="J111">
            <v>0</v>
          </cell>
          <cell r="K111">
            <v>0</v>
          </cell>
          <cell r="L111">
            <v>0</v>
          </cell>
          <cell r="M111">
            <v>0</v>
          </cell>
          <cell r="N111">
            <v>0</v>
          </cell>
          <cell r="O111">
            <v>0</v>
          </cell>
          <cell r="P111">
            <v>0</v>
          </cell>
          <cell r="Q111">
            <v>0</v>
          </cell>
        </row>
        <row r="112">
          <cell r="A112">
            <v>591</v>
          </cell>
          <cell r="B112" t="str">
            <v>CATETER INTRODUCTOR 6.0 FR KIT</v>
          </cell>
          <cell r="C112" t="str">
            <v>UNIDAD</v>
          </cell>
          <cell r="D112">
            <v>5</v>
          </cell>
          <cell r="E112">
            <v>5</v>
          </cell>
          <cell r="F112" t="str">
            <v>ESPECIALIDADES</v>
          </cell>
          <cell r="G112" t="str">
            <v>UCI</v>
          </cell>
          <cell r="H112">
            <v>0</v>
          </cell>
          <cell r="I112">
            <v>0</v>
          </cell>
          <cell r="J112">
            <v>0</v>
          </cell>
          <cell r="K112">
            <v>0</v>
          </cell>
          <cell r="L112">
            <v>0</v>
          </cell>
          <cell r="M112">
            <v>0</v>
          </cell>
          <cell r="N112">
            <v>0</v>
          </cell>
          <cell r="O112">
            <v>0</v>
          </cell>
          <cell r="P112">
            <v>0</v>
          </cell>
          <cell r="Q112">
            <v>0</v>
          </cell>
        </row>
        <row r="113">
          <cell r="A113">
            <v>592</v>
          </cell>
          <cell r="B113" t="str">
            <v>CATETER MAHURCA  RECTO DE 2 LUMENES DE 7FR X 10</v>
          </cell>
          <cell r="C113" t="str">
            <v>UNIDAD</v>
          </cell>
          <cell r="D113">
            <v>1</v>
          </cell>
          <cell r="E113">
            <v>1</v>
          </cell>
          <cell r="F113" t="str">
            <v>ESPECIALIDADES</v>
          </cell>
          <cell r="G113" t="str">
            <v>NEFROLOGIA</v>
          </cell>
          <cell r="H113">
            <v>0</v>
          </cell>
          <cell r="I113">
            <v>0</v>
          </cell>
          <cell r="J113">
            <v>0</v>
          </cell>
          <cell r="K113">
            <v>0</v>
          </cell>
          <cell r="L113">
            <v>0</v>
          </cell>
          <cell r="M113">
            <v>0</v>
          </cell>
          <cell r="N113">
            <v>0</v>
          </cell>
          <cell r="O113">
            <v>0</v>
          </cell>
          <cell r="P113">
            <v>0</v>
          </cell>
          <cell r="Q113">
            <v>0</v>
          </cell>
        </row>
        <row r="114">
          <cell r="A114">
            <v>593</v>
          </cell>
          <cell r="B114" t="str">
            <v>CATETER MAHURCA RECTO DE 2 LUMENES DE 9FR X 12</v>
          </cell>
          <cell r="C114" t="str">
            <v>UNIDAD</v>
          </cell>
          <cell r="D114">
            <v>1</v>
          </cell>
          <cell r="E114">
            <v>1</v>
          </cell>
          <cell r="F114" t="str">
            <v>ESPECIALIDADES</v>
          </cell>
          <cell r="G114" t="str">
            <v>NEFROLOGIA</v>
          </cell>
          <cell r="H114">
            <v>0</v>
          </cell>
          <cell r="I114">
            <v>0</v>
          </cell>
          <cell r="J114">
            <v>0</v>
          </cell>
          <cell r="K114">
            <v>0</v>
          </cell>
          <cell r="L114">
            <v>0</v>
          </cell>
          <cell r="M114">
            <v>0</v>
          </cell>
          <cell r="N114">
            <v>0</v>
          </cell>
          <cell r="O114">
            <v>0</v>
          </cell>
          <cell r="P114">
            <v>0</v>
          </cell>
          <cell r="Q114">
            <v>0</v>
          </cell>
        </row>
        <row r="115">
          <cell r="A115">
            <v>594</v>
          </cell>
          <cell r="B115" t="str">
            <v>CATETER MAHURKAR DE 11.5 A 13.5FR X 16 A 19.5CM CURVO</v>
          </cell>
          <cell r="C115" t="str">
            <v>UNIDAD</v>
          </cell>
          <cell r="D115">
            <v>2</v>
          </cell>
          <cell r="E115">
            <v>2</v>
          </cell>
          <cell r="F115" t="str">
            <v>ESPECIALIDADES</v>
          </cell>
          <cell r="G115" t="str">
            <v>NEFROLOGIA</v>
          </cell>
          <cell r="H115">
            <v>0</v>
          </cell>
          <cell r="I115">
            <v>0</v>
          </cell>
          <cell r="J115">
            <v>0</v>
          </cell>
          <cell r="K115">
            <v>0</v>
          </cell>
          <cell r="L115">
            <v>0</v>
          </cell>
          <cell r="M115">
            <v>0</v>
          </cell>
          <cell r="N115">
            <v>0</v>
          </cell>
          <cell r="O115">
            <v>0</v>
          </cell>
          <cell r="P115">
            <v>0</v>
          </cell>
          <cell r="Q115">
            <v>0</v>
          </cell>
          <cell r="R115">
            <v>0</v>
          </cell>
          <cell r="S115">
            <v>0</v>
          </cell>
          <cell r="T115">
            <v>0</v>
          </cell>
        </row>
        <row r="116">
          <cell r="A116">
            <v>595</v>
          </cell>
          <cell r="B116" t="str">
            <v>CATETER MAHURKAR DE 11.5 A 13.5FR X 16 A 19.5CM RECTO</v>
          </cell>
          <cell r="C116" t="str">
            <v>UNIDAD</v>
          </cell>
          <cell r="D116">
            <v>2</v>
          </cell>
          <cell r="E116">
            <v>2</v>
          </cell>
          <cell r="F116" t="str">
            <v>ESPECIALIDADES</v>
          </cell>
          <cell r="G116" t="str">
            <v>NEFROLOGIA</v>
          </cell>
          <cell r="H116">
            <v>0</v>
          </cell>
          <cell r="I116">
            <v>0</v>
          </cell>
          <cell r="J116">
            <v>0</v>
          </cell>
          <cell r="K116">
            <v>0</v>
          </cell>
          <cell r="L116">
            <v>0</v>
          </cell>
          <cell r="M116">
            <v>0</v>
          </cell>
          <cell r="N116">
            <v>0</v>
          </cell>
          <cell r="O116">
            <v>0</v>
          </cell>
          <cell r="P116">
            <v>0</v>
          </cell>
          <cell r="Q116">
            <v>0</v>
          </cell>
          <cell r="R116">
            <v>0</v>
          </cell>
          <cell r="S116">
            <v>0</v>
          </cell>
          <cell r="T116">
            <v>0</v>
          </cell>
        </row>
        <row r="117">
          <cell r="A117">
            <v>596</v>
          </cell>
          <cell r="B117" t="str">
            <v>CATETER MAHURKAR DE 11FR X 15CM RECTO DE 2 LUMENES</v>
          </cell>
          <cell r="C117" t="str">
            <v>UNIDAD</v>
          </cell>
          <cell r="D117">
            <v>2</v>
          </cell>
          <cell r="E117">
            <v>2</v>
          </cell>
          <cell r="F117" t="str">
            <v>ESPECIALIDADES</v>
          </cell>
          <cell r="G117" t="str">
            <v>NEFROLOGIA</v>
          </cell>
          <cell r="H117">
            <v>0</v>
          </cell>
          <cell r="I117">
            <v>0</v>
          </cell>
          <cell r="J117">
            <v>0</v>
          </cell>
          <cell r="K117">
            <v>0</v>
          </cell>
          <cell r="L117">
            <v>0</v>
          </cell>
          <cell r="M117">
            <v>0</v>
          </cell>
          <cell r="N117">
            <v>0</v>
          </cell>
          <cell r="O117">
            <v>0</v>
          </cell>
          <cell r="P117">
            <v>0</v>
          </cell>
          <cell r="Q117">
            <v>0</v>
          </cell>
          <cell r="R117">
            <v>0</v>
          </cell>
          <cell r="S117">
            <v>0</v>
          </cell>
          <cell r="T117">
            <v>0</v>
          </cell>
        </row>
        <row r="118">
          <cell r="A118">
            <v>597</v>
          </cell>
          <cell r="B118" t="str">
            <v>CATETER MAHURKAR DE 8FR X 12CM RECTO DE 2 LUMENES</v>
          </cell>
          <cell r="C118" t="str">
            <v>UNIDAD</v>
          </cell>
          <cell r="D118">
            <v>1</v>
          </cell>
          <cell r="E118">
            <v>1</v>
          </cell>
          <cell r="F118" t="str">
            <v>ESPECIALIDADES</v>
          </cell>
          <cell r="G118" t="str">
            <v>NEFROLOGIA</v>
          </cell>
          <cell r="H118">
            <v>0</v>
          </cell>
          <cell r="I118">
            <v>0</v>
          </cell>
          <cell r="J118">
            <v>0</v>
          </cell>
          <cell r="K118">
            <v>0</v>
          </cell>
          <cell r="L118">
            <v>0</v>
          </cell>
          <cell r="M118">
            <v>0</v>
          </cell>
          <cell r="N118">
            <v>0</v>
          </cell>
          <cell r="O118">
            <v>0</v>
          </cell>
          <cell r="P118">
            <v>0</v>
          </cell>
          <cell r="Q118">
            <v>0</v>
          </cell>
          <cell r="R118">
            <v>0</v>
          </cell>
          <cell r="S118">
            <v>0</v>
          </cell>
          <cell r="T118">
            <v>0</v>
          </cell>
        </row>
        <row r="119">
          <cell r="A119">
            <v>598</v>
          </cell>
          <cell r="B119" t="str">
            <v>CATETER MAHURKAR PARA HEMODIALISIS 9 FR</v>
          </cell>
          <cell r="C119" t="str">
            <v>UNIDAD</v>
          </cell>
          <cell r="D119">
            <v>5</v>
          </cell>
          <cell r="E119">
            <v>5</v>
          </cell>
          <cell r="F119" t="str">
            <v>ESPECIALIDADES</v>
          </cell>
          <cell r="G119" t="str">
            <v>NEFROLOGIA</v>
          </cell>
          <cell r="H119">
            <v>0</v>
          </cell>
          <cell r="I119">
            <v>0</v>
          </cell>
          <cell r="J119">
            <v>0</v>
          </cell>
          <cell r="K119">
            <v>0</v>
          </cell>
          <cell r="L119">
            <v>0</v>
          </cell>
          <cell r="M119">
            <v>0</v>
          </cell>
          <cell r="N119">
            <v>0</v>
          </cell>
          <cell r="O119">
            <v>0</v>
          </cell>
          <cell r="P119">
            <v>0</v>
          </cell>
          <cell r="Q119">
            <v>0</v>
          </cell>
          <cell r="R119">
            <v>0</v>
          </cell>
          <cell r="S119">
            <v>0</v>
          </cell>
          <cell r="T119">
            <v>0</v>
          </cell>
        </row>
        <row r="120">
          <cell r="A120">
            <v>599</v>
          </cell>
          <cell r="B120" t="str">
            <v>CATETER MAHURKAR PERMANENTE 19/36 RECTO</v>
          </cell>
          <cell r="C120" t="str">
            <v>UNIDAD</v>
          </cell>
          <cell r="D120">
            <v>2</v>
          </cell>
          <cell r="E120">
            <v>2</v>
          </cell>
          <cell r="F120" t="str">
            <v>ESPECIALIDADES</v>
          </cell>
          <cell r="G120" t="str">
            <v>NEFROLOGIA</v>
          </cell>
          <cell r="H120">
            <v>0</v>
          </cell>
          <cell r="I120">
            <v>0</v>
          </cell>
          <cell r="J120">
            <v>0</v>
          </cell>
          <cell r="K120">
            <v>0</v>
          </cell>
          <cell r="L120">
            <v>0</v>
          </cell>
          <cell r="M120">
            <v>0</v>
          </cell>
          <cell r="N120">
            <v>0</v>
          </cell>
          <cell r="O120">
            <v>0</v>
          </cell>
          <cell r="P120">
            <v>0</v>
          </cell>
          <cell r="Q120">
            <v>0</v>
          </cell>
          <cell r="R120">
            <v>0</v>
          </cell>
          <cell r="S120">
            <v>0</v>
          </cell>
          <cell r="T120">
            <v>0</v>
          </cell>
        </row>
        <row r="121">
          <cell r="A121">
            <v>600</v>
          </cell>
          <cell r="B121" t="str">
            <v>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v>
          </cell>
          <cell r="C121" t="str">
            <v>UNIDAD</v>
          </cell>
          <cell r="D121">
            <v>1</v>
          </cell>
          <cell r="E121">
            <v>1</v>
          </cell>
          <cell r="F121" t="str">
            <v>ESPECIALIDADES</v>
          </cell>
          <cell r="G121" t="str">
            <v>UCI - ANESTESIA</v>
          </cell>
          <cell r="H121">
            <v>0</v>
          </cell>
          <cell r="I121">
            <v>0</v>
          </cell>
          <cell r="J121">
            <v>0</v>
          </cell>
          <cell r="K121">
            <v>0</v>
          </cell>
          <cell r="L121">
            <v>0</v>
          </cell>
          <cell r="M121">
            <v>0</v>
          </cell>
          <cell r="N121">
            <v>0</v>
          </cell>
          <cell r="O121">
            <v>0</v>
          </cell>
          <cell r="P121">
            <v>0</v>
          </cell>
          <cell r="Q121">
            <v>0</v>
          </cell>
          <cell r="R121">
            <v>0</v>
          </cell>
          <cell r="S121">
            <v>0</v>
          </cell>
          <cell r="T121">
            <v>0</v>
          </cell>
        </row>
        <row r="122">
          <cell r="A122">
            <v>601</v>
          </cell>
          <cell r="B122" t="str">
            <v>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v>
          </cell>
          <cell r="C122" t="str">
            <v>UNIDAD</v>
          </cell>
          <cell r="D122">
            <v>2</v>
          </cell>
          <cell r="E122">
            <v>2</v>
          </cell>
          <cell r="F122" t="str">
            <v>ESPECIALIDADES</v>
          </cell>
          <cell r="G122" t="str">
            <v>UCI PEDIATRIA</v>
          </cell>
          <cell r="H122">
            <v>0</v>
          </cell>
          <cell r="I122">
            <v>0</v>
          </cell>
          <cell r="J122">
            <v>0</v>
          </cell>
          <cell r="K122">
            <v>0</v>
          </cell>
          <cell r="L122">
            <v>0</v>
          </cell>
          <cell r="M122">
            <v>0</v>
          </cell>
          <cell r="N122">
            <v>0</v>
          </cell>
          <cell r="O122">
            <v>0</v>
          </cell>
          <cell r="P122">
            <v>0</v>
          </cell>
          <cell r="Q122">
            <v>0</v>
          </cell>
          <cell r="R122">
            <v>0</v>
          </cell>
          <cell r="S122">
            <v>0</v>
          </cell>
          <cell r="T122">
            <v>0</v>
          </cell>
        </row>
        <row r="123">
          <cell r="A123">
            <v>602</v>
          </cell>
          <cell r="B123" t="str">
            <v>CATETER MULTIPROPOSITO 12 FR</v>
          </cell>
          <cell r="C123" t="str">
            <v>UNIDAD</v>
          </cell>
          <cell r="D123">
            <v>2</v>
          </cell>
          <cell r="E123">
            <v>2</v>
          </cell>
          <cell r="F123" t="str">
            <v xml:space="preserve">ESPECIALIDADES </v>
          </cell>
          <cell r="G123" t="str">
            <v>RADIOLOGIA</v>
          </cell>
          <cell r="H123">
            <v>0</v>
          </cell>
          <cell r="I123">
            <v>0</v>
          </cell>
          <cell r="J123">
            <v>0</v>
          </cell>
          <cell r="K123">
            <v>0</v>
          </cell>
          <cell r="L123">
            <v>0</v>
          </cell>
          <cell r="M123">
            <v>0</v>
          </cell>
          <cell r="N123">
            <v>0</v>
          </cell>
          <cell r="O123">
            <v>0</v>
          </cell>
          <cell r="P123">
            <v>0</v>
          </cell>
          <cell r="Q123">
            <v>0</v>
          </cell>
          <cell r="R123">
            <v>0</v>
          </cell>
          <cell r="S123">
            <v>0</v>
          </cell>
          <cell r="T123">
            <v>0</v>
          </cell>
        </row>
        <row r="124">
          <cell r="A124">
            <v>603</v>
          </cell>
          <cell r="B124" t="str">
            <v xml:space="preserve">CATETER MULTIPROPOSITO RECUBRIMINETO HIDROFILO, SISTEMA DE BOQUEO CON DESPLIEGUE, POLIURETANO. 10FR X 25 CM </v>
          </cell>
          <cell r="C124" t="str">
            <v>UNIDAD</v>
          </cell>
          <cell r="D124">
            <v>1</v>
          </cell>
          <cell r="E124">
            <v>1</v>
          </cell>
          <cell r="F124" t="str">
            <v xml:space="preserve">ESPECIALIDADES </v>
          </cell>
          <cell r="G124" t="str">
            <v>UCI</v>
          </cell>
          <cell r="H124">
            <v>0</v>
          </cell>
          <cell r="I124">
            <v>0</v>
          </cell>
          <cell r="J124">
            <v>0</v>
          </cell>
          <cell r="K124">
            <v>0</v>
          </cell>
          <cell r="L124">
            <v>0</v>
          </cell>
          <cell r="M124">
            <v>0</v>
          </cell>
          <cell r="N124">
            <v>0</v>
          </cell>
          <cell r="O124">
            <v>0</v>
          </cell>
          <cell r="P124">
            <v>0</v>
          </cell>
          <cell r="Q124">
            <v>0</v>
          </cell>
          <cell r="R124">
            <v>0</v>
          </cell>
          <cell r="S124">
            <v>0</v>
          </cell>
          <cell r="T124">
            <v>0</v>
          </cell>
        </row>
        <row r="125">
          <cell r="A125">
            <v>604</v>
          </cell>
          <cell r="B125" t="str">
            <v xml:space="preserve">CATETER MULTIPROPOSITO RECUBRIMINETO HIDROFILO, SISTEMA DE BOQUEO CON DESPLIEGUE, POLIURETANO. 8 FR X 25 CM </v>
          </cell>
          <cell r="C125" t="str">
            <v>UNIDAD</v>
          </cell>
          <cell r="D125">
            <v>1</v>
          </cell>
          <cell r="E125">
            <v>1</v>
          </cell>
          <cell r="F125" t="str">
            <v xml:space="preserve">ESPECIALIDADES </v>
          </cell>
          <cell r="G125" t="str">
            <v>UCI</v>
          </cell>
          <cell r="H125">
            <v>0</v>
          </cell>
          <cell r="I125">
            <v>0</v>
          </cell>
          <cell r="J125">
            <v>0</v>
          </cell>
          <cell r="K125">
            <v>0</v>
          </cell>
          <cell r="L125">
            <v>0</v>
          </cell>
          <cell r="M125">
            <v>0</v>
          </cell>
          <cell r="N125">
            <v>0</v>
          </cell>
          <cell r="O125">
            <v>0</v>
          </cell>
          <cell r="P125">
            <v>0</v>
          </cell>
          <cell r="Q125">
            <v>0</v>
          </cell>
          <cell r="R125">
            <v>0</v>
          </cell>
          <cell r="S125">
            <v>0</v>
          </cell>
          <cell r="T125">
            <v>0</v>
          </cell>
        </row>
        <row r="126">
          <cell r="A126">
            <v>605</v>
          </cell>
          <cell r="B126" t="str">
            <v xml:space="preserve">CATETER MULTIPROPOSITO RECUBRIMINETO HIDROFILO, SISTEMA DE BOQUEO CON DESPLIEGUE, POLIURETANO.14 FR X 25 CM </v>
          </cell>
          <cell r="C126" t="str">
            <v>UNIDAD</v>
          </cell>
          <cell r="D126">
            <v>1</v>
          </cell>
          <cell r="E126">
            <v>1</v>
          </cell>
          <cell r="F126" t="str">
            <v xml:space="preserve">ESPECIALIDADES </v>
          </cell>
          <cell r="G126" t="str">
            <v>UCI</v>
          </cell>
          <cell r="H126">
            <v>0</v>
          </cell>
          <cell r="I126">
            <v>0</v>
          </cell>
          <cell r="J126">
            <v>0</v>
          </cell>
          <cell r="K126">
            <v>0</v>
          </cell>
          <cell r="L126">
            <v>0</v>
          </cell>
          <cell r="M126">
            <v>0</v>
          </cell>
          <cell r="N126">
            <v>0</v>
          </cell>
          <cell r="O126">
            <v>0</v>
          </cell>
          <cell r="P126">
            <v>0</v>
          </cell>
          <cell r="Q126">
            <v>0</v>
          </cell>
          <cell r="R126">
            <v>0</v>
          </cell>
          <cell r="S126">
            <v>0</v>
          </cell>
          <cell r="T126">
            <v>0</v>
          </cell>
        </row>
        <row r="127">
          <cell r="A127">
            <v>607</v>
          </cell>
          <cell r="B127" t="str">
            <v>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v>
          </cell>
          <cell r="C127" t="str">
            <v>UNIDAD</v>
          </cell>
          <cell r="D127">
            <v>2</v>
          </cell>
          <cell r="E127">
            <v>2</v>
          </cell>
          <cell r="F127" t="str">
            <v>ESPECIALIDADES</v>
          </cell>
          <cell r="G127" t="str">
            <v>UCI</v>
          </cell>
          <cell r="H127">
            <v>0</v>
          </cell>
          <cell r="I127">
            <v>0</v>
          </cell>
          <cell r="J127">
            <v>0</v>
          </cell>
          <cell r="K127">
            <v>0</v>
          </cell>
          <cell r="L127">
            <v>0</v>
          </cell>
          <cell r="M127">
            <v>0</v>
          </cell>
          <cell r="N127">
            <v>0</v>
          </cell>
          <cell r="O127">
            <v>0</v>
          </cell>
          <cell r="P127">
            <v>0</v>
          </cell>
          <cell r="Q127">
            <v>0</v>
          </cell>
          <cell r="R127">
            <v>0</v>
          </cell>
          <cell r="S127">
            <v>0</v>
          </cell>
          <cell r="T127">
            <v>0</v>
          </cell>
        </row>
        <row r="128">
          <cell r="A128">
            <v>608</v>
          </cell>
          <cell r="B128" t="str">
            <v>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8" t="str">
            <v>UNIDAD</v>
          </cell>
          <cell r="D128">
            <v>2</v>
          </cell>
          <cell r="E128">
            <v>2</v>
          </cell>
          <cell r="F128" t="str">
            <v>ESPECIALIDADES</v>
          </cell>
          <cell r="G128" t="str">
            <v>UCI</v>
          </cell>
          <cell r="H128">
            <v>0</v>
          </cell>
          <cell r="I128">
            <v>0</v>
          </cell>
          <cell r="J128">
            <v>0</v>
          </cell>
          <cell r="K128">
            <v>0</v>
          </cell>
          <cell r="L128">
            <v>0</v>
          </cell>
          <cell r="M128">
            <v>0</v>
          </cell>
          <cell r="N128">
            <v>0</v>
          </cell>
          <cell r="O128">
            <v>0</v>
          </cell>
          <cell r="P128">
            <v>0</v>
          </cell>
          <cell r="Q128">
            <v>0</v>
          </cell>
          <cell r="R128">
            <v>0</v>
          </cell>
          <cell r="S128">
            <v>0</v>
          </cell>
          <cell r="T128">
            <v>0</v>
          </cell>
        </row>
        <row r="129">
          <cell r="A129">
            <v>609</v>
          </cell>
          <cell r="B129" t="str">
            <v>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v>
          </cell>
          <cell r="C129" t="str">
            <v>UNIDAD</v>
          </cell>
          <cell r="D129">
            <v>1</v>
          </cell>
          <cell r="E129">
            <v>1</v>
          </cell>
          <cell r="F129" t="str">
            <v>ESPECIALIDADES</v>
          </cell>
          <cell r="G129" t="str">
            <v>UCI PEDIATRIA</v>
          </cell>
          <cell r="H129">
            <v>0</v>
          </cell>
          <cell r="I129">
            <v>0</v>
          </cell>
          <cell r="J129">
            <v>0</v>
          </cell>
          <cell r="K129">
            <v>0</v>
          </cell>
          <cell r="L129">
            <v>0</v>
          </cell>
          <cell r="M129">
            <v>0</v>
          </cell>
          <cell r="N129">
            <v>0</v>
          </cell>
          <cell r="O129">
            <v>0</v>
          </cell>
          <cell r="P129">
            <v>0</v>
          </cell>
          <cell r="Q129">
            <v>0</v>
          </cell>
        </row>
        <row r="130">
          <cell r="A130">
            <v>610</v>
          </cell>
          <cell r="B130" t="str">
            <v>CATETER NEONATAL PERITONEAL 15 FR X 18 CM</v>
          </cell>
          <cell r="C130" t="str">
            <v>UNIDAD</v>
          </cell>
          <cell r="D130">
            <v>1</v>
          </cell>
          <cell r="E130">
            <v>1</v>
          </cell>
          <cell r="F130" t="str">
            <v xml:space="preserve">ESPECIALIDADES </v>
          </cell>
          <cell r="G130" t="str">
            <v>NEFROLOGIA</v>
          </cell>
          <cell r="H130">
            <v>0</v>
          </cell>
          <cell r="I130">
            <v>0</v>
          </cell>
          <cell r="J130">
            <v>0</v>
          </cell>
          <cell r="K130">
            <v>0</v>
          </cell>
          <cell r="L130">
            <v>0</v>
          </cell>
          <cell r="M130">
            <v>0</v>
          </cell>
          <cell r="N130">
            <v>0</v>
          </cell>
          <cell r="O130">
            <v>0</v>
          </cell>
          <cell r="P130">
            <v>0</v>
          </cell>
          <cell r="Q130">
            <v>0</v>
          </cell>
        </row>
        <row r="131">
          <cell r="A131">
            <v>612</v>
          </cell>
          <cell r="B131" t="str">
            <v>CATETER PARA DIALISIS PERITONEAL RECTO NO.31  CM</v>
          </cell>
          <cell r="C131" t="str">
            <v>UNIDAD</v>
          </cell>
          <cell r="D131">
            <v>2</v>
          </cell>
          <cell r="E131">
            <v>2</v>
          </cell>
          <cell r="F131" t="str">
            <v xml:space="preserve">ESPECIALIDADES </v>
          </cell>
          <cell r="G131" t="str">
            <v>NEFROLOGIA</v>
          </cell>
          <cell r="H131">
            <v>0</v>
          </cell>
          <cell r="I131">
            <v>0</v>
          </cell>
          <cell r="J131">
            <v>0</v>
          </cell>
          <cell r="K131">
            <v>0</v>
          </cell>
          <cell r="L131">
            <v>0</v>
          </cell>
          <cell r="M131">
            <v>0</v>
          </cell>
          <cell r="N131">
            <v>0</v>
          </cell>
          <cell r="O131">
            <v>0</v>
          </cell>
          <cell r="P131">
            <v>0</v>
          </cell>
          <cell r="Q131">
            <v>0</v>
          </cell>
        </row>
        <row r="132">
          <cell r="A132">
            <v>618</v>
          </cell>
          <cell r="B132" t="str">
            <v>CATETER PARA HEMODIALISIS- MAHURCA   7FR</v>
          </cell>
          <cell r="C132" t="str">
            <v>UNIDAD</v>
          </cell>
          <cell r="D132">
            <v>2</v>
          </cell>
          <cell r="E132">
            <v>2</v>
          </cell>
          <cell r="F132" t="str">
            <v>ESPECIALIDADES</v>
          </cell>
          <cell r="G132" t="str">
            <v>NEFROLOGIA</v>
          </cell>
          <cell r="H132">
            <v>0</v>
          </cell>
          <cell r="I132">
            <v>0</v>
          </cell>
          <cell r="J132">
            <v>0</v>
          </cell>
          <cell r="K132">
            <v>0</v>
          </cell>
          <cell r="L132">
            <v>0</v>
          </cell>
          <cell r="M132">
            <v>0</v>
          </cell>
          <cell r="N132">
            <v>0</v>
          </cell>
          <cell r="O132">
            <v>0</v>
          </cell>
          <cell r="P132">
            <v>0</v>
          </cell>
          <cell r="Q132">
            <v>0</v>
          </cell>
        </row>
        <row r="133">
          <cell r="A133">
            <v>620</v>
          </cell>
          <cell r="B133" t="str">
            <v>CATETER PERITONEAL 40 CM X 15 FR COLA DE CERDO O EN ESPIRAL CON LINEA DE TRANSFERENCIA Y CONECTOR DE TITANIO</v>
          </cell>
          <cell r="C133" t="str">
            <v>UNIDAD</v>
          </cell>
          <cell r="D133">
            <v>5</v>
          </cell>
          <cell r="E133">
            <v>5</v>
          </cell>
          <cell r="F133" t="str">
            <v>ESPECIALIDADES</v>
          </cell>
          <cell r="G133" t="str">
            <v>NEFROLOGIA</v>
          </cell>
          <cell r="H133">
            <v>0</v>
          </cell>
          <cell r="I133">
            <v>0</v>
          </cell>
          <cell r="J133">
            <v>0</v>
          </cell>
          <cell r="K133">
            <v>0</v>
          </cell>
          <cell r="L133">
            <v>0</v>
          </cell>
          <cell r="M133">
            <v>0</v>
          </cell>
          <cell r="N133">
            <v>0</v>
          </cell>
          <cell r="O133">
            <v>0</v>
          </cell>
          <cell r="P133">
            <v>0</v>
          </cell>
          <cell r="Q133">
            <v>0</v>
          </cell>
        </row>
        <row r="134">
          <cell r="A134">
            <v>621</v>
          </cell>
          <cell r="B134" t="str">
            <v>CATETER PERITONEAL COLA CERDO ADULTO 15FR, 57,5 CM</v>
          </cell>
          <cell r="C134" t="str">
            <v xml:space="preserve">UNIDAD    </v>
          </cell>
          <cell r="D134">
            <v>2</v>
          </cell>
          <cell r="E134">
            <v>2</v>
          </cell>
          <cell r="F134" t="str">
            <v>ESPECIALIDADES</v>
          </cell>
          <cell r="G134" t="str">
            <v>NEFROLOGIA</v>
          </cell>
          <cell r="H134">
            <v>0</v>
          </cell>
          <cell r="I134">
            <v>0</v>
          </cell>
          <cell r="J134">
            <v>0</v>
          </cell>
          <cell r="K134">
            <v>0</v>
          </cell>
          <cell r="L134">
            <v>0</v>
          </cell>
          <cell r="M134">
            <v>0</v>
          </cell>
          <cell r="N134">
            <v>0</v>
          </cell>
          <cell r="O134">
            <v>0</v>
          </cell>
          <cell r="P134">
            <v>0</v>
          </cell>
          <cell r="Q134">
            <v>0</v>
          </cell>
        </row>
        <row r="135">
          <cell r="A135">
            <v>622</v>
          </cell>
          <cell r="B135" t="str">
            <v>CATETER PERITONEAL COLA DE CERDO PEDIATRICO UN RETEN 15 FR</v>
          </cell>
          <cell r="C135" t="str">
            <v>UNIDAD</v>
          </cell>
          <cell r="D135">
            <v>2</v>
          </cell>
          <cell r="E135">
            <v>2</v>
          </cell>
          <cell r="F135" t="str">
            <v>ESPECIALIDADES</v>
          </cell>
          <cell r="G135" t="str">
            <v>NEFROLOGIA</v>
          </cell>
          <cell r="H135">
            <v>0</v>
          </cell>
          <cell r="I135">
            <v>0</v>
          </cell>
          <cell r="J135">
            <v>0</v>
          </cell>
          <cell r="K135">
            <v>0</v>
          </cell>
          <cell r="L135">
            <v>0</v>
          </cell>
          <cell r="M135">
            <v>0</v>
          </cell>
          <cell r="N135">
            <v>0</v>
          </cell>
          <cell r="O135">
            <v>0</v>
          </cell>
          <cell r="P135">
            <v>0</v>
          </cell>
          <cell r="Q135">
            <v>0</v>
          </cell>
        </row>
        <row r="136">
          <cell r="A136">
            <v>623</v>
          </cell>
          <cell r="B136" t="str">
            <v xml:space="preserve">CATETER PERITONEAL COLA DE COCHINO </v>
          </cell>
          <cell r="C136" t="str">
            <v>UNIDAD</v>
          </cell>
          <cell r="D136">
            <v>2</v>
          </cell>
          <cell r="E136">
            <v>2</v>
          </cell>
          <cell r="F136" t="str">
            <v>ESPECIALIDADES</v>
          </cell>
          <cell r="G136" t="str">
            <v>NEFROLOGIA</v>
          </cell>
          <cell r="H136">
            <v>0</v>
          </cell>
          <cell r="I136">
            <v>0</v>
          </cell>
          <cell r="J136">
            <v>0</v>
          </cell>
          <cell r="K136">
            <v>0</v>
          </cell>
          <cell r="L136">
            <v>0</v>
          </cell>
          <cell r="M136">
            <v>0</v>
          </cell>
          <cell r="N136">
            <v>0</v>
          </cell>
          <cell r="O136">
            <v>0</v>
          </cell>
          <cell r="P136">
            <v>0</v>
          </cell>
          <cell r="Q136">
            <v>0</v>
          </cell>
        </row>
        <row r="137">
          <cell r="A137">
            <v>624</v>
          </cell>
          <cell r="B137" t="str">
            <v>CATETER PERITONEAL CURVO DE 39.25 CM</v>
          </cell>
          <cell r="C137" t="str">
            <v>UNIDAD</v>
          </cell>
          <cell r="D137">
            <v>1</v>
          </cell>
          <cell r="E137">
            <v>1</v>
          </cell>
          <cell r="F137" t="str">
            <v>ESPECIALIDADES</v>
          </cell>
          <cell r="G137" t="str">
            <v>NEFROLOGIA</v>
          </cell>
          <cell r="H137">
            <v>0</v>
          </cell>
          <cell r="I137">
            <v>0</v>
          </cell>
          <cell r="J137">
            <v>0</v>
          </cell>
          <cell r="K137">
            <v>0</v>
          </cell>
          <cell r="L137">
            <v>0</v>
          </cell>
          <cell r="M137">
            <v>0</v>
          </cell>
          <cell r="N137">
            <v>0</v>
          </cell>
          <cell r="O137">
            <v>0</v>
          </cell>
          <cell r="P137">
            <v>0</v>
          </cell>
          <cell r="Q137">
            <v>0</v>
          </cell>
        </row>
        <row r="138">
          <cell r="A138">
            <v>625</v>
          </cell>
          <cell r="B138" t="str">
            <v>CATETER PERITONEAL DE 15 FR X 57 CM</v>
          </cell>
          <cell r="C138" t="str">
            <v>UNIDAD</v>
          </cell>
          <cell r="D138">
            <v>2</v>
          </cell>
          <cell r="E138">
            <v>2</v>
          </cell>
          <cell r="F138" t="str">
            <v>ESPECIALIDADES</v>
          </cell>
          <cell r="G138" t="str">
            <v>NEFROLOGIA</v>
          </cell>
          <cell r="H138">
            <v>0</v>
          </cell>
          <cell r="I138">
            <v>0</v>
          </cell>
          <cell r="J138">
            <v>0</v>
          </cell>
          <cell r="K138">
            <v>0</v>
          </cell>
          <cell r="L138">
            <v>0</v>
          </cell>
          <cell r="M138">
            <v>0</v>
          </cell>
          <cell r="N138">
            <v>0</v>
          </cell>
          <cell r="O138">
            <v>0</v>
          </cell>
          <cell r="P138">
            <v>0</v>
          </cell>
          <cell r="Q138">
            <v>0</v>
          </cell>
        </row>
        <row r="139">
          <cell r="A139">
            <v>626</v>
          </cell>
          <cell r="B139" t="str">
            <v>CATETER PERITONEAL PEDIATRICO 31 CM</v>
          </cell>
          <cell r="C139" t="str">
            <v>UNIDAD</v>
          </cell>
          <cell r="D139">
            <v>1</v>
          </cell>
          <cell r="E139">
            <v>1</v>
          </cell>
          <cell r="F139" t="str">
            <v>ESPECIALIDADES</v>
          </cell>
          <cell r="G139" t="str">
            <v>NEFROLOGIA</v>
          </cell>
          <cell r="H139">
            <v>0</v>
          </cell>
          <cell r="I139">
            <v>0</v>
          </cell>
          <cell r="J139">
            <v>0</v>
          </cell>
          <cell r="K139">
            <v>0</v>
          </cell>
          <cell r="L139">
            <v>0</v>
          </cell>
          <cell r="M139">
            <v>0</v>
          </cell>
          <cell r="N139">
            <v>0</v>
          </cell>
          <cell r="O139">
            <v>0</v>
          </cell>
          <cell r="P139">
            <v>0</v>
          </cell>
          <cell r="Q139">
            <v>0</v>
          </cell>
        </row>
        <row r="140">
          <cell r="A140">
            <v>627</v>
          </cell>
          <cell r="B140" t="str">
            <v>CATETER PERITONEAL PEDIATRICO COLA DE CERDO 15FRX40.25CMS</v>
          </cell>
          <cell r="C140" t="str">
            <v xml:space="preserve">UNIDAD    </v>
          </cell>
          <cell r="D140">
            <v>1</v>
          </cell>
          <cell r="E140">
            <v>1</v>
          </cell>
          <cell r="F140" t="str">
            <v>ESPECIALIDADES</v>
          </cell>
          <cell r="G140" t="str">
            <v>NEFROLOGIA</v>
          </cell>
          <cell r="H140">
            <v>0</v>
          </cell>
          <cell r="I140">
            <v>0</v>
          </cell>
          <cell r="J140">
            <v>0</v>
          </cell>
          <cell r="K140">
            <v>0</v>
          </cell>
          <cell r="L140">
            <v>0</v>
          </cell>
          <cell r="M140">
            <v>0</v>
          </cell>
          <cell r="N140">
            <v>0</v>
          </cell>
          <cell r="O140">
            <v>0</v>
          </cell>
          <cell r="P140">
            <v>0</v>
          </cell>
          <cell r="Q140">
            <v>0</v>
          </cell>
        </row>
        <row r="141">
          <cell r="A141">
            <v>628</v>
          </cell>
          <cell r="B141" t="str">
            <v>CATETER PERITONEAL RECTO PEDIATRICO DE 15 FR X 31 CM</v>
          </cell>
          <cell r="C141" t="str">
            <v xml:space="preserve">UNIDAD    </v>
          </cell>
          <cell r="D141">
            <v>2</v>
          </cell>
          <cell r="E141">
            <v>2</v>
          </cell>
          <cell r="F141" t="str">
            <v>ESPECIALIDADES</v>
          </cell>
          <cell r="G141" t="str">
            <v>NEFROLOGIA</v>
          </cell>
          <cell r="H141">
            <v>0</v>
          </cell>
          <cell r="I141">
            <v>0</v>
          </cell>
          <cell r="J141">
            <v>0</v>
          </cell>
          <cell r="K141">
            <v>0</v>
          </cell>
          <cell r="L141">
            <v>0</v>
          </cell>
          <cell r="M141">
            <v>0</v>
          </cell>
          <cell r="N141">
            <v>0</v>
          </cell>
          <cell r="O141">
            <v>0</v>
          </cell>
          <cell r="P141">
            <v>0</v>
          </cell>
          <cell r="Q141">
            <v>0</v>
          </cell>
        </row>
        <row r="142">
          <cell r="A142">
            <v>629</v>
          </cell>
          <cell r="B142" t="str">
            <v xml:space="preserve">CATETER PERITONEAL RECTO SERIE "I" PEDIATRICO UN RETEN DE 15 FR. X 31 CM </v>
          </cell>
          <cell r="C142" t="str">
            <v>UNIDAD</v>
          </cell>
          <cell r="D142">
            <v>2</v>
          </cell>
          <cell r="E142">
            <v>2</v>
          </cell>
          <cell r="F142" t="str">
            <v>ESPECIALIDADES</v>
          </cell>
          <cell r="G142" t="str">
            <v>NEFROLOGIA</v>
          </cell>
          <cell r="H142">
            <v>0</v>
          </cell>
          <cell r="I142">
            <v>0</v>
          </cell>
          <cell r="J142">
            <v>0</v>
          </cell>
          <cell r="K142">
            <v>0</v>
          </cell>
          <cell r="L142">
            <v>0</v>
          </cell>
          <cell r="M142">
            <v>0</v>
          </cell>
          <cell r="N142">
            <v>0</v>
          </cell>
          <cell r="O142">
            <v>0</v>
          </cell>
          <cell r="P142">
            <v>0</v>
          </cell>
          <cell r="Q142">
            <v>0</v>
          </cell>
        </row>
        <row r="143">
          <cell r="A143">
            <v>630</v>
          </cell>
          <cell r="B143" t="str">
            <v>CATETER PERMANENTE DIALISIS 14.5 FR X 28 CM</v>
          </cell>
          <cell r="C143" t="str">
            <v>UNIDAD</v>
          </cell>
          <cell r="D143">
            <v>2</v>
          </cell>
          <cell r="E143">
            <v>2</v>
          </cell>
          <cell r="F143" t="str">
            <v>ESPECIALIDADES</v>
          </cell>
          <cell r="G143" t="str">
            <v>NEFROLOGIA</v>
          </cell>
          <cell r="H143">
            <v>0</v>
          </cell>
          <cell r="I143">
            <v>0</v>
          </cell>
          <cell r="J143">
            <v>0</v>
          </cell>
          <cell r="K143">
            <v>0</v>
          </cell>
          <cell r="L143">
            <v>0</v>
          </cell>
          <cell r="M143">
            <v>0</v>
          </cell>
          <cell r="N143">
            <v>0</v>
          </cell>
          <cell r="O143">
            <v>0</v>
          </cell>
          <cell r="P143">
            <v>0</v>
          </cell>
          <cell r="Q143">
            <v>0</v>
          </cell>
        </row>
        <row r="144">
          <cell r="A144">
            <v>631</v>
          </cell>
          <cell r="B144" t="str">
            <v>CATETER PERMANENTE RECTO BILUMEN ADULTO HEMOFLOW ALTO FLUJO 14.5FR X 24CM CON SET REF. HFS24E</v>
          </cell>
          <cell r="C144" t="str">
            <v>UNIDAD</v>
          </cell>
          <cell r="D144">
            <v>10</v>
          </cell>
          <cell r="E144">
            <v>10</v>
          </cell>
          <cell r="F144" t="str">
            <v>ESPECIALIDADES</v>
          </cell>
          <cell r="G144" t="str">
            <v>NEFROLOGIA</v>
          </cell>
          <cell r="H144">
            <v>0</v>
          </cell>
          <cell r="I144">
            <v>0</v>
          </cell>
          <cell r="J144">
            <v>0</v>
          </cell>
          <cell r="K144">
            <v>0</v>
          </cell>
          <cell r="L144">
            <v>0</v>
          </cell>
          <cell r="M144">
            <v>0</v>
          </cell>
          <cell r="N144">
            <v>0</v>
          </cell>
          <cell r="O144">
            <v>0</v>
          </cell>
          <cell r="P144">
            <v>0</v>
          </cell>
          <cell r="Q144">
            <v>0</v>
          </cell>
        </row>
        <row r="145">
          <cell r="A145">
            <v>632</v>
          </cell>
          <cell r="B145" t="str">
            <v>CATETER PERMANENTE RECTO BILUMEN ADULTO HEMOFLOW ALTO FLUJO 14.5FR X 28CM CON SET REF. HFS28E</v>
          </cell>
          <cell r="C145" t="str">
            <v>UNIDAD</v>
          </cell>
          <cell r="D145">
            <v>15</v>
          </cell>
          <cell r="E145">
            <v>15</v>
          </cell>
          <cell r="F145" t="str">
            <v>ESPECIALIDADES</v>
          </cell>
          <cell r="G145" t="str">
            <v>NEFROLOGIA</v>
          </cell>
          <cell r="H145">
            <v>0</v>
          </cell>
          <cell r="I145">
            <v>0</v>
          </cell>
          <cell r="J145">
            <v>0</v>
          </cell>
          <cell r="K145">
            <v>0</v>
          </cell>
          <cell r="L145">
            <v>0</v>
          </cell>
          <cell r="M145">
            <v>0</v>
          </cell>
          <cell r="N145">
            <v>0</v>
          </cell>
          <cell r="O145">
            <v>0</v>
          </cell>
          <cell r="P145">
            <v>0</v>
          </cell>
          <cell r="Q145">
            <v>0</v>
          </cell>
        </row>
        <row r="146">
          <cell r="A146">
            <v>633</v>
          </cell>
          <cell r="B146" t="str">
            <v>CATETER PERMANENTE RECTO DOBLE LUMEN ADULTO 14.5 FR 28 CM</v>
          </cell>
          <cell r="C146" t="str">
            <v xml:space="preserve">UNIDAD    </v>
          </cell>
          <cell r="D146">
            <v>1</v>
          </cell>
          <cell r="E146">
            <v>1</v>
          </cell>
          <cell r="F146" t="str">
            <v>ESPECIALIDADES</v>
          </cell>
          <cell r="G146" t="str">
            <v>NEFROLOGIA</v>
          </cell>
          <cell r="H146">
            <v>0</v>
          </cell>
          <cell r="I146">
            <v>0</v>
          </cell>
          <cell r="J146">
            <v>0</v>
          </cell>
          <cell r="K146">
            <v>0</v>
          </cell>
          <cell r="L146">
            <v>0</v>
          </cell>
          <cell r="M146">
            <v>0</v>
          </cell>
          <cell r="N146">
            <v>0</v>
          </cell>
          <cell r="O146">
            <v>0</v>
          </cell>
          <cell r="P146">
            <v>0</v>
          </cell>
          <cell r="Q146">
            <v>0</v>
          </cell>
        </row>
        <row r="147">
          <cell r="A147">
            <v>635</v>
          </cell>
          <cell r="B147" t="str">
            <v>CATETER POLARIS ULTRA 6*24</v>
          </cell>
          <cell r="C147" t="str">
            <v>UNIDAD</v>
          </cell>
          <cell r="D147">
            <v>2</v>
          </cell>
          <cell r="E147">
            <v>2</v>
          </cell>
          <cell r="F147" t="str">
            <v xml:space="preserve">ESPECIALIDADES </v>
          </cell>
          <cell r="G147" t="str">
            <v>UCI</v>
          </cell>
          <cell r="H147">
            <v>0</v>
          </cell>
          <cell r="I147">
            <v>0</v>
          </cell>
          <cell r="J147">
            <v>0</v>
          </cell>
          <cell r="K147">
            <v>0</v>
          </cell>
          <cell r="L147">
            <v>0</v>
          </cell>
          <cell r="M147">
            <v>0</v>
          </cell>
          <cell r="N147">
            <v>0</v>
          </cell>
          <cell r="O147">
            <v>0</v>
          </cell>
          <cell r="P147">
            <v>0</v>
          </cell>
          <cell r="Q147">
            <v>0</v>
          </cell>
        </row>
        <row r="148">
          <cell r="A148">
            <v>636</v>
          </cell>
          <cell r="B148" t="str">
            <v>CATETER PUERTO IMPLANTABLE  DE 6.6 FR BAJO PERFIL CON SET PARA INSERCION</v>
          </cell>
          <cell r="C148" t="str">
            <v xml:space="preserve">UNIDAD    </v>
          </cell>
          <cell r="D148">
            <v>1</v>
          </cell>
          <cell r="E148">
            <v>1</v>
          </cell>
          <cell r="F148" t="str">
            <v xml:space="preserve">ESPECIALIDADES </v>
          </cell>
          <cell r="G148" t="str">
            <v>UCI</v>
          </cell>
          <cell r="H148">
            <v>0</v>
          </cell>
          <cell r="I148">
            <v>0</v>
          </cell>
          <cell r="J148">
            <v>0</v>
          </cell>
          <cell r="K148">
            <v>0</v>
          </cell>
          <cell r="L148">
            <v>0</v>
          </cell>
          <cell r="M148">
            <v>0</v>
          </cell>
          <cell r="N148">
            <v>0</v>
          </cell>
          <cell r="O148">
            <v>0</v>
          </cell>
          <cell r="P148">
            <v>0</v>
          </cell>
          <cell r="Q148">
            <v>0</v>
          </cell>
        </row>
        <row r="149">
          <cell r="A149">
            <v>637</v>
          </cell>
          <cell r="B149" t="str">
            <v>CATETER PUERTO IMPLANTABLE  DE 8 FR BAJO PERFIL ORIFICIOS DE SUTURA ABIERTOS. CON SET DE INSERCION</v>
          </cell>
          <cell r="C149" t="str">
            <v xml:space="preserve">UNIDAD    </v>
          </cell>
          <cell r="D149">
            <v>1</v>
          </cell>
          <cell r="E149">
            <v>1</v>
          </cell>
          <cell r="F149" t="str">
            <v xml:space="preserve">ESPECIALIDADES </v>
          </cell>
          <cell r="G149" t="str">
            <v>UCI</v>
          </cell>
          <cell r="H149">
            <v>0</v>
          </cell>
          <cell r="I149">
            <v>0</v>
          </cell>
          <cell r="J149">
            <v>0</v>
          </cell>
          <cell r="K149">
            <v>0</v>
          </cell>
          <cell r="L149">
            <v>0</v>
          </cell>
          <cell r="M149">
            <v>0</v>
          </cell>
          <cell r="N149">
            <v>0</v>
          </cell>
          <cell r="O149">
            <v>0</v>
          </cell>
          <cell r="P149">
            <v>0</v>
          </cell>
          <cell r="Q149">
            <v>0</v>
          </cell>
        </row>
        <row r="150">
          <cell r="A150">
            <v>638</v>
          </cell>
          <cell r="B150" t="str">
            <v>CATETER RECTO COAXIAL DOBLE  LUMEN 7 FR 10 CMS.</v>
          </cell>
          <cell r="C150" t="str">
            <v xml:space="preserve">UNIDAD    </v>
          </cell>
          <cell r="D150">
            <v>2</v>
          </cell>
          <cell r="E150">
            <v>2</v>
          </cell>
          <cell r="F150" t="str">
            <v xml:space="preserve">ESPECIALIDADES </v>
          </cell>
          <cell r="G150" t="str">
            <v>NEFROLOGIA</v>
          </cell>
          <cell r="H150">
            <v>0</v>
          </cell>
          <cell r="I150">
            <v>0</v>
          </cell>
          <cell r="J150">
            <v>0</v>
          </cell>
          <cell r="K150">
            <v>0</v>
          </cell>
          <cell r="L150">
            <v>0</v>
          </cell>
          <cell r="M150">
            <v>0</v>
          </cell>
          <cell r="N150">
            <v>0</v>
          </cell>
          <cell r="O150">
            <v>0</v>
          </cell>
          <cell r="P150">
            <v>0</v>
          </cell>
          <cell r="Q150">
            <v>0</v>
          </cell>
        </row>
        <row r="151">
          <cell r="A151">
            <v>639</v>
          </cell>
          <cell r="B151" t="str">
            <v>CATETER RECTO COAXIAL DOBLE LUMEN 9 FR 12 CMS.</v>
          </cell>
          <cell r="C151" t="str">
            <v xml:space="preserve">UNIDAD    </v>
          </cell>
          <cell r="D151">
            <v>2</v>
          </cell>
          <cell r="E151">
            <v>2</v>
          </cell>
          <cell r="F151" t="str">
            <v xml:space="preserve">ESPECIALIDADES </v>
          </cell>
          <cell r="G151" t="str">
            <v>NEFROLOGIA</v>
          </cell>
          <cell r="H151">
            <v>0</v>
          </cell>
          <cell r="I151">
            <v>0</v>
          </cell>
          <cell r="J151">
            <v>0</v>
          </cell>
          <cell r="K151">
            <v>0</v>
          </cell>
          <cell r="L151">
            <v>0</v>
          </cell>
          <cell r="M151">
            <v>0</v>
          </cell>
          <cell r="N151">
            <v>0</v>
          </cell>
          <cell r="O151">
            <v>0</v>
          </cell>
          <cell r="P151">
            <v>0</v>
          </cell>
          <cell r="Q151">
            <v>0</v>
          </cell>
        </row>
        <row r="152">
          <cell r="A152">
            <v>640</v>
          </cell>
          <cell r="B152" t="str">
            <v>CATETER RECTO TABICADO DOBLE LUMEN 11 FR 15 CMS.</v>
          </cell>
          <cell r="C152" t="str">
            <v xml:space="preserve">UNIDAD    </v>
          </cell>
          <cell r="D152">
            <v>2</v>
          </cell>
          <cell r="E152">
            <v>2</v>
          </cell>
          <cell r="F152" t="str">
            <v xml:space="preserve">ESPECIALIDADES </v>
          </cell>
          <cell r="G152" t="str">
            <v>NEFROLOGIA</v>
          </cell>
          <cell r="H152">
            <v>0</v>
          </cell>
          <cell r="I152">
            <v>0</v>
          </cell>
          <cell r="J152">
            <v>0</v>
          </cell>
          <cell r="K152">
            <v>0</v>
          </cell>
          <cell r="L152">
            <v>0</v>
          </cell>
          <cell r="M152">
            <v>0</v>
          </cell>
          <cell r="N152">
            <v>0</v>
          </cell>
          <cell r="O152">
            <v>0</v>
          </cell>
          <cell r="P152">
            <v>0</v>
          </cell>
          <cell r="Q152">
            <v>0</v>
          </cell>
        </row>
        <row r="153">
          <cell r="A153">
            <v>644</v>
          </cell>
          <cell r="B153" t="str">
            <v>CATETER TEMPORAL DOBLE LUMEN MAHURKAR 13.5FR X 16 CM</v>
          </cell>
          <cell r="C153" t="str">
            <v xml:space="preserve">UNIDAD    </v>
          </cell>
          <cell r="D153">
            <v>2</v>
          </cell>
          <cell r="E153">
            <v>2</v>
          </cell>
          <cell r="F153" t="str">
            <v xml:space="preserve">ESPECIALIDADES </v>
          </cell>
          <cell r="G153" t="str">
            <v>NEFROLOGIA</v>
          </cell>
          <cell r="H153">
            <v>0</v>
          </cell>
          <cell r="I153">
            <v>0</v>
          </cell>
          <cell r="J153">
            <v>0</v>
          </cell>
          <cell r="K153">
            <v>0</v>
          </cell>
          <cell r="L153">
            <v>0</v>
          </cell>
          <cell r="M153">
            <v>0</v>
          </cell>
          <cell r="N153">
            <v>0</v>
          </cell>
          <cell r="O153">
            <v>0</v>
          </cell>
          <cell r="P153">
            <v>0</v>
          </cell>
          <cell r="Q153">
            <v>0</v>
          </cell>
        </row>
        <row r="154">
          <cell r="A154">
            <v>645</v>
          </cell>
          <cell r="B154" t="str">
            <v>CATETER TEMPORAL DOBLE LUMEN PEDIATRICO RECTO 8 FR X 12 CM.</v>
          </cell>
          <cell r="C154" t="str">
            <v xml:space="preserve">UNIDAD    </v>
          </cell>
          <cell r="D154">
            <v>1</v>
          </cell>
          <cell r="E154">
            <v>1</v>
          </cell>
          <cell r="F154" t="str">
            <v>ESPECIALIDADES</v>
          </cell>
          <cell r="G154" t="str">
            <v>UCI PEDIATRIA</v>
          </cell>
          <cell r="H154">
            <v>0</v>
          </cell>
          <cell r="I154">
            <v>0</v>
          </cell>
          <cell r="J154">
            <v>0</v>
          </cell>
          <cell r="K154">
            <v>0</v>
          </cell>
          <cell r="L154">
            <v>0</v>
          </cell>
          <cell r="M154">
            <v>0</v>
          </cell>
          <cell r="N154">
            <v>0</v>
          </cell>
          <cell r="O154">
            <v>0</v>
          </cell>
          <cell r="P154">
            <v>0</v>
          </cell>
          <cell r="Q154">
            <v>0</v>
          </cell>
        </row>
        <row r="155">
          <cell r="A155">
            <v>646</v>
          </cell>
          <cell r="B155" t="str">
            <v>CATETER TEMPORAL DOBLE LUMEN PEDIATRICO RECTO COAXIAL DE 7FR X 10CM CON KIT PARA INSERCION</v>
          </cell>
          <cell r="C155" t="str">
            <v xml:space="preserve">UNIDAD    </v>
          </cell>
          <cell r="D155">
            <v>2</v>
          </cell>
          <cell r="E155">
            <v>2</v>
          </cell>
          <cell r="F155" t="str">
            <v>ESPECIALIDADES</v>
          </cell>
          <cell r="G155" t="str">
            <v>UCI PEDIATRIA</v>
          </cell>
          <cell r="H155">
            <v>0</v>
          </cell>
          <cell r="I155">
            <v>0</v>
          </cell>
          <cell r="J155">
            <v>0</v>
          </cell>
          <cell r="K155">
            <v>0</v>
          </cell>
          <cell r="L155">
            <v>0</v>
          </cell>
          <cell r="M155">
            <v>0</v>
          </cell>
          <cell r="N155">
            <v>0</v>
          </cell>
          <cell r="O155">
            <v>0</v>
          </cell>
          <cell r="P155">
            <v>0</v>
          </cell>
          <cell r="Q155">
            <v>0</v>
          </cell>
        </row>
        <row r="156">
          <cell r="A156">
            <v>647</v>
          </cell>
          <cell r="B156" t="str">
            <v xml:space="preserve">CATETER TEMPORAL DOBLE LUMEN PEDIATRICO RECTO COAXIAL POLIURETANO 9 FR . 12 KIT PARA INSERCION </v>
          </cell>
          <cell r="C156" t="str">
            <v>UNIDAD</v>
          </cell>
          <cell r="D156">
            <v>1</v>
          </cell>
          <cell r="E156">
            <v>1</v>
          </cell>
          <cell r="F156" t="str">
            <v>ESPECIALIDADES</v>
          </cell>
          <cell r="G156" t="str">
            <v>UCI PEDIATRIA</v>
          </cell>
          <cell r="H156">
            <v>0</v>
          </cell>
          <cell r="I156">
            <v>0</v>
          </cell>
          <cell r="J156">
            <v>0</v>
          </cell>
          <cell r="K156">
            <v>0</v>
          </cell>
          <cell r="L156">
            <v>0</v>
          </cell>
          <cell r="M156">
            <v>0</v>
          </cell>
          <cell r="N156">
            <v>0</v>
          </cell>
          <cell r="O156">
            <v>0</v>
          </cell>
          <cell r="P156">
            <v>0</v>
          </cell>
          <cell r="Q156">
            <v>0</v>
          </cell>
        </row>
        <row r="157">
          <cell r="A157">
            <v>648</v>
          </cell>
          <cell r="B157" t="str">
            <v>CATETER TEMPORAL DOBLE LUMEN PEDIATRICO RECTO DE 8FR X 18CM</v>
          </cell>
          <cell r="C157" t="str">
            <v>UNIDAD</v>
          </cell>
          <cell r="D157">
            <v>1</v>
          </cell>
          <cell r="E157">
            <v>1</v>
          </cell>
          <cell r="F157" t="str">
            <v>ESPECIALIDADES</v>
          </cell>
          <cell r="G157" t="str">
            <v>UCI PEDIATRIA</v>
          </cell>
          <cell r="H157">
            <v>0</v>
          </cell>
          <cell r="I157">
            <v>0</v>
          </cell>
          <cell r="J157">
            <v>0</v>
          </cell>
          <cell r="K157">
            <v>0</v>
          </cell>
          <cell r="L157">
            <v>0</v>
          </cell>
          <cell r="M157">
            <v>0</v>
          </cell>
          <cell r="N157">
            <v>0</v>
          </cell>
          <cell r="O157">
            <v>0</v>
          </cell>
          <cell r="P157">
            <v>0</v>
          </cell>
          <cell r="Q157">
            <v>0</v>
          </cell>
        </row>
        <row r="158">
          <cell r="A158">
            <v>649</v>
          </cell>
          <cell r="B158" t="str">
            <v>CATETER TEMPORAL PRECURV BILUMEN ADULTO- YUGULAR ALTO FLUJO 12.5FR 15CM CON SET INSERCION MFFS1215IJ</v>
          </cell>
          <cell r="C158" t="str">
            <v>UNIDAD</v>
          </cell>
          <cell r="D158">
            <v>30</v>
          </cell>
          <cell r="E158">
            <v>30</v>
          </cell>
          <cell r="F158" t="str">
            <v xml:space="preserve">ESPECIALIDADES </v>
          </cell>
          <cell r="G158" t="str">
            <v>NEFROLOGIA</v>
          </cell>
          <cell r="H158">
            <v>0</v>
          </cell>
          <cell r="I158">
            <v>0</v>
          </cell>
          <cell r="J158">
            <v>0</v>
          </cell>
          <cell r="K158">
            <v>0</v>
          </cell>
          <cell r="L158">
            <v>0</v>
          </cell>
          <cell r="M158">
            <v>0</v>
          </cell>
          <cell r="N158">
            <v>0</v>
          </cell>
          <cell r="O158">
            <v>0</v>
          </cell>
          <cell r="P158">
            <v>0</v>
          </cell>
          <cell r="Q158">
            <v>0</v>
          </cell>
        </row>
        <row r="159">
          <cell r="A159">
            <v>650</v>
          </cell>
          <cell r="B159" t="str">
            <v>CATETER TEMPORAL PRECURVADO DOBLE LUMEN ADULTO</v>
          </cell>
          <cell r="C159" t="str">
            <v>UNIDAD</v>
          </cell>
          <cell r="D159">
            <v>40</v>
          </cell>
          <cell r="E159">
            <v>40</v>
          </cell>
          <cell r="F159" t="str">
            <v xml:space="preserve">ESPECIALIDADES </v>
          </cell>
          <cell r="G159" t="str">
            <v>NEFROLOGIA</v>
          </cell>
          <cell r="H159">
            <v>0</v>
          </cell>
          <cell r="I159">
            <v>0</v>
          </cell>
          <cell r="J159">
            <v>0</v>
          </cell>
          <cell r="K159">
            <v>0</v>
          </cell>
          <cell r="L159">
            <v>0</v>
          </cell>
          <cell r="M159">
            <v>0</v>
          </cell>
          <cell r="N159">
            <v>0</v>
          </cell>
          <cell r="O159">
            <v>0</v>
          </cell>
          <cell r="P159">
            <v>0</v>
          </cell>
          <cell r="Q159">
            <v>0</v>
          </cell>
        </row>
        <row r="160">
          <cell r="A160">
            <v>651</v>
          </cell>
          <cell r="B160" t="str">
            <v>CATETER TEMPORAL PRECURVADO DOBLE LUMEN ADULTO COAXIAL 14 FR 15 CM</v>
          </cell>
          <cell r="C160" t="str">
            <v>UNIDAD</v>
          </cell>
          <cell r="D160">
            <v>2</v>
          </cell>
          <cell r="E160">
            <v>2</v>
          </cell>
          <cell r="F160" t="str">
            <v xml:space="preserve">ESPECIALIDADES </v>
          </cell>
          <cell r="G160" t="str">
            <v>NEFROLOGIA</v>
          </cell>
          <cell r="H160">
            <v>0</v>
          </cell>
          <cell r="I160">
            <v>0</v>
          </cell>
          <cell r="J160">
            <v>0</v>
          </cell>
          <cell r="K160">
            <v>0</v>
          </cell>
          <cell r="L160">
            <v>0</v>
          </cell>
          <cell r="M160">
            <v>0</v>
          </cell>
          <cell r="N160">
            <v>0</v>
          </cell>
          <cell r="O160">
            <v>0</v>
          </cell>
          <cell r="P160">
            <v>0</v>
          </cell>
          <cell r="Q160">
            <v>0</v>
          </cell>
        </row>
        <row r="161">
          <cell r="A161">
            <v>652</v>
          </cell>
          <cell r="B161" t="str">
            <v xml:space="preserve">CATETER TEMPORAL PRE-CURVADO DOBLE LUMEN ADULTO COAXIAL EN POLIURETANO 11.5 FR 15CM </v>
          </cell>
          <cell r="C161" t="str">
            <v>UNIDAD</v>
          </cell>
          <cell r="D161">
            <v>1</v>
          </cell>
          <cell r="E161">
            <v>1</v>
          </cell>
          <cell r="F161" t="str">
            <v xml:space="preserve">ESPECIALIDADES </v>
          </cell>
          <cell r="G161" t="str">
            <v>NEFROLOGIA</v>
          </cell>
          <cell r="H161">
            <v>0</v>
          </cell>
          <cell r="I161">
            <v>0</v>
          </cell>
          <cell r="J161">
            <v>0</v>
          </cell>
          <cell r="K161">
            <v>0</v>
          </cell>
          <cell r="L161">
            <v>0</v>
          </cell>
          <cell r="M161">
            <v>0</v>
          </cell>
          <cell r="N161">
            <v>0</v>
          </cell>
          <cell r="O161">
            <v>0</v>
          </cell>
          <cell r="P161">
            <v>0</v>
          </cell>
          <cell r="Q161">
            <v>0</v>
          </cell>
        </row>
        <row r="162">
          <cell r="A162">
            <v>653</v>
          </cell>
          <cell r="B162" t="str">
            <v>CATETER TEMPORAL PRECURVADO DOBLE LUMEN ADULTO COAXIAL YUGULAR DE 11,5 -12.5 FR, 15 CM</v>
          </cell>
          <cell r="C162" t="str">
            <v>UNIDAD</v>
          </cell>
          <cell r="D162">
            <v>1</v>
          </cell>
          <cell r="E162">
            <v>1</v>
          </cell>
          <cell r="F162" t="str">
            <v xml:space="preserve">ESPECIALIDADES </v>
          </cell>
          <cell r="G162" t="str">
            <v>UCI</v>
          </cell>
          <cell r="H162">
            <v>0</v>
          </cell>
          <cell r="I162">
            <v>0</v>
          </cell>
          <cell r="J162">
            <v>0</v>
          </cell>
          <cell r="K162">
            <v>0</v>
          </cell>
          <cell r="L162">
            <v>0</v>
          </cell>
          <cell r="M162">
            <v>0</v>
          </cell>
          <cell r="N162">
            <v>0</v>
          </cell>
          <cell r="O162">
            <v>0</v>
          </cell>
          <cell r="P162">
            <v>0</v>
          </cell>
          <cell r="Q162">
            <v>0</v>
          </cell>
        </row>
        <row r="163">
          <cell r="A163">
            <v>654</v>
          </cell>
          <cell r="B163" t="str">
            <v>CATETER TEMPORAL PRECURVADO DOBLE LUMEN ADULTO COAXIAL YUGULAR DE 11,5 FR, 15 CM</v>
          </cell>
          <cell r="C163" t="str">
            <v>UNIDAD</v>
          </cell>
          <cell r="D163">
            <v>2</v>
          </cell>
          <cell r="E163">
            <v>2</v>
          </cell>
          <cell r="F163" t="str">
            <v xml:space="preserve">ESPECIALIDADES </v>
          </cell>
          <cell r="G163" t="str">
            <v>UCI</v>
          </cell>
          <cell r="H163">
            <v>0</v>
          </cell>
          <cell r="I163">
            <v>0</v>
          </cell>
          <cell r="J163">
            <v>0</v>
          </cell>
          <cell r="K163">
            <v>0</v>
          </cell>
          <cell r="L163">
            <v>0</v>
          </cell>
          <cell r="M163">
            <v>0</v>
          </cell>
          <cell r="N163">
            <v>0</v>
          </cell>
          <cell r="O163">
            <v>0</v>
          </cell>
          <cell r="P163">
            <v>0</v>
          </cell>
          <cell r="Q163">
            <v>0</v>
          </cell>
        </row>
        <row r="164">
          <cell r="A164">
            <v>655</v>
          </cell>
          <cell r="B164" t="str">
            <v xml:space="preserve">CATETER TEMPORAL PRE-CURVADO DOBLE LUMEN ADULTO YUGULAR ALTO FLUJO 13 FR X 15 CM     </v>
          </cell>
          <cell r="C164" t="str">
            <v>UNIDAD</v>
          </cell>
          <cell r="D164">
            <v>2</v>
          </cell>
          <cell r="E164">
            <v>2</v>
          </cell>
          <cell r="F164" t="str">
            <v xml:space="preserve">ESPECIALIDADES </v>
          </cell>
          <cell r="G164" t="str">
            <v>UCI</v>
          </cell>
          <cell r="H164">
            <v>0</v>
          </cell>
          <cell r="I164">
            <v>0</v>
          </cell>
          <cell r="J164">
            <v>0</v>
          </cell>
          <cell r="K164">
            <v>0</v>
          </cell>
          <cell r="L164">
            <v>0</v>
          </cell>
          <cell r="M164">
            <v>0</v>
          </cell>
          <cell r="N164">
            <v>0</v>
          </cell>
          <cell r="O164">
            <v>0</v>
          </cell>
          <cell r="P164">
            <v>0</v>
          </cell>
          <cell r="Q164">
            <v>0</v>
          </cell>
        </row>
        <row r="165">
          <cell r="A165">
            <v>656</v>
          </cell>
          <cell r="B165" t="str">
            <v>CATETER TEMPORAL PRE-CURVADO DOBLE LUMEN COAXIAL YUGULAR ALTO FLUJO 14 FR X 15 CM</v>
          </cell>
          <cell r="C165" t="str">
            <v xml:space="preserve">UNIDAD    </v>
          </cell>
          <cell r="D165">
            <v>2</v>
          </cell>
          <cell r="E165">
            <v>2</v>
          </cell>
          <cell r="F165" t="str">
            <v xml:space="preserve">ESPECIALIDADES </v>
          </cell>
          <cell r="G165" t="str">
            <v>UCI</v>
          </cell>
          <cell r="H165">
            <v>0</v>
          </cell>
          <cell r="I165">
            <v>0</v>
          </cell>
          <cell r="J165">
            <v>0</v>
          </cell>
          <cell r="K165">
            <v>0</v>
          </cell>
          <cell r="L165">
            <v>0</v>
          </cell>
          <cell r="M165">
            <v>0</v>
          </cell>
          <cell r="N165">
            <v>0</v>
          </cell>
          <cell r="O165">
            <v>0</v>
          </cell>
          <cell r="P165">
            <v>0</v>
          </cell>
          <cell r="Q165">
            <v>0</v>
          </cell>
        </row>
        <row r="166">
          <cell r="A166">
            <v>657</v>
          </cell>
          <cell r="B166" t="str">
            <v xml:space="preserve">CATETER TEMPORAL PRE-CURVADO DOBLE LUMEN FREE-FLOW YUGULAR POLIURETANO 12.5 FR 15 CM KIT PARA INSERCION </v>
          </cell>
          <cell r="C166" t="str">
            <v>UNIDAD</v>
          </cell>
          <cell r="D166">
            <v>2</v>
          </cell>
          <cell r="E166">
            <v>2</v>
          </cell>
          <cell r="F166" t="str">
            <v xml:space="preserve">ESPECIALIDADES </v>
          </cell>
          <cell r="G166" t="str">
            <v>UCI</v>
          </cell>
          <cell r="H166">
            <v>0</v>
          </cell>
          <cell r="I166">
            <v>0</v>
          </cell>
          <cell r="J166">
            <v>0</v>
          </cell>
          <cell r="K166">
            <v>0</v>
          </cell>
          <cell r="L166">
            <v>0</v>
          </cell>
          <cell r="M166">
            <v>0</v>
          </cell>
          <cell r="N166">
            <v>0</v>
          </cell>
          <cell r="O166">
            <v>0</v>
          </cell>
          <cell r="P166">
            <v>0</v>
          </cell>
          <cell r="Q166">
            <v>0</v>
          </cell>
        </row>
        <row r="167">
          <cell r="A167">
            <v>658</v>
          </cell>
          <cell r="B167" t="str">
            <v>CATETER TEMPORAL RECTO 11 FR X 15 CM</v>
          </cell>
          <cell r="C167" t="str">
            <v>UNIDAD</v>
          </cell>
          <cell r="D167">
            <v>2</v>
          </cell>
          <cell r="E167">
            <v>2</v>
          </cell>
          <cell r="F167" t="str">
            <v xml:space="preserve">ESPECIALIDADES </v>
          </cell>
          <cell r="G167" t="str">
            <v>NEFROLOGIA</v>
          </cell>
          <cell r="H167">
            <v>0</v>
          </cell>
          <cell r="I167">
            <v>0</v>
          </cell>
          <cell r="J167">
            <v>0</v>
          </cell>
          <cell r="K167">
            <v>0</v>
          </cell>
          <cell r="L167">
            <v>0</v>
          </cell>
          <cell r="M167">
            <v>0</v>
          </cell>
          <cell r="N167">
            <v>0</v>
          </cell>
          <cell r="O167">
            <v>0</v>
          </cell>
          <cell r="P167">
            <v>0</v>
          </cell>
          <cell r="Q167">
            <v>0</v>
          </cell>
        </row>
        <row r="168">
          <cell r="A168">
            <v>659</v>
          </cell>
          <cell r="B168" t="str">
            <v>CATETER TEMPORAL RECTO BILUMEN ADULTO COAXIAL ALTO FLUJO 14FR 20CM SET INSERCION DFXL148MTE</v>
          </cell>
          <cell r="C168" t="str">
            <v>UNIDAD</v>
          </cell>
          <cell r="D168">
            <v>6</v>
          </cell>
          <cell r="E168">
            <v>6</v>
          </cell>
          <cell r="F168" t="str">
            <v xml:space="preserve">ESPECIALIDADES </v>
          </cell>
          <cell r="G168" t="str">
            <v>NEFROLOGIA</v>
          </cell>
          <cell r="H168">
            <v>0</v>
          </cell>
          <cell r="I168">
            <v>0</v>
          </cell>
          <cell r="J168">
            <v>0</v>
          </cell>
          <cell r="K168">
            <v>0</v>
          </cell>
          <cell r="L168">
            <v>0</v>
          </cell>
          <cell r="M168">
            <v>0</v>
          </cell>
          <cell r="N168">
            <v>0</v>
          </cell>
          <cell r="O168">
            <v>0</v>
          </cell>
          <cell r="P168">
            <v>0</v>
          </cell>
          <cell r="Q168">
            <v>0</v>
          </cell>
        </row>
        <row r="169">
          <cell r="A169">
            <v>660</v>
          </cell>
          <cell r="B169" t="str">
            <v>CATETER TEMPORAL RECTO DOBLE LUMEN ADULTO 13 FR 15 CM.</v>
          </cell>
          <cell r="C169" t="str">
            <v>UNIDAD</v>
          </cell>
          <cell r="D169">
            <v>1</v>
          </cell>
          <cell r="E169">
            <v>1</v>
          </cell>
          <cell r="F169" t="str">
            <v xml:space="preserve">ESPECIALIDADES </v>
          </cell>
          <cell r="G169" t="str">
            <v>NEFROLOGIA</v>
          </cell>
          <cell r="H169">
            <v>0</v>
          </cell>
          <cell r="I169">
            <v>0</v>
          </cell>
          <cell r="J169">
            <v>0</v>
          </cell>
          <cell r="K169">
            <v>0</v>
          </cell>
          <cell r="L169">
            <v>0</v>
          </cell>
          <cell r="M169">
            <v>0</v>
          </cell>
          <cell r="N169">
            <v>0</v>
          </cell>
          <cell r="O169">
            <v>0</v>
          </cell>
          <cell r="P169">
            <v>0</v>
          </cell>
          <cell r="Q169">
            <v>0</v>
          </cell>
        </row>
        <row r="170">
          <cell r="A170">
            <v>661</v>
          </cell>
          <cell r="B170" t="str">
            <v>CATETER TEMPORAL RECTO DOBLE LUMEN ADULTO COAXIAL EN POLIURETANO ALTO FLUJO 14 FR 15 CM</v>
          </cell>
          <cell r="C170" t="str">
            <v>UNIDAD</v>
          </cell>
          <cell r="D170">
            <v>2</v>
          </cell>
          <cell r="E170">
            <v>2</v>
          </cell>
          <cell r="F170" t="str">
            <v xml:space="preserve">ESPECIALIDADES </v>
          </cell>
          <cell r="G170" t="str">
            <v>NEFROLOGIA</v>
          </cell>
          <cell r="H170">
            <v>0</v>
          </cell>
          <cell r="I170">
            <v>0</v>
          </cell>
          <cell r="J170">
            <v>0</v>
          </cell>
          <cell r="K170">
            <v>0</v>
          </cell>
          <cell r="L170">
            <v>0</v>
          </cell>
          <cell r="M170">
            <v>0</v>
          </cell>
          <cell r="N170">
            <v>0</v>
          </cell>
          <cell r="O170">
            <v>0</v>
          </cell>
          <cell r="P170">
            <v>0</v>
          </cell>
          <cell r="Q170">
            <v>0</v>
          </cell>
        </row>
        <row r="171">
          <cell r="A171">
            <v>662</v>
          </cell>
          <cell r="B171" t="str">
            <v>CATETER TEMPORAL RECTO DOBLE LUMEN ADULTO PUNTA DIVIDIDA 13FR X 20CM</v>
          </cell>
          <cell r="C171" t="str">
            <v>UNIDAD</v>
          </cell>
          <cell r="D171">
            <v>2</v>
          </cell>
          <cell r="E171">
            <v>2</v>
          </cell>
          <cell r="F171" t="str">
            <v xml:space="preserve">ESPECIALIDADES </v>
          </cell>
          <cell r="G171" t="str">
            <v>NEFROLOGIA</v>
          </cell>
          <cell r="H171">
            <v>0</v>
          </cell>
          <cell r="I171">
            <v>0</v>
          </cell>
          <cell r="J171">
            <v>0</v>
          </cell>
          <cell r="K171">
            <v>0</v>
          </cell>
          <cell r="L171">
            <v>0</v>
          </cell>
          <cell r="M171">
            <v>0</v>
          </cell>
          <cell r="N171">
            <v>0</v>
          </cell>
          <cell r="O171">
            <v>0</v>
          </cell>
          <cell r="P171">
            <v>0</v>
          </cell>
          <cell r="Q171">
            <v>0</v>
          </cell>
        </row>
        <row r="172">
          <cell r="A172">
            <v>663</v>
          </cell>
          <cell r="B172" t="str">
            <v>CATETER TEMPORAL RECTO DOBLE LUMEN ADULTO TABICADO EN POLIURETANO 11 - 13 FR X 20 CM  CON KIT PARA INSERCION</v>
          </cell>
          <cell r="C172" t="str">
            <v>UNIDAD</v>
          </cell>
          <cell r="D172">
            <v>2</v>
          </cell>
          <cell r="E172">
            <v>2</v>
          </cell>
          <cell r="F172" t="str">
            <v xml:space="preserve">ESPECIALIDADES </v>
          </cell>
          <cell r="G172" t="str">
            <v>NEFROLOGIA</v>
          </cell>
          <cell r="H172">
            <v>0</v>
          </cell>
          <cell r="I172">
            <v>0</v>
          </cell>
          <cell r="J172">
            <v>0</v>
          </cell>
          <cell r="K172">
            <v>0</v>
          </cell>
          <cell r="L172">
            <v>0</v>
          </cell>
          <cell r="M172">
            <v>0</v>
          </cell>
          <cell r="N172">
            <v>0</v>
          </cell>
          <cell r="O172">
            <v>0</v>
          </cell>
          <cell r="P172">
            <v>0</v>
          </cell>
          <cell r="Q172">
            <v>0</v>
          </cell>
        </row>
        <row r="173">
          <cell r="A173">
            <v>664</v>
          </cell>
          <cell r="B173" t="str">
            <v xml:space="preserve">CATETER TEMPORAL RECTO DOBLE LUMEN ADULTO TABICADO EN POLIURETANO 11 FR X 15 CM </v>
          </cell>
          <cell r="C173" t="str">
            <v>UNIDAD</v>
          </cell>
          <cell r="D173">
            <v>2</v>
          </cell>
          <cell r="E173">
            <v>2</v>
          </cell>
          <cell r="F173" t="str">
            <v xml:space="preserve">ESPECIALIDADES </v>
          </cell>
          <cell r="G173" t="str">
            <v>NEFROLOGIA</v>
          </cell>
          <cell r="H173">
            <v>0</v>
          </cell>
          <cell r="I173">
            <v>0</v>
          </cell>
          <cell r="J173">
            <v>0</v>
          </cell>
          <cell r="K173">
            <v>0</v>
          </cell>
          <cell r="L173">
            <v>0</v>
          </cell>
          <cell r="M173">
            <v>0</v>
          </cell>
          <cell r="N173">
            <v>0</v>
          </cell>
          <cell r="O173">
            <v>0</v>
          </cell>
          <cell r="P173">
            <v>0</v>
          </cell>
          <cell r="Q173">
            <v>0</v>
          </cell>
        </row>
        <row r="174">
          <cell r="A174">
            <v>665</v>
          </cell>
          <cell r="B174" t="str">
            <v>CATETER TEMPORAL RECTO DOBLE LUMEN ADULTO TABICADO EN POLIURETANO 11 FR X 20 CM  CON KIT PARA INSERCION</v>
          </cell>
          <cell r="C174" t="str">
            <v>UNIDAD</v>
          </cell>
          <cell r="D174">
            <v>10</v>
          </cell>
          <cell r="E174">
            <v>10</v>
          </cell>
          <cell r="F174" t="str">
            <v xml:space="preserve">ESPECIALIDADES </v>
          </cell>
          <cell r="G174" t="str">
            <v>NEFROLOGIA</v>
          </cell>
          <cell r="H174">
            <v>0</v>
          </cell>
          <cell r="I174">
            <v>0</v>
          </cell>
          <cell r="J174">
            <v>0</v>
          </cell>
          <cell r="K174">
            <v>0</v>
          </cell>
          <cell r="L174">
            <v>0</v>
          </cell>
          <cell r="M174">
            <v>0</v>
          </cell>
          <cell r="N174">
            <v>0</v>
          </cell>
          <cell r="O174">
            <v>0</v>
          </cell>
          <cell r="P174">
            <v>0</v>
          </cell>
          <cell r="Q174">
            <v>0</v>
          </cell>
        </row>
        <row r="175">
          <cell r="A175">
            <v>666</v>
          </cell>
          <cell r="B175" t="str">
            <v>CATETER TEMPORAL RECTO DOBLE LUMEN COAXIAL 14 FR X 15 CM</v>
          </cell>
          <cell r="C175" t="str">
            <v>UNIDAD</v>
          </cell>
          <cell r="D175">
            <v>2</v>
          </cell>
          <cell r="E175">
            <v>2</v>
          </cell>
          <cell r="F175" t="str">
            <v xml:space="preserve">ESPECIALIDADES </v>
          </cell>
          <cell r="G175" t="str">
            <v>NEFROLOGIA</v>
          </cell>
          <cell r="H175">
            <v>0</v>
          </cell>
          <cell r="I175">
            <v>0</v>
          </cell>
          <cell r="J175">
            <v>0</v>
          </cell>
          <cell r="K175">
            <v>0</v>
          </cell>
          <cell r="L175">
            <v>0</v>
          </cell>
          <cell r="M175">
            <v>0</v>
          </cell>
          <cell r="N175">
            <v>0</v>
          </cell>
          <cell r="O175">
            <v>0</v>
          </cell>
          <cell r="P175">
            <v>0</v>
          </cell>
          <cell r="Q175">
            <v>0</v>
          </cell>
        </row>
        <row r="176">
          <cell r="A176">
            <v>667</v>
          </cell>
          <cell r="B176" t="str">
            <v>CATETER TEMPORAL RECTO DOBLE LUMEN COAXIAL ALTO FLUJO 14FR X 20CM</v>
          </cell>
          <cell r="C176" t="str">
            <v>UNIDAD</v>
          </cell>
          <cell r="D176">
            <v>2</v>
          </cell>
          <cell r="E176">
            <v>2</v>
          </cell>
          <cell r="F176" t="str">
            <v xml:space="preserve">ESPECIALIDADES </v>
          </cell>
          <cell r="G176" t="str">
            <v>NEFROLOGIA</v>
          </cell>
          <cell r="H176">
            <v>0</v>
          </cell>
          <cell r="I176">
            <v>0</v>
          </cell>
          <cell r="J176">
            <v>0</v>
          </cell>
          <cell r="K176">
            <v>0</v>
          </cell>
          <cell r="L176">
            <v>0</v>
          </cell>
          <cell r="M176">
            <v>0</v>
          </cell>
          <cell r="N176">
            <v>0</v>
          </cell>
          <cell r="O176">
            <v>0</v>
          </cell>
          <cell r="P176">
            <v>0</v>
          </cell>
          <cell r="Q176">
            <v>0</v>
          </cell>
          <cell r="R176">
            <v>0</v>
          </cell>
          <cell r="S176">
            <v>0</v>
          </cell>
          <cell r="T176">
            <v>0</v>
          </cell>
        </row>
        <row r="177">
          <cell r="A177">
            <v>669</v>
          </cell>
          <cell r="B177" t="str">
            <v>CATETER TUNELIZADO  PALINDROME 14.5 X 36</v>
          </cell>
          <cell r="C177" t="str">
            <v xml:space="preserve">UNIDAD    </v>
          </cell>
          <cell r="D177">
            <v>2</v>
          </cell>
          <cell r="E177">
            <v>2</v>
          </cell>
          <cell r="F177" t="str">
            <v xml:space="preserve">ESPECIALIDADES </v>
          </cell>
          <cell r="G177" t="str">
            <v>NEFROLOGIA</v>
          </cell>
          <cell r="H177">
            <v>0</v>
          </cell>
          <cell r="I177">
            <v>0</v>
          </cell>
          <cell r="J177">
            <v>0</v>
          </cell>
          <cell r="K177">
            <v>0</v>
          </cell>
          <cell r="L177">
            <v>0</v>
          </cell>
          <cell r="M177">
            <v>0</v>
          </cell>
          <cell r="N177">
            <v>0</v>
          </cell>
          <cell r="O177">
            <v>0</v>
          </cell>
          <cell r="P177">
            <v>0</v>
          </cell>
          <cell r="Q177">
            <v>0</v>
          </cell>
          <cell r="R177">
            <v>0</v>
          </cell>
          <cell r="S177">
            <v>0</v>
          </cell>
          <cell r="T177">
            <v>0</v>
          </cell>
        </row>
        <row r="178">
          <cell r="A178">
            <v>681</v>
          </cell>
          <cell r="B178" t="str">
            <v>CATETER VENOSO CENTRAL  BILUMEN  PED. # 22  4FR X 13CM  REFCS 14402 - DUO PAED S 413</v>
          </cell>
          <cell r="C178" t="str">
            <v>UNIDAD</v>
          </cell>
          <cell r="D178">
            <v>70</v>
          </cell>
          <cell r="E178">
            <v>70</v>
          </cell>
          <cell r="F178" t="str">
            <v>ESPECIALIDADES</v>
          </cell>
          <cell r="G178" t="str">
            <v>UCI PEDIATRIA</v>
          </cell>
          <cell r="H178">
            <v>0</v>
          </cell>
          <cell r="I178">
            <v>0</v>
          </cell>
          <cell r="J178">
            <v>0</v>
          </cell>
          <cell r="K178">
            <v>0</v>
          </cell>
          <cell r="L178">
            <v>0</v>
          </cell>
          <cell r="M178">
            <v>0</v>
          </cell>
          <cell r="N178">
            <v>0</v>
          </cell>
          <cell r="O178">
            <v>0</v>
          </cell>
          <cell r="P178">
            <v>0</v>
          </cell>
          <cell r="Q178">
            <v>0</v>
          </cell>
          <cell r="R178">
            <v>0</v>
          </cell>
          <cell r="S178">
            <v>0</v>
          </cell>
          <cell r="T178">
            <v>0</v>
          </cell>
        </row>
        <row r="179">
          <cell r="A179">
            <v>682</v>
          </cell>
          <cell r="B179" t="str">
            <v>CATETER VENOSO CENTRAL 1 LUMEN  PEDIATRICO 20GX12CMS REF 04150</v>
          </cell>
          <cell r="C179" t="str">
            <v>UNIDAD</v>
          </cell>
          <cell r="D179">
            <v>10</v>
          </cell>
          <cell r="E179">
            <v>10</v>
          </cell>
          <cell r="F179" t="str">
            <v>ESPECIALIDADES</v>
          </cell>
          <cell r="G179" t="str">
            <v>UCI PEDIATRIA</v>
          </cell>
          <cell r="H179">
            <v>0</v>
          </cell>
          <cell r="I179">
            <v>0</v>
          </cell>
          <cell r="J179">
            <v>0</v>
          </cell>
          <cell r="K179">
            <v>0</v>
          </cell>
          <cell r="L179">
            <v>0</v>
          </cell>
          <cell r="M179">
            <v>0</v>
          </cell>
          <cell r="N179">
            <v>0</v>
          </cell>
          <cell r="O179">
            <v>0</v>
          </cell>
          <cell r="P179">
            <v>0</v>
          </cell>
          <cell r="Q179">
            <v>0</v>
          </cell>
          <cell r="R179">
            <v>0</v>
          </cell>
          <cell r="S179">
            <v>0</v>
          </cell>
          <cell r="T179">
            <v>0</v>
          </cell>
        </row>
        <row r="180">
          <cell r="A180">
            <v>683</v>
          </cell>
          <cell r="B180" t="str">
            <v>CATETER VENOSO CENTRAL 1 LUMEN N 18 AD.</v>
          </cell>
          <cell r="C180" t="str">
            <v xml:space="preserve">UNIDAD    </v>
          </cell>
          <cell r="D180">
            <v>20</v>
          </cell>
          <cell r="E180">
            <v>20</v>
          </cell>
          <cell r="F180" t="str">
            <v>ESPECIALIDADES</v>
          </cell>
          <cell r="G180" t="str">
            <v>UCI - ANESTESIA</v>
          </cell>
          <cell r="H180">
            <v>0</v>
          </cell>
          <cell r="I180">
            <v>0</v>
          </cell>
          <cell r="J180">
            <v>0</v>
          </cell>
          <cell r="K180">
            <v>0</v>
          </cell>
          <cell r="L180">
            <v>0</v>
          </cell>
          <cell r="M180">
            <v>0</v>
          </cell>
          <cell r="N180">
            <v>0</v>
          </cell>
          <cell r="O180">
            <v>0</v>
          </cell>
          <cell r="P180">
            <v>0</v>
          </cell>
          <cell r="Q180">
            <v>0</v>
          </cell>
          <cell r="R180">
            <v>0</v>
          </cell>
          <cell r="S180">
            <v>0</v>
          </cell>
          <cell r="T180">
            <v>0</v>
          </cell>
        </row>
        <row r="181">
          <cell r="A181">
            <v>684</v>
          </cell>
          <cell r="B181" t="str">
            <v>CATETER VENOSO CENTRAL 1 LUMEN NO 22 PED.</v>
          </cell>
          <cell r="C181" t="str">
            <v xml:space="preserve">UNIDAD    </v>
          </cell>
          <cell r="D181">
            <v>1</v>
          </cell>
          <cell r="E181">
            <v>1</v>
          </cell>
          <cell r="F181" t="str">
            <v>ESPECIALIDADES</v>
          </cell>
          <cell r="G181" t="str">
            <v>UCI PEDIATRIA</v>
          </cell>
          <cell r="H181">
            <v>0</v>
          </cell>
          <cell r="I181">
            <v>0</v>
          </cell>
          <cell r="J181">
            <v>0</v>
          </cell>
          <cell r="K181">
            <v>0</v>
          </cell>
          <cell r="L181">
            <v>0</v>
          </cell>
          <cell r="M181">
            <v>0</v>
          </cell>
          <cell r="N181">
            <v>0</v>
          </cell>
          <cell r="O181">
            <v>0</v>
          </cell>
          <cell r="P181">
            <v>0</v>
          </cell>
          <cell r="Q181">
            <v>0</v>
          </cell>
          <cell r="R181">
            <v>0</v>
          </cell>
          <cell r="S181">
            <v>0</v>
          </cell>
          <cell r="T181">
            <v>0</v>
          </cell>
        </row>
        <row r="182">
          <cell r="A182">
            <v>685</v>
          </cell>
          <cell r="B182" t="str">
            <v>CATETER VENOSO CENTRAL 1LUMEN 16GX20CM REF04301-MONO V320</v>
          </cell>
          <cell r="C182" t="str">
            <v>UNIDAD</v>
          </cell>
          <cell r="D182">
            <v>40</v>
          </cell>
          <cell r="E182">
            <v>40</v>
          </cell>
          <cell r="F182" t="str">
            <v>ESPECIALIDADES</v>
          </cell>
          <cell r="G182" t="str">
            <v>UCI - ANESTESIA</v>
          </cell>
          <cell r="H182">
            <v>0</v>
          </cell>
          <cell r="I182">
            <v>0</v>
          </cell>
          <cell r="J182">
            <v>0</v>
          </cell>
          <cell r="K182">
            <v>0</v>
          </cell>
          <cell r="L182">
            <v>0</v>
          </cell>
          <cell r="M182">
            <v>0</v>
          </cell>
          <cell r="N182">
            <v>0</v>
          </cell>
          <cell r="O182">
            <v>0</v>
          </cell>
          <cell r="P182">
            <v>0</v>
          </cell>
          <cell r="Q182">
            <v>0</v>
          </cell>
          <cell r="R182">
            <v>0</v>
          </cell>
          <cell r="S182">
            <v>0</v>
          </cell>
          <cell r="T182">
            <v>0</v>
          </cell>
        </row>
        <row r="183">
          <cell r="A183">
            <v>686</v>
          </cell>
          <cell r="B183" t="str">
            <v>CATETER VENOSO CENTRAL 2 LUMEN NO 22 PEDIATRICO</v>
          </cell>
          <cell r="C183" t="str">
            <v xml:space="preserve">UNIDAD    </v>
          </cell>
          <cell r="D183">
            <v>20</v>
          </cell>
          <cell r="E183">
            <v>20</v>
          </cell>
          <cell r="F183" t="str">
            <v>ESPECIALIDADES</v>
          </cell>
          <cell r="G183" t="str">
            <v>UCI PEDIATRIA</v>
          </cell>
          <cell r="H183">
            <v>0</v>
          </cell>
          <cell r="I183">
            <v>0</v>
          </cell>
          <cell r="J183">
            <v>0</v>
          </cell>
          <cell r="K183">
            <v>0</v>
          </cell>
          <cell r="L183">
            <v>0</v>
          </cell>
          <cell r="M183">
            <v>0</v>
          </cell>
          <cell r="N183">
            <v>0</v>
          </cell>
          <cell r="O183">
            <v>0</v>
          </cell>
          <cell r="P183">
            <v>0</v>
          </cell>
          <cell r="Q183">
            <v>0</v>
          </cell>
          <cell r="R183">
            <v>0</v>
          </cell>
          <cell r="S183">
            <v>0</v>
          </cell>
          <cell r="T183">
            <v>0</v>
          </cell>
        </row>
        <row r="184">
          <cell r="A184">
            <v>687</v>
          </cell>
          <cell r="B184" t="str">
            <v>CATETER VENOSO CENTRAL 2 LUMEN NO 24 PEDIATRICO</v>
          </cell>
          <cell r="C184" t="str">
            <v xml:space="preserve">UNIDAD    </v>
          </cell>
          <cell r="D184">
            <v>10</v>
          </cell>
          <cell r="E184">
            <v>10</v>
          </cell>
          <cell r="F184" t="str">
            <v>ESPECIALIDADES</v>
          </cell>
          <cell r="G184" t="str">
            <v>UCI PEDIATRIA</v>
          </cell>
          <cell r="H184">
            <v>0</v>
          </cell>
          <cell r="I184">
            <v>0</v>
          </cell>
          <cell r="J184">
            <v>0</v>
          </cell>
          <cell r="K184">
            <v>0</v>
          </cell>
          <cell r="L184">
            <v>0</v>
          </cell>
          <cell r="M184">
            <v>0</v>
          </cell>
          <cell r="N184">
            <v>0</v>
          </cell>
          <cell r="O184">
            <v>0</v>
          </cell>
          <cell r="P184">
            <v>0</v>
          </cell>
          <cell r="Q184">
            <v>0</v>
          </cell>
          <cell r="R184">
            <v>0</v>
          </cell>
          <cell r="S184">
            <v>0</v>
          </cell>
          <cell r="T184">
            <v>0</v>
          </cell>
        </row>
        <row r="185">
          <cell r="A185">
            <v>688</v>
          </cell>
          <cell r="B185" t="str">
            <v>CATETER VENOSO CENTRAL 2 VIAS DE 9 FR X 10 CM MAC</v>
          </cell>
          <cell r="C185" t="str">
            <v>UNIDAD</v>
          </cell>
          <cell r="D185">
            <v>1</v>
          </cell>
          <cell r="E185">
            <v>1</v>
          </cell>
          <cell r="F185" t="str">
            <v xml:space="preserve">ESPECIALIDADES </v>
          </cell>
          <cell r="G185" t="str">
            <v>UCI</v>
          </cell>
          <cell r="H185">
            <v>0</v>
          </cell>
          <cell r="I185">
            <v>0</v>
          </cell>
          <cell r="J185">
            <v>0</v>
          </cell>
          <cell r="K185">
            <v>0</v>
          </cell>
          <cell r="L185">
            <v>0</v>
          </cell>
          <cell r="M185">
            <v>0</v>
          </cell>
          <cell r="N185">
            <v>0</v>
          </cell>
          <cell r="O185">
            <v>0</v>
          </cell>
          <cell r="P185">
            <v>0</v>
          </cell>
          <cell r="Q185">
            <v>0</v>
          </cell>
          <cell r="R185">
            <v>0</v>
          </cell>
          <cell r="S185">
            <v>0</v>
          </cell>
          <cell r="T185">
            <v>0</v>
          </cell>
        </row>
        <row r="186">
          <cell r="A186">
            <v>689</v>
          </cell>
          <cell r="B186" t="str">
            <v>CATETER VENOSO CENTRAL 3 LUMEN NO. 18 AD.</v>
          </cell>
          <cell r="C186" t="str">
            <v xml:space="preserve">UNIDAD    </v>
          </cell>
          <cell r="D186">
            <v>94</v>
          </cell>
          <cell r="E186">
            <v>94</v>
          </cell>
          <cell r="F186" t="str">
            <v>ESPECIALIDADES</v>
          </cell>
          <cell r="G186" t="str">
            <v>UCI - ANESTESIA</v>
          </cell>
          <cell r="H186">
            <v>0</v>
          </cell>
          <cell r="I186">
            <v>0</v>
          </cell>
          <cell r="J186">
            <v>0</v>
          </cell>
          <cell r="K186">
            <v>0</v>
          </cell>
          <cell r="L186">
            <v>0</v>
          </cell>
          <cell r="M186">
            <v>0</v>
          </cell>
          <cell r="N186">
            <v>0</v>
          </cell>
          <cell r="O186">
            <v>0</v>
          </cell>
          <cell r="P186">
            <v>0</v>
          </cell>
          <cell r="Q186">
            <v>0</v>
          </cell>
          <cell r="R186">
            <v>0</v>
          </cell>
          <cell r="S186">
            <v>0</v>
          </cell>
          <cell r="T186">
            <v>0</v>
          </cell>
        </row>
        <row r="187">
          <cell r="A187">
            <v>690</v>
          </cell>
          <cell r="B187" t="str">
            <v>CATETER VENOSO CENTRAL 3 LUMEN NO. 22 PEDIATRICO</v>
          </cell>
          <cell r="C187" t="str">
            <v xml:space="preserve">UNIDAD    </v>
          </cell>
          <cell r="D187">
            <v>10</v>
          </cell>
          <cell r="E187">
            <v>10</v>
          </cell>
          <cell r="F187" t="str">
            <v>ESPECIALIDADES</v>
          </cell>
          <cell r="G187" t="str">
            <v>UCI PEDIATRIA</v>
          </cell>
          <cell r="H187">
            <v>0</v>
          </cell>
          <cell r="I187">
            <v>0</v>
          </cell>
          <cell r="J187">
            <v>0</v>
          </cell>
          <cell r="K187">
            <v>0</v>
          </cell>
          <cell r="L187">
            <v>0</v>
          </cell>
          <cell r="M187">
            <v>0</v>
          </cell>
          <cell r="N187">
            <v>0</v>
          </cell>
          <cell r="O187">
            <v>0</v>
          </cell>
          <cell r="P187">
            <v>0</v>
          </cell>
          <cell r="Q187">
            <v>0</v>
          </cell>
          <cell r="R187">
            <v>0</v>
          </cell>
          <cell r="S187">
            <v>0</v>
          </cell>
          <cell r="T187">
            <v>0</v>
          </cell>
        </row>
        <row r="188">
          <cell r="A188">
            <v>691</v>
          </cell>
          <cell r="B188" t="str">
            <v>CATETER VENOSO CENTRAL 3 VIAS 7FR X 20CM  CV15703-TRIO S720</v>
          </cell>
          <cell r="C188" t="str">
            <v>UNIDAD</v>
          </cell>
          <cell r="D188">
            <v>352</v>
          </cell>
          <cell r="E188">
            <v>352</v>
          </cell>
          <cell r="F188" t="str">
            <v>ESPECIALIDADES</v>
          </cell>
          <cell r="G188" t="str">
            <v>UCI - ANESTESIA</v>
          </cell>
          <cell r="H188">
            <v>0</v>
          </cell>
          <cell r="I188">
            <v>0</v>
          </cell>
          <cell r="J188">
            <v>0</v>
          </cell>
          <cell r="K188">
            <v>0</v>
          </cell>
          <cell r="L188">
            <v>0</v>
          </cell>
          <cell r="M188">
            <v>0</v>
          </cell>
          <cell r="N188">
            <v>0</v>
          </cell>
          <cell r="O188">
            <v>0</v>
          </cell>
          <cell r="P188">
            <v>0</v>
          </cell>
          <cell r="Q188">
            <v>0</v>
          </cell>
          <cell r="R188">
            <v>0</v>
          </cell>
          <cell r="S188">
            <v>0</v>
          </cell>
          <cell r="T188">
            <v>0</v>
          </cell>
        </row>
        <row r="189">
          <cell r="A189">
            <v>692</v>
          </cell>
          <cell r="B189" t="str">
            <v>CATETER VENOSO CENTRAL 3 VIAS ADULTO NO.16</v>
          </cell>
          <cell r="C189" t="str">
            <v xml:space="preserve">UNIDAD    </v>
          </cell>
          <cell r="D189">
            <v>30</v>
          </cell>
          <cell r="E189">
            <v>30</v>
          </cell>
          <cell r="F189" t="str">
            <v>ESPECIALIDADES</v>
          </cell>
          <cell r="G189" t="str">
            <v>UCI - ANESTESIA</v>
          </cell>
          <cell r="H189">
            <v>0</v>
          </cell>
          <cell r="I189">
            <v>0</v>
          </cell>
          <cell r="J189">
            <v>0</v>
          </cell>
          <cell r="K189">
            <v>0</v>
          </cell>
          <cell r="L189">
            <v>0</v>
          </cell>
          <cell r="M189">
            <v>0</v>
          </cell>
          <cell r="N189">
            <v>0</v>
          </cell>
          <cell r="O189">
            <v>0</v>
          </cell>
          <cell r="P189">
            <v>0</v>
          </cell>
          <cell r="Q189">
            <v>0</v>
          </cell>
          <cell r="R189">
            <v>0</v>
          </cell>
          <cell r="S189">
            <v>0</v>
          </cell>
          <cell r="T189">
            <v>0</v>
          </cell>
        </row>
        <row r="190">
          <cell r="A190">
            <v>693</v>
          </cell>
          <cell r="B190" t="str">
            <v>CATETER VENOSO CENTRAL BILUMEN .18FR ADULTO   7FR X 20 CM CV 17702 -DUO S 720</v>
          </cell>
          <cell r="C190" t="str">
            <v>UNIDAD</v>
          </cell>
          <cell r="D190">
            <v>100</v>
          </cell>
          <cell r="E190">
            <v>100</v>
          </cell>
          <cell r="F190" t="str">
            <v>ESPECIALIDADES</v>
          </cell>
          <cell r="G190" t="str">
            <v>UCI - ANESTESIA</v>
          </cell>
          <cell r="H190">
            <v>0</v>
          </cell>
          <cell r="I190">
            <v>0</v>
          </cell>
          <cell r="J190">
            <v>0</v>
          </cell>
          <cell r="K190">
            <v>0</v>
          </cell>
          <cell r="L190">
            <v>0</v>
          </cell>
          <cell r="M190">
            <v>0</v>
          </cell>
          <cell r="N190">
            <v>0</v>
          </cell>
          <cell r="O190">
            <v>0</v>
          </cell>
          <cell r="P190">
            <v>0</v>
          </cell>
          <cell r="Q190">
            <v>0</v>
          </cell>
          <cell r="R190">
            <v>0</v>
          </cell>
          <cell r="S190">
            <v>0</v>
          </cell>
          <cell r="T190">
            <v>0</v>
          </cell>
        </row>
        <row r="191">
          <cell r="A191">
            <v>694</v>
          </cell>
          <cell r="B191" t="str">
            <v>CATETER VENOSO CENTRAL BILUMEN 4.5 FR X 12.5</v>
          </cell>
          <cell r="C191" t="str">
            <v>UNIDAD</v>
          </cell>
          <cell r="D191">
            <v>15</v>
          </cell>
          <cell r="E191">
            <v>15</v>
          </cell>
          <cell r="F191" t="str">
            <v>ESPECIALIDADES</v>
          </cell>
          <cell r="G191" t="str">
            <v>UCI PEDIATRIA</v>
          </cell>
          <cell r="H191">
            <v>0</v>
          </cell>
          <cell r="I191">
            <v>0</v>
          </cell>
          <cell r="J191">
            <v>0</v>
          </cell>
          <cell r="K191">
            <v>0</v>
          </cell>
          <cell r="L191">
            <v>0</v>
          </cell>
          <cell r="M191">
            <v>0</v>
          </cell>
          <cell r="N191">
            <v>0</v>
          </cell>
          <cell r="O191">
            <v>0</v>
          </cell>
          <cell r="P191">
            <v>0</v>
          </cell>
          <cell r="Q191">
            <v>0</v>
          </cell>
          <cell r="R191">
            <v>0</v>
          </cell>
          <cell r="S191">
            <v>0</v>
          </cell>
          <cell r="T191">
            <v>0</v>
          </cell>
        </row>
        <row r="192">
          <cell r="A192">
            <v>695</v>
          </cell>
          <cell r="B192" t="str">
            <v>CATETER VENOSO CENTRAL BILUMEN ADULTO 7 FR X 20 CM NO. 18 G U.M:UNIDAD</v>
          </cell>
          <cell r="C192" t="str">
            <v>UNIDAD</v>
          </cell>
          <cell r="D192">
            <v>100</v>
          </cell>
          <cell r="E192">
            <v>100</v>
          </cell>
          <cell r="F192" t="str">
            <v>ESPECIALIDADES</v>
          </cell>
          <cell r="G192" t="str">
            <v>UCI - ANESTESIA</v>
          </cell>
          <cell r="H192">
            <v>0</v>
          </cell>
          <cell r="I192">
            <v>0</v>
          </cell>
          <cell r="J192">
            <v>0</v>
          </cell>
          <cell r="K192">
            <v>0</v>
          </cell>
          <cell r="L192">
            <v>0</v>
          </cell>
          <cell r="M192">
            <v>0</v>
          </cell>
          <cell r="N192">
            <v>0</v>
          </cell>
          <cell r="O192">
            <v>0</v>
          </cell>
          <cell r="P192">
            <v>0</v>
          </cell>
          <cell r="Q192">
            <v>0</v>
          </cell>
          <cell r="R192">
            <v>0</v>
          </cell>
          <cell r="S192">
            <v>0</v>
          </cell>
          <cell r="T192">
            <v>0</v>
          </cell>
        </row>
        <row r="193">
          <cell r="A193">
            <v>696</v>
          </cell>
          <cell r="B193" t="str">
            <v>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v>
          </cell>
          <cell r="C193" t="str">
            <v>UNIDAD</v>
          </cell>
          <cell r="D193">
            <v>2</v>
          </cell>
          <cell r="E193">
            <v>2</v>
          </cell>
          <cell r="F193" t="str">
            <v>ESPECIALIDADES</v>
          </cell>
          <cell r="G193" t="str">
            <v>UCI - PEDIATRIA</v>
          </cell>
          <cell r="H193">
            <v>0</v>
          </cell>
          <cell r="I193">
            <v>0</v>
          </cell>
          <cell r="J193">
            <v>0</v>
          </cell>
          <cell r="K193">
            <v>0</v>
          </cell>
          <cell r="L193">
            <v>0</v>
          </cell>
          <cell r="M193">
            <v>0</v>
          </cell>
          <cell r="N193">
            <v>0</v>
          </cell>
          <cell r="O193">
            <v>0</v>
          </cell>
          <cell r="P193">
            <v>0</v>
          </cell>
          <cell r="Q193">
            <v>0</v>
          </cell>
          <cell r="R193">
            <v>0</v>
          </cell>
          <cell r="S193">
            <v>0</v>
          </cell>
          <cell r="T193">
            <v>0</v>
          </cell>
        </row>
        <row r="194">
          <cell r="A194">
            <v>697</v>
          </cell>
          <cell r="B194" t="str">
            <v>CATETER VENOSO CENTRAL PEDIATRICO  3 VIAS 5.5 FR X 13CM LUMEN REF CS16553-E</v>
          </cell>
          <cell r="C194" t="str">
            <v>UNIDAD</v>
          </cell>
          <cell r="D194">
            <v>50</v>
          </cell>
          <cell r="E194">
            <v>50</v>
          </cell>
          <cell r="F194" t="str">
            <v>ESPECIALIDADES</v>
          </cell>
          <cell r="G194" t="str">
            <v>UCI PEDIATRIA</v>
          </cell>
          <cell r="H194">
            <v>0</v>
          </cell>
          <cell r="I194">
            <v>0</v>
          </cell>
          <cell r="J194">
            <v>0</v>
          </cell>
          <cell r="K194">
            <v>0</v>
          </cell>
          <cell r="L194">
            <v>0</v>
          </cell>
          <cell r="M194">
            <v>0</v>
          </cell>
          <cell r="N194">
            <v>0</v>
          </cell>
          <cell r="O194">
            <v>0</v>
          </cell>
          <cell r="P194">
            <v>0</v>
          </cell>
          <cell r="Q194">
            <v>0</v>
          </cell>
          <cell r="R194">
            <v>0</v>
          </cell>
          <cell r="S194">
            <v>0</v>
          </cell>
          <cell r="T194">
            <v>0</v>
          </cell>
        </row>
        <row r="195">
          <cell r="A195">
            <v>698</v>
          </cell>
          <cell r="B195" t="str">
            <v>CATETER VENOSO CENTRAL PEDIATRICO 1 LUMEN 24GX9CMS 4650E</v>
          </cell>
          <cell r="C195" t="str">
            <v>UNIDAD</v>
          </cell>
          <cell r="D195">
            <v>10</v>
          </cell>
          <cell r="E195">
            <v>10</v>
          </cell>
          <cell r="F195" t="str">
            <v>ESPECIALIDADES</v>
          </cell>
          <cell r="G195" t="str">
            <v>UCI PEDIATRIA</v>
          </cell>
          <cell r="H195">
            <v>0</v>
          </cell>
          <cell r="I195">
            <v>0</v>
          </cell>
          <cell r="J195">
            <v>0</v>
          </cell>
          <cell r="K195">
            <v>0</v>
          </cell>
          <cell r="L195">
            <v>0</v>
          </cell>
          <cell r="M195">
            <v>0</v>
          </cell>
          <cell r="N195">
            <v>0</v>
          </cell>
          <cell r="O195">
            <v>0</v>
          </cell>
          <cell r="P195">
            <v>0</v>
          </cell>
          <cell r="Q195">
            <v>0</v>
          </cell>
          <cell r="R195">
            <v>0</v>
          </cell>
          <cell r="S195">
            <v>0</v>
          </cell>
          <cell r="T195">
            <v>0</v>
          </cell>
        </row>
        <row r="196">
          <cell r="A196">
            <v>699</v>
          </cell>
          <cell r="B196" t="str">
            <v>CATETER VENOSO CENTRAL PEDIATRICO 22G 1 LUMEN REF 4522-PAED S110</v>
          </cell>
          <cell r="C196" t="str">
            <v>UNIDAD</v>
          </cell>
          <cell r="D196">
            <v>30</v>
          </cell>
          <cell r="E196">
            <v>30</v>
          </cell>
          <cell r="F196" t="str">
            <v>ESPECIALIDADES</v>
          </cell>
          <cell r="G196" t="str">
            <v>UCI PEDIATRIA</v>
          </cell>
          <cell r="H196">
            <v>0</v>
          </cell>
          <cell r="I196">
            <v>0</v>
          </cell>
          <cell r="J196">
            <v>0</v>
          </cell>
          <cell r="K196">
            <v>0</v>
          </cell>
          <cell r="L196">
            <v>0</v>
          </cell>
          <cell r="M196">
            <v>0</v>
          </cell>
          <cell r="N196">
            <v>0</v>
          </cell>
          <cell r="O196">
            <v>0</v>
          </cell>
          <cell r="P196">
            <v>0</v>
          </cell>
          <cell r="Q196">
            <v>0</v>
          </cell>
          <cell r="R196">
            <v>0</v>
          </cell>
          <cell r="S196">
            <v>0</v>
          </cell>
          <cell r="T196">
            <v>0</v>
          </cell>
        </row>
        <row r="197">
          <cell r="A197">
            <v>700</v>
          </cell>
          <cell r="B197" t="str">
            <v>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v>
          </cell>
          <cell r="C197" t="str">
            <v>UNIDAD</v>
          </cell>
          <cell r="D197">
            <v>10</v>
          </cell>
          <cell r="E197">
            <v>10</v>
          </cell>
          <cell r="F197" t="str">
            <v>ESPECIALIDADES</v>
          </cell>
          <cell r="G197" t="str">
            <v>UCI PEDIATRIA</v>
          </cell>
          <cell r="H197">
            <v>0</v>
          </cell>
          <cell r="I197">
            <v>0</v>
          </cell>
          <cell r="J197">
            <v>0</v>
          </cell>
          <cell r="K197">
            <v>0</v>
          </cell>
          <cell r="L197">
            <v>0</v>
          </cell>
          <cell r="M197">
            <v>0</v>
          </cell>
          <cell r="N197">
            <v>0</v>
          </cell>
          <cell r="O197">
            <v>0</v>
          </cell>
          <cell r="P197">
            <v>0</v>
          </cell>
          <cell r="Q197">
            <v>0</v>
          </cell>
          <cell r="R197">
            <v>0</v>
          </cell>
          <cell r="S197">
            <v>0</v>
          </cell>
          <cell r="T197">
            <v>0</v>
          </cell>
        </row>
        <row r="198">
          <cell r="A198">
            <v>701</v>
          </cell>
          <cell r="B198" t="str">
            <v>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v>
          </cell>
          <cell r="C198" t="str">
            <v>UNIDAD</v>
          </cell>
          <cell r="D198">
            <v>10</v>
          </cell>
          <cell r="E198">
            <v>10</v>
          </cell>
          <cell r="F198" t="str">
            <v>ESPECIALIDADES</v>
          </cell>
          <cell r="G198" t="str">
            <v>UCI - ANESTESIA</v>
          </cell>
          <cell r="H198">
            <v>0</v>
          </cell>
          <cell r="I198">
            <v>0</v>
          </cell>
          <cell r="J198">
            <v>0</v>
          </cell>
          <cell r="K198">
            <v>0</v>
          </cell>
          <cell r="L198">
            <v>0</v>
          </cell>
          <cell r="M198">
            <v>0</v>
          </cell>
          <cell r="N198">
            <v>0</v>
          </cell>
          <cell r="O198">
            <v>0</v>
          </cell>
          <cell r="P198">
            <v>0</v>
          </cell>
          <cell r="Q198">
            <v>0</v>
          </cell>
          <cell r="R198">
            <v>0</v>
          </cell>
          <cell r="S198">
            <v>0</v>
          </cell>
          <cell r="T198">
            <v>0</v>
          </cell>
        </row>
        <row r="199">
          <cell r="A199">
            <v>705</v>
          </cell>
          <cell r="B199" t="str">
            <v>CATETER YUGULAR DE 11.5 FR X 15 CM</v>
          </cell>
          <cell r="C199" t="str">
            <v>UNIDAD</v>
          </cell>
          <cell r="D199">
            <v>1</v>
          </cell>
          <cell r="E199">
            <v>1</v>
          </cell>
          <cell r="F199" t="str">
            <v xml:space="preserve">ESPECIALIDADES </v>
          </cell>
          <cell r="G199" t="str">
            <v>UCI</v>
          </cell>
          <cell r="H199">
            <v>0</v>
          </cell>
          <cell r="I199">
            <v>0</v>
          </cell>
          <cell r="J199">
            <v>0</v>
          </cell>
          <cell r="K199">
            <v>0</v>
          </cell>
          <cell r="L199">
            <v>0</v>
          </cell>
          <cell r="M199">
            <v>0</v>
          </cell>
          <cell r="N199">
            <v>0</v>
          </cell>
          <cell r="O199">
            <v>0</v>
          </cell>
          <cell r="P199">
            <v>0</v>
          </cell>
          <cell r="Q199">
            <v>0</v>
          </cell>
          <cell r="R199">
            <v>0</v>
          </cell>
          <cell r="S199">
            <v>0</v>
          </cell>
          <cell r="T199">
            <v>0</v>
          </cell>
        </row>
        <row r="200">
          <cell r="A200">
            <v>718</v>
          </cell>
          <cell r="B200" t="str">
            <v>CEPILLO PARA LAVADO DE COLONOSCOPIA DESECHABLE</v>
          </cell>
          <cell r="C200" t="str">
            <v>UNIDAD</v>
          </cell>
          <cell r="D200">
            <v>10</v>
          </cell>
          <cell r="E200">
            <v>10</v>
          </cell>
          <cell r="F200" t="str">
            <v>ESPECIALIDADES</v>
          </cell>
          <cell r="G200" t="str">
            <v>GASTROENTEROLOGIA</v>
          </cell>
          <cell r="H200">
            <v>0</v>
          </cell>
          <cell r="I200">
            <v>0</v>
          </cell>
          <cell r="J200">
            <v>0</v>
          </cell>
          <cell r="K200">
            <v>0</v>
          </cell>
          <cell r="L200">
            <v>0</v>
          </cell>
          <cell r="M200">
            <v>0</v>
          </cell>
          <cell r="N200">
            <v>0</v>
          </cell>
          <cell r="O200">
            <v>0</v>
          </cell>
          <cell r="P200">
            <v>0</v>
          </cell>
          <cell r="Q200">
            <v>0</v>
          </cell>
          <cell r="R200">
            <v>0</v>
          </cell>
          <cell r="S200">
            <v>0</v>
          </cell>
          <cell r="T200">
            <v>0</v>
          </cell>
        </row>
        <row r="201">
          <cell r="A201">
            <v>719</v>
          </cell>
          <cell r="B201" t="str">
            <v>CEPILLO PARA LAVADO PARA GASTROSCOPIA DESECHABLE</v>
          </cell>
          <cell r="C201" t="str">
            <v>UNIDAD</v>
          </cell>
          <cell r="D201">
            <v>10</v>
          </cell>
          <cell r="E201">
            <v>10</v>
          </cell>
          <cell r="F201" t="str">
            <v>ESPECIALIDADES</v>
          </cell>
          <cell r="G201" t="str">
            <v>GASTROENTEROLOGIA</v>
          </cell>
          <cell r="H201">
            <v>0</v>
          </cell>
          <cell r="I201">
            <v>0</v>
          </cell>
          <cell r="J201">
            <v>0</v>
          </cell>
          <cell r="K201">
            <v>0</v>
          </cell>
          <cell r="L201">
            <v>0</v>
          </cell>
          <cell r="M201">
            <v>0</v>
          </cell>
          <cell r="N201">
            <v>0</v>
          </cell>
          <cell r="O201">
            <v>0</v>
          </cell>
          <cell r="P201">
            <v>0</v>
          </cell>
          <cell r="Q201">
            <v>0</v>
          </cell>
          <cell r="R201">
            <v>0</v>
          </cell>
          <cell r="S201">
            <v>0</v>
          </cell>
          <cell r="T201">
            <v>0</v>
          </cell>
        </row>
        <row r="202">
          <cell r="A202">
            <v>720</v>
          </cell>
          <cell r="B202" t="str">
            <v>CEPILLO REUTILIZABLE PARA LIMPIEZA DE CANAL ESTANDAR PARA ENDOSCOPIO</v>
          </cell>
          <cell r="C202" t="str">
            <v>UNIDAD</v>
          </cell>
          <cell r="D202">
            <v>1</v>
          </cell>
          <cell r="E202">
            <v>9</v>
          </cell>
          <cell r="F202" t="str">
            <v>ESPECIALIDADES</v>
          </cell>
          <cell r="G202" t="str">
            <v>GASTROENTEROLOGIA</v>
          </cell>
          <cell r="H202">
            <v>0</v>
          </cell>
          <cell r="I202">
            <v>0</v>
          </cell>
          <cell r="J202">
            <v>0</v>
          </cell>
          <cell r="K202">
            <v>0</v>
          </cell>
          <cell r="L202">
            <v>0</v>
          </cell>
          <cell r="M202">
            <v>0</v>
          </cell>
          <cell r="N202">
            <v>0</v>
          </cell>
          <cell r="O202">
            <v>0</v>
          </cell>
          <cell r="P202">
            <v>0</v>
          </cell>
          <cell r="Q202">
            <v>0</v>
          </cell>
          <cell r="R202">
            <v>0</v>
          </cell>
          <cell r="S202">
            <v>0</v>
          </cell>
          <cell r="T202">
            <v>0</v>
          </cell>
        </row>
        <row r="203">
          <cell r="A203">
            <v>726</v>
          </cell>
          <cell r="B203" t="str">
            <v>CESTA DE EXTRACCION PARA ENDOSCOPIA DIGESTIVA REUSABLE DE 4 A 8 ALAMBRES SUAVE Y SEMIRIGIDA DE 2.8 DE DIAMETRO DEL CANAL POR 195CM DE LONGITUD Y DIAMETRO DE LA CESTA DE 20MM A 22MM ROTATORIA</v>
          </cell>
          <cell r="C203" t="str">
            <v>UNIDAD</v>
          </cell>
          <cell r="D203">
            <v>1</v>
          </cell>
          <cell r="E203">
            <v>1</v>
          </cell>
          <cell r="F203" t="str">
            <v>ESPECIALIDADES</v>
          </cell>
          <cell r="G203" t="str">
            <v>GASTROENTEROLOGIA</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row>
        <row r="204">
          <cell r="A204">
            <v>869</v>
          </cell>
          <cell r="B204" t="str">
            <v>CUELLO ORTOPÉDICO DE THOMAS TALLA L</v>
          </cell>
          <cell r="C204" t="str">
            <v>UNIDAD</v>
          </cell>
          <cell r="D204">
            <v>5</v>
          </cell>
          <cell r="E204">
            <v>5</v>
          </cell>
          <cell r="F204" t="str">
            <v>ESPECIALIDADES</v>
          </cell>
          <cell r="G204" t="str">
            <v>ORTOPEDIA</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row>
        <row r="205">
          <cell r="A205">
            <v>2621</v>
          </cell>
          <cell r="B205" t="str">
            <v>CURETRA DE 2 MM</v>
          </cell>
          <cell r="C205" t="str">
            <v>UNIDAD</v>
          </cell>
          <cell r="D205">
            <v>1</v>
          </cell>
          <cell r="E205">
            <v>1</v>
          </cell>
          <cell r="F205" t="str">
            <v>ESPECIALIDADES</v>
          </cell>
          <cell r="G205" t="str">
            <v>GINECOLOGIA</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row>
        <row r="206">
          <cell r="A206">
            <v>2620</v>
          </cell>
          <cell r="B206" t="str">
            <v>CURETRA DE 3 MM</v>
          </cell>
          <cell r="C206" t="str">
            <v>UNIDAD</v>
          </cell>
          <cell r="D206">
            <v>1</v>
          </cell>
          <cell r="E206">
            <v>1</v>
          </cell>
          <cell r="F206" t="str">
            <v>ESPECIALIDADES</v>
          </cell>
          <cell r="G206" t="str">
            <v>GINECOLOGIA</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row>
        <row r="207">
          <cell r="A207">
            <v>2619</v>
          </cell>
          <cell r="B207" t="str">
            <v>CURETRA DE 5 MM</v>
          </cell>
          <cell r="C207" t="str">
            <v>UNIDAD</v>
          </cell>
          <cell r="D207">
            <v>1</v>
          </cell>
          <cell r="E207">
            <v>1</v>
          </cell>
          <cell r="F207" t="str">
            <v>ESPECIALIDADES</v>
          </cell>
          <cell r="G207" t="str">
            <v>GINECOLOGIA</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row>
        <row r="208">
          <cell r="A208">
            <v>918</v>
          </cell>
          <cell r="B208" t="str">
            <v>ELECTRODO MARCAPASO TRANSITORIO BIPOLAR SIN BALON NO 5</v>
          </cell>
          <cell r="C208" t="str">
            <v>UNIDAD</v>
          </cell>
          <cell r="D208">
            <v>5</v>
          </cell>
          <cell r="E208">
            <v>5</v>
          </cell>
          <cell r="F208" t="str">
            <v>ESPECIALIDADES</v>
          </cell>
          <cell r="G208" t="str">
            <v>UCI</v>
          </cell>
          <cell r="H208">
            <v>0</v>
          </cell>
          <cell r="I208">
            <v>0</v>
          </cell>
          <cell r="J208">
            <v>0</v>
          </cell>
          <cell r="K208" t="str">
            <v>SI</v>
          </cell>
          <cell r="L208">
            <v>0</v>
          </cell>
          <cell r="M208">
            <v>0</v>
          </cell>
          <cell r="N208">
            <v>0</v>
          </cell>
          <cell r="O208">
            <v>0</v>
          </cell>
          <cell r="P208">
            <v>0</v>
          </cell>
          <cell r="Q208">
            <v>0</v>
          </cell>
          <cell r="R208">
            <v>0</v>
          </cell>
          <cell r="S208">
            <v>0</v>
          </cell>
          <cell r="T208">
            <v>0</v>
          </cell>
          <cell r="U208">
            <v>0</v>
          </cell>
          <cell r="V208">
            <v>0</v>
          </cell>
        </row>
        <row r="209">
          <cell r="A209">
            <v>927</v>
          </cell>
          <cell r="B209" t="str">
            <v>ELECTRODO PARA MARCAPASO TRANSVENOSO 5.0 FR</v>
          </cell>
          <cell r="C209" t="str">
            <v>UNIDAD</v>
          </cell>
          <cell r="D209">
            <v>1</v>
          </cell>
          <cell r="E209">
            <v>1</v>
          </cell>
          <cell r="F209" t="str">
            <v>ESPECIALIDADES</v>
          </cell>
          <cell r="G209" t="str">
            <v>UCI URGENCIAS</v>
          </cell>
          <cell r="H209">
            <v>0</v>
          </cell>
          <cell r="I209">
            <v>0</v>
          </cell>
          <cell r="J209">
            <v>0</v>
          </cell>
          <cell r="K209" t="str">
            <v>SI</v>
          </cell>
          <cell r="L209">
            <v>0</v>
          </cell>
          <cell r="M209">
            <v>0</v>
          </cell>
          <cell r="N209">
            <v>0</v>
          </cell>
          <cell r="O209">
            <v>0</v>
          </cell>
          <cell r="P209">
            <v>0</v>
          </cell>
          <cell r="Q209">
            <v>0</v>
          </cell>
          <cell r="R209">
            <v>0</v>
          </cell>
          <cell r="S209">
            <v>0</v>
          </cell>
          <cell r="T209">
            <v>0</v>
          </cell>
          <cell r="U209">
            <v>0</v>
          </cell>
          <cell r="V209">
            <v>0</v>
          </cell>
        </row>
        <row r="210">
          <cell r="A210">
            <v>928</v>
          </cell>
          <cell r="B210" t="str">
            <v>ELECTRODO PARA MARCAPASO TRANSVENOSO 6.0 FR</v>
          </cell>
          <cell r="C210" t="str">
            <v>UNIDAD</v>
          </cell>
          <cell r="D210">
            <v>1</v>
          </cell>
          <cell r="E210">
            <v>1</v>
          </cell>
          <cell r="F210" t="str">
            <v>ESPECIALIDADES</v>
          </cell>
          <cell r="G210" t="str">
            <v>UCI URGENCIAS</v>
          </cell>
          <cell r="H210">
            <v>0</v>
          </cell>
          <cell r="I210">
            <v>0</v>
          </cell>
          <cell r="J210">
            <v>0</v>
          </cell>
          <cell r="K210" t="str">
            <v>SI</v>
          </cell>
          <cell r="L210">
            <v>0</v>
          </cell>
          <cell r="M210">
            <v>0</v>
          </cell>
          <cell r="N210">
            <v>0</v>
          </cell>
          <cell r="O210">
            <v>0</v>
          </cell>
          <cell r="P210">
            <v>0</v>
          </cell>
          <cell r="Q210">
            <v>0</v>
          </cell>
          <cell r="R210">
            <v>0</v>
          </cell>
          <cell r="S210">
            <v>0</v>
          </cell>
          <cell r="T210">
            <v>0</v>
          </cell>
          <cell r="U210">
            <v>0</v>
          </cell>
          <cell r="V210">
            <v>0</v>
          </cell>
        </row>
        <row r="211">
          <cell r="A211">
            <v>994</v>
          </cell>
          <cell r="B211" t="str">
            <v>EQUIPO DP COLA DE COCHINO ADULTO (PISATEK DP MODELO LV)</v>
          </cell>
          <cell r="C211" t="str">
            <v>UNIDAD</v>
          </cell>
          <cell r="D211">
            <v>1</v>
          </cell>
          <cell r="E211">
            <v>1</v>
          </cell>
          <cell r="F211" t="str">
            <v xml:space="preserve">ESPECIALIDADES </v>
          </cell>
          <cell r="G211" t="str">
            <v>NEFROLOGIA</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row>
        <row r="212">
          <cell r="A212">
            <v>995</v>
          </cell>
          <cell r="B212" t="str">
            <v>EQUIPO E PULMON CON BOLSA DE LAVADO X 1000 ML BOLSA DE NUTRICION</v>
          </cell>
          <cell r="C212" t="str">
            <v>UNIDAD</v>
          </cell>
          <cell r="D212">
            <v>200</v>
          </cell>
          <cell r="E212">
            <v>200</v>
          </cell>
          <cell r="F212" t="str">
            <v xml:space="preserve">ESPECIALIDADES </v>
          </cell>
          <cell r="G212" t="str">
            <v>NUTRICION</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row>
        <row r="213">
          <cell r="A213">
            <v>1041</v>
          </cell>
          <cell r="B213" t="str">
            <v>ESTILETE DE INTUBACIÓN NEONATAL</v>
          </cell>
          <cell r="C213" t="str">
            <v>UNIDAD</v>
          </cell>
          <cell r="D213">
            <v>8</v>
          </cell>
          <cell r="E213">
            <v>8</v>
          </cell>
          <cell r="F213" t="str">
            <v>ESPECIALIDADES</v>
          </cell>
          <cell r="G213" t="str">
            <v>UCI PEDIATRIA</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row>
        <row r="214">
          <cell r="A214">
            <v>1183</v>
          </cell>
          <cell r="B214" t="str">
            <v>GUIA CON REVESTIMIENTO HIDROFILO ICE  J TIP INTERMEDIATE PT GRAPHIX  0.014 IN X 182CM CUERDAS CORONA</v>
          </cell>
          <cell r="C214" t="str">
            <v>UNIDAD</v>
          </cell>
          <cell r="D214">
            <v>1</v>
          </cell>
          <cell r="E214">
            <v>0</v>
          </cell>
          <cell r="F214" t="str">
            <v xml:space="preserve">ESPECIALIDADES </v>
          </cell>
          <cell r="G214" t="str">
            <v>UCI</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row>
        <row r="215">
          <cell r="A215">
            <v>1188</v>
          </cell>
          <cell r="B215" t="str">
            <v>GUIA HIDROFILICA  AQWIRE .035 X 260CM X 3CM  REF A352602</v>
          </cell>
          <cell r="C215" t="str">
            <v>UNIDAD</v>
          </cell>
          <cell r="D215">
            <v>1</v>
          </cell>
          <cell r="E215">
            <v>0</v>
          </cell>
          <cell r="F215" t="str">
            <v xml:space="preserve">ESPECIALIDADES </v>
          </cell>
          <cell r="G215" t="str">
            <v>UCI</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row>
        <row r="216">
          <cell r="A216">
            <v>1195</v>
          </cell>
          <cell r="B216" t="str">
            <v>GUIA PARA ANGIOPLASTIA TRANSLUMINAL PERCUTANEA CON REVESTIMIENTO HIDROFILICO 0.035X260CM ZIPWIRE</v>
          </cell>
          <cell r="C216" t="str">
            <v>UNIDAD</v>
          </cell>
          <cell r="D216">
            <v>1</v>
          </cell>
          <cell r="E216">
            <v>0</v>
          </cell>
          <cell r="F216" t="str">
            <v xml:space="preserve">ESPECIALIDADES </v>
          </cell>
          <cell r="G216" t="str">
            <v>UCI</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row>
        <row r="217">
          <cell r="A217">
            <v>1196</v>
          </cell>
          <cell r="B217" t="str">
            <v>GUIA PARA ANGIOPLASTIA TRANSLUMINAL PERCUTANEA CON REVESTIMIENTO HIDROFILICO ZIPWIRE 035/150CM</v>
          </cell>
          <cell r="C217" t="str">
            <v>UNIDAD</v>
          </cell>
          <cell r="D217">
            <v>1</v>
          </cell>
          <cell r="E217">
            <v>0</v>
          </cell>
          <cell r="F217" t="str">
            <v xml:space="preserve">ESPECIALIDADES </v>
          </cell>
          <cell r="G217" t="str">
            <v>UCI</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row>
        <row r="218">
          <cell r="A218">
            <v>1198</v>
          </cell>
          <cell r="B218" t="str">
            <v>GUIA UROLOGICA REVESTIDA DE  PTFE 0.035 MM (0.89MM X 150CM )  STIFF BODIED</v>
          </cell>
          <cell r="C218" t="str">
            <v>UNIDAD</v>
          </cell>
          <cell r="D218">
            <v>1</v>
          </cell>
          <cell r="E218">
            <v>0</v>
          </cell>
          <cell r="F218" t="str">
            <v xml:space="preserve">ESPECIALIDADES </v>
          </cell>
          <cell r="G218" t="str">
            <v>UCI</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row>
        <row r="219">
          <cell r="A219">
            <v>1199</v>
          </cell>
          <cell r="B219" t="str">
            <v>GUIA ZIPWIRE 035 PTA RECTA REGULAR SHAFT</v>
          </cell>
          <cell r="C219" t="str">
            <v>UNIDAD</v>
          </cell>
          <cell r="D219">
            <v>1</v>
          </cell>
          <cell r="E219">
            <v>0</v>
          </cell>
          <cell r="F219" t="str">
            <v xml:space="preserve">ESPECIALIDADES </v>
          </cell>
          <cell r="G219" t="str">
            <v>UCI</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row>
        <row r="220">
          <cell r="A220">
            <v>1201</v>
          </cell>
          <cell r="B220" t="str">
            <v>HEMOFILTRO 0.3 PEDIATRICO HF03</v>
          </cell>
          <cell r="C220" t="str">
            <v>UNIDAD</v>
          </cell>
          <cell r="D220">
            <v>1</v>
          </cell>
          <cell r="E220">
            <v>0</v>
          </cell>
          <cell r="F220" t="str">
            <v>ESPECIALIDADES</v>
          </cell>
          <cell r="G220" t="str">
            <v>NEFROLOGIA</v>
          </cell>
          <cell r="H220">
            <v>0</v>
          </cell>
          <cell r="I220" t="str">
            <v>SI</v>
          </cell>
          <cell r="J220">
            <v>0</v>
          </cell>
          <cell r="K220">
            <v>0</v>
          </cell>
          <cell r="L220">
            <v>0</v>
          </cell>
          <cell r="M220">
            <v>0</v>
          </cell>
          <cell r="N220">
            <v>0</v>
          </cell>
          <cell r="O220">
            <v>0</v>
          </cell>
          <cell r="P220">
            <v>0</v>
          </cell>
          <cell r="Q220">
            <v>0</v>
          </cell>
          <cell r="R220">
            <v>0</v>
          </cell>
          <cell r="S220">
            <v>0</v>
          </cell>
          <cell r="T220">
            <v>0</v>
          </cell>
          <cell r="U220">
            <v>0</v>
          </cell>
          <cell r="V220">
            <v>0</v>
          </cell>
        </row>
        <row r="221">
          <cell r="A221">
            <v>1202</v>
          </cell>
          <cell r="B221" t="str">
            <v>HEMOFILTRO 0.7  PEDIATRICO  HF07</v>
          </cell>
          <cell r="C221" t="str">
            <v>UNIDAD</v>
          </cell>
          <cell r="D221">
            <v>1</v>
          </cell>
          <cell r="E221">
            <v>0</v>
          </cell>
          <cell r="F221" t="str">
            <v>ESPECIALIDADES</v>
          </cell>
          <cell r="G221" t="str">
            <v>NEFROLOGIA</v>
          </cell>
          <cell r="H221">
            <v>0</v>
          </cell>
          <cell r="I221" t="str">
            <v>SI</v>
          </cell>
          <cell r="J221">
            <v>0</v>
          </cell>
          <cell r="K221">
            <v>0</v>
          </cell>
          <cell r="L221">
            <v>0</v>
          </cell>
          <cell r="M221">
            <v>0</v>
          </cell>
          <cell r="N221">
            <v>0</v>
          </cell>
          <cell r="O221">
            <v>0</v>
          </cell>
          <cell r="P221">
            <v>0</v>
          </cell>
          <cell r="Q221">
            <v>0</v>
          </cell>
          <cell r="R221">
            <v>0</v>
          </cell>
          <cell r="S221">
            <v>0</v>
          </cell>
          <cell r="T221">
            <v>0</v>
          </cell>
          <cell r="U221">
            <v>0</v>
          </cell>
          <cell r="V221">
            <v>0</v>
          </cell>
        </row>
        <row r="222">
          <cell r="A222">
            <v>1203</v>
          </cell>
          <cell r="B222" t="str">
            <v>HEMOFILTRO 1.2  ADULTO HF12</v>
          </cell>
          <cell r="C222" t="str">
            <v>UNIDAD</v>
          </cell>
          <cell r="D222">
            <v>1</v>
          </cell>
          <cell r="E222">
            <v>0</v>
          </cell>
          <cell r="F222" t="str">
            <v>ESPECIALIDADES</v>
          </cell>
          <cell r="G222" t="str">
            <v>NEFROLOGIA</v>
          </cell>
          <cell r="H222">
            <v>0</v>
          </cell>
          <cell r="I222" t="str">
            <v>SI</v>
          </cell>
          <cell r="J222">
            <v>0</v>
          </cell>
          <cell r="K222">
            <v>0</v>
          </cell>
          <cell r="L222">
            <v>0</v>
          </cell>
          <cell r="M222">
            <v>0</v>
          </cell>
          <cell r="N222">
            <v>0</v>
          </cell>
          <cell r="O222">
            <v>0</v>
          </cell>
          <cell r="P222">
            <v>0</v>
          </cell>
          <cell r="Q222">
            <v>0</v>
          </cell>
          <cell r="R222">
            <v>0</v>
          </cell>
          <cell r="S222">
            <v>0</v>
          </cell>
          <cell r="T222">
            <v>0</v>
          </cell>
          <cell r="U222">
            <v>0</v>
          </cell>
          <cell r="V222">
            <v>0</v>
          </cell>
        </row>
        <row r="223">
          <cell r="A223">
            <v>1204</v>
          </cell>
          <cell r="B223" t="str">
            <v>HEMOFILTRO 1.9 ADUTO  HF19</v>
          </cell>
          <cell r="C223" t="str">
            <v>UNIDAD</v>
          </cell>
          <cell r="D223">
            <v>1</v>
          </cell>
          <cell r="E223">
            <v>0</v>
          </cell>
          <cell r="F223" t="str">
            <v>ESPECIALIDADES</v>
          </cell>
          <cell r="G223" t="str">
            <v>NEFROLOGIA</v>
          </cell>
          <cell r="H223">
            <v>0</v>
          </cell>
          <cell r="I223" t="str">
            <v>SI</v>
          </cell>
          <cell r="J223">
            <v>0</v>
          </cell>
          <cell r="K223">
            <v>0</v>
          </cell>
          <cell r="L223">
            <v>0</v>
          </cell>
          <cell r="M223">
            <v>0</v>
          </cell>
          <cell r="N223">
            <v>0</v>
          </cell>
          <cell r="O223">
            <v>0</v>
          </cell>
          <cell r="P223">
            <v>0</v>
          </cell>
          <cell r="Q223">
            <v>0</v>
          </cell>
          <cell r="R223">
            <v>0</v>
          </cell>
          <cell r="S223">
            <v>0</v>
          </cell>
          <cell r="T223">
            <v>0</v>
          </cell>
          <cell r="U223">
            <v>0</v>
          </cell>
          <cell r="V223">
            <v>0</v>
          </cell>
        </row>
        <row r="224">
          <cell r="A224">
            <v>1205</v>
          </cell>
          <cell r="B224" t="str">
            <v>HEMOFILTRO AQUAMAX 0.2 SQM</v>
          </cell>
          <cell r="C224" t="str">
            <v>UNIDAD</v>
          </cell>
          <cell r="D224">
            <v>1</v>
          </cell>
          <cell r="E224">
            <v>0</v>
          </cell>
          <cell r="F224" t="str">
            <v>ESPECIALIDADES</v>
          </cell>
          <cell r="G224" t="str">
            <v>NEFROLOGIA</v>
          </cell>
          <cell r="H224">
            <v>0</v>
          </cell>
          <cell r="I224" t="str">
            <v>SI</v>
          </cell>
          <cell r="J224">
            <v>0</v>
          </cell>
          <cell r="K224">
            <v>0</v>
          </cell>
          <cell r="L224">
            <v>0</v>
          </cell>
          <cell r="M224">
            <v>0</v>
          </cell>
          <cell r="N224">
            <v>0</v>
          </cell>
          <cell r="O224">
            <v>0</v>
          </cell>
          <cell r="P224">
            <v>0</v>
          </cell>
          <cell r="Q224">
            <v>0</v>
          </cell>
          <cell r="R224">
            <v>0</v>
          </cell>
          <cell r="S224">
            <v>0</v>
          </cell>
          <cell r="T224">
            <v>0</v>
          </cell>
          <cell r="U224">
            <v>0</v>
          </cell>
          <cell r="V224">
            <v>0</v>
          </cell>
        </row>
        <row r="225">
          <cell r="A225">
            <v>1258</v>
          </cell>
          <cell r="B225" t="str">
            <v>INFUSOR DE LIQUIDOS DES 1000 ML</v>
          </cell>
          <cell r="C225" t="str">
            <v>UNIDAD</v>
          </cell>
          <cell r="D225">
            <v>14</v>
          </cell>
          <cell r="E225">
            <v>14</v>
          </cell>
          <cell r="F225" t="str">
            <v xml:space="preserve">ESPECIALIDADES </v>
          </cell>
          <cell r="G225" t="str">
            <v>UCI</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row>
        <row r="226">
          <cell r="A226">
            <v>1259</v>
          </cell>
          <cell r="B226" t="str">
            <v>INFUSOR DE LIQUIDOS DESC 500 ML</v>
          </cell>
          <cell r="C226" t="str">
            <v>UNIDAD</v>
          </cell>
          <cell r="D226">
            <v>16</v>
          </cell>
          <cell r="E226">
            <v>16</v>
          </cell>
          <cell r="F226" t="str">
            <v xml:space="preserve">ESPECIALIDADES </v>
          </cell>
          <cell r="G226" t="str">
            <v>UCI</v>
          </cell>
          <cell r="H226">
            <v>0</v>
          </cell>
          <cell r="I226">
            <v>0</v>
          </cell>
          <cell r="J226">
            <v>0</v>
          </cell>
          <cell r="K226">
            <v>0</v>
          </cell>
          <cell r="L226">
            <v>0</v>
          </cell>
          <cell r="M226">
            <v>0</v>
          </cell>
          <cell r="N226">
            <v>0</v>
          </cell>
          <cell r="O226">
            <v>0</v>
          </cell>
          <cell r="P226">
            <v>0</v>
          </cell>
          <cell r="Q226">
            <v>0</v>
          </cell>
        </row>
        <row r="227">
          <cell r="A227">
            <v>1260</v>
          </cell>
          <cell r="B227" t="str">
            <v>INFUSOR DE PRESION PARA ADMINISTRACION DE LIQUIDOS (BOLSAS DE HEMODERIVADOS CON CAPACIDAD DE 500-1000ML)</v>
          </cell>
          <cell r="C227" t="str">
            <v>UNIDAD</v>
          </cell>
          <cell r="D227">
            <v>2</v>
          </cell>
          <cell r="E227">
            <v>2</v>
          </cell>
          <cell r="F227" t="str">
            <v xml:space="preserve">ESPECIALIDADES </v>
          </cell>
          <cell r="G227" t="str">
            <v>UCI</v>
          </cell>
          <cell r="H227">
            <v>0</v>
          </cell>
          <cell r="I227">
            <v>0</v>
          </cell>
          <cell r="J227">
            <v>0</v>
          </cell>
          <cell r="K227">
            <v>0</v>
          </cell>
          <cell r="L227">
            <v>0</v>
          </cell>
          <cell r="M227">
            <v>0</v>
          </cell>
          <cell r="N227">
            <v>0</v>
          </cell>
          <cell r="O227">
            <v>0</v>
          </cell>
          <cell r="P227">
            <v>0</v>
          </cell>
          <cell r="Q227">
            <v>0</v>
          </cell>
        </row>
        <row r="228">
          <cell r="A228">
            <v>1267</v>
          </cell>
          <cell r="B228" t="str">
            <v>INMOVILIZADOR CERVICAL DE THOMAS TALLA M</v>
          </cell>
          <cell r="C228" t="str">
            <v>UNIDAD</v>
          </cell>
          <cell r="D228">
            <v>5</v>
          </cell>
          <cell r="E228">
            <v>5</v>
          </cell>
          <cell r="F228" t="str">
            <v>ESPECIALIDADES</v>
          </cell>
          <cell r="G228" t="str">
            <v>ORTOPEDIA</v>
          </cell>
          <cell r="H228">
            <v>0</v>
          </cell>
          <cell r="I228">
            <v>0</v>
          </cell>
          <cell r="J228">
            <v>0</v>
          </cell>
          <cell r="K228">
            <v>0</v>
          </cell>
          <cell r="L228">
            <v>0</v>
          </cell>
          <cell r="M228">
            <v>0</v>
          </cell>
          <cell r="N228">
            <v>0</v>
          </cell>
          <cell r="O228">
            <v>0</v>
          </cell>
          <cell r="P228">
            <v>0</v>
          </cell>
          <cell r="Q228">
            <v>0</v>
          </cell>
        </row>
        <row r="229">
          <cell r="A229">
            <v>1268</v>
          </cell>
          <cell r="B229" t="str">
            <v>INMOVILIZADOR CERVICAL DE THOMAS TALLA S</v>
          </cell>
          <cell r="C229" t="str">
            <v>UNIDAD</v>
          </cell>
          <cell r="D229">
            <v>5</v>
          </cell>
          <cell r="E229">
            <v>5</v>
          </cell>
          <cell r="F229" t="str">
            <v>ESPECIALIDADES</v>
          </cell>
          <cell r="G229" t="str">
            <v>ORTOPEDIA</v>
          </cell>
          <cell r="H229">
            <v>0</v>
          </cell>
          <cell r="I229">
            <v>0</v>
          </cell>
          <cell r="J229">
            <v>0</v>
          </cell>
          <cell r="K229">
            <v>0</v>
          </cell>
          <cell r="L229">
            <v>0</v>
          </cell>
          <cell r="M229">
            <v>0</v>
          </cell>
          <cell r="N229">
            <v>0</v>
          </cell>
          <cell r="O229">
            <v>0</v>
          </cell>
          <cell r="P229">
            <v>0</v>
          </cell>
          <cell r="Q229">
            <v>0</v>
          </cell>
        </row>
        <row r="230">
          <cell r="A230">
            <v>1269</v>
          </cell>
          <cell r="B230" t="str">
            <v>INMOVILIZADOR DE CLAVICULA</v>
          </cell>
          <cell r="C230" t="str">
            <v>UNIDAD</v>
          </cell>
          <cell r="D230">
            <v>5</v>
          </cell>
          <cell r="E230">
            <v>5</v>
          </cell>
          <cell r="F230" t="str">
            <v>ESPECIALIDADES</v>
          </cell>
          <cell r="G230" t="str">
            <v>ORTOPEDIA</v>
          </cell>
          <cell r="H230">
            <v>0</v>
          </cell>
          <cell r="I230">
            <v>0</v>
          </cell>
          <cell r="J230">
            <v>0</v>
          </cell>
          <cell r="K230">
            <v>0</v>
          </cell>
          <cell r="L230">
            <v>0</v>
          </cell>
          <cell r="M230">
            <v>0</v>
          </cell>
          <cell r="N230">
            <v>0</v>
          </cell>
          <cell r="O230">
            <v>0</v>
          </cell>
          <cell r="P230">
            <v>0</v>
          </cell>
          <cell r="Q230">
            <v>0</v>
          </cell>
        </row>
        <row r="231">
          <cell r="A231">
            <v>1270</v>
          </cell>
          <cell r="B231" t="str">
            <v>INMOVILIZADOR DE HOMBRO</v>
          </cell>
          <cell r="C231" t="str">
            <v>UNIDAD</v>
          </cell>
          <cell r="D231">
            <v>1</v>
          </cell>
          <cell r="E231">
            <v>1</v>
          </cell>
          <cell r="F231" t="str">
            <v>ESPECIALIDADES</v>
          </cell>
          <cell r="G231" t="str">
            <v>ORTOPEDIA</v>
          </cell>
          <cell r="H231">
            <v>0</v>
          </cell>
          <cell r="I231">
            <v>0</v>
          </cell>
          <cell r="J231">
            <v>0</v>
          </cell>
          <cell r="K231">
            <v>0</v>
          </cell>
          <cell r="L231">
            <v>0</v>
          </cell>
          <cell r="M231">
            <v>0</v>
          </cell>
          <cell r="N231">
            <v>0</v>
          </cell>
          <cell r="O231">
            <v>0</v>
          </cell>
          <cell r="P231">
            <v>0</v>
          </cell>
          <cell r="Q231">
            <v>0</v>
          </cell>
        </row>
        <row r="232">
          <cell r="A232">
            <v>1275</v>
          </cell>
          <cell r="B232" t="str">
            <v>INMOVILIZADORES CERVICALES NEONATAL</v>
          </cell>
          <cell r="C232" t="str">
            <v>UNIDAD</v>
          </cell>
          <cell r="D232">
            <v>2</v>
          </cell>
          <cell r="E232">
            <v>2</v>
          </cell>
          <cell r="F232" t="str">
            <v xml:space="preserve">ESPECIALIDADES </v>
          </cell>
          <cell r="G232" t="str">
            <v>ORTOPEDIA</v>
          </cell>
          <cell r="H232">
            <v>0</v>
          </cell>
          <cell r="I232">
            <v>0</v>
          </cell>
          <cell r="J232">
            <v>0</v>
          </cell>
          <cell r="K232">
            <v>0</v>
          </cell>
          <cell r="L232">
            <v>0</v>
          </cell>
          <cell r="M232">
            <v>0</v>
          </cell>
          <cell r="N232">
            <v>0</v>
          </cell>
          <cell r="O232">
            <v>0</v>
          </cell>
          <cell r="P232">
            <v>0</v>
          </cell>
          <cell r="Q232">
            <v>0</v>
          </cell>
        </row>
        <row r="233">
          <cell r="A233">
            <v>1279</v>
          </cell>
          <cell r="B233" t="str">
            <v>INTERCAMBIADOR TUBO METTI PED NO.12CH</v>
          </cell>
          <cell r="C233" t="str">
            <v>UNIDAD</v>
          </cell>
          <cell r="D233">
            <v>5</v>
          </cell>
          <cell r="E233">
            <v>5</v>
          </cell>
          <cell r="F233" t="str">
            <v xml:space="preserve">ESPECIALIDADES </v>
          </cell>
          <cell r="G233" t="str">
            <v>UCI</v>
          </cell>
          <cell r="H233">
            <v>0</v>
          </cell>
          <cell r="I233">
            <v>0</v>
          </cell>
          <cell r="J233">
            <v>0</v>
          </cell>
          <cell r="K233">
            <v>0</v>
          </cell>
          <cell r="L233">
            <v>0</v>
          </cell>
          <cell r="M233">
            <v>0</v>
          </cell>
          <cell r="N233">
            <v>0</v>
          </cell>
          <cell r="O233">
            <v>0</v>
          </cell>
          <cell r="P233">
            <v>0</v>
          </cell>
          <cell r="Q233">
            <v>0</v>
          </cell>
        </row>
        <row r="234">
          <cell r="A234">
            <v>1280</v>
          </cell>
          <cell r="B234" t="str">
            <v>INTERCAMBIADOR TUBO METTS PED NO.12CH</v>
          </cell>
          <cell r="C234" t="str">
            <v>UNIDAD</v>
          </cell>
          <cell r="D234">
            <v>5</v>
          </cell>
          <cell r="E234">
            <v>5</v>
          </cell>
          <cell r="F234" t="str">
            <v xml:space="preserve">ESPECIALIDADES </v>
          </cell>
          <cell r="G234" t="str">
            <v>UCI</v>
          </cell>
          <cell r="H234">
            <v>0</v>
          </cell>
          <cell r="I234">
            <v>0</v>
          </cell>
          <cell r="J234">
            <v>0</v>
          </cell>
          <cell r="K234">
            <v>0</v>
          </cell>
          <cell r="L234">
            <v>0</v>
          </cell>
          <cell r="M234">
            <v>0</v>
          </cell>
          <cell r="N234">
            <v>0</v>
          </cell>
          <cell r="O234">
            <v>0</v>
          </cell>
          <cell r="P234">
            <v>0</v>
          </cell>
          <cell r="Q234">
            <v>0</v>
          </cell>
        </row>
        <row r="235">
          <cell r="A235">
            <v>1282</v>
          </cell>
          <cell r="B235" t="str">
            <v xml:space="preserve">INTRODUCTOR  6 FR X 11CM                                                                            </v>
          </cell>
          <cell r="C235" t="str">
            <v>UNIDAD</v>
          </cell>
          <cell r="D235">
            <v>1</v>
          </cell>
          <cell r="E235">
            <v>1</v>
          </cell>
          <cell r="F235" t="str">
            <v>ESPECIALIDADES</v>
          </cell>
          <cell r="G235" t="str">
            <v>UCI</v>
          </cell>
          <cell r="H235">
            <v>0</v>
          </cell>
          <cell r="I235">
            <v>0</v>
          </cell>
          <cell r="J235">
            <v>0</v>
          </cell>
          <cell r="K235">
            <v>0</v>
          </cell>
          <cell r="L235">
            <v>0</v>
          </cell>
          <cell r="M235">
            <v>0</v>
          </cell>
          <cell r="N235">
            <v>0</v>
          </cell>
          <cell r="O235">
            <v>0</v>
          </cell>
          <cell r="P235">
            <v>0</v>
          </cell>
          <cell r="Q235">
            <v>0</v>
          </cell>
        </row>
        <row r="236">
          <cell r="A236">
            <v>1283</v>
          </cell>
          <cell r="B236" t="str">
            <v>INTRODUCTOR PERCUTANEO 6 FR X 10 HASTA 11 CM</v>
          </cell>
          <cell r="C236" t="str">
            <v>UNIDAD</v>
          </cell>
          <cell r="D236">
            <v>1</v>
          </cell>
          <cell r="E236">
            <v>1</v>
          </cell>
          <cell r="F236" t="str">
            <v xml:space="preserve">ESPECIALIDADES </v>
          </cell>
          <cell r="G236" t="str">
            <v>UCI</v>
          </cell>
          <cell r="H236">
            <v>0</v>
          </cell>
          <cell r="I236">
            <v>0</v>
          </cell>
          <cell r="J236">
            <v>0</v>
          </cell>
          <cell r="K236">
            <v>0</v>
          </cell>
          <cell r="L236">
            <v>0</v>
          </cell>
          <cell r="M236">
            <v>0</v>
          </cell>
          <cell r="N236">
            <v>0</v>
          </cell>
          <cell r="O236">
            <v>0</v>
          </cell>
          <cell r="P236">
            <v>0</v>
          </cell>
          <cell r="Q236">
            <v>0</v>
          </cell>
        </row>
        <row r="237">
          <cell r="A237">
            <v>1284</v>
          </cell>
          <cell r="B237" t="str">
            <v>INTRODUCTOR PERCUTANEO 7 FR X 10 HASTA 11 CM</v>
          </cell>
          <cell r="C237" t="str">
            <v>UNIDAD</v>
          </cell>
          <cell r="D237">
            <v>1</v>
          </cell>
          <cell r="E237">
            <v>1</v>
          </cell>
          <cell r="F237" t="str">
            <v xml:space="preserve">ESPECIALIDADES </v>
          </cell>
          <cell r="G237" t="str">
            <v>UCI</v>
          </cell>
          <cell r="H237">
            <v>0</v>
          </cell>
          <cell r="I237">
            <v>0</v>
          </cell>
          <cell r="J237">
            <v>0</v>
          </cell>
          <cell r="K237">
            <v>0</v>
          </cell>
          <cell r="L237">
            <v>0</v>
          </cell>
          <cell r="M237">
            <v>0</v>
          </cell>
          <cell r="N237">
            <v>0</v>
          </cell>
          <cell r="O237">
            <v>0</v>
          </cell>
          <cell r="P237">
            <v>0</v>
          </cell>
          <cell r="Q237">
            <v>0</v>
          </cell>
        </row>
        <row r="238">
          <cell r="A238">
            <v>1286</v>
          </cell>
          <cell r="B238" t="str">
            <v xml:space="preserve">INTRODUCTOR PERCUTANEO NO 7 </v>
          </cell>
          <cell r="C238" t="str">
            <v>UNIDAD</v>
          </cell>
          <cell r="D238">
            <v>5</v>
          </cell>
          <cell r="E238">
            <v>5</v>
          </cell>
          <cell r="F238" t="str">
            <v xml:space="preserve">ESPECIALIDADES </v>
          </cell>
          <cell r="G238" t="str">
            <v>UCI</v>
          </cell>
          <cell r="H238">
            <v>0</v>
          </cell>
          <cell r="I238">
            <v>0</v>
          </cell>
          <cell r="J238">
            <v>0</v>
          </cell>
          <cell r="K238">
            <v>0</v>
          </cell>
          <cell r="L238">
            <v>0</v>
          </cell>
          <cell r="M238">
            <v>0</v>
          </cell>
          <cell r="N238">
            <v>0</v>
          </cell>
          <cell r="O238">
            <v>0</v>
          </cell>
          <cell r="P238">
            <v>0</v>
          </cell>
          <cell r="Q238">
            <v>0</v>
          </cell>
        </row>
        <row r="239">
          <cell r="A239">
            <v>1321</v>
          </cell>
          <cell r="B239" t="str">
            <v>JUEGO PARA ADMINISTRACION DE LIQUIDOS PARA BOMBA DE DOLOR</v>
          </cell>
          <cell r="C239" t="str">
            <v xml:space="preserve">UNIDAD    </v>
          </cell>
          <cell r="D239">
            <v>10</v>
          </cell>
          <cell r="E239">
            <v>10</v>
          </cell>
          <cell r="F239" t="str">
            <v xml:space="preserve">ESPECIALIDADES </v>
          </cell>
          <cell r="G239" t="str">
            <v>UCI</v>
          </cell>
          <cell r="H239">
            <v>0</v>
          </cell>
          <cell r="I239">
            <v>0</v>
          </cell>
          <cell r="J239">
            <v>0</v>
          </cell>
          <cell r="K239">
            <v>0</v>
          </cell>
          <cell r="L239">
            <v>0</v>
          </cell>
          <cell r="M239">
            <v>0</v>
          </cell>
          <cell r="N239">
            <v>0</v>
          </cell>
          <cell r="O239">
            <v>0</v>
          </cell>
          <cell r="P239">
            <v>0</v>
          </cell>
          <cell r="Q239">
            <v>0</v>
          </cell>
        </row>
        <row r="240">
          <cell r="A240">
            <v>1323</v>
          </cell>
          <cell r="B240" t="str">
            <v>KIT CATETER  PARA HEMODIALISIS CURVO DE 13.5 HASTA 14 FR X 13.5  HASTA 15 CM</v>
          </cell>
          <cell r="C240" t="str">
            <v>UNIDAD</v>
          </cell>
          <cell r="D240">
            <v>1</v>
          </cell>
          <cell r="E240">
            <v>1</v>
          </cell>
          <cell r="F240" t="str">
            <v>ESPECIALIDADES</v>
          </cell>
          <cell r="G240" t="str">
            <v>NEFROLOGIA</v>
          </cell>
          <cell r="H240">
            <v>0</v>
          </cell>
          <cell r="I240">
            <v>0</v>
          </cell>
          <cell r="J240">
            <v>0</v>
          </cell>
          <cell r="K240">
            <v>0</v>
          </cell>
          <cell r="L240">
            <v>0</v>
          </cell>
          <cell r="M240">
            <v>0</v>
          </cell>
          <cell r="N240">
            <v>0</v>
          </cell>
          <cell r="O240">
            <v>0</v>
          </cell>
          <cell r="P240">
            <v>0</v>
          </cell>
          <cell r="Q240">
            <v>0</v>
          </cell>
        </row>
        <row r="241">
          <cell r="A241">
            <v>1324</v>
          </cell>
          <cell r="B241" t="str">
            <v>KIT CATETER HEMODIALISIS DOBLE LUMENCURVO X 15CM</v>
          </cell>
          <cell r="C241" t="str">
            <v>UNIDAD</v>
          </cell>
          <cell r="D241">
            <v>1</v>
          </cell>
          <cell r="E241">
            <v>1</v>
          </cell>
          <cell r="F241" t="str">
            <v>ESPECIALIDADES</v>
          </cell>
          <cell r="G241" t="str">
            <v>NEFROLOGIA</v>
          </cell>
          <cell r="H241">
            <v>0</v>
          </cell>
          <cell r="I241">
            <v>0</v>
          </cell>
          <cell r="J241">
            <v>0</v>
          </cell>
          <cell r="K241">
            <v>0</v>
          </cell>
          <cell r="L241">
            <v>0</v>
          </cell>
          <cell r="M241">
            <v>0</v>
          </cell>
          <cell r="N241">
            <v>0</v>
          </cell>
          <cell r="O241">
            <v>0</v>
          </cell>
          <cell r="P241">
            <v>0</v>
          </cell>
          <cell r="Q241">
            <v>0</v>
          </cell>
        </row>
        <row r="242">
          <cell r="A242">
            <v>1325</v>
          </cell>
          <cell r="B242" t="str">
            <v>KIT CATETER PERITONEAL CURVO PARA DIALISIS  N°57  CM</v>
          </cell>
          <cell r="C242" t="str">
            <v>UNIDAD</v>
          </cell>
          <cell r="D242">
            <v>1</v>
          </cell>
          <cell r="E242">
            <v>1</v>
          </cell>
          <cell r="F242" t="str">
            <v>ESPECIALIDADES</v>
          </cell>
          <cell r="G242" t="str">
            <v>NEFROLOGIA</v>
          </cell>
          <cell r="H242">
            <v>0</v>
          </cell>
          <cell r="I242">
            <v>0</v>
          </cell>
          <cell r="J242">
            <v>0</v>
          </cell>
          <cell r="K242">
            <v>0</v>
          </cell>
          <cell r="L242">
            <v>0</v>
          </cell>
          <cell r="M242">
            <v>0</v>
          </cell>
          <cell r="N242">
            <v>0</v>
          </cell>
          <cell r="O242">
            <v>0</v>
          </cell>
          <cell r="P242">
            <v>0</v>
          </cell>
          <cell r="Q242">
            <v>0</v>
          </cell>
        </row>
        <row r="243">
          <cell r="A243">
            <v>1326</v>
          </cell>
          <cell r="B243" t="str">
            <v>KIT CATETER PERMCATH PEDIATRICO 28 FR X 13  CM</v>
          </cell>
          <cell r="C243" t="str">
            <v>UNIDAD</v>
          </cell>
          <cell r="D243">
            <v>1</v>
          </cell>
          <cell r="E243">
            <v>1</v>
          </cell>
          <cell r="F243" t="str">
            <v>ESPECIALIDADES</v>
          </cell>
          <cell r="G243" t="str">
            <v>NEFROLOGIA</v>
          </cell>
          <cell r="H243">
            <v>0</v>
          </cell>
          <cell r="I243">
            <v>0</v>
          </cell>
          <cell r="J243">
            <v>0</v>
          </cell>
          <cell r="K243">
            <v>0</v>
          </cell>
          <cell r="L243">
            <v>0</v>
          </cell>
          <cell r="M243">
            <v>0</v>
          </cell>
          <cell r="N243">
            <v>0</v>
          </cell>
          <cell r="O243">
            <v>0</v>
          </cell>
          <cell r="P243">
            <v>0</v>
          </cell>
          <cell r="Q243">
            <v>0</v>
          </cell>
        </row>
        <row r="244">
          <cell r="A244">
            <v>1346</v>
          </cell>
          <cell r="B244" t="str">
            <v>KIT DE CEPILLOS PARA ENDOSCOPIA REUTILIZABLE.</v>
          </cell>
          <cell r="C244" t="str">
            <v>UNIDAD</v>
          </cell>
          <cell r="D244">
            <v>1</v>
          </cell>
          <cell r="E244">
            <v>1</v>
          </cell>
          <cell r="F244" t="str">
            <v>ESPECIALIDADES</v>
          </cell>
          <cell r="G244" t="str">
            <v>GASTROENTEROLOGIA</v>
          </cell>
          <cell r="H244">
            <v>0</v>
          </cell>
          <cell r="I244">
            <v>0</v>
          </cell>
          <cell r="J244">
            <v>0</v>
          </cell>
          <cell r="K244">
            <v>0</v>
          </cell>
          <cell r="L244">
            <v>0</v>
          </cell>
          <cell r="M244">
            <v>0</v>
          </cell>
          <cell r="N244">
            <v>0</v>
          </cell>
          <cell r="O244">
            <v>0</v>
          </cell>
          <cell r="P244">
            <v>0</v>
          </cell>
          <cell r="Q244">
            <v>0</v>
          </cell>
        </row>
        <row r="245">
          <cell r="A245">
            <v>1347</v>
          </cell>
          <cell r="B245" t="str">
            <v>KIT DE CEPILLOS REUTILIZABLES PARA GASTRO ADULTO</v>
          </cell>
          <cell r="C245" t="str">
            <v>KIT</v>
          </cell>
          <cell r="D245">
            <v>1</v>
          </cell>
          <cell r="E245">
            <v>1</v>
          </cell>
          <cell r="F245" t="str">
            <v>ESPECIALIDADES</v>
          </cell>
          <cell r="G245" t="str">
            <v>GASTROENTEROLOGIA</v>
          </cell>
          <cell r="H245">
            <v>0</v>
          </cell>
          <cell r="I245">
            <v>0</v>
          </cell>
          <cell r="J245">
            <v>0</v>
          </cell>
          <cell r="K245">
            <v>0</v>
          </cell>
          <cell r="L245">
            <v>0</v>
          </cell>
          <cell r="M245">
            <v>0</v>
          </cell>
          <cell r="N245">
            <v>0</v>
          </cell>
          <cell r="O245">
            <v>0</v>
          </cell>
          <cell r="P245">
            <v>0</v>
          </cell>
          <cell r="Q245">
            <v>0</v>
          </cell>
        </row>
        <row r="246">
          <cell r="A246">
            <v>1349</v>
          </cell>
          <cell r="B246" t="str">
            <v>KIT DE FERULA- 5 PIEZAS ( ANTEBRAZO, BRAZO, TOBILLO, PIERNAS, CUELLO)</v>
          </cell>
          <cell r="C246" t="str">
            <v>UNIDAD</v>
          </cell>
          <cell r="D246">
            <v>1</v>
          </cell>
          <cell r="E246">
            <v>1</v>
          </cell>
          <cell r="F246" t="str">
            <v>ESPECIALIDADES</v>
          </cell>
          <cell r="G246" t="str">
            <v>ORTOPEDIA</v>
          </cell>
          <cell r="H246">
            <v>0</v>
          </cell>
          <cell r="I246">
            <v>0</v>
          </cell>
          <cell r="J246">
            <v>0</v>
          </cell>
          <cell r="K246">
            <v>0</v>
          </cell>
          <cell r="L246">
            <v>0</v>
          </cell>
          <cell r="M246">
            <v>0</v>
          </cell>
          <cell r="N246">
            <v>0</v>
          </cell>
          <cell r="O246">
            <v>0</v>
          </cell>
          <cell r="P246">
            <v>0</v>
          </cell>
          <cell r="Q246">
            <v>0</v>
          </cell>
        </row>
        <row r="247">
          <cell r="A247">
            <v>1351</v>
          </cell>
          <cell r="B247" t="str">
            <v>KIT DE INTRODUCCION PERCUTANEA CON VALVULA HEMOSTATICA #6.0 FR. 10 CMS LONGITUD</v>
          </cell>
          <cell r="C247" t="str">
            <v>UNIDAD</v>
          </cell>
          <cell r="D247">
            <v>1</v>
          </cell>
          <cell r="E247">
            <v>1</v>
          </cell>
          <cell r="F247" t="str">
            <v xml:space="preserve">ESPECIALIDADES </v>
          </cell>
          <cell r="G247" t="str">
            <v>UCI</v>
          </cell>
          <cell r="H247">
            <v>0</v>
          </cell>
          <cell r="I247">
            <v>0</v>
          </cell>
          <cell r="J247">
            <v>0</v>
          </cell>
          <cell r="K247">
            <v>0</v>
          </cell>
          <cell r="L247">
            <v>0</v>
          </cell>
          <cell r="M247">
            <v>0</v>
          </cell>
          <cell r="N247">
            <v>0</v>
          </cell>
          <cell r="O247">
            <v>0</v>
          </cell>
          <cell r="P247">
            <v>0</v>
          </cell>
          <cell r="Q247">
            <v>0</v>
          </cell>
        </row>
        <row r="248">
          <cell r="A248">
            <v>1352</v>
          </cell>
          <cell r="B248" t="str">
            <v>KIT DE INTRODUCCION PERCUTANEA CON VALVULA HEMOSTATICA #7.0 FR. 10 CMS LONGITUD</v>
          </cell>
          <cell r="C248" t="str">
            <v>UNIDAD</v>
          </cell>
          <cell r="D248">
            <v>3</v>
          </cell>
          <cell r="E248">
            <v>3</v>
          </cell>
          <cell r="F248" t="str">
            <v xml:space="preserve">ESPECIALIDADES </v>
          </cell>
          <cell r="G248" t="str">
            <v>UCI</v>
          </cell>
          <cell r="H248">
            <v>0</v>
          </cell>
          <cell r="I248">
            <v>0</v>
          </cell>
          <cell r="J248">
            <v>0</v>
          </cell>
          <cell r="K248">
            <v>0</v>
          </cell>
          <cell r="L248">
            <v>0</v>
          </cell>
          <cell r="M248">
            <v>0</v>
          </cell>
          <cell r="N248">
            <v>0</v>
          </cell>
          <cell r="O248">
            <v>0</v>
          </cell>
          <cell r="P248">
            <v>0</v>
          </cell>
          <cell r="Q248">
            <v>0</v>
          </cell>
        </row>
        <row r="249">
          <cell r="A249">
            <v>1356</v>
          </cell>
          <cell r="B249" t="str">
            <v xml:space="preserve">KIT DE MUCOSECTOMIA </v>
          </cell>
          <cell r="C249" t="str">
            <v>UNIDAD</v>
          </cell>
          <cell r="D249">
            <v>1</v>
          </cell>
          <cell r="E249">
            <v>1</v>
          </cell>
          <cell r="F249" t="str">
            <v xml:space="preserve">ESPECIALIDADES </v>
          </cell>
          <cell r="G249" t="str">
            <v>GASTROENTEROLOGIA</v>
          </cell>
          <cell r="H249">
            <v>0</v>
          </cell>
          <cell r="I249">
            <v>0</v>
          </cell>
          <cell r="J249">
            <v>0</v>
          </cell>
          <cell r="K249">
            <v>0</v>
          </cell>
          <cell r="L249">
            <v>0</v>
          </cell>
          <cell r="M249">
            <v>0</v>
          </cell>
          <cell r="N249">
            <v>0</v>
          </cell>
          <cell r="O249">
            <v>0</v>
          </cell>
          <cell r="P249">
            <v>0</v>
          </cell>
          <cell r="Q249">
            <v>0</v>
          </cell>
        </row>
        <row r="250">
          <cell r="A250">
            <v>1368</v>
          </cell>
          <cell r="B250" t="str">
            <v>KIT GASTROSTOMIA ENDOSCOPICA 20 FR REF: 0640-20 - TUBOS PARA ALIMENTACION ENTERAL Y ACCESORIOS</v>
          </cell>
          <cell r="C250" t="str">
            <v>KIT</v>
          </cell>
          <cell r="D250">
            <v>1</v>
          </cell>
          <cell r="E250">
            <v>1</v>
          </cell>
          <cell r="F250" t="str">
            <v>ESPECIALIDADES</v>
          </cell>
          <cell r="G250" t="str">
            <v>GASTROENTEROLOGIA</v>
          </cell>
          <cell r="H250">
            <v>0</v>
          </cell>
          <cell r="I250">
            <v>0</v>
          </cell>
          <cell r="J250">
            <v>0</v>
          </cell>
          <cell r="K250">
            <v>0</v>
          </cell>
          <cell r="L250">
            <v>0</v>
          </cell>
          <cell r="M250">
            <v>0</v>
          </cell>
          <cell r="N250">
            <v>0</v>
          </cell>
          <cell r="O250">
            <v>0</v>
          </cell>
          <cell r="P250">
            <v>0</v>
          </cell>
          <cell r="Q250">
            <v>0</v>
          </cell>
        </row>
        <row r="251">
          <cell r="A251">
            <v>1369</v>
          </cell>
          <cell r="B251" t="str">
            <v>KIT GASTROSTOMIA ENDOSCOPICA PERCUTANEA 14 FR</v>
          </cell>
          <cell r="C251" t="str">
            <v xml:space="preserve">UNIDAD    </v>
          </cell>
          <cell r="D251">
            <v>1</v>
          </cell>
          <cell r="E251">
            <v>1</v>
          </cell>
          <cell r="F251" t="str">
            <v>ESPECIALIDADES</v>
          </cell>
          <cell r="G251" t="str">
            <v>GASTROENTEROLOGIA</v>
          </cell>
          <cell r="H251">
            <v>0</v>
          </cell>
          <cell r="I251">
            <v>0</v>
          </cell>
          <cell r="J251">
            <v>0</v>
          </cell>
          <cell r="K251">
            <v>0</v>
          </cell>
          <cell r="L251">
            <v>0</v>
          </cell>
          <cell r="M251">
            <v>0</v>
          </cell>
          <cell r="N251">
            <v>0</v>
          </cell>
          <cell r="O251">
            <v>0</v>
          </cell>
          <cell r="P251">
            <v>0</v>
          </cell>
          <cell r="Q251">
            <v>0</v>
          </cell>
        </row>
        <row r="252">
          <cell r="A252">
            <v>1370</v>
          </cell>
          <cell r="B252" t="str">
            <v>KIT HEMODIALISIS INTERMITENTE COMPLETO</v>
          </cell>
          <cell r="C252" t="str">
            <v>UNIDAD</v>
          </cell>
          <cell r="D252">
            <v>2950</v>
          </cell>
          <cell r="E252">
            <v>2950</v>
          </cell>
          <cell r="F252" t="str">
            <v>ESPECIALIDADES</v>
          </cell>
          <cell r="G252" t="str">
            <v>NEFROLOGIA</v>
          </cell>
          <cell r="H252">
            <v>0</v>
          </cell>
          <cell r="I252">
            <v>0</v>
          </cell>
          <cell r="J252">
            <v>0</v>
          </cell>
          <cell r="K252">
            <v>0</v>
          </cell>
          <cell r="L252">
            <v>0</v>
          </cell>
          <cell r="M252">
            <v>0</v>
          </cell>
          <cell r="N252">
            <v>0</v>
          </cell>
          <cell r="O252">
            <v>0</v>
          </cell>
          <cell r="P252">
            <v>0</v>
          </cell>
          <cell r="Q252">
            <v>0</v>
          </cell>
        </row>
        <row r="253">
          <cell r="A253">
            <v>1373</v>
          </cell>
          <cell r="B253" t="str">
            <v>KIT INTRODUCTOR PERCUTANEO 8.5 FR PARA SWAN GANZ C/VALVULA  HEMOSTATICA Y FUNDA PROTECTORA.</v>
          </cell>
          <cell r="C253" t="str">
            <v xml:space="preserve">UNIDAD    </v>
          </cell>
          <cell r="D253">
            <v>4</v>
          </cell>
          <cell r="E253">
            <v>4</v>
          </cell>
          <cell r="F253" t="str">
            <v xml:space="preserve">ESPECIALIDADES </v>
          </cell>
          <cell r="G253" t="str">
            <v>UCI</v>
          </cell>
          <cell r="H253">
            <v>0</v>
          </cell>
          <cell r="I253">
            <v>0</v>
          </cell>
          <cell r="J253">
            <v>0</v>
          </cell>
          <cell r="K253">
            <v>0</v>
          </cell>
          <cell r="L253">
            <v>0</v>
          </cell>
          <cell r="M253">
            <v>0</v>
          </cell>
          <cell r="N253">
            <v>0</v>
          </cell>
          <cell r="O253">
            <v>0</v>
          </cell>
          <cell r="P253">
            <v>0</v>
          </cell>
          <cell r="Q253">
            <v>0</v>
          </cell>
        </row>
        <row r="254">
          <cell r="A254">
            <v>1382</v>
          </cell>
          <cell r="B254" t="str">
            <v>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v>
          </cell>
          <cell r="C254" t="str">
            <v>KIT</v>
          </cell>
          <cell r="D254">
            <v>1</v>
          </cell>
          <cell r="E254">
            <v>1</v>
          </cell>
          <cell r="F254" t="str">
            <v>ESPECIALIDADES</v>
          </cell>
          <cell r="G254" t="str">
            <v>GASTROENTEROLOGIA</v>
          </cell>
          <cell r="H254">
            <v>0</v>
          </cell>
          <cell r="I254">
            <v>0</v>
          </cell>
          <cell r="J254">
            <v>0</v>
          </cell>
          <cell r="K254">
            <v>0</v>
          </cell>
          <cell r="L254">
            <v>0</v>
          </cell>
          <cell r="M254">
            <v>0</v>
          </cell>
          <cell r="N254">
            <v>0</v>
          </cell>
          <cell r="O254">
            <v>0</v>
          </cell>
          <cell r="P254">
            <v>0</v>
          </cell>
          <cell r="Q254">
            <v>0</v>
          </cell>
        </row>
        <row r="255">
          <cell r="A255">
            <v>1383</v>
          </cell>
          <cell r="B255" t="str">
            <v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v>
          </cell>
          <cell r="C255" t="str">
            <v>KIT</v>
          </cell>
          <cell r="D255">
            <v>1</v>
          </cell>
          <cell r="E255">
            <v>1</v>
          </cell>
          <cell r="F255" t="str">
            <v>ESPECIALIDADES</v>
          </cell>
          <cell r="G255" t="str">
            <v>GASTROENTEROLOGIA</v>
          </cell>
          <cell r="H255">
            <v>0</v>
          </cell>
          <cell r="I255">
            <v>0</v>
          </cell>
          <cell r="J255">
            <v>0</v>
          </cell>
          <cell r="K255">
            <v>0</v>
          </cell>
          <cell r="L255">
            <v>0</v>
          </cell>
          <cell r="M255">
            <v>0</v>
          </cell>
          <cell r="N255">
            <v>0</v>
          </cell>
          <cell r="O255">
            <v>0</v>
          </cell>
          <cell r="P255">
            <v>0</v>
          </cell>
          <cell r="Q255">
            <v>0</v>
          </cell>
        </row>
        <row r="256">
          <cell r="A256">
            <v>1384</v>
          </cell>
          <cell r="B256" t="str">
            <v>KIT PARA HEMOPERFUSION ADULTO</v>
          </cell>
          <cell r="C256" t="str">
            <v>UNIDAD</v>
          </cell>
          <cell r="D256">
            <v>1</v>
          </cell>
          <cell r="E256">
            <v>1</v>
          </cell>
          <cell r="F256" t="str">
            <v>ESPECIALIDADES</v>
          </cell>
          <cell r="G256" t="str">
            <v>NEFROLOGIA</v>
          </cell>
          <cell r="H256">
            <v>0</v>
          </cell>
          <cell r="I256">
            <v>0</v>
          </cell>
          <cell r="J256">
            <v>0</v>
          </cell>
          <cell r="K256">
            <v>0</v>
          </cell>
          <cell r="L256">
            <v>0</v>
          </cell>
          <cell r="M256">
            <v>0</v>
          </cell>
          <cell r="N256">
            <v>0</v>
          </cell>
          <cell r="O256">
            <v>0</v>
          </cell>
          <cell r="P256">
            <v>0</v>
          </cell>
          <cell r="Q256">
            <v>0</v>
          </cell>
        </row>
        <row r="257">
          <cell r="A257">
            <v>1389</v>
          </cell>
          <cell r="B257" t="str">
            <v>KIT PRE-ENSAMBLADO PARA PLASMAFERESIS</v>
          </cell>
          <cell r="C257" t="str">
            <v xml:space="preserve">UNIDAD    </v>
          </cell>
          <cell r="D257">
            <v>3</v>
          </cell>
          <cell r="E257">
            <v>3</v>
          </cell>
          <cell r="F257" t="str">
            <v xml:space="preserve">ESPECIALIDADES </v>
          </cell>
          <cell r="G257" t="str">
            <v>NEFROLOGIA</v>
          </cell>
          <cell r="H257">
            <v>0</v>
          </cell>
          <cell r="I257">
            <v>0</v>
          </cell>
          <cell r="J257">
            <v>0</v>
          </cell>
          <cell r="K257">
            <v>0</v>
          </cell>
          <cell r="L257">
            <v>0</v>
          </cell>
          <cell r="M257">
            <v>0</v>
          </cell>
          <cell r="N257">
            <v>0</v>
          </cell>
          <cell r="O257">
            <v>0</v>
          </cell>
          <cell r="P257">
            <v>0</v>
          </cell>
          <cell r="Q257">
            <v>0</v>
          </cell>
        </row>
        <row r="258">
          <cell r="A258">
            <v>1393</v>
          </cell>
          <cell r="B258" t="str">
            <v>KIT STEN PANCREATICO 5 FR 5 CM</v>
          </cell>
          <cell r="C258" t="str">
            <v xml:space="preserve">UNIDAD    </v>
          </cell>
          <cell r="D258">
            <v>1</v>
          </cell>
          <cell r="E258">
            <v>1</v>
          </cell>
          <cell r="F258" t="str">
            <v>ESPECIALIDADES</v>
          </cell>
          <cell r="G258" t="str">
            <v>GASTROENTEROLOGIA</v>
          </cell>
          <cell r="H258">
            <v>0</v>
          </cell>
          <cell r="I258">
            <v>0</v>
          </cell>
          <cell r="J258">
            <v>0</v>
          </cell>
          <cell r="K258">
            <v>0</v>
          </cell>
          <cell r="L258">
            <v>0</v>
          </cell>
          <cell r="M258">
            <v>0</v>
          </cell>
          <cell r="N258">
            <v>0</v>
          </cell>
          <cell r="O258">
            <v>0</v>
          </cell>
          <cell r="P258">
            <v>0</v>
          </cell>
          <cell r="Q258">
            <v>0</v>
          </cell>
        </row>
        <row r="259">
          <cell r="A259">
            <v>1394</v>
          </cell>
          <cell r="B259" t="str">
            <v>KIT TAL PALINDROME CON VENETRAC  14.5FR X 40 CM</v>
          </cell>
          <cell r="C259" t="str">
            <v xml:space="preserve">UNIDAD    </v>
          </cell>
          <cell r="D259">
            <v>1</v>
          </cell>
          <cell r="E259">
            <v>1</v>
          </cell>
          <cell r="F259" t="str">
            <v>ESPECIALIDADES</v>
          </cell>
          <cell r="G259" t="str">
            <v>NEFROLOGIA</v>
          </cell>
          <cell r="H259">
            <v>0</v>
          </cell>
          <cell r="I259">
            <v>0</v>
          </cell>
          <cell r="J259">
            <v>0</v>
          </cell>
          <cell r="K259">
            <v>0</v>
          </cell>
          <cell r="L259">
            <v>0</v>
          </cell>
          <cell r="M259">
            <v>0</v>
          </cell>
          <cell r="N259">
            <v>0</v>
          </cell>
          <cell r="O259">
            <v>0</v>
          </cell>
          <cell r="P259">
            <v>0</v>
          </cell>
          <cell r="Q259">
            <v>0</v>
          </cell>
        </row>
        <row r="260">
          <cell r="A260">
            <v>1396</v>
          </cell>
          <cell r="B260" t="str">
            <v>KIT TRACCION CUTANEA ADULTO</v>
          </cell>
          <cell r="C260" t="str">
            <v xml:space="preserve">UNIDAD    </v>
          </cell>
          <cell r="D260">
            <v>1</v>
          </cell>
          <cell r="E260">
            <v>1</v>
          </cell>
          <cell r="F260" t="str">
            <v>ESPECIALIDADES</v>
          </cell>
          <cell r="G260" t="str">
            <v>ORTOPEDIA</v>
          </cell>
          <cell r="H260">
            <v>0</v>
          </cell>
          <cell r="I260">
            <v>0</v>
          </cell>
          <cell r="J260">
            <v>0</v>
          </cell>
          <cell r="K260">
            <v>0</v>
          </cell>
          <cell r="L260">
            <v>0</v>
          </cell>
          <cell r="M260">
            <v>0</v>
          </cell>
          <cell r="N260">
            <v>0</v>
          </cell>
          <cell r="O260">
            <v>0</v>
          </cell>
          <cell r="P260">
            <v>0</v>
          </cell>
          <cell r="Q260">
            <v>0</v>
          </cell>
        </row>
        <row r="261">
          <cell r="A261">
            <v>1397</v>
          </cell>
          <cell r="B261" t="str">
            <v>KIT TRACCION CUTANEA PEDIATRICO</v>
          </cell>
          <cell r="C261" t="str">
            <v xml:space="preserve">UNIDAD    </v>
          </cell>
          <cell r="D261">
            <v>1</v>
          </cell>
          <cell r="E261">
            <v>1</v>
          </cell>
          <cell r="F261" t="str">
            <v>ESPECIALIDADES</v>
          </cell>
          <cell r="G261" t="str">
            <v>ORTOPEDIA</v>
          </cell>
          <cell r="H261">
            <v>0</v>
          </cell>
          <cell r="I261">
            <v>0</v>
          </cell>
          <cell r="J261">
            <v>0</v>
          </cell>
          <cell r="K261">
            <v>0</v>
          </cell>
          <cell r="L261">
            <v>0</v>
          </cell>
          <cell r="M261">
            <v>0</v>
          </cell>
          <cell r="N261">
            <v>0</v>
          </cell>
          <cell r="O261">
            <v>0</v>
          </cell>
          <cell r="P261">
            <v>0</v>
          </cell>
          <cell r="Q261">
            <v>0</v>
          </cell>
        </row>
        <row r="262">
          <cell r="A262">
            <v>1439</v>
          </cell>
          <cell r="B262" t="str">
            <v>LIGADOR DE VARICES ESOFAGICAS  7 BOX</v>
          </cell>
          <cell r="C262" t="str">
            <v xml:space="preserve">UNIDAD    </v>
          </cell>
          <cell r="D262">
            <v>1</v>
          </cell>
          <cell r="E262">
            <v>1</v>
          </cell>
          <cell r="F262" t="str">
            <v>ESPECIALIDADES</v>
          </cell>
          <cell r="G262" t="str">
            <v>GASTROENTEROLOGIA</v>
          </cell>
          <cell r="H262">
            <v>0</v>
          </cell>
          <cell r="I262">
            <v>0</v>
          </cell>
          <cell r="J262">
            <v>0</v>
          </cell>
          <cell r="K262">
            <v>0</v>
          </cell>
          <cell r="L262">
            <v>0</v>
          </cell>
          <cell r="M262">
            <v>0</v>
          </cell>
          <cell r="N262">
            <v>0</v>
          </cell>
          <cell r="O262">
            <v>0</v>
          </cell>
          <cell r="P262">
            <v>0</v>
          </cell>
          <cell r="Q262">
            <v>0</v>
          </cell>
        </row>
        <row r="263">
          <cell r="A263">
            <v>1440</v>
          </cell>
          <cell r="B263" t="str">
            <v>LIGADOR MULTIBANDA DE VARICES ESOFAGICAS</v>
          </cell>
          <cell r="C263" t="str">
            <v>UNIDAD</v>
          </cell>
          <cell r="D263">
            <v>5</v>
          </cell>
          <cell r="E263">
            <v>5</v>
          </cell>
          <cell r="F263" t="str">
            <v>ESPECIALIDADES</v>
          </cell>
          <cell r="G263" t="str">
            <v>GASTROENTEROLOGIA</v>
          </cell>
          <cell r="H263">
            <v>0</v>
          </cell>
          <cell r="I263">
            <v>0</v>
          </cell>
          <cell r="J263">
            <v>0</v>
          </cell>
          <cell r="K263">
            <v>0</v>
          </cell>
          <cell r="L263">
            <v>0</v>
          </cell>
          <cell r="M263">
            <v>0</v>
          </cell>
          <cell r="N263">
            <v>0</v>
          </cell>
          <cell r="O263">
            <v>0</v>
          </cell>
          <cell r="P263">
            <v>0</v>
          </cell>
          <cell r="Q263">
            <v>0</v>
          </cell>
        </row>
        <row r="264">
          <cell r="A264">
            <v>1441</v>
          </cell>
          <cell r="B264" t="str">
            <v>LIGADURA DE CUELLO UTERINO EN CINTA DE POLIÉSTER O EN UNA SUTURA DE POLIÉSTER MONTADA EN CADA EXTREMO CON UNA AGUJA DE PUNTA ROMA.</v>
          </cell>
          <cell r="C264" t="str">
            <v>SOBRE</v>
          </cell>
          <cell r="D264">
            <v>1</v>
          </cell>
          <cell r="E264">
            <v>1</v>
          </cell>
          <cell r="F264" t="str">
            <v>ESPECIALIDADES</v>
          </cell>
          <cell r="G264" t="str">
            <v>GINECOLOGIA</v>
          </cell>
          <cell r="H264">
            <v>0</v>
          </cell>
          <cell r="I264">
            <v>0</v>
          </cell>
          <cell r="J264">
            <v>0</v>
          </cell>
          <cell r="K264">
            <v>0</v>
          </cell>
          <cell r="L264">
            <v>0</v>
          </cell>
          <cell r="M264">
            <v>0</v>
          </cell>
          <cell r="N264">
            <v>0</v>
          </cell>
          <cell r="O264">
            <v>0</v>
          </cell>
          <cell r="P264">
            <v>0</v>
          </cell>
          <cell r="Q264">
            <v>0</v>
          </cell>
        </row>
        <row r="265">
          <cell r="A265">
            <v>1447</v>
          </cell>
          <cell r="B265" t="str">
            <v>LINEA PARA DIALISIS PERITONEAL CORTA DE LARGA VIDA</v>
          </cell>
          <cell r="C265" t="str">
            <v xml:space="preserve">UNIDAD    </v>
          </cell>
          <cell r="D265">
            <v>1</v>
          </cell>
          <cell r="E265">
            <v>1</v>
          </cell>
          <cell r="F265" t="str">
            <v>ESPECIALIDADES</v>
          </cell>
          <cell r="G265" t="str">
            <v>NEFROLOGIA</v>
          </cell>
          <cell r="H265">
            <v>0</v>
          </cell>
          <cell r="I265">
            <v>0</v>
          </cell>
          <cell r="J265">
            <v>0</v>
          </cell>
          <cell r="K265">
            <v>0</v>
          </cell>
          <cell r="L265">
            <v>0</v>
          </cell>
          <cell r="M265">
            <v>0</v>
          </cell>
          <cell r="N265">
            <v>0</v>
          </cell>
          <cell r="O265">
            <v>0</v>
          </cell>
          <cell r="P265">
            <v>0</v>
          </cell>
          <cell r="Q265">
            <v>0</v>
          </cell>
        </row>
        <row r="266">
          <cell r="A266">
            <v>1523</v>
          </cell>
          <cell r="B266" t="str">
            <v>MANGO PAR UTILIZAR CON CESTAS DE ENDOSCOPIA REUTILIZABLES</v>
          </cell>
          <cell r="C266" t="str">
            <v>UNIDAD</v>
          </cell>
          <cell r="D266">
            <v>1</v>
          </cell>
          <cell r="E266">
            <v>1</v>
          </cell>
          <cell r="F266" t="str">
            <v>ESPECIALIDADES</v>
          </cell>
          <cell r="G266" t="str">
            <v>GASTROENTEROLOGIA</v>
          </cell>
          <cell r="H266">
            <v>0</v>
          </cell>
          <cell r="I266">
            <v>0</v>
          </cell>
          <cell r="J266">
            <v>0</v>
          </cell>
          <cell r="K266">
            <v>0</v>
          </cell>
          <cell r="L266">
            <v>0</v>
          </cell>
          <cell r="M266">
            <v>0</v>
          </cell>
          <cell r="N266">
            <v>0</v>
          </cell>
          <cell r="O266">
            <v>0</v>
          </cell>
          <cell r="P266">
            <v>0</v>
          </cell>
          <cell r="Q266">
            <v>0</v>
          </cell>
        </row>
        <row r="267">
          <cell r="A267">
            <v>1623</v>
          </cell>
          <cell r="B267" t="str">
            <v>MOXA TRADICIONAL NATURAL</v>
          </cell>
          <cell r="C267" t="str">
            <v>UNIDAD</v>
          </cell>
          <cell r="D267">
            <v>10</v>
          </cell>
          <cell r="E267">
            <v>10</v>
          </cell>
          <cell r="F267" t="str">
            <v xml:space="preserve">ESPECIALIDADES </v>
          </cell>
          <cell r="G267" t="str">
            <v>MEDICINA ALTERNATIVA</v>
          </cell>
          <cell r="H267">
            <v>0</v>
          </cell>
          <cell r="I267">
            <v>0</v>
          </cell>
          <cell r="J267">
            <v>0</v>
          </cell>
          <cell r="K267">
            <v>0</v>
          </cell>
          <cell r="L267">
            <v>0</v>
          </cell>
          <cell r="M267">
            <v>0</v>
          </cell>
          <cell r="N267">
            <v>0</v>
          </cell>
          <cell r="O267">
            <v>0</v>
          </cell>
          <cell r="P267">
            <v>0</v>
          </cell>
          <cell r="Q267">
            <v>0</v>
          </cell>
        </row>
        <row r="268">
          <cell r="A268">
            <v>1727</v>
          </cell>
          <cell r="B268" t="str">
            <v>PAPILOTOMO DE PUNTA  O PRECORTE</v>
          </cell>
          <cell r="C268" t="str">
            <v>UNIDAD</v>
          </cell>
          <cell r="D268">
            <v>1</v>
          </cell>
          <cell r="E268">
            <v>1</v>
          </cell>
          <cell r="F268" t="str">
            <v>ESPECIALIDADES</v>
          </cell>
          <cell r="G268" t="str">
            <v xml:space="preserve">GASTROENTEROLOGIA </v>
          </cell>
          <cell r="H268">
            <v>0</v>
          </cell>
          <cell r="I268">
            <v>0</v>
          </cell>
          <cell r="J268">
            <v>0</v>
          </cell>
          <cell r="K268">
            <v>0</v>
          </cell>
          <cell r="L268">
            <v>0</v>
          </cell>
          <cell r="M268">
            <v>0</v>
          </cell>
          <cell r="N268">
            <v>0</v>
          </cell>
          <cell r="O268">
            <v>0</v>
          </cell>
          <cell r="P268">
            <v>0</v>
          </cell>
          <cell r="Q268">
            <v>0</v>
          </cell>
        </row>
        <row r="269">
          <cell r="A269">
            <v>1756</v>
          </cell>
          <cell r="B269" t="str">
            <v>PASTAS CONDUCTORAS PARA ELECTROENCEFALOGRAMA T20</v>
          </cell>
          <cell r="C269" t="str">
            <v>UNIDAD</v>
          </cell>
          <cell r="D269">
            <v>1</v>
          </cell>
          <cell r="E269">
            <v>1</v>
          </cell>
          <cell r="F269" t="str">
            <v xml:space="preserve">ESPECIALIDADES </v>
          </cell>
          <cell r="G269" t="str">
            <v>NEUROLOGIA</v>
          </cell>
          <cell r="H269">
            <v>0</v>
          </cell>
          <cell r="I269">
            <v>0</v>
          </cell>
          <cell r="J269">
            <v>0</v>
          </cell>
          <cell r="K269">
            <v>0</v>
          </cell>
          <cell r="L269">
            <v>0</v>
          </cell>
          <cell r="M269">
            <v>0</v>
          </cell>
          <cell r="N269">
            <v>0</v>
          </cell>
          <cell r="O269">
            <v>0</v>
          </cell>
          <cell r="P269">
            <v>0</v>
          </cell>
          <cell r="Q269">
            <v>0</v>
          </cell>
        </row>
        <row r="270">
          <cell r="A270">
            <v>1790</v>
          </cell>
          <cell r="B270" t="str">
            <v>PINZA DE BIOPSIA BRONQUIAL Ó PULMONAR REUSABLE</v>
          </cell>
          <cell r="C270" t="str">
            <v>UNIDAD</v>
          </cell>
          <cell r="D270">
            <v>1</v>
          </cell>
          <cell r="E270">
            <v>1</v>
          </cell>
          <cell r="F270" t="str">
            <v>ESPECIALIDADES</v>
          </cell>
          <cell r="G270" t="str">
            <v>NEUMOLOGIA</v>
          </cell>
          <cell r="H270">
            <v>0</v>
          </cell>
          <cell r="I270">
            <v>0</v>
          </cell>
          <cell r="J270">
            <v>0</v>
          </cell>
          <cell r="K270">
            <v>0</v>
          </cell>
          <cell r="L270">
            <v>0</v>
          </cell>
          <cell r="M270">
            <v>0</v>
          </cell>
          <cell r="N270">
            <v>0</v>
          </cell>
          <cell r="O270">
            <v>0</v>
          </cell>
          <cell r="P270">
            <v>0</v>
          </cell>
          <cell r="Q270">
            <v>0</v>
          </cell>
        </row>
        <row r="271">
          <cell r="A271">
            <v>1791</v>
          </cell>
          <cell r="B271" t="str">
            <v>PINZA DE BIOPSIA GÁSTRICA DESECHABLE LONGITID 160CM- DIÁMETRO DE 2,3CM SIN ESTILETE DE COPA OVAL DE UN SOLO USO CON LAS SIGUIENTES CARACTERÍSTICAS: ESPIRAL RECUBIERTA, MANDÍBULAS DE ACERO INOXIDABLE, FENESTRADA.</v>
          </cell>
          <cell r="C271" t="str">
            <v>UNIDAD</v>
          </cell>
          <cell r="D271">
            <v>1</v>
          </cell>
          <cell r="E271">
            <v>1</v>
          </cell>
          <cell r="F271" t="str">
            <v>ESPECIALIDADES</v>
          </cell>
          <cell r="G271" t="str">
            <v>GASTROENTEROLOGIA</v>
          </cell>
          <cell r="H271">
            <v>0</v>
          </cell>
          <cell r="I271">
            <v>0</v>
          </cell>
          <cell r="J271">
            <v>0</v>
          </cell>
          <cell r="K271">
            <v>0</v>
          </cell>
          <cell r="L271">
            <v>0</v>
          </cell>
          <cell r="M271">
            <v>0</v>
          </cell>
          <cell r="N271">
            <v>0</v>
          </cell>
          <cell r="O271">
            <v>0</v>
          </cell>
          <cell r="P271">
            <v>0</v>
          </cell>
          <cell r="Q271">
            <v>0</v>
          </cell>
        </row>
        <row r="272">
          <cell r="A272">
            <v>1792</v>
          </cell>
          <cell r="B272" t="str">
            <v>PINZA DE BIOPSIA PARA COLON DESECHABLE LONGITIDUD 230CM- DIÁMETRO DE 2,3CM SIN ESTILETE DE COPA OVAL DE UN SOLO USO CON LAS SIGUIENTES CARACTERÍSTICAS: ESPIRAL RECUBIERTA, MANDÍBULAS DE ACERO INOXIDABLE, FENESTRADA</v>
          </cell>
          <cell r="C272" t="str">
            <v>UNIDAD</v>
          </cell>
          <cell r="D272">
            <v>1</v>
          </cell>
          <cell r="E272">
            <v>1</v>
          </cell>
          <cell r="F272" t="str">
            <v>ESPECIALIDADES</v>
          </cell>
          <cell r="G272" t="str">
            <v>GASTROENTEROLOGIA</v>
          </cell>
          <cell r="H272">
            <v>0</v>
          </cell>
          <cell r="I272">
            <v>0</v>
          </cell>
          <cell r="J272">
            <v>0</v>
          </cell>
          <cell r="K272">
            <v>0</v>
          </cell>
          <cell r="L272">
            <v>0</v>
          </cell>
          <cell r="M272">
            <v>0</v>
          </cell>
          <cell r="N272">
            <v>0</v>
          </cell>
          <cell r="O272">
            <v>0</v>
          </cell>
          <cell r="P272">
            <v>0</v>
          </cell>
          <cell r="Q272">
            <v>0</v>
          </cell>
        </row>
        <row r="273">
          <cell r="A273">
            <v>1793</v>
          </cell>
          <cell r="B273" t="str">
            <v>PINZA DE CUERPO EXTRAÑO PARA COLONOSCOPIO  (DIENTES DE COCODRILO)</v>
          </cell>
          <cell r="C273" t="str">
            <v>UNIDAD</v>
          </cell>
          <cell r="D273">
            <v>1</v>
          </cell>
          <cell r="E273">
            <v>1</v>
          </cell>
          <cell r="F273" t="str">
            <v>ESPECIALIDADES</v>
          </cell>
          <cell r="G273" t="str">
            <v>GASTROENTEROLOGIA</v>
          </cell>
          <cell r="H273">
            <v>0</v>
          </cell>
          <cell r="I273">
            <v>0</v>
          </cell>
          <cell r="J273">
            <v>0</v>
          </cell>
          <cell r="K273">
            <v>0</v>
          </cell>
          <cell r="L273">
            <v>0</v>
          </cell>
          <cell r="M273">
            <v>0</v>
          </cell>
          <cell r="N273">
            <v>0</v>
          </cell>
          <cell r="O273">
            <v>0</v>
          </cell>
          <cell r="P273">
            <v>0</v>
          </cell>
          <cell r="Q273">
            <v>0</v>
          </cell>
        </row>
        <row r="274">
          <cell r="A274">
            <v>1799</v>
          </cell>
          <cell r="B274" t="str">
            <v>PINZA PARA AGARRAR CUERPO EXTRAÑO</v>
          </cell>
          <cell r="C274" t="str">
            <v>UNIDAD</v>
          </cell>
          <cell r="D274">
            <v>1</v>
          </cell>
          <cell r="E274">
            <v>1</v>
          </cell>
          <cell r="F274" t="str">
            <v>ESPECIALIDADES</v>
          </cell>
          <cell r="G274" t="str">
            <v>GASTROENTEROLOGIA</v>
          </cell>
          <cell r="H274">
            <v>0</v>
          </cell>
          <cell r="I274">
            <v>0</v>
          </cell>
          <cell r="J274">
            <v>0</v>
          </cell>
          <cell r="K274">
            <v>0</v>
          </cell>
          <cell r="L274">
            <v>0</v>
          </cell>
          <cell r="M274">
            <v>0</v>
          </cell>
          <cell r="N274">
            <v>0</v>
          </cell>
          <cell r="O274">
            <v>0</v>
          </cell>
          <cell r="P274">
            <v>0</v>
          </cell>
          <cell r="Q274">
            <v>0</v>
          </cell>
        </row>
        <row r="275">
          <cell r="A275">
            <v>1800</v>
          </cell>
          <cell r="B275" t="str">
            <v xml:space="preserve">PINZA PARA BIOPSIA  CALIENTE OVAL DESECHABLE SIN ESTILETE, </v>
          </cell>
          <cell r="C275" t="str">
            <v>UNIDAD</v>
          </cell>
          <cell r="D275">
            <v>1</v>
          </cell>
          <cell r="E275">
            <v>1</v>
          </cell>
          <cell r="F275" t="str">
            <v>ESPECIALIDADES</v>
          </cell>
          <cell r="G275" t="str">
            <v>GASTROENTEROLOGIA</v>
          </cell>
          <cell r="H275">
            <v>0</v>
          </cell>
          <cell r="I275">
            <v>0</v>
          </cell>
          <cell r="J275">
            <v>0</v>
          </cell>
          <cell r="K275">
            <v>0</v>
          </cell>
          <cell r="L275">
            <v>0</v>
          </cell>
          <cell r="M275">
            <v>0</v>
          </cell>
          <cell r="N275">
            <v>0</v>
          </cell>
          <cell r="O275">
            <v>0</v>
          </cell>
          <cell r="P275">
            <v>0</v>
          </cell>
          <cell r="Q275">
            <v>0</v>
          </cell>
        </row>
        <row r="276">
          <cell r="A276">
            <v>1801</v>
          </cell>
          <cell r="B276" t="str">
            <v>PINZA PARA BIOPSIA OVAL 22*160 SIN ESTILETE REUTILIZABLE PARA ENDOSCOPIA</v>
          </cell>
          <cell r="C276" t="str">
            <v>UNIDAD</v>
          </cell>
          <cell r="D276">
            <v>1</v>
          </cell>
          <cell r="E276">
            <v>1</v>
          </cell>
          <cell r="F276" t="str">
            <v>ESPECIALIDADES</v>
          </cell>
          <cell r="G276" t="str">
            <v>GASTROENTEROLOGIA</v>
          </cell>
          <cell r="H276">
            <v>0</v>
          </cell>
          <cell r="I276">
            <v>0</v>
          </cell>
          <cell r="J276">
            <v>0</v>
          </cell>
          <cell r="K276">
            <v>0</v>
          </cell>
          <cell r="L276">
            <v>0</v>
          </cell>
          <cell r="M276">
            <v>0</v>
          </cell>
          <cell r="N276">
            <v>0</v>
          </cell>
          <cell r="O276">
            <v>0</v>
          </cell>
          <cell r="P276">
            <v>0</v>
          </cell>
          <cell r="Q276">
            <v>0</v>
          </cell>
        </row>
        <row r="277">
          <cell r="A277">
            <v>1802</v>
          </cell>
          <cell r="B277" t="str">
            <v>PINZA PARA CISTOSCOPIO FLEXIBLE</v>
          </cell>
          <cell r="C277">
            <v>0</v>
          </cell>
          <cell r="D277">
            <v>1</v>
          </cell>
          <cell r="E277">
            <v>1</v>
          </cell>
          <cell r="F277" t="str">
            <v>ESPECIALIDADES</v>
          </cell>
          <cell r="G277" t="str">
            <v>GASTROENTEROLOGIA</v>
          </cell>
          <cell r="H277">
            <v>0</v>
          </cell>
          <cell r="I277">
            <v>0</v>
          </cell>
          <cell r="J277">
            <v>0</v>
          </cell>
          <cell r="K277">
            <v>0</v>
          </cell>
          <cell r="L277">
            <v>0</v>
          </cell>
          <cell r="M277">
            <v>0</v>
          </cell>
          <cell r="N277">
            <v>0</v>
          </cell>
          <cell r="O277">
            <v>0</v>
          </cell>
          <cell r="P277">
            <v>0</v>
          </cell>
          <cell r="Q277">
            <v>0</v>
          </cell>
        </row>
        <row r="278">
          <cell r="A278">
            <v>1803</v>
          </cell>
          <cell r="B278" t="str">
            <v>PINZA PARA CUERPO EXTRAÑO TIPO TRIPODE REUSABLE DE 2.4X1.500 MM</v>
          </cell>
          <cell r="C278" t="str">
            <v>UNIDAD</v>
          </cell>
          <cell r="D278">
            <v>1</v>
          </cell>
          <cell r="E278">
            <v>1</v>
          </cell>
          <cell r="F278" t="str">
            <v>ESPECIALIDADES</v>
          </cell>
          <cell r="G278" t="str">
            <v>GASTROENTEROLOGIA</v>
          </cell>
          <cell r="H278">
            <v>0</v>
          </cell>
          <cell r="I278">
            <v>0</v>
          </cell>
          <cell r="J278">
            <v>0</v>
          </cell>
          <cell r="K278">
            <v>0</v>
          </cell>
          <cell r="L278">
            <v>0</v>
          </cell>
          <cell r="M278">
            <v>0</v>
          </cell>
          <cell r="N278">
            <v>0</v>
          </cell>
          <cell r="O278">
            <v>0</v>
          </cell>
          <cell r="P278">
            <v>0</v>
          </cell>
          <cell r="Q278">
            <v>0</v>
          </cell>
        </row>
        <row r="279">
          <cell r="A279">
            <v>1804</v>
          </cell>
          <cell r="B279" t="str">
            <v>PINZA PARA EXTRACCION DE CUERPO EXTRAÑO REUSABLE PARA ENDOSCOPIA</v>
          </cell>
          <cell r="C279" t="str">
            <v>UNIDAD</v>
          </cell>
          <cell r="D279">
            <v>1</v>
          </cell>
          <cell r="E279">
            <v>1</v>
          </cell>
          <cell r="F279" t="str">
            <v>ESPECIALIDADES</v>
          </cell>
          <cell r="G279" t="str">
            <v>GASTROENTEROLOGIA</v>
          </cell>
          <cell r="H279">
            <v>0</v>
          </cell>
          <cell r="I279">
            <v>0</v>
          </cell>
          <cell r="J279">
            <v>0</v>
          </cell>
          <cell r="K279">
            <v>0</v>
          </cell>
          <cell r="L279">
            <v>0</v>
          </cell>
          <cell r="M279">
            <v>0</v>
          </cell>
          <cell r="N279">
            <v>0</v>
          </cell>
          <cell r="O279">
            <v>0</v>
          </cell>
          <cell r="P279">
            <v>0</v>
          </cell>
          <cell r="Q279">
            <v>0</v>
          </cell>
        </row>
        <row r="280">
          <cell r="A280">
            <v>1840</v>
          </cell>
          <cell r="B280" t="str">
            <v>PLASMAFILTRO OP Nº 0.5</v>
          </cell>
          <cell r="C280" t="str">
            <v>UNIDAD</v>
          </cell>
          <cell r="D280">
            <v>5</v>
          </cell>
          <cell r="E280">
            <v>5</v>
          </cell>
          <cell r="F280" t="str">
            <v>ESPECIALIDADES</v>
          </cell>
          <cell r="G280" t="str">
            <v>UCI</v>
          </cell>
          <cell r="H280">
            <v>0</v>
          </cell>
          <cell r="I280" t="str">
            <v>SI</v>
          </cell>
          <cell r="J280">
            <v>0</v>
          </cell>
          <cell r="K280">
            <v>0</v>
          </cell>
          <cell r="L280">
            <v>0</v>
          </cell>
          <cell r="M280">
            <v>0</v>
          </cell>
          <cell r="N280">
            <v>0</v>
          </cell>
          <cell r="O280">
            <v>0</v>
          </cell>
          <cell r="P280">
            <v>0</v>
          </cell>
          <cell r="Q280">
            <v>0</v>
          </cell>
        </row>
        <row r="281">
          <cell r="A281">
            <v>1841</v>
          </cell>
          <cell r="B281" t="str">
            <v>PLASMAFILTRO OP Nº 0.8</v>
          </cell>
          <cell r="C281" t="str">
            <v>UNIDAD</v>
          </cell>
          <cell r="D281">
            <v>2</v>
          </cell>
          <cell r="E281">
            <v>2</v>
          </cell>
          <cell r="F281" t="str">
            <v>ESPECIALIDADES</v>
          </cell>
          <cell r="G281" t="str">
            <v>UCI</v>
          </cell>
          <cell r="H281">
            <v>0</v>
          </cell>
          <cell r="I281" t="str">
            <v>SI</v>
          </cell>
          <cell r="J281">
            <v>0</v>
          </cell>
          <cell r="K281">
            <v>0</v>
          </cell>
          <cell r="L281">
            <v>0</v>
          </cell>
          <cell r="M281">
            <v>0</v>
          </cell>
          <cell r="N281">
            <v>0</v>
          </cell>
          <cell r="O281">
            <v>0</v>
          </cell>
          <cell r="P281">
            <v>0</v>
          </cell>
          <cell r="Q281">
            <v>0</v>
          </cell>
        </row>
        <row r="282">
          <cell r="A282">
            <v>1866</v>
          </cell>
          <cell r="B282" t="str">
            <v>PROTESIS DE `POLIETILENO 10 FR. PREMONTADAS  SENCILLA Y DE DOBLE CAPA, PARA DRENAJE BILIAR DE 3.7 MM DE DIAMETRO DE CANAL DE 172CM DE LONGITUD, DE 30 A 150 MM DE DISTANCIA ENTRE LAS PESTAÑAS LATERALES RECTO, DE DOBLADO DUODENAL Y DOBLADO CENTRAL</v>
          </cell>
          <cell r="C282" t="str">
            <v>UNIDAD</v>
          </cell>
          <cell r="D282">
            <v>1</v>
          </cell>
          <cell r="E282">
            <v>1</v>
          </cell>
          <cell r="F282" t="str">
            <v>ESPECIALIDADES</v>
          </cell>
          <cell r="G282" t="str">
            <v>GASTROENTEROLOGIA</v>
          </cell>
          <cell r="H282">
            <v>0</v>
          </cell>
          <cell r="I282">
            <v>0</v>
          </cell>
          <cell r="J282">
            <v>0</v>
          </cell>
          <cell r="K282">
            <v>0</v>
          </cell>
          <cell r="L282">
            <v>0</v>
          </cell>
          <cell r="M282">
            <v>0</v>
          </cell>
          <cell r="N282">
            <v>0</v>
          </cell>
          <cell r="O282">
            <v>0</v>
          </cell>
          <cell r="P282">
            <v>0</v>
          </cell>
          <cell r="Q282">
            <v>0</v>
          </cell>
        </row>
        <row r="283">
          <cell r="A283">
            <v>1867</v>
          </cell>
          <cell r="B283" t="str">
            <v>PROTESIS DE `POLIETILENO 7FR. PREMONTADAS PARA DRENAJE BILIAR DE 2.8 MM DE DIAMETRO DE CANAL DE 172CM DE LONGITUD, DE 30 A 150 MM DE DISTANCIA ENTRE LAS PESTAÑAS LATERALES RECTO Y DE DOBLADO DUODENAL</v>
          </cell>
          <cell r="C283" t="str">
            <v>UNIDAD</v>
          </cell>
          <cell r="D283">
            <v>1</v>
          </cell>
          <cell r="E283">
            <v>1</v>
          </cell>
          <cell r="F283" t="str">
            <v>ESPECIALIDADES</v>
          </cell>
          <cell r="G283" t="str">
            <v>GASTROENTEROLOGIA</v>
          </cell>
          <cell r="H283">
            <v>0</v>
          </cell>
          <cell r="I283">
            <v>0</v>
          </cell>
          <cell r="J283">
            <v>0</v>
          </cell>
          <cell r="K283">
            <v>0</v>
          </cell>
          <cell r="L283">
            <v>0</v>
          </cell>
          <cell r="M283">
            <v>0</v>
          </cell>
          <cell r="N283">
            <v>0</v>
          </cell>
          <cell r="O283">
            <v>0</v>
          </cell>
          <cell r="P283">
            <v>0</v>
          </cell>
          <cell r="Q283">
            <v>0</v>
          </cell>
        </row>
        <row r="284">
          <cell r="A284">
            <v>1868</v>
          </cell>
          <cell r="B284" t="str">
            <v>PROTESIS DE `POLIETILENO 8.5 FR. PREMONTADAS PARA DRENAJE BILIAR DE 3.2 MM DE DIAMETRO DE CANAL DE 172CM DE LONGITUD, DE 30 A 150 MM DE DISTANCIA ENTRE LAS PESTAÑAS LATERALES RECTO, DE DOBLADO DUODENAL Y DOBLADO CENTRAL</v>
          </cell>
          <cell r="C284" t="str">
            <v>UNIDAD</v>
          </cell>
          <cell r="D284">
            <v>1</v>
          </cell>
          <cell r="E284">
            <v>1</v>
          </cell>
          <cell r="F284" t="str">
            <v>ESPECIALIDADES</v>
          </cell>
          <cell r="G284" t="str">
            <v>GASTROENTEROLOGIA</v>
          </cell>
          <cell r="H284">
            <v>0</v>
          </cell>
          <cell r="I284">
            <v>0</v>
          </cell>
          <cell r="J284">
            <v>0</v>
          </cell>
          <cell r="K284">
            <v>0</v>
          </cell>
          <cell r="L284">
            <v>0</v>
          </cell>
          <cell r="M284">
            <v>0</v>
          </cell>
          <cell r="N284">
            <v>0</v>
          </cell>
          <cell r="O284">
            <v>0</v>
          </cell>
          <cell r="P284">
            <v>0</v>
          </cell>
          <cell r="Q284">
            <v>0</v>
          </cell>
        </row>
        <row r="285">
          <cell r="A285">
            <v>1870</v>
          </cell>
          <cell r="B285" t="str">
            <v>PROTESIS METALICAS NO CUBIERTAS PARA VIA BILIAR DE  3.2MM A 10 MM DE DIAMETRO DEL CANAL INTERNO, POR 190 CM DE LONGITUD DE 8MM A 10MM DE DIAMETRO EXTERNO DE LA PROTESIS, DESDE 40MM HASTA 100MM DE LONGITUD DE LA PROTESIS, CON DIAMETRO DEL CATETER DE ENTREGA DE 7.5 A 10 FR</v>
          </cell>
          <cell r="C285" t="str">
            <v>UNIDAD</v>
          </cell>
          <cell r="D285">
            <v>1</v>
          </cell>
          <cell r="E285">
            <v>1</v>
          </cell>
          <cell r="F285" t="str">
            <v>ESPECIALIDADES</v>
          </cell>
          <cell r="G285" t="str">
            <v>GASTROENTEROLOGIA</v>
          </cell>
          <cell r="H285">
            <v>0</v>
          </cell>
          <cell r="I285">
            <v>0</v>
          </cell>
          <cell r="J285">
            <v>0</v>
          </cell>
          <cell r="K285">
            <v>0</v>
          </cell>
          <cell r="L285">
            <v>0</v>
          </cell>
          <cell r="M285">
            <v>0</v>
          </cell>
          <cell r="N285">
            <v>0</v>
          </cell>
          <cell r="O285">
            <v>0</v>
          </cell>
          <cell r="P285">
            <v>0</v>
          </cell>
          <cell r="Q285">
            <v>0</v>
          </cell>
        </row>
        <row r="286">
          <cell r="A286">
            <v>2007</v>
          </cell>
          <cell r="B286" t="str">
            <v>SEMILLAS PARA AURICOLOTERAPIA</v>
          </cell>
          <cell r="C286" t="str">
            <v>UNIDAD</v>
          </cell>
          <cell r="D286">
            <v>2200</v>
          </cell>
          <cell r="E286">
            <v>2200</v>
          </cell>
          <cell r="F286" t="str">
            <v xml:space="preserve">ESPECIALIDADES </v>
          </cell>
          <cell r="G286" t="str">
            <v>MEDICINA ALTERNATIVA</v>
          </cell>
          <cell r="H286">
            <v>0</v>
          </cell>
          <cell r="I286">
            <v>0</v>
          </cell>
          <cell r="J286">
            <v>0</v>
          </cell>
          <cell r="K286">
            <v>0</v>
          </cell>
          <cell r="L286">
            <v>0</v>
          </cell>
          <cell r="M286">
            <v>0</v>
          </cell>
          <cell r="N286">
            <v>0</v>
          </cell>
          <cell r="O286">
            <v>0</v>
          </cell>
          <cell r="P286">
            <v>0</v>
          </cell>
          <cell r="Q286">
            <v>0</v>
          </cell>
        </row>
        <row r="287">
          <cell r="A287">
            <v>2046</v>
          </cell>
          <cell r="B287" t="str">
            <v>SISTEMA DE CONTINENCIA GYNECARE TVT</v>
          </cell>
          <cell r="C287" t="str">
            <v>UNIDAD</v>
          </cell>
          <cell r="D287">
            <v>1</v>
          </cell>
          <cell r="E287">
            <v>1</v>
          </cell>
          <cell r="F287" t="str">
            <v>ESPECIALIDADES</v>
          </cell>
          <cell r="G287" t="str">
            <v>GINECOLOGIA</v>
          </cell>
          <cell r="H287">
            <v>0</v>
          </cell>
          <cell r="I287">
            <v>0</v>
          </cell>
          <cell r="J287">
            <v>0</v>
          </cell>
          <cell r="K287">
            <v>0</v>
          </cell>
          <cell r="L287">
            <v>0</v>
          </cell>
          <cell r="M287">
            <v>0</v>
          </cell>
          <cell r="N287">
            <v>0</v>
          </cell>
          <cell r="O287">
            <v>0</v>
          </cell>
          <cell r="P287">
            <v>0</v>
          </cell>
          <cell r="Q287">
            <v>0</v>
          </cell>
        </row>
        <row r="288">
          <cell r="A288">
            <v>2047</v>
          </cell>
          <cell r="B288" t="str">
            <v xml:space="preserve">SISTEMA DE CONTINENCIA GYNECARE TVT AWREVO </v>
          </cell>
          <cell r="C288" t="str">
            <v>UNIDAD</v>
          </cell>
          <cell r="D288">
            <v>1</v>
          </cell>
          <cell r="E288">
            <v>1</v>
          </cell>
          <cell r="F288" t="str">
            <v>ESPECIALIDADES</v>
          </cell>
          <cell r="G288" t="str">
            <v>GINECOLOGIA</v>
          </cell>
          <cell r="H288">
            <v>0</v>
          </cell>
          <cell r="I288">
            <v>0</v>
          </cell>
          <cell r="J288">
            <v>0</v>
          </cell>
          <cell r="K288">
            <v>0</v>
          </cell>
          <cell r="L288">
            <v>0</v>
          </cell>
          <cell r="M288">
            <v>0</v>
          </cell>
          <cell r="N288">
            <v>0</v>
          </cell>
          <cell r="O288">
            <v>0</v>
          </cell>
          <cell r="P288">
            <v>0</v>
          </cell>
          <cell r="Q288">
            <v>0</v>
          </cell>
        </row>
        <row r="289">
          <cell r="A289">
            <v>2615</v>
          </cell>
          <cell r="B289" t="str">
            <v>SOLUCION DIALIZANTE 0/3.5</v>
          </cell>
          <cell r="C289" t="str">
            <v>UNIDAD</v>
          </cell>
          <cell r="D289">
            <v>10</v>
          </cell>
          <cell r="E289">
            <v>0</v>
          </cell>
          <cell r="F289" t="str">
            <v>ESPECIALIDADES</v>
          </cell>
          <cell r="G289" t="str">
            <v>UCI</v>
          </cell>
          <cell r="H289">
            <v>0</v>
          </cell>
          <cell r="I289">
            <v>0</v>
          </cell>
          <cell r="J289">
            <v>0</v>
          </cell>
          <cell r="K289">
            <v>0</v>
          </cell>
          <cell r="L289">
            <v>0</v>
          </cell>
          <cell r="M289">
            <v>0</v>
          </cell>
          <cell r="N289">
            <v>0</v>
          </cell>
          <cell r="O289">
            <v>0</v>
          </cell>
          <cell r="P289">
            <v>0</v>
          </cell>
          <cell r="Q289">
            <v>0</v>
          </cell>
        </row>
        <row r="290">
          <cell r="A290">
            <v>2614</v>
          </cell>
          <cell r="B290" t="str">
            <v>SOLUCION DIALIZANTE 2/0</v>
          </cell>
          <cell r="C290" t="str">
            <v>UNIDAD</v>
          </cell>
          <cell r="D290">
            <v>10</v>
          </cell>
          <cell r="E290">
            <v>0</v>
          </cell>
          <cell r="F290" t="str">
            <v>ESPECIALIDADES</v>
          </cell>
          <cell r="G290" t="str">
            <v>UCI</v>
          </cell>
          <cell r="H290">
            <v>0</v>
          </cell>
          <cell r="I290">
            <v>0</v>
          </cell>
          <cell r="J290">
            <v>0</v>
          </cell>
          <cell r="K290">
            <v>0</v>
          </cell>
          <cell r="L290">
            <v>0</v>
          </cell>
          <cell r="M290">
            <v>0</v>
          </cell>
          <cell r="N290">
            <v>0</v>
          </cell>
          <cell r="O290">
            <v>0</v>
          </cell>
          <cell r="P290">
            <v>0</v>
          </cell>
          <cell r="Q290">
            <v>0</v>
          </cell>
        </row>
        <row r="291">
          <cell r="A291">
            <v>2613</v>
          </cell>
          <cell r="B291" t="str">
            <v>SOLUCION DIALIZANTE 4/2.5</v>
          </cell>
          <cell r="C291" t="str">
            <v>UNIDAD</v>
          </cell>
          <cell r="D291">
            <v>10</v>
          </cell>
          <cell r="E291">
            <v>0</v>
          </cell>
          <cell r="F291" t="str">
            <v>ESPECIALIDADES</v>
          </cell>
          <cell r="G291" t="str">
            <v>UCI</v>
          </cell>
          <cell r="H291">
            <v>0</v>
          </cell>
          <cell r="I291">
            <v>0</v>
          </cell>
          <cell r="J291">
            <v>0</v>
          </cell>
          <cell r="K291">
            <v>0</v>
          </cell>
          <cell r="L291">
            <v>0</v>
          </cell>
          <cell r="M291">
            <v>0</v>
          </cell>
          <cell r="N291">
            <v>0</v>
          </cell>
          <cell r="O291">
            <v>0</v>
          </cell>
          <cell r="P291">
            <v>0</v>
          </cell>
          <cell r="Q291">
            <v>0</v>
          </cell>
        </row>
        <row r="292">
          <cell r="A292">
            <v>2084</v>
          </cell>
          <cell r="B292" t="str">
            <v>SONDA DE ALIMENTACION PUNTA TUNGSTENO 10 FR</v>
          </cell>
          <cell r="C292" t="str">
            <v>UNIDAD</v>
          </cell>
          <cell r="D292">
            <v>2</v>
          </cell>
          <cell r="E292">
            <v>2</v>
          </cell>
          <cell r="F292" t="str">
            <v>ESPECIALIDADES</v>
          </cell>
          <cell r="G292" t="str">
            <v>GASTROENTEROLOGIA</v>
          </cell>
          <cell r="H292">
            <v>0</v>
          </cell>
          <cell r="I292">
            <v>0</v>
          </cell>
          <cell r="J292">
            <v>0</v>
          </cell>
          <cell r="K292">
            <v>0</v>
          </cell>
          <cell r="L292">
            <v>0</v>
          </cell>
          <cell r="M292">
            <v>0</v>
          </cell>
          <cell r="N292">
            <v>0</v>
          </cell>
          <cell r="O292">
            <v>0</v>
          </cell>
          <cell r="P292">
            <v>0</v>
          </cell>
          <cell r="Q292">
            <v>0</v>
          </cell>
        </row>
        <row r="293">
          <cell r="A293">
            <v>2085</v>
          </cell>
          <cell r="B293" t="str">
            <v>SONDA DE ALIMENTACION PUNTA TUNGSTENO 8 FR</v>
          </cell>
          <cell r="C293" t="str">
            <v>UNIDAD</v>
          </cell>
          <cell r="D293">
            <v>4</v>
          </cell>
          <cell r="E293">
            <v>10</v>
          </cell>
          <cell r="F293" t="str">
            <v>ESPECIALIDADES</v>
          </cell>
          <cell r="G293" t="str">
            <v>GASTROENTEROLOGIA</v>
          </cell>
          <cell r="H293">
            <v>0</v>
          </cell>
          <cell r="I293">
            <v>0</v>
          </cell>
          <cell r="J293">
            <v>0</v>
          </cell>
          <cell r="K293">
            <v>0</v>
          </cell>
          <cell r="L293">
            <v>0</v>
          </cell>
          <cell r="M293">
            <v>0</v>
          </cell>
          <cell r="N293">
            <v>0</v>
          </cell>
          <cell r="O293">
            <v>0</v>
          </cell>
          <cell r="P293">
            <v>0</v>
          </cell>
          <cell r="Q293">
            <v>0</v>
          </cell>
        </row>
        <row r="294">
          <cell r="A294">
            <v>2086</v>
          </cell>
          <cell r="B294" t="str">
            <v>SONDA DE GASTROSTOMÍA DE RCAMBIO O QUIRÚRGICA CON BALÓN 12 F</v>
          </cell>
          <cell r="C294" t="str">
            <v>UNIDAD</v>
          </cell>
          <cell r="D294">
            <v>2</v>
          </cell>
          <cell r="E294">
            <v>2</v>
          </cell>
          <cell r="F294" t="str">
            <v>ESPECIALIDADES</v>
          </cell>
          <cell r="G294" t="str">
            <v>GASTROENTEROLOGIA</v>
          </cell>
          <cell r="H294">
            <v>0</v>
          </cell>
          <cell r="I294">
            <v>0</v>
          </cell>
          <cell r="J294">
            <v>0</v>
          </cell>
          <cell r="K294">
            <v>0</v>
          </cell>
          <cell r="L294">
            <v>0</v>
          </cell>
          <cell r="M294">
            <v>0</v>
          </cell>
          <cell r="N294">
            <v>0</v>
          </cell>
          <cell r="O294">
            <v>0</v>
          </cell>
          <cell r="P294">
            <v>0</v>
          </cell>
          <cell r="Q294">
            <v>0</v>
          </cell>
        </row>
        <row r="295">
          <cell r="A295">
            <v>2087</v>
          </cell>
          <cell r="B295" t="str">
            <v>SONDA DE GASTROSTOMÍA DE RCAMBIO O QUIRÚRGICA CON BALÓN 14 F</v>
          </cell>
          <cell r="C295" t="str">
            <v>UNIDAD</v>
          </cell>
          <cell r="D295">
            <v>2</v>
          </cell>
          <cell r="E295">
            <v>2</v>
          </cell>
          <cell r="F295" t="str">
            <v>ESPECIALIDADES</v>
          </cell>
          <cell r="G295" t="str">
            <v>GASTROENTEROLOGIA</v>
          </cell>
          <cell r="H295">
            <v>0</v>
          </cell>
          <cell r="I295">
            <v>0</v>
          </cell>
          <cell r="J295">
            <v>0</v>
          </cell>
          <cell r="K295">
            <v>0</v>
          </cell>
          <cell r="L295">
            <v>0</v>
          </cell>
          <cell r="M295">
            <v>0</v>
          </cell>
          <cell r="N295">
            <v>0</v>
          </cell>
          <cell r="O295">
            <v>0</v>
          </cell>
          <cell r="P295">
            <v>0</v>
          </cell>
          <cell r="Q295">
            <v>0</v>
          </cell>
        </row>
        <row r="296">
          <cell r="A296">
            <v>2088</v>
          </cell>
          <cell r="B296" t="str">
            <v>SONDA DE GASTROSTOMÍA DE RCAMBIO O QUIRÚRGICA CON BALÓN 16 F</v>
          </cell>
          <cell r="C296" t="str">
            <v>UNIDAD</v>
          </cell>
          <cell r="D296">
            <v>1</v>
          </cell>
          <cell r="E296">
            <v>1</v>
          </cell>
          <cell r="F296" t="str">
            <v>ESPECIALIDADES</v>
          </cell>
          <cell r="G296" t="str">
            <v>GASTROENTEROLOGIA</v>
          </cell>
          <cell r="H296">
            <v>0</v>
          </cell>
          <cell r="I296">
            <v>0</v>
          </cell>
          <cell r="J296">
            <v>0</v>
          </cell>
          <cell r="K296">
            <v>0</v>
          </cell>
          <cell r="L296">
            <v>0</v>
          </cell>
          <cell r="M296">
            <v>0</v>
          </cell>
          <cell r="N296">
            <v>0</v>
          </cell>
          <cell r="O296">
            <v>0</v>
          </cell>
          <cell r="P296">
            <v>0</v>
          </cell>
          <cell r="Q296">
            <v>0</v>
          </cell>
        </row>
        <row r="297">
          <cell r="A297">
            <v>2089</v>
          </cell>
          <cell r="B297" t="str">
            <v>SONDA DE GASTROSTOMÍA DE RCAMBIO O QUIRÚRGICA CON BALÓN 18 F</v>
          </cell>
          <cell r="C297" t="str">
            <v>UNIDAD</v>
          </cell>
          <cell r="D297">
            <v>2</v>
          </cell>
          <cell r="E297">
            <v>2</v>
          </cell>
          <cell r="F297" t="str">
            <v>ESPECIALIDADES</v>
          </cell>
          <cell r="G297" t="str">
            <v>GASTROENTEROLOGIA</v>
          </cell>
          <cell r="H297">
            <v>0</v>
          </cell>
          <cell r="I297">
            <v>0</v>
          </cell>
          <cell r="J297">
            <v>0</v>
          </cell>
          <cell r="K297">
            <v>0</v>
          </cell>
          <cell r="L297">
            <v>0</v>
          </cell>
          <cell r="M297">
            <v>0</v>
          </cell>
          <cell r="N297">
            <v>0</v>
          </cell>
          <cell r="O297">
            <v>0</v>
          </cell>
          <cell r="P297">
            <v>0</v>
          </cell>
          <cell r="Q297">
            <v>0</v>
          </cell>
        </row>
        <row r="298">
          <cell r="A298">
            <v>2090</v>
          </cell>
          <cell r="B298" t="str">
            <v>SONDA DE GASTROSTOMÍA DE RCAMBIO O QUIRÚRGICA CON BALÓN 20 F</v>
          </cell>
          <cell r="C298" t="str">
            <v>UNIDAD</v>
          </cell>
          <cell r="D298">
            <v>2</v>
          </cell>
          <cell r="E298">
            <v>2</v>
          </cell>
          <cell r="F298" t="str">
            <v>ESPECIALIDADES</v>
          </cell>
          <cell r="G298" t="str">
            <v>GASTROENTEROLOGIA</v>
          </cell>
          <cell r="H298">
            <v>0</v>
          </cell>
          <cell r="I298">
            <v>0</v>
          </cell>
          <cell r="J298">
            <v>0</v>
          </cell>
          <cell r="K298">
            <v>0</v>
          </cell>
          <cell r="L298">
            <v>0</v>
          </cell>
          <cell r="M298">
            <v>0</v>
          </cell>
          <cell r="N298">
            <v>0</v>
          </cell>
          <cell r="O298">
            <v>0</v>
          </cell>
          <cell r="P298">
            <v>0</v>
          </cell>
          <cell r="Q298">
            <v>0</v>
          </cell>
        </row>
        <row r="299">
          <cell r="A299">
            <v>2091</v>
          </cell>
          <cell r="B299" t="str">
            <v>SONDA DE GASTROSTOMÍA DE RCAMBIO O QUIRÚRGICA CON BALÓN 22 F</v>
          </cell>
          <cell r="C299" t="str">
            <v>UNIDAD</v>
          </cell>
          <cell r="D299">
            <v>1</v>
          </cell>
          <cell r="E299">
            <v>1</v>
          </cell>
          <cell r="F299" t="str">
            <v>ESPECIALIDADES</v>
          </cell>
          <cell r="G299" t="str">
            <v>GASTROENTEROLOGIA</v>
          </cell>
          <cell r="H299">
            <v>0</v>
          </cell>
          <cell r="I299">
            <v>0</v>
          </cell>
          <cell r="J299">
            <v>0</v>
          </cell>
          <cell r="K299">
            <v>0</v>
          </cell>
          <cell r="L299">
            <v>0</v>
          </cell>
          <cell r="M299">
            <v>0</v>
          </cell>
          <cell r="N299">
            <v>0</v>
          </cell>
          <cell r="O299">
            <v>0</v>
          </cell>
          <cell r="P299">
            <v>0</v>
          </cell>
          <cell r="Q299">
            <v>0</v>
          </cell>
        </row>
        <row r="300">
          <cell r="A300">
            <v>2092</v>
          </cell>
          <cell r="B300" t="str">
            <v>SONDA DE GASTROSTOMÍA DE RCAMBIO O QUIRÚRGICA CON BALÓN 24 F</v>
          </cell>
          <cell r="C300" t="str">
            <v>UNIDAD</v>
          </cell>
          <cell r="D300">
            <v>1</v>
          </cell>
          <cell r="E300">
            <v>1</v>
          </cell>
          <cell r="F300" t="str">
            <v>ESPECIALIDADES</v>
          </cell>
          <cell r="G300" t="str">
            <v>GASTROENTEROLOGIA</v>
          </cell>
          <cell r="H300">
            <v>0</v>
          </cell>
          <cell r="I300">
            <v>0</v>
          </cell>
          <cell r="J300">
            <v>0</v>
          </cell>
          <cell r="K300">
            <v>0</v>
          </cell>
          <cell r="L300">
            <v>0</v>
          </cell>
          <cell r="M300">
            <v>0</v>
          </cell>
          <cell r="N300">
            <v>0</v>
          </cell>
          <cell r="O300">
            <v>0</v>
          </cell>
          <cell r="P300">
            <v>0</v>
          </cell>
          <cell r="Q300">
            <v>0</v>
          </cell>
        </row>
        <row r="301">
          <cell r="A301">
            <v>2115</v>
          </cell>
          <cell r="B301" t="str">
            <v>SONDA NASOENTERAL C/PUNTA DE TUNGSTENO N. 8 FR</v>
          </cell>
          <cell r="C301" t="str">
            <v>UNIDAD</v>
          </cell>
          <cell r="D301">
            <v>2</v>
          </cell>
          <cell r="E301">
            <v>2</v>
          </cell>
          <cell r="F301" t="str">
            <v>ESPECIALIDADES</v>
          </cell>
          <cell r="G301" t="str">
            <v>GASTROENTEROLOGIA</v>
          </cell>
          <cell r="H301">
            <v>0</v>
          </cell>
          <cell r="I301">
            <v>0</v>
          </cell>
          <cell r="J301">
            <v>0</v>
          </cell>
          <cell r="K301">
            <v>0</v>
          </cell>
          <cell r="L301">
            <v>0</v>
          </cell>
          <cell r="M301">
            <v>0</v>
          </cell>
          <cell r="N301">
            <v>0</v>
          </cell>
          <cell r="O301">
            <v>0</v>
          </cell>
          <cell r="P301">
            <v>0</v>
          </cell>
          <cell r="Q301">
            <v>0</v>
          </cell>
        </row>
        <row r="302">
          <cell r="A302">
            <v>2128</v>
          </cell>
          <cell r="B302" t="str">
            <v xml:space="preserve">SONDA NASOGASTRICA S/PUNTA DE TUNGSTENO EN POLIURETANO N. 12 FR </v>
          </cell>
          <cell r="C302" t="str">
            <v>UNIDAD</v>
          </cell>
          <cell r="D302">
            <v>5</v>
          </cell>
          <cell r="E302">
            <v>5</v>
          </cell>
          <cell r="F302" t="str">
            <v>ESPECIALIDADES</v>
          </cell>
          <cell r="G302" t="str">
            <v>GASTROENTEROLOGIA</v>
          </cell>
          <cell r="H302">
            <v>0</v>
          </cell>
          <cell r="I302">
            <v>0</v>
          </cell>
          <cell r="J302">
            <v>0</v>
          </cell>
          <cell r="K302">
            <v>0</v>
          </cell>
          <cell r="L302">
            <v>0</v>
          </cell>
          <cell r="M302">
            <v>0</v>
          </cell>
          <cell r="N302">
            <v>0</v>
          </cell>
          <cell r="O302">
            <v>0</v>
          </cell>
          <cell r="P302">
            <v>0</v>
          </cell>
          <cell r="Q302">
            <v>0</v>
          </cell>
        </row>
        <row r="303">
          <cell r="A303">
            <v>2129</v>
          </cell>
          <cell r="B303" t="str">
            <v>SONDA NASOGASTRICA S/PUNTA DE TUNGSTENO EN POLIURETANO N. 5</v>
          </cell>
          <cell r="C303" t="str">
            <v>UNIDAD</v>
          </cell>
          <cell r="D303">
            <v>3</v>
          </cell>
          <cell r="E303">
            <v>3</v>
          </cell>
          <cell r="F303" t="str">
            <v>ESPECIALIDADES</v>
          </cell>
          <cell r="G303" t="str">
            <v>GASTROENTEROLOGIA</v>
          </cell>
          <cell r="H303">
            <v>0</v>
          </cell>
          <cell r="I303">
            <v>0</v>
          </cell>
          <cell r="J303">
            <v>0</v>
          </cell>
          <cell r="K303">
            <v>0</v>
          </cell>
          <cell r="L303">
            <v>0</v>
          </cell>
          <cell r="M303">
            <v>0</v>
          </cell>
          <cell r="N303">
            <v>0</v>
          </cell>
          <cell r="O303">
            <v>0</v>
          </cell>
          <cell r="P303">
            <v>0</v>
          </cell>
          <cell r="Q303">
            <v>0</v>
          </cell>
        </row>
        <row r="304">
          <cell r="A304">
            <v>2130</v>
          </cell>
          <cell r="B304" t="str">
            <v>SONDA NASOGASTRICA S/PUNTA DE TUNGSTENO EN POLIURETANO N. 8</v>
          </cell>
          <cell r="C304" t="str">
            <v>UNIDAD</v>
          </cell>
          <cell r="D304">
            <v>4</v>
          </cell>
          <cell r="E304">
            <v>4</v>
          </cell>
          <cell r="F304" t="str">
            <v>ESPECIALIDADES</v>
          </cell>
          <cell r="G304" t="str">
            <v>GASTROENTEROLOGIA</v>
          </cell>
          <cell r="H304">
            <v>0</v>
          </cell>
          <cell r="I304">
            <v>0</v>
          </cell>
          <cell r="J304">
            <v>0</v>
          </cell>
          <cell r="K304">
            <v>0</v>
          </cell>
          <cell r="L304">
            <v>0</v>
          </cell>
          <cell r="M304">
            <v>0</v>
          </cell>
          <cell r="N304">
            <v>0</v>
          </cell>
          <cell r="O304">
            <v>0</v>
          </cell>
          <cell r="P304">
            <v>0</v>
          </cell>
          <cell r="Q304">
            <v>0</v>
          </cell>
        </row>
        <row r="305">
          <cell r="A305">
            <v>2131</v>
          </cell>
          <cell r="B305" t="str">
            <v>SONDA NUTRICION ENTERAL 10 FR TUNGSTENO</v>
          </cell>
          <cell r="C305" t="str">
            <v>UNIDAD</v>
          </cell>
          <cell r="D305">
            <v>1</v>
          </cell>
          <cell r="E305">
            <v>1</v>
          </cell>
          <cell r="F305" t="str">
            <v>ESPECIALIDADES</v>
          </cell>
          <cell r="G305" t="str">
            <v>GASTROENTEROLOGIA</v>
          </cell>
          <cell r="H305">
            <v>0</v>
          </cell>
          <cell r="I305">
            <v>0</v>
          </cell>
          <cell r="J305">
            <v>0</v>
          </cell>
          <cell r="K305">
            <v>0</v>
          </cell>
          <cell r="L305">
            <v>0</v>
          </cell>
          <cell r="M305">
            <v>0</v>
          </cell>
          <cell r="N305">
            <v>0</v>
          </cell>
          <cell r="O305">
            <v>0</v>
          </cell>
          <cell r="P305">
            <v>0</v>
          </cell>
          <cell r="Q305">
            <v>0</v>
          </cell>
        </row>
        <row r="306">
          <cell r="A306">
            <v>2132</v>
          </cell>
          <cell r="B306" t="str">
            <v>SONDA NUTRICION ENTERAL 6 FR TUNGSTENO PEDIATRICA</v>
          </cell>
          <cell r="C306" t="str">
            <v>UNIDAD</v>
          </cell>
          <cell r="D306">
            <v>1</v>
          </cell>
          <cell r="E306">
            <v>1</v>
          </cell>
          <cell r="F306" t="str">
            <v>ESPECIALIDADES</v>
          </cell>
          <cell r="G306" t="str">
            <v>GASTROENTEROLOGIA</v>
          </cell>
          <cell r="H306">
            <v>0</v>
          </cell>
          <cell r="I306">
            <v>0</v>
          </cell>
          <cell r="J306">
            <v>0</v>
          </cell>
          <cell r="K306">
            <v>0</v>
          </cell>
          <cell r="L306">
            <v>0</v>
          </cell>
          <cell r="M306">
            <v>0</v>
          </cell>
          <cell r="N306">
            <v>0</v>
          </cell>
          <cell r="O306">
            <v>0</v>
          </cell>
          <cell r="P306">
            <v>0</v>
          </cell>
          <cell r="Q306">
            <v>0</v>
          </cell>
        </row>
        <row r="307">
          <cell r="A307">
            <v>2133</v>
          </cell>
          <cell r="B307" t="str">
            <v>SONDA PARA NUTRICION ENTERAL POR GASTROSTOMIA ADULTO 22 FR VOLUMEN DE LLENADO (BALON) 7-10CC</v>
          </cell>
          <cell r="C307" t="str">
            <v>UNIDAD</v>
          </cell>
          <cell r="D307">
            <v>1</v>
          </cell>
          <cell r="E307">
            <v>1</v>
          </cell>
          <cell r="F307" t="str">
            <v>ESPECIALIDADES</v>
          </cell>
          <cell r="G307" t="str">
            <v>GASTROENTEROLOGIA</v>
          </cell>
          <cell r="H307">
            <v>0</v>
          </cell>
          <cell r="I307">
            <v>0</v>
          </cell>
          <cell r="J307">
            <v>0</v>
          </cell>
          <cell r="K307">
            <v>0</v>
          </cell>
          <cell r="L307">
            <v>0</v>
          </cell>
          <cell r="M307">
            <v>0</v>
          </cell>
          <cell r="N307">
            <v>0</v>
          </cell>
          <cell r="O307">
            <v>0</v>
          </cell>
          <cell r="P307">
            <v>0</v>
          </cell>
          <cell r="Q307">
            <v>0</v>
          </cell>
        </row>
        <row r="308">
          <cell r="A308">
            <v>2134</v>
          </cell>
          <cell r="B308" t="str">
            <v>SONDA PARA NUTRICION ENTERAL POR GASTROSTOMIA ADULTO 24R FR VOLUMEN DE LLENADO (BALON) 7-10CC</v>
          </cell>
          <cell r="C308" t="str">
            <v>UNIDAD</v>
          </cell>
          <cell r="D308">
            <v>1</v>
          </cell>
          <cell r="E308">
            <v>1</v>
          </cell>
          <cell r="F308" t="str">
            <v>ESPECIALIDADES</v>
          </cell>
          <cell r="G308" t="str">
            <v>GASTROENTEROLOGIA</v>
          </cell>
          <cell r="H308">
            <v>0</v>
          </cell>
          <cell r="I308">
            <v>0</v>
          </cell>
          <cell r="J308">
            <v>0</v>
          </cell>
          <cell r="K308">
            <v>0</v>
          </cell>
          <cell r="L308">
            <v>0</v>
          </cell>
          <cell r="M308">
            <v>0</v>
          </cell>
          <cell r="N308">
            <v>0</v>
          </cell>
          <cell r="O308">
            <v>0</v>
          </cell>
          <cell r="P308">
            <v>0</v>
          </cell>
          <cell r="Q308">
            <v>0</v>
          </cell>
        </row>
        <row r="309">
          <cell r="A309">
            <v>2135</v>
          </cell>
          <cell r="B309" t="str">
            <v>SONDA PARA NUTRICION ENTERAL POR GASTROSTOMIA PEDIATRICO 12 FR VOLUMEN DE LLENADO (BALON)3-5CC</v>
          </cell>
          <cell r="C309" t="str">
            <v>UNIDAD</v>
          </cell>
          <cell r="D309">
            <v>1</v>
          </cell>
          <cell r="E309">
            <v>1</v>
          </cell>
          <cell r="F309" t="str">
            <v>ESPECIALIDADES</v>
          </cell>
          <cell r="G309" t="str">
            <v>GASTROENTEROLOGIA</v>
          </cell>
          <cell r="H309">
            <v>0</v>
          </cell>
          <cell r="I309">
            <v>0</v>
          </cell>
          <cell r="J309">
            <v>0</v>
          </cell>
          <cell r="K309">
            <v>0</v>
          </cell>
          <cell r="L309">
            <v>0</v>
          </cell>
          <cell r="M309">
            <v>0</v>
          </cell>
          <cell r="N309">
            <v>0</v>
          </cell>
          <cell r="O309">
            <v>0</v>
          </cell>
          <cell r="P309">
            <v>0</v>
          </cell>
          <cell r="Q309">
            <v>0</v>
          </cell>
        </row>
        <row r="310">
          <cell r="A310">
            <v>2136</v>
          </cell>
          <cell r="B310" t="str">
            <v>SONDA PARA NUTRICION ENTERAL POR GASTROSTOMIA PEDIATRICO 14 FR VOLUMEN DE LLENADO (BALON) 3-5CC</v>
          </cell>
          <cell r="C310" t="str">
            <v>UNIDAD</v>
          </cell>
          <cell r="D310">
            <v>1</v>
          </cell>
          <cell r="E310">
            <v>1</v>
          </cell>
          <cell r="F310" t="str">
            <v>ESPECIALIDADES</v>
          </cell>
          <cell r="G310" t="str">
            <v>GASTROENTEROLOGIA</v>
          </cell>
          <cell r="H310">
            <v>0</v>
          </cell>
          <cell r="I310">
            <v>0</v>
          </cell>
          <cell r="J310">
            <v>0</v>
          </cell>
          <cell r="K310">
            <v>0</v>
          </cell>
          <cell r="L310">
            <v>0</v>
          </cell>
          <cell r="M310">
            <v>0</v>
          </cell>
          <cell r="N310">
            <v>0</v>
          </cell>
          <cell r="O310">
            <v>0</v>
          </cell>
          <cell r="P310">
            <v>0</v>
          </cell>
          <cell r="Q310">
            <v>0</v>
          </cell>
        </row>
        <row r="311">
          <cell r="A311">
            <v>2137</v>
          </cell>
          <cell r="B311" t="str">
            <v>SONDA PARA NUTRICION ENTERAL POR GASTROSTOMIA PEDIATRICO 16 FR VOLUMEN DE LLENADO (BALON) 3-5CC</v>
          </cell>
          <cell r="C311" t="str">
            <v>UNIDAD</v>
          </cell>
          <cell r="D311">
            <v>1</v>
          </cell>
          <cell r="E311">
            <v>1</v>
          </cell>
          <cell r="F311" t="str">
            <v>ESPECIALIDADES</v>
          </cell>
          <cell r="G311" t="str">
            <v>GASTROENTEROLOGIA</v>
          </cell>
          <cell r="H311">
            <v>0</v>
          </cell>
          <cell r="I311">
            <v>0</v>
          </cell>
          <cell r="J311">
            <v>0</v>
          </cell>
          <cell r="K311">
            <v>0</v>
          </cell>
          <cell r="L311">
            <v>0</v>
          </cell>
          <cell r="M311">
            <v>0</v>
          </cell>
          <cell r="N311">
            <v>0</v>
          </cell>
          <cell r="O311">
            <v>0</v>
          </cell>
          <cell r="P311">
            <v>0</v>
          </cell>
          <cell r="Q311">
            <v>0</v>
          </cell>
        </row>
        <row r="312">
          <cell r="A312">
            <v>2145</v>
          </cell>
          <cell r="B312" t="str">
            <v xml:space="preserve">SONDA PUNTA TUNGSTENO NUTRI/ENTERAL  12 FR                                                           </v>
          </cell>
          <cell r="C312" t="str">
            <v>UNIDAD</v>
          </cell>
          <cell r="D312">
            <v>3</v>
          </cell>
          <cell r="E312">
            <v>3</v>
          </cell>
          <cell r="F312" t="str">
            <v>ESPECIALIDADES</v>
          </cell>
          <cell r="G312" t="str">
            <v>GASTROENTEROLOGIA</v>
          </cell>
          <cell r="H312">
            <v>0</v>
          </cell>
          <cell r="I312">
            <v>0</v>
          </cell>
          <cell r="J312">
            <v>0</v>
          </cell>
          <cell r="K312">
            <v>0</v>
          </cell>
          <cell r="L312">
            <v>0</v>
          </cell>
          <cell r="M312">
            <v>0</v>
          </cell>
          <cell r="N312">
            <v>0</v>
          </cell>
          <cell r="O312">
            <v>0</v>
          </cell>
          <cell r="P312">
            <v>0</v>
          </cell>
          <cell r="Q312">
            <v>0</v>
          </cell>
        </row>
        <row r="313">
          <cell r="A313">
            <v>2179</v>
          </cell>
          <cell r="B313" t="str">
            <v>STENT  PANCREATICO 5 FR 7 CM</v>
          </cell>
          <cell r="C313" t="str">
            <v>UNIDAD</v>
          </cell>
          <cell r="D313">
            <v>1</v>
          </cell>
          <cell r="E313">
            <v>1</v>
          </cell>
          <cell r="F313" t="str">
            <v>ESPECIALIDADES</v>
          </cell>
          <cell r="G313" t="str">
            <v>GASTROENTEROLOGIA</v>
          </cell>
          <cell r="H313">
            <v>0</v>
          </cell>
          <cell r="I313">
            <v>0</v>
          </cell>
          <cell r="J313">
            <v>0</v>
          </cell>
          <cell r="K313">
            <v>0</v>
          </cell>
          <cell r="L313">
            <v>0</v>
          </cell>
          <cell r="M313">
            <v>0</v>
          </cell>
          <cell r="N313">
            <v>0</v>
          </cell>
          <cell r="O313">
            <v>0</v>
          </cell>
          <cell r="P313">
            <v>0</v>
          </cell>
          <cell r="Q313">
            <v>0</v>
          </cell>
        </row>
        <row r="314">
          <cell r="A314">
            <v>2180</v>
          </cell>
          <cell r="B314" t="str">
            <v>STENT AUROEXPANDIBLE NO RECUBIERTO DE 6 CM</v>
          </cell>
          <cell r="C314" t="str">
            <v>UNIDAD</v>
          </cell>
          <cell r="D314">
            <v>1</v>
          </cell>
          <cell r="E314">
            <v>1</v>
          </cell>
          <cell r="F314" t="str">
            <v>ESPECIALIDADES</v>
          </cell>
          <cell r="G314" t="str">
            <v>GASTROENTEROLOGIA</v>
          </cell>
          <cell r="H314">
            <v>0</v>
          </cell>
          <cell r="I314">
            <v>0</v>
          </cell>
          <cell r="J314">
            <v>0</v>
          </cell>
          <cell r="K314">
            <v>0</v>
          </cell>
          <cell r="L314">
            <v>0</v>
          </cell>
          <cell r="M314">
            <v>0</v>
          </cell>
          <cell r="N314">
            <v>0</v>
          </cell>
          <cell r="O314">
            <v>0</v>
          </cell>
          <cell r="P314">
            <v>0</v>
          </cell>
          <cell r="Q314">
            <v>0</v>
          </cell>
        </row>
        <row r="315">
          <cell r="A315">
            <v>2181</v>
          </cell>
          <cell r="B315" t="str">
            <v>STENT AUROEXPANDIBLE NO RECUBIERTO DE 8 CM</v>
          </cell>
          <cell r="C315" t="str">
            <v>UNIDAD</v>
          </cell>
          <cell r="D315">
            <v>1</v>
          </cell>
          <cell r="E315">
            <v>1</v>
          </cell>
          <cell r="F315" t="str">
            <v>ESPECIALIDADES</v>
          </cell>
          <cell r="G315" t="str">
            <v>GASTROENTEROLOGIA</v>
          </cell>
          <cell r="H315">
            <v>0</v>
          </cell>
          <cell r="I315">
            <v>0</v>
          </cell>
          <cell r="J315">
            <v>0</v>
          </cell>
          <cell r="K315">
            <v>0</v>
          </cell>
          <cell r="L315">
            <v>0</v>
          </cell>
          <cell r="M315">
            <v>0</v>
          </cell>
          <cell r="N315">
            <v>0</v>
          </cell>
          <cell r="O315">
            <v>0</v>
          </cell>
          <cell r="P315">
            <v>0</v>
          </cell>
          <cell r="Q315">
            <v>0</v>
          </cell>
        </row>
        <row r="316">
          <cell r="A316">
            <v>2182</v>
          </cell>
          <cell r="B316" t="str">
            <v>STENT BILIAR 7 FR X 10 CM SIN INTRODUCTOR</v>
          </cell>
          <cell r="C316" t="str">
            <v>UNIDAD</v>
          </cell>
          <cell r="D316">
            <v>1</v>
          </cell>
          <cell r="E316">
            <v>1</v>
          </cell>
          <cell r="F316" t="str">
            <v>ESPECIALIDADES</v>
          </cell>
          <cell r="G316" t="str">
            <v>GASTROENTEROLOGIA</v>
          </cell>
          <cell r="H316">
            <v>0</v>
          </cell>
          <cell r="I316">
            <v>0</v>
          </cell>
          <cell r="J316">
            <v>0</v>
          </cell>
          <cell r="K316">
            <v>0</v>
          </cell>
          <cell r="L316">
            <v>0</v>
          </cell>
          <cell r="M316">
            <v>0</v>
          </cell>
          <cell r="N316">
            <v>0</v>
          </cell>
          <cell r="O316">
            <v>0</v>
          </cell>
          <cell r="P316">
            <v>0</v>
          </cell>
          <cell r="Q316">
            <v>0</v>
          </cell>
        </row>
        <row r="317">
          <cell r="A317">
            <v>2183</v>
          </cell>
          <cell r="B317" t="str">
            <v>STENT BILIAR 7 FR X 12 CM SIN INTRODUCTOR</v>
          </cell>
          <cell r="C317" t="str">
            <v>UNIDAD</v>
          </cell>
          <cell r="D317">
            <v>1</v>
          </cell>
          <cell r="E317">
            <v>1</v>
          </cell>
          <cell r="F317" t="str">
            <v>ESPECIALIDADES</v>
          </cell>
          <cell r="G317" t="str">
            <v>GASTROENTEROLOGIA</v>
          </cell>
          <cell r="H317">
            <v>0</v>
          </cell>
          <cell r="I317">
            <v>0</v>
          </cell>
          <cell r="J317">
            <v>0</v>
          </cell>
          <cell r="K317">
            <v>0</v>
          </cell>
          <cell r="L317">
            <v>0</v>
          </cell>
          <cell r="M317">
            <v>0</v>
          </cell>
          <cell r="N317">
            <v>0</v>
          </cell>
          <cell r="O317">
            <v>0</v>
          </cell>
          <cell r="P317">
            <v>0</v>
          </cell>
          <cell r="Q317">
            <v>0</v>
          </cell>
        </row>
        <row r="318">
          <cell r="A318">
            <v>2184</v>
          </cell>
          <cell r="B318" t="str">
            <v>STENT BILIAR 7 FR X 7 CM SIN INTRODUCTOR</v>
          </cell>
          <cell r="C318" t="str">
            <v>UNIDAD</v>
          </cell>
          <cell r="D318">
            <v>1</v>
          </cell>
          <cell r="E318">
            <v>1</v>
          </cell>
          <cell r="F318" t="str">
            <v>ESPECIALIDADES</v>
          </cell>
          <cell r="G318" t="str">
            <v>GASTROENTEROLOGIA</v>
          </cell>
          <cell r="H318">
            <v>0</v>
          </cell>
          <cell r="I318">
            <v>0</v>
          </cell>
          <cell r="J318">
            <v>0</v>
          </cell>
          <cell r="K318">
            <v>0</v>
          </cell>
          <cell r="L318">
            <v>0</v>
          </cell>
          <cell r="M318">
            <v>0</v>
          </cell>
          <cell r="N318">
            <v>0</v>
          </cell>
          <cell r="O318">
            <v>0</v>
          </cell>
          <cell r="P318">
            <v>0</v>
          </cell>
          <cell r="Q318">
            <v>0</v>
          </cell>
        </row>
        <row r="319">
          <cell r="A319">
            <v>2185</v>
          </cell>
          <cell r="B319" t="str">
            <v>STENT BILIAR METALICO AUTOEXPANDIBLE 10 MMD X 60 ML</v>
          </cell>
          <cell r="C319" t="str">
            <v>UNIDAD</v>
          </cell>
          <cell r="D319">
            <v>1</v>
          </cell>
          <cell r="E319">
            <v>1</v>
          </cell>
          <cell r="F319" t="str">
            <v>ESPECIALIDADES</v>
          </cell>
          <cell r="G319" t="str">
            <v>GASTROENTEROLOGIA</v>
          </cell>
          <cell r="H319">
            <v>0</v>
          </cell>
          <cell r="I319">
            <v>0</v>
          </cell>
          <cell r="J319">
            <v>0</v>
          </cell>
          <cell r="K319">
            <v>0</v>
          </cell>
          <cell r="L319">
            <v>0</v>
          </cell>
          <cell r="M319">
            <v>0</v>
          </cell>
          <cell r="N319">
            <v>0</v>
          </cell>
          <cell r="O319">
            <v>0</v>
          </cell>
          <cell r="P319">
            <v>0</v>
          </cell>
          <cell r="Q319">
            <v>0</v>
          </cell>
        </row>
        <row r="320">
          <cell r="A320">
            <v>2186</v>
          </cell>
          <cell r="B320" t="str">
            <v>STENT BILIAR METALICO AUTOEXPANDIBLE 10 MMD X 80 ML</v>
          </cell>
          <cell r="C320" t="str">
            <v>UNIDAD</v>
          </cell>
          <cell r="D320">
            <v>1</v>
          </cell>
          <cell r="E320">
            <v>1</v>
          </cell>
          <cell r="F320" t="str">
            <v>ESPECIALIDADES</v>
          </cell>
          <cell r="G320" t="str">
            <v>GASTROENTEROLOGIA</v>
          </cell>
          <cell r="H320">
            <v>0</v>
          </cell>
          <cell r="I320">
            <v>0</v>
          </cell>
          <cell r="J320">
            <v>0</v>
          </cell>
          <cell r="K320">
            <v>0</v>
          </cell>
          <cell r="L320">
            <v>0</v>
          </cell>
          <cell r="M320">
            <v>0</v>
          </cell>
          <cell r="N320">
            <v>0</v>
          </cell>
          <cell r="O320">
            <v>0</v>
          </cell>
          <cell r="P320">
            <v>0</v>
          </cell>
          <cell r="Q320">
            <v>0</v>
          </cell>
        </row>
        <row r="321">
          <cell r="A321">
            <v>2187</v>
          </cell>
          <cell r="B321" t="str">
            <v>STENT BILIAR SIN GUIA 10 FR PERC BIL DRAIN STENT 10 FR X 10 CM SIN INTRODUCTOR</v>
          </cell>
          <cell r="C321" t="str">
            <v>UNIDAD</v>
          </cell>
          <cell r="D321">
            <v>1</v>
          </cell>
          <cell r="E321">
            <v>1</v>
          </cell>
          <cell r="F321" t="str">
            <v>ESPECIALIDADES</v>
          </cell>
          <cell r="G321" t="str">
            <v>GASTROENTEROLOGIA</v>
          </cell>
          <cell r="H321">
            <v>0</v>
          </cell>
          <cell r="I321">
            <v>0</v>
          </cell>
          <cell r="J321">
            <v>0</v>
          </cell>
          <cell r="K321">
            <v>0</v>
          </cell>
          <cell r="L321">
            <v>0</v>
          </cell>
          <cell r="M321">
            <v>0</v>
          </cell>
          <cell r="N321">
            <v>0</v>
          </cell>
          <cell r="O321">
            <v>0</v>
          </cell>
          <cell r="P321">
            <v>0</v>
          </cell>
          <cell r="Q321">
            <v>0</v>
          </cell>
        </row>
        <row r="322">
          <cell r="A322">
            <v>2188</v>
          </cell>
          <cell r="B322" t="str">
            <v>STENT COLONICO AUTOEXPANDIBLE 22 MMD X 9 CM</v>
          </cell>
          <cell r="C322" t="str">
            <v>UNIDAD</v>
          </cell>
          <cell r="D322">
            <v>1</v>
          </cell>
          <cell r="E322">
            <v>1</v>
          </cell>
          <cell r="F322" t="str">
            <v>ESPECIALIDADES</v>
          </cell>
          <cell r="G322" t="str">
            <v>GASTROENTEROLOGIA</v>
          </cell>
          <cell r="H322">
            <v>0</v>
          </cell>
          <cell r="I322">
            <v>0</v>
          </cell>
          <cell r="J322">
            <v>0</v>
          </cell>
          <cell r="K322">
            <v>0</v>
          </cell>
          <cell r="L322">
            <v>0</v>
          </cell>
          <cell r="M322">
            <v>0</v>
          </cell>
          <cell r="N322">
            <v>0</v>
          </cell>
          <cell r="O322">
            <v>0</v>
          </cell>
          <cell r="P322">
            <v>0</v>
          </cell>
          <cell r="Q322">
            <v>0</v>
          </cell>
        </row>
        <row r="323">
          <cell r="A323">
            <v>2189</v>
          </cell>
          <cell r="B323" t="str">
            <v>STENT CON INTRODUCTOR DE  7 CM X 7 FR</v>
          </cell>
          <cell r="C323" t="str">
            <v>UNIDAD</v>
          </cell>
          <cell r="D323">
            <v>8</v>
          </cell>
          <cell r="E323">
            <v>8</v>
          </cell>
          <cell r="F323" t="str">
            <v>ESPECIALIDADES</v>
          </cell>
          <cell r="G323" t="str">
            <v>GASTROENTEROLOGIA</v>
          </cell>
          <cell r="H323">
            <v>0</v>
          </cell>
          <cell r="I323">
            <v>0</v>
          </cell>
          <cell r="J323">
            <v>0</v>
          </cell>
          <cell r="K323">
            <v>0</v>
          </cell>
          <cell r="L323">
            <v>0</v>
          </cell>
          <cell r="M323">
            <v>0</v>
          </cell>
          <cell r="N323">
            <v>0</v>
          </cell>
          <cell r="O323">
            <v>0</v>
          </cell>
          <cell r="P323">
            <v>0</v>
          </cell>
          <cell r="Q323">
            <v>0</v>
          </cell>
        </row>
        <row r="324">
          <cell r="A324">
            <v>2190</v>
          </cell>
          <cell r="B324" t="str">
            <v>STENT CON INTRODUCTOR DE 10 CM X 10 FR</v>
          </cell>
          <cell r="C324" t="str">
            <v>UNIDAD</v>
          </cell>
          <cell r="D324">
            <v>6</v>
          </cell>
          <cell r="E324">
            <v>6</v>
          </cell>
          <cell r="F324" t="str">
            <v>ESPECIALIDADES</v>
          </cell>
          <cell r="G324" t="str">
            <v>GASTROENTEROLOGIA</v>
          </cell>
          <cell r="H324">
            <v>0</v>
          </cell>
          <cell r="I324">
            <v>0</v>
          </cell>
          <cell r="J324">
            <v>0</v>
          </cell>
          <cell r="K324">
            <v>0</v>
          </cell>
          <cell r="L324">
            <v>0</v>
          </cell>
          <cell r="M324">
            <v>0</v>
          </cell>
          <cell r="N324">
            <v>0</v>
          </cell>
          <cell r="O324">
            <v>0</v>
          </cell>
          <cell r="P324">
            <v>0</v>
          </cell>
          <cell r="Q324">
            <v>0</v>
          </cell>
        </row>
        <row r="325">
          <cell r="A325">
            <v>2191</v>
          </cell>
          <cell r="B325" t="str">
            <v>STENT CON INTRODUCTOR DE 10 CM X 7 FR</v>
          </cell>
          <cell r="C325" t="str">
            <v>UNIDAD</v>
          </cell>
          <cell r="D325">
            <v>6</v>
          </cell>
          <cell r="E325">
            <v>6</v>
          </cell>
          <cell r="F325" t="str">
            <v>ESPECIALIDADES</v>
          </cell>
          <cell r="G325" t="str">
            <v>GASTROENTEROLOGIA</v>
          </cell>
          <cell r="H325">
            <v>0</v>
          </cell>
          <cell r="I325">
            <v>0</v>
          </cell>
          <cell r="J325">
            <v>0</v>
          </cell>
          <cell r="K325">
            <v>0</v>
          </cell>
          <cell r="L325">
            <v>0</v>
          </cell>
          <cell r="M325">
            <v>0</v>
          </cell>
          <cell r="N325">
            <v>0</v>
          </cell>
          <cell r="O325">
            <v>0</v>
          </cell>
          <cell r="P325">
            <v>0</v>
          </cell>
          <cell r="Q325">
            <v>0</v>
          </cell>
        </row>
        <row r="326">
          <cell r="A326">
            <v>2192</v>
          </cell>
          <cell r="B326" t="str">
            <v>STENT CON INTRODUCTOR DE 12 CM X 10 FR</v>
          </cell>
          <cell r="C326" t="str">
            <v>UNIDAD</v>
          </cell>
          <cell r="D326">
            <v>1</v>
          </cell>
          <cell r="E326">
            <v>1</v>
          </cell>
          <cell r="F326" t="str">
            <v>ESPECIALIDADES</v>
          </cell>
          <cell r="G326" t="str">
            <v>GASTROENTEROLOGIA</v>
          </cell>
          <cell r="H326">
            <v>0</v>
          </cell>
          <cell r="I326">
            <v>0</v>
          </cell>
          <cell r="J326">
            <v>0</v>
          </cell>
          <cell r="K326">
            <v>0</v>
          </cell>
          <cell r="L326">
            <v>0</v>
          </cell>
          <cell r="M326">
            <v>0</v>
          </cell>
          <cell r="N326">
            <v>0</v>
          </cell>
          <cell r="O326">
            <v>0</v>
          </cell>
          <cell r="P326">
            <v>0</v>
          </cell>
          <cell r="Q326">
            <v>0</v>
          </cell>
        </row>
        <row r="327">
          <cell r="A327">
            <v>2193</v>
          </cell>
          <cell r="B327" t="str">
            <v>STENT CON INTRODUCTOR DE 12 CM X 7 FR</v>
          </cell>
          <cell r="C327" t="str">
            <v>UNIDAD</v>
          </cell>
          <cell r="D327">
            <v>8</v>
          </cell>
          <cell r="E327">
            <v>8</v>
          </cell>
          <cell r="F327" t="str">
            <v>ESPECIALIDADES</v>
          </cell>
          <cell r="G327" t="str">
            <v>GASTROENTEROLOGIA</v>
          </cell>
          <cell r="H327">
            <v>0</v>
          </cell>
          <cell r="I327">
            <v>0</v>
          </cell>
          <cell r="J327">
            <v>0</v>
          </cell>
          <cell r="K327">
            <v>0</v>
          </cell>
          <cell r="L327">
            <v>0</v>
          </cell>
          <cell r="M327">
            <v>0</v>
          </cell>
          <cell r="N327">
            <v>0</v>
          </cell>
          <cell r="O327">
            <v>0</v>
          </cell>
          <cell r="P327">
            <v>0</v>
          </cell>
          <cell r="Q327">
            <v>0</v>
          </cell>
        </row>
        <row r="328">
          <cell r="A328">
            <v>2194</v>
          </cell>
          <cell r="B328" t="str">
            <v>STENT ESOFAGICO LONGITUD DEL EXTREMO PROXIMAL 23MM STENANT DE 18X10 CM</v>
          </cell>
          <cell r="C328" t="str">
            <v>UNIDAD</v>
          </cell>
          <cell r="D328">
            <v>1</v>
          </cell>
          <cell r="E328">
            <v>1</v>
          </cell>
          <cell r="F328" t="str">
            <v>ESPECIALIDADES</v>
          </cell>
          <cell r="G328" t="str">
            <v>GASTROENTEROLOGIA</v>
          </cell>
          <cell r="H328">
            <v>0</v>
          </cell>
          <cell r="I328">
            <v>0</v>
          </cell>
          <cell r="J328">
            <v>0</v>
          </cell>
          <cell r="K328">
            <v>0</v>
          </cell>
          <cell r="L328">
            <v>0</v>
          </cell>
          <cell r="M328">
            <v>0</v>
          </cell>
          <cell r="N328">
            <v>0</v>
          </cell>
          <cell r="O328">
            <v>0</v>
          </cell>
          <cell r="P328">
            <v>0</v>
          </cell>
          <cell r="Q328">
            <v>0</v>
          </cell>
        </row>
        <row r="329">
          <cell r="A329">
            <v>2195</v>
          </cell>
          <cell r="B329" t="str">
            <v>STENT ESOFAGICO LONGITUD DEL EXTREMO PROXIMAL 23MM STENANT DE 18X15 CM</v>
          </cell>
          <cell r="C329" t="str">
            <v>UNIDAD</v>
          </cell>
          <cell r="D329">
            <v>1</v>
          </cell>
          <cell r="E329">
            <v>1</v>
          </cell>
          <cell r="F329" t="str">
            <v>ESPECIALIDADES</v>
          </cell>
          <cell r="G329" t="str">
            <v>GASTROENTEROLOGIA</v>
          </cell>
          <cell r="H329">
            <v>0</v>
          </cell>
          <cell r="I329">
            <v>0</v>
          </cell>
          <cell r="J329">
            <v>0</v>
          </cell>
          <cell r="K329">
            <v>0</v>
          </cell>
          <cell r="L329">
            <v>0</v>
          </cell>
          <cell r="M329">
            <v>0</v>
          </cell>
          <cell r="N329">
            <v>0</v>
          </cell>
          <cell r="O329">
            <v>0</v>
          </cell>
          <cell r="P329">
            <v>0</v>
          </cell>
          <cell r="Q329">
            <v>0</v>
          </cell>
        </row>
        <row r="330">
          <cell r="A330">
            <v>2196</v>
          </cell>
          <cell r="B330" t="str">
            <v>STENT ESOFAGICO PARCIALMENTE RECUBIERTO 12 CM X 18 MM</v>
          </cell>
          <cell r="C330" t="str">
            <v>UNIDAD</v>
          </cell>
          <cell r="D330">
            <v>1</v>
          </cell>
          <cell r="E330">
            <v>1</v>
          </cell>
          <cell r="F330" t="str">
            <v>ESPECIALIDADES</v>
          </cell>
          <cell r="G330" t="str">
            <v>GASTROENTEROLOGIA</v>
          </cell>
          <cell r="H330">
            <v>0</v>
          </cell>
          <cell r="I330">
            <v>0</v>
          </cell>
          <cell r="J330">
            <v>0</v>
          </cell>
          <cell r="K330">
            <v>0</v>
          </cell>
          <cell r="L330">
            <v>0</v>
          </cell>
          <cell r="M330">
            <v>0</v>
          </cell>
          <cell r="N330">
            <v>0</v>
          </cell>
          <cell r="O330">
            <v>0</v>
          </cell>
          <cell r="P330">
            <v>0</v>
          </cell>
          <cell r="Q330">
            <v>0</v>
          </cell>
        </row>
        <row r="331">
          <cell r="A331">
            <v>2197</v>
          </cell>
          <cell r="B331" t="str">
            <v>STENT ESOFAGICO PARCIALMENTE RECUBIERTO DE 10 CM</v>
          </cell>
          <cell r="C331" t="str">
            <v>UNIDAD</v>
          </cell>
          <cell r="D331">
            <v>1</v>
          </cell>
          <cell r="E331">
            <v>1</v>
          </cell>
          <cell r="F331" t="str">
            <v>ESPECIALIDADES</v>
          </cell>
          <cell r="G331" t="str">
            <v>GASTROENTEROLOGIA</v>
          </cell>
          <cell r="H331">
            <v>0</v>
          </cell>
          <cell r="I331">
            <v>0</v>
          </cell>
          <cell r="J331">
            <v>0</v>
          </cell>
          <cell r="K331">
            <v>0</v>
          </cell>
          <cell r="L331">
            <v>0</v>
          </cell>
          <cell r="M331">
            <v>0</v>
          </cell>
          <cell r="N331">
            <v>0</v>
          </cell>
          <cell r="O331">
            <v>0</v>
          </cell>
          <cell r="P331">
            <v>0</v>
          </cell>
          <cell r="Q331">
            <v>0</v>
          </cell>
        </row>
        <row r="332">
          <cell r="A332">
            <v>2198</v>
          </cell>
          <cell r="B332" t="str">
            <v>STENT ESOFAGICO PARCIALMENTE RECUBIERTO DE 15 CM</v>
          </cell>
          <cell r="C332" t="str">
            <v>UNIDAD</v>
          </cell>
          <cell r="D332">
            <v>1</v>
          </cell>
          <cell r="E332">
            <v>1</v>
          </cell>
          <cell r="F332" t="str">
            <v>ESPECIALIDADES</v>
          </cell>
          <cell r="G332" t="str">
            <v>GASTROENTEROLOGIA</v>
          </cell>
          <cell r="H332">
            <v>0</v>
          </cell>
          <cell r="I332">
            <v>0</v>
          </cell>
          <cell r="J332">
            <v>0</v>
          </cell>
          <cell r="K332">
            <v>0</v>
          </cell>
          <cell r="L332">
            <v>0</v>
          </cell>
          <cell r="M332">
            <v>0</v>
          </cell>
          <cell r="N332">
            <v>0</v>
          </cell>
          <cell r="O332">
            <v>0</v>
          </cell>
          <cell r="P332">
            <v>0</v>
          </cell>
          <cell r="Q332">
            <v>0</v>
          </cell>
        </row>
        <row r="333">
          <cell r="A333">
            <v>2199</v>
          </cell>
          <cell r="B333" t="str">
            <v>STENT ESOFAGICO TOTALMENTE RECUBIERTO 12 CM X 18 MM</v>
          </cell>
          <cell r="C333" t="str">
            <v>UNIDAD</v>
          </cell>
          <cell r="D333">
            <v>1</v>
          </cell>
          <cell r="E333">
            <v>1</v>
          </cell>
          <cell r="F333" t="str">
            <v>ESPECIALIDADES</v>
          </cell>
          <cell r="G333" t="str">
            <v>GASTROENTEROLOGIA</v>
          </cell>
          <cell r="H333">
            <v>0</v>
          </cell>
          <cell r="I333">
            <v>0</v>
          </cell>
          <cell r="J333">
            <v>0</v>
          </cell>
          <cell r="K333">
            <v>0</v>
          </cell>
          <cell r="L333">
            <v>0</v>
          </cell>
          <cell r="M333">
            <v>0</v>
          </cell>
          <cell r="N333">
            <v>0</v>
          </cell>
          <cell r="O333">
            <v>0</v>
          </cell>
          <cell r="P333">
            <v>0</v>
          </cell>
          <cell r="Q333">
            <v>0</v>
          </cell>
        </row>
        <row r="334">
          <cell r="A334">
            <v>2200</v>
          </cell>
          <cell r="B334" t="str">
            <v>STENT ESOFAGICO TOTALMENTE RECUBIERTO DE 10 CM</v>
          </cell>
          <cell r="C334" t="str">
            <v>UNIDAD</v>
          </cell>
          <cell r="D334">
            <v>1</v>
          </cell>
          <cell r="E334">
            <v>1</v>
          </cell>
          <cell r="F334" t="str">
            <v>ESPECIALIDADES</v>
          </cell>
          <cell r="G334" t="str">
            <v>GASTROENTEROLOGIA</v>
          </cell>
          <cell r="H334">
            <v>0</v>
          </cell>
          <cell r="I334">
            <v>0</v>
          </cell>
          <cell r="J334">
            <v>0</v>
          </cell>
          <cell r="K334">
            <v>0</v>
          </cell>
          <cell r="L334">
            <v>0</v>
          </cell>
          <cell r="M334">
            <v>0</v>
          </cell>
          <cell r="N334">
            <v>0</v>
          </cell>
          <cell r="O334">
            <v>0</v>
          </cell>
          <cell r="P334">
            <v>0</v>
          </cell>
          <cell r="Q334">
            <v>0</v>
          </cell>
        </row>
        <row r="335">
          <cell r="A335">
            <v>2201</v>
          </cell>
          <cell r="B335" t="str">
            <v>STENT ESOFAGICO TOTALMENTE RECUBIERTO DE 15 CM</v>
          </cell>
          <cell r="C335" t="str">
            <v>UNIDAD</v>
          </cell>
          <cell r="D335">
            <v>1</v>
          </cell>
          <cell r="E335">
            <v>1</v>
          </cell>
          <cell r="F335" t="str">
            <v>ESPECIALIDADES</v>
          </cell>
          <cell r="G335" t="str">
            <v>GASTROENTEROLOGIA</v>
          </cell>
          <cell r="H335">
            <v>0</v>
          </cell>
          <cell r="I335">
            <v>0</v>
          </cell>
          <cell r="J335">
            <v>0</v>
          </cell>
          <cell r="K335">
            <v>0</v>
          </cell>
          <cell r="L335">
            <v>0</v>
          </cell>
          <cell r="M335">
            <v>0</v>
          </cell>
          <cell r="N335">
            <v>0</v>
          </cell>
          <cell r="O335">
            <v>0</v>
          </cell>
          <cell r="P335">
            <v>0</v>
          </cell>
          <cell r="Q335">
            <v>0</v>
          </cell>
        </row>
        <row r="336">
          <cell r="A336">
            <v>2202</v>
          </cell>
          <cell r="B336" t="str">
            <v>STENT POLYFLEX ESOPH 23X18X120 MM</v>
          </cell>
          <cell r="C336" t="str">
            <v>UNIDAD</v>
          </cell>
          <cell r="D336">
            <v>1</v>
          </cell>
          <cell r="E336">
            <v>1</v>
          </cell>
          <cell r="F336" t="str">
            <v>ESPECIALIDADES</v>
          </cell>
          <cell r="G336" t="str">
            <v>GASTROENTEROLOGIA</v>
          </cell>
          <cell r="H336">
            <v>0</v>
          </cell>
          <cell r="I336">
            <v>0</v>
          </cell>
          <cell r="J336">
            <v>0</v>
          </cell>
          <cell r="K336">
            <v>0</v>
          </cell>
          <cell r="L336">
            <v>0</v>
          </cell>
          <cell r="M336">
            <v>0</v>
          </cell>
          <cell r="N336">
            <v>0</v>
          </cell>
          <cell r="O336">
            <v>0</v>
          </cell>
          <cell r="P336">
            <v>0</v>
          </cell>
          <cell r="Q336">
            <v>0</v>
          </cell>
        </row>
        <row r="337">
          <cell r="A337">
            <v>2434</v>
          </cell>
          <cell r="B337" t="str">
            <v xml:space="preserve">TUBO DE GASTROSTOMIA 24FR                                                                          </v>
          </cell>
          <cell r="C337" t="str">
            <v>UNIDAD</v>
          </cell>
          <cell r="D337">
            <v>3</v>
          </cell>
          <cell r="E337">
            <v>2</v>
          </cell>
          <cell r="F337" t="str">
            <v>ESPECIALIDADES</v>
          </cell>
          <cell r="G337" t="str">
            <v>GASTROENTEROLOGIA</v>
          </cell>
          <cell r="H337">
            <v>0</v>
          </cell>
          <cell r="I337">
            <v>0</v>
          </cell>
          <cell r="J337">
            <v>0</v>
          </cell>
          <cell r="K337">
            <v>0</v>
          </cell>
          <cell r="L337">
            <v>0</v>
          </cell>
          <cell r="M337">
            <v>0</v>
          </cell>
          <cell r="N337">
            <v>0</v>
          </cell>
          <cell r="O337">
            <v>0</v>
          </cell>
          <cell r="P337">
            <v>0</v>
          </cell>
          <cell r="Q337">
            <v>0</v>
          </cell>
        </row>
        <row r="338">
          <cell r="A338">
            <v>2507</v>
          </cell>
          <cell r="B338" t="str">
            <v>TUBO X GASTROSTOMIA 12 FR PARA REEMPLZAO CON 2 PUERTOS</v>
          </cell>
          <cell r="C338" t="str">
            <v>UNIDAD</v>
          </cell>
          <cell r="D338">
            <v>3</v>
          </cell>
          <cell r="E338">
            <v>3</v>
          </cell>
          <cell r="F338" t="str">
            <v>ESPECIALIDADES</v>
          </cell>
          <cell r="G338" t="str">
            <v>GASTROENTEROLOGIA</v>
          </cell>
          <cell r="H338">
            <v>0</v>
          </cell>
          <cell r="I338">
            <v>0</v>
          </cell>
          <cell r="J338">
            <v>0</v>
          </cell>
          <cell r="K338">
            <v>0</v>
          </cell>
          <cell r="L338">
            <v>0</v>
          </cell>
          <cell r="M338">
            <v>0</v>
          </cell>
          <cell r="N338">
            <v>0</v>
          </cell>
          <cell r="O338">
            <v>0</v>
          </cell>
          <cell r="P338">
            <v>0</v>
          </cell>
          <cell r="Q338">
            <v>0</v>
          </cell>
        </row>
        <row r="339">
          <cell r="A339">
            <v>2509</v>
          </cell>
          <cell r="B339" t="str">
            <v>TUBO X GASTROSTOMIA 16FR PARA REEMPLAZO CON 2 PUERTOS</v>
          </cell>
          <cell r="C339" t="str">
            <v>UNIDAD</v>
          </cell>
          <cell r="D339">
            <v>5</v>
          </cell>
          <cell r="E339">
            <v>5</v>
          </cell>
          <cell r="F339" t="str">
            <v>ESPECIALIDADES</v>
          </cell>
          <cell r="G339" t="str">
            <v>GASTROENTEROLOGIA</v>
          </cell>
          <cell r="H339">
            <v>0</v>
          </cell>
          <cell r="I339">
            <v>0</v>
          </cell>
          <cell r="J339">
            <v>0</v>
          </cell>
          <cell r="K339">
            <v>0</v>
          </cell>
          <cell r="L339">
            <v>0</v>
          </cell>
          <cell r="M339">
            <v>0</v>
          </cell>
          <cell r="N339">
            <v>0</v>
          </cell>
          <cell r="O339">
            <v>0</v>
          </cell>
          <cell r="P339">
            <v>0</v>
          </cell>
          <cell r="Q339">
            <v>0</v>
          </cell>
        </row>
        <row r="340">
          <cell r="A340">
            <v>2515</v>
          </cell>
          <cell r="B340" t="str">
            <v>TUBOS DE ALIMENTACIÓN ENTERAL POR GASTROSTOMÍA 14FR BALÓN DESDE 3 HASTA 10 ML</v>
          </cell>
          <cell r="C340" t="str">
            <v>UNIDAD</v>
          </cell>
          <cell r="D340">
            <v>3</v>
          </cell>
          <cell r="E340">
            <v>12</v>
          </cell>
          <cell r="F340" t="str">
            <v>ESPECIALIDADES</v>
          </cell>
          <cell r="G340" t="str">
            <v>GASTROENTEROLOGIA</v>
          </cell>
          <cell r="H340">
            <v>0</v>
          </cell>
          <cell r="I340">
            <v>0</v>
          </cell>
          <cell r="J340">
            <v>0</v>
          </cell>
          <cell r="K340">
            <v>0</v>
          </cell>
          <cell r="L340">
            <v>0</v>
          </cell>
          <cell r="M340">
            <v>0</v>
          </cell>
          <cell r="N340">
            <v>0</v>
          </cell>
          <cell r="O340">
            <v>0</v>
          </cell>
          <cell r="P340">
            <v>0</v>
          </cell>
          <cell r="Q340">
            <v>0</v>
          </cell>
        </row>
        <row r="341">
          <cell r="A341">
            <v>2516</v>
          </cell>
          <cell r="B341" t="str">
            <v>TUBOS DE ALIMENTACIÓN ENTERAL POR GASTROSTOMÍA 16FR BALÓN DESDE 3 HASTA 10 ML</v>
          </cell>
          <cell r="C341" t="str">
            <v>UNIDAD</v>
          </cell>
          <cell r="D341">
            <v>3</v>
          </cell>
          <cell r="E341">
            <v>3</v>
          </cell>
          <cell r="F341" t="str">
            <v>ESPECIALIDADES</v>
          </cell>
          <cell r="G341" t="str">
            <v>GASTROENTEROLOGIA</v>
          </cell>
          <cell r="H341">
            <v>0</v>
          </cell>
          <cell r="I341">
            <v>0</v>
          </cell>
          <cell r="J341">
            <v>0</v>
          </cell>
          <cell r="K341">
            <v>0</v>
          </cell>
          <cell r="L341">
            <v>0</v>
          </cell>
          <cell r="M341">
            <v>0</v>
          </cell>
          <cell r="N341">
            <v>0</v>
          </cell>
          <cell r="O341">
            <v>0</v>
          </cell>
          <cell r="P341">
            <v>0</v>
          </cell>
          <cell r="Q341">
            <v>0</v>
          </cell>
        </row>
        <row r="342">
          <cell r="A342">
            <v>2517</v>
          </cell>
          <cell r="B342" t="str">
            <v>TUBOS DE ALIMENTACIÓN ENTERAL POR GASTROSTOMÍA 18FR BALÓN DESDE 3 HASTA 10 ML</v>
          </cell>
          <cell r="C342" t="str">
            <v>UNIDAD</v>
          </cell>
          <cell r="D342">
            <v>3</v>
          </cell>
          <cell r="E342">
            <v>5</v>
          </cell>
          <cell r="F342" t="str">
            <v>ESPECIALIDADES</v>
          </cell>
          <cell r="G342" t="str">
            <v>GASTROENTEROLOGIA</v>
          </cell>
          <cell r="H342">
            <v>0</v>
          </cell>
          <cell r="I342">
            <v>0</v>
          </cell>
          <cell r="J342">
            <v>0</v>
          </cell>
          <cell r="K342">
            <v>0</v>
          </cell>
          <cell r="L342">
            <v>0</v>
          </cell>
          <cell r="M342">
            <v>0</v>
          </cell>
          <cell r="N342">
            <v>0</v>
          </cell>
          <cell r="O342">
            <v>0</v>
          </cell>
          <cell r="P342">
            <v>0</v>
          </cell>
          <cell r="Q342">
            <v>0</v>
          </cell>
        </row>
        <row r="343">
          <cell r="A343">
            <v>2518</v>
          </cell>
          <cell r="B343" t="str">
            <v>TUBOS DE ALIMENTACIÓN ENTERAL POR GASTROSTOMÍA 20FR BALÓN DESDE 3 HASTA 10 ML</v>
          </cell>
          <cell r="C343" t="str">
            <v>UNIDAD</v>
          </cell>
          <cell r="D343">
            <v>3</v>
          </cell>
          <cell r="E343">
            <v>10</v>
          </cell>
          <cell r="F343" t="str">
            <v>ESPECIALIDADES</v>
          </cell>
          <cell r="G343" t="str">
            <v>GASTROENTEROLOGIA</v>
          </cell>
          <cell r="H343">
            <v>0</v>
          </cell>
          <cell r="I343">
            <v>0</v>
          </cell>
          <cell r="J343">
            <v>0</v>
          </cell>
          <cell r="K343">
            <v>0</v>
          </cell>
          <cell r="L343">
            <v>0</v>
          </cell>
          <cell r="M343">
            <v>0</v>
          </cell>
          <cell r="N343">
            <v>0</v>
          </cell>
          <cell r="O343">
            <v>0</v>
          </cell>
          <cell r="P343">
            <v>0</v>
          </cell>
          <cell r="Q343">
            <v>0</v>
          </cell>
        </row>
        <row r="344">
          <cell r="A344">
            <v>2519</v>
          </cell>
          <cell r="B344" t="str">
            <v>TUBOS DE ALIMENTACIÓN ENTERAL POR GASTROSTOMÍA 22FR BALÓN DESDE 3 HASTA 10 ML</v>
          </cell>
          <cell r="C344" t="str">
            <v>UNIDAD</v>
          </cell>
          <cell r="D344">
            <v>3</v>
          </cell>
          <cell r="E344">
            <v>2</v>
          </cell>
          <cell r="F344" t="str">
            <v>ESPECIALIDADES</v>
          </cell>
          <cell r="G344" t="str">
            <v>GASTROENTEROLOGIA</v>
          </cell>
          <cell r="H344">
            <v>0</v>
          </cell>
          <cell r="I344">
            <v>0</v>
          </cell>
          <cell r="J344">
            <v>0</v>
          </cell>
          <cell r="K344">
            <v>0</v>
          </cell>
          <cell r="L344">
            <v>0</v>
          </cell>
          <cell r="M344">
            <v>0</v>
          </cell>
          <cell r="N344">
            <v>0</v>
          </cell>
          <cell r="O344">
            <v>0</v>
          </cell>
          <cell r="P344">
            <v>0</v>
          </cell>
          <cell r="Q344">
            <v>0</v>
          </cell>
        </row>
        <row r="345">
          <cell r="A345">
            <v>2520</v>
          </cell>
          <cell r="B345" t="str">
            <v>TUBOS DE ALIMENTACIÓN ENTERAL POR GASTROSTOMÍA 24FR BALÓN DESDE 3 HASTA 10 ML</v>
          </cell>
          <cell r="C345" t="str">
            <v>UNIDAD</v>
          </cell>
          <cell r="D345">
            <v>3</v>
          </cell>
          <cell r="E345">
            <v>3</v>
          </cell>
          <cell r="F345" t="str">
            <v>ESPECIALIDADES</v>
          </cell>
          <cell r="G345" t="str">
            <v>GASTROENTEROLOGIA</v>
          </cell>
          <cell r="H345">
            <v>0</v>
          </cell>
          <cell r="I345">
            <v>0</v>
          </cell>
          <cell r="J345">
            <v>0</v>
          </cell>
          <cell r="K345">
            <v>0</v>
          </cell>
          <cell r="L345">
            <v>0</v>
          </cell>
          <cell r="M345">
            <v>0</v>
          </cell>
          <cell r="N345">
            <v>0</v>
          </cell>
          <cell r="O345">
            <v>0</v>
          </cell>
          <cell r="P345">
            <v>0</v>
          </cell>
          <cell r="Q345">
            <v>0</v>
          </cell>
        </row>
        <row r="346">
          <cell r="A346">
            <v>2539</v>
          </cell>
          <cell r="B346" t="str">
            <v xml:space="preserve">VENDA  DE ALGODON LAMINADO NO ESTERIL.2X5 YARDAS                                                                               </v>
          </cell>
          <cell r="C346" t="str">
            <v>UNIDAD</v>
          </cell>
          <cell r="D346">
            <v>100</v>
          </cell>
          <cell r="E346">
            <v>100</v>
          </cell>
          <cell r="F346" t="str">
            <v>ESPECIALIDADES</v>
          </cell>
          <cell r="G346" t="str">
            <v>ORTOPEDIA</v>
          </cell>
          <cell r="H346">
            <v>0</v>
          </cell>
          <cell r="I346">
            <v>0</v>
          </cell>
          <cell r="J346">
            <v>0</v>
          </cell>
          <cell r="K346">
            <v>0</v>
          </cell>
          <cell r="L346">
            <v>0</v>
          </cell>
          <cell r="M346">
            <v>0</v>
          </cell>
          <cell r="N346">
            <v>0</v>
          </cell>
          <cell r="O346">
            <v>0</v>
          </cell>
          <cell r="P346">
            <v>0</v>
          </cell>
          <cell r="Q346">
            <v>0</v>
          </cell>
        </row>
        <row r="347">
          <cell r="A347">
            <v>2540</v>
          </cell>
          <cell r="B347" t="str">
            <v xml:space="preserve">VENDA  DE ALGODON LAMINADO NO ESTERIL.5X5 YARDAS                                                                               </v>
          </cell>
          <cell r="C347" t="str">
            <v>UNIDAD</v>
          </cell>
          <cell r="D347">
            <v>560</v>
          </cell>
          <cell r="E347">
            <v>1414</v>
          </cell>
          <cell r="F347" t="str">
            <v>ESPECIALIDADES</v>
          </cell>
          <cell r="G347" t="str">
            <v>ORTOPEDIA</v>
          </cell>
          <cell r="H347" t="str">
            <v>NO</v>
          </cell>
          <cell r="I347" t="str">
            <v>NO</v>
          </cell>
          <cell r="J347" t="str">
            <v>NO</v>
          </cell>
          <cell r="K347" t="str">
            <v>NO</v>
          </cell>
          <cell r="L347">
            <v>0</v>
          </cell>
          <cell r="M347">
            <v>0</v>
          </cell>
          <cell r="N347" t="str">
            <v>ESPECIALIDAD III</v>
          </cell>
          <cell r="O347" t="str">
            <v>BOLSA X 15 UNDS</v>
          </cell>
          <cell r="P347" t="str">
            <v>SI</v>
          </cell>
          <cell r="Q347" t="str">
            <v>I</v>
          </cell>
          <cell r="R347" t="str">
            <v>2012DM-0008875</v>
          </cell>
          <cell r="S347">
            <v>44747</v>
          </cell>
          <cell r="T347">
            <v>1825</v>
          </cell>
          <cell r="U347">
            <v>0</v>
          </cell>
          <cell r="V347">
            <v>1825</v>
          </cell>
        </row>
        <row r="348">
          <cell r="A348">
            <v>2541</v>
          </cell>
          <cell r="B348" t="str">
            <v xml:space="preserve">VENDA  DE ALGODON LAMINADO NO ESTERIL.6X5 YARDAS                                                                               </v>
          </cell>
          <cell r="C348" t="str">
            <v>UNIDAD</v>
          </cell>
          <cell r="D348">
            <v>548</v>
          </cell>
          <cell r="E348">
            <v>2323</v>
          </cell>
          <cell r="F348" t="str">
            <v>ESPECIALIDADES</v>
          </cell>
          <cell r="G348" t="str">
            <v>ORTOPEDIA</v>
          </cell>
          <cell r="H348" t="str">
            <v>NO</v>
          </cell>
          <cell r="I348" t="str">
            <v>NO</v>
          </cell>
          <cell r="J348" t="str">
            <v>NO</v>
          </cell>
          <cell r="K348" t="str">
            <v>NO</v>
          </cell>
          <cell r="L348">
            <v>0</v>
          </cell>
          <cell r="M348">
            <v>0</v>
          </cell>
          <cell r="N348" t="str">
            <v>ESPECIALIDAD III</v>
          </cell>
          <cell r="O348" t="str">
            <v>BOLSA X 15 UNDS</v>
          </cell>
          <cell r="P348" t="str">
            <v>SI</v>
          </cell>
          <cell r="Q348" t="str">
            <v>I</v>
          </cell>
          <cell r="R348" t="str">
            <v>2012DM-0008875</v>
          </cell>
          <cell r="S348">
            <v>44747</v>
          </cell>
          <cell r="T348">
            <v>1735</v>
          </cell>
          <cell r="U348">
            <v>0</v>
          </cell>
          <cell r="V348">
            <v>1735</v>
          </cell>
        </row>
        <row r="349">
          <cell r="A349">
            <v>2544</v>
          </cell>
          <cell r="B349" t="str">
            <v xml:space="preserve">VENDA DE ALGODÓN LAMINADO NO ESTERIL. 4X5 YARDAS   </v>
          </cell>
          <cell r="C349" t="str">
            <v>UNIDAD</v>
          </cell>
          <cell r="D349">
            <v>902</v>
          </cell>
          <cell r="E349">
            <v>2998</v>
          </cell>
          <cell r="F349" t="str">
            <v>ESPECIALIDADES</v>
          </cell>
          <cell r="G349" t="str">
            <v>ORTOPEDIA</v>
          </cell>
          <cell r="H349" t="str">
            <v>NO</v>
          </cell>
          <cell r="I349" t="str">
            <v>NO</v>
          </cell>
          <cell r="J349" t="str">
            <v>NO</v>
          </cell>
          <cell r="K349" t="str">
            <v>NO</v>
          </cell>
          <cell r="L349">
            <v>0</v>
          </cell>
          <cell r="M349">
            <v>0</v>
          </cell>
          <cell r="N349" t="str">
            <v>ESPECIALIDAD III</v>
          </cell>
          <cell r="O349" t="str">
            <v>BOLSA X 15 UNDS</v>
          </cell>
          <cell r="P349" t="str">
            <v>SI</v>
          </cell>
          <cell r="Q349" t="str">
            <v>I</v>
          </cell>
          <cell r="R349" t="str">
            <v>2012DM-0008875</v>
          </cell>
          <cell r="S349">
            <v>44747</v>
          </cell>
          <cell r="T349">
            <v>1435</v>
          </cell>
          <cell r="U349">
            <v>0</v>
          </cell>
          <cell r="V349">
            <v>1435</v>
          </cell>
        </row>
        <row r="350">
          <cell r="A350">
            <v>2545</v>
          </cell>
          <cell r="B350" t="str">
            <v xml:space="preserve">VENDA DE ALGODON LAMINADO NO ESTERIL.3X5 YARDAS   </v>
          </cell>
          <cell r="C350" t="str">
            <v>UNIDAD</v>
          </cell>
          <cell r="D350">
            <v>500</v>
          </cell>
          <cell r="E350">
            <v>2200</v>
          </cell>
          <cell r="F350" t="str">
            <v>ESPECIALIDADES</v>
          </cell>
          <cell r="G350" t="str">
            <v>ORTOPEDIA</v>
          </cell>
          <cell r="H350" t="str">
            <v>NO</v>
          </cell>
          <cell r="I350" t="str">
            <v>NO</v>
          </cell>
          <cell r="J350" t="str">
            <v>NO</v>
          </cell>
          <cell r="K350" t="str">
            <v>NO</v>
          </cell>
          <cell r="L350">
            <v>0</v>
          </cell>
          <cell r="M350">
            <v>0</v>
          </cell>
          <cell r="N350" t="str">
            <v>ESPECIALIDAD III</v>
          </cell>
          <cell r="O350" t="str">
            <v>BOLSA X 15 UNDS</v>
          </cell>
          <cell r="P350" t="str">
            <v>SI</v>
          </cell>
          <cell r="Q350" t="str">
            <v>I</v>
          </cell>
          <cell r="R350" t="str">
            <v>2012DM-0008875</v>
          </cell>
          <cell r="S350">
            <v>44747</v>
          </cell>
          <cell r="T350">
            <v>1345</v>
          </cell>
          <cell r="U350">
            <v>0</v>
          </cell>
          <cell r="V350">
            <v>1345</v>
          </cell>
        </row>
        <row r="351">
          <cell r="A351">
            <v>2550</v>
          </cell>
          <cell r="B351" t="str">
            <v xml:space="preserve">VENDA DE YESO (GASA DE ALGODÓN CUBIERTA CON MEZCLA DE YESO) 3 X 5YARDAS TIEMPO DE FRAGUADO 3-4MIM                                                                                    </v>
          </cell>
          <cell r="C351" t="str">
            <v>UNIDAD</v>
          </cell>
          <cell r="D351">
            <v>369</v>
          </cell>
          <cell r="E351">
            <v>656</v>
          </cell>
          <cell r="F351" t="str">
            <v>ESPECIALIDADES</v>
          </cell>
          <cell r="G351" t="str">
            <v>ORTOPEDIA</v>
          </cell>
          <cell r="H351" t="str">
            <v>NO</v>
          </cell>
          <cell r="I351" t="str">
            <v>NO</v>
          </cell>
          <cell r="J351" t="str">
            <v>NO</v>
          </cell>
          <cell r="K351" t="str">
            <v>NO</v>
          </cell>
          <cell r="L351">
            <v>0</v>
          </cell>
          <cell r="M351">
            <v>0</v>
          </cell>
          <cell r="N351" t="str">
            <v>ESPECIALIDAD III</v>
          </cell>
          <cell r="O351" t="str">
            <v>CAJA X 48 UNDS</v>
          </cell>
          <cell r="P351" t="str">
            <v>SI</v>
          </cell>
          <cell r="Q351" t="str">
            <v>I</v>
          </cell>
          <cell r="R351" t="str">
            <v>2017DM-0000566-R1</v>
          </cell>
          <cell r="S351">
            <v>46413</v>
          </cell>
          <cell r="T351">
            <v>4200</v>
          </cell>
          <cell r="U351">
            <v>0</v>
          </cell>
          <cell r="V351">
            <v>4200</v>
          </cell>
        </row>
        <row r="352">
          <cell r="A352">
            <v>2551</v>
          </cell>
          <cell r="B352" t="str">
            <v xml:space="preserve">VENDA DE YESO (GASA DE ALGODÓN CUBIERTA CON MEZCLA DE YESO) 4 X 5YARDAS TIEMPO DE FRAGUADO 3-4MIM                                                                                    </v>
          </cell>
          <cell r="C352" t="str">
            <v>UNIDAD</v>
          </cell>
          <cell r="D352">
            <v>500</v>
          </cell>
          <cell r="E352">
            <v>1100</v>
          </cell>
          <cell r="F352" t="str">
            <v>ESPECIALIDADES</v>
          </cell>
          <cell r="G352" t="str">
            <v>ORTOPEDIA</v>
          </cell>
          <cell r="H352" t="str">
            <v>NO</v>
          </cell>
          <cell r="I352" t="str">
            <v>NO</v>
          </cell>
          <cell r="J352" t="str">
            <v>NO</v>
          </cell>
          <cell r="K352" t="str">
            <v>NO</v>
          </cell>
          <cell r="L352">
            <v>0</v>
          </cell>
          <cell r="M352">
            <v>0</v>
          </cell>
          <cell r="N352" t="str">
            <v>ESPECIALIDAD III</v>
          </cell>
          <cell r="O352" t="str">
            <v>CAJA X 36 UNDS</v>
          </cell>
          <cell r="P352" t="str">
            <v>SI</v>
          </cell>
          <cell r="Q352" t="str">
            <v>I</v>
          </cell>
          <cell r="R352" t="str">
            <v>2017DM-0000566-R1</v>
          </cell>
          <cell r="S352">
            <v>46413</v>
          </cell>
          <cell r="T352">
            <v>5200</v>
          </cell>
          <cell r="U352">
            <v>0</v>
          </cell>
          <cell r="V352">
            <v>5200</v>
          </cell>
        </row>
        <row r="353">
          <cell r="A353">
            <v>2552</v>
          </cell>
          <cell r="B353" t="str">
            <v xml:space="preserve">VENDA DE YESO (GASA DE ALGODÓN CUBIERTA CON MEZCLA DE YESO) 5 X 5YARDAS TIEMPO DE FRAGUADO 3-4MIM                                                                                    </v>
          </cell>
          <cell r="C353" t="str">
            <v>UNIDAD</v>
          </cell>
          <cell r="D353">
            <v>150</v>
          </cell>
          <cell r="E353">
            <v>880</v>
          </cell>
          <cell r="F353" t="str">
            <v>ESPECIALIDADES</v>
          </cell>
          <cell r="G353" t="str">
            <v>ORTOPEDIA</v>
          </cell>
          <cell r="H353" t="str">
            <v>NO</v>
          </cell>
          <cell r="I353" t="str">
            <v>NO</v>
          </cell>
          <cell r="J353" t="str">
            <v>NO</v>
          </cell>
          <cell r="K353" t="str">
            <v>NO</v>
          </cell>
          <cell r="L353">
            <v>0</v>
          </cell>
          <cell r="M353">
            <v>0</v>
          </cell>
          <cell r="N353" t="str">
            <v>ESPECIALIDAD III</v>
          </cell>
          <cell r="O353" t="str">
            <v>CAJA X 24 UNDS</v>
          </cell>
          <cell r="P353" t="str">
            <v>SI</v>
          </cell>
          <cell r="Q353" t="str">
            <v>I</v>
          </cell>
          <cell r="R353" t="str">
            <v>2017DM-0000566-R1</v>
          </cell>
          <cell r="S353">
            <v>46413</v>
          </cell>
          <cell r="T353">
            <v>6200</v>
          </cell>
          <cell r="U353">
            <v>0</v>
          </cell>
          <cell r="V353">
            <v>6200</v>
          </cell>
        </row>
        <row r="354">
          <cell r="A354">
            <v>2553</v>
          </cell>
          <cell r="B354" t="str">
            <v xml:space="preserve">VENDA DE YESO (GASA DE ALGODÓN CUBIERTA CON MEZCLA DE YESO) 6 X 5YARDAS TIEMPO DE FRAGUADO 3-4MIM                                                                                    </v>
          </cell>
          <cell r="C354" t="str">
            <v>UNIDAD</v>
          </cell>
          <cell r="D354">
            <v>100</v>
          </cell>
          <cell r="E354">
            <v>720</v>
          </cell>
          <cell r="F354" t="str">
            <v>ESPECIALIDADES</v>
          </cell>
          <cell r="G354" t="str">
            <v>ORTOPEDIA</v>
          </cell>
          <cell r="H354" t="str">
            <v>NO</v>
          </cell>
          <cell r="I354" t="str">
            <v>NO</v>
          </cell>
          <cell r="J354" t="str">
            <v>NO</v>
          </cell>
          <cell r="K354" t="str">
            <v>NO</v>
          </cell>
          <cell r="L354">
            <v>0</v>
          </cell>
          <cell r="M354">
            <v>0</v>
          </cell>
          <cell r="N354" t="str">
            <v>ESPECIALIDAD III</v>
          </cell>
          <cell r="O354" t="str">
            <v>CAJA X 24 UNDS</v>
          </cell>
          <cell r="P354" t="str">
            <v>SI</v>
          </cell>
          <cell r="Q354" t="str">
            <v>I</v>
          </cell>
          <cell r="R354" t="str">
            <v>2017DM-0000566-R1</v>
          </cell>
          <cell r="S354">
            <v>46413</v>
          </cell>
          <cell r="T354">
            <v>6935</v>
          </cell>
          <cell r="U354">
            <v>0</v>
          </cell>
          <cell r="V354">
            <v>6935</v>
          </cell>
        </row>
        <row r="355">
          <cell r="A355">
            <v>2554</v>
          </cell>
          <cell r="B355" t="str">
            <v>VENDA ELASTICA 3 X 5 YARDAS</v>
          </cell>
          <cell r="C355" t="str">
            <v>UNIDAD</v>
          </cell>
          <cell r="D355">
            <v>556</v>
          </cell>
          <cell r="E355">
            <v>2050</v>
          </cell>
          <cell r="F355" t="str">
            <v>ESPECIALIDADES</v>
          </cell>
          <cell r="G355" t="str">
            <v>ORTOPEDIA</v>
          </cell>
          <cell r="H355" t="str">
            <v>NO</v>
          </cell>
          <cell r="I355" t="str">
            <v>NO</v>
          </cell>
          <cell r="J355" t="str">
            <v>NO</v>
          </cell>
          <cell r="K355" t="str">
            <v>NO</v>
          </cell>
          <cell r="L355">
            <v>0</v>
          </cell>
          <cell r="M355">
            <v>0</v>
          </cell>
          <cell r="N355" t="str">
            <v>ESPECIALIDAD III</v>
          </cell>
          <cell r="O355" t="str">
            <v>BOLSA X 35 UNDS</v>
          </cell>
          <cell r="P355" t="str">
            <v>SI</v>
          </cell>
          <cell r="Q355" t="str">
            <v>I</v>
          </cell>
          <cell r="R355" t="str">
            <v>2017DM-0000641-R1</v>
          </cell>
          <cell r="S355">
            <v>42795</v>
          </cell>
          <cell r="T355">
            <v>1090</v>
          </cell>
          <cell r="U355">
            <v>0</v>
          </cell>
          <cell r="V355">
            <v>1090</v>
          </cell>
        </row>
        <row r="356">
          <cell r="A356">
            <v>2555</v>
          </cell>
          <cell r="B356" t="str">
            <v>VENDA ELASTICA 4 X 5 YARDAS</v>
          </cell>
          <cell r="C356" t="str">
            <v>UNIDAD</v>
          </cell>
          <cell r="D356">
            <v>971</v>
          </cell>
          <cell r="E356">
            <v>1386</v>
          </cell>
          <cell r="F356" t="str">
            <v>ESPECIALIDADES</v>
          </cell>
          <cell r="G356" t="str">
            <v>ORTOPEDIA</v>
          </cell>
          <cell r="H356" t="str">
            <v>NO</v>
          </cell>
          <cell r="I356" t="str">
            <v>NO</v>
          </cell>
          <cell r="J356" t="str">
            <v>NO</v>
          </cell>
          <cell r="K356" t="str">
            <v>NO</v>
          </cell>
          <cell r="L356">
            <v>0</v>
          </cell>
          <cell r="M356">
            <v>0</v>
          </cell>
          <cell r="N356" t="str">
            <v>ESPECIALIDAD III</v>
          </cell>
          <cell r="O356" t="str">
            <v>BOLSA X 35 UNDS</v>
          </cell>
          <cell r="P356" t="str">
            <v>SI</v>
          </cell>
          <cell r="Q356" t="str">
            <v>I</v>
          </cell>
          <cell r="R356" t="str">
            <v>2017DM-0000641-R1</v>
          </cell>
          <cell r="S356">
            <v>42795</v>
          </cell>
          <cell r="T356">
            <v>1198</v>
          </cell>
          <cell r="U356">
            <v>0</v>
          </cell>
          <cell r="V356">
            <v>1198</v>
          </cell>
        </row>
        <row r="357">
          <cell r="A357">
            <v>2556</v>
          </cell>
          <cell r="B357" t="str">
            <v>VENDA ELASTICA 5 X 5 YARDAS</v>
          </cell>
          <cell r="C357" t="str">
            <v>UNIDAD</v>
          </cell>
          <cell r="D357">
            <v>604</v>
          </cell>
          <cell r="E357">
            <v>2748</v>
          </cell>
          <cell r="F357" t="str">
            <v>ESPECIALIDADES</v>
          </cell>
          <cell r="G357" t="str">
            <v>ORTOPEDIA</v>
          </cell>
          <cell r="H357" t="str">
            <v>NO</v>
          </cell>
          <cell r="I357" t="str">
            <v>NO</v>
          </cell>
          <cell r="J357" t="str">
            <v>NO</v>
          </cell>
          <cell r="K357" t="str">
            <v>NO</v>
          </cell>
          <cell r="L357">
            <v>0</v>
          </cell>
          <cell r="M357">
            <v>0</v>
          </cell>
          <cell r="N357" t="str">
            <v>ESPECIALIDAD III</v>
          </cell>
          <cell r="O357" t="str">
            <v>BOLSA X 35 UNDS</v>
          </cell>
          <cell r="P357" t="str">
            <v>SI</v>
          </cell>
          <cell r="Q357" t="str">
            <v>I</v>
          </cell>
          <cell r="R357" t="str">
            <v>2017DM-0000641-R1</v>
          </cell>
          <cell r="S357">
            <v>42795</v>
          </cell>
          <cell r="T357">
            <v>1530</v>
          </cell>
          <cell r="U357">
            <v>0</v>
          </cell>
          <cell r="V357">
            <v>1530</v>
          </cell>
        </row>
        <row r="358">
          <cell r="A358">
            <v>2557</v>
          </cell>
          <cell r="B358" t="str">
            <v>VENDA ELASTICA 6 X 5 YARDAS</v>
          </cell>
          <cell r="C358" t="str">
            <v>UNIDAD</v>
          </cell>
          <cell r="D358">
            <v>882</v>
          </cell>
          <cell r="E358">
            <v>1575</v>
          </cell>
          <cell r="F358" t="str">
            <v>ESPECIALIDADES</v>
          </cell>
          <cell r="G358" t="str">
            <v>ORTOPEDIA</v>
          </cell>
          <cell r="H358" t="str">
            <v>NO</v>
          </cell>
          <cell r="I358" t="str">
            <v>NO</v>
          </cell>
          <cell r="J358" t="str">
            <v>NO</v>
          </cell>
          <cell r="K358" t="str">
            <v>NO</v>
          </cell>
          <cell r="L358">
            <v>0</v>
          </cell>
          <cell r="M358">
            <v>0</v>
          </cell>
          <cell r="N358" t="str">
            <v>ESPECIALIDAD III</v>
          </cell>
          <cell r="O358" t="str">
            <v>BOLSA X 35 UNDS</v>
          </cell>
          <cell r="P358" t="str">
            <v>SI</v>
          </cell>
          <cell r="Q358" t="str">
            <v>I</v>
          </cell>
          <cell r="R358" t="str">
            <v>2017DM-0000641-R1</v>
          </cell>
          <cell r="S358">
            <v>42795</v>
          </cell>
          <cell r="T358">
            <v>1753</v>
          </cell>
          <cell r="U358">
            <v>0</v>
          </cell>
          <cell r="V358">
            <v>1753</v>
          </cell>
        </row>
        <row r="359">
          <cell r="A359">
            <v>2558</v>
          </cell>
          <cell r="B359" t="str">
            <v>VENDA ELASTICA ESTERIL 4 X 5</v>
          </cell>
          <cell r="C359" t="str">
            <v>UNIDAD</v>
          </cell>
          <cell r="D359">
            <v>133</v>
          </cell>
          <cell r="E359">
            <v>133</v>
          </cell>
          <cell r="F359" t="str">
            <v>ESPECIALIDADES</v>
          </cell>
          <cell r="G359" t="str">
            <v>ORTOPEDIA</v>
          </cell>
          <cell r="H359" t="str">
            <v>NO</v>
          </cell>
          <cell r="I359" t="str">
            <v>NO</v>
          </cell>
          <cell r="J359" t="str">
            <v>NO</v>
          </cell>
          <cell r="K359" t="str">
            <v>NO</v>
          </cell>
          <cell r="L359">
            <v>0</v>
          </cell>
          <cell r="M359">
            <v>0</v>
          </cell>
          <cell r="N359" t="str">
            <v>ESPECIALIDAD III</v>
          </cell>
          <cell r="O359" t="str">
            <v>BOLSA X 35 UNDS</v>
          </cell>
          <cell r="P359" t="str">
            <v>SI</v>
          </cell>
          <cell r="Q359" t="str">
            <v>I</v>
          </cell>
          <cell r="R359" t="str">
            <v>2017DM-0000641-R1</v>
          </cell>
          <cell r="S359">
            <v>42795</v>
          </cell>
          <cell r="T359">
            <v>1992</v>
          </cell>
          <cell r="U359">
            <v>0</v>
          </cell>
          <cell r="V359">
            <v>1992</v>
          </cell>
        </row>
        <row r="360">
          <cell r="A360">
            <v>2559</v>
          </cell>
          <cell r="B360" t="str">
            <v>VENDA ELASTICA ESTERIL 5 X 5</v>
          </cell>
          <cell r="C360" t="str">
            <v>UNIDAD</v>
          </cell>
          <cell r="D360">
            <v>148</v>
          </cell>
          <cell r="E360">
            <v>148</v>
          </cell>
          <cell r="F360" t="str">
            <v>ESPECIALIDADES</v>
          </cell>
          <cell r="G360" t="str">
            <v>ORTOPEDIA</v>
          </cell>
          <cell r="H360" t="str">
            <v>NO</v>
          </cell>
          <cell r="I360" t="str">
            <v>NO</v>
          </cell>
          <cell r="J360" t="str">
            <v>NO</v>
          </cell>
          <cell r="K360" t="str">
            <v>NO</v>
          </cell>
          <cell r="L360">
            <v>0</v>
          </cell>
          <cell r="M360">
            <v>0</v>
          </cell>
          <cell r="N360" t="str">
            <v>ESPECIALIDAD III</v>
          </cell>
          <cell r="O360" t="str">
            <v>BOLSA X 35 UNDS</v>
          </cell>
          <cell r="P360" t="str">
            <v>SI</v>
          </cell>
          <cell r="Q360" t="str">
            <v>I</v>
          </cell>
          <cell r="R360" t="str">
            <v>2017DM-0000641-R1</v>
          </cell>
          <cell r="S360">
            <v>42795</v>
          </cell>
          <cell r="T360">
            <v>2306</v>
          </cell>
          <cell r="U360">
            <v>0</v>
          </cell>
          <cell r="V360">
            <v>2306</v>
          </cell>
        </row>
        <row r="361">
          <cell r="A361">
            <v>2560</v>
          </cell>
          <cell r="B361" t="str">
            <v xml:space="preserve">VENDA ELASTICA ESTERIL 6 X 5 </v>
          </cell>
          <cell r="C361" t="str">
            <v>UNIDAD</v>
          </cell>
          <cell r="D361">
            <v>104</v>
          </cell>
          <cell r="E361">
            <v>104</v>
          </cell>
          <cell r="F361" t="str">
            <v>ESPECIALIDADES</v>
          </cell>
          <cell r="G361" t="str">
            <v>ORTOPEDIA</v>
          </cell>
          <cell r="H361" t="str">
            <v>NO</v>
          </cell>
          <cell r="I361" t="str">
            <v>NO</v>
          </cell>
          <cell r="J361" t="str">
            <v>NO</v>
          </cell>
          <cell r="K361" t="str">
            <v>NO</v>
          </cell>
          <cell r="L361">
            <v>0</v>
          </cell>
          <cell r="M361">
            <v>0</v>
          </cell>
          <cell r="N361" t="str">
            <v>ESPECIALIDAD III</v>
          </cell>
          <cell r="O361" t="str">
            <v>BOLSA X 35 UNDS</v>
          </cell>
          <cell r="P361" t="str">
            <v>SI</v>
          </cell>
          <cell r="Q361" t="str">
            <v>I</v>
          </cell>
          <cell r="R361" t="str">
            <v>2017DM-0000641-R1</v>
          </cell>
          <cell r="S361">
            <v>42795</v>
          </cell>
          <cell r="T361">
            <v>2616</v>
          </cell>
          <cell r="U361">
            <v>0</v>
          </cell>
          <cell r="V361">
            <v>2616</v>
          </cell>
        </row>
      </sheetData>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apoyosalaerasubredsuroccidente@gmail.com"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I2206"/>
  <sheetViews>
    <sheetView tabSelected="1" workbookViewId="0">
      <pane ySplit="2" topLeftCell="A3" activePane="bottomLeft" state="frozen"/>
      <selection pane="bottomLeft" activeCell="A4" sqref="A4"/>
    </sheetView>
  </sheetViews>
  <sheetFormatPr baseColWidth="10" defaultRowHeight="15" x14ac:dyDescent="0.25"/>
  <cols>
    <col min="1" max="1" width="11.42578125" style="16"/>
    <col min="2" max="2" width="42.7109375" style="16" customWidth="1"/>
    <col min="3" max="3" width="11.42578125" style="16"/>
    <col min="4" max="4" width="16.140625" style="153" customWidth="1"/>
    <col min="5" max="5" width="11.42578125" style="16"/>
    <col min="6" max="15" width="11.42578125" style="16" customWidth="1"/>
    <col min="16" max="16" width="19" style="16" customWidth="1"/>
    <col min="17" max="18" width="11.42578125" style="16" customWidth="1"/>
    <col min="19" max="19" width="4.42578125" style="16" customWidth="1"/>
    <col min="20" max="22" width="11.42578125" style="16" customWidth="1"/>
    <col min="23" max="23" width="4.42578125" style="16" customWidth="1"/>
    <col min="24" max="26" width="11.42578125" style="16" customWidth="1"/>
    <col min="27" max="27" width="4.42578125" style="16" customWidth="1"/>
    <col min="28" max="30" width="11.42578125" style="16" customWidth="1"/>
    <col min="31" max="31" width="4.42578125" style="16" customWidth="1"/>
    <col min="32" max="34" width="11.42578125" style="16" customWidth="1"/>
    <col min="35" max="35" width="4.42578125" style="16" customWidth="1"/>
    <col min="36" max="38" width="11.42578125" style="16" customWidth="1"/>
    <col min="39" max="39" width="4.42578125" style="16" customWidth="1"/>
    <col min="40" max="42" width="11.42578125" style="16" customWidth="1"/>
    <col min="43" max="43" width="4.42578125" style="16" customWidth="1"/>
    <col min="44" max="46" width="11.42578125" style="16" customWidth="1"/>
    <col min="47" max="47" width="4.42578125" style="16" customWidth="1"/>
    <col min="48" max="50" width="11.42578125" style="16" customWidth="1"/>
    <col min="51" max="51" width="4.42578125" style="16" customWidth="1"/>
    <col min="52" max="54" width="11.42578125" style="16" customWidth="1"/>
    <col min="55" max="55" width="4.42578125" style="16" customWidth="1"/>
    <col min="56" max="58" width="11.42578125" style="16" customWidth="1"/>
    <col min="59" max="59" width="4.42578125" style="16" customWidth="1"/>
    <col min="60" max="62" width="11.42578125" style="16" customWidth="1"/>
    <col min="63" max="63" width="4.42578125" style="16" customWidth="1"/>
    <col min="64" max="66" width="11.42578125" style="16" customWidth="1"/>
    <col min="67" max="67" width="4.42578125" style="16" customWidth="1"/>
    <col min="68" max="70" width="11.42578125" style="16" customWidth="1"/>
    <col min="71" max="71" width="4.42578125" style="16" customWidth="1"/>
    <col min="72" max="74" width="11.42578125" style="16" customWidth="1"/>
    <col min="75" max="75" width="4.42578125" style="16" customWidth="1"/>
    <col min="76" max="78" width="11.42578125" style="16" customWidth="1"/>
    <col min="79" max="79" width="4.42578125" style="16" customWidth="1"/>
    <col min="80" max="82" width="11.42578125" style="16" customWidth="1"/>
    <col min="83" max="83" width="4.42578125" style="16" customWidth="1"/>
    <col min="84" max="86" width="11.42578125" style="16" customWidth="1"/>
    <col min="87" max="87" width="4.42578125" style="16" customWidth="1"/>
    <col min="88" max="90" width="11.42578125" style="16" customWidth="1"/>
    <col min="91" max="91" width="4.42578125" style="16" customWidth="1"/>
    <col min="92" max="94" width="11.42578125" style="16" customWidth="1"/>
    <col min="95" max="95" width="4.42578125" style="16" customWidth="1"/>
    <col min="96" max="98" width="11.42578125" style="16" customWidth="1"/>
    <col min="99" max="99" width="4.42578125" style="16" customWidth="1"/>
    <col min="100" max="102" width="11.42578125" style="16" customWidth="1"/>
    <col min="103" max="103" width="4.42578125" style="16" customWidth="1"/>
    <col min="104" max="108" width="11.42578125" style="16"/>
    <col min="109" max="109" width="13.140625" style="4" hidden="1" customWidth="1"/>
    <col min="110" max="16384" width="11.42578125" style="16"/>
  </cols>
  <sheetData>
    <row r="1" spans="1:109" s="4" customFormat="1" ht="20.25" customHeight="1" thickBot="1" x14ac:dyDescent="0.3">
      <c r="A1" s="1" t="s">
        <v>2438</v>
      </c>
      <c r="B1" s="1"/>
      <c r="C1" s="1"/>
      <c r="D1" s="1"/>
      <c r="E1" s="1"/>
      <c r="F1" s="1"/>
      <c r="G1" s="1"/>
      <c r="H1" s="1"/>
      <c r="I1" s="1"/>
      <c r="J1" s="1"/>
      <c r="K1" s="1"/>
      <c r="L1" s="1"/>
      <c r="M1" s="1"/>
      <c r="N1" s="1"/>
      <c r="O1" s="1"/>
      <c r="P1" s="1"/>
      <c r="Q1" s="1"/>
      <c r="R1" s="1"/>
      <c r="S1" s="2"/>
      <c r="T1" s="3" t="s">
        <v>0</v>
      </c>
      <c r="U1" s="3"/>
      <c r="V1" s="3"/>
      <c r="X1" s="3" t="s">
        <v>1</v>
      </c>
      <c r="Y1" s="3"/>
      <c r="Z1" s="3"/>
      <c r="AB1" s="3" t="s">
        <v>2</v>
      </c>
      <c r="AC1" s="3"/>
      <c r="AD1" s="3"/>
      <c r="AF1" s="3" t="s">
        <v>3</v>
      </c>
      <c r="AG1" s="3"/>
      <c r="AH1" s="3"/>
      <c r="AJ1" s="3" t="s">
        <v>4</v>
      </c>
      <c r="AK1" s="3"/>
      <c r="AL1" s="3"/>
      <c r="AN1" s="3" t="s">
        <v>5</v>
      </c>
      <c r="AO1" s="3"/>
      <c r="AP1" s="3"/>
      <c r="AR1" s="3" t="s">
        <v>6</v>
      </c>
      <c r="AS1" s="3"/>
      <c r="AT1" s="3"/>
      <c r="AV1" s="3" t="s">
        <v>7</v>
      </c>
      <c r="AW1" s="3"/>
      <c r="AX1" s="3"/>
      <c r="AZ1" s="3" t="s">
        <v>8</v>
      </c>
      <c r="BA1" s="3"/>
      <c r="BB1" s="3"/>
      <c r="BD1" s="3" t="s">
        <v>9</v>
      </c>
      <c r="BE1" s="3"/>
      <c r="BF1" s="3"/>
      <c r="BH1" s="3" t="s">
        <v>10</v>
      </c>
      <c r="BI1" s="3"/>
      <c r="BJ1" s="3"/>
      <c r="BL1" s="3" t="s">
        <v>11</v>
      </c>
      <c r="BM1" s="3"/>
      <c r="BN1" s="3"/>
      <c r="BP1" s="3" t="s">
        <v>12</v>
      </c>
      <c r="BQ1" s="3"/>
      <c r="BR1" s="3"/>
      <c r="BT1" s="3" t="s">
        <v>13</v>
      </c>
      <c r="BU1" s="3"/>
      <c r="BV1" s="3"/>
      <c r="BX1" s="3" t="s">
        <v>14</v>
      </c>
      <c r="BY1" s="3"/>
      <c r="BZ1" s="3"/>
      <c r="CB1" s="3" t="s">
        <v>15</v>
      </c>
      <c r="CC1" s="3"/>
      <c r="CD1" s="3"/>
      <c r="CF1" s="3" t="s">
        <v>16</v>
      </c>
      <c r="CG1" s="3"/>
      <c r="CH1" s="3"/>
      <c r="CJ1" s="3" t="s">
        <v>17</v>
      </c>
      <c r="CK1" s="3"/>
      <c r="CL1" s="3"/>
      <c r="CN1" s="3" t="s">
        <v>18</v>
      </c>
      <c r="CO1" s="3"/>
      <c r="CP1" s="3"/>
      <c r="CR1" s="3" t="s">
        <v>19</v>
      </c>
      <c r="CS1" s="3"/>
      <c r="CT1" s="3"/>
      <c r="CV1" s="3" t="s">
        <v>20</v>
      </c>
      <c r="CW1" s="3"/>
      <c r="CX1" s="3"/>
      <c r="CZ1" s="5" t="s">
        <v>2437</v>
      </c>
      <c r="DA1" s="5"/>
      <c r="DB1" s="5"/>
    </row>
    <row r="2" spans="1:109" ht="112.5" x14ac:dyDescent="0.25">
      <c r="A2" s="6" t="s">
        <v>21</v>
      </c>
      <c r="B2" s="7" t="s">
        <v>22</v>
      </c>
      <c r="C2" s="8" t="s">
        <v>23</v>
      </c>
      <c r="D2" s="9" t="s">
        <v>24</v>
      </c>
      <c r="E2" s="10" t="s">
        <v>25</v>
      </c>
      <c r="F2" s="11" t="s">
        <v>26</v>
      </c>
      <c r="G2" s="10" t="s">
        <v>27</v>
      </c>
      <c r="H2" s="11" t="s">
        <v>28</v>
      </c>
      <c r="I2" s="10" t="s">
        <v>29</v>
      </c>
      <c r="J2" s="11" t="s">
        <v>30</v>
      </c>
      <c r="K2" s="10" t="s">
        <v>31</v>
      </c>
      <c r="L2" s="11" t="s">
        <v>32</v>
      </c>
      <c r="M2" s="11" t="s">
        <v>33</v>
      </c>
      <c r="N2" s="10" t="s">
        <v>34</v>
      </c>
      <c r="O2" s="10" t="s">
        <v>35</v>
      </c>
      <c r="P2" s="12" t="s">
        <v>36</v>
      </c>
      <c r="Q2" s="12" t="s">
        <v>37</v>
      </c>
      <c r="R2" s="12" t="s">
        <v>38</v>
      </c>
      <c r="S2" s="13"/>
      <c r="T2" s="12" t="s">
        <v>39</v>
      </c>
      <c r="U2" s="12" t="s">
        <v>40</v>
      </c>
      <c r="V2" s="12" t="s">
        <v>41</v>
      </c>
      <c r="W2" s="13"/>
      <c r="X2" s="12" t="s">
        <v>39</v>
      </c>
      <c r="Y2" s="12" t="s">
        <v>40</v>
      </c>
      <c r="Z2" s="12" t="s">
        <v>41</v>
      </c>
      <c r="AA2" s="13"/>
      <c r="AB2" s="12" t="s">
        <v>39</v>
      </c>
      <c r="AC2" s="12" t="s">
        <v>40</v>
      </c>
      <c r="AD2" s="12" t="s">
        <v>41</v>
      </c>
      <c r="AE2" s="13"/>
      <c r="AF2" s="12" t="s">
        <v>39</v>
      </c>
      <c r="AG2" s="12" t="s">
        <v>40</v>
      </c>
      <c r="AH2" s="12" t="s">
        <v>41</v>
      </c>
      <c r="AI2" s="13"/>
      <c r="AJ2" s="12" t="s">
        <v>39</v>
      </c>
      <c r="AK2" s="12" t="s">
        <v>40</v>
      </c>
      <c r="AL2" s="12" t="s">
        <v>41</v>
      </c>
      <c r="AM2" s="13"/>
      <c r="AN2" s="12" t="s">
        <v>39</v>
      </c>
      <c r="AO2" s="12" t="s">
        <v>40</v>
      </c>
      <c r="AP2" s="12" t="s">
        <v>41</v>
      </c>
      <c r="AQ2" s="13"/>
      <c r="AR2" s="12" t="s">
        <v>39</v>
      </c>
      <c r="AS2" s="12" t="s">
        <v>40</v>
      </c>
      <c r="AT2" s="12" t="s">
        <v>41</v>
      </c>
      <c r="AU2" s="13"/>
      <c r="AV2" s="12" t="s">
        <v>39</v>
      </c>
      <c r="AW2" s="12" t="s">
        <v>40</v>
      </c>
      <c r="AX2" s="12" t="s">
        <v>41</v>
      </c>
      <c r="AY2" s="13"/>
      <c r="AZ2" s="12" t="s">
        <v>39</v>
      </c>
      <c r="BA2" s="12" t="s">
        <v>40</v>
      </c>
      <c r="BB2" s="12" t="s">
        <v>41</v>
      </c>
      <c r="BC2" s="13"/>
      <c r="BD2" s="12" t="s">
        <v>39</v>
      </c>
      <c r="BE2" s="12" t="s">
        <v>40</v>
      </c>
      <c r="BF2" s="12" t="s">
        <v>41</v>
      </c>
      <c r="BG2" s="13"/>
      <c r="BH2" s="12" t="s">
        <v>39</v>
      </c>
      <c r="BI2" s="12" t="s">
        <v>40</v>
      </c>
      <c r="BJ2" s="12" t="s">
        <v>41</v>
      </c>
      <c r="BK2" s="13"/>
      <c r="BL2" s="12" t="s">
        <v>39</v>
      </c>
      <c r="BM2" s="12" t="s">
        <v>40</v>
      </c>
      <c r="BN2" s="12" t="s">
        <v>41</v>
      </c>
      <c r="BO2" s="13"/>
      <c r="BP2" s="12" t="s">
        <v>39</v>
      </c>
      <c r="BQ2" s="12" t="s">
        <v>40</v>
      </c>
      <c r="BR2" s="12" t="s">
        <v>41</v>
      </c>
      <c r="BS2" s="13"/>
      <c r="BT2" s="12" t="s">
        <v>39</v>
      </c>
      <c r="BU2" s="12" t="s">
        <v>40</v>
      </c>
      <c r="BV2" s="12" t="s">
        <v>41</v>
      </c>
      <c r="BW2" s="13"/>
      <c r="BX2" s="12" t="s">
        <v>39</v>
      </c>
      <c r="BY2" s="12" t="s">
        <v>40</v>
      </c>
      <c r="BZ2" s="12" t="s">
        <v>41</v>
      </c>
      <c r="CA2" s="13"/>
      <c r="CB2" s="12" t="s">
        <v>39</v>
      </c>
      <c r="CC2" s="12" t="s">
        <v>40</v>
      </c>
      <c r="CD2" s="12" t="s">
        <v>41</v>
      </c>
      <c r="CE2" s="13"/>
      <c r="CF2" s="12" t="s">
        <v>39</v>
      </c>
      <c r="CG2" s="12" t="s">
        <v>40</v>
      </c>
      <c r="CH2" s="12" t="s">
        <v>41</v>
      </c>
      <c r="CI2" s="13"/>
      <c r="CJ2" s="12" t="s">
        <v>39</v>
      </c>
      <c r="CK2" s="12" t="s">
        <v>40</v>
      </c>
      <c r="CL2" s="12" t="s">
        <v>41</v>
      </c>
      <c r="CM2" s="13"/>
      <c r="CN2" s="12" t="s">
        <v>39</v>
      </c>
      <c r="CO2" s="12" t="s">
        <v>40</v>
      </c>
      <c r="CP2" s="12" t="s">
        <v>41</v>
      </c>
      <c r="CQ2" s="13"/>
      <c r="CR2" s="12" t="s">
        <v>39</v>
      </c>
      <c r="CS2" s="12" t="s">
        <v>40</v>
      </c>
      <c r="CT2" s="12" t="s">
        <v>41</v>
      </c>
      <c r="CU2" s="13"/>
      <c r="CV2" s="12" t="s">
        <v>39</v>
      </c>
      <c r="CW2" s="12" t="s">
        <v>40</v>
      </c>
      <c r="CX2" s="12" t="s">
        <v>41</v>
      </c>
      <c r="CY2" s="13"/>
      <c r="CZ2" s="14" t="s">
        <v>39</v>
      </c>
      <c r="DA2" s="12" t="s">
        <v>40</v>
      </c>
      <c r="DB2" s="15" t="s">
        <v>41</v>
      </c>
      <c r="DE2" s="17" t="s">
        <v>2436</v>
      </c>
    </row>
    <row r="3" spans="1:109" s="30" customFormat="1" x14ac:dyDescent="0.25">
      <c r="A3" s="18">
        <v>2</v>
      </c>
      <c r="B3" s="19" t="s">
        <v>42</v>
      </c>
      <c r="C3" s="20" t="s">
        <v>43</v>
      </c>
      <c r="D3" s="21">
        <v>1</v>
      </c>
      <c r="E3" s="22"/>
      <c r="F3" s="22" t="s">
        <v>44</v>
      </c>
      <c r="G3" s="22" t="s">
        <v>44</v>
      </c>
      <c r="H3" s="22"/>
      <c r="I3" s="22"/>
      <c r="J3" s="22"/>
      <c r="K3" s="22"/>
      <c r="L3" s="23"/>
      <c r="M3" s="22"/>
      <c r="N3" s="22"/>
      <c r="O3" s="22"/>
      <c r="P3" s="22"/>
      <c r="Q3" s="22"/>
      <c r="R3" s="22"/>
      <c r="S3" s="22"/>
      <c r="T3" s="24"/>
      <c r="U3" s="24"/>
      <c r="V3" s="24"/>
      <c r="W3" s="24"/>
      <c r="X3" s="24"/>
      <c r="Y3" s="24"/>
      <c r="Z3" s="24"/>
      <c r="AA3" s="24"/>
      <c r="AB3" s="24"/>
      <c r="AC3" s="24"/>
      <c r="AD3" s="24"/>
      <c r="AE3" s="24"/>
      <c r="AF3" s="24"/>
      <c r="AG3" s="24"/>
      <c r="AH3" s="24"/>
      <c r="AI3" s="24"/>
      <c r="AJ3" s="25"/>
      <c r="AK3" s="25"/>
      <c r="AL3" s="25"/>
      <c r="AM3" s="25"/>
      <c r="AN3" s="24"/>
      <c r="AO3" s="24"/>
      <c r="AP3" s="24"/>
      <c r="AQ3" s="24"/>
      <c r="AR3" s="26"/>
      <c r="AS3" s="26"/>
      <c r="AT3" s="27"/>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8">
        <f>VLOOKUP(A3,[1]Hoja2!$A$1:$G$589,7,0)</f>
        <v>10755.421110000001</v>
      </c>
      <c r="DA3" s="28">
        <v>0</v>
      </c>
      <c r="DB3" s="29">
        <f>+CZ3+DA3</f>
        <v>10755.421110000001</v>
      </c>
      <c r="DE3" s="31">
        <f>MEDIAN(V3,Z3,AD3,AH3,AL3,AP3,AT3,AX3,BB3,BF3,BJ3,BN3,BR3,BV3,BZ3,CD3,CH3,CL3,CP3,CT3,CX3,DB3)</f>
        <v>10755.421110000001</v>
      </c>
    </row>
    <row r="4" spans="1:109" s="30" customFormat="1" x14ac:dyDescent="0.25">
      <c r="A4" s="18">
        <v>3</v>
      </c>
      <c r="B4" s="32" t="s">
        <v>45</v>
      </c>
      <c r="C4" s="33" t="s">
        <v>46</v>
      </c>
      <c r="D4" s="21">
        <v>2</v>
      </c>
      <c r="E4" s="22"/>
      <c r="F4" s="22" t="s">
        <v>44</v>
      </c>
      <c r="G4" s="22" t="s">
        <v>44</v>
      </c>
      <c r="H4" s="22"/>
      <c r="I4" s="22"/>
      <c r="J4" s="22"/>
      <c r="K4" s="22"/>
      <c r="L4" s="23"/>
      <c r="M4" s="22"/>
      <c r="N4" s="22"/>
      <c r="O4" s="22"/>
      <c r="P4" s="22"/>
      <c r="Q4" s="22"/>
      <c r="R4" s="22"/>
      <c r="S4" s="22"/>
      <c r="T4" s="24"/>
      <c r="U4" s="24"/>
      <c r="V4" s="24"/>
      <c r="W4" s="24"/>
      <c r="X4" s="24"/>
      <c r="Y4" s="24"/>
      <c r="Z4" s="24"/>
      <c r="AA4" s="24"/>
      <c r="AB4" s="24"/>
      <c r="AC4" s="24"/>
      <c r="AD4" s="24"/>
      <c r="AE4" s="24"/>
      <c r="AF4" s="24"/>
      <c r="AG4" s="24"/>
      <c r="AH4" s="24"/>
      <c r="AI4" s="24"/>
      <c r="AJ4" s="25">
        <v>58350</v>
      </c>
      <c r="AK4" s="25">
        <v>11086.5</v>
      </c>
      <c r="AL4" s="25">
        <f>+AJ4+AK4</f>
        <v>69436.5</v>
      </c>
      <c r="AM4" s="25"/>
      <c r="AN4" s="24"/>
      <c r="AO4" s="24"/>
      <c r="AP4" s="24"/>
      <c r="AQ4" s="24"/>
      <c r="AR4" s="26">
        <v>47217</v>
      </c>
      <c r="AS4" s="26">
        <v>8971</v>
      </c>
      <c r="AT4" s="34">
        <f t="shared" ref="AT4:AT9" si="0">+AR4+AS4</f>
        <v>56188</v>
      </c>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5">
        <v>57647</v>
      </c>
      <c r="BU4" s="25">
        <f>+BT4*19%</f>
        <v>10952.93</v>
      </c>
      <c r="BV4" s="25">
        <f>+BT4+BU4</f>
        <v>68599.929999999993</v>
      </c>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8"/>
      <c r="DA4" s="28"/>
      <c r="DB4" s="35"/>
      <c r="DE4" s="31">
        <f t="shared" ref="DE4:DE67" si="1">MEDIAN(V4,Z4,AD4,AH4,AL4,AP4,AT4,AX4,BB4,BF4,BJ4,BN4,BR4,BV4,BZ4,CD4,CH4,CL4,CP4,CT4,CX4,DB4)</f>
        <v>68599.929999999993</v>
      </c>
    </row>
    <row r="5" spans="1:109" s="30" customFormat="1" x14ac:dyDescent="0.25">
      <c r="A5" s="36">
        <v>4</v>
      </c>
      <c r="B5" s="32" t="s">
        <v>47</v>
      </c>
      <c r="C5" s="33" t="s">
        <v>48</v>
      </c>
      <c r="D5" s="21">
        <v>21</v>
      </c>
      <c r="E5" s="22"/>
      <c r="F5" s="22" t="s">
        <v>44</v>
      </c>
      <c r="G5" s="22" t="s">
        <v>44</v>
      </c>
      <c r="H5" s="22"/>
      <c r="I5" s="22"/>
      <c r="J5" s="22"/>
      <c r="K5" s="22"/>
      <c r="L5" s="23"/>
      <c r="M5" s="22"/>
      <c r="N5" s="22"/>
      <c r="O5" s="22"/>
      <c r="P5" s="22"/>
      <c r="Q5" s="22"/>
      <c r="R5" s="22"/>
      <c r="S5" s="22"/>
      <c r="T5" s="24"/>
      <c r="U5" s="24"/>
      <c r="V5" s="24"/>
      <c r="W5" s="24"/>
      <c r="X5" s="24"/>
      <c r="Y5" s="24"/>
      <c r="Z5" s="24"/>
      <c r="AA5" s="24"/>
      <c r="AB5" s="24"/>
      <c r="AC5" s="24"/>
      <c r="AD5" s="24"/>
      <c r="AE5" s="24"/>
      <c r="AF5" s="24"/>
      <c r="AG5" s="24"/>
      <c r="AH5" s="24"/>
      <c r="AI5" s="24"/>
      <c r="AJ5" s="25">
        <v>9750</v>
      </c>
      <c r="AK5" s="25">
        <v>1852.5</v>
      </c>
      <c r="AL5" s="25">
        <f>+AJ5+AK5</f>
        <v>11602.5</v>
      </c>
      <c r="AM5" s="24"/>
      <c r="AN5" s="24"/>
      <c r="AO5" s="24"/>
      <c r="AP5" s="24"/>
      <c r="AQ5" s="24"/>
      <c r="AR5" s="26">
        <v>7888</v>
      </c>
      <c r="AS5" s="26">
        <v>1499</v>
      </c>
      <c r="AT5" s="34">
        <f t="shared" si="0"/>
        <v>9387</v>
      </c>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5">
        <v>9631</v>
      </c>
      <c r="BU5" s="25">
        <f>+BT5*19%</f>
        <v>1829.89</v>
      </c>
      <c r="BV5" s="25">
        <f>+BT5+BU5</f>
        <v>11460.89</v>
      </c>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8"/>
      <c r="DA5" s="28"/>
      <c r="DB5" s="35"/>
      <c r="DE5" s="31">
        <f t="shared" si="1"/>
        <v>11460.89</v>
      </c>
    </row>
    <row r="6" spans="1:109" s="30" customFormat="1" x14ac:dyDescent="0.25">
      <c r="A6" s="37">
        <v>5</v>
      </c>
      <c r="B6" s="38" t="s">
        <v>49</v>
      </c>
      <c r="C6" s="33" t="s">
        <v>48</v>
      </c>
      <c r="D6" s="21">
        <v>1</v>
      </c>
      <c r="E6" s="22"/>
      <c r="F6" s="22" t="s">
        <v>44</v>
      </c>
      <c r="G6" s="22" t="s">
        <v>44</v>
      </c>
      <c r="H6" s="22"/>
      <c r="I6" s="22"/>
      <c r="J6" s="22"/>
      <c r="K6" s="22"/>
      <c r="L6" s="23"/>
      <c r="M6" s="22"/>
      <c r="N6" s="22"/>
      <c r="O6" s="22"/>
      <c r="P6" s="22"/>
      <c r="Q6" s="22"/>
      <c r="R6" s="22"/>
      <c r="S6" s="22"/>
      <c r="T6" s="24"/>
      <c r="U6" s="24"/>
      <c r="V6" s="24"/>
      <c r="W6" s="24"/>
      <c r="X6" s="24"/>
      <c r="Y6" s="24"/>
      <c r="Z6" s="24"/>
      <c r="AA6" s="24"/>
      <c r="AB6" s="24"/>
      <c r="AC6" s="24"/>
      <c r="AD6" s="24"/>
      <c r="AE6" s="24"/>
      <c r="AF6" s="24"/>
      <c r="AG6" s="24"/>
      <c r="AH6" s="24"/>
      <c r="AI6" s="24"/>
      <c r="AJ6" s="25">
        <v>70000</v>
      </c>
      <c r="AK6" s="25">
        <v>13300</v>
      </c>
      <c r="AL6" s="25">
        <f t="shared" ref="AL6:AL66" si="2">+AJ6+AK6</f>
        <v>83300</v>
      </c>
      <c r="AM6" s="24"/>
      <c r="AN6" s="24"/>
      <c r="AO6" s="24"/>
      <c r="AP6" s="24"/>
      <c r="AQ6" s="24"/>
      <c r="AR6" s="26"/>
      <c r="AS6" s="26"/>
      <c r="AT6" s="27"/>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8"/>
      <c r="DA6" s="28"/>
      <c r="DB6" s="35"/>
      <c r="DE6" s="31">
        <f t="shared" si="1"/>
        <v>83300</v>
      </c>
    </row>
    <row r="7" spans="1:109" s="30" customFormat="1" x14ac:dyDescent="0.25">
      <c r="A7" s="37">
        <v>6</v>
      </c>
      <c r="B7" s="39" t="s">
        <v>50</v>
      </c>
      <c r="C7" s="21" t="s">
        <v>43</v>
      </c>
      <c r="D7" s="40">
        <v>1</v>
      </c>
      <c r="E7" s="22"/>
      <c r="F7" s="22" t="s">
        <v>44</v>
      </c>
      <c r="G7" s="22" t="s">
        <v>44</v>
      </c>
      <c r="H7" s="22"/>
      <c r="I7" s="22"/>
      <c r="J7" s="22"/>
      <c r="K7" s="22"/>
      <c r="L7" s="23"/>
      <c r="M7" s="22"/>
      <c r="N7" s="22"/>
      <c r="O7" s="22"/>
      <c r="P7" s="22"/>
      <c r="Q7" s="22"/>
      <c r="R7" s="22"/>
      <c r="S7" s="22"/>
      <c r="T7" s="24"/>
      <c r="U7" s="24"/>
      <c r="V7" s="24"/>
      <c r="W7" s="24"/>
      <c r="X7" s="24"/>
      <c r="Y7" s="24"/>
      <c r="Z7" s="24"/>
      <c r="AA7" s="24"/>
      <c r="AB7" s="24"/>
      <c r="AC7" s="24"/>
      <c r="AD7" s="24"/>
      <c r="AE7" s="24"/>
      <c r="AF7" s="24"/>
      <c r="AG7" s="24"/>
      <c r="AH7" s="24"/>
      <c r="AI7" s="24"/>
      <c r="AJ7" s="25">
        <v>210000</v>
      </c>
      <c r="AK7" s="25">
        <v>39900</v>
      </c>
      <c r="AL7" s="25">
        <f t="shared" si="2"/>
        <v>249900</v>
      </c>
      <c r="AM7" s="24"/>
      <c r="AN7" s="24"/>
      <c r="AO7" s="24"/>
      <c r="AP7" s="24"/>
      <c r="AQ7" s="24"/>
      <c r="AR7" s="26"/>
      <c r="AS7" s="26"/>
      <c r="AT7" s="27"/>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8"/>
      <c r="DA7" s="28"/>
      <c r="DB7" s="35"/>
      <c r="DE7" s="31">
        <f t="shared" si="1"/>
        <v>249900</v>
      </c>
    </row>
    <row r="8" spans="1:109" s="30" customFormat="1" x14ac:dyDescent="0.25">
      <c r="A8" s="41">
        <v>7</v>
      </c>
      <c r="B8" s="38" t="s">
        <v>51</v>
      </c>
      <c r="C8" s="33" t="s">
        <v>48</v>
      </c>
      <c r="D8" s="21">
        <v>3</v>
      </c>
      <c r="E8" s="22"/>
      <c r="F8" s="22" t="s">
        <v>44</v>
      </c>
      <c r="G8" s="22" t="s">
        <v>44</v>
      </c>
      <c r="H8" s="22"/>
      <c r="I8" s="22"/>
      <c r="J8" s="22"/>
      <c r="K8" s="22"/>
      <c r="L8" s="23"/>
      <c r="M8" s="22"/>
      <c r="N8" s="22"/>
      <c r="O8" s="22"/>
      <c r="P8" s="22"/>
      <c r="Q8" s="22"/>
      <c r="R8" s="22"/>
      <c r="S8" s="22"/>
      <c r="T8" s="24"/>
      <c r="U8" s="24"/>
      <c r="V8" s="24"/>
      <c r="W8" s="24"/>
      <c r="X8" s="24"/>
      <c r="Y8" s="24"/>
      <c r="Z8" s="24"/>
      <c r="AA8" s="24"/>
      <c r="AB8" s="24"/>
      <c r="AC8" s="24"/>
      <c r="AD8" s="24"/>
      <c r="AE8" s="24"/>
      <c r="AF8" s="24"/>
      <c r="AG8" s="24"/>
      <c r="AH8" s="24"/>
      <c r="AI8" s="24"/>
      <c r="AJ8" s="25">
        <v>98000</v>
      </c>
      <c r="AK8" s="25">
        <v>18620</v>
      </c>
      <c r="AL8" s="25">
        <f t="shared" si="2"/>
        <v>116620</v>
      </c>
      <c r="AM8" s="24"/>
      <c r="AN8" s="24"/>
      <c r="AO8" s="24"/>
      <c r="AP8" s="24"/>
      <c r="AQ8" s="24"/>
      <c r="AR8" s="26">
        <v>46053</v>
      </c>
      <c r="AS8" s="26">
        <v>8750</v>
      </c>
      <c r="AT8" s="34">
        <f t="shared" si="0"/>
        <v>54803</v>
      </c>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8"/>
      <c r="DA8" s="28"/>
      <c r="DB8" s="35"/>
      <c r="DE8" s="31">
        <f t="shared" si="1"/>
        <v>85711.5</v>
      </c>
    </row>
    <row r="9" spans="1:109" s="30" customFormat="1" x14ac:dyDescent="0.25">
      <c r="A9" s="37">
        <v>9</v>
      </c>
      <c r="B9" s="38" t="s">
        <v>52</v>
      </c>
      <c r="C9" s="33" t="s">
        <v>48</v>
      </c>
      <c r="D9" s="21">
        <v>1</v>
      </c>
      <c r="E9" s="22"/>
      <c r="F9" s="22" t="s">
        <v>44</v>
      </c>
      <c r="G9" s="22" t="s">
        <v>44</v>
      </c>
      <c r="H9" s="22"/>
      <c r="I9" s="22"/>
      <c r="J9" s="22"/>
      <c r="K9" s="22"/>
      <c r="L9" s="23"/>
      <c r="M9" s="22"/>
      <c r="N9" s="22"/>
      <c r="O9" s="22"/>
      <c r="P9" s="22"/>
      <c r="Q9" s="22"/>
      <c r="R9" s="22"/>
      <c r="S9" s="22"/>
      <c r="T9" s="24"/>
      <c r="U9" s="24"/>
      <c r="V9" s="24"/>
      <c r="W9" s="24"/>
      <c r="X9" s="24"/>
      <c r="Y9" s="24"/>
      <c r="Z9" s="24"/>
      <c r="AA9" s="24"/>
      <c r="AB9" s="24"/>
      <c r="AC9" s="24"/>
      <c r="AD9" s="24"/>
      <c r="AE9" s="24"/>
      <c r="AF9" s="24"/>
      <c r="AG9" s="24"/>
      <c r="AH9" s="24"/>
      <c r="AI9" s="24"/>
      <c r="AJ9" s="25">
        <v>120000</v>
      </c>
      <c r="AK9" s="25">
        <v>22800</v>
      </c>
      <c r="AL9" s="25">
        <f t="shared" si="2"/>
        <v>142800</v>
      </c>
      <c r="AM9" s="24"/>
      <c r="AN9" s="24"/>
      <c r="AO9" s="24"/>
      <c r="AP9" s="24"/>
      <c r="AQ9" s="24"/>
      <c r="AR9" s="26">
        <v>46053</v>
      </c>
      <c r="AS9" s="26">
        <v>8750</v>
      </c>
      <c r="AT9" s="34">
        <f t="shared" si="0"/>
        <v>54803</v>
      </c>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8"/>
      <c r="DA9" s="28"/>
      <c r="DB9" s="35"/>
      <c r="DE9" s="31">
        <f t="shared" si="1"/>
        <v>98801.5</v>
      </c>
    </row>
    <row r="10" spans="1:109" s="30" customFormat="1" x14ac:dyDescent="0.25">
      <c r="A10" s="36">
        <v>10</v>
      </c>
      <c r="B10" s="38" t="s">
        <v>53</v>
      </c>
      <c r="C10" s="33" t="s">
        <v>48</v>
      </c>
      <c r="D10" s="21">
        <v>1</v>
      </c>
      <c r="E10" s="22"/>
      <c r="F10" s="22" t="s">
        <v>44</v>
      </c>
      <c r="G10" s="22" t="s">
        <v>44</v>
      </c>
      <c r="H10" s="22"/>
      <c r="I10" s="22"/>
      <c r="J10" s="22"/>
      <c r="K10" s="22"/>
      <c r="L10" s="23"/>
      <c r="M10" s="22"/>
      <c r="N10" s="22"/>
      <c r="O10" s="22"/>
      <c r="P10" s="22"/>
      <c r="Q10" s="22"/>
      <c r="R10" s="22"/>
      <c r="S10" s="22"/>
      <c r="T10" s="24"/>
      <c r="U10" s="24"/>
      <c r="V10" s="24"/>
      <c r="W10" s="24"/>
      <c r="X10" s="24"/>
      <c r="Y10" s="24"/>
      <c r="Z10" s="24"/>
      <c r="AA10" s="24"/>
      <c r="AB10" s="24"/>
      <c r="AC10" s="24"/>
      <c r="AD10" s="24"/>
      <c r="AE10" s="24"/>
      <c r="AF10" s="24"/>
      <c r="AG10" s="24"/>
      <c r="AH10" s="24"/>
      <c r="AI10" s="24"/>
      <c r="AJ10" s="25">
        <v>70100</v>
      </c>
      <c r="AK10" s="25">
        <v>13319</v>
      </c>
      <c r="AL10" s="25">
        <f t="shared" si="2"/>
        <v>83419</v>
      </c>
      <c r="AM10" s="24"/>
      <c r="AN10" s="24"/>
      <c r="AO10" s="24"/>
      <c r="AP10" s="24"/>
      <c r="AQ10" s="24"/>
      <c r="AR10" s="26"/>
      <c r="AS10" s="26"/>
      <c r="AT10" s="27"/>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8"/>
      <c r="DA10" s="28"/>
      <c r="DB10" s="35"/>
      <c r="DE10" s="31">
        <f t="shared" si="1"/>
        <v>83419</v>
      </c>
    </row>
    <row r="11" spans="1:109" s="30" customFormat="1" x14ac:dyDescent="0.25">
      <c r="A11" s="37">
        <v>11</v>
      </c>
      <c r="B11" s="38" t="s">
        <v>54</v>
      </c>
      <c r="C11" s="33" t="s">
        <v>48</v>
      </c>
      <c r="D11" s="21">
        <v>1</v>
      </c>
      <c r="E11" s="22"/>
      <c r="F11" s="22" t="s">
        <v>44</v>
      </c>
      <c r="G11" s="22" t="s">
        <v>44</v>
      </c>
      <c r="H11" s="22"/>
      <c r="I11" s="22"/>
      <c r="J11" s="22"/>
      <c r="K11" s="22"/>
      <c r="L11" s="23"/>
      <c r="M11" s="22"/>
      <c r="N11" s="22"/>
      <c r="O11" s="22"/>
      <c r="P11" s="22"/>
      <c r="Q11" s="22"/>
      <c r="R11" s="22"/>
      <c r="S11" s="22"/>
      <c r="T11" s="24"/>
      <c r="U11" s="24"/>
      <c r="V11" s="24"/>
      <c r="W11" s="24"/>
      <c r="X11" s="24"/>
      <c r="Y11" s="24"/>
      <c r="Z11" s="24"/>
      <c r="AA11" s="24"/>
      <c r="AB11" s="24"/>
      <c r="AC11" s="24"/>
      <c r="AD11" s="24"/>
      <c r="AE11" s="24"/>
      <c r="AF11" s="24"/>
      <c r="AG11" s="24"/>
      <c r="AH11" s="24"/>
      <c r="AI11" s="24"/>
      <c r="AJ11" s="25">
        <v>590000</v>
      </c>
      <c r="AK11" s="25">
        <v>112100</v>
      </c>
      <c r="AL11" s="25">
        <f t="shared" si="2"/>
        <v>702100</v>
      </c>
      <c r="AM11" s="24"/>
      <c r="AN11" s="24"/>
      <c r="AO11" s="24"/>
      <c r="AP11" s="24"/>
      <c r="AQ11" s="24"/>
      <c r="AR11" s="26"/>
      <c r="AS11" s="26"/>
      <c r="AT11" s="27"/>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8"/>
      <c r="DA11" s="28"/>
      <c r="DB11" s="35"/>
      <c r="DE11" s="31">
        <f t="shared" si="1"/>
        <v>702100</v>
      </c>
    </row>
    <row r="12" spans="1:109" s="30" customFormat="1" x14ac:dyDescent="0.25">
      <c r="A12" s="36">
        <v>13</v>
      </c>
      <c r="B12" s="38" t="s">
        <v>55</v>
      </c>
      <c r="C12" s="33" t="s">
        <v>48</v>
      </c>
      <c r="D12" s="21">
        <v>1</v>
      </c>
      <c r="E12" s="22"/>
      <c r="F12" s="22" t="s">
        <v>44</v>
      </c>
      <c r="G12" s="22" t="s">
        <v>44</v>
      </c>
      <c r="H12" s="22"/>
      <c r="I12" s="22"/>
      <c r="J12" s="22"/>
      <c r="K12" s="22"/>
      <c r="L12" s="23"/>
      <c r="M12" s="22"/>
      <c r="N12" s="22"/>
      <c r="O12" s="22"/>
      <c r="P12" s="22"/>
      <c r="Q12" s="22"/>
      <c r="R12" s="22"/>
      <c r="S12" s="22"/>
      <c r="T12" s="24"/>
      <c r="U12" s="24"/>
      <c r="V12" s="24"/>
      <c r="W12" s="24"/>
      <c r="X12" s="24"/>
      <c r="Y12" s="24"/>
      <c r="Z12" s="24"/>
      <c r="AA12" s="24"/>
      <c r="AB12" s="24"/>
      <c r="AC12" s="24"/>
      <c r="AD12" s="24"/>
      <c r="AE12" s="24"/>
      <c r="AF12" s="24"/>
      <c r="AG12" s="24"/>
      <c r="AH12" s="24"/>
      <c r="AI12" s="24"/>
      <c r="AJ12" s="25">
        <v>176000</v>
      </c>
      <c r="AK12" s="25">
        <v>33440</v>
      </c>
      <c r="AL12" s="25">
        <f t="shared" si="2"/>
        <v>209440</v>
      </c>
      <c r="AM12" s="24"/>
      <c r="AN12" s="24"/>
      <c r="AO12" s="24"/>
      <c r="AP12" s="24"/>
      <c r="AQ12" s="24"/>
      <c r="AR12" s="26"/>
      <c r="AS12" s="26"/>
      <c r="AT12" s="27"/>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8"/>
      <c r="DA12" s="28"/>
      <c r="DB12" s="35"/>
      <c r="DE12" s="31">
        <f t="shared" si="1"/>
        <v>209440</v>
      </c>
    </row>
    <row r="13" spans="1:109" s="30" customFormat="1" x14ac:dyDescent="0.25">
      <c r="A13" s="18">
        <v>14</v>
      </c>
      <c r="B13" s="38" t="s">
        <v>56</v>
      </c>
      <c r="C13" s="33" t="s">
        <v>48</v>
      </c>
      <c r="D13" s="21">
        <v>1</v>
      </c>
      <c r="E13" s="22"/>
      <c r="F13" s="22" t="s">
        <v>44</v>
      </c>
      <c r="G13" s="22" t="s">
        <v>44</v>
      </c>
      <c r="H13" s="22"/>
      <c r="I13" s="22"/>
      <c r="J13" s="22"/>
      <c r="K13" s="22"/>
      <c r="L13" s="23"/>
      <c r="M13" s="22"/>
      <c r="N13" s="22"/>
      <c r="O13" s="22"/>
      <c r="P13" s="22"/>
      <c r="Q13" s="22"/>
      <c r="R13" s="22"/>
      <c r="S13" s="22"/>
      <c r="T13" s="24"/>
      <c r="U13" s="24"/>
      <c r="V13" s="24"/>
      <c r="W13" s="24"/>
      <c r="X13" s="24"/>
      <c r="Y13" s="24"/>
      <c r="Z13" s="24"/>
      <c r="AA13" s="24"/>
      <c r="AB13" s="24"/>
      <c r="AC13" s="24"/>
      <c r="AD13" s="24"/>
      <c r="AE13" s="24"/>
      <c r="AF13" s="24"/>
      <c r="AG13" s="24"/>
      <c r="AH13" s="24"/>
      <c r="AI13" s="24"/>
      <c r="AJ13" s="25">
        <v>313650</v>
      </c>
      <c r="AK13" s="25">
        <v>59593.5</v>
      </c>
      <c r="AL13" s="25">
        <f t="shared" si="2"/>
        <v>373243.5</v>
      </c>
      <c r="AM13" s="24"/>
      <c r="AN13" s="24"/>
      <c r="AO13" s="24"/>
      <c r="AP13" s="24"/>
      <c r="AQ13" s="24"/>
      <c r="AR13" s="26"/>
      <c r="AS13" s="26"/>
      <c r="AT13" s="27"/>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8"/>
      <c r="DA13" s="28"/>
      <c r="DB13" s="35"/>
      <c r="DE13" s="31">
        <f t="shared" si="1"/>
        <v>373243.5</v>
      </c>
    </row>
    <row r="14" spans="1:109" s="30" customFormat="1" x14ac:dyDescent="0.25">
      <c r="A14" s="37">
        <v>15</v>
      </c>
      <c r="B14" s="38" t="s">
        <v>57</v>
      </c>
      <c r="C14" s="33" t="s">
        <v>48</v>
      </c>
      <c r="D14" s="21">
        <v>1</v>
      </c>
      <c r="E14" s="22"/>
      <c r="F14" s="22" t="s">
        <v>44</v>
      </c>
      <c r="G14" s="22" t="s">
        <v>44</v>
      </c>
      <c r="H14" s="22"/>
      <c r="I14" s="22"/>
      <c r="J14" s="22"/>
      <c r="K14" s="22"/>
      <c r="L14" s="23"/>
      <c r="M14" s="22"/>
      <c r="N14" s="22"/>
      <c r="O14" s="22"/>
      <c r="P14" s="22"/>
      <c r="Q14" s="22"/>
      <c r="R14" s="22"/>
      <c r="S14" s="22"/>
      <c r="T14" s="24"/>
      <c r="U14" s="24"/>
      <c r="V14" s="24"/>
      <c r="W14" s="24"/>
      <c r="X14" s="24"/>
      <c r="Y14" s="24"/>
      <c r="Z14" s="24"/>
      <c r="AA14" s="24"/>
      <c r="AB14" s="24"/>
      <c r="AC14" s="24"/>
      <c r="AD14" s="24"/>
      <c r="AE14" s="24"/>
      <c r="AF14" s="24"/>
      <c r="AG14" s="24"/>
      <c r="AH14" s="24"/>
      <c r="AI14" s="24"/>
      <c r="AJ14" s="25">
        <v>1050000</v>
      </c>
      <c r="AK14" s="25">
        <v>199500</v>
      </c>
      <c r="AL14" s="25">
        <f t="shared" si="2"/>
        <v>1249500</v>
      </c>
      <c r="AM14" s="24"/>
      <c r="AN14" s="24"/>
      <c r="AO14" s="24"/>
      <c r="AP14" s="24"/>
      <c r="AQ14" s="24"/>
      <c r="AR14" s="26"/>
      <c r="AS14" s="26"/>
      <c r="AT14" s="27"/>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8"/>
      <c r="DA14" s="28"/>
      <c r="DB14" s="35"/>
      <c r="DE14" s="31">
        <f t="shared" si="1"/>
        <v>1249500</v>
      </c>
    </row>
    <row r="15" spans="1:109" s="30" customFormat="1" x14ac:dyDescent="0.25">
      <c r="A15" s="36">
        <v>16</v>
      </c>
      <c r="B15" s="38" t="s">
        <v>58</v>
      </c>
      <c r="C15" s="33" t="s">
        <v>48</v>
      </c>
      <c r="D15" s="21">
        <v>1</v>
      </c>
      <c r="E15" s="22"/>
      <c r="F15" s="22" t="s">
        <v>44</v>
      </c>
      <c r="G15" s="22" t="s">
        <v>44</v>
      </c>
      <c r="H15" s="22"/>
      <c r="I15" s="22"/>
      <c r="J15" s="22"/>
      <c r="K15" s="22"/>
      <c r="L15" s="23"/>
      <c r="M15" s="22"/>
      <c r="N15" s="22"/>
      <c r="O15" s="22"/>
      <c r="P15" s="22"/>
      <c r="Q15" s="22"/>
      <c r="R15" s="22"/>
      <c r="S15" s="22"/>
      <c r="T15" s="24"/>
      <c r="U15" s="24"/>
      <c r="V15" s="24"/>
      <c r="W15" s="24"/>
      <c r="X15" s="24"/>
      <c r="Y15" s="24"/>
      <c r="Z15" s="24"/>
      <c r="AA15" s="24"/>
      <c r="AB15" s="24"/>
      <c r="AC15" s="24"/>
      <c r="AD15" s="24"/>
      <c r="AE15" s="24"/>
      <c r="AF15" s="24"/>
      <c r="AG15" s="24"/>
      <c r="AH15" s="24"/>
      <c r="AI15" s="24"/>
      <c r="AJ15" s="25">
        <v>798000</v>
      </c>
      <c r="AK15" s="25">
        <v>151620</v>
      </c>
      <c r="AL15" s="25">
        <f t="shared" si="2"/>
        <v>949620</v>
      </c>
      <c r="AM15" s="24"/>
      <c r="AN15" s="24"/>
      <c r="AO15" s="24"/>
      <c r="AP15" s="24"/>
      <c r="AQ15" s="24"/>
      <c r="AR15" s="26"/>
      <c r="AS15" s="26"/>
      <c r="AT15" s="27"/>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8"/>
      <c r="DA15" s="28"/>
      <c r="DB15" s="35"/>
      <c r="DE15" s="31">
        <f t="shared" si="1"/>
        <v>949620</v>
      </c>
    </row>
    <row r="16" spans="1:109" s="30" customFormat="1" x14ac:dyDescent="0.25">
      <c r="A16" s="37">
        <v>27</v>
      </c>
      <c r="B16" s="32" t="s">
        <v>59</v>
      </c>
      <c r="C16" s="42" t="s">
        <v>43</v>
      </c>
      <c r="D16" s="21">
        <v>2</v>
      </c>
      <c r="E16" s="22"/>
      <c r="F16" s="22" t="s">
        <v>44</v>
      </c>
      <c r="G16" s="22" t="s">
        <v>44</v>
      </c>
      <c r="H16" s="22"/>
      <c r="I16" s="22"/>
      <c r="J16" s="22"/>
      <c r="K16" s="22"/>
      <c r="L16" s="23"/>
      <c r="M16" s="22"/>
      <c r="N16" s="22"/>
      <c r="O16" s="22"/>
      <c r="P16" s="22"/>
      <c r="Q16" s="22"/>
      <c r="R16" s="22"/>
      <c r="S16" s="22"/>
      <c r="T16" s="24"/>
      <c r="U16" s="24"/>
      <c r="V16" s="24"/>
      <c r="W16" s="24"/>
      <c r="X16" s="24"/>
      <c r="Y16" s="24"/>
      <c r="Z16" s="24"/>
      <c r="AA16" s="24"/>
      <c r="AB16" s="24"/>
      <c r="AC16" s="24"/>
      <c r="AD16" s="24"/>
      <c r="AE16" s="24"/>
      <c r="AF16" s="24"/>
      <c r="AG16" s="24"/>
      <c r="AH16" s="24"/>
      <c r="AI16" s="24"/>
      <c r="AJ16" s="25"/>
      <c r="AK16" s="25"/>
      <c r="AL16" s="25"/>
      <c r="AM16" s="24"/>
      <c r="AN16" s="24"/>
      <c r="AO16" s="24"/>
      <c r="AP16" s="24"/>
      <c r="AQ16" s="24"/>
      <c r="AR16" s="26">
        <v>68421</v>
      </c>
      <c r="AS16" s="26">
        <v>13000</v>
      </c>
      <c r="AT16" s="34">
        <f>+AR16+AS16</f>
        <v>81421</v>
      </c>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8"/>
      <c r="DA16" s="28"/>
      <c r="DB16" s="35"/>
      <c r="DE16" s="31">
        <f t="shared" si="1"/>
        <v>81421</v>
      </c>
    </row>
    <row r="17" spans="1:109" s="30" customFormat="1" x14ac:dyDescent="0.25">
      <c r="A17" s="41">
        <v>28</v>
      </c>
      <c r="B17" s="32" t="s">
        <v>60</v>
      </c>
      <c r="C17" s="42" t="s">
        <v>43</v>
      </c>
      <c r="D17" s="21">
        <v>2</v>
      </c>
      <c r="E17" s="22"/>
      <c r="F17" s="22" t="s">
        <v>44</v>
      </c>
      <c r="G17" s="22" t="s">
        <v>44</v>
      </c>
      <c r="H17" s="22"/>
      <c r="I17" s="22"/>
      <c r="J17" s="22"/>
      <c r="K17" s="22"/>
      <c r="L17" s="23"/>
      <c r="M17" s="22"/>
      <c r="N17" s="22"/>
      <c r="O17" s="22"/>
      <c r="P17" s="22"/>
      <c r="Q17" s="22"/>
      <c r="R17" s="22"/>
      <c r="S17" s="22"/>
      <c r="T17" s="24"/>
      <c r="U17" s="24"/>
      <c r="V17" s="24"/>
      <c r="W17" s="24"/>
      <c r="X17" s="24"/>
      <c r="Y17" s="24"/>
      <c r="Z17" s="24"/>
      <c r="AA17" s="24"/>
      <c r="AB17" s="24"/>
      <c r="AC17" s="24"/>
      <c r="AD17" s="24"/>
      <c r="AE17" s="24"/>
      <c r="AF17" s="24"/>
      <c r="AG17" s="24"/>
      <c r="AH17" s="24"/>
      <c r="AI17" s="24"/>
      <c r="AJ17" s="25"/>
      <c r="AK17" s="25"/>
      <c r="AL17" s="25"/>
      <c r="AM17" s="24"/>
      <c r="AN17" s="24"/>
      <c r="AO17" s="24"/>
      <c r="AP17" s="24"/>
      <c r="AQ17" s="24"/>
      <c r="AR17" s="26">
        <v>131579</v>
      </c>
      <c r="AS17" s="26">
        <v>25000</v>
      </c>
      <c r="AT17" s="34">
        <f>+AR17+AS17</f>
        <v>156579</v>
      </c>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8"/>
      <c r="DA17" s="28"/>
      <c r="DB17" s="35"/>
      <c r="DE17" s="31">
        <f t="shared" si="1"/>
        <v>156579</v>
      </c>
    </row>
    <row r="18" spans="1:109" s="30" customFormat="1" x14ac:dyDescent="0.25">
      <c r="A18" s="37">
        <v>29</v>
      </c>
      <c r="B18" s="32" t="s">
        <v>61</v>
      </c>
      <c r="C18" s="42" t="s">
        <v>43</v>
      </c>
      <c r="D18" s="21">
        <v>4</v>
      </c>
      <c r="E18" s="22"/>
      <c r="F18" s="22" t="s">
        <v>44</v>
      </c>
      <c r="G18" s="22" t="s">
        <v>44</v>
      </c>
      <c r="H18" s="22"/>
      <c r="I18" s="22"/>
      <c r="J18" s="22"/>
      <c r="K18" s="22"/>
      <c r="L18" s="23"/>
      <c r="M18" s="22"/>
      <c r="N18" s="22"/>
      <c r="O18" s="22"/>
      <c r="P18" s="22"/>
      <c r="Q18" s="22"/>
      <c r="R18" s="22"/>
      <c r="S18" s="22"/>
      <c r="T18" s="24"/>
      <c r="U18" s="24"/>
      <c r="V18" s="24"/>
      <c r="W18" s="24"/>
      <c r="X18" s="24"/>
      <c r="Y18" s="24"/>
      <c r="Z18" s="24"/>
      <c r="AA18" s="24"/>
      <c r="AB18" s="24"/>
      <c r="AC18" s="24"/>
      <c r="AD18" s="24"/>
      <c r="AE18" s="24"/>
      <c r="AF18" s="24"/>
      <c r="AG18" s="24"/>
      <c r="AH18" s="24"/>
      <c r="AI18" s="24"/>
      <c r="AJ18" s="25"/>
      <c r="AK18" s="25"/>
      <c r="AL18" s="25"/>
      <c r="AM18" s="24"/>
      <c r="AN18" s="24"/>
      <c r="AO18" s="24"/>
      <c r="AP18" s="24"/>
      <c r="AQ18" s="24"/>
      <c r="AR18" s="26">
        <v>197368</v>
      </c>
      <c r="AS18" s="26">
        <v>37500</v>
      </c>
      <c r="AT18" s="34">
        <f>+AR18+AS18</f>
        <v>234868</v>
      </c>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8"/>
      <c r="DA18" s="28"/>
      <c r="DB18" s="35"/>
      <c r="DE18" s="31">
        <f t="shared" si="1"/>
        <v>234868</v>
      </c>
    </row>
    <row r="19" spans="1:109" s="30" customFormat="1" ht="22.5" x14ac:dyDescent="0.25">
      <c r="A19" s="18">
        <v>143</v>
      </c>
      <c r="B19" s="38" t="s">
        <v>62</v>
      </c>
      <c r="C19" s="33" t="s">
        <v>63</v>
      </c>
      <c r="D19" s="21">
        <v>1</v>
      </c>
      <c r="E19" s="22"/>
      <c r="F19" s="22" t="s">
        <v>44</v>
      </c>
      <c r="G19" s="22" t="s">
        <v>44</v>
      </c>
      <c r="H19" s="22"/>
      <c r="I19" s="22"/>
      <c r="J19" s="22"/>
      <c r="K19" s="22"/>
      <c r="L19" s="23"/>
      <c r="M19" s="22"/>
      <c r="N19" s="22"/>
      <c r="O19" s="22"/>
      <c r="P19" s="22"/>
      <c r="Q19" s="22"/>
      <c r="R19" s="22"/>
      <c r="S19" s="22"/>
      <c r="T19" s="24"/>
      <c r="U19" s="24"/>
      <c r="V19" s="24"/>
      <c r="W19" s="24"/>
      <c r="X19" s="24"/>
      <c r="Y19" s="24"/>
      <c r="Z19" s="24"/>
      <c r="AA19" s="24"/>
      <c r="AB19" s="24"/>
      <c r="AC19" s="24"/>
      <c r="AD19" s="24"/>
      <c r="AE19" s="24"/>
      <c r="AF19" s="24"/>
      <c r="AG19" s="24"/>
      <c r="AH19" s="24"/>
      <c r="AI19" s="24"/>
      <c r="AJ19" s="25">
        <v>130000</v>
      </c>
      <c r="AK19" s="25">
        <v>24700</v>
      </c>
      <c r="AL19" s="25">
        <f t="shared" si="2"/>
        <v>154700</v>
      </c>
      <c r="AM19" s="24"/>
      <c r="AN19" s="24"/>
      <c r="AO19" s="24"/>
      <c r="AP19" s="24"/>
      <c r="AQ19" s="24"/>
      <c r="AR19" s="26">
        <v>146697</v>
      </c>
      <c r="AS19" s="26">
        <v>27872</v>
      </c>
      <c r="AT19" s="34">
        <f>+AR19+AS19</f>
        <v>174569</v>
      </c>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8"/>
      <c r="DA19" s="28"/>
      <c r="DB19" s="35"/>
      <c r="DE19" s="31">
        <f t="shared" si="1"/>
        <v>164634.5</v>
      </c>
    </row>
    <row r="20" spans="1:109" s="30" customFormat="1" ht="22.5" x14ac:dyDescent="0.25">
      <c r="A20" s="36">
        <v>148</v>
      </c>
      <c r="B20" s="38" t="s">
        <v>64</v>
      </c>
      <c r="C20" s="33" t="s">
        <v>48</v>
      </c>
      <c r="D20" s="21">
        <v>1</v>
      </c>
      <c r="E20" s="22"/>
      <c r="F20" s="22" t="s">
        <v>44</v>
      </c>
      <c r="G20" s="22" t="s">
        <v>44</v>
      </c>
      <c r="H20" s="22"/>
      <c r="I20" s="22"/>
      <c r="J20" s="22"/>
      <c r="K20" s="22"/>
      <c r="L20" s="23"/>
      <c r="M20" s="22"/>
      <c r="N20" s="22"/>
      <c r="O20" s="22"/>
      <c r="P20" s="22"/>
      <c r="Q20" s="22"/>
      <c r="R20" s="22"/>
      <c r="S20" s="22"/>
      <c r="T20" s="24"/>
      <c r="U20" s="24"/>
      <c r="V20" s="24"/>
      <c r="W20" s="24"/>
      <c r="X20" s="24"/>
      <c r="Y20" s="24"/>
      <c r="Z20" s="24"/>
      <c r="AA20" s="24"/>
      <c r="AB20" s="24"/>
      <c r="AC20" s="24"/>
      <c r="AD20" s="24"/>
      <c r="AE20" s="24"/>
      <c r="AF20" s="24"/>
      <c r="AG20" s="24"/>
      <c r="AH20" s="24"/>
      <c r="AI20" s="24"/>
      <c r="AJ20" s="25">
        <v>70000</v>
      </c>
      <c r="AK20" s="25">
        <v>13300</v>
      </c>
      <c r="AL20" s="25">
        <f t="shared" si="2"/>
        <v>83300</v>
      </c>
      <c r="AM20" s="24"/>
      <c r="AN20" s="24"/>
      <c r="AO20" s="24"/>
      <c r="AP20" s="24"/>
      <c r="AQ20" s="24"/>
      <c r="AR20" s="26"/>
      <c r="AS20" s="26"/>
      <c r="AT20" s="27"/>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8"/>
      <c r="DA20" s="28"/>
      <c r="DB20" s="35"/>
      <c r="DE20" s="31">
        <f t="shared" si="1"/>
        <v>83300</v>
      </c>
    </row>
    <row r="21" spans="1:109" s="30" customFormat="1" x14ac:dyDescent="0.25">
      <c r="A21" s="36">
        <v>274</v>
      </c>
      <c r="B21" s="38" t="s">
        <v>65</v>
      </c>
      <c r="C21" s="33" t="s">
        <v>48</v>
      </c>
      <c r="D21" s="21">
        <v>1</v>
      </c>
      <c r="E21" s="22"/>
      <c r="F21" s="22" t="s">
        <v>44</v>
      </c>
      <c r="G21" s="22" t="s">
        <v>44</v>
      </c>
      <c r="H21" s="22"/>
      <c r="I21" s="22"/>
      <c r="J21" s="22"/>
      <c r="K21" s="22"/>
      <c r="L21" s="23"/>
      <c r="M21" s="22"/>
      <c r="N21" s="22"/>
      <c r="O21" s="22"/>
      <c r="P21" s="22"/>
      <c r="Q21" s="22"/>
      <c r="R21" s="22"/>
      <c r="S21" s="22"/>
      <c r="T21" s="24"/>
      <c r="U21" s="24"/>
      <c r="V21" s="24"/>
      <c r="W21" s="24"/>
      <c r="X21" s="24"/>
      <c r="Y21" s="24"/>
      <c r="Z21" s="24"/>
      <c r="AA21" s="24"/>
      <c r="AB21" s="24"/>
      <c r="AC21" s="24"/>
      <c r="AD21" s="24"/>
      <c r="AE21" s="24"/>
      <c r="AF21" s="24"/>
      <c r="AG21" s="24"/>
      <c r="AH21" s="24"/>
      <c r="AI21" s="24"/>
      <c r="AJ21" s="25">
        <v>350000</v>
      </c>
      <c r="AK21" s="25">
        <v>66500</v>
      </c>
      <c r="AL21" s="25">
        <f t="shared" si="2"/>
        <v>416500</v>
      </c>
      <c r="AM21" s="24"/>
      <c r="AN21" s="24"/>
      <c r="AO21" s="24"/>
      <c r="AP21" s="24"/>
      <c r="AQ21" s="24"/>
      <c r="AR21" s="26"/>
      <c r="AS21" s="26"/>
      <c r="AT21" s="27"/>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8"/>
      <c r="DA21" s="28"/>
      <c r="DB21" s="35"/>
      <c r="DE21" s="31">
        <f t="shared" si="1"/>
        <v>416500</v>
      </c>
    </row>
    <row r="22" spans="1:109" s="30" customFormat="1" x14ac:dyDescent="0.25">
      <c r="A22" s="37">
        <v>275</v>
      </c>
      <c r="B22" s="38" t="s">
        <v>66</v>
      </c>
      <c r="C22" s="33" t="s">
        <v>48</v>
      </c>
      <c r="D22" s="21">
        <v>1</v>
      </c>
      <c r="E22" s="22"/>
      <c r="F22" s="22" t="s">
        <v>44</v>
      </c>
      <c r="G22" s="22" t="s">
        <v>44</v>
      </c>
      <c r="H22" s="22"/>
      <c r="I22" s="22"/>
      <c r="J22" s="22"/>
      <c r="K22" s="22"/>
      <c r="L22" s="23"/>
      <c r="M22" s="22"/>
      <c r="N22" s="22"/>
      <c r="O22" s="22"/>
      <c r="P22" s="22"/>
      <c r="Q22" s="22"/>
      <c r="R22" s="22"/>
      <c r="S22" s="22"/>
      <c r="T22" s="24"/>
      <c r="U22" s="24"/>
      <c r="V22" s="24"/>
      <c r="W22" s="24"/>
      <c r="X22" s="24"/>
      <c r="Y22" s="24"/>
      <c r="Z22" s="24"/>
      <c r="AA22" s="24"/>
      <c r="AB22" s="24"/>
      <c r="AC22" s="24"/>
      <c r="AD22" s="24"/>
      <c r="AE22" s="24"/>
      <c r="AF22" s="24"/>
      <c r="AG22" s="24"/>
      <c r="AH22" s="24"/>
      <c r="AI22" s="24"/>
      <c r="AJ22" s="25">
        <v>235000</v>
      </c>
      <c r="AK22" s="25">
        <v>44650</v>
      </c>
      <c r="AL22" s="25">
        <f t="shared" si="2"/>
        <v>279650</v>
      </c>
      <c r="AM22" s="24"/>
      <c r="AN22" s="24"/>
      <c r="AO22" s="24"/>
      <c r="AP22" s="24"/>
      <c r="AQ22" s="24"/>
      <c r="AR22" s="26"/>
      <c r="AS22" s="26"/>
      <c r="AT22" s="27"/>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8"/>
      <c r="DA22" s="28"/>
      <c r="DB22" s="35"/>
      <c r="DE22" s="31">
        <f t="shared" si="1"/>
        <v>279650</v>
      </c>
    </row>
    <row r="23" spans="1:109" s="30" customFormat="1" x14ac:dyDescent="0.25">
      <c r="A23" s="37">
        <v>495</v>
      </c>
      <c r="B23" s="38" t="s">
        <v>67</v>
      </c>
      <c r="C23" s="33" t="s">
        <v>48</v>
      </c>
      <c r="D23" s="40">
        <v>1</v>
      </c>
      <c r="E23" s="22"/>
      <c r="F23" s="22" t="s">
        <v>44</v>
      </c>
      <c r="G23" s="22" t="s">
        <v>44</v>
      </c>
      <c r="H23" s="22"/>
      <c r="I23" s="22"/>
      <c r="J23" s="22"/>
      <c r="K23" s="22"/>
      <c r="L23" s="23"/>
      <c r="M23" s="22"/>
      <c r="N23" s="22"/>
      <c r="O23" s="22"/>
      <c r="P23" s="22"/>
      <c r="Q23" s="22"/>
      <c r="R23" s="22"/>
      <c r="S23" s="22"/>
      <c r="T23" s="24"/>
      <c r="U23" s="24"/>
      <c r="V23" s="24"/>
      <c r="W23" s="24"/>
      <c r="X23" s="24"/>
      <c r="Y23" s="24"/>
      <c r="Z23" s="24"/>
      <c r="AA23" s="24"/>
      <c r="AB23" s="24"/>
      <c r="AC23" s="24"/>
      <c r="AD23" s="24"/>
      <c r="AE23" s="24"/>
      <c r="AF23" s="24"/>
      <c r="AG23" s="24"/>
      <c r="AH23" s="24"/>
      <c r="AI23" s="24"/>
      <c r="AJ23" s="25">
        <v>4354560</v>
      </c>
      <c r="AK23" s="25">
        <v>827366.40000000002</v>
      </c>
      <c r="AL23" s="25">
        <f t="shared" si="2"/>
        <v>5181926.4000000004</v>
      </c>
      <c r="AM23" s="24"/>
      <c r="AN23" s="24"/>
      <c r="AO23" s="24"/>
      <c r="AP23" s="24"/>
      <c r="AQ23" s="24"/>
      <c r="AR23" s="26"/>
      <c r="AS23" s="26"/>
      <c r="AT23" s="27"/>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8"/>
      <c r="DA23" s="28"/>
      <c r="DB23" s="35"/>
      <c r="DE23" s="31">
        <f t="shared" si="1"/>
        <v>5181926.4000000004</v>
      </c>
    </row>
    <row r="24" spans="1:109" s="30" customFormat="1" ht="22.5" x14ac:dyDescent="0.25">
      <c r="A24" s="36">
        <v>2593</v>
      </c>
      <c r="B24" s="38" t="s">
        <v>68</v>
      </c>
      <c r="C24" s="21" t="s">
        <v>43</v>
      </c>
      <c r="D24" s="21">
        <v>1</v>
      </c>
      <c r="E24" s="22"/>
      <c r="F24" s="22" t="s">
        <v>44</v>
      </c>
      <c r="G24" s="22" t="s">
        <v>44</v>
      </c>
      <c r="H24" s="22"/>
      <c r="I24" s="22"/>
      <c r="J24" s="22"/>
      <c r="K24" s="22"/>
      <c r="L24" s="23"/>
      <c r="M24" s="22"/>
      <c r="N24" s="22"/>
      <c r="O24" s="22"/>
      <c r="P24" s="22"/>
      <c r="Q24" s="22"/>
      <c r="R24" s="22"/>
      <c r="S24" s="22"/>
      <c r="T24" s="24"/>
      <c r="U24" s="24"/>
      <c r="V24" s="24"/>
      <c r="W24" s="24"/>
      <c r="X24" s="24"/>
      <c r="Y24" s="24"/>
      <c r="Z24" s="24"/>
      <c r="AA24" s="24"/>
      <c r="AB24" s="24"/>
      <c r="AC24" s="24"/>
      <c r="AD24" s="24"/>
      <c r="AE24" s="24"/>
      <c r="AF24" s="24"/>
      <c r="AG24" s="24"/>
      <c r="AH24" s="24"/>
      <c r="AI24" s="24"/>
      <c r="AJ24" s="25">
        <v>143000</v>
      </c>
      <c r="AK24" s="25">
        <v>27170</v>
      </c>
      <c r="AL24" s="25">
        <f t="shared" si="2"/>
        <v>170170</v>
      </c>
      <c r="AM24" s="24"/>
      <c r="AN24" s="24"/>
      <c r="AO24" s="24"/>
      <c r="AP24" s="24"/>
      <c r="AQ24" s="24"/>
      <c r="AR24" s="26"/>
      <c r="AS24" s="26"/>
      <c r="AT24" s="27"/>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8"/>
      <c r="DA24" s="28"/>
      <c r="DB24" s="35"/>
      <c r="DE24" s="31">
        <f t="shared" si="1"/>
        <v>170170</v>
      </c>
    </row>
    <row r="25" spans="1:109" s="30" customFormat="1" ht="22.5" x14ac:dyDescent="0.25">
      <c r="A25" s="18">
        <v>2594</v>
      </c>
      <c r="B25" s="38" t="s">
        <v>69</v>
      </c>
      <c r="C25" s="21" t="s">
        <v>43</v>
      </c>
      <c r="D25" s="21">
        <v>1</v>
      </c>
      <c r="E25" s="22"/>
      <c r="F25" s="22" t="s">
        <v>44</v>
      </c>
      <c r="G25" s="22" t="s">
        <v>44</v>
      </c>
      <c r="H25" s="22"/>
      <c r="I25" s="22"/>
      <c r="J25" s="22"/>
      <c r="K25" s="22"/>
      <c r="L25" s="23"/>
      <c r="M25" s="22"/>
      <c r="N25" s="22"/>
      <c r="O25" s="22"/>
      <c r="P25" s="22"/>
      <c r="Q25" s="22"/>
      <c r="R25" s="22"/>
      <c r="S25" s="22"/>
      <c r="T25" s="24"/>
      <c r="U25" s="24"/>
      <c r="V25" s="24"/>
      <c r="W25" s="24"/>
      <c r="X25" s="24"/>
      <c r="Y25" s="24"/>
      <c r="Z25" s="24"/>
      <c r="AA25" s="24"/>
      <c r="AB25" s="24"/>
      <c r="AC25" s="24"/>
      <c r="AD25" s="24"/>
      <c r="AE25" s="24"/>
      <c r="AF25" s="24"/>
      <c r="AG25" s="24"/>
      <c r="AH25" s="24"/>
      <c r="AI25" s="24"/>
      <c r="AJ25" s="25">
        <v>665000</v>
      </c>
      <c r="AK25" s="25">
        <v>126350</v>
      </c>
      <c r="AL25" s="25">
        <f t="shared" si="2"/>
        <v>791350</v>
      </c>
      <c r="AM25" s="24"/>
      <c r="AN25" s="24"/>
      <c r="AO25" s="24"/>
      <c r="AP25" s="24"/>
      <c r="AQ25" s="24"/>
      <c r="AR25" s="26"/>
      <c r="AS25" s="26"/>
      <c r="AT25" s="27"/>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8"/>
      <c r="DA25" s="28"/>
      <c r="DB25" s="35"/>
      <c r="DE25" s="31">
        <f t="shared" si="1"/>
        <v>791350</v>
      </c>
    </row>
    <row r="26" spans="1:109" s="30" customFormat="1" x14ac:dyDescent="0.25">
      <c r="A26" s="18">
        <v>2595</v>
      </c>
      <c r="B26" s="38" t="s">
        <v>70</v>
      </c>
      <c r="C26" s="21" t="s">
        <v>43</v>
      </c>
      <c r="D26" s="21">
        <v>1</v>
      </c>
      <c r="E26" s="22"/>
      <c r="F26" s="22" t="s">
        <v>44</v>
      </c>
      <c r="G26" s="22" t="s">
        <v>44</v>
      </c>
      <c r="H26" s="22"/>
      <c r="I26" s="22"/>
      <c r="J26" s="22"/>
      <c r="K26" s="22"/>
      <c r="L26" s="23"/>
      <c r="M26" s="22"/>
      <c r="N26" s="22"/>
      <c r="O26" s="22"/>
      <c r="P26" s="22"/>
      <c r="Q26" s="22"/>
      <c r="R26" s="22"/>
      <c r="S26" s="22"/>
      <c r="T26" s="24"/>
      <c r="U26" s="24"/>
      <c r="V26" s="24"/>
      <c r="W26" s="24"/>
      <c r="X26" s="24"/>
      <c r="Y26" s="24"/>
      <c r="Z26" s="24"/>
      <c r="AA26" s="24"/>
      <c r="AB26" s="24"/>
      <c r="AC26" s="24"/>
      <c r="AD26" s="24"/>
      <c r="AE26" s="24"/>
      <c r="AF26" s="24"/>
      <c r="AG26" s="24"/>
      <c r="AH26" s="24"/>
      <c r="AI26" s="24"/>
      <c r="AJ26" s="25">
        <v>2853600</v>
      </c>
      <c r="AK26" s="25">
        <v>542184</v>
      </c>
      <c r="AL26" s="25">
        <f t="shared" si="2"/>
        <v>3395784</v>
      </c>
      <c r="AM26" s="24"/>
      <c r="AN26" s="24"/>
      <c r="AO26" s="24"/>
      <c r="AP26" s="24"/>
      <c r="AQ26" s="24"/>
      <c r="AR26" s="26"/>
      <c r="AS26" s="26"/>
      <c r="AT26" s="27"/>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8"/>
      <c r="DA26" s="28"/>
      <c r="DB26" s="35"/>
      <c r="DE26" s="31">
        <f t="shared" si="1"/>
        <v>3395784</v>
      </c>
    </row>
    <row r="27" spans="1:109" s="30" customFormat="1" ht="22.5" x14ac:dyDescent="0.25">
      <c r="A27" s="18">
        <v>815</v>
      </c>
      <c r="B27" s="38" t="s">
        <v>71</v>
      </c>
      <c r="C27" s="33" t="s">
        <v>72</v>
      </c>
      <c r="D27" s="21">
        <v>1</v>
      </c>
      <c r="E27" s="22"/>
      <c r="F27" s="22" t="s">
        <v>44</v>
      </c>
      <c r="G27" s="22" t="s">
        <v>44</v>
      </c>
      <c r="H27" s="22"/>
      <c r="I27" s="22"/>
      <c r="J27" s="22"/>
      <c r="K27" s="22"/>
      <c r="L27" s="23"/>
      <c r="M27" s="22"/>
      <c r="N27" s="22"/>
      <c r="O27" s="22"/>
      <c r="P27" s="22"/>
      <c r="Q27" s="22"/>
      <c r="R27" s="22"/>
      <c r="S27" s="22"/>
      <c r="T27" s="24"/>
      <c r="U27" s="24"/>
      <c r="V27" s="24"/>
      <c r="W27" s="24"/>
      <c r="X27" s="24"/>
      <c r="Y27" s="24"/>
      <c r="Z27" s="24"/>
      <c r="AA27" s="24"/>
      <c r="AB27" s="24"/>
      <c r="AC27" s="24"/>
      <c r="AD27" s="24"/>
      <c r="AE27" s="24"/>
      <c r="AF27" s="24"/>
      <c r="AG27" s="24"/>
      <c r="AH27" s="24"/>
      <c r="AI27" s="24"/>
      <c r="AJ27" s="25">
        <v>476400</v>
      </c>
      <c r="AK27" s="25">
        <v>0</v>
      </c>
      <c r="AL27" s="25">
        <f t="shared" si="2"/>
        <v>476400</v>
      </c>
      <c r="AM27" s="24"/>
      <c r="AN27" s="24"/>
      <c r="AO27" s="24"/>
      <c r="AP27" s="24"/>
      <c r="AQ27" s="24"/>
      <c r="AR27" s="26"/>
      <c r="AS27" s="26"/>
      <c r="AT27" s="27"/>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8"/>
      <c r="DA27" s="28"/>
      <c r="DB27" s="35"/>
      <c r="DE27" s="31">
        <f t="shared" si="1"/>
        <v>476400</v>
      </c>
    </row>
    <row r="28" spans="1:109" s="30" customFormat="1" x14ac:dyDescent="0.25">
      <c r="A28" s="37">
        <v>816</v>
      </c>
      <c r="B28" s="38" t="s">
        <v>73</v>
      </c>
      <c r="C28" s="33" t="s">
        <v>48</v>
      </c>
      <c r="D28" s="40">
        <v>1</v>
      </c>
      <c r="E28" s="22"/>
      <c r="F28" s="22" t="s">
        <v>44</v>
      </c>
      <c r="G28" s="22" t="s">
        <v>44</v>
      </c>
      <c r="H28" s="22"/>
      <c r="I28" s="22"/>
      <c r="J28" s="22"/>
      <c r="K28" s="22"/>
      <c r="L28" s="23"/>
      <c r="M28" s="22"/>
      <c r="N28" s="22"/>
      <c r="O28" s="22"/>
      <c r="P28" s="22"/>
      <c r="Q28" s="22"/>
      <c r="R28" s="22"/>
      <c r="S28" s="22"/>
      <c r="T28" s="24"/>
      <c r="U28" s="24"/>
      <c r="V28" s="24"/>
      <c r="W28" s="24"/>
      <c r="X28" s="24"/>
      <c r="Y28" s="24"/>
      <c r="Z28" s="24"/>
      <c r="AA28" s="24"/>
      <c r="AB28" s="24"/>
      <c r="AC28" s="24"/>
      <c r="AD28" s="24"/>
      <c r="AE28" s="24"/>
      <c r="AF28" s="24"/>
      <c r="AG28" s="24"/>
      <c r="AH28" s="24"/>
      <c r="AI28" s="24"/>
      <c r="AJ28" s="25">
        <v>227000</v>
      </c>
      <c r="AK28" s="25">
        <v>43130</v>
      </c>
      <c r="AL28" s="25">
        <f t="shared" si="2"/>
        <v>270130</v>
      </c>
      <c r="AM28" s="24"/>
      <c r="AN28" s="24"/>
      <c r="AO28" s="24"/>
      <c r="AP28" s="24"/>
      <c r="AQ28" s="24"/>
      <c r="AR28" s="26"/>
      <c r="AS28" s="26"/>
      <c r="AT28" s="27"/>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8"/>
      <c r="DA28" s="28"/>
      <c r="DB28" s="35"/>
      <c r="DE28" s="31">
        <f t="shared" si="1"/>
        <v>270130</v>
      </c>
    </row>
    <row r="29" spans="1:109" s="30" customFormat="1" x14ac:dyDescent="0.25">
      <c r="A29" s="36">
        <v>2596</v>
      </c>
      <c r="B29" s="38" t="s">
        <v>74</v>
      </c>
      <c r="C29" s="21" t="s">
        <v>43</v>
      </c>
      <c r="D29" s="21">
        <v>1</v>
      </c>
      <c r="E29" s="22"/>
      <c r="F29" s="22" t="s">
        <v>44</v>
      </c>
      <c r="G29" s="22" t="s">
        <v>44</v>
      </c>
      <c r="H29" s="22"/>
      <c r="I29" s="22"/>
      <c r="J29" s="22"/>
      <c r="K29" s="22"/>
      <c r="L29" s="23"/>
      <c r="M29" s="22"/>
      <c r="N29" s="22"/>
      <c r="O29" s="22"/>
      <c r="P29" s="22"/>
      <c r="Q29" s="22"/>
      <c r="R29" s="22"/>
      <c r="S29" s="22"/>
      <c r="T29" s="24"/>
      <c r="U29" s="24"/>
      <c r="V29" s="24"/>
      <c r="W29" s="24"/>
      <c r="X29" s="24"/>
      <c r="Y29" s="24"/>
      <c r="Z29" s="24"/>
      <c r="AA29" s="24"/>
      <c r="AB29" s="24"/>
      <c r="AC29" s="24"/>
      <c r="AD29" s="24"/>
      <c r="AE29" s="24"/>
      <c r="AF29" s="24"/>
      <c r="AG29" s="24"/>
      <c r="AH29" s="24"/>
      <c r="AI29" s="24"/>
      <c r="AJ29" s="25">
        <v>380730</v>
      </c>
      <c r="AK29" s="25">
        <v>72338.7</v>
      </c>
      <c r="AL29" s="25">
        <f t="shared" si="2"/>
        <v>453068.7</v>
      </c>
      <c r="AM29" s="24"/>
      <c r="AN29" s="24"/>
      <c r="AO29" s="24"/>
      <c r="AP29" s="24"/>
      <c r="AQ29" s="24"/>
      <c r="AR29" s="26"/>
      <c r="AS29" s="26"/>
      <c r="AT29" s="27"/>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8"/>
      <c r="DA29" s="28"/>
      <c r="DB29" s="35"/>
      <c r="DE29" s="31">
        <f t="shared" si="1"/>
        <v>453068.7</v>
      </c>
    </row>
    <row r="30" spans="1:109" s="30" customFormat="1" ht="33.75" x14ac:dyDescent="0.25">
      <c r="A30" s="18">
        <v>861</v>
      </c>
      <c r="B30" s="39" t="s">
        <v>75</v>
      </c>
      <c r="C30" s="33" t="s">
        <v>76</v>
      </c>
      <c r="D30" s="40">
        <v>1</v>
      </c>
      <c r="E30" s="22"/>
      <c r="F30" s="22" t="s">
        <v>44</v>
      </c>
      <c r="G30" s="22" t="s">
        <v>44</v>
      </c>
      <c r="H30" s="22"/>
      <c r="I30" s="22"/>
      <c r="J30" s="22"/>
      <c r="K30" s="22"/>
      <c r="L30" s="23"/>
      <c r="M30" s="22"/>
      <c r="N30" s="22"/>
      <c r="O30" s="22"/>
      <c r="P30" s="22"/>
      <c r="Q30" s="22"/>
      <c r="R30" s="22"/>
      <c r="S30" s="22"/>
      <c r="T30" s="24"/>
      <c r="U30" s="24"/>
      <c r="V30" s="24"/>
      <c r="W30" s="24"/>
      <c r="X30" s="24"/>
      <c r="Y30" s="24"/>
      <c r="Z30" s="24"/>
      <c r="AA30" s="24"/>
      <c r="AB30" s="24"/>
      <c r="AC30" s="24"/>
      <c r="AD30" s="24"/>
      <c r="AE30" s="24"/>
      <c r="AF30" s="24"/>
      <c r="AG30" s="24"/>
      <c r="AH30" s="24"/>
      <c r="AI30" s="24"/>
      <c r="AJ30" s="25">
        <v>899100</v>
      </c>
      <c r="AK30" s="25">
        <v>170829</v>
      </c>
      <c r="AL30" s="25">
        <f t="shared" si="2"/>
        <v>1069929</v>
      </c>
      <c r="AM30" s="24"/>
      <c r="AN30" s="24"/>
      <c r="AO30" s="24"/>
      <c r="AP30" s="24"/>
      <c r="AQ30" s="24"/>
      <c r="AR30" s="26"/>
      <c r="AS30" s="26"/>
      <c r="AT30" s="27"/>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8"/>
      <c r="DA30" s="28"/>
      <c r="DB30" s="35"/>
      <c r="DE30" s="31">
        <f t="shared" si="1"/>
        <v>1069929</v>
      </c>
    </row>
    <row r="31" spans="1:109" s="30" customFormat="1" ht="22.5" x14ac:dyDescent="0.25">
      <c r="A31" s="36">
        <v>976</v>
      </c>
      <c r="B31" s="38" t="s">
        <v>77</v>
      </c>
      <c r="C31" s="33" t="s">
        <v>48</v>
      </c>
      <c r="D31" s="21">
        <v>1</v>
      </c>
      <c r="E31" s="22"/>
      <c r="F31" s="22" t="s">
        <v>44</v>
      </c>
      <c r="G31" s="22" t="s">
        <v>44</v>
      </c>
      <c r="H31" s="22"/>
      <c r="I31" s="22"/>
      <c r="J31" s="22"/>
      <c r="K31" s="22"/>
      <c r="L31" s="23"/>
      <c r="M31" s="22"/>
      <c r="N31" s="22"/>
      <c r="O31" s="22"/>
      <c r="P31" s="22"/>
      <c r="Q31" s="22"/>
      <c r="R31" s="22"/>
      <c r="S31" s="22"/>
      <c r="T31" s="24"/>
      <c r="U31" s="24"/>
      <c r="V31" s="24"/>
      <c r="W31" s="24"/>
      <c r="X31" s="24"/>
      <c r="Y31" s="24"/>
      <c r="Z31" s="24"/>
      <c r="AA31" s="24"/>
      <c r="AB31" s="24"/>
      <c r="AC31" s="24"/>
      <c r="AD31" s="24"/>
      <c r="AE31" s="24"/>
      <c r="AF31" s="24"/>
      <c r="AG31" s="24"/>
      <c r="AH31" s="24"/>
      <c r="AI31" s="24"/>
      <c r="AJ31" s="25">
        <v>690000</v>
      </c>
      <c r="AK31" s="25">
        <v>131100</v>
      </c>
      <c r="AL31" s="25">
        <f t="shared" si="2"/>
        <v>821100</v>
      </c>
      <c r="AM31" s="24"/>
      <c r="AN31" s="24"/>
      <c r="AO31" s="24"/>
      <c r="AP31" s="24"/>
      <c r="AQ31" s="24"/>
      <c r="AR31" s="26"/>
      <c r="AS31" s="26"/>
      <c r="AT31" s="27"/>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8"/>
      <c r="DA31" s="28"/>
      <c r="DB31" s="35"/>
      <c r="DE31" s="31">
        <f t="shared" si="1"/>
        <v>821100</v>
      </c>
    </row>
    <row r="32" spans="1:109" s="30" customFormat="1" x14ac:dyDescent="0.25">
      <c r="A32" s="18">
        <v>1052</v>
      </c>
      <c r="B32" s="38" t="s">
        <v>78</v>
      </c>
      <c r="C32" s="33" t="s">
        <v>48</v>
      </c>
      <c r="D32" s="21">
        <v>1</v>
      </c>
      <c r="E32" s="22"/>
      <c r="F32" s="22" t="s">
        <v>44</v>
      </c>
      <c r="G32" s="22" t="s">
        <v>44</v>
      </c>
      <c r="H32" s="22"/>
      <c r="I32" s="22"/>
      <c r="J32" s="22"/>
      <c r="K32" s="22"/>
      <c r="L32" s="23"/>
      <c r="M32" s="22"/>
      <c r="N32" s="22"/>
      <c r="O32" s="22"/>
      <c r="P32" s="22"/>
      <c r="Q32" s="22"/>
      <c r="R32" s="22"/>
      <c r="S32" s="22"/>
      <c r="T32" s="24"/>
      <c r="U32" s="24"/>
      <c r="V32" s="24"/>
      <c r="W32" s="24"/>
      <c r="X32" s="24"/>
      <c r="Y32" s="24"/>
      <c r="Z32" s="24"/>
      <c r="AA32" s="24"/>
      <c r="AB32" s="24"/>
      <c r="AC32" s="24"/>
      <c r="AD32" s="24"/>
      <c r="AE32" s="24"/>
      <c r="AF32" s="24"/>
      <c r="AG32" s="24"/>
      <c r="AH32" s="24"/>
      <c r="AI32" s="24"/>
      <c r="AJ32" s="25">
        <v>414800</v>
      </c>
      <c r="AK32" s="25">
        <v>78812</v>
      </c>
      <c r="AL32" s="25">
        <f t="shared" si="2"/>
        <v>493612</v>
      </c>
      <c r="AM32" s="24"/>
      <c r="AN32" s="24"/>
      <c r="AO32" s="24"/>
      <c r="AP32" s="24"/>
      <c r="AQ32" s="24"/>
      <c r="AR32" s="26"/>
      <c r="AS32" s="26"/>
      <c r="AT32" s="27"/>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8"/>
      <c r="DA32" s="28"/>
      <c r="DB32" s="35"/>
      <c r="DE32" s="31">
        <f t="shared" si="1"/>
        <v>493612</v>
      </c>
    </row>
    <row r="33" spans="1:109" s="30" customFormat="1" x14ac:dyDescent="0.25">
      <c r="A33" s="36">
        <v>1099</v>
      </c>
      <c r="B33" s="43" t="s">
        <v>79</v>
      </c>
      <c r="C33" s="21" t="s">
        <v>43</v>
      </c>
      <c r="D33" s="21">
        <v>1</v>
      </c>
      <c r="E33" s="22"/>
      <c r="F33" s="22" t="s">
        <v>44</v>
      </c>
      <c r="G33" s="22" t="s">
        <v>44</v>
      </c>
      <c r="H33" s="22"/>
      <c r="I33" s="22"/>
      <c r="J33" s="22"/>
      <c r="K33" s="22"/>
      <c r="L33" s="23"/>
      <c r="M33" s="22"/>
      <c r="N33" s="22"/>
      <c r="O33" s="22"/>
      <c r="P33" s="22"/>
      <c r="Q33" s="22"/>
      <c r="R33" s="22"/>
      <c r="S33" s="22"/>
      <c r="T33" s="24"/>
      <c r="U33" s="24"/>
      <c r="V33" s="24"/>
      <c r="W33" s="24"/>
      <c r="X33" s="24"/>
      <c r="Y33" s="24"/>
      <c r="Z33" s="24"/>
      <c r="AA33" s="24"/>
      <c r="AB33" s="24"/>
      <c r="AC33" s="24"/>
      <c r="AD33" s="24"/>
      <c r="AE33" s="24"/>
      <c r="AF33" s="24"/>
      <c r="AG33" s="24"/>
      <c r="AH33" s="24"/>
      <c r="AI33" s="24"/>
      <c r="AJ33" s="25">
        <v>30600</v>
      </c>
      <c r="AK33" s="25">
        <v>5814</v>
      </c>
      <c r="AL33" s="25">
        <f t="shared" si="2"/>
        <v>36414</v>
      </c>
      <c r="AM33" s="24"/>
      <c r="AN33" s="24"/>
      <c r="AO33" s="24"/>
      <c r="AP33" s="24"/>
      <c r="AQ33" s="24"/>
      <c r="AR33" s="26">
        <v>27867</v>
      </c>
      <c r="AS33" s="26">
        <v>5295</v>
      </c>
      <c r="AT33" s="34">
        <f>+AR33+AS33</f>
        <v>33162</v>
      </c>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8"/>
      <c r="DA33" s="28"/>
      <c r="DB33" s="35"/>
      <c r="DE33" s="31">
        <f t="shared" si="1"/>
        <v>34788</v>
      </c>
    </row>
    <row r="34" spans="1:109" s="30" customFormat="1" x14ac:dyDescent="0.25">
      <c r="A34" s="37">
        <v>1100</v>
      </c>
      <c r="B34" s="39" t="s">
        <v>80</v>
      </c>
      <c r="C34" s="21" t="s">
        <v>43</v>
      </c>
      <c r="D34" s="40">
        <v>1</v>
      </c>
      <c r="E34" s="22"/>
      <c r="F34" s="22" t="s">
        <v>44</v>
      </c>
      <c r="G34" s="22" t="s">
        <v>44</v>
      </c>
      <c r="H34" s="22"/>
      <c r="I34" s="22"/>
      <c r="J34" s="22"/>
      <c r="K34" s="22"/>
      <c r="L34" s="23"/>
      <c r="M34" s="22"/>
      <c r="N34" s="22"/>
      <c r="O34" s="22"/>
      <c r="P34" s="22"/>
      <c r="Q34" s="22"/>
      <c r="R34" s="22"/>
      <c r="S34" s="22"/>
      <c r="T34" s="24"/>
      <c r="U34" s="24"/>
      <c r="V34" s="24"/>
      <c r="W34" s="24"/>
      <c r="X34" s="24"/>
      <c r="Y34" s="24"/>
      <c r="Z34" s="24"/>
      <c r="AA34" s="24"/>
      <c r="AB34" s="24"/>
      <c r="AC34" s="24"/>
      <c r="AD34" s="24"/>
      <c r="AE34" s="24"/>
      <c r="AF34" s="24"/>
      <c r="AG34" s="24"/>
      <c r="AH34" s="24"/>
      <c r="AI34" s="24"/>
      <c r="AJ34" s="25">
        <v>115000</v>
      </c>
      <c r="AK34" s="25">
        <v>21850</v>
      </c>
      <c r="AL34" s="25">
        <f t="shared" si="2"/>
        <v>136850</v>
      </c>
      <c r="AM34" s="24"/>
      <c r="AN34" s="24"/>
      <c r="AO34" s="24"/>
      <c r="AP34" s="24"/>
      <c r="AQ34" s="24"/>
      <c r="AR34" s="26"/>
      <c r="AS34" s="26"/>
      <c r="AT34" s="27"/>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8"/>
      <c r="DA34" s="28"/>
      <c r="DB34" s="35"/>
      <c r="DE34" s="31">
        <f t="shared" si="1"/>
        <v>136850</v>
      </c>
    </row>
    <row r="35" spans="1:109" s="30" customFormat="1" x14ac:dyDescent="0.25">
      <c r="A35" s="37">
        <v>1101</v>
      </c>
      <c r="B35" s="38" t="s">
        <v>81</v>
      </c>
      <c r="C35" s="33" t="s">
        <v>48</v>
      </c>
      <c r="D35" s="21">
        <v>6</v>
      </c>
      <c r="E35" s="22"/>
      <c r="F35" s="22" t="s">
        <v>44</v>
      </c>
      <c r="G35" s="22" t="s">
        <v>44</v>
      </c>
      <c r="H35" s="22"/>
      <c r="I35" s="22"/>
      <c r="J35" s="22"/>
      <c r="K35" s="22"/>
      <c r="L35" s="23"/>
      <c r="M35" s="22"/>
      <c r="N35" s="22"/>
      <c r="O35" s="22"/>
      <c r="P35" s="22"/>
      <c r="Q35" s="22"/>
      <c r="R35" s="22"/>
      <c r="S35" s="22"/>
      <c r="T35" s="24"/>
      <c r="U35" s="24"/>
      <c r="V35" s="24"/>
      <c r="W35" s="24"/>
      <c r="X35" s="24"/>
      <c r="Y35" s="24"/>
      <c r="Z35" s="24"/>
      <c r="AA35" s="24"/>
      <c r="AB35" s="24"/>
      <c r="AC35" s="24"/>
      <c r="AD35" s="24"/>
      <c r="AE35" s="24"/>
      <c r="AF35" s="24"/>
      <c r="AG35" s="24"/>
      <c r="AH35" s="24"/>
      <c r="AI35" s="24"/>
      <c r="AJ35" s="25"/>
      <c r="AK35" s="25"/>
      <c r="AL35" s="25"/>
      <c r="AM35" s="24"/>
      <c r="AN35" s="24"/>
      <c r="AO35" s="24"/>
      <c r="AP35" s="24"/>
      <c r="AQ35" s="24"/>
      <c r="AR35" s="26"/>
      <c r="AS35" s="26"/>
      <c r="AT35" s="27"/>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8">
        <f>VLOOKUP(A35,[1]Hoja2!$A$1:$G$589,7,0)</f>
        <v>142871.4</v>
      </c>
      <c r="DA35" s="28">
        <v>0</v>
      </c>
      <c r="DB35" s="35">
        <f t="shared" ref="DB35:DB62" si="3">+CZ35+DA35</f>
        <v>142871.4</v>
      </c>
      <c r="DE35" s="31">
        <f t="shared" si="1"/>
        <v>142871.4</v>
      </c>
    </row>
    <row r="36" spans="1:109" s="30" customFormat="1" x14ac:dyDescent="0.25">
      <c r="A36" s="41">
        <v>1102</v>
      </c>
      <c r="B36" s="38" t="s">
        <v>82</v>
      </c>
      <c r="C36" s="33" t="s">
        <v>83</v>
      </c>
      <c r="D36" s="21">
        <v>1</v>
      </c>
      <c r="E36" s="22"/>
      <c r="F36" s="22" t="s">
        <v>44</v>
      </c>
      <c r="G36" s="22" t="s">
        <v>44</v>
      </c>
      <c r="H36" s="22"/>
      <c r="I36" s="22"/>
      <c r="J36" s="22"/>
      <c r="K36" s="22"/>
      <c r="L36" s="23"/>
      <c r="M36" s="22"/>
      <c r="N36" s="22"/>
      <c r="O36" s="22"/>
      <c r="P36" s="22"/>
      <c r="Q36" s="22"/>
      <c r="R36" s="22"/>
      <c r="S36" s="22"/>
      <c r="T36" s="24"/>
      <c r="U36" s="24"/>
      <c r="V36" s="24"/>
      <c r="W36" s="24"/>
      <c r="X36" s="24"/>
      <c r="Y36" s="24"/>
      <c r="Z36" s="24"/>
      <c r="AA36" s="24"/>
      <c r="AB36" s="24"/>
      <c r="AC36" s="24"/>
      <c r="AD36" s="24"/>
      <c r="AE36" s="24"/>
      <c r="AF36" s="24"/>
      <c r="AG36" s="24"/>
      <c r="AH36" s="24"/>
      <c r="AI36" s="24"/>
      <c r="AJ36" s="25">
        <v>716000</v>
      </c>
      <c r="AK36" s="25">
        <v>136040</v>
      </c>
      <c r="AL36" s="25">
        <f t="shared" si="2"/>
        <v>852040</v>
      </c>
      <c r="AM36" s="24"/>
      <c r="AN36" s="24"/>
      <c r="AO36" s="24"/>
      <c r="AP36" s="24"/>
      <c r="AQ36" s="24"/>
      <c r="AR36" s="26">
        <v>1081611</v>
      </c>
      <c r="AS36" s="26">
        <v>205506</v>
      </c>
      <c r="AT36" s="34">
        <f>+AR36+AS36</f>
        <v>1287117</v>
      </c>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8"/>
      <c r="DA36" s="28"/>
      <c r="DB36" s="35"/>
      <c r="DE36" s="31">
        <f t="shared" si="1"/>
        <v>1069578.5</v>
      </c>
    </row>
    <row r="37" spans="1:109" s="30" customFormat="1" x14ac:dyDescent="0.25">
      <c r="A37" s="37">
        <v>1103</v>
      </c>
      <c r="B37" s="38" t="s">
        <v>84</v>
      </c>
      <c r="C37" s="33" t="s">
        <v>48</v>
      </c>
      <c r="D37" s="21">
        <v>1</v>
      </c>
      <c r="E37" s="22"/>
      <c r="F37" s="22" t="s">
        <v>44</v>
      </c>
      <c r="G37" s="22" t="s">
        <v>44</v>
      </c>
      <c r="H37" s="22"/>
      <c r="I37" s="22"/>
      <c r="J37" s="22"/>
      <c r="K37" s="22"/>
      <c r="L37" s="23"/>
      <c r="M37" s="22"/>
      <c r="N37" s="22"/>
      <c r="O37" s="22"/>
      <c r="P37" s="22"/>
      <c r="Q37" s="22"/>
      <c r="R37" s="22"/>
      <c r="S37" s="22"/>
      <c r="T37" s="24"/>
      <c r="U37" s="24"/>
      <c r="V37" s="24"/>
      <c r="W37" s="24"/>
      <c r="X37" s="24"/>
      <c r="Y37" s="24"/>
      <c r="Z37" s="24"/>
      <c r="AA37" s="24"/>
      <c r="AB37" s="24"/>
      <c r="AC37" s="24"/>
      <c r="AD37" s="24"/>
      <c r="AE37" s="24"/>
      <c r="AF37" s="24"/>
      <c r="AG37" s="24"/>
      <c r="AH37" s="24"/>
      <c r="AI37" s="24"/>
      <c r="AJ37" s="25">
        <v>290000</v>
      </c>
      <c r="AK37" s="25">
        <v>55100</v>
      </c>
      <c r="AL37" s="25">
        <f t="shared" si="2"/>
        <v>345100</v>
      </c>
      <c r="AM37" s="24"/>
      <c r="AN37" s="24"/>
      <c r="AO37" s="24"/>
      <c r="AP37" s="24"/>
      <c r="AQ37" s="24"/>
      <c r="AR37" s="26"/>
      <c r="AS37" s="26"/>
      <c r="AT37" s="27"/>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8"/>
      <c r="DA37" s="28"/>
      <c r="DB37" s="35"/>
      <c r="DE37" s="31">
        <f t="shared" si="1"/>
        <v>345100</v>
      </c>
    </row>
    <row r="38" spans="1:109" s="30" customFormat="1" x14ac:dyDescent="0.25">
      <c r="A38" s="37">
        <v>1104</v>
      </c>
      <c r="B38" s="38" t="s">
        <v>85</v>
      </c>
      <c r="C38" s="33" t="s">
        <v>48</v>
      </c>
      <c r="D38" s="21">
        <v>1</v>
      </c>
      <c r="E38" s="22"/>
      <c r="F38" s="22" t="s">
        <v>44</v>
      </c>
      <c r="G38" s="22" t="s">
        <v>44</v>
      </c>
      <c r="H38" s="22"/>
      <c r="I38" s="22"/>
      <c r="J38" s="22"/>
      <c r="K38" s="22"/>
      <c r="L38" s="23"/>
      <c r="M38" s="22"/>
      <c r="N38" s="22"/>
      <c r="O38" s="22"/>
      <c r="P38" s="22"/>
      <c r="Q38" s="22"/>
      <c r="R38" s="22"/>
      <c r="S38" s="22"/>
      <c r="T38" s="24"/>
      <c r="U38" s="24"/>
      <c r="V38" s="24"/>
      <c r="W38" s="24"/>
      <c r="X38" s="24"/>
      <c r="Y38" s="24"/>
      <c r="Z38" s="24"/>
      <c r="AA38" s="24"/>
      <c r="AB38" s="24"/>
      <c r="AC38" s="24"/>
      <c r="AD38" s="24"/>
      <c r="AE38" s="24"/>
      <c r="AF38" s="24"/>
      <c r="AG38" s="24"/>
      <c r="AH38" s="24"/>
      <c r="AI38" s="24"/>
      <c r="AJ38" s="25">
        <v>170000</v>
      </c>
      <c r="AK38" s="25">
        <v>32300</v>
      </c>
      <c r="AL38" s="25">
        <f t="shared" si="2"/>
        <v>202300</v>
      </c>
      <c r="AM38" s="24"/>
      <c r="AN38" s="24"/>
      <c r="AO38" s="24"/>
      <c r="AP38" s="24"/>
      <c r="AQ38" s="24"/>
      <c r="AR38" s="26"/>
      <c r="AS38" s="26"/>
      <c r="AT38" s="27"/>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8"/>
      <c r="DA38" s="28"/>
      <c r="DB38" s="35"/>
      <c r="DE38" s="31">
        <f t="shared" si="1"/>
        <v>202300</v>
      </c>
    </row>
    <row r="39" spans="1:109" s="30" customFormat="1" x14ac:dyDescent="0.25">
      <c r="A39" s="37">
        <v>1109</v>
      </c>
      <c r="B39" s="38" t="s">
        <v>86</v>
      </c>
      <c r="C39" s="33" t="s">
        <v>48</v>
      </c>
      <c r="D39" s="21">
        <v>1</v>
      </c>
      <c r="E39" s="22"/>
      <c r="F39" s="22" t="s">
        <v>44</v>
      </c>
      <c r="G39" s="22" t="s">
        <v>44</v>
      </c>
      <c r="H39" s="22"/>
      <c r="I39" s="22"/>
      <c r="J39" s="22"/>
      <c r="K39" s="22"/>
      <c r="L39" s="23"/>
      <c r="M39" s="22"/>
      <c r="N39" s="22"/>
      <c r="O39" s="22"/>
      <c r="P39" s="22"/>
      <c r="Q39" s="22"/>
      <c r="R39" s="22"/>
      <c r="S39" s="22"/>
      <c r="T39" s="24"/>
      <c r="U39" s="24"/>
      <c r="V39" s="24"/>
      <c r="W39" s="24"/>
      <c r="X39" s="24"/>
      <c r="Y39" s="24"/>
      <c r="Z39" s="24"/>
      <c r="AA39" s="24"/>
      <c r="AB39" s="24"/>
      <c r="AC39" s="24"/>
      <c r="AD39" s="24"/>
      <c r="AE39" s="24"/>
      <c r="AF39" s="24"/>
      <c r="AG39" s="24"/>
      <c r="AH39" s="24"/>
      <c r="AI39" s="24"/>
      <c r="AJ39" s="25">
        <v>1505250</v>
      </c>
      <c r="AK39" s="25">
        <v>285997.5</v>
      </c>
      <c r="AL39" s="25">
        <f t="shared" si="2"/>
        <v>1791247.5</v>
      </c>
      <c r="AM39" s="24"/>
      <c r="AN39" s="24"/>
      <c r="AO39" s="24"/>
      <c r="AP39" s="24"/>
      <c r="AQ39" s="24"/>
      <c r="AR39" s="26"/>
      <c r="AS39" s="26"/>
      <c r="AT39" s="27"/>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8"/>
      <c r="DA39" s="28"/>
      <c r="DB39" s="35"/>
      <c r="DE39" s="31">
        <f t="shared" si="1"/>
        <v>1791247.5</v>
      </c>
    </row>
    <row r="40" spans="1:109" s="30" customFormat="1" x14ac:dyDescent="0.25">
      <c r="A40" s="18">
        <v>2597</v>
      </c>
      <c r="B40" s="38" t="s">
        <v>87</v>
      </c>
      <c r="C40" s="21" t="s">
        <v>43</v>
      </c>
      <c r="D40" s="21">
        <v>1</v>
      </c>
      <c r="E40" s="22"/>
      <c r="F40" s="22" t="s">
        <v>44</v>
      </c>
      <c r="G40" s="22" t="s">
        <v>44</v>
      </c>
      <c r="H40" s="22"/>
      <c r="I40" s="22"/>
      <c r="J40" s="22"/>
      <c r="K40" s="22"/>
      <c r="L40" s="23"/>
      <c r="M40" s="22"/>
      <c r="N40" s="22"/>
      <c r="O40" s="22"/>
      <c r="P40" s="22"/>
      <c r="Q40" s="22"/>
      <c r="R40" s="22"/>
      <c r="S40" s="22"/>
      <c r="T40" s="24"/>
      <c r="U40" s="24"/>
      <c r="V40" s="24"/>
      <c r="W40" s="24"/>
      <c r="X40" s="24"/>
      <c r="Y40" s="24"/>
      <c r="Z40" s="24"/>
      <c r="AA40" s="24"/>
      <c r="AB40" s="24"/>
      <c r="AC40" s="24"/>
      <c r="AD40" s="24"/>
      <c r="AE40" s="24"/>
      <c r="AF40" s="24"/>
      <c r="AG40" s="24"/>
      <c r="AH40" s="24"/>
      <c r="AI40" s="24"/>
      <c r="AJ40" s="25">
        <v>49750</v>
      </c>
      <c r="AK40" s="25">
        <v>0</v>
      </c>
      <c r="AL40" s="25">
        <f t="shared" si="2"/>
        <v>49750</v>
      </c>
      <c r="AM40" s="24"/>
      <c r="AN40" s="24"/>
      <c r="AO40" s="24"/>
      <c r="AP40" s="24"/>
      <c r="AQ40" s="24"/>
      <c r="AR40" s="26"/>
      <c r="AS40" s="26"/>
      <c r="AT40" s="27"/>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8"/>
      <c r="DA40" s="28"/>
      <c r="DB40" s="35"/>
      <c r="DE40" s="31">
        <f t="shared" si="1"/>
        <v>49750</v>
      </c>
    </row>
    <row r="41" spans="1:109" s="30" customFormat="1" x14ac:dyDescent="0.25">
      <c r="A41" s="37">
        <v>1133</v>
      </c>
      <c r="B41" s="38" t="s">
        <v>88</v>
      </c>
      <c r="C41" s="33" t="s">
        <v>48</v>
      </c>
      <c r="D41" s="40">
        <v>1</v>
      </c>
      <c r="E41" s="22"/>
      <c r="F41" s="22" t="s">
        <v>44</v>
      </c>
      <c r="G41" s="22" t="s">
        <v>44</v>
      </c>
      <c r="H41" s="22"/>
      <c r="I41" s="22"/>
      <c r="J41" s="22"/>
      <c r="K41" s="22"/>
      <c r="L41" s="23"/>
      <c r="M41" s="22"/>
      <c r="N41" s="22"/>
      <c r="O41" s="22"/>
      <c r="P41" s="24"/>
      <c r="Q41" s="24"/>
      <c r="R41" s="24"/>
      <c r="S41" s="24"/>
      <c r="T41" s="24"/>
      <c r="U41" s="24"/>
      <c r="V41" s="24"/>
      <c r="W41" s="24"/>
      <c r="X41" s="24"/>
      <c r="Y41" s="24"/>
      <c r="Z41" s="24"/>
      <c r="AA41" s="24"/>
      <c r="AB41" s="24"/>
      <c r="AC41" s="24"/>
      <c r="AD41" s="24"/>
      <c r="AE41" s="24"/>
      <c r="AF41" s="24"/>
      <c r="AG41" s="24"/>
      <c r="AH41" s="24"/>
      <c r="AI41" s="24"/>
      <c r="AJ41" s="25">
        <v>210400</v>
      </c>
      <c r="AK41" s="25">
        <v>39976</v>
      </c>
      <c r="AL41" s="25">
        <f t="shared" si="2"/>
        <v>250376</v>
      </c>
      <c r="AM41" s="24"/>
      <c r="AN41" s="24"/>
      <c r="AO41" s="24"/>
      <c r="AP41" s="24"/>
      <c r="AQ41" s="24"/>
      <c r="AR41" s="26"/>
      <c r="AS41" s="26"/>
      <c r="AT41" s="27"/>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8"/>
      <c r="DA41" s="28"/>
      <c r="DB41" s="35"/>
      <c r="DE41" s="31">
        <f t="shared" si="1"/>
        <v>250376</v>
      </c>
    </row>
    <row r="42" spans="1:109" s="30" customFormat="1" x14ac:dyDescent="0.25">
      <c r="A42" s="18">
        <v>2598</v>
      </c>
      <c r="B42" s="38" t="s">
        <v>89</v>
      </c>
      <c r="C42" s="21" t="s">
        <v>43</v>
      </c>
      <c r="D42" s="21">
        <v>1</v>
      </c>
      <c r="E42" s="22"/>
      <c r="F42" s="22" t="s">
        <v>44</v>
      </c>
      <c r="G42" s="22" t="s">
        <v>44</v>
      </c>
      <c r="H42" s="22"/>
      <c r="I42" s="22"/>
      <c r="J42" s="22"/>
      <c r="K42" s="22"/>
      <c r="L42" s="23"/>
      <c r="M42" s="22"/>
      <c r="N42" s="22"/>
      <c r="O42" s="22"/>
      <c r="P42" s="24"/>
      <c r="Q42" s="24"/>
      <c r="R42" s="24"/>
      <c r="S42" s="24"/>
      <c r="T42" s="24"/>
      <c r="U42" s="24"/>
      <c r="V42" s="24"/>
      <c r="W42" s="24"/>
      <c r="X42" s="24"/>
      <c r="Y42" s="24"/>
      <c r="Z42" s="24"/>
      <c r="AA42" s="24"/>
      <c r="AB42" s="24"/>
      <c r="AC42" s="24"/>
      <c r="AD42" s="24"/>
      <c r="AE42" s="24"/>
      <c r="AF42" s="24"/>
      <c r="AG42" s="24"/>
      <c r="AH42" s="24"/>
      <c r="AI42" s="24"/>
      <c r="AJ42" s="25">
        <v>223550</v>
      </c>
      <c r="AK42" s="25">
        <v>42474.5</v>
      </c>
      <c r="AL42" s="25">
        <f t="shared" si="2"/>
        <v>266024.5</v>
      </c>
      <c r="AM42" s="24"/>
      <c r="AN42" s="24"/>
      <c r="AO42" s="24"/>
      <c r="AP42" s="24"/>
      <c r="AQ42" s="24"/>
      <c r="AR42" s="26"/>
      <c r="AS42" s="26"/>
      <c r="AT42" s="27"/>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8"/>
      <c r="DA42" s="28"/>
      <c r="DB42" s="35"/>
      <c r="DE42" s="31">
        <f t="shared" si="1"/>
        <v>266024.5</v>
      </c>
    </row>
    <row r="43" spans="1:109" s="30" customFormat="1" x14ac:dyDescent="0.25">
      <c r="A43" s="37">
        <v>1218</v>
      </c>
      <c r="B43" s="38" t="s">
        <v>90</v>
      </c>
      <c r="C43" s="33" t="s">
        <v>43</v>
      </c>
      <c r="D43" s="40">
        <v>1</v>
      </c>
      <c r="E43" s="22"/>
      <c r="F43" s="22" t="s">
        <v>44</v>
      </c>
      <c r="G43" s="22" t="s">
        <v>44</v>
      </c>
      <c r="H43" s="22"/>
      <c r="I43" s="22"/>
      <c r="J43" s="22"/>
      <c r="K43" s="22"/>
      <c r="L43" s="23"/>
      <c r="M43" s="22"/>
      <c r="N43" s="22"/>
      <c r="O43" s="22"/>
      <c r="P43" s="24"/>
      <c r="Q43" s="24"/>
      <c r="R43" s="24"/>
      <c r="S43" s="24"/>
      <c r="T43" s="24"/>
      <c r="U43" s="24"/>
      <c r="V43" s="24"/>
      <c r="W43" s="24"/>
      <c r="X43" s="24"/>
      <c r="Y43" s="24"/>
      <c r="Z43" s="24"/>
      <c r="AA43" s="24"/>
      <c r="AB43" s="24"/>
      <c r="AC43" s="24"/>
      <c r="AD43" s="24"/>
      <c r="AE43" s="24"/>
      <c r="AF43" s="24"/>
      <c r="AG43" s="24"/>
      <c r="AH43" s="24"/>
      <c r="AI43" s="24"/>
      <c r="AJ43" s="25">
        <v>100000</v>
      </c>
      <c r="AK43" s="25">
        <v>19000</v>
      </c>
      <c r="AL43" s="25">
        <f t="shared" si="2"/>
        <v>119000</v>
      </c>
      <c r="AM43" s="24"/>
      <c r="AN43" s="24"/>
      <c r="AO43" s="24"/>
      <c r="AP43" s="24"/>
      <c r="AQ43" s="24"/>
      <c r="AR43" s="26"/>
      <c r="AS43" s="26"/>
      <c r="AT43" s="27"/>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8"/>
      <c r="DA43" s="28"/>
      <c r="DB43" s="35"/>
      <c r="DE43" s="31">
        <f t="shared" si="1"/>
        <v>119000</v>
      </c>
    </row>
    <row r="44" spans="1:109" s="30" customFormat="1" x14ac:dyDescent="0.25">
      <c r="A44" s="36">
        <v>1219</v>
      </c>
      <c r="B44" s="38" t="s">
        <v>91</v>
      </c>
      <c r="C44" s="33" t="s">
        <v>48</v>
      </c>
      <c r="D44" s="21">
        <v>1</v>
      </c>
      <c r="E44" s="22"/>
      <c r="F44" s="22" t="s">
        <v>44</v>
      </c>
      <c r="G44" s="22" t="s">
        <v>44</v>
      </c>
      <c r="H44" s="22"/>
      <c r="I44" s="22"/>
      <c r="J44" s="22"/>
      <c r="K44" s="22"/>
      <c r="L44" s="23"/>
      <c r="M44" s="22"/>
      <c r="N44" s="22"/>
      <c r="O44" s="22"/>
      <c r="P44" s="24"/>
      <c r="Q44" s="24"/>
      <c r="R44" s="24"/>
      <c r="S44" s="24"/>
      <c r="T44" s="24"/>
      <c r="U44" s="24"/>
      <c r="V44" s="24"/>
      <c r="W44" s="24"/>
      <c r="X44" s="24"/>
      <c r="Y44" s="24"/>
      <c r="Z44" s="24"/>
      <c r="AA44" s="24"/>
      <c r="AB44" s="24"/>
      <c r="AC44" s="24"/>
      <c r="AD44" s="24"/>
      <c r="AE44" s="24"/>
      <c r="AF44" s="24"/>
      <c r="AG44" s="24"/>
      <c r="AH44" s="24"/>
      <c r="AI44" s="24"/>
      <c r="AJ44" s="25">
        <v>76000</v>
      </c>
      <c r="AK44" s="25">
        <v>14440</v>
      </c>
      <c r="AL44" s="25">
        <f t="shared" si="2"/>
        <v>90440</v>
      </c>
      <c r="AM44" s="24"/>
      <c r="AN44" s="24"/>
      <c r="AO44" s="24"/>
      <c r="AP44" s="24"/>
      <c r="AQ44" s="24"/>
      <c r="AR44" s="26"/>
      <c r="AS44" s="26"/>
      <c r="AT44" s="27"/>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8"/>
      <c r="DA44" s="28"/>
      <c r="DB44" s="35"/>
      <c r="DE44" s="31">
        <f t="shared" si="1"/>
        <v>90440</v>
      </c>
    </row>
    <row r="45" spans="1:109" s="30" customFormat="1" x14ac:dyDescent="0.25">
      <c r="A45" s="37">
        <v>1220</v>
      </c>
      <c r="B45" s="38" t="s">
        <v>92</v>
      </c>
      <c r="C45" s="33" t="s">
        <v>48</v>
      </c>
      <c r="D45" s="40">
        <v>1</v>
      </c>
      <c r="E45" s="22"/>
      <c r="F45" s="22" t="s">
        <v>44</v>
      </c>
      <c r="G45" s="22" t="s">
        <v>44</v>
      </c>
      <c r="H45" s="22"/>
      <c r="I45" s="22"/>
      <c r="J45" s="22"/>
      <c r="K45" s="22"/>
      <c r="L45" s="23"/>
      <c r="M45" s="22"/>
      <c r="N45" s="22"/>
      <c r="O45" s="22"/>
      <c r="P45" s="24"/>
      <c r="Q45" s="24"/>
      <c r="R45" s="24"/>
      <c r="S45" s="24"/>
      <c r="T45" s="24"/>
      <c r="U45" s="24"/>
      <c r="V45" s="24"/>
      <c r="W45" s="24"/>
      <c r="X45" s="24"/>
      <c r="Y45" s="24"/>
      <c r="Z45" s="24"/>
      <c r="AA45" s="24"/>
      <c r="AB45" s="24"/>
      <c r="AC45" s="24"/>
      <c r="AD45" s="24"/>
      <c r="AE45" s="24"/>
      <c r="AF45" s="24"/>
      <c r="AG45" s="24"/>
      <c r="AH45" s="24"/>
      <c r="AI45" s="24"/>
      <c r="AJ45" s="25">
        <v>65000</v>
      </c>
      <c r="AK45" s="25">
        <v>12350</v>
      </c>
      <c r="AL45" s="25">
        <f t="shared" si="2"/>
        <v>77350</v>
      </c>
      <c r="AM45" s="24"/>
      <c r="AN45" s="24"/>
      <c r="AO45" s="24"/>
      <c r="AP45" s="24"/>
      <c r="AQ45" s="24"/>
      <c r="AR45" s="26"/>
      <c r="AS45" s="26"/>
      <c r="AT45" s="27"/>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8"/>
      <c r="DA45" s="28"/>
      <c r="DB45" s="35"/>
      <c r="DE45" s="31">
        <f t="shared" si="1"/>
        <v>77350</v>
      </c>
    </row>
    <row r="46" spans="1:109" s="30" customFormat="1" x14ac:dyDescent="0.25">
      <c r="A46" s="37">
        <v>1403</v>
      </c>
      <c r="B46" s="38" t="s">
        <v>93</v>
      </c>
      <c r="C46" s="33" t="s">
        <v>43</v>
      </c>
      <c r="D46" s="40">
        <v>1</v>
      </c>
      <c r="E46" s="22"/>
      <c r="F46" s="22" t="s">
        <v>44</v>
      </c>
      <c r="G46" s="22" t="s">
        <v>44</v>
      </c>
      <c r="H46" s="22"/>
      <c r="I46" s="22"/>
      <c r="J46" s="22"/>
      <c r="K46" s="22"/>
      <c r="L46" s="23"/>
      <c r="M46" s="22"/>
      <c r="N46" s="22"/>
      <c r="O46" s="22"/>
      <c r="P46" s="24"/>
      <c r="Q46" s="24"/>
      <c r="R46" s="24"/>
      <c r="S46" s="24"/>
      <c r="T46" s="24"/>
      <c r="U46" s="24"/>
      <c r="V46" s="24"/>
      <c r="W46" s="24"/>
      <c r="X46" s="24"/>
      <c r="Y46" s="24"/>
      <c r="Z46" s="24"/>
      <c r="AA46" s="24"/>
      <c r="AB46" s="24"/>
      <c r="AC46" s="24"/>
      <c r="AD46" s="24"/>
      <c r="AE46" s="24"/>
      <c r="AF46" s="24"/>
      <c r="AG46" s="24"/>
      <c r="AH46" s="24"/>
      <c r="AI46" s="24"/>
      <c r="AJ46" s="25">
        <v>1561600</v>
      </c>
      <c r="AK46" s="25">
        <v>0</v>
      </c>
      <c r="AL46" s="25">
        <f t="shared" si="2"/>
        <v>1561600</v>
      </c>
      <c r="AM46" s="24"/>
      <c r="AN46" s="24"/>
      <c r="AO46" s="24"/>
      <c r="AP46" s="24"/>
      <c r="AQ46" s="24"/>
      <c r="AR46" s="26"/>
      <c r="AS46" s="26"/>
      <c r="AT46" s="27"/>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8"/>
      <c r="DA46" s="28"/>
      <c r="DB46" s="35"/>
      <c r="DE46" s="31">
        <f t="shared" si="1"/>
        <v>1561600</v>
      </c>
    </row>
    <row r="47" spans="1:109" s="30" customFormat="1" ht="22.5" x14ac:dyDescent="0.25">
      <c r="A47" s="18">
        <v>1418</v>
      </c>
      <c r="B47" s="38" t="s">
        <v>94</v>
      </c>
      <c r="C47" s="33" t="s">
        <v>95</v>
      </c>
      <c r="D47" s="21">
        <v>8</v>
      </c>
      <c r="E47" s="22"/>
      <c r="F47" s="22" t="s">
        <v>44</v>
      </c>
      <c r="G47" s="22" t="s">
        <v>44</v>
      </c>
      <c r="H47" s="22"/>
      <c r="I47" s="22"/>
      <c r="J47" s="22"/>
      <c r="K47" s="22"/>
      <c r="L47" s="23"/>
      <c r="M47" s="22"/>
      <c r="N47" s="22"/>
      <c r="O47" s="22"/>
      <c r="P47" s="24"/>
      <c r="Q47" s="24"/>
      <c r="R47" s="24"/>
      <c r="S47" s="24"/>
      <c r="T47" s="24"/>
      <c r="U47" s="24"/>
      <c r="V47" s="24"/>
      <c r="W47" s="24"/>
      <c r="X47" s="24"/>
      <c r="Y47" s="24"/>
      <c r="Z47" s="24"/>
      <c r="AA47" s="24"/>
      <c r="AB47" s="24"/>
      <c r="AC47" s="24"/>
      <c r="AD47" s="24"/>
      <c r="AE47" s="24"/>
      <c r="AF47" s="24"/>
      <c r="AG47" s="24"/>
      <c r="AH47" s="24"/>
      <c r="AI47" s="24"/>
      <c r="AJ47" s="25">
        <v>6800</v>
      </c>
      <c r="AK47" s="25">
        <v>1292</v>
      </c>
      <c r="AL47" s="25">
        <f t="shared" si="2"/>
        <v>8092</v>
      </c>
      <c r="AM47" s="24"/>
      <c r="AN47" s="24"/>
      <c r="AO47" s="24"/>
      <c r="AP47" s="24"/>
      <c r="AQ47" s="24"/>
      <c r="AR47" s="26">
        <v>1249</v>
      </c>
      <c r="AS47" s="26">
        <v>237</v>
      </c>
      <c r="AT47" s="34">
        <f>+AR47+AS47</f>
        <v>1486</v>
      </c>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8"/>
      <c r="DA47" s="28"/>
      <c r="DB47" s="35"/>
      <c r="DE47" s="31">
        <f t="shared" si="1"/>
        <v>4789</v>
      </c>
    </row>
    <row r="48" spans="1:109" s="30" customFormat="1" ht="22.5" x14ac:dyDescent="0.25">
      <c r="A48" s="18">
        <v>1419</v>
      </c>
      <c r="B48" s="38" t="s">
        <v>96</v>
      </c>
      <c r="C48" s="33" t="s">
        <v>95</v>
      </c>
      <c r="D48" s="21">
        <v>10</v>
      </c>
      <c r="E48" s="22"/>
      <c r="F48" s="22" t="s">
        <v>44</v>
      </c>
      <c r="G48" s="22" t="s">
        <v>44</v>
      </c>
      <c r="H48" s="22"/>
      <c r="I48" s="22"/>
      <c r="J48" s="22"/>
      <c r="K48" s="22"/>
      <c r="L48" s="23"/>
      <c r="M48" s="22"/>
      <c r="N48" s="22"/>
      <c r="O48" s="22"/>
      <c r="P48" s="24"/>
      <c r="Q48" s="24"/>
      <c r="R48" s="24"/>
      <c r="S48" s="24"/>
      <c r="T48" s="24"/>
      <c r="U48" s="24"/>
      <c r="V48" s="24"/>
      <c r="W48" s="24"/>
      <c r="X48" s="24"/>
      <c r="Y48" s="24"/>
      <c r="Z48" s="24"/>
      <c r="AA48" s="24"/>
      <c r="AB48" s="24"/>
      <c r="AC48" s="24"/>
      <c r="AD48" s="24"/>
      <c r="AE48" s="24"/>
      <c r="AF48" s="24"/>
      <c r="AG48" s="24"/>
      <c r="AH48" s="24"/>
      <c r="AI48" s="24"/>
      <c r="AJ48" s="25">
        <v>12250</v>
      </c>
      <c r="AK48" s="25">
        <v>2327.5</v>
      </c>
      <c r="AL48" s="25">
        <f t="shared" si="2"/>
        <v>14577.5</v>
      </c>
      <c r="AM48" s="24"/>
      <c r="AN48" s="24"/>
      <c r="AO48" s="24"/>
      <c r="AP48" s="24"/>
      <c r="AQ48" s="24"/>
      <c r="AR48" s="26">
        <v>2486</v>
      </c>
      <c r="AS48" s="26">
        <v>472</v>
      </c>
      <c r="AT48" s="34">
        <f>+AR48+AS48</f>
        <v>2958</v>
      </c>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8"/>
      <c r="DA48" s="28"/>
      <c r="DB48" s="35"/>
      <c r="DE48" s="31">
        <f t="shared" si="1"/>
        <v>8767.75</v>
      </c>
    </row>
    <row r="49" spans="1:109" s="30" customFormat="1" x14ac:dyDescent="0.25">
      <c r="A49" s="36">
        <v>2599</v>
      </c>
      <c r="B49" s="38" t="s">
        <v>97</v>
      </c>
      <c r="C49" s="21" t="s">
        <v>43</v>
      </c>
      <c r="D49" s="21">
        <v>1</v>
      </c>
      <c r="E49" s="22"/>
      <c r="F49" s="22" t="s">
        <v>44</v>
      </c>
      <c r="G49" s="22" t="s">
        <v>44</v>
      </c>
      <c r="H49" s="22"/>
      <c r="I49" s="22"/>
      <c r="J49" s="22"/>
      <c r="K49" s="22"/>
      <c r="L49" s="23"/>
      <c r="M49" s="22"/>
      <c r="N49" s="22"/>
      <c r="O49" s="22"/>
      <c r="P49" s="24"/>
      <c r="Q49" s="24"/>
      <c r="R49" s="24"/>
      <c r="S49" s="24"/>
      <c r="T49" s="24"/>
      <c r="U49" s="24"/>
      <c r="V49" s="24"/>
      <c r="W49" s="24"/>
      <c r="X49" s="24"/>
      <c r="Y49" s="24"/>
      <c r="Z49" s="24"/>
      <c r="AA49" s="24"/>
      <c r="AB49" s="24"/>
      <c r="AC49" s="24"/>
      <c r="AD49" s="24"/>
      <c r="AE49" s="24"/>
      <c r="AF49" s="24"/>
      <c r="AG49" s="24"/>
      <c r="AH49" s="24"/>
      <c r="AI49" s="24"/>
      <c r="AJ49" s="25">
        <v>3190</v>
      </c>
      <c r="AK49" s="25">
        <v>606.1</v>
      </c>
      <c r="AL49" s="25">
        <f t="shared" si="2"/>
        <v>3796.1</v>
      </c>
      <c r="AM49" s="24"/>
      <c r="AN49" s="24"/>
      <c r="AO49" s="24"/>
      <c r="AP49" s="24"/>
      <c r="AQ49" s="24"/>
      <c r="AR49" s="26"/>
      <c r="AS49" s="26"/>
      <c r="AT49" s="27"/>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8"/>
      <c r="DA49" s="28"/>
      <c r="DB49" s="35"/>
      <c r="DE49" s="31">
        <f t="shared" si="1"/>
        <v>3796.1</v>
      </c>
    </row>
    <row r="50" spans="1:109" s="30" customFormat="1" x14ac:dyDescent="0.25">
      <c r="A50" s="18">
        <v>2600</v>
      </c>
      <c r="B50" s="38" t="s">
        <v>98</v>
      </c>
      <c r="C50" s="21" t="s">
        <v>43</v>
      </c>
      <c r="D50" s="21">
        <v>1</v>
      </c>
      <c r="E50" s="22"/>
      <c r="F50" s="22" t="s">
        <v>44</v>
      </c>
      <c r="G50" s="22" t="s">
        <v>44</v>
      </c>
      <c r="H50" s="22"/>
      <c r="I50" s="22"/>
      <c r="J50" s="22"/>
      <c r="K50" s="22"/>
      <c r="L50" s="23"/>
      <c r="M50" s="22"/>
      <c r="N50" s="22"/>
      <c r="O50" s="22"/>
      <c r="P50" s="24"/>
      <c r="Q50" s="24"/>
      <c r="R50" s="24"/>
      <c r="S50" s="24"/>
      <c r="T50" s="24"/>
      <c r="U50" s="24"/>
      <c r="V50" s="24"/>
      <c r="W50" s="24"/>
      <c r="X50" s="24"/>
      <c r="Y50" s="24"/>
      <c r="Z50" s="24"/>
      <c r="AA50" s="24"/>
      <c r="AB50" s="24"/>
      <c r="AC50" s="24"/>
      <c r="AD50" s="24"/>
      <c r="AE50" s="24"/>
      <c r="AF50" s="24"/>
      <c r="AG50" s="24"/>
      <c r="AH50" s="24"/>
      <c r="AI50" s="24"/>
      <c r="AJ50" s="25">
        <v>12745</v>
      </c>
      <c r="AK50" s="25">
        <v>2421.5500000000002</v>
      </c>
      <c r="AL50" s="25">
        <f t="shared" si="2"/>
        <v>15166.55</v>
      </c>
      <c r="AM50" s="24"/>
      <c r="AN50" s="24"/>
      <c r="AO50" s="24"/>
      <c r="AP50" s="24"/>
      <c r="AQ50" s="24"/>
      <c r="AR50" s="26"/>
      <c r="AS50" s="26"/>
      <c r="AT50" s="27"/>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8"/>
      <c r="DA50" s="28"/>
      <c r="DB50" s="35"/>
      <c r="DE50" s="31">
        <f t="shared" si="1"/>
        <v>15166.55</v>
      </c>
    </row>
    <row r="51" spans="1:109" s="30" customFormat="1" x14ac:dyDescent="0.25">
      <c r="A51" s="18">
        <v>1601</v>
      </c>
      <c r="B51" s="38" t="s">
        <v>99</v>
      </c>
      <c r="C51" s="33" t="s">
        <v>48</v>
      </c>
      <c r="D51" s="21">
        <v>1</v>
      </c>
      <c r="E51" s="22"/>
      <c r="F51" s="22" t="s">
        <v>44</v>
      </c>
      <c r="G51" s="22" t="s">
        <v>44</v>
      </c>
      <c r="H51" s="22"/>
      <c r="I51" s="22"/>
      <c r="J51" s="22"/>
      <c r="K51" s="22"/>
      <c r="L51" s="23"/>
      <c r="M51" s="22"/>
      <c r="N51" s="22"/>
      <c r="O51" s="22"/>
      <c r="P51" s="24"/>
      <c r="Q51" s="24"/>
      <c r="R51" s="24"/>
      <c r="S51" s="24"/>
      <c r="T51" s="24"/>
      <c r="U51" s="24"/>
      <c r="V51" s="24"/>
      <c r="W51" s="24"/>
      <c r="X51" s="24"/>
      <c r="Y51" s="24"/>
      <c r="Z51" s="24"/>
      <c r="AA51" s="24"/>
      <c r="AB51" s="24"/>
      <c r="AC51" s="24"/>
      <c r="AD51" s="24"/>
      <c r="AE51" s="24"/>
      <c r="AF51" s="24"/>
      <c r="AG51" s="24"/>
      <c r="AH51" s="24"/>
      <c r="AI51" s="24"/>
      <c r="AJ51" s="25">
        <v>300000</v>
      </c>
      <c r="AK51" s="25">
        <v>57000</v>
      </c>
      <c r="AL51" s="25">
        <f t="shared" si="2"/>
        <v>357000</v>
      </c>
      <c r="AM51" s="24"/>
      <c r="AN51" s="24"/>
      <c r="AO51" s="24"/>
      <c r="AP51" s="24"/>
      <c r="AQ51" s="24"/>
      <c r="AR51" s="26"/>
      <c r="AS51" s="26"/>
      <c r="AT51" s="27"/>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8"/>
      <c r="DA51" s="28"/>
      <c r="DB51" s="35"/>
      <c r="DE51" s="31">
        <f t="shared" si="1"/>
        <v>357000</v>
      </c>
    </row>
    <row r="52" spans="1:109" s="30" customFormat="1" x14ac:dyDescent="0.25">
      <c r="A52" s="18">
        <v>1628</v>
      </c>
      <c r="B52" s="38" t="s">
        <v>100</v>
      </c>
      <c r="C52" s="33" t="s">
        <v>43</v>
      </c>
      <c r="D52" s="21">
        <v>1</v>
      </c>
      <c r="E52" s="22"/>
      <c r="F52" s="22" t="s">
        <v>44</v>
      </c>
      <c r="G52" s="22" t="s">
        <v>44</v>
      </c>
      <c r="H52" s="22"/>
      <c r="I52" s="22"/>
      <c r="J52" s="22"/>
      <c r="K52" s="22"/>
      <c r="L52" s="23"/>
      <c r="M52" s="22"/>
      <c r="N52" s="22"/>
      <c r="O52" s="22"/>
      <c r="P52" s="24"/>
      <c r="Q52" s="24"/>
      <c r="R52" s="24"/>
      <c r="S52" s="24"/>
      <c r="T52" s="24"/>
      <c r="U52" s="24"/>
      <c r="V52" s="24"/>
      <c r="W52" s="24"/>
      <c r="X52" s="24"/>
      <c r="Y52" s="24"/>
      <c r="Z52" s="24"/>
      <c r="AA52" s="24"/>
      <c r="AB52" s="24"/>
      <c r="AC52" s="24"/>
      <c r="AD52" s="24"/>
      <c r="AE52" s="24"/>
      <c r="AF52" s="24"/>
      <c r="AG52" s="24"/>
      <c r="AH52" s="24"/>
      <c r="AI52" s="24"/>
      <c r="AJ52" s="25">
        <v>1012690</v>
      </c>
      <c r="AK52" s="25">
        <v>192411.1</v>
      </c>
      <c r="AL52" s="25">
        <f t="shared" si="2"/>
        <v>1205101.1000000001</v>
      </c>
      <c r="AM52" s="24"/>
      <c r="AN52" s="24"/>
      <c r="AO52" s="24"/>
      <c r="AP52" s="24"/>
      <c r="AQ52" s="24"/>
      <c r="AR52" s="26"/>
      <c r="AS52" s="26"/>
      <c r="AT52" s="27"/>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8"/>
      <c r="DA52" s="28"/>
      <c r="DB52" s="35"/>
      <c r="DE52" s="31">
        <f t="shared" si="1"/>
        <v>1205101.1000000001</v>
      </c>
    </row>
    <row r="53" spans="1:109" s="30" customFormat="1" x14ac:dyDescent="0.25">
      <c r="A53" s="18">
        <v>2601</v>
      </c>
      <c r="B53" s="38" t="s">
        <v>101</v>
      </c>
      <c r="C53" s="21" t="s">
        <v>43</v>
      </c>
      <c r="D53" s="21">
        <v>1</v>
      </c>
      <c r="E53" s="22"/>
      <c r="F53" s="22" t="s">
        <v>44</v>
      </c>
      <c r="G53" s="22" t="s">
        <v>44</v>
      </c>
      <c r="H53" s="22"/>
      <c r="I53" s="22"/>
      <c r="J53" s="22"/>
      <c r="K53" s="22"/>
      <c r="L53" s="23"/>
      <c r="M53" s="22"/>
      <c r="N53" s="22"/>
      <c r="O53" s="22"/>
      <c r="P53" s="24"/>
      <c r="Q53" s="24"/>
      <c r="R53" s="24"/>
      <c r="S53" s="24"/>
      <c r="T53" s="24"/>
      <c r="U53" s="24"/>
      <c r="V53" s="24"/>
      <c r="W53" s="24"/>
      <c r="X53" s="24"/>
      <c r="Y53" s="24"/>
      <c r="Z53" s="24"/>
      <c r="AA53" s="24"/>
      <c r="AB53" s="24"/>
      <c r="AC53" s="24"/>
      <c r="AD53" s="24"/>
      <c r="AE53" s="24"/>
      <c r="AF53" s="24"/>
      <c r="AG53" s="24"/>
      <c r="AH53" s="24"/>
      <c r="AI53" s="24"/>
      <c r="AJ53" s="25">
        <v>21050</v>
      </c>
      <c r="AK53" s="25">
        <v>3999.5</v>
      </c>
      <c r="AL53" s="25">
        <f t="shared" si="2"/>
        <v>25049.5</v>
      </c>
      <c r="AM53" s="24"/>
      <c r="AN53" s="24"/>
      <c r="AO53" s="24"/>
      <c r="AP53" s="24"/>
      <c r="AQ53" s="24"/>
      <c r="AR53" s="26"/>
      <c r="AS53" s="26"/>
      <c r="AT53" s="27"/>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8"/>
      <c r="DA53" s="28"/>
      <c r="DB53" s="35"/>
      <c r="DE53" s="31">
        <f t="shared" si="1"/>
        <v>25049.5</v>
      </c>
    </row>
    <row r="54" spans="1:109" s="30" customFormat="1" x14ac:dyDescent="0.25">
      <c r="A54" s="36">
        <v>2602</v>
      </c>
      <c r="B54" s="38" t="s">
        <v>102</v>
      </c>
      <c r="C54" s="21" t="s">
        <v>43</v>
      </c>
      <c r="D54" s="21">
        <v>1</v>
      </c>
      <c r="E54" s="22"/>
      <c r="F54" s="22" t="s">
        <v>44</v>
      </c>
      <c r="G54" s="22" t="s">
        <v>44</v>
      </c>
      <c r="H54" s="22"/>
      <c r="I54" s="22"/>
      <c r="J54" s="22"/>
      <c r="K54" s="22"/>
      <c r="L54" s="23"/>
      <c r="M54" s="22"/>
      <c r="N54" s="22"/>
      <c r="O54" s="22"/>
      <c r="P54" s="24"/>
      <c r="Q54" s="24"/>
      <c r="R54" s="24"/>
      <c r="S54" s="24"/>
      <c r="T54" s="24"/>
      <c r="U54" s="24"/>
      <c r="V54" s="24"/>
      <c r="W54" s="24"/>
      <c r="X54" s="24"/>
      <c r="Y54" s="24"/>
      <c r="Z54" s="24"/>
      <c r="AA54" s="24"/>
      <c r="AB54" s="24"/>
      <c r="AC54" s="24"/>
      <c r="AD54" s="24"/>
      <c r="AE54" s="24"/>
      <c r="AF54" s="24"/>
      <c r="AG54" s="24"/>
      <c r="AH54" s="24"/>
      <c r="AI54" s="24"/>
      <c r="AJ54" s="25">
        <v>55000</v>
      </c>
      <c r="AK54" s="25">
        <v>10450</v>
      </c>
      <c r="AL54" s="25">
        <f t="shared" si="2"/>
        <v>65450</v>
      </c>
      <c r="AM54" s="24"/>
      <c r="AN54" s="24"/>
      <c r="AO54" s="24"/>
      <c r="AP54" s="24"/>
      <c r="AQ54" s="24"/>
      <c r="AR54" s="26"/>
      <c r="AS54" s="26"/>
      <c r="AT54" s="27"/>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8"/>
      <c r="DA54" s="28"/>
      <c r="DB54" s="35"/>
      <c r="DE54" s="31">
        <f t="shared" si="1"/>
        <v>65450</v>
      </c>
    </row>
    <row r="55" spans="1:109" s="30" customFormat="1" x14ac:dyDescent="0.25">
      <c r="A55" s="18">
        <v>1769</v>
      </c>
      <c r="B55" s="38" t="s">
        <v>103</v>
      </c>
      <c r="C55" s="33" t="s">
        <v>48</v>
      </c>
      <c r="D55" s="21">
        <v>1</v>
      </c>
      <c r="E55" s="22"/>
      <c r="F55" s="22" t="s">
        <v>44</v>
      </c>
      <c r="G55" s="22" t="s">
        <v>44</v>
      </c>
      <c r="H55" s="22"/>
      <c r="I55" s="22"/>
      <c r="J55" s="22"/>
      <c r="K55" s="22"/>
      <c r="L55" s="23"/>
      <c r="M55" s="22"/>
      <c r="N55" s="22"/>
      <c r="O55" s="22"/>
      <c r="P55" s="24"/>
      <c r="Q55" s="24"/>
      <c r="R55" s="24"/>
      <c r="S55" s="24"/>
      <c r="T55" s="24"/>
      <c r="U55" s="24"/>
      <c r="V55" s="24"/>
      <c r="W55" s="24"/>
      <c r="X55" s="24"/>
      <c r="Y55" s="24"/>
      <c r="Z55" s="24"/>
      <c r="AA55" s="24"/>
      <c r="AB55" s="24"/>
      <c r="AC55" s="24"/>
      <c r="AD55" s="24"/>
      <c r="AE55" s="24"/>
      <c r="AF55" s="24"/>
      <c r="AG55" s="24"/>
      <c r="AH55" s="24"/>
      <c r="AI55" s="24"/>
      <c r="AJ55" s="25">
        <v>340000</v>
      </c>
      <c r="AK55" s="25">
        <v>64600</v>
      </c>
      <c r="AL55" s="25">
        <f t="shared" si="2"/>
        <v>404600</v>
      </c>
      <c r="AM55" s="24"/>
      <c r="AN55" s="24"/>
      <c r="AO55" s="24"/>
      <c r="AP55" s="24"/>
      <c r="AQ55" s="24"/>
      <c r="AR55" s="26"/>
      <c r="AS55" s="26"/>
      <c r="AT55" s="27"/>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8"/>
      <c r="DA55" s="28"/>
      <c r="DB55" s="35"/>
      <c r="DE55" s="31">
        <f t="shared" si="1"/>
        <v>404600</v>
      </c>
    </row>
    <row r="56" spans="1:109" s="30" customFormat="1" x14ac:dyDescent="0.25">
      <c r="A56" s="36">
        <v>1813</v>
      </c>
      <c r="B56" s="38" t="s">
        <v>104</v>
      </c>
      <c r="C56" s="33" t="s">
        <v>43</v>
      </c>
      <c r="D56" s="21">
        <v>1</v>
      </c>
      <c r="E56" s="22"/>
      <c r="F56" s="22" t="s">
        <v>44</v>
      </c>
      <c r="G56" s="22" t="s">
        <v>44</v>
      </c>
      <c r="H56" s="22"/>
      <c r="I56" s="22"/>
      <c r="J56" s="22"/>
      <c r="K56" s="22"/>
      <c r="L56" s="23"/>
      <c r="M56" s="22"/>
      <c r="N56" s="22"/>
      <c r="O56" s="22"/>
      <c r="P56" s="24"/>
      <c r="Q56" s="24"/>
      <c r="R56" s="24"/>
      <c r="S56" s="24"/>
      <c r="T56" s="24"/>
      <c r="U56" s="24"/>
      <c r="V56" s="24"/>
      <c r="W56" s="24"/>
      <c r="X56" s="24"/>
      <c r="Y56" s="24"/>
      <c r="Z56" s="24"/>
      <c r="AA56" s="24"/>
      <c r="AB56" s="24"/>
      <c r="AC56" s="24"/>
      <c r="AD56" s="24"/>
      <c r="AE56" s="24"/>
      <c r="AF56" s="24"/>
      <c r="AG56" s="24"/>
      <c r="AH56" s="24"/>
      <c r="AI56" s="24"/>
      <c r="AJ56" s="25">
        <v>71550</v>
      </c>
      <c r="AK56" s="25">
        <v>13594.5</v>
      </c>
      <c r="AL56" s="25">
        <f t="shared" si="2"/>
        <v>85144.5</v>
      </c>
      <c r="AM56" s="24"/>
      <c r="AN56" s="24"/>
      <c r="AO56" s="24"/>
      <c r="AP56" s="24"/>
      <c r="AQ56" s="24"/>
      <c r="AR56" s="26"/>
      <c r="AS56" s="26"/>
      <c r="AT56" s="27"/>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8"/>
      <c r="DA56" s="28"/>
      <c r="DB56" s="35"/>
      <c r="DE56" s="31">
        <f t="shared" si="1"/>
        <v>85144.5</v>
      </c>
    </row>
    <row r="57" spans="1:109" s="30" customFormat="1" x14ac:dyDescent="0.25">
      <c r="A57" s="18">
        <v>2603</v>
      </c>
      <c r="B57" s="38" t="s">
        <v>105</v>
      </c>
      <c r="C57" s="21" t="s">
        <v>43</v>
      </c>
      <c r="D57" s="21">
        <v>1</v>
      </c>
      <c r="E57" s="22"/>
      <c r="F57" s="22" t="s">
        <v>44</v>
      </c>
      <c r="G57" s="22" t="s">
        <v>44</v>
      </c>
      <c r="H57" s="22"/>
      <c r="I57" s="22"/>
      <c r="J57" s="22"/>
      <c r="K57" s="22"/>
      <c r="L57" s="23"/>
      <c r="M57" s="22"/>
      <c r="N57" s="22"/>
      <c r="O57" s="22"/>
      <c r="P57" s="24"/>
      <c r="Q57" s="24"/>
      <c r="R57" s="24"/>
      <c r="S57" s="24"/>
      <c r="T57" s="24"/>
      <c r="U57" s="24"/>
      <c r="V57" s="24"/>
      <c r="W57" s="24"/>
      <c r="X57" s="24"/>
      <c r="Y57" s="24"/>
      <c r="Z57" s="24"/>
      <c r="AA57" s="24"/>
      <c r="AB57" s="24"/>
      <c r="AC57" s="24"/>
      <c r="AD57" s="24"/>
      <c r="AE57" s="24"/>
      <c r="AF57" s="24"/>
      <c r="AG57" s="24"/>
      <c r="AH57" s="24"/>
      <c r="AI57" s="24"/>
      <c r="AJ57" s="25">
        <v>583100</v>
      </c>
      <c r="AK57" s="25">
        <v>110789</v>
      </c>
      <c r="AL57" s="25">
        <f t="shared" si="2"/>
        <v>693889</v>
      </c>
      <c r="AM57" s="24"/>
      <c r="AN57" s="24"/>
      <c r="AO57" s="24"/>
      <c r="AP57" s="24"/>
      <c r="AQ57" s="24"/>
      <c r="AR57" s="26"/>
      <c r="AS57" s="26"/>
      <c r="AT57" s="27"/>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8"/>
      <c r="DA57" s="28"/>
      <c r="DB57" s="35"/>
      <c r="DE57" s="31">
        <f t="shared" si="1"/>
        <v>693889</v>
      </c>
    </row>
    <row r="58" spans="1:109" s="30" customFormat="1" x14ac:dyDescent="0.25">
      <c r="A58" s="18">
        <v>2604</v>
      </c>
      <c r="B58" s="38" t="s">
        <v>106</v>
      </c>
      <c r="C58" s="21" t="s">
        <v>43</v>
      </c>
      <c r="D58" s="21">
        <v>1</v>
      </c>
      <c r="E58" s="22"/>
      <c r="F58" s="22" t="s">
        <v>44</v>
      </c>
      <c r="G58" s="22" t="s">
        <v>44</v>
      </c>
      <c r="H58" s="22"/>
      <c r="I58" s="22"/>
      <c r="J58" s="22"/>
      <c r="K58" s="22"/>
      <c r="L58" s="23"/>
      <c r="M58" s="22"/>
      <c r="N58" s="22"/>
      <c r="O58" s="22"/>
      <c r="P58" s="22"/>
      <c r="Q58" s="22"/>
      <c r="R58" s="22"/>
      <c r="S58" s="22"/>
      <c r="T58" s="24"/>
      <c r="U58" s="24"/>
      <c r="V58" s="24"/>
      <c r="W58" s="24"/>
      <c r="X58" s="24"/>
      <c r="Y58" s="24"/>
      <c r="Z58" s="24"/>
      <c r="AA58" s="24"/>
      <c r="AB58" s="24"/>
      <c r="AC58" s="24"/>
      <c r="AD58" s="24"/>
      <c r="AE58" s="24"/>
      <c r="AF58" s="24"/>
      <c r="AG58" s="24"/>
      <c r="AH58" s="24"/>
      <c r="AI58" s="24"/>
      <c r="AJ58" s="25">
        <v>400350</v>
      </c>
      <c r="AK58" s="25">
        <v>76066.5</v>
      </c>
      <c r="AL58" s="25">
        <f t="shared" si="2"/>
        <v>476416.5</v>
      </c>
      <c r="AM58" s="24"/>
      <c r="AN58" s="24"/>
      <c r="AO58" s="24"/>
      <c r="AP58" s="24"/>
      <c r="AQ58" s="24"/>
      <c r="AR58" s="26"/>
      <c r="AS58" s="26"/>
      <c r="AT58" s="27"/>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8"/>
      <c r="DA58" s="28"/>
      <c r="DB58" s="35"/>
      <c r="DE58" s="31">
        <f t="shared" si="1"/>
        <v>476416.5</v>
      </c>
    </row>
    <row r="59" spans="1:109" s="30" customFormat="1" x14ac:dyDescent="0.25">
      <c r="A59" s="36">
        <v>2077</v>
      </c>
      <c r="B59" s="38" t="s">
        <v>107</v>
      </c>
      <c r="C59" s="33" t="s">
        <v>48</v>
      </c>
      <c r="D59" s="21">
        <v>1</v>
      </c>
      <c r="E59" s="22"/>
      <c r="F59" s="22" t="s">
        <v>44</v>
      </c>
      <c r="G59" s="22" t="s">
        <v>44</v>
      </c>
      <c r="H59" s="22"/>
      <c r="I59" s="22"/>
      <c r="J59" s="22"/>
      <c r="K59" s="22"/>
      <c r="L59" s="23"/>
      <c r="M59" s="22"/>
      <c r="N59" s="22"/>
      <c r="O59" s="22"/>
      <c r="P59" s="22"/>
      <c r="Q59" s="22"/>
      <c r="R59" s="22"/>
      <c r="S59" s="22"/>
      <c r="T59" s="24"/>
      <c r="U59" s="24"/>
      <c r="V59" s="24"/>
      <c r="W59" s="24"/>
      <c r="X59" s="24"/>
      <c r="Y59" s="24"/>
      <c r="Z59" s="24"/>
      <c r="AA59" s="24"/>
      <c r="AB59" s="24"/>
      <c r="AC59" s="24"/>
      <c r="AD59" s="24"/>
      <c r="AE59" s="24"/>
      <c r="AF59" s="24"/>
      <c r="AG59" s="24"/>
      <c r="AH59" s="24"/>
      <c r="AI59" s="24"/>
      <c r="AJ59" s="25">
        <v>280000</v>
      </c>
      <c r="AK59" s="25">
        <v>53200</v>
      </c>
      <c r="AL59" s="25">
        <f t="shared" si="2"/>
        <v>333200</v>
      </c>
      <c r="AM59" s="24"/>
      <c r="AN59" s="24"/>
      <c r="AO59" s="24"/>
      <c r="AP59" s="24"/>
      <c r="AQ59" s="24"/>
      <c r="AR59" s="26"/>
      <c r="AS59" s="26"/>
      <c r="AT59" s="27"/>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8"/>
      <c r="DA59" s="28"/>
      <c r="DB59" s="35"/>
      <c r="DE59" s="31">
        <f t="shared" si="1"/>
        <v>333200</v>
      </c>
    </row>
    <row r="60" spans="1:109" s="30" customFormat="1" x14ac:dyDescent="0.25">
      <c r="A60" s="37">
        <v>2078</v>
      </c>
      <c r="B60" s="32" t="s">
        <v>108</v>
      </c>
      <c r="C60" s="42" t="s">
        <v>109</v>
      </c>
      <c r="D60" s="40">
        <v>2</v>
      </c>
      <c r="E60" s="22"/>
      <c r="F60" s="22" t="s">
        <v>44</v>
      </c>
      <c r="G60" s="22" t="s">
        <v>44</v>
      </c>
      <c r="H60" s="22"/>
      <c r="I60" s="22"/>
      <c r="J60" s="22"/>
      <c r="K60" s="22"/>
      <c r="L60" s="23"/>
      <c r="M60" s="22"/>
      <c r="N60" s="22"/>
      <c r="O60" s="22"/>
      <c r="P60" s="22"/>
      <c r="Q60" s="22"/>
      <c r="R60" s="22"/>
      <c r="S60" s="22"/>
      <c r="T60" s="24"/>
      <c r="U60" s="24"/>
      <c r="V60" s="24"/>
      <c r="W60" s="24"/>
      <c r="X60" s="24"/>
      <c r="Y60" s="24"/>
      <c r="Z60" s="24"/>
      <c r="AA60" s="24"/>
      <c r="AB60" s="24"/>
      <c r="AC60" s="24"/>
      <c r="AD60" s="24"/>
      <c r="AE60" s="24"/>
      <c r="AF60" s="24"/>
      <c r="AG60" s="24"/>
      <c r="AH60" s="24"/>
      <c r="AI60" s="24"/>
      <c r="AJ60" s="25">
        <v>28000</v>
      </c>
      <c r="AK60" s="25">
        <v>0</v>
      </c>
      <c r="AL60" s="25">
        <f t="shared" si="2"/>
        <v>28000</v>
      </c>
      <c r="AM60" s="24"/>
      <c r="AN60" s="24"/>
      <c r="AO60" s="24"/>
      <c r="AP60" s="24"/>
      <c r="AQ60" s="24"/>
      <c r="AR60" s="26"/>
      <c r="AS60" s="26"/>
      <c r="AT60" s="27"/>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8"/>
      <c r="DA60" s="28"/>
      <c r="DB60" s="35"/>
      <c r="DE60" s="31">
        <f t="shared" si="1"/>
        <v>28000</v>
      </c>
    </row>
    <row r="61" spans="1:109" s="30" customFormat="1" x14ac:dyDescent="0.25">
      <c r="A61" s="37">
        <v>2079</v>
      </c>
      <c r="B61" s="38" t="s">
        <v>110</v>
      </c>
      <c r="C61" s="33" t="s">
        <v>43</v>
      </c>
      <c r="D61" s="40">
        <v>2</v>
      </c>
      <c r="E61" s="22"/>
      <c r="F61" s="22" t="s">
        <v>44</v>
      </c>
      <c r="G61" s="22" t="s">
        <v>44</v>
      </c>
      <c r="H61" s="22"/>
      <c r="I61" s="22"/>
      <c r="J61" s="22"/>
      <c r="K61" s="22"/>
      <c r="L61" s="23"/>
      <c r="M61" s="22"/>
      <c r="N61" s="22"/>
      <c r="O61" s="22"/>
      <c r="P61" s="22"/>
      <c r="Q61" s="22"/>
      <c r="R61" s="22"/>
      <c r="S61" s="22"/>
      <c r="T61" s="24"/>
      <c r="U61" s="24"/>
      <c r="V61" s="24"/>
      <c r="W61" s="24"/>
      <c r="X61" s="24"/>
      <c r="Y61" s="24"/>
      <c r="Z61" s="24"/>
      <c r="AA61" s="24"/>
      <c r="AB61" s="24"/>
      <c r="AC61" s="24"/>
      <c r="AD61" s="24"/>
      <c r="AE61" s="24"/>
      <c r="AF61" s="24"/>
      <c r="AG61" s="24"/>
      <c r="AH61" s="24"/>
      <c r="AI61" s="24"/>
      <c r="AJ61" s="25">
        <v>18000</v>
      </c>
      <c r="AK61" s="25">
        <v>0</v>
      </c>
      <c r="AL61" s="25">
        <f t="shared" si="2"/>
        <v>18000</v>
      </c>
      <c r="AM61" s="24"/>
      <c r="AN61" s="24"/>
      <c r="AO61" s="24"/>
      <c r="AP61" s="24"/>
      <c r="AQ61" s="24"/>
      <c r="AR61" s="26"/>
      <c r="AS61" s="26"/>
      <c r="AT61" s="27"/>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8"/>
      <c r="DA61" s="28"/>
      <c r="DB61" s="35"/>
      <c r="DE61" s="31">
        <f t="shared" si="1"/>
        <v>18000</v>
      </c>
    </row>
    <row r="62" spans="1:109" s="30" customFormat="1" x14ac:dyDescent="0.25">
      <c r="A62" s="41">
        <v>2080</v>
      </c>
      <c r="B62" s="44" t="s">
        <v>111</v>
      </c>
      <c r="C62" s="45" t="s">
        <v>43</v>
      </c>
      <c r="D62" s="40">
        <v>2</v>
      </c>
      <c r="E62" s="22"/>
      <c r="F62" s="22" t="s">
        <v>44</v>
      </c>
      <c r="G62" s="22" t="s">
        <v>44</v>
      </c>
      <c r="H62" s="22"/>
      <c r="I62" s="22"/>
      <c r="J62" s="22"/>
      <c r="K62" s="22"/>
      <c r="L62" s="23"/>
      <c r="M62" s="22"/>
      <c r="N62" s="22"/>
      <c r="O62" s="22"/>
      <c r="P62" s="22"/>
      <c r="Q62" s="22"/>
      <c r="R62" s="22"/>
      <c r="S62" s="22"/>
      <c r="T62" s="24"/>
      <c r="U62" s="24"/>
      <c r="V62" s="24"/>
      <c r="W62" s="24"/>
      <c r="X62" s="24"/>
      <c r="Y62" s="24"/>
      <c r="Z62" s="24"/>
      <c r="AA62" s="24"/>
      <c r="AB62" s="24"/>
      <c r="AC62" s="24"/>
      <c r="AD62" s="24"/>
      <c r="AE62" s="24"/>
      <c r="AF62" s="24"/>
      <c r="AG62" s="24"/>
      <c r="AH62" s="24"/>
      <c r="AI62" s="24"/>
      <c r="AJ62" s="25"/>
      <c r="AK62" s="25"/>
      <c r="AL62" s="25"/>
      <c r="AM62" s="24"/>
      <c r="AN62" s="24"/>
      <c r="AO62" s="24"/>
      <c r="AP62" s="24"/>
      <c r="AQ62" s="24"/>
      <c r="AR62" s="26"/>
      <c r="AS62" s="26"/>
      <c r="AT62" s="27"/>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8">
        <f>VLOOKUP(A62,[1]Hoja2!$A$1:$G$589,7,0)</f>
        <v>106106.94</v>
      </c>
      <c r="DA62" s="28">
        <v>0</v>
      </c>
      <c r="DB62" s="35">
        <f t="shared" si="3"/>
        <v>106106.94</v>
      </c>
      <c r="DE62" s="31">
        <f t="shared" si="1"/>
        <v>106106.94</v>
      </c>
    </row>
    <row r="63" spans="1:109" s="30" customFormat="1" x14ac:dyDescent="0.25">
      <c r="A63" s="18">
        <v>2082</v>
      </c>
      <c r="B63" s="38" t="s">
        <v>112</v>
      </c>
      <c r="C63" s="33" t="s">
        <v>48</v>
      </c>
      <c r="D63" s="21">
        <v>1</v>
      </c>
      <c r="E63" s="22"/>
      <c r="F63" s="22" t="s">
        <v>44</v>
      </c>
      <c r="G63" s="22" t="s">
        <v>44</v>
      </c>
      <c r="H63" s="22"/>
      <c r="I63" s="22"/>
      <c r="J63" s="22"/>
      <c r="K63" s="22"/>
      <c r="L63" s="23"/>
      <c r="M63" s="22"/>
      <c r="N63" s="22"/>
      <c r="O63" s="22"/>
      <c r="P63" s="22"/>
      <c r="Q63" s="22"/>
      <c r="R63" s="22"/>
      <c r="S63" s="22"/>
      <c r="T63" s="24"/>
      <c r="U63" s="24"/>
      <c r="V63" s="24"/>
      <c r="W63" s="24"/>
      <c r="X63" s="24"/>
      <c r="Y63" s="24"/>
      <c r="Z63" s="24"/>
      <c r="AA63" s="24"/>
      <c r="AB63" s="24"/>
      <c r="AC63" s="24"/>
      <c r="AD63" s="24"/>
      <c r="AE63" s="24"/>
      <c r="AF63" s="24"/>
      <c r="AG63" s="24"/>
      <c r="AH63" s="24"/>
      <c r="AI63" s="24"/>
      <c r="AJ63" s="25">
        <v>208000</v>
      </c>
      <c r="AK63" s="25">
        <v>39520</v>
      </c>
      <c r="AL63" s="25">
        <f t="shared" si="2"/>
        <v>247520</v>
      </c>
      <c r="AM63" s="24"/>
      <c r="AN63" s="24"/>
      <c r="AO63" s="24"/>
      <c r="AP63" s="24"/>
      <c r="AQ63" s="24"/>
      <c r="AR63" s="26"/>
      <c r="AS63" s="26"/>
      <c r="AT63" s="27"/>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8"/>
      <c r="DA63" s="28"/>
      <c r="DB63" s="35"/>
      <c r="DE63" s="31">
        <f t="shared" si="1"/>
        <v>247520</v>
      </c>
    </row>
    <row r="64" spans="1:109" s="30" customFormat="1" x14ac:dyDescent="0.25">
      <c r="A64" s="41">
        <v>2206</v>
      </c>
      <c r="B64" s="38" t="s">
        <v>113</v>
      </c>
      <c r="C64" s="33" t="s">
        <v>48</v>
      </c>
      <c r="D64" s="40">
        <v>1</v>
      </c>
      <c r="E64" s="22"/>
      <c r="F64" s="22" t="s">
        <v>44</v>
      </c>
      <c r="G64" s="22" t="s">
        <v>44</v>
      </c>
      <c r="H64" s="22"/>
      <c r="I64" s="22"/>
      <c r="J64" s="22"/>
      <c r="K64" s="22"/>
      <c r="L64" s="23"/>
      <c r="M64" s="22"/>
      <c r="N64" s="22"/>
      <c r="O64" s="22"/>
      <c r="P64" s="22"/>
      <c r="Q64" s="22"/>
      <c r="R64" s="22"/>
      <c r="S64" s="22"/>
      <c r="T64" s="24"/>
      <c r="U64" s="24"/>
      <c r="V64" s="24"/>
      <c r="W64" s="24"/>
      <c r="X64" s="24"/>
      <c r="Y64" s="24"/>
      <c r="Z64" s="24"/>
      <c r="AA64" s="24"/>
      <c r="AB64" s="24"/>
      <c r="AC64" s="24"/>
      <c r="AD64" s="24"/>
      <c r="AE64" s="24"/>
      <c r="AF64" s="24"/>
      <c r="AG64" s="24"/>
      <c r="AH64" s="24"/>
      <c r="AI64" s="24"/>
      <c r="AJ64" s="25">
        <v>2370000</v>
      </c>
      <c r="AK64" s="25">
        <v>450300</v>
      </c>
      <c r="AL64" s="25">
        <f t="shared" si="2"/>
        <v>2820300</v>
      </c>
      <c r="AM64" s="24"/>
      <c r="AN64" s="24"/>
      <c r="AO64" s="24"/>
      <c r="AP64" s="24"/>
      <c r="AQ64" s="24"/>
      <c r="AR64" s="26"/>
      <c r="AS64" s="26"/>
      <c r="AT64" s="27"/>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8"/>
      <c r="DA64" s="28"/>
      <c r="DB64" s="35"/>
      <c r="DE64" s="31">
        <f t="shared" si="1"/>
        <v>2820300</v>
      </c>
    </row>
    <row r="65" spans="1:109" s="30" customFormat="1" x14ac:dyDescent="0.25">
      <c r="A65" s="36">
        <v>2605</v>
      </c>
      <c r="B65" s="38" t="s">
        <v>114</v>
      </c>
      <c r="C65" s="21" t="s">
        <v>43</v>
      </c>
      <c r="D65" s="21">
        <v>1</v>
      </c>
      <c r="E65" s="22"/>
      <c r="F65" s="22" t="s">
        <v>44</v>
      </c>
      <c r="G65" s="22" t="s">
        <v>44</v>
      </c>
      <c r="H65" s="22"/>
      <c r="I65" s="22"/>
      <c r="J65" s="22"/>
      <c r="K65" s="22"/>
      <c r="L65" s="23"/>
      <c r="M65" s="22"/>
      <c r="N65" s="22"/>
      <c r="O65" s="22"/>
      <c r="P65" s="22"/>
      <c r="Q65" s="22"/>
      <c r="R65" s="22"/>
      <c r="S65" s="22"/>
      <c r="T65" s="24"/>
      <c r="U65" s="24"/>
      <c r="V65" s="24"/>
      <c r="W65" s="24"/>
      <c r="X65" s="24"/>
      <c r="Y65" s="24"/>
      <c r="Z65" s="24"/>
      <c r="AA65" s="24"/>
      <c r="AB65" s="24"/>
      <c r="AC65" s="24"/>
      <c r="AD65" s="24"/>
      <c r="AE65" s="24"/>
      <c r="AF65" s="24"/>
      <c r="AG65" s="24"/>
      <c r="AH65" s="24"/>
      <c r="AI65" s="24"/>
      <c r="AJ65" s="25">
        <v>526680</v>
      </c>
      <c r="AK65" s="25">
        <v>100069.2</v>
      </c>
      <c r="AL65" s="25">
        <f t="shared" si="2"/>
        <v>626749.19999999995</v>
      </c>
      <c r="AM65" s="24"/>
      <c r="AN65" s="24"/>
      <c r="AO65" s="24"/>
      <c r="AP65" s="24"/>
      <c r="AQ65" s="24"/>
      <c r="AR65" s="26"/>
      <c r="AS65" s="26"/>
      <c r="AT65" s="27"/>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8"/>
      <c r="DA65" s="28"/>
      <c r="DB65" s="35"/>
      <c r="DE65" s="31">
        <f t="shared" si="1"/>
        <v>626749.19999999995</v>
      </c>
    </row>
    <row r="66" spans="1:109" s="30" customFormat="1" ht="22.5" x14ac:dyDescent="0.25">
      <c r="A66" s="18">
        <v>2576</v>
      </c>
      <c r="B66" s="38" t="s">
        <v>115</v>
      </c>
      <c r="C66" s="33" t="s">
        <v>63</v>
      </c>
      <c r="D66" s="21">
        <v>1</v>
      </c>
      <c r="E66" s="22"/>
      <c r="F66" s="22" t="s">
        <v>44</v>
      </c>
      <c r="G66" s="22" t="s">
        <v>44</v>
      </c>
      <c r="H66" s="22"/>
      <c r="I66" s="22"/>
      <c r="J66" s="22"/>
      <c r="K66" s="22"/>
      <c r="L66" s="23"/>
      <c r="M66" s="22"/>
      <c r="N66" s="22"/>
      <c r="O66" s="22"/>
      <c r="P66" s="22"/>
      <c r="Q66" s="22"/>
      <c r="R66" s="22"/>
      <c r="S66" s="22"/>
      <c r="T66" s="24"/>
      <c r="U66" s="24"/>
      <c r="V66" s="24"/>
      <c r="W66" s="24"/>
      <c r="X66" s="24"/>
      <c r="Y66" s="24"/>
      <c r="Z66" s="24"/>
      <c r="AA66" s="24"/>
      <c r="AB66" s="24"/>
      <c r="AC66" s="24"/>
      <c r="AD66" s="24"/>
      <c r="AE66" s="24"/>
      <c r="AF66" s="24"/>
      <c r="AG66" s="24"/>
      <c r="AH66" s="24"/>
      <c r="AI66" s="24"/>
      <c r="AJ66" s="25">
        <v>140000</v>
      </c>
      <c r="AK66" s="25">
        <v>26600</v>
      </c>
      <c r="AL66" s="25">
        <f t="shared" si="2"/>
        <v>166600</v>
      </c>
      <c r="AM66" s="24"/>
      <c r="AN66" s="24"/>
      <c r="AO66" s="24"/>
      <c r="AP66" s="24"/>
      <c r="AQ66" s="24"/>
      <c r="AR66" s="26"/>
      <c r="AS66" s="26"/>
      <c r="AT66" s="27"/>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8"/>
      <c r="DA66" s="28"/>
      <c r="DB66" s="35"/>
      <c r="DE66" s="31">
        <f t="shared" si="1"/>
        <v>166600</v>
      </c>
    </row>
    <row r="67" spans="1:109" ht="33.75" x14ac:dyDescent="0.25">
      <c r="A67" s="41">
        <v>34</v>
      </c>
      <c r="B67" s="38" t="s">
        <v>116</v>
      </c>
      <c r="C67" s="33" t="s">
        <v>43</v>
      </c>
      <c r="D67" s="21">
        <v>1</v>
      </c>
      <c r="E67" s="21">
        <v>50</v>
      </c>
      <c r="F67" s="22" t="s">
        <v>117</v>
      </c>
      <c r="G67" s="23" t="s">
        <v>118</v>
      </c>
      <c r="H67" s="22"/>
      <c r="I67" s="22"/>
      <c r="J67" s="22"/>
      <c r="K67" s="22"/>
      <c r="L67" s="23"/>
      <c r="M67" s="22"/>
      <c r="N67" s="22"/>
      <c r="O67" s="22"/>
      <c r="P67" s="22"/>
      <c r="Q67" s="22"/>
      <c r="R67" s="22"/>
      <c r="S67" s="22"/>
      <c r="T67" s="22"/>
      <c r="U67" s="24"/>
      <c r="V67" s="24"/>
      <c r="W67" s="46"/>
      <c r="X67" s="46"/>
      <c r="Y67" s="46"/>
      <c r="Z67" s="46"/>
      <c r="AA67" s="46"/>
      <c r="AB67" s="46"/>
      <c r="AC67" s="46"/>
      <c r="AD67" s="46"/>
      <c r="AE67" s="46"/>
      <c r="AF67" s="46"/>
      <c r="AG67" s="46"/>
      <c r="AH67" s="46"/>
      <c r="AI67" s="46"/>
      <c r="AJ67" s="46"/>
      <c r="AK67" s="46"/>
      <c r="AL67" s="46"/>
      <c r="AM67" s="46"/>
      <c r="AN67" s="46"/>
      <c r="AO67" s="46"/>
      <c r="AP67" s="46"/>
      <c r="AQ67" s="46"/>
      <c r="AR67" s="47"/>
      <c r="AS67" s="47"/>
      <c r="AT67" s="47"/>
      <c r="AU67" s="46"/>
      <c r="AV67" s="47"/>
      <c r="AW67" s="47"/>
      <c r="AX67" s="47"/>
      <c r="AY67" s="46"/>
      <c r="AZ67" s="47"/>
      <c r="BA67" s="47"/>
      <c r="BB67" s="47"/>
      <c r="BC67" s="46"/>
      <c r="BD67" s="47"/>
      <c r="BE67" s="47"/>
      <c r="BF67" s="47"/>
      <c r="BG67" s="46"/>
      <c r="BH67" s="46"/>
      <c r="BI67" s="46"/>
      <c r="BJ67" s="46"/>
      <c r="BK67" s="46"/>
      <c r="BL67" s="47">
        <v>1413.828</v>
      </c>
      <c r="BM67" s="47">
        <v>268.62732</v>
      </c>
      <c r="BN67" s="47">
        <f>+BL67+BM67</f>
        <v>1682.45532</v>
      </c>
      <c r="BO67" s="46"/>
      <c r="BP67" s="47"/>
      <c r="BQ67" s="47"/>
      <c r="BR67" s="47"/>
      <c r="BS67" s="46"/>
      <c r="BT67" s="47"/>
      <c r="BU67" s="47"/>
      <c r="BV67" s="47"/>
      <c r="BW67" s="46"/>
      <c r="BX67" s="47"/>
      <c r="BY67" s="47"/>
      <c r="BZ67" s="47"/>
      <c r="CA67" s="46"/>
      <c r="CB67" s="47"/>
      <c r="CC67" s="47"/>
      <c r="CD67" s="47"/>
      <c r="CE67" s="46"/>
      <c r="CF67" s="46"/>
      <c r="CG67" s="46"/>
      <c r="CH67" s="46"/>
      <c r="CI67" s="46"/>
      <c r="CJ67" s="47"/>
      <c r="CK67" s="47"/>
      <c r="CL67" s="47"/>
      <c r="CM67" s="46"/>
      <c r="CN67" s="46"/>
      <c r="CO67" s="46"/>
      <c r="CP67" s="46"/>
      <c r="CQ67" s="46"/>
      <c r="CR67" s="46"/>
      <c r="CS67" s="46"/>
      <c r="CT67" s="46"/>
      <c r="CU67" s="46"/>
      <c r="CV67" s="46"/>
      <c r="CW67" s="46"/>
      <c r="CX67" s="46"/>
      <c r="CY67" s="46"/>
      <c r="CZ67" s="28"/>
      <c r="DA67" s="28"/>
      <c r="DB67" s="35"/>
      <c r="DE67" s="31">
        <f t="shared" si="1"/>
        <v>1682.45532</v>
      </c>
    </row>
    <row r="68" spans="1:109" ht="33.75" x14ac:dyDescent="0.25">
      <c r="A68" s="18" t="s">
        <v>119</v>
      </c>
      <c r="B68" s="23" t="s">
        <v>120</v>
      </c>
      <c r="C68" s="33" t="s">
        <v>43</v>
      </c>
      <c r="D68" s="21">
        <v>6</v>
      </c>
      <c r="E68" s="48">
        <v>6</v>
      </c>
      <c r="F68" s="22" t="s">
        <v>117</v>
      </c>
      <c r="G68" s="23" t="s">
        <v>121</v>
      </c>
      <c r="H68" s="22"/>
      <c r="I68" s="22"/>
      <c r="J68" s="22"/>
      <c r="K68" s="22"/>
      <c r="L68" s="22"/>
      <c r="M68" s="22"/>
      <c r="N68" s="22"/>
      <c r="O68" s="22"/>
      <c r="P68" s="22"/>
      <c r="Q68" s="22"/>
      <c r="R68" s="22"/>
      <c r="S68" s="22"/>
      <c r="T68" s="22"/>
      <c r="U68" s="24"/>
      <c r="V68" s="24"/>
      <c r="W68" s="46"/>
      <c r="X68" s="46"/>
      <c r="Y68" s="46"/>
      <c r="Z68" s="46"/>
      <c r="AA68" s="46"/>
      <c r="AB68" s="46"/>
      <c r="AC68" s="46"/>
      <c r="AD68" s="46"/>
      <c r="AE68" s="46"/>
      <c r="AF68" s="46"/>
      <c r="AG68" s="46"/>
      <c r="AH68" s="46"/>
      <c r="AI68" s="46"/>
      <c r="AJ68" s="46"/>
      <c r="AK68" s="46"/>
      <c r="AL68" s="46"/>
      <c r="AM68" s="46"/>
      <c r="AN68" s="46"/>
      <c r="AO68" s="46"/>
      <c r="AP68" s="46"/>
      <c r="AQ68" s="46"/>
      <c r="AR68" s="47"/>
      <c r="AS68" s="47"/>
      <c r="AT68" s="47"/>
      <c r="AU68" s="46"/>
      <c r="AV68" s="47"/>
      <c r="AW68" s="47"/>
      <c r="AX68" s="47"/>
      <c r="AY68" s="46"/>
      <c r="AZ68" s="47"/>
      <c r="BA68" s="47"/>
      <c r="BB68" s="47"/>
      <c r="BC68" s="46"/>
      <c r="BD68" s="47"/>
      <c r="BE68" s="47"/>
      <c r="BF68" s="47"/>
      <c r="BG68" s="46"/>
      <c r="BH68" s="46"/>
      <c r="BI68" s="46"/>
      <c r="BJ68" s="46"/>
      <c r="BK68" s="46"/>
      <c r="BL68" s="47"/>
      <c r="BM68" s="47"/>
      <c r="BN68" s="47"/>
      <c r="BO68" s="46"/>
      <c r="BP68" s="47"/>
      <c r="BQ68" s="47"/>
      <c r="BR68" s="47"/>
      <c r="BS68" s="46"/>
      <c r="BT68" s="47"/>
      <c r="BU68" s="47"/>
      <c r="BV68" s="47"/>
      <c r="BW68" s="46"/>
      <c r="BX68" s="47"/>
      <c r="BY68" s="47"/>
      <c r="BZ68" s="47"/>
      <c r="CA68" s="46"/>
      <c r="CB68" s="47"/>
      <c r="CC68" s="47"/>
      <c r="CD68" s="47"/>
      <c r="CE68" s="46"/>
      <c r="CF68" s="46"/>
      <c r="CG68" s="46"/>
      <c r="CH68" s="46"/>
      <c r="CI68" s="46"/>
      <c r="CJ68" s="47"/>
      <c r="CK68" s="47"/>
      <c r="CL68" s="47"/>
      <c r="CM68" s="46"/>
      <c r="CN68" s="46"/>
      <c r="CO68" s="46"/>
      <c r="CP68" s="46"/>
      <c r="CQ68" s="46"/>
      <c r="CR68" s="46"/>
      <c r="CS68" s="46"/>
      <c r="CT68" s="46"/>
      <c r="CU68" s="46"/>
      <c r="CV68" s="46"/>
      <c r="CW68" s="46"/>
      <c r="CX68" s="46"/>
      <c r="CY68" s="46"/>
      <c r="CZ68" s="28"/>
      <c r="DA68" s="28"/>
      <c r="DB68" s="35"/>
      <c r="DE68" s="31" t="e">
        <f t="shared" ref="DE68:DE131" si="4">MEDIAN(V68,Z68,AD68,AH68,AL68,AP68,AT68,AX68,BB68,BF68,BJ68,BN68,BR68,BV68,BZ68,CD68,CH68,CL68,CP68,CT68,CX68,DB68)</f>
        <v>#NUM!</v>
      </c>
    </row>
    <row r="69" spans="1:109" x14ac:dyDescent="0.25">
      <c r="A69" s="18" t="s">
        <v>119</v>
      </c>
      <c r="B69" s="23" t="s">
        <v>122</v>
      </c>
      <c r="C69" s="33" t="s">
        <v>43</v>
      </c>
      <c r="D69" s="21">
        <v>40</v>
      </c>
      <c r="E69" s="21">
        <v>40</v>
      </c>
      <c r="F69" s="22" t="s">
        <v>117</v>
      </c>
      <c r="G69" s="22" t="s">
        <v>123</v>
      </c>
      <c r="H69" s="22"/>
      <c r="I69" s="22"/>
      <c r="J69" s="22" t="s">
        <v>124</v>
      </c>
      <c r="K69" s="22" t="s">
        <v>125</v>
      </c>
      <c r="L69" s="22"/>
      <c r="M69" s="22" t="s">
        <v>124</v>
      </c>
      <c r="N69" s="22"/>
      <c r="O69" s="22"/>
      <c r="P69" s="22"/>
      <c r="Q69" s="22"/>
      <c r="R69" s="22"/>
      <c r="S69" s="22"/>
      <c r="T69" s="22"/>
      <c r="U69" s="24"/>
      <c r="V69" s="24"/>
      <c r="W69" s="46"/>
      <c r="X69" s="46"/>
      <c r="Y69" s="46"/>
      <c r="Z69" s="46"/>
      <c r="AA69" s="46"/>
      <c r="AB69" s="46"/>
      <c r="AC69" s="46"/>
      <c r="AD69" s="46"/>
      <c r="AE69" s="46"/>
      <c r="AF69" s="46"/>
      <c r="AG69" s="46"/>
      <c r="AH69" s="46"/>
      <c r="AI69" s="46"/>
      <c r="AJ69" s="46"/>
      <c r="AK69" s="46"/>
      <c r="AL69" s="46"/>
      <c r="AM69" s="46"/>
      <c r="AN69" s="46"/>
      <c r="AO69" s="46"/>
      <c r="AP69" s="46"/>
      <c r="AQ69" s="46"/>
      <c r="AR69" s="47"/>
      <c r="AS69" s="47"/>
      <c r="AT69" s="47"/>
      <c r="AU69" s="46"/>
      <c r="AV69" s="47"/>
      <c r="AW69" s="47"/>
      <c r="AX69" s="47"/>
      <c r="AY69" s="46"/>
      <c r="AZ69" s="47"/>
      <c r="BA69" s="47"/>
      <c r="BB69" s="47"/>
      <c r="BC69" s="46"/>
      <c r="BD69" s="47"/>
      <c r="BE69" s="47"/>
      <c r="BF69" s="47"/>
      <c r="BG69" s="46"/>
      <c r="BH69" s="46"/>
      <c r="BI69" s="46"/>
      <c r="BJ69" s="46"/>
      <c r="BK69" s="46"/>
      <c r="BL69" s="47"/>
      <c r="BM69" s="47"/>
      <c r="BN69" s="47"/>
      <c r="BO69" s="46"/>
      <c r="BP69" s="47"/>
      <c r="BQ69" s="47"/>
      <c r="BR69" s="47"/>
      <c r="BS69" s="46"/>
      <c r="BT69" s="47"/>
      <c r="BU69" s="47"/>
      <c r="BV69" s="47"/>
      <c r="BW69" s="46"/>
      <c r="BX69" s="47"/>
      <c r="BY69" s="47"/>
      <c r="BZ69" s="47"/>
      <c r="CA69" s="46"/>
      <c r="CB69" s="47"/>
      <c r="CC69" s="47"/>
      <c r="CD69" s="47"/>
      <c r="CE69" s="46"/>
      <c r="CF69" s="46"/>
      <c r="CG69" s="46"/>
      <c r="CH69" s="46"/>
      <c r="CI69" s="46"/>
      <c r="CJ69" s="47"/>
      <c r="CK69" s="47"/>
      <c r="CL69" s="47"/>
      <c r="CM69" s="46"/>
      <c r="CN69" s="46"/>
      <c r="CO69" s="46"/>
      <c r="CP69" s="46"/>
      <c r="CQ69" s="46"/>
      <c r="CR69" s="46"/>
      <c r="CS69" s="46"/>
      <c r="CT69" s="46"/>
      <c r="CU69" s="46"/>
      <c r="CV69" s="46"/>
      <c r="CW69" s="46"/>
      <c r="CX69" s="46"/>
      <c r="CY69" s="46"/>
      <c r="CZ69" s="28"/>
      <c r="DA69" s="28"/>
      <c r="DB69" s="35"/>
      <c r="DE69" s="31" t="e">
        <f t="shared" si="4"/>
        <v>#NUM!</v>
      </c>
    </row>
    <row r="70" spans="1:109" ht="45" x14ac:dyDescent="0.25">
      <c r="A70" s="18">
        <v>287</v>
      </c>
      <c r="B70" s="38" t="s">
        <v>126</v>
      </c>
      <c r="C70" s="33" t="s">
        <v>43</v>
      </c>
      <c r="D70" s="40">
        <v>408</v>
      </c>
      <c r="E70" s="21"/>
      <c r="F70" s="22" t="s">
        <v>117</v>
      </c>
      <c r="G70" s="23" t="s">
        <v>118</v>
      </c>
      <c r="H70" s="22"/>
      <c r="I70" s="22"/>
      <c r="J70" s="22"/>
      <c r="K70" s="22"/>
      <c r="L70" s="23" t="s">
        <v>127</v>
      </c>
      <c r="M70" s="22"/>
      <c r="N70" s="22"/>
      <c r="O70" s="22"/>
      <c r="P70" s="22"/>
      <c r="Q70" s="22"/>
      <c r="R70" s="22"/>
      <c r="S70" s="22"/>
      <c r="T70" s="22"/>
      <c r="U70" s="24"/>
      <c r="V70" s="24"/>
      <c r="W70" s="46"/>
      <c r="X70" s="46"/>
      <c r="Y70" s="46"/>
      <c r="Z70" s="46"/>
      <c r="AA70" s="46"/>
      <c r="AB70" s="46"/>
      <c r="AC70" s="46"/>
      <c r="AD70" s="46"/>
      <c r="AE70" s="46"/>
      <c r="AF70" s="46"/>
      <c r="AG70" s="46"/>
      <c r="AH70" s="46"/>
      <c r="AI70" s="46"/>
      <c r="AJ70" s="46"/>
      <c r="AK70" s="46"/>
      <c r="AL70" s="46"/>
      <c r="AM70" s="46"/>
      <c r="AN70" s="46"/>
      <c r="AO70" s="46"/>
      <c r="AP70" s="46"/>
      <c r="AQ70" s="46"/>
      <c r="AR70" s="47"/>
      <c r="AS70" s="47"/>
      <c r="AT70" s="47"/>
      <c r="AU70" s="46"/>
      <c r="AV70" s="47"/>
      <c r="AW70" s="47"/>
      <c r="AX70" s="47"/>
      <c r="AY70" s="46"/>
      <c r="AZ70" s="47"/>
      <c r="BA70" s="47"/>
      <c r="BB70" s="47"/>
      <c r="BC70" s="46"/>
      <c r="BD70" s="47"/>
      <c r="BE70" s="47"/>
      <c r="BF70" s="47"/>
      <c r="BG70" s="46"/>
      <c r="BH70" s="46"/>
      <c r="BI70" s="46"/>
      <c r="BJ70" s="46"/>
      <c r="BK70" s="46"/>
      <c r="BL70" s="47">
        <v>11254</v>
      </c>
      <c r="BM70" s="47">
        <v>2138.2600000000002</v>
      </c>
      <c r="BN70" s="47">
        <f>+BL70+BM70</f>
        <v>13392.26</v>
      </c>
      <c r="BO70" s="46"/>
      <c r="BP70" s="47"/>
      <c r="BQ70" s="47"/>
      <c r="BR70" s="47"/>
      <c r="BS70" s="46"/>
      <c r="BT70" s="47">
        <f>VLOOKUP(A70,'[2]TERAPIA (157)'!$A$1:$U$158,19,0)</f>
        <v>20637.647058823532</v>
      </c>
      <c r="BU70" s="47">
        <f>VLOOKUP(A70,'[2]TERAPIA (157)'!$A$1:$U$158,20,0)</f>
        <v>3921.1529411764709</v>
      </c>
      <c r="BV70" s="47">
        <f>+BT70+BU70</f>
        <v>24558.800000000003</v>
      </c>
      <c r="BW70" s="46"/>
      <c r="BX70" s="47"/>
      <c r="BY70" s="47"/>
      <c r="BZ70" s="47"/>
      <c r="CA70" s="46"/>
      <c r="CB70" s="47"/>
      <c r="CC70" s="47"/>
      <c r="CD70" s="47"/>
      <c r="CE70" s="46"/>
      <c r="CF70" s="46"/>
      <c r="CG70" s="46"/>
      <c r="CH70" s="46"/>
      <c r="CI70" s="46"/>
      <c r="CJ70" s="47"/>
      <c r="CK70" s="47"/>
      <c r="CL70" s="47"/>
      <c r="CM70" s="46"/>
      <c r="CN70" s="46"/>
      <c r="CO70" s="46"/>
      <c r="CP70" s="46"/>
      <c r="CQ70" s="46"/>
      <c r="CR70" s="46"/>
      <c r="CS70" s="46"/>
      <c r="CT70" s="46"/>
      <c r="CU70" s="46"/>
      <c r="CV70" s="46"/>
      <c r="CW70" s="46"/>
      <c r="CX70" s="46"/>
      <c r="CY70" s="46"/>
      <c r="CZ70" s="28"/>
      <c r="DA70" s="28"/>
      <c r="DB70" s="35"/>
      <c r="DE70" s="31">
        <f t="shared" si="4"/>
        <v>18975.530000000002</v>
      </c>
    </row>
    <row r="71" spans="1:109" ht="45" x14ac:dyDescent="0.25">
      <c r="A71" s="18">
        <v>288</v>
      </c>
      <c r="B71" s="38" t="s">
        <v>128</v>
      </c>
      <c r="C71" s="33" t="s">
        <v>43</v>
      </c>
      <c r="D71" s="40">
        <v>100</v>
      </c>
      <c r="E71" s="21"/>
      <c r="F71" s="22" t="s">
        <v>117</v>
      </c>
      <c r="G71" s="23" t="s">
        <v>118</v>
      </c>
      <c r="H71" s="22"/>
      <c r="I71" s="22"/>
      <c r="J71" s="22"/>
      <c r="K71" s="22"/>
      <c r="L71" s="23" t="s">
        <v>127</v>
      </c>
      <c r="M71" s="22"/>
      <c r="N71" s="22"/>
      <c r="O71" s="22"/>
      <c r="P71" s="22"/>
      <c r="Q71" s="22"/>
      <c r="R71" s="22"/>
      <c r="S71" s="22"/>
      <c r="T71" s="22"/>
      <c r="U71" s="24"/>
      <c r="V71" s="24"/>
      <c r="W71" s="46"/>
      <c r="X71" s="46"/>
      <c r="Y71" s="46"/>
      <c r="Z71" s="46"/>
      <c r="AA71" s="46"/>
      <c r="AB71" s="46"/>
      <c r="AC71" s="46"/>
      <c r="AD71" s="46"/>
      <c r="AE71" s="46"/>
      <c r="AF71" s="46"/>
      <c r="AG71" s="46"/>
      <c r="AH71" s="46"/>
      <c r="AI71" s="46"/>
      <c r="AJ71" s="46"/>
      <c r="AK71" s="46"/>
      <c r="AL71" s="46"/>
      <c r="AM71" s="46"/>
      <c r="AN71" s="46"/>
      <c r="AO71" s="46"/>
      <c r="AP71" s="46"/>
      <c r="AQ71" s="46"/>
      <c r="AR71" s="47"/>
      <c r="AS71" s="47"/>
      <c r="AT71" s="47"/>
      <c r="AU71" s="46"/>
      <c r="AV71" s="47"/>
      <c r="AW71" s="47"/>
      <c r="AX71" s="47"/>
      <c r="AY71" s="46"/>
      <c r="AZ71" s="47"/>
      <c r="BA71" s="47"/>
      <c r="BB71" s="47"/>
      <c r="BC71" s="46"/>
      <c r="BD71" s="47"/>
      <c r="BE71" s="47"/>
      <c r="BF71" s="47"/>
      <c r="BG71" s="46"/>
      <c r="BH71" s="46"/>
      <c r="BI71" s="46"/>
      <c r="BJ71" s="46"/>
      <c r="BK71" s="46"/>
      <c r="BL71" s="47">
        <v>11254</v>
      </c>
      <c r="BM71" s="47">
        <v>2138.2600000000002</v>
      </c>
      <c r="BN71" s="47">
        <f>+BL71+BM71</f>
        <v>13392.26</v>
      </c>
      <c r="BO71" s="46"/>
      <c r="BP71" s="47"/>
      <c r="BQ71" s="47"/>
      <c r="BR71" s="47"/>
      <c r="BS71" s="46"/>
      <c r="BT71" s="47">
        <f>VLOOKUP(A71,'[2]TERAPIA (157)'!$A$1:$U$158,19,0)</f>
        <v>20637.647058823532</v>
      </c>
      <c r="BU71" s="47">
        <f>VLOOKUP(A71,'[2]TERAPIA (157)'!$A$1:$U$158,20,0)</f>
        <v>3921.1529411764709</v>
      </c>
      <c r="BV71" s="47">
        <f>+BT71+BU71</f>
        <v>24558.800000000003</v>
      </c>
      <c r="BW71" s="46"/>
      <c r="BX71" s="47"/>
      <c r="BY71" s="47"/>
      <c r="BZ71" s="47"/>
      <c r="CA71" s="46"/>
      <c r="CB71" s="47"/>
      <c r="CC71" s="47"/>
      <c r="CD71" s="47"/>
      <c r="CE71" s="46"/>
      <c r="CF71" s="46"/>
      <c r="CG71" s="46"/>
      <c r="CH71" s="46"/>
      <c r="CI71" s="46"/>
      <c r="CJ71" s="47"/>
      <c r="CK71" s="47"/>
      <c r="CL71" s="47"/>
      <c r="CM71" s="46"/>
      <c r="CN71" s="46"/>
      <c r="CO71" s="46"/>
      <c r="CP71" s="46"/>
      <c r="CQ71" s="46"/>
      <c r="CR71" s="46"/>
      <c r="CS71" s="46"/>
      <c r="CT71" s="46"/>
      <c r="CU71" s="46"/>
      <c r="CV71" s="46"/>
      <c r="CW71" s="46"/>
      <c r="CX71" s="46"/>
      <c r="CY71" s="46"/>
      <c r="CZ71" s="28"/>
      <c r="DA71" s="28"/>
      <c r="DB71" s="35"/>
      <c r="DE71" s="31">
        <f t="shared" si="4"/>
        <v>18975.530000000002</v>
      </c>
    </row>
    <row r="72" spans="1:109" ht="45" x14ac:dyDescent="0.25">
      <c r="A72" s="36">
        <v>289</v>
      </c>
      <c r="B72" s="38" t="s">
        <v>129</v>
      </c>
      <c r="C72" s="33" t="s">
        <v>43</v>
      </c>
      <c r="D72" s="40">
        <v>540</v>
      </c>
      <c r="E72" s="48"/>
      <c r="F72" s="22" t="s">
        <v>117</v>
      </c>
      <c r="G72" s="23" t="s">
        <v>118</v>
      </c>
      <c r="H72" s="22"/>
      <c r="I72" s="22"/>
      <c r="J72" s="22"/>
      <c r="K72" s="22"/>
      <c r="L72" s="23" t="s">
        <v>127</v>
      </c>
      <c r="M72" s="22"/>
      <c r="N72" s="22"/>
      <c r="O72" s="22"/>
      <c r="P72" s="22"/>
      <c r="Q72" s="22"/>
      <c r="R72" s="22"/>
      <c r="S72" s="22"/>
      <c r="T72" s="22"/>
      <c r="U72" s="24"/>
      <c r="V72" s="24"/>
      <c r="W72" s="46"/>
      <c r="X72" s="46"/>
      <c r="Y72" s="46"/>
      <c r="Z72" s="46"/>
      <c r="AA72" s="46"/>
      <c r="AB72" s="46"/>
      <c r="AC72" s="46"/>
      <c r="AD72" s="46"/>
      <c r="AE72" s="46"/>
      <c r="AF72" s="46"/>
      <c r="AG72" s="46"/>
      <c r="AH72" s="46"/>
      <c r="AI72" s="46"/>
      <c r="AJ72" s="46"/>
      <c r="AK72" s="46"/>
      <c r="AL72" s="46"/>
      <c r="AM72" s="46"/>
      <c r="AN72" s="46"/>
      <c r="AO72" s="46"/>
      <c r="AP72" s="46"/>
      <c r="AQ72" s="46"/>
      <c r="AR72" s="47"/>
      <c r="AS72" s="47"/>
      <c r="AT72" s="47"/>
      <c r="AU72" s="46"/>
      <c r="AV72" s="47"/>
      <c r="AW72" s="47"/>
      <c r="AX72" s="47"/>
      <c r="AY72" s="46"/>
      <c r="AZ72" s="47"/>
      <c r="BA72" s="47"/>
      <c r="BB72" s="47"/>
      <c r="BC72" s="46"/>
      <c r="BD72" s="47"/>
      <c r="BE72" s="47"/>
      <c r="BF72" s="47"/>
      <c r="BG72" s="46"/>
      <c r="BH72" s="46"/>
      <c r="BI72" s="46"/>
      <c r="BJ72" s="46"/>
      <c r="BK72" s="46"/>
      <c r="BL72" s="47">
        <v>13664</v>
      </c>
      <c r="BM72" s="47">
        <v>2596.16</v>
      </c>
      <c r="BN72" s="47">
        <f>+BL72+BM72</f>
        <v>16260.16</v>
      </c>
      <c r="BO72" s="46"/>
      <c r="BP72" s="47"/>
      <c r="BQ72" s="47"/>
      <c r="BR72" s="47"/>
      <c r="BS72" s="46"/>
      <c r="BT72" s="47">
        <f>VLOOKUP(A72,'[2]TERAPIA (157)'!$A$1:$U$158,19,0)</f>
        <v>20637.647058823532</v>
      </c>
      <c r="BU72" s="47">
        <f>VLOOKUP(A72,'[2]TERAPIA (157)'!$A$1:$U$158,20,0)</f>
        <v>3921.1529411764709</v>
      </c>
      <c r="BV72" s="47">
        <f>+BT72+BU72</f>
        <v>24558.800000000003</v>
      </c>
      <c r="BW72" s="46"/>
      <c r="BX72" s="47"/>
      <c r="BY72" s="47"/>
      <c r="BZ72" s="47"/>
      <c r="CA72" s="46"/>
      <c r="CB72" s="47"/>
      <c r="CC72" s="47"/>
      <c r="CD72" s="47"/>
      <c r="CE72" s="46"/>
      <c r="CF72" s="46"/>
      <c r="CG72" s="46"/>
      <c r="CH72" s="46"/>
      <c r="CI72" s="46"/>
      <c r="CJ72" s="47"/>
      <c r="CK72" s="47"/>
      <c r="CL72" s="47"/>
      <c r="CM72" s="46"/>
      <c r="CN72" s="46"/>
      <c r="CO72" s="46"/>
      <c r="CP72" s="46"/>
      <c r="CQ72" s="46"/>
      <c r="CR72" s="46"/>
      <c r="CS72" s="46"/>
      <c r="CT72" s="46"/>
      <c r="CU72" s="46"/>
      <c r="CV72" s="46"/>
      <c r="CW72" s="46"/>
      <c r="CX72" s="46"/>
      <c r="CY72" s="46"/>
      <c r="CZ72" s="28"/>
      <c r="DA72" s="28"/>
      <c r="DB72" s="35"/>
      <c r="DE72" s="31">
        <f t="shared" si="4"/>
        <v>20409.480000000003</v>
      </c>
    </row>
    <row r="73" spans="1:109" x14ac:dyDescent="0.25">
      <c r="A73" s="37">
        <v>302</v>
      </c>
      <c r="B73" s="38" t="s">
        <v>130</v>
      </c>
      <c r="C73" s="33" t="s">
        <v>43</v>
      </c>
      <c r="D73" s="40">
        <v>1</v>
      </c>
      <c r="E73" s="21">
        <v>10</v>
      </c>
      <c r="F73" s="22" t="s">
        <v>117</v>
      </c>
      <c r="G73" s="22" t="s">
        <v>118</v>
      </c>
      <c r="H73" s="22"/>
      <c r="I73" s="22"/>
      <c r="J73" s="22"/>
      <c r="K73" s="22"/>
      <c r="L73" s="23"/>
      <c r="M73" s="22"/>
      <c r="N73" s="22"/>
      <c r="O73" s="22"/>
      <c r="P73" s="22"/>
      <c r="Q73" s="24"/>
      <c r="R73" s="24"/>
      <c r="S73" s="24"/>
      <c r="T73" s="24"/>
      <c r="U73" s="24"/>
      <c r="V73" s="24"/>
      <c r="W73" s="46"/>
      <c r="X73" s="46"/>
      <c r="Y73" s="46"/>
      <c r="Z73" s="46"/>
      <c r="AA73" s="46"/>
      <c r="AB73" s="46"/>
      <c r="AC73" s="46"/>
      <c r="AD73" s="46"/>
      <c r="AE73" s="46"/>
      <c r="AF73" s="46"/>
      <c r="AG73" s="46"/>
      <c r="AH73" s="46"/>
      <c r="AI73" s="46"/>
      <c r="AJ73" s="46"/>
      <c r="AK73" s="46"/>
      <c r="AL73" s="46"/>
      <c r="AM73" s="46"/>
      <c r="AN73" s="46"/>
      <c r="AO73" s="46"/>
      <c r="AP73" s="46"/>
      <c r="AQ73" s="46"/>
      <c r="AR73" s="47"/>
      <c r="AS73" s="47"/>
      <c r="AT73" s="47"/>
      <c r="AU73" s="46"/>
      <c r="AV73" s="47"/>
      <c r="AW73" s="47"/>
      <c r="AX73" s="47"/>
      <c r="AY73" s="46"/>
      <c r="AZ73" s="47"/>
      <c r="BA73" s="47"/>
      <c r="BB73" s="47"/>
      <c r="BC73" s="46"/>
      <c r="BD73" s="47">
        <f>VLOOKUP(A73,'[3]TERAPIA (157)'!$A$1:$U$158,19,0)</f>
        <v>7900</v>
      </c>
      <c r="BE73" s="47">
        <f>VLOOKUP(A73,'[3]TERAPIA (157)'!$A$1:$U$158,20,0)</f>
        <v>1501</v>
      </c>
      <c r="BF73" s="47">
        <f>+BD73+BE73</f>
        <v>9401</v>
      </c>
      <c r="BG73" s="46"/>
      <c r="BH73" s="46"/>
      <c r="BI73" s="46"/>
      <c r="BJ73" s="46"/>
      <c r="BK73" s="46"/>
      <c r="BL73" s="47">
        <v>15212</v>
      </c>
      <c r="BM73" s="47">
        <v>2890.28</v>
      </c>
      <c r="BN73" s="47">
        <f>+BL73+BM73</f>
        <v>18102.28</v>
      </c>
      <c r="BO73" s="46"/>
      <c r="BP73" s="47"/>
      <c r="BQ73" s="47"/>
      <c r="BR73" s="47"/>
      <c r="BS73" s="46"/>
      <c r="BT73" s="47"/>
      <c r="BU73" s="47"/>
      <c r="BV73" s="47"/>
      <c r="BW73" s="46"/>
      <c r="BX73" s="47"/>
      <c r="BY73" s="47"/>
      <c r="BZ73" s="47"/>
      <c r="CA73" s="46"/>
      <c r="CB73" s="47"/>
      <c r="CC73" s="47"/>
      <c r="CD73" s="47"/>
      <c r="CE73" s="46"/>
      <c r="CF73" s="46"/>
      <c r="CG73" s="46"/>
      <c r="CH73" s="46"/>
      <c r="CI73" s="46"/>
      <c r="CJ73" s="47"/>
      <c r="CK73" s="47"/>
      <c r="CL73" s="47"/>
      <c r="CM73" s="46"/>
      <c r="CN73" s="46"/>
      <c r="CO73" s="46"/>
      <c r="CP73" s="46"/>
      <c r="CQ73" s="46"/>
      <c r="CR73" s="46"/>
      <c r="CS73" s="46"/>
      <c r="CT73" s="46"/>
      <c r="CU73" s="46"/>
      <c r="CV73" s="46"/>
      <c r="CW73" s="46"/>
      <c r="CX73" s="46"/>
      <c r="CY73" s="46"/>
      <c r="CZ73" s="28"/>
      <c r="DA73" s="28"/>
      <c r="DB73" s="35"/>
      <c r="DE73" s="31">
        <f t="shared" si="4"/>
        <v>13751.64</v>
      </c>
    </row>
    <row r="74" spans="1:109" x14ac:dyDescent="0.25">
      <c r="A74" s="37">
        <v>303</v>
      </c>
      <c r="B74" s="38" t="s">
        <v>131</v>
      </c>
      <c r="C74" s="33" t="s">
        <v>43</v>
      </c>
      <c r="D74" s="40">
        <v>5</v>
      </c>
      <c r="E74" s="21">
        <v>10</v>
      </c>
      <c r="F74" s="22" t="s">
        <v>117</v>
      </c>
      <c r="G74" s="22" t="s">
        <v>118</v>
      </c>
      <c r="H74" s="22"/>
      <c r="I74" s="22"/>
      <c r="J74" s="22"/>
      <c r="K74" s="22"/>
      <c r="L74" s="23"/>
      <c r="M74" s="22"/>
      <c r="N74" s="22"/>
      <c r="O74" s="22"/>
      <c r="P74" s="22"/>
      <c r="Q74" s="24"/>
      <c r="R74" s="24"/>
      <c r="S74" s="24"/>
      <c r="T74" s="24"/>
      <c r="U74" s="24"/>
      <c r="V74" s="24"/>
      <c r="W74" s="46"/>
      <c r="X74" s="46"/>
      <c r="Y74" s="46"/>
      <c r="Z74" s="46"/>
      <c r="AA74" s="46"/>
      <c r="AB74" s="46"/>
      <c r="AC74" s="46"/>
      <c r="AD74" s="46"/>
      <c r="AE74" s="46"/>
      <c r="AF74" s="46"/>
      <c r="AG74" s="46"/>
      <c r="AH74" s="46"/>
      <c r="AI74" s="46"/>
      <c r="AJ74" s="46"/>
      <c r="AK74" s="46"/>
      <c r="AL74" s="46"/>
      <c r="AM74" s="46"/>
      <c r="AN74" s="46"/>
      <c r="AO74" s="46"/>
      <c r="AP74" s="46"/>
      <c r="AQ74" s="46"/>
      <c r="AR74" s="47"/>
      <c r="AS74" s="47"/>
      <c r="AT74" s="47"/>
      <c r="AU74" s="46"/>
      <c r="AV74" s="47"/>
      <c r="AW74" s="47"/>
      <c r="AX74" s="47"/>
      <c r="AY74" s="46"/>
      <c r="AZ74" s="47"/>
      <c r="BA74" s="47"/>
      <c r="BB74" s="47"/>
      <c r="BC74" s="46"/>
      <c r="BD74" s="47">
        <f>VLOOKUP(A74,'[3]TERAPIA (157)'!$A$1:$U$158,19,0)</f>
        <v>7900</v>
      </c>
      <c r="BE74" s="47">
        <f>VLOOKUP(A74,'[3]TERAPIA (157)'!$A$1:$U$158,20,0)</f>
        <v>1501</v>
      </c>
      <c r="BF74" s="47">
        <f>+BD74+BE74</f>
        <v>9401</v>
      </c>
      <c r="BG74" s="46"/>
      <c r="BH74" s="46"/>
      <c r="BI74" s="46"/>
      <c r="BJ74" s="46"/>
      <c r="BK74" s="46"/>
      <c r="BL74" s="47">
        <v>15212</v>
      </c>
      <c r="BM74" s="47">
        <v>2890.28</v>
      </c>
      <c r="BN74" s="47">
        <f>+BL74+BM74</f>
        <v>18102.28</v>
      </c>
      <c r="BO74" s="46"/>
      <c r="BP74" s="47"/>
      <c r="BQ74" s="47"/>
      <c r="BR74" s="47"/>
      <c r="BS74" s="46"/>
      <c r="BT74" s="47"/>
      <c r="BU74" s="47"/>
      <c r="BV74" s="47"/>
      <c r="BW74" s="46"/>
      <c r="BX74" s="47"/>
      <c r="BY74" s="47"/>
      <c r="BZ74" s="47"/>
      <c r="CA74" s="46"/>
      <c r="CB74" s="47"/>
      <c r="CC74" s="47"/>
      <c r="CD74" s="47"/>
      <c r="CE74" s="46"/>
      <c r="CF74" s="46"/>
      <c r="CG74" s="46"/>
      <c r="CH74" s="46"/>
      <c r="CI74" s="46"/>
      <c r="CJ74" s="47"/>
      <c r="CK74" s="47"/>
      <c r="CL74" s="47"/>
      <c r="CM74" s="46"/>
      <c r="CN74" s="46"/>
      <c r="CO74" s="46"/>
      <c r="CP74" s="46"/>
      <c r="CQ74" s="46"/>
      <c r="CR74" s="46"/>
      <c r="CS74" s="46"/>
      <c r="CT74" s="46"/>
      <c r="CU74" s="46"/>
      <c r="CV74" s="46"/>
      <c r="CW74" s="46"/>
      <c r="CX74" s="46"/>
      <c r="CY74" s="46"/>
      <c r="CZ74" s="28"/>
      <c r="DA74" s="28"/>
      <c r="DB74" s="35"/>
      <c r="DE74" s="31">
        <f t="shared" si="4"/>
        <v>13751.64</v>
      </c>
    </row>
    <row r="75" spans="1:109" ht="33.75" x14ac:dyDescent="0.25">
      <c r="A75" s="18">
        <v>366</v>
      </c>
      <c r="B75" s="38" t="s">
        <v>132</v>
      </c>
      <c r="C75" s="33" t="s">
        <v>43</v>
      </c>
      <c r="D75" s="40">
        <v>3</v>
      </c>
      <c r="E75" s="21">
        <v>4</v>
      </c>
      <c r="F75" s="22" t="s">
        <v>117</v>
      </c>
      <c r="G75" s="23" t="s">
        <v>118</v>
      </c>
      <c r="H75" s="22"/>
      <c r="I75" s="22"/>
      <c r="J75" s="22"/>
      <c r="K75" s="22"/>
      <c r="L75" s="23"/>
      <c r="M75" s="22"/>
      <c r="N75" s="22"/>
      <c r="O75" s="22"/>
      <c r="P75" s="22"/>
      <c r="Q75" s="22"/>
      <c r="R75" s="22"/>
      <c r="S75" s="22"/>
      <c r="T75" s="22"/>
      <c r="U75" s="24"/>
      <c r="V75" s="24"/>
      <c r="W75" s="46"/>
      <c r="X75" s="46"/>
      <c r="Y75" s="46"/>
      <c r="Z75" s="46"/>
      <c r="AA75" s="46"/>
      <c r="AB75" s="46"/>
      <c r="AC75" s="46"/>
      <c r="AD75" s="46"/>
      <c r="AE75" s="46"/>
      <c r="AF75" s="46"/>
      <c r="AG75" s="46"/>
      <c r="AH75" s="46"/>
      <c r="AI75" s="46"/>
      <c r="AJ75" s="46"/>
      <c r="AK75" s="46"/>
      <c r="AL75" s="46"/>
      <c r="AM75" s="46"/>
      <c r="AN75" s="46"/>
      <c r="AO75" s="46"/>
      <c r="AP75" s="46"/>
      <c r="AQ75" s="46"/>
      <c r="AR75" s="47">
        <v>4007</v>
      </c>
      <c r="AS75" s="47">
        <v>761</v>
      </c>
      <c r="AT75" s="47">
        <f>+AR75+AS75</f>
        <v>4768</v>
      </c>
      <c r="AU75" s="46"/>
      <c r="AV75" s="47"/>
      <c r="AW75" s="47"/>
      <c r="AX75" s="47"/>
      <c r="AY75" s="46"/>
      <c r="AZ75" s="47"/>
      <c r="BA75" s="47"/>
      <c r="BB75" s="47"/>
      <c r="BC75" s="46"/>
      <c r="BD75" s="47"/>
      <c r="BE75" s="47"/>
      <c r="BF75" s="47"/>
      <c r="BG75" s="46"/>
      <c r="BH75" s="46"/>
      <c r="BI75" s="46"/>
      <c r="BJ75" s="46"/>
      <c r="BK75" s="46"/>
      <c r="BL75" s="47"/>
      <c r="BM75" s="47"/>
      <c r="BN75" s="47"/>
      <c r="BO75" s="46"/>
      <c r="BP75" s="47"/>
      <c r="BQ75" s="47"/>
      <c r="BR75" s="47"/>
      <c r="BS75" s="46"/>
      <c r="BT75" s="47"/>
      <c r="BU75" s="47"/>
      <c r="BV75" s="47"/>
      <c r="BW75" s="46"/>
      <c r="BX75" s="47"/>
      <c r="BY75" s="47"/>
      <c r="BZ75" s="47"/>
      <c r="CA75" s="46"/>
      <c r="CB75" s="47"/>
      <c r="CC75" s="47"/>
      <c r="CD75" s="47"/>
      <c r="CE75" s="46"/>
      <c r="CF75" s="46"/>
      <c r="CG75" s="46"/>
      <c r="CH75" s="46"/>
      <c r="CI75" s="46"/>
      <c r="CJ75" s="47"/>
      <c r="CK75" s="47"/>
      <c r="CL75" s="47"/>
      <c r="CM75" s="46"/>
      <c r="CN75" s="46"/>
      <c r="CO75" s="46"/>
      <c r="CP75" s="46"/>
      <c r="CQ75" s="46"/>
      <c r="CR75" s="46"/>
      <c r="CS75" s="46"/>
      <c r="CT75" s="46"/>
      <c r="CU75" s="46"/>
      <c r="CV75" s="46"/>
      <c r="CW75" s="46"/>
      <c r="CX75" s="46"/>
      <c r="CY75" s="46"/>
      <c r="CZ75" s="28"/>
      <c r="DA75" s="28"/>
      <c r="DB75" s="35"/>
      <c r="DE75" s="31">
        <f t="shared" si="4"/>
        <v>4768</v>
      </c>
    </row>
    <row r="76" spans="1:109" ht="90" x14ac:dyDescent="0.25">
      <c r="A76" s="18">
        <v>468</v>
      </c>
      <c r="B76" s="38" t="s">
        <v>133</v>
      </c>
      <c r="C76" s="33" t="s">
        <v>43</v>
      </c>
      <c r="D76" s="40">
        <v>20</v>
      </c>
      <c r="E76" s="21">
        <v>50</v>
      </c>
      <c r="F76" s="22" t="s">
        <v>117</v>
      </c>
      <c r="G76" s="23" t="s">
        <v>118</v>
      </c>
      <c r="H76" s="23" t="s">
        <v>134</v>
      </c>
      <c r="I76" s="49" t="s">
        <v>135</v>
      </c>
      <c r="J76" s="22"/>
      <c r="K76" s="23" t="s">
        <v>136</v>
      </c>
      <c r="L76" s="23"/>
      <c r="M76" s="22"/>
      <c r="N76" s="22"/>
      <c r="O76" s="22"/>
      <c r="P76" s="22"/>
      <c r="Q76" s="22"/>
      <c r="R76" s="22"/>
      <c r="S76" s="22"/>
      <c r="T76" s="22"/>
      <c r="U76" s="24"/>
      <c r="V76" s="24"/>
      <c r="W76" s="46"/>
      <c r="X76" s="46"/>
      <c r="Y76" s="46"/>
      <c r="Z76" s="46"/>
      <c r="AA76" s="46"/>
      <c r="AB76" s="46"/>
      <c r="AC76" s="46"/>
      <c r="AD76" s="46"/>
      <c r="AE76" s="46"/>
      <c r="AF76" s="46"/>
      <c r="AG76" s="46"/>
      <c r="AH76" s="46"/>
      <c r="AI76" s="46"/>
      <c r="AJ76" s="46"/>
      <c r="AK76" s="46"/>
      <c r="AL76" s="46"/>
      <c r="AM76" s="46"/>
      <c r="AN76" s="46"/>
      <c r="AO76" s="46"/>
      <c r="AP76" s="46"/>
      <c r="AQ76" s="46"/>
      <c r="AR76" s="47"/>
      <c r="AS76" s="47"/>
      <c r="AT76" s="47"/>
      <c r="AU76" s="46"/>
      <c r="AV76" s="47"/>
      <c r="AW76" s="47"/>
      <c r="AX76" s="47"/>
      <c r="AY76" s="46"/>
      <c r="AZ76" s="47"/>
      <c r="BA76" s="47"/>
      <c r="BB76" s="47"/>
      <c r="BC76" s="46"/>
      <c r="BD76" s="47"/>
      <c r="BE76" s="47"/>
      <c r="BF76" s="47"/>
      <c r="BG76" s="46"/>
      <c r="BH76" s="46"/>
      <c r="BI76" s="46"/>
      <c r="BJ76" s="46"/>
      <c r="BK76" s="46"/>
      <c r="BL76" s="47"/>
      <c r="BM76" s="47"/>
      <c r="BN76" s="47"/>
      <c r="BO76" s="46"/>
      <c r="BP76" s="47"/>
      <c r="BQ76" s="47"/>
      <c r="BR76" s="47"/>
      <c r="BS76" s="46"/>
      <c r="BT76" s="47"/>
      <c r="BU76" s="47"/>
      <c r="BV76" s="47"/>
      <c r="BW76" s="46"/>
      <c r="BX76" s="47"/>
      <c r="BY76" s="47"/>
      <c r="BZ76" s="47"/>
      <c r="CA76" s="46"/>
      <c r="CB76" s="47"/>
      <c r="CC76" s="47"/>
      <c r="CD76" s="47"/>
      <c r="CE76" s="46"/>
      <c r="CF76" s="46"/>
      <c r="CG76" s="46"/>
      <c r="CH76" s="46"/>
      <c r="CI76" s="46"/>
      <c r="CJ76" s="47"/>
      <c r="CK76" s="47"/>
      <c r="CL76" s="47"/>
      <c r="CM76" s="46"/>
      <c r="CN76" s="46"/>
      <c r="CO76" s="46"/>
      <c r="CP76" s="46"/>
      <c r="CQ76" s="46"/>
      <c r="CR76" s="46"/>
      <c r="CS76" s="46"/>
      <c r="CT76" s="46"/>
      <c r="CU76" s="46"/>
      <c r="CV76" s="46"/>
      <c r="CW76" s="46"/>
      <c r="CX76" s="46"/>
      <c r="CY76" s="46"/>
      <c r="CZ76" s="28">
        <f>VLOOKUP(A76,[1]Hoja2!$A$1:$G$589,7,0)</f>
        <v>173930.4</v>
      </c>
      <c r="DA76" s="28">
        <v>0</v>
      </c>
      <c r="DB76" s="35">
        <f t="shared" ref="DB76:DB125" si="5">+CZ76+DA76</f>
        <v>173930.4</v>
      </c>
      <c r="DE76" s="31">
        <f t="shared" si="4"/>
        <v>173930.4</v>
      </c>
    </row>
    <row r="77" spans="1:109" ht="214.5" x14ac:dyDescent="0.25">
      <c r="A77" s="36">
        <v>469</v>
      </c>
      <c r="B77" s="43" t="s">
        <v>137</v>
      </c>
      <c r="C77" s="21" t="s">
        <v>43</v>
      </c>
      <c r="D77" s="40">
        <v>5</v>
      </c>
      <c r="E77" s="21">
        <v>70</v>
      </c>
      <c r="F77" s="22" t="s">
        <v>117</v>
      </c>
      <c r="G77" s="23" t="s">
        <v>118</v>
      </c>
      <c r="H77" s="50" t="s">
        <v>138</v>
      </c>
      <c r="I77" s="50" t="s">
        <v>138</v>
      </c>
      <c r="J77" s="22"/>
      <c r="K77" s="23" t="s">
        <v>139</v>
      </c>
      <c r="L77" s="23"/>
      <c r="M77" s="22"/>
      <c r="N77" s="22"/>
      <c r="O77" s="22"/>
      <c r="P77" s="22"/>
      <c r="Q77" s="22"/>
      <c r="R77" s="22"/>
      <c r="S77" s="22"/>
      <c r="T77" s="22"/>
      <c r="U77" s="24"/>
      <c r="V77" s="24"/>
      <c r="W77" s="46"/>
      <c r="X77" s="46"/>
      <c r="Y77" s="46"/>
      <c r="Z77" s="46"/>
      <c r="AA77" s="46"/>
      <c r="AB77" s="46"/>
      <c r="AC77" s="46"/>
      <c r="AD77" s="46"/>
      <c r="AE77" s="46"/>
      <c r="AF77" s="46"/>
      <c r="AG77" s="46"/>
      <c r="AH77" s="46"/>
      <c r="AI77" s="46"/>
      <c r="AJ77" s="46"/>
      <c r="AK77" s="46"/>
      <c r="AL77" s="46"/>
      <c r="AM77" s="46"/>
      <c r="AN77" s="46"/>
      <c r="AO77" s="46"/>
      <c r="AP77" s="46"/>
      <c r="AQ77" s="46"/>
      <c r="AR77" s="47"/>
      <c r="AS77" s="47"/>
      <c r="AT77" s="47"/>
      <c r="AU77" s="46"/>
      <c r="AV77" s="47"/>
      <c r="AW77" s="47"/>
      <c r="AX77" s="47"/>
      <c r="AY77" s="46"/>
      <c r="AZ77" s="47"/>
      <c r="BA77" s="47"/>
      <c r="BB77" s="47"/>
      <c r="BC77" s="46"/>
      <c r="BD77" s="47"/>
      <c r="BE77" s="47"/>
      <c r="BF77" s="47"/>
      <c r="BG77" s="46"/>
      <c r="BH77" s="46"/>
      <c r="BI77" s="46"/>
      <c r="BJ77" s="46"/>
      <c r="BK77" s="46"/>
      <c r="BL77" s="47"/>
      <c r="BM77" s="47"/>
      <c r="BN77" s="47"/>
      <c r="BO77" s="46"/>
      <c r="BP77" s="47"/>
      <c r="BQ77" s="47"/>
      <c r="BR77" s="47"/>
      <c r="BS77" s="46"/>
      <c r="BT77" s="47"/>
      <c r="BU77" s="47"/>
      <c r="BV77" s="47"/>
      <c r="BW77" s="46"/>
      <c r="BX77" s="47"/>
      <c r="BY77" s="47"/>
      <c r="BZ77" s="47"/>
      <c r="CA77" s="46"/>
      <c r="CB77" s="47"/>
      <c r="CC77" s="47"/>
      <c r="CD77" s="47"/>
      <c r="CE77" s="46"/>
      <c r="CF77" s="46"/>
      <c r="CG77" s="46"/>
      <c r="CH77" s="46"/>
      <c r="CI77" s="46"/>
      <c r="CJ77" s="47"/>
      <c r="CK77" s="47"/>
      <c r="CL77" s="47"/>
      <c r="CM77" s="46"/>
      <c r="CN77" s="46"/>
      <c r="CO77" s="46"/>
      <c r="CP77" s="46"/>
      <c r="CQ77" s="46"/>
      <c r="CR77" s="46"/>
      <c r="CS77" s="46"/>
      <c r="CT77" s="46"/>
      <c r="CU77" s="46"/>
      <c r="CV77" s="46"/>
      <c r="CW77" s="46"/>
      <c r="CX77" s="46"/>
      <c r="CY77" s="46"/>
      <c r="CZ77" s="28">
        <f>VLOOKUP(A77,[1]Hoja2!$A$1:$G$589,7,0)</f>
        <v>97711.614000000001</v>
      </c>
      <c r="DA77" s="28">
        <v>0</v>
      </c>
      <c r="DB77" s="35">
        <f t="shared" si="5"/>
        <v>97711.614000000001</v>
      </c>
      <c r="DE77" s="31">
        <f t="shared" si="4"/>
        <v>97711.614000000001</v>
      </c>
    </row>
    <row r="78" spans="1:109" ht="203.25" x14ac:dyDescent="0.25">
      <c r="A78" s="18">
        <v>470</v>
      </c>
      <c r="B78" s="43" t="s">
        <v>140</v>
      </c>
      <c r="C78" s="21" t="s">
        <v>43</v>
      </c>
      <c r="D78" s="40">
        <v>5</v>
      </c>
      <c r="E78" s="21">
        <v>150</v>
      </c>
      <c r="F78" s="22" t="s">
        <v>117</v>
      </c>
      <c r="G78" s="23" t="s">
        <v>118</v>
      </c>
      <c r="H78" s="50" t="s">
        <v>141</v>
      </c>
      <c r="I78" s="50" t="s">
        <v>141</v>
      </c>
      <c r="J78" s="22"/>
      <c r="K78" s="23" t="s">
        <v>139</v>
      </c>
      <c r="L78" s="23"/>
      <c r="M78" s="22"/>
      <c r="N78" s="22"/>
      <c r="O78" s="22"/>
      <c r="P78" s="22"/>
      <c r="Q78" s="22"/>
      <c r="R78" s="22"/>
      <c r="S78" s="22"/>
      <c r="T78" s="22"/>
      <c r="U78" s="24"/>
      <c r="V78" s="24"/>
      <c r="W78" s="46"/>
      <c r="X78" s="46"/>
      <c r="Y78" s="46"/>
      <c r="Z78" s="46"/>
      <c r="AA78" s="46"/>
      <c r="AB78" s="46"/>
      <c r="AC78" s="46"/>
      <c r="AD78" s="46"/>
      <c r="AE78" s="46"/>
      <c r="AF78" s="46"/>
      <c r="AG78" s="46"/>
      <c r="AH78" s="46"/>
      <c r="AI78" s="46"/>
      <c r="AJ78" s="46"/>
      <c r="AK78" s="46"/>
      <c r="AL78" s="46"/>
      <c r="AM78" s="46"/>
      <c r="AN78" s="46"/>
      <c r="AO78" s="46"/>
      <c r="AP78" s="46"/>
      <c r="AQ78" s="46"/>
      <c r="AR78" s="47"/>
      <c r="AS78" s="47"/>
      <c r="AT78" s="47"/>
      <c r="AU78" s="46"/>
      <c r="AV78" s="47"/>
      <c r="AW78" s="47"/>
      <c r="AX78" s="47"/>
      <c r="AY78" s="46"/>
      <c r="AZ78" s="47"/>
      <c r="BA78" s="47"/>
      <c r="BB78" s="47"/>
      <c r="BC78" s="46"/>
      <c r="BD78" s="47"/>
      <c r="BE78" s="47"/>
      <c r="BF78" s="47"/>
      <c r="BG78" s="46"/>
      <c r="BH78" s="46"/>
      <c r="BI78" s="46"/>
      <c r="BJ78" s="46"/>
      <c r="BK78" s="46"/>
      <c r="BL78" s="47"/>
      <c r="BM78" s="47"/>
      <c r="BN78" s="47"/>
      <c r="BO78" s="46"/>
      <c r="BP78" s="47"/>
      <c r="BQ78" s="47"/>
      <c r="BR78" s="47"/>
      <c r="BS78" s="46"/>
      <c r="BT78" s="47"/>
      <c r="BU78" s="47"/>
      <c r="BV78" s="47"/>
      <c r="BW78" s="46"/>
      <c r="BX78" s="47"/>
      <c r="BY78" s="47"/>
      <c r="BZ78" s="47"/>
      <c r="CA78" s="46"/>
      <c r="CB78" s="47"/>
      <c r="CC78" s="47"/>
      <c r="CD78" s="47"/>
      <c r="CE78" s="46"/>
      <c r="CF78" s="46"/>
      <c r="CG78" s="46"/>
      <c r="CH78" s="46"/>
      <c r="CI78" s="46"/>
      <c r="CJ78" s="47"/>
      <c r="CK78" s="47"/>
      <c r="CL78" s="47"/>
      <c r="CM78" s="46"/>
      <c r="CN78" s="46"/>
      <c r="CO78" s="46"/>
      <c r="CP78" s="46"/>
      <c r="CQ78" s="46"/>
      <c r="CR78" s="46"/>
      <c r="CS78" s="46"/>
      <c r="CT78" s="46"/>
      <c r="CU78" s="46"/>
      <c r="CV78" s="46"/>
      <c r="CW78" s="46"/>
      <c r="CX78" s="46"/>
      <c r="CY78" s="46"/>
      <c r="CZ78" s="28">
        <f>VLOOKUP(A78,[1]Hoja2!$A$1:$G$589,7,0)</f>
        <v>97711.614000000001</v>
      </c>
      <c r="DA78" s="28">
        <v>0</v>
      </c>
      <c r="DB78" s="35">
        <f t="shared" si="5"/>
        <v>97711.614000000001</v>
      </c>
      <c r="DE78" s="31">
        <f t="shared" si="4"/>
        <v>97711.614000000001</v>
      </c>
    </row>
    <row r="79" spans="1:109" ht="237" x14ac:dyDescent="0.25">
      <c r="A79" s="18">
        <v>471</v>
      </c>
      <c r="B79" s="43" t="s">
        <v>142</v>
      </c>
      <c r="C79" s="21" t="s">
        <v>43</v>
      </c>
      <c r="D79" s="40">
        <v>5</v>
      </c>
      <c r="E79" s="21">
        <v>100</v>
      </c>
      <c r="F79" s="22" t="s">
        <v>117</v>
      </c>
      <c r="G79" s="23" t="s">
        <v>118</v>
      </c>
      <c r="H79" s="50" t="s">
        <v>143</v>
      </c>
      <c r="I79" s="50" t="s">
        <v>143</v>
      </c>
      <c r="J79" s="22"/>
      <c r="K79" s="23" t="s">
        <v>139</v>
      </c>
      <c r="L79" s="23"/>
      <c r="M79" s="22"/>
      <c r="N79" s="22"/>
      <c r="O79" s="22"/>
      <c r="P79" s="22"/>
      <c r="Q79" s="22"/>
      <c r="R79" s="22"/>
      <c r="S79" s="22"/>
      <c r="T79" s="22"/>
      <c r="U79" s="24"/>
      <c r="V79" s="24"/>
      <c r="W79" s="46"/>
      <c r="X79" s="46"/>
      <c r="Y79" s="46"/>
      <c r="Z79" s="46"/>
      <c r="AA79" s="46"/>
      <c r="AB79" s="46"/>
      <c r="AC79" s="46"/>
      <c r="AD79" s="46"/>
      <c r="AE79" s="46"/>
      <c r="AF79" s="46"/>
      <c r="AG79" s="46"/>
      <c r="AH79" s="46"/>
      <c r="AI79" s="46"/>
      <c r="AJ79" s="46"/>
      <c r="AK79" s="46"/>
      <c r="AL79" s="46"/>
      <c r="AM79" s="46"/>
      <c r="AN79" s="46"/>
      <c r="AO79" s="46"/>
      <c r="AP79" s="46"/>
      <c r="AQ79" s="46"/>
      <c r="AR79" s="47"/>
      <c r="AS79" s="47"/>
      <c r="AT79" s="47"/>
      <c r="AU79" s="46"/>
      <c r="AV79" s="47"/>
      <c r="AW79" s="47"/>
      <c r="AX79" s="47"/>
      <c r="AY79" s="46"/>
      <c r="AZ79" s="47"/>
      <c r="BA79" s="47"/>
      <c r="BB79" s="47"/>
      <c r="BC79" s="46"/>
      <c r="BD79" s="47"/>
      <c r="BE79" s="47"/>
      <c r="BF79" s="47"/>
      <c r="BG79" s="46"/>
      <c r="BH79" s="46"/>
      <c r="BI79" s="46"/>
      <c r="BJ79" s="46"/>
      <c r="BK79" s="46"/>
      <c r="BL79" s="47"/>
      <c r="BM79" s="47"/>
      <c r="BN79" s="47"/>
      <c r="BO79" s="46"/>
      <c r="BP79" s="47"/>
      <c r="BQ79" s="47"/>
      <c r="BR79" s="47"/>
      <c r="BS79" s="46"/>
      <c r="BT79" s="47"/>
      <c r="BU79" s="47"/>
      <c r="BV79" s="47"/>
      <c r="BW79" s="46"/>
      <c r="BX79" s="47"/>
      <c r="BY79" s="47"/>
      <c r="BZ79" s="47"/>
      <c r="CA79" s="46"/>
      <c r="CB79" s="47"/>
      <c r="CC79" s="47"/>
      <c r="CD79" s="47"/>
      <c r="CE79" s="46"/>
      <c r="CF79" s="46"/>
      <c r="CG79" s="46"/>
      <c r="CH79" s="46"/>
      <c r="CI79" s="46"/>
      <c r="CJ79" s="47"/>
      <c r="CK79" s="47"/>
      <c r="CL79" s="47"/>
      <c r="CM79" s="46"/>
      <c r="CN79" s="46"/>
      <c r="CO79" s="46"/>
      <c r="CP79" s="46"/>
      <c r="CQ79" s="46"/>
      <c r="CR79" s="46"/>
      <c r="CS79" s="46"/>
      <c r="CT79" s="46"/>
      <c r="CU79" s="46"/>
      <c r="CV79" s="46"/>
      <c r="CW79" s="46"/>
      <c r="CX79" s="46"/>
      <c r="CY79" s="46"/>
      <c r="CZ79" s="28">
        <f>VLOOKUP(A79,[1]Hoja2!$A$1:$G$589,7,0)</f>
        <v>97711.614000000001</v>
      </c>
      <c r="DA79" s="28">
        <v>0</v>
      </c>
      <c r="DB79" s="35">
        <f t="shared" si="5"/>
        <v>97711.614000000001</v>
      </c>
      <c r="DE79" s="31">
        <f t="shared" si="4"/>
        <v>97711.614000000001</v>
      </c>
    </row>
    <row r="80" spans="1:109" ht="90.75" x14ac:dyDescent="0.25">
      <c r="A80" s="18">
        <v>477</v>
      </c>
      <c r="B80" s="43" t="s">
        <v>144</v>
      </c>
      <c r="C80" s="33" t="s">
        <v>43</v>
      </c>
      <c r="D80" s="40">
        <v>20</v>
      </c>
      <c r="E80" s="21">
        <v>40</v>
      </c>
      <c r="F80" s="22" t="s">
        <v>117</v>
      </c>
      <c r="G80" s="23" t="s">
        <v>118</v>
      </c>
      <c r="H80" s="23" t="s">
        <v>145</v>
      </c>
      <c r="I80" s="51" t="s">
        <v>146</v>
      </c>
      <c r="J80" s="22"/>
      <c r="K80" s="23" t="s">
        <v>147</v>
      </c>
      <c r="L80" s="23"/>
      <c r="M80" s="22"/>
      <c r="N80" s="22"/>
      <c r="O80" s="22"/>
      <c r="P80" s="22"/>
      <c r="Q80" s="22"/>
      <c r="R80" s="22"/>
      <c r="S80" s="22"/>
      <c r="T80" s="22"/>
      <c r="U80" s="24"/>
      <c r="V80" s="24"/>
      <c r="W80" s="46"/>
      <c r="X80" s="46"/>
      <c r="Y80" s="46"/>
      <c r="Z80" s="46"/>
      <c r="AA80" s="46"/>
      <c r="AB80" s="46"/>
      <c r="AC80" s="46"/>
      <c r="AD80" s="46"/>
      <c r="AE80" s="46"/>
      <c r="AF80" s="46"/>
      <c r="AG80" s="46"/>
      <c r="AH80" s="46"/>
      <c r="AI80" s="46"/>
      <c r="AJ80" s="46"/>
      <c r="AK80" s="46"/>
      <c r="AL80" s="46"/>
      <c r="AM80" s="46"/>
      <c r="AN80" s="46"/>
      <c r="AO80" s="46"/>
      <c r="AP80" s="46"/>
      <c r="AQ80" s="46"/>
      <c r="AR80" s="47"/>
      <c r="AS80" s="47"/>
      <c r="AT80" s="47"/>
      <c r="AU80" s="46"/>
      <c r="AV80" s="47"/>
      <c r="AW80" s="47"/>
      <c r="AX80" s="47"/>
      <c r="AY80" s="46"/>
      <c r="AZ80" s="47"/>
      <c r="BA80" s="47"/>
      <c r="BB80" s="47"/>
      <c r="BC80" s="46"/>
      <c r="BD80" s="47"/>
      <c r="BE80" s="47"/>
      <c r="BF80" s="47"/>
      <c r="BG80" s="46"/>
      <c r="BH80" s="46"/>
      <c r="BI80" s="46"/>
      <c r="BJ80" s="46"/>
      <c r="BK80" s="46"/>
      <c r="BL80" s="47"/>
      <c r="BM80" s="47"/>
      <c r="BN80" s="47"/>
      <c r="BO80" s="46"/>
      <c r="BP80" s="47"/>
      <c r="BQ80" s="47"/>
      <c r="BR80" s="47"/>
      <c r="BS80" s="46"/>
      <c r="BT80" s="47"/>
      <c r="BU80" s="47"/>
      <c r="BV80" s="47"/>
      <c r="BW80" s="46"/>
      <c r="BX80" s="47"/>
      <c r="BY80" s="47"/>
      <c r="BZ80" s="47"/>
      <c r="CA80" s="46"/>
      <c r="CB80" s="47"/>
      <c r="CC80" s="47"/>
      <c r="CD80" s="47"/>
      <c r="CE80" s="46"/>
      <c r="CF80" s="46"/>
      <c r="CG80" s="46"/>
      <c r="CH80" s="46"/>
      <c r="CI80" s="46"/>
      <c r="CJ80" s="47"/>
      <c r="CK80" s="47"/>
      <c r="CL80" s="47"/>
      <c r="CM80" s="46"/>
      <c r="CN80" s="46"/>
      <c r="CO80" s="46"/>
      <c r="CP80" s="46"/>
      <c r="CQ80" s="46"/>
      <c r="CR80" s="46"/>
      <c r="CS80" s="46"/>
      <c r="CT80" s="46"/>
      <c r="CU80" s="46"/>
      <c r="CV80" s="46"/>
      <c r="CW80" s="46"/>
      <c r="CX80" s="46"/>
      <c r="CY80" s="46"/>
      <c r="CZ80" s="28"/>
      <c r="DA80" s="28"/>
      <c r="DB80" s="35"/>
      <c r="DE80" s="31" t="e">
        <f t="shared" si="4"/>
        <v>#NUM!</v>
      </c>
    </row>
    <row r="81" spans="1:109" ht="90.75" x14ac:dyDescent="0.25">
      <c r="A81" s="18">
        <v>473</v>
      </c>
      <c r="B81" s="43" t="s">
        <v>148</v>
      </c>
      <c r="C81" s="21" t="s">
        <v>43</v>
      </c>
      <c r="D81" s="40">
        <v>20</v>
      </c>
      <c r="E81" s="21">
        <v>120</v>
      </c>
      <c r="F81" s="22" t="s">
        <v>117</v>
      </c>
      <c r="G81" s="23" t="s">
        <v>118</v>
      </c>
      <c r="H81" s="23" t="s">
        <v>145</v>
      </c>
      <c r="I81" s="51" t="s">
        <v>149</v>
      </c>
      <c r="J81" s="22"/>
      <c r="K81" s="23" t="s">
        <v>147</v>
      </c>
      <c r="L81" s="23"/>
      <c r="M81" s="22"/>
      <c r="N81" s="22"/>
      <c r="O81" s="22"/>
      <c r="P81" s="22"/>
      <c r="Q81" s="22"/>
      <c r="R81" s="22"/>
      <c r="S81" s="22"/>
      <c r="T81" s="22"/>
      <c r="U81" s="24"/>
      <c r="V81" s="24"/>
      <c r="W81" s="46"/>
      <c r="X81" s="46"/>
      <c r="Y81" s="46"/>
      <c r="Z81" s="46"/>
      <c r="AA81" s="46"/>
      <c r="AB81" s="46"/>
      <c r="AC81" s="46"/>
      <c r="AD81" s="46"/>
      <c r="AE81" s="46"/>
      <c r="AF81" s="46"/>
      <c r="AG81" s="46"/>
      <c r="AH81" s="46"/>
      <c r="AI81" s="46"/>
      <c r="AJ81" s="46"/>
      <c r="AK81" s="46"/>
      <c r="AL81" s="46"/>
      <c r="AM81" s="46"/>
      <c r="AN81" s="46"/>
      <c r="AO81" s="46"/>
      <c r="AP81" s="46"/>
      <c r="AQ81" s="46"/>
      <c r="AR81" s="47"/>
      <c r="AS81" s="47"/>
      <c r="AT81" s="47"/>
      <c r="AU81" s="46"/>
      <c r="AV81" s="47"/>
      <c r="AW81" s="47"/>
      <c r="AX81" s="47"/>
      <c r="AY81" s="46"/>
      <c r="AZ81" s="47"/>
      <c r="BA81" s="47"/>
      <c r="BB81" s="47"/>
      <c r="BC81" s="46"/>
      <c r="BD81" s="47"/>
      <c r="BE81" s="47"/>
      <c r="BF81" s="47"/>
      <c r="BG81" s="46"/>
      <c r="BH81" s="46"/>
      <c r="BI81" s="46"/>
      <c r="BJ81" s="46"/>
      <c r="BK81" s="46"/>
      <c r="BL81" s="47"/>
      <c r="BM81" s="47"/>
      <c r="BN81" s="47"/>
      <c r="BO81" s="46"/>
      <c r="BP81" s="47"/>
      <c r="BQ81" s="47"/>
      <c r="BR81" s="47"/>
      <c r="BS81" s="46"/>
      <c r="BT81" s="47"/>
      <c r="BU81" s="47"/>
      <c r="BV81" s="47"/>
      <c r="BW81" s="46"/>
      <c r="BX81" s="47"/>
      <c r="BY81" s="47"/>
      <c r="BZ81" s="47"/>
      <c r="CA81" s="46"/>
      <c r="CB81" s="47"/>
      <c r="CC81" s="47"/>
      <c r="CD81" s="47"/>
      <c r="CE81" s="46"/>
      <c r="CF81" s="46"/>
      <c r="CG81" s="46"/>
      <c r="CH81" s="46"/>
      <c r="CI81" s="46"/>
      <c r="CJ81" s="47"/>
      <c r="CK81" s="47"/>
      <c r="CL81" s="47"/>
      <c r="CM81" s="46"/>
      <c r="CN81" s="46"/>
      <c r="CO81" s="46"/>
      <c r="CP81" s="46"/>
      <c r="CQ81" s="46"/>
      <c r="CR81" s="46"/>
      <c r="CS81" s="46"/>
      <c r="CT81" s="46"/>
      <c r="CU81" s="46"/>
      <c r="CV81" s="46"/>
      <c r="CW81" s="46"/>
      <c r="CX81" s="46"/>
      <c r="CY81" s="46"/>
      <c r="CZ81" s="28"/>
      <c r="DA81" s="28"/>
      <c r="DB81" s="35"/>
      <c r="DE81" s="31" t="e">
        <f t="shared" si="4"/>
        <v>#NUM!</v>
      </c>
    </row>
    <row r="82" spans="1:109" ht="203.25" x14ac:dyDescent="0.25">
      <c r="A82" s="36">
        <v>472</v>
      </c>
      <c r="B82" s="19" t="s">
        <v>150</v>
      </c>
      <c r="C82" s="20" t="s">
        <v>43</v>
      </c>
      <c r="D82" s="40">
        <v>10</v>
      </c>
      <c r="E82" s="21">
        <v>50</v>
      </c>
      <c r="F82" s="22" t="s">
        <v>117</v>
      </c>
      <c r="G82" s="23" t="s">
        <v>118</v>
      </c>
      <c r="H82" s="50" t="s">
        <v>151</v>
      </c>
      <c r="I82" s="50" t="s">
        <v>151</v>
      </c>
      <c r="J82" s="22"/>
      <c r="K82" s="23" t="s">
        <v>152</v>
      </c>
      <c r="L82" s="23"/>
      <c r="M82" s="22"/>
      <c r="N82" s="22"/>
      <c r="O82" s="22"/>
      <c r="P82" s="22"/>
      <c r="Q82" s="22"/>
      <c r="R82" s="22"/>
      <c r="S82" s="22"/>
      <c r="T82" s="22"/>
      <c r="U82" s="24"/>
      <c r="V82" s="24"/>
      <c r="W82" s="46"/>
      <c r="X82" s="46"/>
      <c r="Y82" s="46"/>
      <c r="Z82" s="46"/>
      <c r="AA82" s="46"/>
      <c r="AB82" s="46"/>
      <c r="AC82" s="46"/>
      <c r="AD82" s="46"/>
      <c r="AE82" s="46"/>
      <c r="AF82" s="46"/>
      <c r="AG82" s="46"/>
      <c r="AH82" s="46"/>
      <c r="AI82" s="46"/>
      <c r="AJ82" s="46"/>
      <c r="AK82" s="46"/>
      <c r="AL82" s="46"/>
      <c r="AM82" s="46"/>
      <c r="AN82" s="46"/>
      <c r="AO82" s="46"/>
      <c r="AP82" s="46"/>
      <c r="AQ82" s="46"/>
      <c r="AR82" s="47"/>
      <c r="AS82" s="47"/>
      <c r="AT82" s="47"/>
      <c r="AU82" s="46"/>
      <c r="AV82" s="47"/>
      <c r="AW82" s="47"/>
      <c r="AX82" s="47"/>
      <c r="AY82" s="46"/>
      <c r="AZ82" s="47"/>
      <c r="BA82" s="47"/>
      <c r="BB82" s="47"/>
      <c r="BC82" s="46"/>
      <c r="BD82" s="47"/>
      <c r="BE82" s="47"/>
      <c r="BF82" s="47"/>
      <c r="BG82" s="46"/>
      <c r="BH82" s="46"/>
      <c r="BI82" s="46"/>
      <c r="BJ82" s="46"/>
      <c r="BK82" s="46"/>
      <c r="BL82" s="47"/>
      <c r="BM82" s="47"/>
      <c r="BN82" s="47"/>
      <c r="BO82" s="46"/>
      <c r="BP82" s="47"/>
      <c r="BQ82" s="47"/>
      <c r="BR82" s="47"/>
      <c r="BS82" s="46"/>
      <c r="BT82" s="47"/>
      <c r="BU82" s="47"/>
      <c r="BV82" s="47"/>
      <c r="BW82" s="46"/>
      <c r="BX82" s="47"/>
      <c r="BY82" s="47"/>
      <c r="BZ82" s="47"/>
      <c r="CA82" s="46"/>
      <c r="CB82" s="47"/>
      <c r="CC82" s="47"/>
      <c r="CD82" s="47"/>
      <c r="CE82" s="46"/>
      <c r="CF82" s="46"/>
      <c r="CG82" s="46"/>
      <c r="CH82" s="46"/>
      <c r="CI82" s="46"/>
      <c r="CJ82" s="47"/>
      <c r="CK82" s="47"/>
      <c r="CL82" s="47"/>
      <c r="CM82" s="46"/>
      <c r="CN82" s="46"/>
      <c r="CO82" s="46"/>
      <c r="CP82" s="46"/>
      <c r="CQ82" s="46"/>
      <c r="CR82" s="46"/>
      <c r="CS82" s="46"/>
      <c r="CT82" s="46"/>
      <c r="CU82" s="46"/>
      <c r="CV82" s="46"/>
      <c r="CW82" s="46"/>
      <c r="CX82" s="46"/>
      <c r="CY82" s="46"/>
      <c r="CZ82" s="28"/>
      <c r="DA82" s="28"/>
      <c r="DB82" s="35"/>
      <c r="DE82" s="31" t="e">
        <f t="shared" si="4"/>
        <v>#NUM!</v>
      </c>
    </row>
    <row r="83" spans="1:109" ht="33.75" x14ac:dyDescent="0.25">
      <c r="A83" s="18" t="s">
        <v>119</v>
      </c>
      <c r="B83" s="38" t="s">
        <v>153</v>
      </c>
      <c r="C83" s="33" t="s">
        <v>43</v>
      </c>
      <c r="D83" s="40">
        <v>100</v>
      </c>
      <c r="E83" s="21">
        <v>7000</v>
      </c>
      <c r="F83" s="22" t="s">
        <v>117</v>
      </c>
      <c r="G83" s="23" t="s">
        <v>118</v>
      </c>
      <c r="H83" s="22"/>
      <c r="I83" s="22"/>
      <c r="J83" s="23"/>
      <c r="K83" s="23"/>
      <c r="L83" s="22"/>
      <c r="M83" s="22"/>
      <c r="N83" s="22"/>
      <c r="O83" s="22"/>
      <c r="P83" s="22"/>
      <c r="Q83" s="22"/>
      <c r="R83" s="22"/>
      <c r="S83" s="22"/>
      <c r="T83" s="22"/>
      <c r="U83" s="24"/>
      <c r="V83" s="24"/>
      <c r="W83" s="46"/>
      <c r="X83" s="46"/>
      <c r="Y83" s="46"/>
      <c r="Z83" s="46"/>
      <c r="AA83" s="46"/>
      <c r="AB83" s="46"/>
      <c r="AC83" s="46"/>
      <c r="AD83" s="46"/>
      <c r="AE83" s="46"/>
      <c r="AF83" s="46"/>
      <c r="AG83" s="46"/>
      <c r="AH83" s="46"/>
      <c r="AI83" s="46"/>
      <c r="AJ83" s="46"/>
      <c r="AK83" s="46"/>
      <c r="AL83" s="46"/>
      <c r="AM83" s="46"/>
      <c r="AN83" s="46"/>
      <c r="AO83" s="46"/>
      <c r="AP83" s="46"/>
      <c r="AQ83" s="46"/>
      <c r="AR83" s="47">
        <v>1050</v>
      </c>
      <c r="AS83" s="47">
        <v>199.5</v>
      </c>
      <c r="AT83" s="47">
        <f>+AR83+AS83</f>
        <v>1249.5</v>
      </c>
      <c r="AU83" s="46"/>
      <c r="AV83" s="47"/>
      <c r="AW83" s="47"/>
      <c r="AX83" s="47"/>
      <c r="AY83" s="46"/>
      <c r="AZ83" s="47">
        <v>1185</v>
      </c>
      <c r="BA83" s="47">
        <v>225.15</v>
      </c>
      <c r="BB83" s="47">
        <f>+AZ83+BA83</f>
        <v>1410.15</v>
      </c>
      <c r="BC83" s="46"/>
      <c r="BD83" s="47"/>
      <c r="BE83" s="47"/>
      <c r="BF83" s="47"/>
      <c r="BG83" s="46"/>
      <c r="BH83" s="46"/>
      <c r="BI83" s="46"/>
      <c r="BJ83" s="46"/>
      <c r="BK83" s="46"/>
      <c r="BL83" s="47">
        <v>2036</v>
      </c>
      <c r="BM83" s="47">
        <v>386.84000000000003</v>
      </c>
      <c r="BN83" s="47">
        <f>+BL83+BM83</f>
        <v>2422.84</v>
      </c>
      <c r="BO83" s="46"/>
      <c r="BP83" s="47"/>
      <c r="BQ83" s="47"/>
      <c r="BR83" s="47"/>
      <c r="BS83" s="46"/>
      <c r="BT83" s="47">
        <v>1067</v>
      </c>
      <c r="BU83" s="47">
        <v>202.73</v>
      </c>
      <c r="BV83" s="47">
        <f>+BT83+BU83</f>
        <v>1269.73</v>
      </c>
      <c r="BW83" s="46"/>
      <c r="BX83" s="47"/>
      <c r="BY83" s="47"/>
      <c r="BZ83" s="47"/>
      <c r="CA83" s="46"/>
      <c r="CB83" s="47"/>
      <c r="CC83" s="47"/>
      <c r="CD83" s="47"/>
      <c r="CE83" s="46"/>
      <c r="CF83" s="46"/>
      <c r="CG83" s="46"/>
      <c r="CH83" s="46"/>
      <c r="CI83" s="46"/>
      <c r="CJ83" s="47"/>
      <c r="CK83" s="47"/>
      <c r="CL83" s="47"/>
      <c r="CM83" s="46"/>
      <c r="CN83" s="46"/>
      <c r="CO83" s="46"/>
      <c r="CP83" s="46"/>
      <c r="CQ83" s="46"/>
      <c r="CR83" s="46"/>
      <c r="CS83" s="46"/>
      <c r="CT83" s="46"/>
      <c r="CU83" s="46"/>
      <c r="CV83" s="46"/>
      <c r="CW83" s="46"/>
      <c r="CX83" s="46"/>
      <c r="CY83" s="46"/>
      <c r="CZ83" s="28"/>
      <c r="DA83" s="28"/>
      <c r="DB83" s="35"/>
      <c r="DE83" s="31">
        <f t="shared" si="4"/>
        <v>1339.94</v>
      </c>
    </row>
    <row r="84" spans="1:109" ht="33.75" x14ac:dyDescent="0.25">
      <c r="A84" s="18" t="s">
        <v>119</v>
      </c>
      <c r="B84" s="38" t="s">
        <v>154</v>
      </c>
      <c r="C84" s="33" t="s">
        <v>43</v>
      </c>
      <c r="D84" s="40">
        <v>100</v>
      </c>
      <c r="E84" s="21">
        <v>2000</v>
      </c>
      <c r="F84" s="22" t="s">
        <v>117</v>
      </c>
      <c r="G84" s="23" t="s">
        <v>118</v>
      </c>
      <c r="H84" s="22"/>
      <c r="I84" s="23"/>
      <c r="J84" s="22"/>
      <c r="K84" s="22"/>
      <c r="L84" s="22"/>
      <c r="M84" s="22" t="s">
        <v>124</v>
      </c>
      <c r="N84" s="22"/>
      <c r="O84" s="22"/>
      <c r="P84" s="22"/>
      <c r="Q84" s="22"/>
      <c r="R84" s="22"/>
      <c r="S84" s="22"/>
      <c r="T84" s="22"/>
      <c r="U84" s="24"/>
      <c r="V84" s="24"/>
      <c r="W84" s="46"/>
      <c r="X84" s="46"/>
      <c r="Y84" s="46"/>
      <c r="Z84" s="46"/>
      <c r="AA84" s="46"/>
      <c r="AB84" s="46"/>
      <c r="AC84" s="46"/>
      <c r="AD84" s="46"/>
      <c r="AE84" s="46"/>
      <c r="AF84" s="46"/>
      <c r="AG84" s="46"/>
      <c r="AH84" s="46"/>
      <c r="AI84" s="46"/>
      <c r="AJ84" s="46"/>
      <c r="AK84" s="46"/>
      <c r="AL84" s="46"/>
      <c r="AM84" s="46"/>
      <c r="AN84" s="46"/>
      <c r="AO84" s="46"/>
      <c r="AP84" s="46"/>
      <c r="AQ84" s="46"/>
      <c r="AR84" s="47"/>
      <c r="AS84" s="47"/>
      <c r="AT84" s="47"/>
      <c r="AU84" s="46"/>
      <c r="AV84" s="47"/>
      <c r="AW84" s="47"/>
      <c r="AX84" s="47"/>
      <c r="AY84" s="46"/>
      <c r="AZ84" s="47"/>
      <c r="BA84" s="47"/>
      <c r="BB84" s="47"/>
      <c r="BC84" s="46"/>
      <c r="BD84" s="47"/>
      <c r="BE84" s="47"/>
      <c r="BF84" s="47"/>
      <c r="BG84" s="46"/>
      <c r="BH84" s="46"/>
      <c r="BI84" s="46"/>
      <c r="BJ84" s="46"/>
      <c r="BK84" s="46"/>
      <c r="BL84" s="47"/>
      <c r="BM84" s="47"/>
      <c r="BN84" s="47"/>
      <c r="BO84" s="46"/>
      <c r="BP84" s="47"/>
      <c r="BQ84" s="47"/>
      <c r="BR84" s="47"/>
      <c r="BS84" s="46"/>
      <c r="BT84" s="47"/>
      <c r="BU84" s="47"/>
      <c r="BV84" s="47"/>
      <c r="BW84" s="46"/>
      <c r="BX84" s="47"/>
      <c r="BY84" s="47"/>
      <c r="BZ84" s="47"/>
      <c r="CA84" s="46"/>
      <c r="CB84" s="47"/>
      <c r="CC84" s="47"/>
      <c r="CD84" s="47"/>
      <c r="CE84" s="46"/>
      <c r="CF84" s="46"/>
      <c r="CG84" s="46"/>
      <c r="CH84" s="46"/>
      <c r="CI84" s="46"/>
      <c r="CJ84" s="47"/>
      <c r="CK84" s="47"/>
      <c r="CL84" s="47"/>
      <c r="CM84" s="46"/>
      <c r="CN84" s="46"/>
      <c r="CO84" s="46"/>
      <c r="CP84" s="46"/>
      <c r="CQ84" s="46"/>
      <c r="CR84" s="46"/>
      <c r="CS84" s="46"/>
      <c r="CT84" s="46"/>
      <c r="CU84" s="46"/>
      <c r="CV84" s="46"/>
      <c r="CW84" s="46"/>
      <c r="CX84" s="46"/>
      <c r="CY84" s="46"/>
      <c r="CZ84" s="28"/>
      <c r="DA84" s="28"/>
      <c r="DB84" s="35"/>
      <c r="DE84" s="31" t="e">
        <f t="shared" si="4"/>
        <v>#NUM!</v>
      </c>
    </row>
    <row r="85" spans="1:109" ht="33.75" x14ac:dyDescent="0.25">
      <c r="A85" s="18" t="s">
        <v>119</v>
      </c>
      <c r="B85" s="38" t="s">
        <v>155</v>
      </c>
      <c r="C85" s="33" t="s">
        <v>43</v>
      </c>
      <c r="D85" s="40">
        <v>100</v>
      </c>
      <c r="E85" s="21">
        <v>200</v>
      </c>
      <c r="F85" s="22" t="s">
        <v>117</v>
      </c>
      <c r="G85" s="23" t="s">
        <v>118</v>
      </c>
      <c r="H85" s="23"/>
      <c r="I85" s="22"/>
      <c r="J85" s="22"/>
      <c r="K85" s="22"/>
      <c r="L85" s="22"/>
      <c r="M85" s="22" t="s">
        <v>124</v>
      </c>
      <c r="N85" s="22"/>
      <c r="O85" s="22"/>
      <c r="P85" s="22"/>
      <c r="Q85" s="22"/>
      <c r="R85" s="22"/>
      <c r="S85" s="22"/>
      <c r="T85" s="22"/>
      <c r="U85" s="24"/>
      <c r="V85" s="24"/>
      <c r="W85" s="46"/>
      <c r="X85" s="46"/>
      <c r="Y85" s="46"/>
      <c r="Z85" s="46"/>
      <c r="AA85" s="46"/>
      <c r="AB85" s="46"/>
      <c r="AC85" s="46"/>
      <c r="AD85" s="46"/>
      <c r="AE85" s="46"/>
      <c r="AF85" s="46"/>
      <c r="AG85" s="46"/>
      <c r="AH85" s="46"/>
      <c r="AI85" s="46"/>
      <c r="AJ85" s="46"/>
      <c r="AK85" s="46"/>
      <c r="AL85" s="46"/>
      <c r="AM85" s="46"/>
      <c r="AN85" s="46"/>
      <c r="AO85" s="46"/>
      <c r="AP85" s="46"/>
      <c r="AQ85" s="46"/>
      <c r="AR85" s="47">
        <v>4263</v>
      </c>
      <c r="AS85" s="47">
        <v>809.97</v>
      </c>
      <c r="AT85" s="47">
        <f>+AR85+AS85</f>
        <v>5072.97</v>
      </c>
      <c r="AU85" s="46"/>
      <c r="AV85" s="47"/>
      <c r="AW85" s="47"/>
      <c r="AX85" s="47"/>
      <c r="AY85" s="46"/>
      <c r="AZ85" s="47">
        <v>4800</v>
      </c>
      <c r="BA85" s="47">
        <v>912</v>
      </c>
      <c r="BB85" s="47">
        <f>+AZ85+BA85</f>
        <v>5712</v>
      </c>
      <c r="BC85" s="46"/>
      <c r="BD85" s="47"/>
      <c r="BE85" s="47"/>
      <c r="BF85" s="47"/>
      <c r="BG85" s="46"/>
      <c r="BH85" s="46"/>
      <c r="BI85" s="46"/>
      <c r="BJ85" s="46"/>
      <c r="BK85" s="46"/>
      <c r="BL85" s="47"/>
      <c r="BM85" s="47"/>
      <c r="BN85" s="47"/>
      <c r="BO85" s="46"/>
      <c r="BP85" s="47">
        <v>5424</v>
      </c>
      <c r="BQ85" s="47">
        <v>1030.56</v>
      </c>
      <c r="BR85" s="47">
        <f>+BP85+BQ85</f>
        <v>6454.5599999999995</v>
      </c>
      <c r="BS85" s="46"/>
      <c r="BT85" s="47"/>
      <c r="BU85" s="47"/>
      <c r="BV85" s="47"/>
      <c r="BW85" s="46"/>
      <c r="BX85" s="47"/>
      <c r="BY85" s="47"/>
      <c r="BZ85" s="47"/>
      <c r="CA85" s="46"/>
      <c r="CB85" s="47"/>
      <c r="CC85" s="47"/>
      <c r="CD85" s="47"/>
      <c r="CE85" s="46"/>
      <c r="CF85" s="46"/>
      <c r="CG85" s="46"/>
      <c r="CH85" s="46"/>
      <c r="CI85" s="46"/>
      <c r="CJ85" s="47"/>
      <c r="CK85" s="47"/>
      <c r="CL85" s="47"/>
      <c r="CM85" s="46"/>
      <c r="CN85" s="46"/>
      <c r="CO85" s="46"/>
      <c r="CP85" s="46"/>
      <c r="CQ85" s="46"/>
      <c r="CR85" s="46"/>
      <c r="CS85" s="46"/>
      <c r="CT85" s="46"/>
      <c r="CU85" s="46"/>
      <c r="CV85" s="46"/>
      <c r="CW85" s="46"/>
      <c r="CX85" s="46"/>
      <c r="CY85" s="46"/>
      <c r="CZ85" s="28"/>
      <c r="DA85" s="28"/>
      <c r="DB85" s="35"/>
      <c r="DE85" s="31">
        <f t="shared" si="4"/>
        <v>5712</v>
      </c>
    </row>
    <row r="86" spans="1:109" ht="33.75" x14ac:dyDescent="0.25">
      <c r="A86" s="18">
        <v>480</v>
      </c>
      <c r="B86" s="38" t="s">
        <v>156</v>
      </c>
      <c r="C86" s="33" t="s">
        <v>43</v>
      </c>
      <c r="D86" s="40">
        <v>100</v>
      </c>
      <c r="E86" s="21">
        <v>2000</v>
      </c>
      <c r="F86" s="22" t="s">
        <v>117</v>
      </c>
      <c r="G86" s="23" t="s">
        <v>118</v>
      </c>
      <c r="H86" s="22"/>
      <c r="I86" s="22"/>
      <c r="J86" s="22"/>
      <c r="K86" s="22"/>
      <c r="L86" s="23"/>
      <c r="M86" s="22" t="s">
        <v>124</v>
      </c>
      <c r="N86" s="22"/>
      <c r="O86" s="22"/>
      <c r="P86" s="22"/>
      <c r="Q86" s="22"/>
      <c r="R86" s="22"/>
      <c r="S86" s="22"/>
      <c r="T86" s="22"/>
      <c r="U86" s="24"/>
      <c r="V86" s="24"/>
      <c r="W86" s="46"/>
      <c r="X86" s="46"/>
      <c r="Y86" s="46"/>
      <c r="Z86" s="46"/>
      <c r="AA86" s="46"/>
      <c r="AB86" s="46"/>
      <c r="AC86" s="46"/>
      <c r="AD86" s="46"/>
      <c r="AE86" s="46"/>
      <c r="AF86" s="46"/>
      <c r="AG86" s="46"/>
      <c r="AH86" s="46"/>
      <c r="AI86" s="46"/>
      <c r="AJ86" s="46"/>
      <c r="AK86" s="46"/>
      <c r="AL86" s="46"/>
      <c r="AM86" s="46"/>
      <c r="AN86" s="46"/>
      <c r="AO86" s="46"/>
      <c r="AP86" s="46"/>
      <c r="AQ86" s="46"/>
      <c r="AR86" s="47">
        <v>987</v>
      </c>
      <c r="AS86" s="47">
        <v>188</v>
      </c>
      <c r="AT86" s="47">
        <f>+AR86+AS86</f>
        <v>1175</v>
      </c>
      <c r="AU86" s="46"/>
      <c r="AV86" s="47"/>
      <c r="AW86" s="47"/>
      <c r="AX86" s="47"/>
      <c r="AY86" s="46"/>
      <c r="AZ86" s="47"/>
      <c r="BA86" s="47"/>
      <c r="BB86" s="47"/>
      <c r="BC86" s="46"/>
      <c r="BD86" s="47"/>
      <c r="BE86" s="47"/>
      <c r="BF86" s="47"/>
      <c r="BG86" s="46"/>
      <c r="BH86" s="46"/>
      <c r="BI86" s="46"/>
      <c r="BJ86" s="46"/>
      <c r="BK86" s="46"/>
      <c r="BL86" s="47"/>
      <c r="BM86" s="47"/>
      <c r="BN86" s="47"/>
      <c r="BO86" s="46"/>
      <c r="BP86" s="47">
        <v>1900</v>
      </c>
      <c r="BQ86" s="47">
        <v>361</v>
      </c>
      <c r="BR86" s="47">
        <f>+BP86+BQ86</f>
        <v>2261</v>
      </c>
      <c r="BS86" s="46"/>
      <c r="BT86" s="47"/>
      <c r="BU86" s="47"/>
      <c r="BV86" s="47"/>
      <c r="BW86" s="46"/>
      <c r="BX86" s="47"/>
      <c r="BY86" s="47"/>
      <c r="BZ86" s="47"/>
      <c r="CA86" s="46"/>
      <c r="CB86" s="47"/>
      <c r="CC86" s="47"/>
      <c r="CD86" s="47"/>
      <c r="CE86" s="46"/>
      <c r="CF86" s="46"/>
      <c r="CG86" s="46"/>
      <c r="CH86" s="46"/>
      <c r="CI86" s="46"/>
      <c r="CJ86" s="47"/>
      <c r="CK86" s="47"/>
      <c r="CL86" s="47"/>
      <c r="CM86" s="46"/>
      <c r="CN86" s="46"/>
      <c r="CO86" s="46"/>
      <c r="CP86" s="46"/>
      <c r="CQ86" s="46"/>
      <c r="CR86" s="46"/>
      <c r="CS86" s="46"/>
      <c r="CT86" s="46"/>
      <c r="CU86" s="46"/>
      <c r="CV86" s="46"/>
      <c r="CW86" s="46"/>
      <c r="CX86" s="46"/>
      <c r="CY86" s="46"/>
      <c r="CZ86" s="28"/>
      <c r="DA86" s="28"/>
      <c r="DB86" s="35"/>
      <c r="DE86" s="31">
        <f t="shared" si="4"/>
        <v>1718</v>
      </c>
    </row>
    <row r="87" spans="1:109" ht="33.75" x14ac:dyDescent="0.25">
      <c r="A87" s="36">
        <v>481</v>
      </c>
      <c r="B87" s="38" t="s">
        <v>157</v>
      </c>
      <c r="C87" s="33" t="s">
        <v>43</v>
      </c>
      <c r="D87" s="40">
        <v>700</v>
      </c>
      <c r="E87" s="21">
        <v>2000</v>
      </c>
      <c r="F87" s="22" t="s">
        <v>117</v>
      </c>
      <c r="G87" s="23" t="s">
        <v>118</v>
      </c>
      <c r="H87" s="22"/>
      <c r="I87" s="22"/>
      <c r="J87" s="22"/>
      <c r="K87" s="22"/>
      <c r="L87" s="23"/>
      <c r="M87" s="22" t="s">
        <v>124</v>
      </c>
      <c r="N87" s="22"/>
      <c r="O87" s="22"/>
      <c r="P87" s="22"/>
      <c r="Q87" s="22"/>
      <c r="R87" s="22"/>
      <c r="S87" s="22"/>
      <c r="T87" s="22"/>
      <c r="U87" s="24"/>
      <c r="V87" s="24"/>
      <c r="W87" s="46"/>
      <c r="X87" s="46"/>
      <c r="Y87" s="46"/>
      <c r="Z87" s="46"/>
      <c r="AA87" s="46"/>
      <c r="AB87" s="46"/>
      <c r="AC87" s="46"/>
      <c r="AD87" s="46"/>
      <c r="AE87" s="46"/>
      <c r="AF87" s="46"/>
      <c r="AG87" s="46"/>
      <c r="AH87" s="46"/>
      <c r="AI87" s="46"/>
      <c r="AJ87" s="46"/>
      <c r="AK87" s="46"/>
      <c r="AL87" s="46"/>
      <c r="AM87" s="46"/>
      <c r="AN87" s="46"/>
      <c r="AO87" s="46"/>
      <c r="AP87" s="46"/>
      <c r="AQ87" s="46"/>
      <c r="AR87" s="47">
        <v>987</v>
      </c>
      <c r="AS87" s="47">
        <v>188</v>
      </c>
      <c r="AT87" s="47">
        <f>+AR87+AS87</f>
        <v>1175</v>
      </c>
      <c r="AU87" s="46"/>
      <c r="AV87" s="47"/>
      <c r="AW87" s="47"/>
      <c r="AX87" s="47"/>
      <c r="AY87" s="46"/>
      <c r="AZ87" s="47">
        <f>VLOOKUP(A87,'[4]TERAPIA (157)'!$A$1:$U$158,19,0)</f>
        <v>1185</v>
      </c>
      <c r="BA87" s="47">
        <f>VLOOKUP(A87,'[4]TERAPIA (157)'!$A$1:$U$158,20,0)</f>
        <v>225.15</v>
      </c>
      <c r="BB87" s="47">
        <f>+AZ87+BA87</f>
        <v>1410.15</v>
      </c>
      <c r="BC87" s="46"/>
      <c r="BD87" s="47"/>
      <c r="BE87" s="47"/>
      <c r="BF87" s="47"/>
      <c r="BG87" s="46"/>
      <c r="BH87" s="46"/>
      <c r="BI87" s="46"/>
      <c r="BJ87" s="46"/>
      <c r="BK87" s="46"/>
      <c r="BL87" s="47">
        <v>2827.6679999999997</v>
      </c>
      <c r="BM87" s="47">
        <v>537.25691999999992</v>
      </c>
      <c r="BN87" s="47">
        <f>+BL87+BM87</f>
        <v>3364.9249199999995</v>
      </c>
      <c r="BO87" s="46"/>
      <c r="BP87" s="47">
        <v>1900</v>
      </c>
      <c r="BQ87" s="47">
        <v>361</v>
      </c>
      <c r="BR87" s="47">
        <f>+BP87+BQ87</f>
        <v>2261</v>
      </c>
      <c r="BS87" s="46"/>
      <c r="BT87" s="47"/>
      <c r="BU87" s="47"/>
      <c r="BV87" s="47"/>
      <c r="BW87" s="46"/>
      <c r="BX87" s="47"/>
      <c r="BY87" s="47"/>
      <c r="BZ87" s="47"/>
      <c r="CA87" s="46"/>
      <c r="CB87" s="47"/>
      <c r="CC87" s="47"/>
      <c r="CD87" s="47"/>
      <c r="CE87" s="46"/>
      <c r="CF87" s="46"/>
      <c r="CG87" s="46"/>
      <c r="CH87" s="46"/>
      <c r="CI87" s="46"/>
      <c r="CJ87" s="47"/>
      <c r="CK87" s="47"/>
      <c r="CL87" s="47"/>
      <c r="CM87" s="46"/>
      <c r="CN87" s="46"/>
      <c r="CO87" s="46"/>
      <c r="CP87" s="46"/>
      <c r="CQ87" s="46"/>
      <c r="CR87" s="46"/>
      <c r="CS87" s="46"/>
      <c r="CT87" s="46"/>
      <c r="CU87" s="46"/>
      <c r="CV87" s="46"/>
      <c r="CW87" s="46"/>
      <c r="CX87" s="46"/>
      <c r="CY87" s="46"/>
      <c r="CZ87" s="28"/>
      <c r="DA87" s="28"/>
      <c r="DB87" s="35"/>
      <c r="DE87" s="31">
        <f t="shared" si="4"/>
        <v>1835.575</v>
      </c>
    </row>
    <row r="88" spans="1:109" ht="33.75" x14ac:dyDescent="0.25">
      <c r="A88" s="18">
        <v>747</v>
      </c>
      <c r="B88" s="38" t="s">
        <v>158</v>
      </c>
      <c r="C88" s="33" t="s">
        <v>43</v>
      </c>
      <c r="D88" s="40">
        <v>10</v>
      </c>
      <c r="E88" s="21">
        <v>1</v>
      </c>
      <c r="F88" s="22" t="s">
        <v>117</v>
      </c>
      <c r="G88" s="23" t="s">
        <v>118</v>
      </c>
      <c r="H88" s="22"/>
      <c r="I88" s="22"/>
      <c r="J88" s="22"/>
      <c r="K88" s="22"/>
      <c r="L88" s="23"/>
      <c r="M88" s="22" t="s">
        <v>124</v>
      </c>
      <c r="N88" s="22"/>
      <c r="O88" s="22"/>
      <c r="P88" s="22"/>
      <c r="Q88" s="22"/>
      <c r="R88" s="22"/>
      <c r="S88" s="22"/>
      <c r="T88" s="22"/>
      <c r="U88" s="24"/>
      <c r="V88" s="24"/>
      <c r="W88" s="46"/>
      <c r="X88" s="46"/>
      <c r="Y88" s="46"/>
      <c r="Z88" s="46"/>
      <c r="AA88" s="46"/>
      <c r="AB88" s="46"/>
      <c r="AC88" s="46"/>
      <c r="AD88" s="46"/>
      <c r="AE88" s="46"/>
      <c r="AF88" s="46"/>
      <c r="AG88" s="46"/>
      <c r="AH88" s="46"/>
      <c r="AI88" s="46"/>
      <c r="AJ88" s="46"/>
      <c r="AK88" s="46"/>
      <c r="AL88" s="46"/>
      <c r="AM88" s="46"/>
      <c r="AN88" s="46"/>
      <c r="AO88" s="46"/>
      <c r="AP88" s="46"/>
      <c r="AQ88" s="46"/>
      <c r="AR88" s="47"/>
      <c r="AS88" s="47"/>
      <c r="AT88" s="47"/>
      <c r="AU88" s="46"/>
      <c r="AV88" s="47"/>
      <c r="AW88" s="47"/>
      <c r="AX88" s="47"/>
      <c r="AY88" s="46"/>
      <c r="AZ88" s="47"/>
      <c r="BA88" s="47"/>
      <c r="BB88" s="47"/>
      <c r="BC88" s="46"/>
      <c r="BD88" s="47">
        <f>VLOOKUP(A88,'[3]TERAPIA (157)'!$A$1:$U$158,19,0)</f>
        <v>11200</v>
      </c>
      <c r="BE88" s="47">
        <f>VLOOKUP(A88,'[3]TERAPIA (157)'!$A$1:$U$158,20,0)</f>
        <v>2128</v>
      </c>
      <c r="BF88" s="47">
        <f>+BD88+BE88</f>
        <v>13328</v>
      </c>
      <c r="BG88" s="46"/>
      <c r="BH88" s="46"/>
      <c r="BI88" s="46"/>
      <c r="BJ88" s="46"/>
      <c r="BK88" s="46"/>
      <c r="BL88" s="47"/>
      <c r="BM88" s="47"/>
      <c r="BN88" s="47"/>
      <c r="BO88" s="46"/>
      <c r="BP88" s="47"/>
      <c r="BQ88" s="47"/>
      <c r="BR88" s="47"/>
      <c r="BS88" s="46"/>
      <c r="BT88" s="47"/>
      <c r="BU88" s="47"/>
      <c r="BV88" s="47"/>
      <c r="BW88" s="46"/>
      <c r="BX88" s="47"/>
      <c r="BY88" s="47"/>
      <c r="BZ88" s="47"/>
      <c r="CA88" s="46"/>
      <c r="CB88" s="47">
        <v>11650</v>
      </c>
      <c r="CC88" s="47">
        <v>2213.5</v>
      </c>
      <c r="CD88" s="47">
        <f>+CB88+CC88</f>
        <v>13863.5</v>
      </c>
      <c r="CE88" s="46"/>
      <c r="CF88" s="46"/>
      <c r="CG88" s="46"/>
      <c r="CH88" s="46"/>
      <c r="CI88" s="46"/>
      <c r="CJ88" s="47"/>
      <c r="CK88" s="47"/>
      <c r="CL88" s="47"/>
      <c r="CM88" s="46"/>
      <c r="CN88" s="46"/>
      <c r="CO88" s="46"/>
      <c r="CP88" s="46"/>
      <c r="CQ88" s="46"/>
      <c r="CR88" s="46"/>
      <c r="CS88" s="46"/>
      <c r="CT88" s="46"/>
      <c r="CU88" s="46"/>
      <c r="CV88" s="46"/>
      <c r="CW88" s="46"/>
      <c r="CX88" s="46"/>
      <c r="CY88" s="46"/>
      <c r="CZ88" s="28"/>
      <c r="DA88" s="28"/>
      <c r="DB88" s="35"/>
      <c r="DE88" s="31">
        <f t="shared" si="4"/>
        <v>13595.75</v>
      </c>
    </row>
    <row r="89" spans="1:109" ht="248.25" x14ac:dyDescent="0.25">
      <c r="A89" s="36">
        <v>754</v>
      </c>
      <c r="B89" s="38" t="s">
        <v>159</v>
      </c>
      <c r="C89" s="33" t="s">
        <v>43</v>
      </c>
      <c r="D89" s="40">
        <v>1</v>
      </c>
      <c r="E89" s="21">
        <v>20</v>
      </c>
      <c r="F89" s="22" t="s">
        <v>117</v>
      </c>
      <c r="G89" s="23" t="s">
        <v>118</v>
      </c>
      <c r="H89" s="23" t="s">
        <v>160</v>
      </c>
      <c r="I89" s="50" t="s">
        <v>161</v>
      </c>
      <c r="J89" s="22"/>
      <c r="K89" s="22"/>
      <c r="L89" s="23"/>
      <c r="M89" s="22" t="s">
        <v>124</v>
      </c>
      <c r="N89" s="22"/>
      <c r="O89" s="22"/>
      <c r="P89" s="22"/>
      <c r="Q89" s="22"/>
      <c r="R89" s="22"/>
      <c r="S89" s="22"/>
      <c r="T89" s="22"/>
      <c r="U89" s="24"/>
      <c r="V89" s="24"/>
      <c r="W89" s="46"/>
      <c r="X89" s="46"/>
      <c r="Y89" s="46"/>
      <c r="Z89" s="46"/>
      <c r="AA89" s="46"/>
      <c r="AB89" s="46"/>
      <c r="AC89" s="46"/>
      <c r="AD89" s="46"/>
      <c r="AE89" s="46"/>
      <c r="AF89" s="46"/>
      <c r="AG89" s="46"/>
      <c r="AH89" s="46"/>
      <c r="AI89" s="46"/>
      <c r="AJ89" s="46"/>
      <c r="AK89" s="46"/>
      <c r="AL89" s="46"/>
      <c r="AM89" s="46"/>
      <c r="AN89" s="46"/>
      <c r="AO89" s="46"/>
      <c r="AP89" s="46"/>
      <c r="AQ89" s="46"/>
      <c r="AR89" s="47"/>
      <c r="AS89" s="47"/>
      <c r="AT89" s="47"/>
      <c r="AU89" s="46"/>
      <c r="AV89" s="47"/>
      <c r="AW89" s="47"/>
      <c r="AX89" s="47"/>
      <c r="AY89" s="46"/>
      <c r="AZ89" s="47"/>
      <c r="BA89" s="47"/>
      <c r="BB89" s="47"/>
      <c r="BC89" s="46"/>
      <c r="BD89" s="47"/>
      <c r="BE89" s="47"/>
      <c r="BF89" s="47"/>
      <c r="BG89" s="46"/>
      <c r="BH89" s="46"/>
      <c r="BI89" s="46"/>
      <c r="BJ89" s="46"/>
      <c r="BK89" s="46"/>
      <c r="BL89" s="47"/>
      <c r="BM89" s="47"/>
      <c r="BN89" s="47"/>
      <c r="BO89" s="46"/>
      <c r="BP89" s="47"/>
      <c r="BQ89" s="47"/>
      <c r="BR89" s="47"/>
      <c r="BS89" s="46"/>
      <c r="BT89" s="47"/>
      <c r="BU89" s="47"/>
      <c r="BV89" s="47"/>
      <c r="BW89" s="46"/>
      <c r="BX89" s="47"/>
      <c r="BY89" s="47"/>
      <c r="BZ89" s="47"/>
      <c r="CA89" s="46"/>
      <c r="CB89" s="47"/>
      <c r="CC89" s="47"/>
      <c r="CD89" s="47"/>
      <c r="CE89" s="46"/>
      <c r="CF89" s="46"/>
      <c r="CG89" s="46"/>
      <c r="CH89" s="46"/>
      <c r="CI89" s="46"/>
      <c r="CJ89" s="47"/>
      <c r="CK89" s="47"/>
      <c r="CL89" s="47"/>
      <c r="CM89" s="46"/>
      <c r="CN89" s="46"/>
      <c r="CO89" s="46"/>
      <c r="CP89" s="46"/>
      <c r="CQ89" s="46"/>
      <c r="CR89" s="46"/>
      <c r="CS89" s="46"/>
      <c r="CT89" s="46"/>
      <c r="CU89" s="46"/>
      <c r="CV89" s="46"/>
      <c r="CW89" s="46"/>
      <c r="CX89" s="46"/>
      <c r="CY89" s="46"/>
      <c r="CZ89" s="28"/>
      <c r="DA89" s="28"/>
      <c r="DB89" s="35"/>
      <c r="DE89" s="31" t="e">
        <f t="shared" si="4"/>
        <v>#NUM!</v>
      </c>
    </row>
    <row r="90" spans="1:109" ht="67.5" x14ac:dyDescent="0.25">
      <c r="A90" s="36">
        <v>748</v>
      </c>
      <c r="B90" s="39" t="s">
        <v>162</v>
      </c>
      <c r="C90" s="21" t="s">
        <v>43</v>
      </c>
      <c r="D90" s="40"/>
      <c r="E90" s="21">
        <v>100</v>
      </c>
      <c r="F90" s="22" t="s">
        <v>117</v>
      </c>
      <c r="G90" s="23" t="s">
        <v>118</v>
      </c>
      <c r="H90" s="22"/>
      <c r="I90" s="50"/>
      <c r="J90" s="22"/>
      <c r="K90" s="23" t="s">
        <v>163</v>
      </c>
      <c r="L90" s="23"/>
      <c r="M90" s="22" t="s">
        <v>124</v>
      </c>
      <c r="N90" s="22"/>
      <c r="O90" s="22"/>
      <c r="P90" s="22"/>
      <c r="Q90" s="22"/>
      <c r="R90" s="22"/>
      <c r="S90" s="22"/>
      <c r="T90" s="22"/>
      <c r="U90" s="24"/>
      <c r="V90" s="24"/>
      <c r="W90" s="46"/>
      <c r="X90" s="46"/>
      <c r="Y90" s="46"/>
      <c r="Z90" s="46"/>
      <c r="AA90" s="46"/>
      <c r="AB90" s="46"/>
      <c r="AC90" s="46"/>
      <c r="AD90" s="46"/>
      <c r="AE90" s="46"/>
      <c r="AF90" s="46"/>
      <c r="AG90" s="46"/>
      <c r="AH90" s="46"/>
      <c r="AI90" s="46"/>
      <c r="AJ90" s="46"/>
      <c r="AK90" s="46"/>
      <c r="AL90" s="46"/>
      <c r="AM90" s="46"/>
      <c r="AN90" s="46"/>
      <c r="AO90" s="46"/>
      <c r="AP90" s="46"/>
      <c r="AQ90" s="46"/>
      <c r="AR90" s="47"/>
      <c r="AS90" s="47"/>
      <c r="AT90" s="47"/>
      <c r="AU90" s="46"/>
      <c r="AV90" s="47"/>
      <c r="AW90" s="47"/>
      <c r="AX90" s="47"/>
      <c r="AY90" s="46"/>
      <c r="AZ90" s="47"/>
      <c r="BA90" s="47"/>
      <c r="BB90" s="47"/>
      <c r="BC90" s="46"/>
      <c r="BD90" s="47"/>
      <c r="BE90" s="47"/>
      <c r="BF90" s="47"/>
      <c r="BG90" s="46"/>
      <c r="BH90" s="46"/>
      <c r="BI90" s="46"/>
      <c r="BJ90" s="46"/>
      <c r="BK90" s="46"/>
      <c r="BL90" s="47"/>
      <c r="BM90" s="47"/>
      <c r="BN90" s="47"/>
      <c r="BO90" s="46"/>
      <c r="BP90" s="47"/>
      <c r="BQ90" s="47"/>
      <c r="BR90" s="47"/>
      <c r="BS90" s="46"/>
      <c r="BT90" s="47"/>
      <c r="BU90" s="47"/>
      <c r="BV90" s="47"/>
      <c r="BW90" s="46"/>
      <c r="BX90" s="47"/>
      <c r="BY90" s="47"/>
      <c r="BZ90" s="47"/>
      <c r="CA90" s="46"/>
      <c r="CB90" s="47"/>
      <c r="CC90" s="47"/>
      <c r="CD90" s="47"/>
      <c r="CE90" s="46"/>
      <c r="CF90" s="46"/>
      <c r="CG90" s="46"/>
      <c r="CH90" s="46"/>
      <c r="CI90" s="46"/>
      <c r="CJ90" s="47"/>
      <c r="CK90" s="47"/>
      <c r="CL90" s="47"/>
      <c r="CM90" s="46"/>
      <c r="CN90" s="46"/>
      <c r="CO90" s="46"/>
      <c r="CP90" s="46"/>
      <c r="CQ90" s="46"/>
      <c r="CR90" s="46"/>
      <c r="CS90" s="46"/>
      <c r="CT90" s="46"/>
      <c r="CU90" s="46"/>
      <c r="CV90" s="46"/>
      <c r="CW90" s="46"/>
      <c r="CX90" s="46"/>
      <c r="CY90" s="46"/>
      <c r="CZ90" s="28"/>
      <c r="DA90" s="28"/>
      <c r="DB90" s="35"/>
      <c r="DE90" s="31" t="e">
        <f t="shared" si="4"/>
        <v>#NUM!</v>
      </c>
    </row>
    <row r="91" spans="1:109" ht="33.75" x14ac:dyDescent="0.25">
      <c r="A91" s="18">
        <v>749</v>
      </c>
      <c r="B91" s="19" t="s">
        <v>164</v>
      </c>
      <c r="C91" s="21" t="s">
        <v>43</v>
      </c>
      <c r="D91" s="52">
        <v>10</v>
      </c>
      <c r="E91" s="21">
        <v>1</v>
      </c>
      <c r="F91" s="22" t="s">
        <v>117</v>
      </c>
      <c r="G91" s="23" t="s">
        <v>118</v>
      </c>
      <c r="H91" s="22"/>
      <c r="I91" s="22"/>
      <c r="J91" s="22"/>
      <c r="K91" s="22"/>
      <c r="L91" s="23"/>
      <c r="M91" s="22" t="s">
        <v>124</v>
      </c>
      <c r="N91" s="22"/>
      <c r="O91" s="22"/>
      <c r="P91" s="22"/>
      <c r="Q91" s="22"/>
      <c r="R91" s="22"/>
      <c r="S91" s="22"/>
      <c r="T91" s="22"/>
      <c r="U91" s="24"/>
      <c r="V91" s="24"/>
      <c r="W91" s="46"/>
      <c r="X91" s="46"/>
      <c r="Y91" s="46"/>
      <c r="Z91" s="46"/>
      <c r="AA91" s="46"/>
      <c r="AB91" s="46"/>
      <c r="AC91" s="46"/>
      <c r="AD91" s="46"/>
      <c r="AE91" s="46"/>
      <c r="AF91" s="46"/>
      <c r="AG91" s="46"/>
      <c r="AH91" s="46"/>
      <c r="AI91" s="46"/>
      <c r="AJ91" s="46"/>
      <c r="AK91" s="46"/>
      <c r="AL91" s="46"/>
      <c r="AM91" s="46"/>
      <c r="AN91" s="46"/>
      <c r="AO91" s="46"/>
      <c r="AP91" s="46"/>
      <c r="AQ91" s="46"/>
      <c r="AR91" s="47"/>
      <c r="AS91" s="47"/>
      <c r="AT91" s="47"/>
      <c r="AU91" s="46"/>
      <c r="AV91" s="47"/>
      <c r="AW91" s="47"/>
      <c r="AX91" s="47"/>
      <c r="AY91" s="46"/>
      <c r="AZ91" s="47"/>
      <c r="BA91" s="47"/>
      <c r="BB91" s="47"/>
      <c r="BC91" s="46"/>
      <c r="BD91" s="47"/>
      <c r="BE91" s="47"/>
      <c r="BF91" s="47"/>
      <c r="BG91" s="46"/>
      <c r="BH91" s="46"/>
      <c r="BI91" s="46"/>
      <c r="BJ91" s="46"/>
      <c r="BK91" s="46"/>
      <c r="BL91" s="47"/>
      <c r="BM91" s="47"/>
      <c r="BN91" s="47"/>
      <c r="BO91" s="46"/>
      <c r="BP91" s="47"/>
      <c r="BQ91" s="47"/>
      <c r="BR91" s="47"/>
      <c r="BS91" s="46"/>
      <c r="BT91" s="47"/>
      <c r="BU91" s="47"/>
      <c r="BV91" s="47"/>
      <c r="BW91" s="46"/>
      <c r="BX91" s="47"/>
      <c r="BY91" s="47"/>
      <c r="BZ91" s="47"/>
      <c r="CA91" s="46"/>
      <c r="CB91" s="47"/>
      <c r="CC91" s="47"/>
      <c r="CD91" s="47"/>
      <c r="CE91" s="46"/>
      <c r="CF91" s="46"/>
      <c r="CG91" s="46"/>
      <c r="CH91" s="46"/>
      <c r="CI91" s="46"/>
      <c r="CJ91" s="47"/>
      <c r="CK91" s="47"/>
      <c r="CL91" s="47"/>
      <c r="CM91" s="46"/>
      <c r="CN91" s="46"/>
      <c r="CO91" s="46"/>
      <c r="CP91" s="46"/>
      <c r="CQ91" s="46"/>
      <c r="CR91" s="46"/>
      <c r="CS91" s="46"/>
      <c r="CT91" s="46"/>
      <c r="CU91" s="46"/>
      <c r="CV91" s="46"/>
      <c r="CW91" s="46"/>
      <c r="CX91" s="46"/>
      <c r="CY91" s="46"/>
      <c r="CZ91" s="28"/>
      <c r="DA91" s="28"/>
      <c r="DB91" s="35"/>
      <c r="DE91" s="31" t="e">
        <f t="shared" si="4"/>
        <v>#NUM!</v>
      </c>
    </row>
    <row r="92" spans="1:109" ht="102" x14ac:dyDescent="0.25">
      <c r="A92" s="18">
        <v>750</v>
      </c>
      <c r="B92" s="38" t="s">
        <v>165</v>
      </c>
      <c r="C92" s="33" t="s">
        <v>43</v>
      </c>
      <c r="D92" s="40">
        <v>3</v>
      </c>
      <c r="E92" s="21">
        <v>260</v>
      </c>
      <c r="F92" s="22" t="s">
        <v>117</v>
      </c>
      <c r="G92" s="23" t="s">
        <v>118</v>
      </c>
      <c r="H92" s="23" t="s">
        <v>166</v>
      </c>
      <c r="I92" s="50" t="s">
        <v>167</v>
      </c>
      <c r="J92" s="22"/>
      <c r="K92" s="23" t="s">
        <v>168</v>
      </c>
      <c r="L92" s="23"/>
      <c r="M92" s="22" t="s">
        <v>124</v>
      </c>
      <c r="N92" s="22"/>
      <c r="O92" s="22"/>
      <c r="P92" s="22"/>
      <c r="Q92" s="22"/>
      <c r="R92" s="22"/>
      <c r="S92" s="22"/>
      <c r="T92" s="22"/>
      <c r="U92" s="24"/>
      <c r="V92" s="24"/>
      <c r="W92" s="46"/>
      <c r="X92" s="46"/>
      <c r="Y92" s="46"/>
      <c r="Z92" s="46"/>
      <c r="AA92" s="46"/>
      <c r="AB92" s="46"/>
      <c r="AC92" s="46"/>
      <c r="AD92" s="46"/>
      <c r="AE92" s="46"/>
      <c r="AF92" s="46"/>
      <c r="AG92" s="46"/>
      <c r="AH92" s="46"/>
      <c r="AI92" s="46"/>
      <c r="AJ92" s="46"/>
      <c r="AK92" s="46"/>
      <c r="AL92" s="46"/>
      <c r="AM92" s="46"/>
      <c r="AN92" s="46"/>
      <c r="AO92" s="46"/>
      <c r="AP92" s="46"/>
      <c r="AQ92" s="46"/>
      <c r="AR92" s="47"/>
      <c r="AS92" s="47"/>
      <c r="AT92" s="47"/>
      <c r="AU92" s="46"/>
      <c r="AV92" s="47"/>
      <c r="AW92" s="47"/>
      <c r="AX92" s="47"/>
      <c r="AY92" s="46"/>
      <c r="AZ92" s="47"/>
      <c r="BA92" s="47"/>
      <c r="BB92" s="47"/>
      <c r="BC92" s="46"/>
      <c r="BD92" s="47"/>
      <c r="BE92" s="47"/>
      <c r="BF92" s="47"/>
      <c r="BG92" s="46"/>
      <c r="BH92" s="46"/>
      <c r="BI92" s="46"/>
      <c r="BJ92" s="46"/>
      <c r="BK92" s="46"/>
      <c r="BL92" s="47"/>
      <c r="BM92" s="47"/>
      <c r="BN92" s="47"/>
      <c r="BO92" s="46"/>
      <c r="BP92" s="47"/>
      <c r="BQ92" s="47"/>
      <c r="BR92" s="47"/>
      <c r="BS92" s="46"/>
      <c r="BT92" s="47"/>
      <c r="BU92" s="47"/>
      <c r="BV92" s="47"/>
      <c r="BW92" s="46"/>
      <c r="BX92" s="47"/>
      <c r="BY92" s="47"/>
      <c r="BZ92" s="47"/>
      <c r="CA92" s="46"/>
      <c r="CB92" s="47"/>
      <c r="CC92" s="47"/>
      <c r="CD92" s="47"/>
      <c r="CE92" s="46"/>
      <c r="CF92" s="46"/>
      <c r="CG92" s="46"/>
      <c r="CH92" s="46"/>
      <c r="CI92" s="46"/>
      <c r="CJ92" s="47"/>
      <c r="CK92" s="47"/>
      <c r="CL92" s="47"/>
      <c r="CM92" s="46"/>
      <c r="CN92" s="46"/>
      <c r="CO92" s="46"/>
      <c r="CP92" s="46"/>
      <c r="CQ92" s="46"/>
      <c r="CR92" s="46"/>
      <c r="CS92" s="46"/>
      <c r="CT92" s="46"/>
      <c r="CU92" s="46"/>
      <c r="CV92" s="46"/>
      <c r="CW92" s="46"/>
      <c r="CX92" s="46"/>
      <c r="CY92" s="46"/>
      <c r="CZ92" s="28"/>
      <c r="DA92" s="28"/>
      <c r="DB92" s="35"/>
      <c r="DE92" s="31" t="e">
        <f t="shared" si="4"/>
        <v>#NUM!</v>
      </c>
    </row>
    <row r="93" spans="1:109" ht="33.75" x14ac:dyDescent="0.25">
      <c r="A93" s="18">
        <v>752</v>
      </c>
      <c r="B93" s="38" t="s">
        <v>169</v>
      </c>
      <c r="C93" s="33" t="s">
        <v>43</v>
      </c>
      <c r="D93" s="40">
        <v>2</v>
      </c>
      <c r="E93" s="21">
        <v>12</v>
      </c>
      <c r="F93" s="22" t="s">
        <v>117</v>
      </c>
      <c r="G93" s="23" t="s">
        <v>118</v>
      </c>
      <c r="H93" s="22"/>
      <c r="I93" s="22"/>
      <c r="J93" s="22"/>
      <c r="K93" s="23" t="s">
        <v>170</v>
      </c>
      <c r="L93" s="23"/>
      <c r="M93" s="22" t="s">
        <v>124</v>
      </c>
      <c r="N93" s="22"/>
      <c r="O93" s="22"/>
      <c r="P93" s="22"/>
      <c r="Q93" s="22"/>
      <c r="R93" s="22"/>
      <c r="S93" s="22"/>
      <c r="T93" s="22"/>
      <c r="U93" s="24"/>
      <c r="V93" s="24"/>
      <c r="W93" s="46"/>
      <c r="X93" s="46"/>
      <c r="Y93" s="46"/>
      <c r="Z93" s="46"/>
      <c r="AA93" s="46"/>
      <c r="AB93" s="46"/>
      <c r="AC93" s="46"/>
      <c r="AD93" s="46"/>
      <c r="AE93" s="46"/>
      <c r="AF93" s="46"/>
      <c r="AG93" s="46"/>
      <c r="AH93" s="46"/>
      <c r="AI93" s="46"/>
      <c r="AJ93" s="46"/>
      <c r="AK93" s="46"/>
      <c r="AL93" s="46"/>
      <c r="AM93" s="46"/>
      <c r="AN93" s="46"/>
      <c r="AO93" s="46"/>
      <c r="AP93" s="46"/>
      <c r="AQ93" s="46"/>
      <c r="AR93" s="47"/>
      <c r="AS93" s="47"/>
      <c r="AT93" s="47"/>
      <c r="AU93" s="46"/>
      <c r="AV93" s="47"/>
      <c r="AW93" s="47"/>
      <c r="AX93" s="47"/>
      <c r="AY93" s="46"/>
      <c r="AZ93" s="47"/>
      <c r="BA93" s="47"/>
      <c r="BB93" s="47"/>
      <c r="BC93" s="46"/>
      <c r="BD93" s="47"/>
      <c r="BE93" s="47"/>
      <c r="BF93" s="47"/>
      <c r="BG93" s="46"/>
      <c r="BH93" s="46"/>
      <c r="BI93" s="46"/>
      <c r="BJ93" s="46"/>
      <c r="BK93" s="46"/>
      <c r="BL93" s="47"/>
      <c r="BM93" s="47"/>
      <c r="BN93" s="47"/>
      <c r="BO93" s="46"/>
      <c r="BP93" s="47"/>
      <c r="BQ93" s="47"/>
      <c r="BR93" s="47"/>
      <c r="BS93" s="46"/>
      <c r="BT93" s="47"/>
      <c r="BU93" s="47"/>
      <c r="BV93" s="47"/>
      <c r="BW93" s="46"/>
      <c r="BX93" s="47"/>
      <c r="BY93" s="47"/>
      <c r="BZ93" s="47"/>
      <c r="CA93" s="46"/>
      <c r="CB93" s="47"/>
      <c r="CC93" s="47"/>
      <c r="CD93" s="47"/>
      <c r="CE93" s="46"/>
      <c r="CF93" s="46"/>
      <c r="CG93" s="46"/>
      <c r="CH93" s="46"/>
      <c r="CI93" s="46"/>
      <c r="CJ93" s="47"/>
      <c r="CK93" s="47"/>
      <c r="CL93" s="47"/>
      <c r="CM93" s="46"/>
      <c r="CN93" s="46"/>
      <c r="CO93" s="46"/>
      <c r="CP93" s="46"/>
      <c r="CQ93" s="46"/>
      <c r="CR93" s="46"/>
      <c r="CS93" s="46"/>
      <c r="CT93" s="46"/>
      <c r="CU93" s="46"/>
      <c r="CV93" s="46"/>
      <c r="CW93" s="46"/>
      <c r="CX93" s="46"/>
      <c r="CY93" s="46"/>
      <c r="CZ93" s="28">
        <f>VLOOKUP(A93,[1]Hoja2!$A$1:$G$589,7,0)</f>
        <v>119872.27</v>
      </c>
      <c r="DA93" s="28">
        <v>0</v>
      </c>
      <c r="DB93" s="35">
        <f t="shared" si="5"/>
        <v>119872.27</v>
      </c>
      <c r="DE93" s="31">
        <f t="shared" si="4"/>
        <v>119872.27</v>
      </c>
    </row>
    <row r="94" spans="1:109" ht="237" x14ac:dyDescent="0.25">
      <c r="A94" s="18">
        <v>755</v>
      </c>
      <c r="B94" s="38" t="s">
        <v>171</v>
      </c>
      <c r="C94" s="33" t="s">
        <v>43</v>
      </c>
      <c r="D94" s="40">
        <v>2</v>
      </c>
      <c r="E94" s="21">
        <v>40</v>
      </c>
      <c r="F94" s="22" t="s">
        <v>117</v>
      </c>
      <c r="G94" s="23" t="s">
        <v>118</v>
      </c>
      <c r="H94" s="23" t="s">
        <v>172</v>
      </c>
      <c r="I94" s="50" t="s">
        <v>173</v>
      </c>
      <c r="J94" s="22"/>
      <c r="K94" s="22"/>
      <c r="L94" s="23"/>
      <c r="M94" s="22" t="s">
        <v>124</v>
      </c>
      <c r="N94" s="22"/>
      <c r="O94" s="22"/>
      <c r="P94" s="22"/>
      <c r="Q94" s="22"/>
      <c r="R94" s="22"/>
      <c r="S94" s="22"/>
      <c r="T94" s="22"/>
      <c r="U94" s="24"/>
      <c r="V94" s="24"/>
      <c r="W94" s="46"/>
      <c r="X94" s="46"/>
      <c r="Y94" s="46"/>
      <c r="Z94" s="46"/>
      <c r="AA94" s="46"/>
      <c r="AB94" s="46"/>
      <c r="AC94" s="46"/>
      <c r="AD94" s="46"/>
      <c r="AE94" s="46"/>
      <c r="AF94" s="46"/>
      <c r="AG94" s="46"/>
      <c r="AH94" s="46"/>
      <c r="AI94" s="46"/>
      <c r="AJ94" s="46"/>
      <c r="AK94" s="46"/>
      <c r="AL94" s="46"/>
      <c r="AM94" s="46"/>
      <c r="AN94" s="46"/>
      <c r="AO94" s="46"/>
      <c r="AP94" s="46"/>
      <c r="AQ94" s="46"/>
      <c r="AR94" s="47"/>
      <c r="AS94" s="47"/>
      <c r="AT94" s="47"/>
      <c r="AU94" s="46"/>
      <c r="AV94" s="47"/>
      <c r="AW94" s="47"/>
      <c r="AX94" s="47"/>
      <c r="AY94" s="46"/>
      <c r="AZ94" s="47"/>
      <c r="BA94" s="47"/>
      <c r="BB94" s="47"/>
      <c r="BC94" s="46"/>
      <c r="BD94" s="47"/>
      <c r="BE94" s="47"/>
      <c r="BF94" s="47"/>
      <c r="BG94" s="46"/>
      <c r="BH94" s="46"/>
      <c r="BI94" s="46"/>
      <c r="BJ94" s="46"/>
      <c r="BK94" s="46"/>
      <c r="BL94" s="47"/>
      <c r="BM94" s="47"/>
      <c r="BN94" s="47"/>
      <c r="BO94" s="46"/>
      <c r="BP94" s="47"/>
      <c r="BQ94" s="47"/>
      <c r="BR94" s="47"/>
      <c r="BS94" s="46"/>
      <c r="BT94" s="47"/>
      <c r="BU94" s="47"/>
      <c r="BV94" s="47"/>
      <c r="BW94" s="46"/>
      <c r="BX94" s="47"/>
      <c r="BY94" s="47"/>
      <c r="BZ94" s="47"/>
      <c r="CA94" s="46"/>
      <c r="CB94" s="47"/>
      <c r="CC94" s="47"/>
      <c r="CD94" s="47"/>
      <c r="CE94" s="46"/>
      <c r="CF94" s="46"/>
      <c r="CG94" s="46"/>
      <c r="CH94" s="46"/>
      <c r="CI94" s="46"/>
      <c r="CJ94" s="47"/>
      <c r="CK94" s="47"/>
      <c r="CL94" s="47"/>
      <c r="CM94" s="46"/>
      <c r="CN94" s="46"/>
      <c r="CO94" s="46"/>
      <c r="CP94" s="46"/>
      <c r="CQ94" s="46"/>
      <c r="CR94" s="46"/>
      <c r="CS94" s="46"/>
      <c r="CT94" s="46"/>
      <c r="CU94" s="46"/>
      <c r="CV94" s="46"/>
      <c r="CW94" s="46"/>
      <c r="CX94" s="46"/>
      <c r="CY94" s="46"/>
      <c r="CZ94" s="28"/>
      <c r="DA94" s="28"/>
      <c r="DB94" s="35"/>
      <c r="DE94" s="31" t="e">
        <f t="shared" si="4"/>
        <v>#NUM!</v>
      </c>
    </row>
    <row r="95" spans="1:109" ht="45" x14ac:dyDescent="0.25">
      <c r="A95" s="18">
        <v>761</v>
      </c>
      <c r="B95" s="38" t="s">
        <v>174</v>
      </c>
      <c r="C95" s="33" t="s">
        <v>43</v>
      </c>
      <c r="D95" s="40">
        <v>100</v>
      </c>
      <c r="E95" s="21">
        <v>50</v>
      </c>
      <c r="F95" s="22" t="s">
        <v>117</v>
      </c>
      <c r="G95" s="23" t="s">
        <v>118</v>
      </c>
      <c r="H95" s="22"/>
      <c r="I95" s="22"/>
      <c r="J95" s="22"/>
      <c r="K95" s="23" t="s">
        <v>175</v>
      </c>
      <c r="L95" s="23"/>
      <c r="M95" s="22" t="s">
        <v>124</v>
      </c>
      <c r="N95" s="22"/>
      <c r="O95" s="22"/>
      <c r="P95" s="22"/>
      <c r="Q95" s="22"/>
      <c r="R95" s="22"/>
      <c r="S95" s="22"/>
      <c r="T95" s="22"/>
      <c r="U95" s="24"/>
      <c r="V95" s="24"/>
      <c r="W95" s="46"/>
      <c r="X95" s="46"/>
      <c r="Y95" s="46"/>
      <c r="Z95" s="46"/>
      <c r="AA95" s="46"/>
      <c r="AB95" s="46"/>
      <c r="AC95" s="46"/>
      <c r="AD95" s="46"/>
      <c r="AE95" s="46"/>
      <c r="AF95" s="46"/>
      <c r="AG95" s="46"/>
      <c r="AH95" s="46"/>
      <c r="AI95" s="46"/>
      <c r="AJ95" s="46"/>
      <c r="AK95" s="46"/>
      <c r="AL95" s="46"/>
      <c r="AM95" s="46"/>
      <c r="AN95" s="46"/>
      <c r="AO95" s="46"/>
      <c r="AP95" s="46"/>
      <c r="AQ95" s="46"/>
      <c r="AR95" s="47"/>
      <c r="AS95" s="47"/>
      <c r="AT95" s="47"/>
      <c r="AU95" s="46"/>
      <c r="AV95" s="47"/>
      <c r="AW95" s="47"/>
      <c r="AX95" s="47"/>
      <c r="AY95" s="46"/>
      <c r="AZ95" s="47"/>
      <c r="BA95" s="47"/>
      <c r="BB95" s="47"/>
      <c r="BC95" s="46"/>
      <c r="BD95" s="47"/>
      <c r="BE95" s="47"/>
      <c r="BF95" s="47"/>
      <c r="BG95" s="46"/>
      <c r="BH95" s="46"/>
      <c r="BI95" s="46"/>
      <c r="BJ95" s="46"/>
      <c r="BK95" s="46"/>
      <c r="BL95" s="47"/>
      <c r="BM95" s="47"/>
      <c r="BN95" s="47"/>
      <c r="BO95" s="46"/>
      <c r="BP95" s="47"/>
      <c r="BQ95" s="47"/>
      <c r="BR95" s="47"/>
      <c r="BS95" s="46"/>
      <c r="BT95" s="47"/>
      <c r="BU95" s="47"/>
      <c r="BV95" s="47"/>
      <c r="BW95" s="46"/>
      <c r="BX95" s="47"/>
      <c r="BY95" s="47"/>
      <c r="BZ95" s="47"/>
      <c r="CA95" s="46"/>
      <c r="CB95" s="47"/>
      <c r="CC95" s="47"/>
      <c r="CD95" s="47"/>
      <c r="CE95" s="46"/>
      <c r="CF95" s="46"/>
      <c r="CG95" s="46"/>
      <c r="CH95" s="46"/>
      <c r="CI95" s="46"/>
      <c r="CJ95" s="47"/>
      <c r="CK95" s="47"/>
      <c r="CL95" s="47"/>
      <c r="CM95" s="46"/>
      <c r="CN95" s="46"/>
      <c r="CO95" s="46"/>
      <c r="CP95" s="46"/>
      <c r="CQ95" s="46"/>
      <c r="CR95" s="46"/>
      <c r="CS95" s="46"/>
      <c r="CT95" s="46"/>
      <c r="CU95" s="46"/>
      <c r="CV95" s="46"/>
      <c r="CW95" s="46"/>
      <c r="CX95" s="46"/>
      <c r="CY95" s="46"/>
      <c r="CZ95" s="28">
        <f>VLOOKUP(A95,[1]Hoja2!$A$1:$G$589,7,0)</f>
        <v>56558.438999999998</v>
      </c>
      <c r="DA95" s="28">
        <v>0</v>
      </c>
      <c r="DB95" s="35">
        <f t="shared" si="5"/>
        <v>56558.438999999998</v>
      </c>
      <c r="DE95" s="31">
        <f t="shared" si="4"/>
        <v>56558.438999999998</v>
      </c>
    </row>
    <row r="96" spans="1:109" ht="78.75" x14ac:dyDescent="0.25">
      <c r="A96" s="36">
        <v>763</v>
      </c>
      <c r="B96" s="39" t="s">
        <v>176</v>
      </c>
      <c r="C96" s="21" t="s">
        <v>43</v>
      </c>
      <c r="D96" s="40">
        <v>100</v>
      </c>
      <c r="E96" s="21">
        <v>100</v>
      </c>
      <c r="F96" s="22" t="s">
        <v>117</v>
      </c>
      <c r="G96" s="23" t="s">
        <v>118</v>
      </c>
      <c r="H96" s="22"/>
      <c r="I96" s="22"/>
      <c r="J96" s="22"/>
      <c r="K96" s="23" t="s">
        <v>177</v>
      </c>
      <c r="L96" s="23"/>
      <c r="M96" s="22" t="s">
        <v>124</v>
      </c>
      <c r="N96" s="22"/>
      <c r="O96" s="22"/>
      <c r="P96" s="22"/>
      <c r="Q96" s="22"/>
      <c r="R96" s="22"/>
      <c r="S96" s="22"/>
      <c r="T96" s="22"/>
      <c r="U96" s="24"/>
      <c r="V96" s="24"/>
      <c r="W96" s="46"/>
      <c r="X96" s="46"/>
      <c r="Y96" s="46"/>
      <c r="Z96" s="46"/>
      <c r="AA96" s="46"/>
      <c r="AB96" s="46"/>
      <c r="AC96" s="46"/>
      <c r="AD96" s="46"/>
      <c r="AE96" s="46"/>
      <c r="AF96" s="46"/>
      <c r="AG96" s="46"/>
      <c r="AH96" s="46"/>
      <c r="AI96" s="46"/>
      <c r="AJ96" s="46"/>
      <c r="AK96" s="46"/>
      <c r="AL96" s="46"/>
      <c r="AM96" s="46"/>
      <c r="AN96" s="46"/>
      <c r="AO96" s="46"/>
      <c r="AP96" s="46"/>
      <c r="AQ96" s="46"/>
      <c r="AR96" s="47"/>
      <c r="AS96" s="47"/>
      <c r="AT96" s="47"/>
      <c r="AU96" s="46"/>
      <c r="AV96" s="47"/>
      <c r="AW96" s="47"/>
      <c r="AX96" s="47"/>
      <c r="AY96" s="46"/>
      <c r="AZ96" s="47"/>
      <c r="BA96" s="47"/>
      <c r="BB96" s="47"/>
      <c r="BC96" s="46"/>
      <c r="BD96" s="47"/>
      <c r="BE96" s="47"/>
      <c r="BF96" s="47"/>
      <c r="BG96" s="46"/>
      <c r="BH96" s="46"/>
      <c r="BI96" s="46"/>
      <c r="BJ96" s="46"/>
      <c r="BK96" s="46"/>
      <c r="BL96" s="47"/>
      <c r="BM96" s="47"/>
      <c r="BN96" s="47"/>
      <c r="BO96" s="46"/>
      <c r="BP96" s="47"/>
      <c r="BQ96" s="47"/>
      <c r="BR96" s="47"/>
      <c r="BS96" s="46"/>
      <c r="BT96" s="47"/>
      <c r="BU96" s="47"/>
      <c r="BV96" s="47"/>
      <c r="BW96" s="46"/>
      <c r="BX96" s="47"/>
      <c r="BY96" s="47"/>
      <c r="BZ96" s="47"/>
      <c r="CA96" s="46"/>
      <c r="CB96" s="47"/>
      <c r="CC96" s="47"/>
      <c r="CD96" s="47"/>
      <c r="CE96" s="46"/>
      <c r="CF96" s="46"/>
      <c r="CG96" s="46"/>
      <c r="CH96" s="46"/>
      <c r="CI96" s="46"/>
      <c r="CJ96" s="47"/>
      <c r="CK96" s="47"/>
      <c r="CL96" s="47"/>
      <c r="CM96" s="46"/>
      <c r="CN96" s="46"/>
      <c r="CO96" s="46"/>
      <c r="CP96" s="46"/>
      <c r="CQ96" s="46"/>
      <c r="CR96" s="46"/>
      <c r="CS96" s="46"/>
      <c r="CT96" s="46"/>
      <c r="CU96" s="46"/>
      <c r="CV96" s="46"/>
      <c r="CW96" s="46"/>
      <c r="CX96" s="46"/>
      <c r="CY96" s="46"/>
      <c r="CZ96" s="28"/>
      <c r="DA96" s="28"/>
      <c r="DB96" s="35"/>
      <c r="DE96" s="31" t="e">
        <f t="shared" si="4"/>
        <v>#NUM!</v>
      </c>
    </row>
    <row r="97" spans="1:109" ht="33.75" x14ac:dyDescent="0.25">
      <c r="A97" s="18">
        <v>786</v>
      </c>
      <c r="B97" s="39" t="s">
        <v>178</v>
      </c>
      <c r="C97" s="21" t="s">
        <v>43</v>
      </c>
      <c r="D97" s="40">
        <v>90</v>
      </c>
      <c r="E97" s="21">
        <v>90</v>
      </c>
      <c r="F97" s="22" t="s">
        <v>117</v>
      </c>
      <c r="G97" s="23" t="s">
        <v>118</v>
      </c>
      <c r="H97" s="22"/>
      <c r="I97" s="22"/>
      <c r="J97" s="22"/>
      <c r="K97" s="22" t="s">
        <v>179</v>
      </c>
      <c r="L97" s="23"/>
      <c r="M97" s="22" t="s">
        <v>124</v>
      </c>
      <c r="N97" s="22"/>
      <c r="O97" s="22"/>
      <c r="P97" s="22"/>
      <c r="Q97" s="22"/>
      <c r="R97" s="22"/>
      <c r="S97" s="22"/>
      <c r="T97" s="22"/>
      <c r="U97" s="24"/>
      <c r="V97" s="24"/>
      <c r="W97" s="46"/>
      <c r="X97" s="46"/>
      <c r="Y97" s="46"/>
      <c r="Z97" s="46"/>
      <c r="AA97" s="46"/>
      <c r="AB97" s="46"/>
      <c r="AC97" s="46"/>
      <c r="AD97" s="46"/>
      <c r="AE97" s="46"/>
      <c r="AF97" s="46"/>
      <c r="AG97" s="46"/>
      <c r="AH97" s="46"/>
      <c r="AI97" s="46"/>
      <c r="AJ97" s="46"/>
      <c r="AK97" s="46"/>
      <c r="AL97" s="46"/>
      <c r="AM97" s="46"/>
      <c r="AN97" s="46"/>
      <c r="AO97" s="46"/>
      <c r="AP97" s="46"/>
      <c r="AQ97" s="46"/>
      <c r="AR97" s="47"/>
      <c r="AS97" s="47"/>
      <c r="AT97" s="47"/>
      <c r="AU97" s="46"/>
      <c r="AV97" s="47"/>
      <c r="AW97" s="47"/>
      <c r="AX97" s="47"/>
      <c r="AY97" s="46"/>
      <c r="AZ97" s="47">
        <f>VLOOKUP(A97,'[4]TERAPIA (157)'!$A$1:$U$158,19,0)</f>
        <v>19000</v>
      </c>
      <c r="BA97" s="47">
        <f>VLOOKUP(A97,'[4]TERAPIA (157)'!$A$1:$U$158,20,0)</f>
        <v>3610</v>
      </c>
      <c r="BB97" s="47">
        <f>+AZ97+BA97</f>
        <v>22610</v>
      </c>
      <c r="BC97" s="46"/>
      <c r="BD97" s="47">
        <f>VLOOKUP(A97,'[3]TERAPIA (157)'!$A$1:$U$158,19,0)</f>
        <v>13900</v>
      </c>
      <c r="BE97" s="47">
        <f>VLOOKUP(A97,'[3]TERAPIA (157)'!$A$1:$U$158,20,0)</f>
        <v>2641</v>
      </c>
      <c r="BF97" s="47">
        <f>+BD97+BE97</f>
        <v>16541</v>
      </c>
      <c r="BG97" s="46"/>
      <c r="BH97" s="46"/>
      <c r="BI97" s="46"/>
      <c r="BJ97" s="46"/>
      <c r="BK97" s="46"/>
      <c r="BL97" s="47"/>
      <c r="BM97" s="47"/>
      <c r="BN97" s="47"/>
      <c r="BO97" s="46"/>
      <c r="BP97" s="47"/>
      <c r="BQ97" s="47"/>
      <c r="BR97" s="47"/>
      <c r="BS97" s="46"/>
      <c r="BT97" s="47"/>
      <c r="BU97" s="47"/>
      <c r="BV97" s="47"/>
      <c r="BW97" s="46"/>
      <c r="BX97" s="47"/>
      <c r="BY97" s="47"/>
      <c r="BZ97" s="47"/>
      <c r="CA97" s="46"/>
      <c r="CB97" s="47"/>
      <c r="CC97" s="47"/>
      <c r="CD97" s="47"/>
      <c r="CE97" s="46"/>
      <c r="CF97" s="46"/>
      <c r="CG97" s="46"/>
      <c r="CH97" s="46"/>
      <c r="CI97" s="46"/>
      <c r="CJ97" s="47"/>
      <c r="CK97" s="47"/>
      <c r="CL97" s="47"/>
      <c r="CM97" s="46"/>
      <c r="CN97" s="46"/>
      <c r="CO97" s="46"/>
      <c r="CP97" s="46"/>
      <c r="CQ97" s="46"/>
      <c r="CR97" s="46"/>
      <c r="CS97" s="46"/>
      <c r="CT97" s="46"/>
      <c r="CU97" s="46"/>
      <c r="CV97" s="46"/>
      <c r="CW97" s="46"/>
      <c r="CX97" s="46"/>
      <c r="CY97" s="46"/>
      <c r="CZ97" s="28"/>
      <c r="DA97" s="28"/>
      <c r="DB97" s="35"/>
      <c r="DE97" s="31">
        <f t="shared" si="4"/>
        <v>19575.5</v>
      </c>
    </row>
    <row r="98" spans="1:109" ht="56.25" x14ac:dyDescent="0.25">
      <c r="A98" s="18">
        <v>762</v>
      </c>
      <c r="B98" s="38" t="s">
        <v>180</v>
      </c>
      <c r="C98" s="33" t="s">
        <v>43</v>
      </c>
      <c r="D98" s="40">
        <v>1</v>
      </c>
      <c r="E98" s="21">
        <v>100</v>
      </c>
      <c r="F98" s="22" t="s">
        <v>117</v>
      </c>
      <c r="G98" s="23" t="s">
        <v>118</v>
      </c>
      <c r="H98" s="22"/>
      <c r="I98" s="22"/>
      <c r="J98" s="22"/>
      <c r="K98" s="23" t="s">
        <v>181</v>
      </c>
      <c r="L98" s="23"/>
      <c r="M98" s="22" t="s">
        <v>124</v>
      </c>
      <c r="N98" s="22"/>
      <c r="O98" s="22"/>
      <c r="P98" s="22"/>
      <c r="Q98" s="22"/>
      <c r="R98" s="22"/>
      <c r="S98" s="22"/>
      <c r="T98" s="22"/>
      <c r="U98" s="24"/>
      <c r="V98" s="24"/>
      <c r="W98" s="46"/>
      <c r="X98" s="46"/>
      <c r="Y98" s="46"/>
      <c r="Z98" s="46"/>
      <c r="AA98" s="46"/>
      <c r="AB98" s="46"/>
      <c r="AC98" s="46"/>
      <c r="AD98" s="46"/>
      <c r="AE98" s="46"/>
      <c r="AF98" s="46"/>
      <c r="AG98" s="46"/>
      <c r="AH98" s="46"/>
      <c r="AI98" s="46"/>
      <c r="AJ98" s="46"/>
      <c r="AK98" s="46"/>
      <c r="AL98" s="46"/>
      <c r="AM98" s="46"/>
      <c r="AN98" s="46"/>
      <c r="AO98" s="46"/>
      <c r="AP98" s="46"/>
      <c r="AQ98" s="46"/>
      <c r="AR98" s="47"/>
      <c r="AS98" s="47"/>
      <c r="AT98" s="47"/>
      <c r="AU98" s="46"/>
      <c r="AV98" s="47"/>
      <c r="AW98" s="47"/>
      <c r="AX98" s="47"/>
      <c r="AY98" s="46"/>
      <c r="AZ98" s="47"/>
      <c r="BA98" s="47"/>
      <c r="BB98" s="47"/>
      <c r="BC98" s="46"/>
      <c r="BD98" s="47">
        <f>VLOOKUP(A98,'[3]TERAPIA (157)'!$A$1:$U$158,19,0)</f>
        <v>13900</v>
      </c>
      <c r="BE98" s="47">
        <f>VLOOKUP(A98,'[3]TERAPIA (157)'!$A$1:$U$158,20,0)</f>
        <v>2641</v>
      </c>
      <c r="BF98" s="47">
        <f>+BD98+BE98</f>
        <v>16541</v>
      </c>
      <c r="BG98" s="46"/>
      <c r="BH98" s="46"/>
      <c r="BI98" s="46"/>
      <c r="BJ98" s="46"/>
      <c r="BK98" s="46"/>
      <c r="BL98" s="47">
        <v>20282</v>
      </c>
      <c r="BM98" s="47">
        <v>3853.58</v>
      </c>
      <c r="BN98" s="47">
        <f>+BL98+BM98</f>
        <v>24135.58</v>
      </c>
      <c r="BO98" s="46"/>
      <c r="BP98" s="47"/>
      <c r="BQ98" s="47"/>
      <c r="BR98" s="47"/>
      <c r="BS98" s="46"/>
      <c r="BT98" s="47"/>
      <c r="BU98" s="47"/>
      <c r="BV98" s="47"/>
      <c r="BW98" s="46"/>
      <c r="BX98" s="47">
        <f>VLOOKUP(A98,'[5]TERAPIA (157)'!$A$1:$U$158,19,0)</f>
        <v>33000</v>
      </c>
      <c r="BY98" s="47">
        <f>VLOOKUP(A98,'[5]TERAPIA (157)'!$A$1:$U$158,20,0)</f>
        <v>6270</v>
      </c>
      <c r="BZ98" s="47">
        <f>+BX98+BY98</f>
        <v>39270</v>
      </c>
      <c r="CA98" s="46"/>
      <c r="CB98" s="47"/>
      <c r="CC98" s="47"/>
      <c r="CD98" s="47"/>
      <c r="CE98" s="46"/>
      <c r="CF98" s="46"/>
      <c r="CG98" s="46"/>
      <c r="CH98" s="46"/>
      <c r="CI98" s="46"/>
      <c r="CJ98" s="47"/>
      <c r="CK98" s="47"/>
      <c r="CL98" s="47"/>
      <c r="CM98" s="46"/>
      <c r="CN98" s="46"/>
      <c r="CO98" s="46"/>
      <c r="CP98" s="46"/>
      <c r="CQ98" s="46"/>
      <c r="CR98" s="46"/>
      <c r="CS98" s="46"/>
      <c r="CT98" s="46"/>
      <c r="CU98" s="46"/>
      <c r="CV98" s="46"/>
      <c r="CW98" s="46"/>
      <c r="CX98" s="46"/>
      <c r="CY98" s="46"/>
      <c r="CZ98" s="28"/>
      <c r="DA98" s="28"/>
      <c r="DB98" s="35"/>
      <c r="DE98" s="31">
        <f t="shared" si="4"/>
        <v>24135.58</v>
      </c>
    </row>
    <row r="99" spans="1:109" ht="33.75" x14ac:dyDescent="0.25">
      <c r="A99" s="18">
        <v>765</v>
      </c>
      <c r="B99" s="38" t="s">
        <v>182</v>
      </c>
      <c r="C99" s="33" t="s">
        <v>43</v>
      </c>
      <c r="D99" s="40">
        <v>20</v>
      </c>
      <c r="E99" s="21">
        <v>1</v>
      </c>
      <c r="F99" s="22" t="s">
        <v>117</v>
      </c>
      <c r="G99" s="23" t="s">
        <v>118</v>
      </c>
      <c r="H99" s="22"/>
      <c r="I99" s="22"/>
      <c r="J99" s="22"/>
      <c r="K99" s="22"/>
      <c r="L99" s="23"/>
      <c r="M99" s="22" t="s">
        <v>124</v>
      </c>
      <c r="N99" s="22"/>
      <c r="O99" s="22"/>
      <c r="P99" s="22"/>
      <c r="Q99" s="22"/>
      <c r="R99" s="22"/>
      <c r="S99" s="22"/>
      <c r="T99" s="22"/>
      <c r="U99" s="24"/>
      <c r="V99" s="24"/>
      <c r="W99" s="46"/>
      <c r="X99" s="46"/>
      <c r="Y99" s="46"/>
      <c r="Z99" s="46"/>
      <c r="AA99" s="46"/>
      <c r="AB99" s="46"/>
      <c r="AC99" s="46"/>
      <c r="AD99" s="46"/>
      <c r="AE99" s="46"/>
      <c r="AF99" s="46"/>
      <c r="AG99" s="46"/>
      <c r="AH99" s="46"/>
      <c r="AI99" s="46"/>
      <c r="AJ99" s="46"/>
      <c r="AK99" s="46"/>
      <c r="AL99" s="46"/>
      <c r="AM99" s="46"/>
      <c r="AN99" s="46"/>
      <c r="AO99" s="46"/>
      <c r="AP99" s="46"/>
      <c r="AQ99" s="46"/>
      <c r="AR99" s="47"/>
      <c r="AS99" s="47"/>
      <c r="AT99" s="47"/>
      <c r="AU99" s="46"/>
      <c r="AV99" s="47"/>
      <c r="AW99" s="47"/>
      <c r="AX99" s="47"/>
      <c r="AY99" s="46"/>
      <c r="AZ99" s="47"/>
      <c r="BA99" s="47"/>
      <c r="BB99" s="47"/>
      <c r="BC99" s="46"/>
      <c r="BD99" s="47"/>
      <c r="BE99" s="47"/>
      <c r="BF99" s="47"/>
      <c r="BG99" s="46"/>
      <c r="BH99" s="46"/>
      <c r="BI99" s="46"/>
      <c r="BJ99" s="46"/>
      <c r="BK99" s="46"/>
      <c r="BL99" s="47"/>
      <c r="BM99" s="47"/>
      <c r="BN99" s="47"/>
      <c r="BO99" s="46"/>
      <c r="BP99" s="47"/>
      <c r="BQ99" s="47"/>
      <c r="BR99" s="47"/>
      <c r="BS99" s="46"/>
      <c r="BT99" s="47"/>
      <c r="BU99" s="47"/>
      <c r="BV99" s="47"/>
      <c r="BW99" s="46"/>
      <c r="BX99" s="47"/>
      <c r="BY99" s="47"/>
      <c r="BZ99" s="47"/>
      <c r="CA99" s="46"/>
      <c r="CB99" s="47"/>
      <c r="CC99" s="47"/>
      <c r="CD99" s="47"/>
      <c r="CE99" s="46"/>
      <c r="CF99" s="46"/>
      <c r="CG99" s="46"/>
      <c r="CH99" s="46"/>
      <c r="CI99" s="46"/>
      <c r="CJ99" s="47"/>
      <c r="CK99" s="47"/>
      <c r="CL99" s="47"/>
      <c r="CM99" s="46"/>
      <c r="CN99" s="46"/>
      <c r="CO99" s="46"/>
      <c r="CP99" s="46"/>
      <c r="CQ99" s="46"/>
      <c r="CR99" s="46"/>
      <c r="CS99" s="46"/>
      <c r="CT99" s="46"/>
      <c r="CU99" s="46"/>
      <c r="CV99" s="46"/>
      <c r="CW99" s="46"/>
      <c r="CX99" s="46"/>
      <c r="CY99" s="46"/>
      <c r="CZ99" s="28">
        <f>VLOOKUP(A99,[1]Hoja2!$A$1:$G$589,7,0)</f>
        <v>80818.002720000004</v>
      </c>
      <c r="DA99" s="28">
        <v>0</v>
      </c>
      <c r="DB99" s="35">
        <f t="shared" si="5"/>
        <v>80818.002720000004</v>
      </c>
      <c r="DE99" s="31">
        <f t="shared" si="4"/>
        <v>80818.002720000004</v>
      </c>
    </row>
    <row r="100" spans="1:109" ht="191.25" x14ac:dyDescent="0.25">
      <c r="A100" s="18">
        <v>767</v>
      </c>
      <c r="B100" s="43" t="s">
        <v>183</v>
      </c>
      <c r="C100" s="21" t="s">
        <v>43</v>
      </c>
      <c r="D100" s="40">
        <v>2</v>
      </c>
      <c r="E100" s="21">
        <v>15</v>
      </c>
      <c r="F100" s="22" t="s">
        <v>117</v>
      </c>
      <c r="G100" s="23" t="s">
        <v>118</v>
      </c>
      <c r="H100" s="22"/>
      <c r="I100" s="22"/>
      <c r="J100" s="22"/>
      <c r="K100" s="23" t="s">
        <v>184</v>
      </c>
      <c r="L100" s="23"/>
      <c r="M100" s="22" t="s">
        <v>124</v>
      </c>
      <c r="N100" s="22"/>
      <c r="O100" s="22"/>
      <c r="P100" s="22"/>
      <c r="Q100" s="22"/>
      <c r="R100" s="22"/>
      <c r="S100" s="22"/>
      <c r="T100" s="22"/>
      <c r="U100" s="24"/>
      <c r="V100" s="24"/>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7"/>
      <c r="AS100" s="47"/>
      <c r="AT100" s="47"/>
      <c r="AU100" s="46"/>
      <c r="AV100" s="47"/>
      <c r="AW100" s="47"/>
      <c r="AX100" s="47"/>
      <c r="AY100" s="46"/>
      <c r="AZ100" s="47"/>
      <c r="BA100" s="47"/>
      <c r="BB100" s="47"/>
      <c r="BC100" s="46"/>
      <c r="BD100" s="47"/>
      <c r="BE100" s="47"/>
      <c r="BF100" s="47"/>
      <c r="BG100" s="46"/>
      <c r="BH100" s="46"/>
      <c r="BI100" s="46"/>
      <c r="BJ100" s="46"/>
      <c r="BK100" s="46"/>
      <c r="BL100" s="47">
        <v>103378</v>
      </c>
      <c r="BM100" s="47">
        <v>19641.82</v>
      </c>
      <c r="BN100" s="47">
        <f>+BL100+BM100</f>
        <v>123019.82</v>
      </c>
      <c r="BO100" s="46"/>
      <c r="BP100" s="47"/>
      <c r="BQ100" s="47"/>
      <c r="BR100" s="47"/>
      <c r="BS100" s="46"/>
      <c r="BT100" s="47"/>
      <c r="BU100" s="47"/>
      <c r="BV100" s="47"/>
      <c r="BW100" s="46"/>
      <c r="BX100" s="47"/>
      <c r="BY100" s="47"/>
      <c r="BZ100" s="47"/>
      <c r="CA100" s="46"/>
      <c r="CB100" s="47"/>
      <c r="CC100" s="47"/>
      <c r="CD100" s="47"/>
      <c r="CE100" s="46"/>
      <c r="CF100" s="46"/>
      <c r="CG100" s="46"/>
      <c r="CH100" s="46"/>
      <c r="CI100" s="46"/>
      <c r="CJ100" s="47"/>
      <c r="CK100" s="47"/>
      <c r="CL100" s="47"/>
      <c r="CM100" s="46"/>
      <c r="CN100" s="46"/>
      <c r="CO100" s="46"/>
      <c r="CP100" s="46"/>
      <c r="CQ100" s="46"/>
      <c r="CR100" s="46"/>
      <c r="CS100" s="46"/>
      <c r="CT100" s="46"/>
      <c r="CU100" s="46"/>
      <c r="CV100" s="46"/>
      <c r="CW100" s="46"/>
      <c r="CX100" s="46"/>
      <c r="CY100" s="46"/>
      <c r="CZ100" s="28"/>
      <c r="DA100" s="28"/>
      <c r="DB100" s="35"/>
      <c r="DE100" s="31">
        <f t="shared" si="4"/>
        <v>123019.82</v>
      </c>
    </row>
    <row r="101" spans="1:109" ht="191.25" x14ac:dyDescent="0.25">
      <c r="A101" s="18">
        <v>768</v>
      </c>
      <c r="B101" s="43" t="s">
        <v>185</v>
      </c>
      <c r="C101" s="21" t="s">
        <v>43</v>
      </c>
      <c r="D101" s="40">
        <v>2</v>
      </c>
      <c r="E101" s="21">
        <v>3</v>
      </c>
      <c r="F101" s="22" t="s">
        <v>117</v>
      </c>
      <c r="G101" s="23" t="s">
        <v>118</v>
      </c>
      <c r="H101" s="22"/>
      <c r="I101" s="22"/>
      <c r="J101" s="22"/>
      <c r="K101" s="23" t="s">
        <v>186</v>
      </c>
      <c r="L101" s="23"/>
      <c r="M101" s="22" t="s">
        <v>124</v>
      </c>
      <c r="N101" s="22"/>
      <c r="O101" s="22"/>
      <c r="P101" s="22"/>
      <c r="Q101" s="22"/>
      <c r="R101" s="22"/>
      <c r="S101" s="22"/>
      <c r="T101" s="22"/>
      <c r="U101" s="24"/>
      <c r="V101" s="24"/>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7"/>
      <c r="AS101" s="47"/>
      <c r="AT101" s="47"/>
      <c r="AU101" s="46"/>
      <c r="AV101" s="47"/>
      <c r="AW101" s="47"/>
      <c r="AX101" s="47"/>
      <c r="AY101" s="46"/>
      <c r="AZ101" s="47"/>
      <c r="BA101" s="47"/>
      <c r="BB101" s="47"/>
      <c r="BC101" s="46"/>
      <c r="BD101" s="47"/>
      <c r="BE101" s="47"/>
      <c r="BF101" s="47"/>
      <c r="BG101" s="46"/>
      <c r="BH101" s="46"/>
      <c r="BI101" s="46"/>
      <c r="BJ101" s="46"/>
      <c r="BK101" s="46"/>
      <c r="BL101" s="47">
        <v>103378</v>
      </c>
      <c r="BM101" s="47">
        <v>19641.82</v>
      </c>
      <c r="BN101" s="47">
        <f>+BL101+BM101</f>
        <v>123019.82</v>
      </c>
      <c r="BO101" s="46"/>
      <c r="BP101" s="47"/>
      <c r="BQ101" s="47"/>
      <c r="BR101" s="47"/>
      <c r="BS101" s="46"/>
      <c r="BT101" s="47"/>
      <c r="BU101" s="47"/>
      <c r="BV101" s="47"/>
      <c r="BW101" s="46"/>
      <c r="BX101" s="47"/>
      <c r="BY101" s="47"/>
      <c r="BZ101" s="47"/>
      <c r="CA101" s="46"/>
      <c r="CB101" s="47"/>
      <c r="CC101" s="47"/>
      <c r="CD101" s="47"/>
      <c r="CE101" s="46"/>
      <c r="CF101" s="46"/>
      <c r="CG101" s="46"/>
      <c r="CH101" s="46"/>
      <c r="CI101" s="46"/>
      <c r="CJ101" s="47"/>
      <c r="CK101" s="47"/>
      <c r="CL101" s="47"/>
      <c r="CM101" s="46"/>
      <c r="CN101" s="46"/>
      <c r="CO101" s="46"/>
      <c r="CP101" s="46"/>
      <c r="CQ101" s="46"/>
      <c r="CR101" s="46"/>
      <c r="CS101" s="46"/>
      <c r="CT101" s="46"/>
      <c r="CU101" s="46"/>
      <c r="CV101" s="46"/>
      <c r="CW101" s="46"/>
      <c r="CX101" s="46"/>
      <c r="CY101" s="46"/>
      <c r="CZ101" s="28"/>
      <c r="DA101" s="28"/>
      <c r="DB101" s="35"/>
      <c r="DE101" s="31">
        <f t="shared" si="4"/>
        <v>123019.82</v>
      </c>
    </row>
    <row r="102" spans="1:109" ht="191.25" x14ac:dyDescent="0.25">
      <c r="A102" s="36">
        <v>769</v>
      </c>
      <c r="B102" s="43" t="s">
        <v>187</v>
      </c>
      <c r="C102" s="21" t="s">
        <v>43</v>
      </c>
      <c r="D102" s="40">
        <v>2</v>
      </c>
      <c r="E102" s="21">
        <v>3</v>
      </c>
      <c r="F102" s="22" t="s">
        <v>117</v>
      </c>
      <c r="G102" s="23" t="s">
        <v>118</v>
      </c>
      <c r="H102" s="22"/>
      <c r="I102" s="22"/>
      <c r="J102" s="22"/>
      <c r="K102" s="23" t="s">
        <v>188</v>
      </c>
      <c r="L102" s="23"/>
      <c r="M102" s="22" t="s">
        <v>124</v>
      </c>
      <c r="N102" s="22"/>
      <c r="O102" s="22"/>
      <c r="P102" s="22"/>
      <c r="Q102" s="22"/>
      <c r="R102" s="22"/>
      <c r="S102" s="22"/>
      <c r="T102" s="22"/>
      <c r="U102" s="24"/>
      <c r="V102" s="24"/>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7"/>
      <c r="AS102" s="47"/>
      <c r="AT102" s="47"/>
      <c r="AU102" s="46"/>
      <c r="AV102" s="47"/>
      <c r="AW102" s="47"/>
      <c r="AX102" s="47"/>
      <c r="AY102" s="46"/>
      <c r="AZ102" s="47"/>
      <c r="BA102" s="47"/>
      <c r="BB102" s="47"/>
      <c r="BC102" s="46"/>
      <c r="BD102" s="47"/>
      <c r="BE102" s="47"/>
      <c r="BF102" s="47"/>
      <c r="BG102" s="46"/>
      <c r="BH102" s="46"/>
      <c r="BI102" s="46"/>
      <c r="BJ102" s="46"/>
      <c r="BK102" s="46"/>
      <c r="BL102" s="47">
        <v>103378</v>
      </c>
      <c r="BM102" s="47">
        <v>19641.82</v>
      </c>
      <c r="BN102" s="47">
        <f>+BL102+BM102</f>
        <v>123019.82</v>
      </c>
      <c r="BO102" s="46"/>
      <c r="BP102" s="47"/>
      <c r="BQ102" s="47"/>
      <c r="BR102" s="47"/>
      <c r="BS102" s="46"/>
      <c r="BT102" s="47"/>
      <c r="BU102" s="47"/>
      <c r="BV102" s="47"/>
      <c r="BW102" s="46"/>
      <c r="BX102" s="47"/>
      <c r="BY102" s="47"/>
      <c r="BZ102" s="47"/>
      <c r="CA102" s="46"/>
      <c r="CB102" s="47"/>
      <c r="CC102" s="47"/>
      <c r="CD102" s="47"/>
      <c r="CE102" s="46"/>
      <c r="CF102" s="46"/>
      <c r="CG102" s="46"/>
      <c r="CH102" s="46"/>
      <c r="CI102" s="46"/>
      <c r="CJ102" s="47"/>
      <c r="CK102" s="47"/>
      <c r="CL102" s="47"/>
      <c r="CM102" s="46"/>
      <c r="CN102" s="46"/>
      <c r="CO102" s="46"/>
      <c r="CP102" s="46"/>
      <c r="CQ102" s="46"/>
      <c r="CR102" s="46"/>
      <c r="CS102" s="46"/>
      <c r="CT102" s="46"/>
      <c r="CU102" s="46"/>
      <c r="CV102" s="46"/>
      <c r="CW102" s="46"/>
      <c r="CX102" s="46"/>
      <c r="CY102" s="46"/>
      <c r="CZ102" s="28"/>
      <c r="DA102" s="28"/>
      <c r="DB102" s="35"/>
      <c r="DE102" s="31">
        <f t="shared" si="4"/>
        <v>123019.82</v>
      </c>
    </row>
    <row r="103" spans="1:109" ht="191.25" x14ac:dyDescent="0.25">
      <c r="A103" s="36">
        <v>766</v>
      </c>
      <c r="B103" s="43" t="s">
        <v>189</v>
      </c>
      <c r="C103" s="21" t="s">
        <v>43</v>
      </c>
      <c r="D103" s="40">
        <v>2</v>
      </c>
      <c r="E103" s="21">
        <v>35</v>
      </c>
      <c r="F103" s="22" t="s">
        <v>117</v>
      </c>
      <c r="G103" s="23" t="s">
        <v>118</v>
      </c>
      <c r="H103" s="22"/>
      <c r="I103" s="43"/>
      <c r="J103" s="22"/>
      <c r="K103" s="23" t="s">
        <v>190</v>
      </c>
      <c r="L103" s="23"/>
      <c r="M103" s="22" t="s">
        <v>124</v>
      </c>
      <c r="N103" s="22"/>
      <c r="O103" s="22"/>
      <c r="P103" s="22"/>
      <c r="Q103" s="22"/>
      <c r="R103" s="22"/>
      <c r="S103" s="22"/>
      <c r="T103" s="22"/>
      <c r="U103" s="24"/>
      <c r="V103" s="24"/>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7"/>
      <c r="AS103" s="47"/>
      <c r="AT103" s="47"/>
      <c r="AU103" s="46"/>
      <c r="AV103" s="47"/>
      <c r="AW103" s="47"/>
      <c r="AX103" s="47"/>
      <c r="AY103" s="46"/>
      <c r="AZ103" s="47"/>
      <c r="BA103" s="47"/>
      <c r="BB103" s="47"/>
      <c r="BC103" s="46"/>
      <c r="BD103" s="47"/>
      <c r="BE103" s="47"/>
      <c r="BF103" s="47"/>
      <c r="BG103" s="46"/>
      <c r="BH103" s="46"/>
      <c r="BI103" s="46"/>
      <c r="BJ103" s="46"/>
      <c r="BK103" s="46"/>
      <c r="BL103" s="47">
        <v>103378</v>
      </c>
      <c r="BM103" s="47">
        <v>19641.82</v>
      </c>
      <c r="BN103" s="47">
        <f>+BL103+BM103</f>
        <v>123019.82</v>
      </c>
      <c r="BO103" s="46"/>
      <c r="BP103" s="47"/>
      <c r="BQ103" s="47"/>
      <c r="BR103" s="47"/>
      <c r="BS103" s="46"/>
      <c r="BT103" s="47"/>
      <c r="BU103" s="47"/>
      <c r="BV103" s="47"/>
      <c r="BW103" s="46"/>
      <c r="BX103" s="47"/>
      <c r="BY103" s="47"/>
      <c r="BZ103" s="47"/>
      <c r="CA103" s="46"/>
      <c r="CB103" s="47"/>
      <c r="CC103" s="47"/>
      <c r="CD103" s="47"/>
      <c r="CE103" s="46"/>
      <c r="CF103" s="46"/>
      <c r="CG103" s="46"/>
      <c r="CH103" s="46"/>
      <c r="CI103" s="46"/>
      <c r="CJ103" s="47"/>
      <c r="CK103" s="47"/>
      <c r="CL103" s="47"/>
      <c r="CM103" s="46"/>
      <c r="CN103" s="46"/>
      <c r="CO103" s="46"/>
      <c r="CP103" s="46"/>
      <c r="CQ103" s="46"/>
      <c r="CR103" s="46"/>
      <c r="CS103" s="46"/>
      <c r="CT103" s="46"/>
      <c r="CU103" s="46"/>
      <c r="CV103" s="46"/>
      <c r="CW103" s="46"/>
      <c r="CX103" s="46"/>
      <c r="CY103" s="46"/>
      <c r="CZ103" s="28"/>
      <c r="DA103" s="28"/>
      <c r="DB103" s="35"/>
      <c r="DE103" s="31">
        <f t="shared" si="4"/>
        <v>123019.82</v>
      </c>
    </row>
    <row r="104" spans="1:109" ht="33.75" x14ac:dyDescent="0.25">
      <c r="A104" s="18">
        <v>770</v>
      </c>
      <c r="B104" s="38" t="s">
        <v>191</v>
      </c>
      <c r="C104" s="33" t="s">
        <v>43</v>
      </c>
      <c r="D104" s="40">
        <v>100</v>
      </c>
      <c r="E104" s="21">
        <v>1</v>
      </c>
      <c r="F104" s="22" t="s">
        <v>117</v>
      </c>
      <c r="G104" s="23" t="s">
        <v>118</v>
      </c>
      <c r="H104" s="22"/>
      <c r="I104" s="22"/>
      <c r="J104" s="22" t="s">
        <v>124</v>
      </c>
      <c r="K104" s="22"/>
      <c r="L104" s="23"/>
      <c r="M104" s="22" t="s">
        <v>124</v>
      </c>
      <c r="N104" s="22"/>
      <c r="O104" s="22"/>
      <c r="P104" s="22"/>
      <c r="Q104" s="22"/>
      <c r="R104" s="22"/>
      <c r="S104" s="22"/>
      <c r="T104" s="22"/>
      <c r="U104" s="24"/>
      <c r="V104" s="24"/>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7"/>
      <c r="AS104" s="47"/>
      <c r="AT104" s="47"/>
      <c r="AU104" s="46"/>
      <c r="AV104" s="47"/>
      <c r="AW104" s="47"/>
      <c r="AX104" s="47"/>
      <c r="AY104" s="46"/>
      <c r="AZ104" s="47"/>
      <c r="BA104" s="47"/>
      <c r="BB104" s="47"/>
      <c r="BC104" s="46"/>
      <c r="BD104" s="47"/>
      <c r="BE104" s="47"/>
      <c r="BF104" s="47"/>
      <c r="BG104" s="46"/>
      <c r="BH104" s="46"/>
      <c r="BI104" s="46"/>
      <c r="BJ104" s="46"/>
      <c r="BK104" s="46"/>
      <c r="BL104" s="47"/>
      <c r="BM104" s="47"/>
      <c r="BN104" s="47"/>
      <c r="BO104" s="46"/>
      <c r="BP104" s="47"/>
      <c r="BQ104" s="47"/>
      <c r="BR104" s="47"/>
      <c r="BS104" s="46"/>
      <c r="BT104" s="47"/>
      <c r="BU104" s="47"/>
      <c r="BV104" s="47"/>
      <c r="BW104" s="46"/>
      <c r="BX104" s="47"/>
      <c r="BY104" s="47"/>
      <c r="BZ104" s="47"/>
      <c r="CA104" s="46"/>
      <c r="CB104" s="47"/>
      <c r="CC104" s="47"/>
      <c r="CD104" s="47"/>
      <c r="CE104" s="46"/>
      <c r="CF104" s="46"/>
      <c r="CG104" s="46"/>
      <c r="CH104" s="46"/>
      <c r="CI104" s="46"/>
      <c r="CJ104" s="47"/>
      <c r="CK104" s="47"/>
      <c r="CL104" s="47"/>
      <c r="CM104" s="46"/>
      <c r="CN104" s="46"/>
      <c r="CO104" s="46"/>
      <c r="CP104" s="46"/>
      <c r="CQ104" s="46"/>
      <c r="CR104" s="46"/>
      <c r="CS104" s="46"/>
      <c r="CT104" s="46"/>
      <c r="CU104" s="46"/>
      <c r="CV104" s="46"/>
      <c r="CW104" s="46"/>
      <c r="CX104" s="46"/>
      <c r="CY104" s="46"/>
      <c r="CZ104" s="28">
        <f>VLOOKUP(A104,[1]Hoja2!$A$1:$G$589,7,0)</f>
        <v>152984.21040000001</v>
      </c>
      <c r="DA104" s="28">
        <v>0</v>
      </c>
      <c r="DB104" s="35">
        <f t="shared" si="5"/>
        <v>152984.21040000001</v>
      </c>
      <c r="DE104" s="31">
        <f t="shared" si="4"/>
        <v>152984.21040000001</v>
      </c>
    </row>
    <row r="105" spans="1:109" ht="33.75" x14ac:dyDescent="0.25">
      <c r="A105" s="18">
        <v>773</v>
      </c>
      <c r="B105" s="39" t="s">
        <v>192</v>
      </c>
      <c r="C105" s="21" t="s">
        <v>43</v>
      </c>
      <c r="D105" s="40"/>
      <c r="E105" s="21">
        <v>40</v>
      </c>
      <c r="F105" s="22" t="s">
        <v>117</v>
      </c>
      <c r="G105" s="23" t="s">
        <v>118</v>
      </c>
      <c r="H105" s="22"/>
      <c r="I105" s="22"/>
      <c r="J105" s="22"/>
      <c r="K105" s="22"/>
      <c r="L105" s="23"/>
      <c r="M105" s="22" t="s">
        <v>124</v>
      </c>
      <c r="N105" s="22"/>
      <c r="O105" s="22"/>
      <c r="P105" s="22"/>
      <c r="Q105" s="22"/>
      <c r="R105" s="22"/>
      <c r="S105" s="22"/>
      <c r="T105" s="22"/>
      <c r="U105" s="24"/>
      <c r="V105" s="24"/>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7"/>
      <c r="AS105" s="47"/>
      <c r="AT105" s="47"/>
      <c r="AU105" s="46"/>
      <c r="AV105" s="47"/>
      <c r="AW105" s="47"/>
      <c r="AX105" s="47"/>
      <c r="AY105" s="46"/>
      <c r="AZ105" s="47"/>
      <c r="BA105" s="47"/>
      <c r="BB105" s="47"/>
      <c r="BC105" s="46"/>
      <c r="BD105" s="47"/>
      <c r="BE105" s="47"/>
      <c r="BF105" s="47"/>
      <c r="BG105" s="46"/>
      <c r="BH105" s="46"/>
      <c r="BI105" s="46"/>
      <c r="BJ105" s="46"/>
      <c r="BK105" s="46"/>
      <c r="BL105" s="47">
        <v>56366</v>
      </c>
      <c r="BM105" s="47">
        <v>10709.54</v>
      </c>
      <c r="BN105" s="47">
        <f>+BL105+BM105</f>
        <v>67075.540000000008</v>
      </c>
      <c r="BO105" s="46"/>
      <c r="BP105" s="47"/>
      <c r="BQ105" s="47"/>
      <c r="BR105" s="47"/>
      <c r="BS105" s="46"/>
      <c r="BT105" s="47"/>
      <c r="BU105" s="47"/>
      <c r="BV105" s="47"/>
      <c r="BW105" s="46"/>
      <c r="BX105" s="47"/>
      <c r="BY105" s="47"/>
      <c r="BZ105" s="47"/>
      <c r="CA105" s="46"/>
      <c r="CB105" s="47"/>
      <c r="CC105" s="47"/>
      <c r="CD105" s="47"/>
      <c r="CE105" s="46"/>
      <c r="CF105" s="46"/>
      <c r="CG105" s="46"/>
      <c r="CH105" s="46"/>
      <c r="CI105" s="46"/>
      <c r="CJ105" s="47"/>
      <c r="CK105" s="47"/>
      <c r="CL105" s="47"/>
      <c r="CM105" s="46"/>
      <c r="CN105" s="46"/>
      <c r="CO105" s="46"/>
      <c r="CP105" s="46"/>
      <c r="CQ105" s="46"/>
      <c r="CR105" s="46"/>
      <c r="CS105" s="46"/>
      <c r="CT105" s="46"/>
      <c r="CU105" s="46"/>
      <c r="CV105" s="46"/>
      <c r="CW105" s="46"/>
      <c r="CX105" s="46"/>
      <c r="CY105" s="46"/>
      <c r="CZ105" s="28"/>
      <c r="DA105" s="28"/>
      <c r="DB105" s="35"/>
      <c r="DE105" s="31">
        <f t="shared" si="4"/>
        <v>67075.540000000008</v>
      </c>
    </row>
    <row r="106" spans="1:109" ht="45" x14ac:dyDescent="0.25">
      <c r="A106" s="53" t="s">
        <v>119</v>
      </c>
      <c r="B106" s="23" t="s">
        <v>193</v>
      </c>
      <c r="C106" s="22"/>
      <c r="D106" s="21">
        <v>4</v>
      </c>
      <c r="E106" s="21">
        <v>4</v>
      </c>
      <c r="F106" s="22" t="s">
        <v>117</v>
      </c>
      <c r="G106" s="23" t="s">
        <v>118</v>
      </c>
      <c r="H106" s="22"/>
      <c r="I106" s="22"/>
      <c r="J106" s="23" t="s">
        <v>194</v>
      </c>
      <c r="K106" s="22"/>
      <c r="L106" s="22"/>
      <c r="M106" s="22" t="s">
        <v>124</v>
      </c>
      <c r="N106" s="22"/>
      <c r="O106" s="22"/>
      <c r="P106" s="22"/>
      <c r="Q106" s="22"/>
      <c r="R106" s="22"/>
      <c r="S106" s="22"/>
      <c r="T106" s="22"/>
      <c r="U106" s="24"/>
      <c r="V106" s="24"/>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7"/>
      <c r="AS106" s="47"/>
      <c r="AT106" s="47"/>
      <c r="AU106" s="46"/>
      <c r="AV106" s="47"/>
      <c r="AW106" s="47"/>
      <c r="AX106" s="47"/>
      <c r="AY106" s="46"/>
      <c r="AZ106" s="47"/>
      <c r="BA106" s="47"/>
      <c r="BB106" s="47"/>
      <c r="BC106" s="46"/>
      <c r="BD106" s="47"/>
      <c r="BE106" s="47"/>
      <c r="BF106" s="47"/>
      <c r="BG106" s="46"/>
      <c r="BH106" s="46"/>
      <c r="BI106" s="46"/>
      <c r="BJ106" s="46"/>
      <c r="BK106" s="46"/>
      <c r="BL106" s="47"/>
      <c r="BM106" s="47"/>
      <c r="BN106" s="47"/>
      <c r="BO106" s="46"/>
      <c r="BP106" s="47"/>
      <c r="BQ106" s="47"/>
      <c r="BR106" s="47"/>
      <c r="BS106" s="46"/>
      <c r="BT106" s="47"/>
      <c r="BU106" s="47"/>
      <c r="BV106" s="47"/>
      <c r="BW106" s="46"/>
      <c r="BX106" s="47"/>
      <c r="BY106" s="47"/>
      <c r="BZ106" s="47"/>
      <c r="CA106" s="46"/>
      <c r="CB106" s="47"/>
      <c r="CC106" s="47"/>
      <c r="CD106" s="47"/>
      <c r="CE106" s="46"/>
      <c r="CF106" s="46"/>
      <c r="CG106" s="46"/>
      <c r="CH106" s="46"/>
      <c r="CI106" s="46"/>
      <c r="CJ106" s="47"/>
      <c r="CK106" s="47"/>
      <c r="CL106" s="47"/>
      <c r="CM106" s="46"/>
      <c r="CN106" s="46"/>
      <c r="CO106" s="46"/>
      <c r="CP106" s="46"/>
      <c r="CQ106" s="46"/>
      <c r="CR106" s="46"/>
      <c r="CS106" s="46"/>
      <c r="CT106" s="46"/>
      <c r="CU106" s="46"/>
      <c r="CV106" s="46"/>
      <c r="CW106" s="46"/>
      <c r="CX106" s="46"/>
      <c r="CY106" s="46"/>
      <c r="CZ106" s="28"/>
      <c r="DA106" s="28"/>
      <c r="DB106" s="35"/>
      <c r="DE106" s="31" t="e">
        <f t="shared" si="4"/>
        <v>#NUM!</v>
      </c>
    </row>
    <row r="107" spans="1:109" ht="67.5" x14ac:dyDescent="0.25">
      <c r="A107" s="53" t="s">
        <v>119</v>
      </c>
      <c r="B107" s="23" t="s">
        <v>195</v>
      </c>
      <c r="C107" s="22" t="s">
        <v>43</v>
      </c>
      <c r="D107" s="21">
        <v>10</v>
      </c>
      <c r="E107" s="21">
        <v>10</v>
      </c>
      <c r="F107" s="22" t="s">
        <v>117</v>
      </c>
      <c r="G107" s="23" t="s">
        <v>118</v>
      </c>
      <c r="H107" s="23" t="s">
        <v>196</v>
      </c>
      <c r="I107" s="23" t="s">
        <v>196</v>
      </c>
      <c r="J107" s="22"/>
      <c r="K107" s="22"/>
      <c r="L107" s="23"/>
      <c r="M107" s="22" t="s">
        <v>124</v>
      </c>
      <c r="N107" s="22"/>
      <c r="O107" s="22"/>
      <c r="P107" s="22"/>
      <c r="Q107" s="22"/>
      <c r="R107" s="22"/>
      <c r="S107" s="22"/>
      <c r="T107" s="22"/>
      <c r="U107" s="24"/>
      <c r="V107" s="24"/>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7"/>
      <c r="AS107" s="47"/>
      <c r="AT107" s="47"/>
      <c r="AU107" s="46"/>
      <c r="AV107" s="47"/>
      <c r="AW107" s="47"/>
      <c r="AX107" s="47"/>
      <c r="AY107" s="46"/>
      <c r="AZ107" s="47"/>
      <c r="BA107" s="47"/>
      <c r="BB107" s="47"/>
      <c r="BC107" s="46"/>
      <c r="BD107" s="47"/>
      <c r="BE107" s="47"/>
      <c r="BF107" s="47"/>
      <c r="BG107" s="46"/>
      <c r="BH107" s="46"/>
      <c r="BI107" s="46"/>
      <c r="BJ107" s="46"/>
      <c r="BK107" s="46"/>
      <c r="BL107" s="47">
        <v>143528</v>
      </c>
      <c r="BM107" s="47">
        <v>27270.32</v>
      </c>
      <c r="BN107" s="47">
        <f>+BL107+BM107</f>
        <v>170798.32</v>
      </c>
      <c r="BO107" s="46"/>
      <c r="BP107" s="47"/>
      <c r="BQ107" s="47"/>
      <c r="BR107" s="47"/>
      <c r="BS107" s="46"/>
      <c r="BT107" s="47"/>
      <c r="BU107" s="47"/>
      <c r="BV107" s="47"/>
      <c r="BW107" s="46"/>
      <c r="BX107" s="47"/>
      <c r="BY107" s="47"/>
      <c r="BZ107" s="47"/>
      <c r="CA107" s="46"/>
      <c r="CB107" s="47"/>
      <c r="CC107" s="47"/>
      <c r="CD107" s="47"/>
      <c r="CE107" s="46"/>
      <c r="CF107" s="46"/>
      <c r="CG107" s="46"/>
      <c r="CH107" s="46"/>
      <c r="CI107" s="46"/>
      <c r="CJ107" s="47"/>
      <c r="CK107" s="47"/>
      <c r="CL107" s="47"/>
      <c r="CM107" s="46"/>
      <c r="CN107" s="46"/>
      <c r="CO107" s="46"/>
      <c r="CP107" s="46"/>
      <c r="CQ107" s="46"/>
      <c r="CR107" s="46"/>
      <c r="CS107" s="46"/>
      <c r="CT107" s="46"/>
      <c r="CU107" s="46"/>
      <c r="CV107" s="46"/>
      <c r="CW107" s="46"/>
      <c r="CX107" s="46"/>
      <c r="CY107" s="46"/>
      <c r="CZ107" s="28"/>
      <c r="DA107" s="28"/>
      <c r="DB107" s="35"/>
      <c r="DE107" s="31">
        <f t="shared" si="4"/>
        <v>170798.32</v>
      </c>
    </row>
    <row r="108" spans="1:109" ht="67.5" x14ac:dyDescent="0.25">
      <c r="A108" s="53" t="s">
        <v>119</v>
      </c>
      <c r="B108" s="23" t="s">
        <v>197</v>
      </c>
      <c r="C108" s="22" t="s">
        <v>43</v>
      </c>
      <c r="D108" s="21">
        <v>10</v>
      </c>
      <c r="E108" s="21">
        <v>10</v>
      </c>
      <c r="F108" s="22" t="s">
        <v>117</v>
      </c>
      <c r="G108" s="23" t="s">
        <v>118</v>
      </c>
      <c r="H108" s="23" t="s">
        <v>196</v>
      </c>
      <c r="I108" s="23" t="s">
        <v>196</v>
      </c>
      <c r="J108" s="22"/>
      <c r="K108" s="22"/>
      <c r="L108" s="23"/>
      <c r="M108" s="22" t="s">
        <v>124</v>
      </c>
      <c r="N108" s="22"/>
      <c r="O108" s="22"/>
      <c r="P108" s="22"/>
      <c r="Q108" s="22"/>
      <c r="R108" s="22"/>
      <c r="S108" s="22"/>
      <c r="T108" s="22"/>
      <c r="U108" s="24"/>
      <c r="V108" s="24"/>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7"/>
      <c r="AS108" s="47"/>
      <c r="AT108" s="47"/>
      <c r="AU108" s="46"/>
      <c r="AV108" s="47"/>
      <c r="AW108" s="47"/>
      <c r="AX108" s="47"/>
      <c r="AY108" s="46"/>
      <c r="AZ108" s="47"/>
      <c r="BA108" s="47"/>
      <c r="BB108" s="47"/>
      <c r="BC108" s="46"/>
      <c r="BD108" s="47"/>
      <c r="BE108" s="47"/>
      <c r="BF108" s="47"/>
      <c r="BG108" s="46"/>
      <c r="BH108" s="46"/>
      <c r="BI108" s="46"/>
      <c r="BJ108" s="46"/>
      <c r="BK108" s="46"/>
      <c r="BL108" s="47">
        <v>120906</v>
      </c>
      <c r="BM108" s="47">
        <v>22972.14</v>
      </c>
      <c r="BN108" s="47">
        <f>+BL108+BM108</f>
        <v>143878.14000000001</v>
      </c>
      <c r="BO108" s="46"/>
      <c r="BP108" s="47"/>
      <c r="BQ108" s="47"/>
      <c r="BR108" s="47"/>
      <c r="BS108" s="46"/>
      <c r="BT108" s="47"/>
      <c r="BU108" s="47"/>
      <c r="BV108" s="47"/>
      <c r="BW108" s="46"/>
      <c r="BX108" s="47"/>
      <c r="BY108" s="47"/>
      <c r="BZ108" s="47"/>
      <c r="CA108" s="46"/>
      <c r="CB108" s="47"/>
      <c r="CC108" s="47"/>
      <c r="CD108" s="47"/>
      <c r="CE108" s="46"/>
      <c r="CF108" s="46"/>
      <c r="CG108" s="46"/>
      <c r="CH108" s="46"/>
      <c r="CI108" s="46"/>
      <c r="CJ108" s="47"/>
      <c r="CK108" s="47"/>
      <c r="CL108" s="47"/>
      <c r="CM108" s="46"/>
      <c r="CN108" s="46"/>
      <c r="CO108" s="46"/>
      <c r="CP108" s="46"/>
      <c r="CQ108" s="46"/>
      <c r="CR108" s="46"/>
      <c r="CS108" s="46"/>
      <c r="CT108" s="46"/>
      <c r="CU108" s="46"/>
      <c r="CV108" s="46"/>
      <c r="CW108" s="46"/>
      <c r="CX108" s="46"/>
      <c r="CY108" s="46"/>
      <c r="CZ108" s="28"/>
      <c r="DA108" s="28"/>
      <c r="DB108" s="35"/>
      <c r="DE108" s="31">
        <f t="shared" si="4"/>
        <v>143878.14000000001</v>
      </c>
    </row>
    <row r="109" spans="1:109" ht="67.5" x14ac:dyDescent="0.25">
      <c r="A109" s="53" t="s">
        <v>119</v>
      </c>
      <c r="B109" s="23" t="s">
        <v>198</v>
      </c>
      <c r="C109" s="22" t="s">
        <v>43</v>
      </c>
      <c r="D109" s="21">
        <v>5</v>
      </c>
      <c r="E109" s="21">
        <v>5</v>
      </c>
      <c r="F109" s="22" t="s">
        <v>117</v>
      </c>
      <c r="G109" s="23" t="s">
        <v>118</v>
      </c>
      <c r="H109" s="23" t="s">
        <v>196</v>
      </c>
      <c r="I109" s="23" t="s">
        <v>196</v>
      </c>
      <c r="J109" s="22"/>
      <c r="K109" s="22"/>
      <c r="L109" s="23"/>
      <c r="M109" s="22" t="s">
        <v>124</v>
      </c>
      <c r="N109" s="22"/>
      <c r="O109" s="22"/>
      <c r="P109" s="22"/>
      <c r="Q109" s="22"/>
      <c r="R109" s="22"/>
      <c r="S109" s="22"/>
      <c r="T109" s="22"/>
      <c r="U109" s="24"/>
      <c r="V109" s="24"/>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7"/>
      <c r="AS109" s="47"/>
      <c r="AT109" s="47"/>
      <c r="AU109" s="46"/>
      <c r="AV109" s="47"/>
      <c r="AW109" s="47"/>
      <c r="AX109" s="47"/>
      <c r="AY109" s="46"/>
      <c r="AZ109" s="47"/>
      <c r="BA109" s="47"/>
      <c r="BB109" s="47"/>
      <c r="BC109" s="46"/>
      <c r="BD109" s="47"/>
      <c r="BE109" s="47"/>
      <c r="BF109" s="47"/>
      <c r="BG109" s="46"/>
      <c r="BH109" s="46"/>
      <c r="BI109" s="46"/>
      <c r="BJ109" s="46"/>
      <c r="BK109" s="46"/>
      <c r="BL109" s="47">
        <v>110880</v>
      </c>
      <c r="BM109" s="47">
        <v>21067.200000000001</v>
      </c>
      <c r="BN109" s="47">
        <f>+BL109+BM109</f>
        <v>131947.20000000001</v>
      </c>
      <c r="BO109" s="46"/>
      <c r="BP109" s="47"/>
      <c r="BQ109" s="47"/>
      <c r="BR109" s="47"/>
      <c r="BS109" s="46"/>
      <c r="BT109" s="47"/>
      <c r="BU109" s="47"/>
      <c r="BV109" s="47"/>
      <c r="BW109" s="46"/>
      <c r="BX109" s="47"/>
      <c r="BY109" s="47"/>
      <c r="BZ109" s="47"/>
      <c r="CA109" s="46"/>
      <c r="CB109" s="47"/>
      <c r="CC109" s="47"/>
      <c r="CD109" s="47"/>
      <c r="CE109" s="46"/>
      <c r="CF109" s="46"/>
      <c r="CG109" s="46"/>
      <c r="CH109" s="46"/>
      <c r="CI109" s="46"/>
      <c r="CJ109" s="47"/>
      <c r="CK109" s="47"/>
      <c r="CL109" s="47"/>
      <c r="CM109" s="46"/>
      <c r="CN109" s="46"/>
      <c r="CO109" s="46"/>
      <c r="CP109" s="46"/>
      <c r="CQ109" s="46"/>
      <c r="CR109" s="46"/>
      <c r="CS109" s="46"/>
      <c r="CT109" s="46"/>
      <c r="CU109" s="46"/>
      <c r="CV109" s="46"/>
      <c r="CW109" s="46"/>
      <c r="CX109" s="46"/>
      <c r="CY109" s="46"/>
      <c r="CZ109" s="28"/>
      <c r="DA109" s="28"/>
      <c r="DB109" s="35"/>
      <c r="DE109" s="31">
        <f t="shared" si="4"/>
        <v>131947.20000000001</v>
      </c>
    </row>
    <row r="110" spans="1:109" ht="78.75" x14ac:dyDescent="0.25">
      <c r="A110" s="18">
        <v>780</v>
      </c>
      <c r="B110" s="39" t="s">
        <v>199</v>
      </c>
      <c r="C110" s="21" t="s">
        <v>43</v>
      </c>
      <c r="D110" s="40">
        <v>200</v>
      </c>
      <c r="E110" s="21">
        <v>500</v>
      </c>
      <c r="F110" s="22" t="s">
        <v>117</v>
      </c>
      <c r="G110" s="23" t="s">
        <v>118</v>
      </c>
      <c r="H110" s="22"/>
      <c r="I110" s="22"/>
      <c r="J110" s="22"/>
      <c r="K110" s="23" t="s">
        <v>200</v>
      </c>
      <c r="L110" s="23"/>
      <c r="M110" s="22" t="s">
        <v>124</v>
      </c>
      <c r="N110" s="22"/>
      <c r="O110" s="22"/>
      <c r="P110" s="22"/>
      <c r="Q110" s="22"/>
      <c r="R110" s="22"/>
      <c r="S110" s="22"/>
      <c r="T110" s="22"/>
      <c r="U110" s="24"/>
      <c r="V110" s="24"/>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7">
        <v>17155</v>
      </c>
      <c r="AS110" s="47">
        <v>3259</v>
      </c>
      <c r="AT110" s="47">
        <f>+AR110+AS110</f>
        <v>20414</v>
      </c>
      <c r="AU110" s="46"/>
      <c r="AV110" s="47"/>
      <c r="AW110" s="47"/>
      <c r="AX110" s="47"/>
      <c r="AY110" s="46"/>
      <c r="AZ110" s="47"/>
      <c r="BA110" s="47"/>
      <c r="BB110" s="47"/>
      <c r="BC110" s="46"/>
      <c r="BD110" s="47">
        <f>VLOOKUP(A110,'[3]TERAPIA (157)'!$A$1:$U$158,19,0)</f>
        <v>13900</v>
      </c>
      <c r="BE110" s="47">
        <f>VLOOKUP(A110,'[3]TERAPIA (157)'!$A$1:$U$158,20,0)</f>
        <v>2641</v>
      </c>
      <c r="BF110" s="47">
        <f>+BD110+BE110</f>
        <v>16541</v>
      </c>
      <c r="BG110" s="46"/>
      <c r="BH110" s="46"/>
      <c r="BI110" s="46"/>
      <c r="BJ110" s="46"/>
      <c r="BK110" s="46"/>
      <c r="BL110" s="47"/>
      <c r="BM110" s="47"/>
      <c r="BN110" s="47"/>
      <c r="BO110" s="46"/>
      <c r="BP110" s="47"/>
      <c r="BQ110" s="47"/>
      <c r="BR110" s="47"/>
      <c r="BS110" s="46"/>
      <c r="BT110" s="47"/>
      <c r="BU110" s="47"/>
      <c r="BV110" s="47"/>
      <c r="BW110" s="46"/>
      <c r="BX110" s="47"/>
      <c r="BY110" s="47"/>
      <c r="BZ110" s="47"/>
      <c r="CA110" s="46"/>
      <c r="CB110" s="47"/>
      <c r="CC110" s="47"/>
      <c r="CD110" s="47"/>
      <c r="CE110" s="46"/>
      <c r="CF110" s="46"/>
      <c r="CG110" s="46"/>
      <c r="CH110" s="46"/>
      <c r="CI110" s="46"/>
      <c r="CJ110" s="47"/>
      <c r="CK110" s="47"/>
      <c r="CL110" s="47"/>
      <c r="CM110" s="46"/>
      <c r="CN110" s="46"/>
      <c r="CO110" s="46"/>
      <c r="CP110" s="46"/>
      <c r="CQ110" s="46"/>
      <c r="CR110" s="46"/>
      <c r="CS110" s="46"/>
      <c r="CT110" s="46"/>
      <c r="CU110" s="46"/>
      <c r="CV110" s="46"/>
      <c r="CW110" s="46"/>
      <c r="CX110" s="46"/>
      <c r="CY110" s="46"/>
      <c r="CZ110" s="28"/>
      <c r="DA110" s="28"/>
      <c r="DB110" s="35"/>
      <c r="DE110" s="31">
        <f t="shared" si="4"/>
        <v>18477.5</v>
      </c>
    </row>
    <row r="111" spans="1:109" ht="33.75" x14ac:dyDescent="0.25">
      <c r="A111" s="36">
        <v>781</v>
      </c>
      <c r="B111" s="32" t="s">
        <v>201</v>
      </c>
      <c r="C111" s="33" t="s">
        <v>202</v>
      </c>
      <c r="D111" s="21">
        <v>20</v>
      </c>
      <c r="E111" s="21">
        <v>1</v>
      </c>
      <c r="F111" s="22" t="s">
        <v>117</v>
      </c>
      <c r="G111" s="23" t="s">
        <v>118</v>
      </c>
      <c r="H111" s="22"/>
      <c r="I111" s="22"/>
      <c r="J111" s="22"/>
      <c r="K111" s="22"/>
      <c r="L111" s="23"/>
      <c r="M111" s="22" t="s">
        <v>124</v>
      </c>
      <c r="N111" s="22"/>
      <c r="O111" s="22"/>
      <c r="P111" s="22"/>
      <c r="Q111" s="22"/>
      <c r="R111" s="22"/>
      <c r="S111" s="22"/>
      <c r="T111" s="22"/>
      <c r="U111" s="24"/>
      <c r="V111" s="24"/>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7"/>
      <c r="AS111" s="47"/>
      <c r="AT111" s="47"/>
      <c r="AU111" s="46"/>
      <c r="AV111" s="47"/>
      <c r="AW111" s="47"/>
      <c r="AX111" s="47"/>
      <c r="AY111" s="46"/>
      <c r="AZ111" s="47"/>
      <c r="BA111" s="47"/>
      <c r="BB111" s="47"/>
      <c r="BC111" s="46"/>
      <c r="BD111" s="47"/>
      <c r="BE111" s="47"/>
      <c r="BF111" s="47"/>
      <c r="BG111" s="46"/>
      <c r="BH111" s="46"/>
      <c r="BI111" s="46"/>
      <c r="BJ111" s="46"/>
      <c r="BK111" s="46"/>
      <c r="BL111" s="47"/>
      <c r="BM111" s="47"/>
      <c r="BN111" s="47"/>
      <c r="BO111" s="46"/>
      <c r="BP111" s="47"/>
      <c r="BQ111" s="47"/>
      <c r="BR111" s="47"/>
      <c r="BS111" s="46"/>
      <c r="BT111" s="47"/>
      <c r="BU111" s="47"/>
      <c r="BV111" s="47"/>
      <c r="BW111" s="46"/>
      <c r="BX111" s="47"/>
      <c r="BY111" s="47"/>
      <c r="BZ111" s="47"/>
      <c r="CA111" s="46"/>
      <c r="CB111" s="47"/>
      <c r="CC111" s="47"/>
      <c r="CD111" s="47"/>
      <c r="CE111" s="46"/>
      <c r="CF111" s="46"/>
      <c r="CG111" s="46"/>
      <c r="CH111" s="46"/>
      <c r="CI111" s="46"/>
      <c r="CJ111" s="47"/>
      <c r="CK111" s="47"/>
      <c r="CL111" s="47"/>
      <c r="CM111" s="46"/>
      <c r="CN111" s="46"/>
      <c r="CO111" s="46"/>
      <c r="CP111" s="46"/>
      <c r="CQ111" s="46"/>
      <c r="CR111" s="46"/>
      <c r="CS111" s="46"/>
      <c r="CT111" s="46"/>
      <c r="CU111" s="46"/>
      <c r="CV111" s="46"/>
      <c r="CW111" s="46"/>
      <c r="CX111" s="46"/>
      <c r="CY111" s="46"/>
      <c r="CZ111" s="28">
        <f>VLOOKUP(A111,[1]Hoja2!$A$1:$G$589,7,0)</f>
        <v>16809.130799999999</v>
      </c>
      <c r="DA111" s="28">
        <v>0</v>
      </c>
      <c r="DB111" s="35">
        <f t="shared" si="5"/>
        <v>16809.130799999999</v>
      </c>
      <c r="DE111" s="31">
        <f t="shared" si="4"/>
        <v>16809.130799999999</v>
      </c>
    </row>
    <row r="112" spans="1:109" ht="33.75" x14ac:dyDescent="0.25">
      <c r="A112" s="18">
        <v>782</v>
      </c>
      <c r="B112" s="32" t="s">
        <v>203</v>
      </c>
      <c r="C112" s="33" t="s">
        <v>202</v>
      </c>
      <c r="D112" s="21">
        <v>40</v>
      </c>
      <c r="E112" s="21">
        <v>1</v>
      </c>
      <c r="F112" s="22" t="s">
        <v>117</v>
      </c>
      <c r="G112" s="23" t="s">
        <v>118</v>
      </c>
      <c r="H112" s="22"/>
      <c r="I112" s="22"/>
      <c r="J112" s="22"/>
      <c r="K112" s="22"/>
      <c r="L112" s="23"/>
      <c r="M112" s="22" t="s">
        <v>124</v>
      </c>
      <c r="N112" s="22"/>
      <c r="O112" s="22"/>
      <c r="P112" s="22"/>
      <c r="Q112" s="22"/>
      <c r="R112" s="22"/>
      <c r="S112" s="22"/>
      <c r="T112" s="22"/>
      <c r="U112" s="24"/>
      <c r="V112" s="24"/>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7"/>
      <c r="AS112" s="47"/>
      <c r="AT112" s="47"/>
      <c r="AU112" s="46"/>
      <c r="AV112" s="47"/>
      <c r="AW112" s="47"/>
      <c r="AX112" s="47"/>
      <c r="AY112" s="46"/>
      <c r="AZ112" s="47"/>
      <c r="BA112" s="47"/>
      <c r="BB112" s="47"/>
      <c r="BC112" s="46"/>
      <c r="BD112" s="47"/>
      <c r="BE112" s="47"/>
      <c r="BF112" s="47"/>
      <c r="BG112" s="46"/>
      <c r="BH112" s="46"/>
      <c r="BI112" s="46"/>
      <c r="BJ112" s="46"/>
      <c r="BK112" s="46"/>
      <c r="BL112" s="47"/>
      <c r="BM112" s="47"/>
      <c r="BN112" s="47"/>
      <c r="BO112" s="46"/>
      <c r="BP112" s="47"/>
      <c r="BQ112" s="47"/>
      <c r="BR112" s="47"/>
      <c r="BS112" s="46"/>
      <c r="BT112" s="47"/>
      <c r="BU112" s="47"/>
      <c r="BV112" s="47"/>
      <c r="BW112" s="46"/>
      <c r="BX112" s="47"/>
      <c r="BY112" s="47"/>
      <c r="BZ112" s="47"/>
      <c r="CA112" s="46"/>
      <c r="CB112" s="47"/>
      <c r="CC112" s="47"/>
      <c r="CD112" s="47"/>
      <c r="CE112" s="46"/>
      <c r="CF112" s="46"/>
      <c r="CG112" s="46"/>
      <c r="CH112" s="46"/>
      <c r="CI112" s="46"/>
      <c r="CJ112" s="47"/>
      <c r="CK112" s="47"/>
      <c r="CL112" s="47"/>
      <c r="CM112" s="46"/>
      <c r="CN112" s="46"/>
      <c r="CO112" s="46"/>
      <c r="CP112" s="46"/>
      <c r="CQ112" s="46"/>
      <c r="CR112" s="46"/>
      <c r="CS112" s="46"/>
      <c r="CT112" s="46"/>
      <c r="CU112" s="46"/>
      <c r="CV112" s="46"/>
      <c r="CW112" s="46"/>
      <c r="CX112" s="46"/>
      <c r="CY112" s="46"/>
      <c r="CZ112" s="28">
        <f>VLOOKUP(A112,[1]Hoja2!$A$1:$G$589,7,0)</f>
        <v>15348.888000000001</v>
      </c>
      <c r="DA112" s="28">
        <v>0</v>
      </c>
      <c r="DB112" s="35">
        <f t="shared" si="5"/>
        <v>15348.888000000001</v>
      </c>
      <c r="DE112" s="31">
        <f t="shared" si="4"/>
        <v>15348.888000000001</v>
      </c>
    </row>
    <row r="113" spans="1:109" ht="33.75" x14ac:dyDescent="0.25">
      <c r="A113" s="18">
        <v>788</v>
      </c>
      <c r="B113" s="54" t="s">
        <v>204</v>
      </c>
      <c r="C113" s="33" t="s">
        <v>43</v>
      </c>
      <c r="D113" s="40">
        <v>5</v>
      </c>
      <c r="E113" s="21">
        <v>1</v>
      </c>
      <c r="F113" s="22" t="s">
        <v>117</v>
      </c>
      <c r="G113" s="23" t="s">
        <v>118</v>
      </c>
      <c r="H113" s="22"/>
      <c r="I113" s="22"/>
      <c r="J113" s="22"/>
      <c r="K113" s="22"/>
      <c r="L113" s="23"/>
      <c r="M113" s="22" t="s">
        <v>124</v>
      </c>
      <c r="N113" s="22"/>
      <c r="O113" s="22"/>
      <c r="P113" s="22"/>
      <c r="Q113" s="22"/>
      <c r="R113" s="22"/>
      <c r="S113" s="22"/>
      <c r="T113" s="22"/>
      <c r="U113" s="24"/>
      <c r="V113" s="24"/>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7"/>
      <c r="AS113" s="47"/>
      <c r="AT113" s="47"/>
      <c r="AU113" s="46"/>
      <c r="AV113" s="47"/>
      <c r="AW113" s="47"/>
      <c r="AX113" s="47"/>
      <c r="AY113" s="46"/>
      <c r="AZ113" s="47"/>
      <c r="BA113" s="47"/>
      <c r="BB113" s="47"/>
      <c r="BC113" s="46"/>
      <c r="BD113" s="47"/>
      <c r="BE113" s="47"/>
      <c r="BF113" s="47"/>
      <c r="BG113" s="46"/>
      <c r="BH113" s="46"/>
      <c r="BI113" s="46"/>
      <c r="BJ113" s="46"/>
      <c r="BK113" s="46"/>
      <c r="BL113" s="47"/>
      <c r="BM113" s="47"/>
      <c r="BN113" s="47"/>
      <c r="BO113" s="46"/>
      <c r="BP113" s="47"/>
      <c r="BQ113" s="47"/>
      <c r="BR113" s="47"/>
      <c r="BS113" s="46"/>
      <c r="BT113" s="47"/>
      <c r="BU113" s="47"/>
      <c r="BV113" s="47"/>
      <c r="BW113" s="46"/>
      <c r="BX113" s="47"/>
      <c r="BY113" s="47"/>
      <c r="BZ113" s="47"/>
      <c r="CA113" s="46"/>
      <c r="CB113" s="47"/>
      <c r="CC113" s="47"/>
      <c r="CD113" s="47"/>
      <c r="CE113" s="46"/>
      <c r="CF113" s="46"/>
      <c r="CG113" s="46"/>
      <c r="CH113" s="46"/>
      <c r="CI113" s="46"/>
      <c r="CJ113" s="47"/>
      <c r="CK113" s="47"/>
      <c r="CL113" s="47"/>
      <c r="CM113" s="46"/>
      <c r="CN113" s="46"/>
      <c r="CO113" s="46"/>
      <c r="CP113" s="46"/>
      <c r="CQ113" s="46"/>
      <c r="CR113" s="46"/>
      <c r="CS113" s="46"/>
      <c r="CT113" s="46"/>
      <c r="CU113" s="46"/>
      <c r="CV113" s="46"/>
      <c r="CW113" s="46"/>
      <c r="CX113" s="46"/>
      <c r="CY113" s="46"/>
      <c r="CZ113" s="28"/>
      <c r="DA113" s="28"/>
      <c r="DB113" s="35"/>
      <c r="DE113" s="31" t="e">
        <f t="shared" si="4"/>
        <v>#NUM!</v>
      </c>
    </row>
    <row r="114" spans="1:109" ht="33.75" x14ac:dyDescent="0.25">
      <c r="A114" s="37">
        <v>825</v>
      </c>
      <c r="B114" s="38" t="s">
        <v>205</v>
      </c>
      <c r="C114" s="33" t="s">
        <v>43</v>
      </c>
      <c r="D114" s="40">
        <v>5</v>
      </c>
      <c r="E114" s="21">
        <v>40</v>
      </c>
      <c r="F114" s="22" t="s">
        <v>117</v>
      </c>
      <c r="G114" s="23" t="s">
        <v>118</v>
      </c>
      <c r="H114" s="22"/>
      <c r="I114" s="22"/>
      <c r="J114" s="22"/>
      <c r="K114" s="22"/>
      <c r="L114" s="23"/>
      <c r="M114" s="22" t="s">
        <v>124</v>
      </c>
      <c r="N114" s="22"/>
      <c r="O114" s="22"/>
      <c r="P114" s="22"/>
      <c r="Q114" s="22"/>
      <c r="R114" s="22"/>
      <c r="S114" s="22"/>
      <c r="T114" s="22"/>
      <c r="U114" s="24"/>
      <c r="V114" s="24"/>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7"/>
      <c r="AS114" s="47"/>
      <c r="AT114" s="47"/>
      <c r="AU114" s="46"/>
      <c r="AV114" s="47"/>
      <c r="AW114" s="47"/>
      <c r="AX114" s="47"/>
      <c r="AY114" s="46"/>
      <c r="AZ114" s="47"/>
      <c r="BA114" s="47"/>
      <c r="BB114" s="47"/>
      <c r="BC114" s="46"/>
      <c r="BD114" s="47"/>
      <c r="BE114" s="47"/>
      <c r="BF114" s="47"/>
      <c r="BG114" s="46"/>
      <c r="BH114" s="46"/>
      <c r="BI114" s="46"/>
      <c r="BJ114" s="46"/>
      <c r="BK114" s="46"/>
      <c r="BL114" s="47"/>
      <c r="BM114" s="47"/>
      <c r="BN114" s="47"/>
      <c r="BO114" s="46"/>
      <c r="BP114" s="47"/>
      <c r="BQ114" s="47"/>
      <c r="BR114" s="47"/>
      <c r="BS114" s="46"/>
      <c r="BT114" s="47"/>
      <c r="BU114" s="47"/>
      <c r="BV114" s="47"/>
      <c r="BW114" s="46"/>
      <c r="BX114" s="47"/>
      <c r="BY114" s="47"/>
      <c r="BZ114" s="47"/>
      <c r="CA114" s="46"/>
      <c r="CB114" s="47"/>
      <c r="CC114" s="47"/>
      <c r="CD114" s="47"/>
      <c r="CE114" s="46"/>
      <c r="CF114" s="46"/>
      <c r="CG114" s="46"/>
      <c r="CH114" s="46"/>
      <c r="CI114" s="46"/>
      <c r="CJ114" s="47"/>
      <c r="CK114" s="47"/>
      <c r="CL114" s="47"/>
      <c r="CM114" s="46"/>
      <c r="CN114" s="46"/>
      <c r="CO114" s="46"/>
      <c r="CP114" s="46"/>
      <c r="CQ114" s="46"/>
      <c r="CR114" s="46"/>
      <c r="CS114" s="46"/>
      <c r="CT114" s="46"/>
      <c r="CU114" s="46"/>
      <c r="CV114" s="46"/>
      <c r="CW114" s="46"/>
      <c r="CX114" s="46"/>
      <c r="CY114" s="46"/>
      <c r="CZ114" s="28"/>
      <c r="DA114" s="28"/>
      <c r="DB114" s="35"/>
      <c r="DE114" s="31" t="e">
        <f t="shared" si="4"/>
        <v>#NUM!</v>
      </c>
    </row>
    <row r="115" spans="1:109" ht="33.75" x14ac:dyDescent="0.25">
      <c r="A115" s="18" t="s">
        <v>119</v>
      </c>
      <c r="B115" s="38" t="s">
        <v>206</v>
      </c>
      <c r="C115" s="33" t="s">
        <v>43</v>
      </c>
      <c r="D115" s="21">
        <v>4</v>
      </c>
      <c r="E115" s="48">
        <v>4</v>
      </c>
      <c r="F115" s="22" t="s">
        <v>117</v>
      </c>
      <c r="G115" s="23" t="s">
        <v>118</v>
      </c>
      <c r="H115" s="22"/>
      <c r="I115" s="22"/>
      <c r="J115" s="22"/>
      <c r="K115" s="22"/>
      <c r="L115" s="22"/>
      <c r="M115" s="22" t="s">
        <v>124</v>
      </c>
      <c r="N115" s="22"/>
      <c r="O115" s="22"/>
      <c r="P115" s="22"/>
      <c r="Q115" s="22"/>
      <c r="R115" s="22"/>
      <c r="S115" s="22"/>
      <c r="T115" s="22"/>
      <c r="U115" s="24"/>
      <c r="V115" s="24"/>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7"/>
      <c r="AS115" s="47"/>
      <c r="AT115" s="47"/>
      <c r="AU115" s="46"/>
      <c r="AV115" s="47"/>
      <c r="AW115" s="47"/>
      <c r="AX115" s="47"/>
      <c r="AY115" s="46"/>
      <c r="AZ115" s="47"/>
      <c r="BA115" s="47"/>
      <c r="BB115" s="47"/>
      <c r="BC115" s="46"/>
      <c r="BD115" s="47"/>
      <c r="BE115" s="47"/>
      <c r="BF115" s="47"/>
      <c r="BG115" s="46"/>
      <c r="BH115" s="46"/>
      <c r="BI115" s="46"/>
      <c r="BJ115" s="46"/>
      <c r="BK115" s="46"/>
      <c r="BL115" s="47"/>
      <c r="BM115" s="47"/>
      <c r="BN115" s="47"/>
      <c r="BO115" s="46"/>
      <c r="BP115" s="47"/>
      <c r="BQ115" s="47"/>
      <c r="BR115" s="47"/>
      <c r="BS115" s="46"/>
      <c r="BT115" s="47"/>
      <c r="BU115" s="47"/>
      <c r="BV115" s="47"/>
      <c r="BW115" s="46"/>
      <c r="BX115" s="47"/>
      <c r="BY115" s="47"/>
      <c r="BZ115" s="47"/>
      <c r="CA115" s="46"/>
      <c r="CB115" s="47"/>
      <c r="CC115" s="47"/>
      <c r="CD115" s="47"/>
      <c r="CE115" s="46"/>
      <c r="CF115" s="46"/>
      <c r="CG115" s="46"/>
      <c r="CH115" s="46"/>
      <c r="CI115" s="46"/>
      <c r="CJ115" s="47"/>
      <c r="CK115" s="47"/>
      <c r="CL115" s="47"/>
      <c r="CM115" s="46"/>
      <c r="CN115" s="46"/>
      <c r="CO115" s="46"/>
      <c r="CP115" s="46"/>
      <c r="CQ115" s="46"/>
      <c r="CR115" s="46"/>
      <c r="CS115" s="46"/>
      <c r="CT115" s="46"/>
      <c r="CU115" s="46"/>
      <c r="CV115" s="46"/>
      <c r="CW115" s="46"/>
      <c r="CX115" s="46"/>
      <c r="CY115" s="46"/>
      <c r="CZ115" s="28"/>
      <c r="DA115" s="28"/>
      <c r="DB115" s="35"/>
      <c r="DE115" s="31" t="e">
        <f t="shared" si="4"/>
        <v>#NUM!</v>
      </c>
    </row>
    <row r="116" spans="1:109" ht="33.75" x14ac:dyDescent="0.25">
      <c r="A116" s="18">
        <v>1265</v>
      </c>
      <c r="B116" s="38" t="s">
        <v>207</v>
      </c>
      <c r="C116" s="33" t="s">
        <v>43</v>
      </c>
      <c r="D116" s="40">
        <v>10</v>
      </c>
      <c r="E116" s="21">
        <v>30</v>
      </c>
      <c r="F116" s="22" t="s">
        <v>117</v>
      </c>
      <c r="G116" s="23" t="s">
        <v>118</v>
      </c>
      <c r="H116" s="22"/>
      <c r="I116" s="22"/>
      <c r="J116" s="22"/>
      <c r="K116" s="22"/>
      <c r="L116" s="23"/>
      <c r="M116" s="22" t="s">
        <v>124</v>
      </c>
      <c r="N116" s="22"/>
      <c r="O116" s="22"/>
      <c r="P116" s="22"/>
      <c r="Q116" s="22"/>
      <c r="R116" s="22"/>
      <c r="S116" s="22"/>
      <c r="T116" s="22"/>
      <c r="U116" s="24"/>
      <c r="V116" s="24"/>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7"/>
      <c r="AS116" s="47"/>
      <c r="AT116" s="47"/>
      <c r="AU116" s="46"/>
      <c r="AV116" s="47"/>
      <c r="AW116" s="47"/>
      <c r="AX116" s="47"/>
      <c r="AY116" s="46"/>
      <c r="AZ116" s="47"/>
      <c r="BA116" s="47"/>
      <c r="BB116" s="47"/>
      <c r="BC116" s="46"/>
      <c r="BD116" s="47"/>
      <c r="BE116" s="47"/>
      <c r="BF116" s="47"/>
      <c r="BG116" s="46"/>
      <c r="BH116" s="46"/>
      <c r="BI116" s="46"/>
      <c r="BJ116" s="46"/>
      <c r="BK116" s="46"/>
      <c r="BL116" s="47"/>
      <c r="BM116" s="47"/>
      <c r="BN116" s="47"/>
      <c r="BO116" s="46"/>
      <c r="BP116" s="47"/>
      <c r="BQ116" s="47"/>
      <c r="BR116" s="47"/>
      <c r="BS116" s="46"/>
      <c r="BT116" s="47"/>
      <c r="BU116" s="47"/>
      <c r="BV116" s="47"/>
      <c r="BW116" s="46"/>
      <c r="BX116" s="47"/>
      <c r="BY116" s="47"/>
      <c r="BZ116" s="47"/>
      <c r="CA116" s="46"/>
      <c r="CB116" s="47"/>
      <c r="CC116" s="47"/>
      <c r="CD116" s="47"/>
      <c r="CE116" s="46"/>
      <c r="CF116" s="46"/>
      <c r="CG116" s="46"/>
      <c r="CH116" s="46"/>
      <c r="CI116" s="46"/>
      <c r="CJ116" s="47"/>
      <c r="CK116" s="47"/>
      <c r="CL116" s="47"/>
      <c r="CM116" s="46"/>
      <c r="CN116" s="46"/>
      <c r="CO116" s="46"/>
      <c r="CP116" s="46"/>
      <c r="CQ116" s="46"/>
      <c r="CR116" s="46"/>
      <c r="CS116" s="46"/>
      <c r="CT116" s="46"/>
      <c r="CU116" s="46"/>
      <c r="CV116" s="46"/>
      <c r="CW116" s="46"/>
      <c r="CX116" s="46"/>
      <c r="CY116" s="46"/>
      <c r="CZ116" s="28"/>
      <c r="DA116" s="28"/>
      <c r="DB116" s="35"/>
      <c r="DE116" s="31" t="e">
        <f t="shared" si="4"/>
        <v>#NUM!</v>
      </c>
    </row>
    <row r="117" spans="1:109" ht="33.75" x14ac:dyDescent="0.25">
      <c r="A117" s="18" t="s">
        <v>119</v>
      </c>
      <c r="B117" s="23" t="s">
        <v>208</v>
      </c>
      <c r="C117" s="33" t="s">
        <v>43</v>
      </c>
      <c r="D117" s="21">
        <v>30</v>
      </c>
      <c r="E117" s="48">
        <v>30</v>
      </c>
      <c r="F117" s="22" t="s">
        <v>117</v>
      </c>
      <c r="G117" s="23" t="s">
        <v>118</v>
      </c>
      <c r="H117" s="22"/>
      <c r="I117" s="22"/>
      <c r="J117" s="22"/>
      <c r="K117" s="22"/>
      <c r="L117" s="22"/>
      <c r="M117" s="22" t="s">
        <v>124</v>
      </c>
      <c r="N117" s="22"/>
      <c r="O117" s="22"/>
      <c r="P117" s="22"/>
      <c r="Q117" s="22"/>
      <c r="R117" s="22"/>
      <c r="S117" s="22"/>
      <c r="T117" s="22"/>
      <c r="U117" s="24"/>
      <c r="V117" s="24"/>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7"/>
      <c r="AS117" s="47"/>
      <c r="AT117" s="47"/>
      <c r="AU117" s="46"/>
      <c r="AV117" s="47"/>
      <c r="AW117" s="47"/>
      <c r="AX117" s="47"/>
      <c r="AY117" s="46"/>
      <c r="AZ117" s="47"/>
      <c r="BA117" s="47"/>
      <c r="BB117" s="47"/>
      <c r="BC117" s="46"/>
      <c r="BD117" s="47"/>
      <c r="BE117" s="47"/>
      <c r="BF117" s="47"/>
      <c r="BG117" s="46"/>
      <c r="BH117" s="46"/>
      <c r="BI117" s="46"/>
      <c r="BJ117" s="46"/>
      <c r="BK117" s="46"/>
      <c r="BL117" s="47"/>
      <c r="BM117" s="47"/>
      <c r="BN117" s="47"/>
      <c r="BO117" s="46"/>
      <c r="BP117" s="47"/>
      <c r="BQ117" s="47"/>
      <c r="BR117" s="47"/>
      <c r="BS117" s="46"/>
      <c r="BT117" s="47"/>
      <c r="BU117" s="47"/>
      <c r="BV117" s="47"/>
      <c r="BW117" s="46"/>
      <c r="BX117" s="47"/>
      <c r="BY117" s="47"/>
      <c r="BZ117" s="47"/>
      <c r="CA117" s="46"/>
      <c r="CB117" s="47"/>
      <c r="CC117" s="47"/>
      <c r="CD117" s="47"/>
      <c r="CE117" s="46"/>
      <c r="CF117" s="46"/>
      <c r="CG117" s="46"/>
      <c r="CH117" s="46"/>
      <c r="CI117" s="46"/>
      <c r="CJ117" s="47"/>
      <c r="CK117" s="47"/>
      <c r="CL117" s="47"/>
      <c r="CM117" s="46"/>
      <c r="CN117" s="46"/>
      <c r="CO117" s="46"/>
      <c r="CP117" s="46"/>
      <c r="CQ117" s="46"/>
      <c r="CR117" s="46"/>
      <c r="CS117" s="46"/>
      <c r="CT117" s="46"/>
      <c r="CU117" s="46"/>
      <c r="CV117" s="46"/>
      <c r="CW117" s="46"/>
      <c r="CX117" s="46"/>
      <c r="CY117" s="46"/>
      <c r="CZ117" s="28"/>
      <c r="DA117" s="28"/>
      <c r="DB117" s="35"/>
      <c r="DE117" s="31" t="e">
        <f t="shared" si="4"/>
        <v>#NUM!</v>
      </c>
    </row>
    <row r="118" spans="1:109" ht="22.5" x14ac:dyDescent="0.25">
      <c r="A118" s="18" t="s">
        <v>119</v>
      </c>
      <c r="B118" s="23" t="s">
        <v>209</v>
      </c>
      <c r="C118" s="33" t="s">
        <v>43</v>
      </c>
      <c r="D118" s="21">
        <v>30</v>
      </c>
      <c r="E118" s="21">
        <v>30</v>
      </c>
      <c r="F118" s="22" t="s">
        <v>117</v>
      </c>
      <c r="G118" s="22" t="s">
        <v>123</v>
      </c>
      <c r="H118" s="22"/>
      <c r="I118" s="22"/>
      <c r="J118" s="22"/>
      <c r="K118" s="22" t="s">
        <v>125</v>
      </c>
      <c r="L118" s="22"/>
      <c r="M118" s="22" t="s">
        <v>124</v>
      </c>
      <c r="N118" s="22"/>
      <c r="O118" s="22"/>
      <c r="P118" s="22"/>
      <c r="Q118" s="22"/>
      <c r="R118" s="22"/>
      <c r="S118" s="22"/>
      <c r="T118" s="22"/>
      <c r="U118" s="24"/>
      <c r="V118" s="24"/>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7"/>
      <c r="AS118" s="47"/>
      <c r="AT118" s="47"/>
      <c r="AU118" s="46"/>
      <c r="AV118" s="47"/>
      <c r="AW118" s="47"/>
      <c r="AX118" s="47"/>
      <c r="AY118" s="46"/>
      <c r="AZ118" s="47"/>
      <c r="BA118" s="47"/>
      <c r="BB118" s="47"/>
      <c r="BC118" s="46"/>
      <c r="BD118" s="47"/>
      <c r="BE118" s="47"/>
      <c r="BF118" s="47"/>
      <c r="BG118" s="46"/>
      <c r="BH118" s="46"/>
      <c r="BI118" s="46"/>
      <c r="BJ118" s="46"/>
      <c r="BK118" s="46"/>
      <c r="BL118" s="47"/>
      <c r="BM118" s="47"/>
      <c r="BN118" s="47"/>
      <c r="BO118" s="46"/>
      <c r="BP118" s="47"/>
      <c r="BQ118" s="47"/>
      <c r="BR118" s="47"/>
      <c r="BS118" s="46"/>
      <c r="BT118" s="47"/>
      <c r="BU118" s="47"/>
      <c r="BV118" s="47"/>
      <c r="BW118" s="46"/>
      <c r="BX118" s="47"/>
      <c r="BY118" s="47"/>
      <c r="BZ118" s="47"/>
      <c r="CA118" s="46"/>
      <c r="CB118" s="47"/>
      <c r="CC118" s="47"/>
      <c r="CD118" s="47"/>
      <c r="CE118" s="46"/>
      <c r="CF118" s="46"/>
      <c r="CG118" s="46"/>
      <c r="CH118" s="46"/>
      <c r="CI118" s="46"/>
      <c r="CJ118" s="47"/>
      <c r="CK118" s="47"/>
      <c r="CL118" s="47"/>
      <c r="CM118" s="46"/>
      <c r="CN118" s="46"/>
      <c r="CO118" s="46"/>
      <c r="CP118" s="46"/>
      <c r="CQ118" s="46"/>
      <c r="CR118" s="46"/>
      <c r="CS118" s="46"/>
      <c r="CT118" s="46"/>
      <c r="CU118" s="46"/>
      <c r="CV118" s="46"/>
      <c r="CW118" s="46"/>
      <c r="CX118" s="46"/>
      <c r="CY118" s="46"/>
      <c r="CZ118" s="28"/>
      <c r="DA118" s="28"/>
      <c r="DB118" s="35"/>
      <c r="DE118" s="31" t="e">
        <f t="shared" si="4"/>
        <v>#NUM!</v>
      </c>
    </row>
    <row r="119" spans="1:109" ht="33.75" x14ac:dyDescent="0.25">
      <c r="A119" s="37">
        <v>1032</v>
      </c>
      <c r="B119" s="43" t="s">
        <v>210</v>
      </c>
      <c r="C119" s="21" t="s">
        <v>43</v>
      </c>
      <c r="D119" s="40">
        <v>3400</v>
      </c>
      <c r="E119" s="21">
        <v>8500</v>
      </c>
      <c r="F119" s="22" t="s">
        <v>117</v>
      </c>
      <c r="G119" s="23" t="s">
        <v>121</v>
      </c>
      <c r="H119" s="22"/>
      <c r="I119" s="22"/>
      <c r="J119" s="22"/>
      <c r="K119" s="22"/>
      <c r="L119" s="23"/>
      <c r="M119" s="22" t="s">
        <v>124</v>
      </c>
      <c r="N119" s="22"/>
      <c r="O119" s="22"/>
      <c r="P119" s="22"/>
      <c r="Q119" s="22"/>
      <c r="R119" s="22"/>
      <c r="S119" s="22"/>
      <c r="T119" s="22"/>
      <c r="U119" s="24"/>
      <c r="V119" s="24"/>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7">
        <v>4897</v>
      </c>
      <c r="AS119" s="47">
        <v>930</v>
      </c>
      <c r="AT119" s="47">
        <f>+AR119+AS119</f>
        <v>5827</v>
      </c>
      <c r="AU119" s="46"/>
      <c r="AV119" s="47"/>
      <c r="AW119" s="47"/>
      <c r="AX119" s="47"/>
      <c r="AY119" s="46"/>
      <c r="AZ119" s="47"/>
      <c r="BA119" s="47"/>
      <c r="BB119" s="47"/>
      <c r="BC119" s="46"/>
      <c r="BD119" s="47"/>
      <c r="BE119" s="47"/>
      <c r="BF119" s="47"/>
      <c r="BG119" s="46"/>
      <c r="BH119" s="46"/>
      <c r="BI119" s="46"/>
      <c r="BJ119" s="46"/>
      <c r="BK119" s="46"/>
      <c r="BL119" s="47"/>
      <c r="BM119" s="47"/>
      <c r="BN119" s="47"/>
      <c r="BO119" s="46"/>
      <c r="BP119" s="47"/>
      <c r="BQ119" s="47"/>
      <c r="BR119" s="47"/>
      <c r="BS119" s="46"/>
      <c r="BT119" s="47"/>
      <c r="BU119" s="47"/>
      <c r="BV119" s="47"/>
      <c r="BW119" s="46"/>
      <c r="BX119" s="47"/>
      <c r="BY119" s="47"/>
      <c r="BZ119" s="47"/>
      <c r="CA119" s="46"/>
      <c r="CB119" s="47"/>
      <c r="CC119" s="47"/>
      <c r="CD119" s="47"/>
      <c r="CE119" s="46"/>
      <c r="CF119" s="46"/>
      <c r="CG119" s="46"/>
      <c r="CH119" s="46"/>
      <c r="CI119" s="46"/>
      <c r="CJ119" s="47"/>
      <c r="CK119" s="47"/>
      <c r="CL119" s="47"/>
      <c r="CM119" s="46"/>
      <c r="CN119" s="46"/>
      <c r="CO119" s="46"/>
      <c r="CP119" s="46"/>
      <c r="CQ119" s="46"/>
      <c r="CR119" s="46"/>
      <c r="CS119" s="46"/>
      <c r="CT119" s="46"/>
      <c r="CU119" s="46"/>
      <c r="CV119" s="46"/>
      <c r="CW119" s="46"/>
      <c r="CX119" s="46"/>
      <c r="CY119" s="46"/>
      <c r="CZ119" s="28"/>
      <c r="DA119" s="28"/>
      <c r="DB119" s="35"/>
      <c r="DE119" s="31">
        <f t="shared" si="4"/>
        <v>5827</v>
      </c>
    </row>
    <row r="120" spans="1:109" ht="33.75" x14ac:dyDescent="0.25">
      <c r="A120" s="41">
        <v>1033</v>
      </c>
      <c r="B120" s="39" t="s">
        <v>211</v>
      </c>
      <c r="C120" s="21" t="s">
        <v>43</v>
      </c>
      <c r="D120" s="40">
        <v>3200</v>
      </c>
      <c r="E120" s="21">
        <v>8500</v>
      </c>
      <c r="F120" s="22" t="s">
        <v>117</v>
      </c>
      <c r="G120" s="23" t="s">
        <v>121</v>
      </c>
      <c r="H120" s="22"/>
      <c r="I120" s="22"/>
      <c r="J120" s="22"/>
      <c r="K120" s="22"/>
      <c r="L120" s="23"/>
      <c r="M120" s="22" t="s">
        <v>124</v>
      </c>
      <c r="N120" s="22"/>
      <c r="O120" s="22"/>
      <c r="P120" s="22"/>
      <c r="Q120" s="22"/>
      <c r="R120" s="22"/>
      <c r="S120" s="22"/>
      <c r="T120" s="22"/>
      <c r="U120" s="24"/>
      <c r="V120" s="24"/>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7">
        <v>4709</v>
      </c>
      <c r="AS120" s="47">
        <v>895</v>
      </c>
      <c r="AT120" s="47">
        <f>+AR120+AS120</f>
        <v>5604</v>
      </c>
      <c r="AU120" s="46"/>
      <c r="AV120" s="47"/>
      <c r="AW120" s="47"/>
      <c r="AX120" s="47"/>
      <c r="AY120" s="46"/>
      <c r="AZ120" s="47"/>
      <c r="BA120" s="47"/>
      <c r="BB120" s="47"/>
      <c r="BC120" s="46"/>
      <c r="BD120" s="47"/>
      <c r="BE120" s="47"/>
      <c r="BF120" s="47"/>
      <c r="BG120" s="46"/>
      <c r="BH120" s="46"/>
      <c r="BI120" s="46"/>
      <c r="BJ120" s="46"/>
      <c r="BK120" s="46"/>
      <c r="BL120" s="47"/>
      <c r="BM120" s="47"/>
      <c r="BN120" s="47"/>
      <c r="BO120" s="46"/>
      <c r="BP120" s="47"/>
      <c r="BQ120" s="47"/>
      <c r="BR120" s="47"/>
      <c r="BS120" s="46"/>
      <c r="BT120" s="47"/>
      <c r="BU120" s="47"/>
      <c r="BV120" s="47"/>
      <c r="BW120" s="46"/>
      <c r="BX120" s="47"/>
      <c r="BY120" s="47"/>
      <c r="BZ120" s="47"/>
      <c r="CA120" s="46"/>
      <c r="CB120" s="47"/>
      <c r="CC120" s="47"/>
      <c r="CD120" s="47"/>
      <c r="CE120" s="46"/>
      <c r="CF120" s="46"/>
      <c r="CG120" s="46"/>
      <c r="CH120" s="46"/>
      <c r="CI120" s="46"/>
      <c r="CJ120" s="47"/>
      <c r="CK120" s="47"/>
      <c r="CL120" s="47"/>
      <c r="CM120" s="46"/>
      <c r="CN120" s="46"/>
      <c r="CO120" s="46"/>
      <c r="CP120" s="46"/>
      <c r="CQ120" s="46"/>
      <c r="CR120" s="46"/>
      <c r="CS120" s="46"/>
      <c r="CT120" s="46"/>
      <c r="CU120" s="46"/>
      <c r="CV120" s="46"/>
      <c r="CW120" s="46"/>
      <c r="CX120" s="46"/>
      <c r="CY120" s="46"/>
      <c r="CZ120" s="28"/>
      <c r="DA120" s="28"/>
      <c r="DB120" s="35"/>
      <c r="DE120" s="31">
        <f t="shared" si="4"/>
        <v>5604</v>
      </c>
    </row>
    <row r="121" spans="1:109" ht="33.75" x14ac:dyDescent="0.25">
      <c r="A121" s="36">
        <v>1045</v>
      </c>
      <c r="B121" s="38" t="s">
        <v>212</v>
      </c>
      <c r="C121" s="33" t="s">
        <v>43</v>
      </c>
      <c r="D121" s="40">
        <v>10</v>
      </c>
      <c r="E121" s="21">
        <v>400</v>
      </c>
      <c r="F121" s="22" t="s">
        <v>117</v>
      </c>
      <c r="G121" s="23" t="s">
        <v>118</v>
      </c>
      <c r="H121" s="22"/>
      <c r="I121" s="22"/>
      <c r="J121" s="22"/>
      <c r="K121" s="22"/>
      <c r="L121" s="23"/>
      <c r="M121" s="22"/>
      <c r="N121" s="22"/>
      <c r="O121" s="22"/>
      <c r="P121" s="22"/>
      <c r="Q121" s="22"/>
      <c r="R121" s="22"/>
      <c r="S121" s="22"/>
      <c r="T121" s="22"/>
      <c r="U121" s="24"/>
      <c r="V121" s="24"/>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7">
        <v>1058</v>
      </c>
      <c r="AS121" s="47">
        <v>201</v>
      </c>
      <c r="AT121" s="47">
        <f>+AR121+AS121</f>
        <v>1259</v>
      </c>
      <c r="AU121" s="46"/>
      <c r="AV121" s="47"/>
      <c r="AW121" s="47"/>
      <c r="AX121" s="47"/>
      <c r="AY121" s="46"/>
      <c r="AZ121" s="47">
        <f>VLOOKUP(A121,'[4]TERAPIA (157)'!$A$1:$U$158,19,0)</f>
        <v>965</v>
      </c>
      <c r="BA121" s="47">
        <f>VLOOKUP(A121,'[4]TERAPIA (157)'!$A$1:$U$158,20,0)</f>
        <v>183.35</v>
      </c>
      <c r="BB121" s="47">
        <f>+AZ121+BA121</f>
        <v>1148.3499999999999</v>
      </c>
      <c r="BC121" s="46"/>
      <c r="BD121" s="47"/>
      <c r="BE121" s="47"/>
      <c r="BF121" s="47"/>
      <c r="BG121" s="46"/>
      <c r="BH121" s="46"/>
      <c r="BI121" s="46"/>
      <c r="BJ121" s="46"/>
      <c r="BK121" s="46"/>
      <c r="BL121" s="47">
        <v>1885.116</v>
      </c>
      <c r="BM121" s="47">
        <v>358.17203999999998</v>
      </c>
      <c r="BN121" s="47">
        <f>+BL121+BM121</f>
        <v>2243.2880399999999</v>
      </c>
      <c r="BO121" s="46"/>
      <c r="BP121" s="47"/>
      <c r="BQ121" s="47"/>
      <c r="BR121" s="47"/>
      <c r="BS121" s="46"/>
      <c r="BT121" s="47"/>
      <c r="BU121" s="47"/>
      <c r="BV121" s="47"/>
      <c r="BW121" s="46"/>
      <c r="BX121" s="47"/>
      <c r="BY121" s="47"/>
      <c r="BZ121" s="47"/>
      <c r="CA121" s="46"/>
      <c r="CB121" s="47"/>
      <c r="CC121" s="47"/>
      <c r="CD121" s="47"/>
      <c r="CE121" s="46"/>
      <c r="CF121" s="46"/>
      <c r="CG121" s="46"/>
      <c r="CH121" s="46"/>
      <c r="CI121" s="46"/>
      <c r="CJ121" s="47"/>
      <c r="CK121" s="47"/>
      <c r="CL121" s="47"/>
      <c r="CM121" s="46"/>
      <c r="CN121" s="46"/>
      <c r="CO121" s="46"/>
      <c r="CP121" s="46"/>
      <c r="CQ121" s="46"/>
      <c r="CR121" s="46"/>
      <c r="CS121" s="46"/>
      <c r="CT121" s="46"/>
      <c r="CU121" s="46"/>
      <c r="CV121" s="46"/>
      <c r="CW121" s="46"/>
      <c r="CX121" s="46"/>
      <c r="CY121" s="46"/>
      <c r="CZ121" s="28"/>
      <c r="DA121" s="28"/>
      <c r="DB121" s="35"/>
      <c r="DE121" s="31">
        <f t="shared" si="4"/>
        <v>1259</v>
      </c>
    </row>
    <row r="122" spans="1:109" ht="45" x14ac:dyDescent="0.25">
      <c r="A122" s="18">
        <v>1061</v>
      </c>
      <c r="B122" s="39" t="s">
        <v>213</v>
      </c>
      <c r="C122" s="21" t="s">
        <v>43</v>
      </c>
      <c r="D122" s="40"/>
      <c r="E122" s="21">
        <v>40</v>
      </c>
      <c r="F122" s="22" t="s">
        <v>117</v>
      </c>
      <c r="G122" s="23" t="s">
        <v>118</v>
      </c>
      <c r="H122" s="22"/>
      <c r="I122" s="22"/>
      <c r="J122" s="22"/>
      <c r="K122" s="23" t="s">
        <v>214</v>
      </c>
      <c r="L122" s="23"/>
      <c r="M122" s="22" t="s">
        <v>124</v>
      </c>
      <c r="N122" s="22"/>
      <c r="O122" s="22"/>
      <c r="P122" s="22"/>
      <c r="Q122" s="22"/>
      <c r="R122" s="22"/>
      <c r="S122" s="22"/>
      <c r="T122" s="22"/>
      <c r="U122" s="24"/>
      <c r="V122" s="24"/>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7"/>
      <c r="AS122" s="47"/>
      <c r="AT122" s="47"/>
      <c r="AU122" s="46"/>
      <c r="AV122" s="47"/>
      <c r="AW122" s="47"/>
      <c r="AX122" s="47"/>
      <c r="AY122" s="46"/>
      <c r="AZ122" s="47"/>
      <c r="BA122" s="47"/>
      <c r="BB122" s="47"/>
      <c r="BC122" s="46"/>
      <c r="BD122" s="47"/>
      <c r="BE122" s="47"/>
      <c r="BF122" s="47"/>
      <c r="BG122" s="46"/>
      <c r="BH122" s="46"/>
      <c r="BI122" s="46"/>
      <c r="BJ122" s="46"/>
      <c r="BK122" s="46"/>
      <c r="BL122" s="47"/>
      <c r="BM122" s="47"/>
      <c r="BN122" s="47"/>
      <c r="BO122" s="46"/>
      <c r="BP122" s="47"/>
      <c r="BQ122" s="47"/>
      <c r="BR122" s="47"/>
      <c r="BS122" s="46"/>
      <c r="BT122" s="47"/>
      <c r="BU122" s="47"/>
      <c r="BV122" s="47"/>
      <c r="BW122" s="46"/>
      <c r="BX122" s="47"/>
      <c r="BY122" s="47"/>
      <c r="BZ122" s="47"/>
      <c r="CA122" s="46"/>
      <c r="CB122" s="47"/>
      <c r="CC122" s="47"/>
      <c r="CD122" s="47"/>
      <c r="CE122" s="46"/>
      <c r="CF122" s="46"/>
      <c r="CG122" s="46"/>
      <c r="CH122" s="46"/>
      <c r="CI122" s="46"/>
      <c r="CJ122" s="47"/>
      <c r="CK122" s="47"/>
      <c r="CL122" s="47"/>
      <c r="CM122" s="46"/>
      <c r="CN122" s="46"/>
      <c r="CO122" s="46"/>
      <c r="CP122" s="46"/>
      <c r="CQ122" s="46"/>
      <c r="CR122" s="46"/>
      <c r="CS122" s="46"/>
      <c r="CT122" s="46"/>
      <c r="CU122" s="46"/>
      <c r="CV122" s="46"/>
      <c r="CW122" s="46"/>
      <c r="CX122" s="46"/>
      <c r="CY122" s="46"/>
      <c r="CZ122" s="28">
        <f>VLOOKUP(A122,[1]Hoja2!$A$1:$G$589,7,0)</f>
        <v>16268.652</v>
      </c>
      <c r="DA122" s="28">
        <v>0</v>
      </c>
      <c r="DB122" s="35">
        <f t="shared" si="5"/>
        <v>16268.652</v>
      </c>
      <c r="DE122" s="31">
        <f t="shared" si="4"/>
        <v>16268.652</v>
      </c>
    </row>
    <row r="123" spans="1:109" ht="45" x14ac:dyDescent="0.25">
      <c r="A123" s="18">
        <v>1062</v>
      </c>
      <c r="B123" s="39" t="s">
        <v>215</v>
      </c>
      <c r="C123" s="21" t="s">
        <v>43</v>
      </c>
      <c r="D123" s="40">
        <v>70</v>
      </c>
      <c r="E123" s="21">
        <v>140</v>
      </c>
      <c r="F123" s="22" t="s">
        <v>117</v>
      </c>
      <c r="G123" s="23" t="s">
        <v>118</v>
      </c>
      <c r="H123" s="23" t="s">
        <v>216</v>
      </c>
      <c r="I123" s="23" t="s">
        <v>216</v>
      </c>
      <c r="J123" s="22" t="s">
        <v>124</v>
      </c>
      <c r="K123" s="23" t="s">
        <v>216</v>
      </c>
      <c r="L123" s="23"/>
      <c r="M123" s="22" t="s">
        <v>124</v>
      </c>
      <c r="N123" s="22"/>
      <c r="O123" s="22"/>
      <c r="P123" s="22"/>
      <c r="Q123" s="22"/>
      <c r="R123" s="22"/>
      <c r="S123" s="22"/>
      <c r="T123" s="22"/>
      <c r="U123" s="24"/>
      <c r="V123" s="24"/>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7"/>
      <c r="AS123" s="47"/>
      <c r="AT123" s="47"/>
      <c r="AU123" s="46"/>
      <c r="AV123" s="47"/>
      <c r="AW123" s="47"/>
      <c r="AX123" s="47"/>
      <c r="AY123" s="46"/>
      <c r="AZ123" s="47"/>
      <c r="BA123" s="47"/>
      <c r="BB123" s="47"/>
      <c r="BC123" s="46"/>
      <c r="BD123" s="47"/>
      <c r="BE123" s="47"/>
      <c r="BF123" s="47"/>
      <c r="BG123" s="46"/>
      <c r="BH123" s="46"/>
      <c r="BI123" s="46"/>
      <c r="BJ123" s="46"/>
      <c r="BK123" s="46"/>
      <c r="BL123" s="47"/>
      <c r="BM123" s="47"/>
      <c r="BN123" s="47"/>
      <c r="BO123" s="46"/>
      <c r="BP123" s="47"/>
      <c r="BQ123" s="47"/>
      <c r="BR123" s="47"/>
      <c r="BS123" s="46"/>
      <c r="BT123" s="47"/>
      <c r="BU123" s="47"/>
      <c r="BV123" s="47"/>
      <c r="BW123" s="46"/>
      <c r="BX123" s="47"/>
      <c r="BY123" s="47"/>
      <c r="BZ123" s="47"/>
      <c r="CA123" s="46"/>
      <c r="CB123" s="47"/>
      <c r="CC123" s="47"/>
      <c r="CD123" s="47"/>
      <c r="CE123" s="46"/>
      <c r="CF123" s="46"/>
      <c r="CG123" s="46"/>
      <c r="CH123" s="46"/>
      <c r="CI123" s="46"/>
      <c r="CJ123" s="47"/>
      <c r="CK123" s="47"/>
      <c r="CL123" s="47"/>
      <c r="CM123" s="46"/>
      <c r="CN123" s="46"/>
      <c r="CO123" s="46"/>
      <c r="CP123" s="46"/>
      <c r="CQ123" s="46"/>
      <c r="CR123" s="46"/>
      <c r="CS123" s="46"/>
      <c r="CT123" s="46"/>
      <c r="CU123" s="46"/>
      <c r="CV123" s="46"/>
      <c r="CW123" s="46"/>
      <c r="CX123" s="46"/>
      <c r="CY123" s="46"/>
      <c r="CZ123" s="28"/>
      <c r="DA123" s="28"/>
      <c r="DB123" s="35"/>
      <c r="DE123" s="31" t="e">
        <f t="shared" si="4"/>
        <v>#NUM!</v>
      </c>
    </row>
    <row r="124" spans="1:109" x14ac:dyDescent="0.25">
      <c r="A124" s="41">
        <v>1069</v>
      </c>
      <c r="B124" s="38" t="s">
        <v>217</v>
      </c>
      <c r="C124" s="33" t="s">
        <v>43</v>
      </c>
      <c r="D124" s="40">
        <v>2</v>
      </c>
      <c r="E124" s="21">
        <v>1</v>
      </c>
      <c r="F124" s="22" t="s">
        <v>117</v>
      </c>
      <c r="G124" s="22" t="s">
        <v>118</v>
      </c>
      <c r="H124" s="22"/>
      <c r="I124" s="22"/>
      <c r="J124" s="22"/>
      <c r="K124" s="22"/>
      <c r="L124" s="23"/>
      <c r="M124" s="22"/>
      <c r="N124" s="22"/>
      <c r="O124" s="22"/>
      <c r="P124" s="22"/>
      <c r="Q124" s="24"/>
      <c r="R124" s="24"/>
      <c r="S124" s="24"/>
      <c r="T124" s="24"/>
      <c r="U124" s="24"/>
      <c r="V124" s="24"/>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7"/>
      <c r="AS124" s="47"/>
      <c r="AT124" s="47"/>
      <c r="AU124" s="46"/>
      <c r="AV124" s="47"/>
      <c r="AW124" s="47"/>
      <c r="AX124" s="47"/>
      <c r="AY124" s="46"/>
      <c r="AZ124" s="47">
        <f>VLOOKUP(A124,'[4]TERAPIA (157)'!$A$1:$U$158,19,0)</f>
        <v>3200</v>
      </c>
      <c r="BA124" s="47">
        <f>VLOOKUP(A124,'[4]TERAPIA (157)'!$A$1:$U$158,20,0)</f>
        <v>608</v>
      </c>
      <c r="BB124" s="47">
        <f>+AZ124+BA124</f>
        <v>3808</v>
      </c>
      <c r="BC124" s="46"/>
      <c r="BD124" s="47"/>
      <c r="BE124" s="47"/>
      <c r="BF124" s="47"/>
      <c r="BG124" s="46"/>
      <c r="BH124" s="46"/>
      <c r="BI124" s="46"/>
      <c r="BJ124" s="46"/>
      <c r="BK124" s="46"/>
      <c r="BL124" s="47"/>
      <c r="BM124" s="47"/>
      <c r="BN124" s="47"/>
      <c r="BO124" s="46"/>
      <c r="BP124" s="47"/>
      <c r="BQ124" s="47"/>
      <c r="BR124" s="47"/>
      <c r="BS124" s="46"/>
      <c r="BT124" s="47"/>
      <c r="BU124" s="47"/>
      <c r="BV124" s="47"/>
      <c r="BW124" s="46"/>
      <c r="BX124" s="47"/>
      <c r="BY124" s="47"/>
      <c r="BZ124" s="47"/>
      <c r="CA124" s="46"/>
      <c r="CB124" s="47"/>
      <c r="CC124" s="47"/>
      <c r="CD124" s="47"/>
      <c r="CE124" s="46"/>
      <c r="CF124" s="46"/>
      <c r="CG124" s="46"/>
      <c r="CH124" s="46"/>
      <c r="CI124" s="46"/>
      <c r="CJ124" s="47"/>
      <c r="CK124" s="47"/>
      <c r="CL124" s="47"/>
      <c r="CM124" s="46"/>
      <c r="CN124" s="46"/>
      <c r="CO124" s="46"/>
      <c r="CP124" s="46"/>
      <c r="CQ124" s="46"/>
      <c r="CR124" s="46"/>
      <c r="CS124" s="46"/>
      <c r="CT124" s="46"/>
      <c r="CU124" s="46"/>
      <c r="CV124" s="46"/>
      <c r="CW124" s="46"/>
      <c r="CX124" s="46"/>
      <c r="CY124" s="46"/>
      <c r="CZ124" s="28"/>
      <c r="DA124" s="28"/>
      <c r="DB124" s="35"/>
      <c r="DE124" s="31">
        <f t="shared" si="4"/>
        <v>3808</v>
      </c>
    </row>
    <row r="125" spans="1:109" ht="45" x14ac:dyDescent="0.25">
      <c r="A125" s="37">
        <v>1073</v>
      </c>
      <c r="B125" s="39" t="s">
        <v>218</v>
      </c>
      <c r="C125" s="21" t="s">
        <v>43</v>
      </c>
      <c r="D125" s="40"/>
      <c r="E125" s="21">
        <v>140</v>
      </c>
      <c r="F125" s="22" t="s">
        <v>117</v>
      </c>
      <c r="G125" s="23" t="s">
        <v>118</v>
      </c>
      <c r="H125" s="23" t="s">
        <v>216</v>
      </c>
      <c r="I125" s="23" t="s">
        <v>216</v>
      </c>
      <c r="J125" s="22" t="s">
        <v>124</v>
      </c>
      <c r="K125" s="23" t="s">
        <v>216</v>
      </c>
      <c r="L125" s="23"/>
      <c r="M125" s="22" t="s">
        <v>124</v>
      </c>
      <c r="N125" s="22"/>
      <c r="O125" s="22"/>
      <c r="P125" s="22"/>
      <c r="Q125" s="22"/>
      <c r="R125" s="22"/>
      <c r="S125" s="22"/>
      <c r="T125" s="22"/>
      <c r="U125" s="24"/>
      <c r="V125" s="24"/>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7"/>
      <c r="AS125" s="47"/>
      <c r="AT125" s="47"/>
      <c r="AU125" s="46"/>
      <c r="AV125" s="47"/>
      <c r="AW125" s="47"/>
      <c r="AX125" s="47"/>
      <c r="AY125" s="46"/>
      <c r="AZ125" s="47"/>
      <c r="BA125" s="47"/>
      <c r="BB125" s="47"/>
      <c r="BC125" s="46"/>
      <c r="BD125" s="47"/>
      <c r="BE125" s="47"/>
      <c r="BF125" s="47"/>
      <c r="BG125" s="46"/>
      <c r="BH125" s="46"/>
      <c r="BI125" s="46"/>
      <c r="BJ125" s="46"/>
      <c r="BK125" s="46"/>
      <c r="BL125" s="47"/>
      <c r="BM125" s="47"/>
      <c r="BN125" s="47"/>
      <c r="BO125" s="46"/>
      <c r="BP125" s="47"/>
      <c r="BQ125" s="47"/>
      <c r="BR125" s="47"/>
      <c r="BS125" s="46"/>
      <c r="BT125" s="47"/>
      <c r="BU125" s="47"/>
      <c r="BV125" s="47"/>
      <c r="BW125" s="46"/>
      <c r="BX125" s="47"/>
      <c r="BY125" s="47"/>
      <c r="BZ125" s="47"/>
      <c r="CA125" s="46"/>
      <c r="CB125" s="47"/>
      <c r="CC125" s="47"/>
      <c r="CD125" s="47"/>
      <c r="CE125" s="46"/>
      <c r="CF125" s="46"/>
      <c r="CG125" s="46"/>
      <c r="CH125" s="46"/>
      <c r="CI125" s="46"/>
      <c r="CJ125" s="47"/>
      <c r="CK125" s="47"/>
      <c r="CL125" s="47"/>
      <c r="CM125" s="46"/>
      <c r="CN125" s="46"/>
      <c r="CO125" s="46"/>
      <c r="CP125" s="46"/>
      <c r="CQ125" s="46"/>
      <c r="CR125" s="46"/>
      <c r="CS125" s="46"/>
      <c r="CT125" s="46"/>
      <c r="CU125" s="46"/>
      <c r="CV125" s="46"/>
      <c r="CW125" s="46"/>
      <c r="CX125" s="46"/>
      <c r="CY125" s="46"/>
      <c r="CZ125" s="28">
        <f>VLOOKUP(A125,[1]Hoja2!$A$1:$G$589,7,0)</f>
        <v>56062.8</v>
      </c>
      <c r="DA125" s="28">
        <v>0</v>
      </c>
      <c r="DB125" s="35">
        <f t="shared" si="5"/>
        <v>56062.8</v>
      </c>
      <c r="DE125" s="31">
        <f t="shared" si="4"/>
        <v>56062.8</v>
      </c>
    </row>
    <row r="126" spans="1:109" ht="45" x14ac:dyDescent="0.25">
      <c r="A126" s="41">
        <v>1075</v>
      </c>
      <c r="B126" s="38" t="s">
        <v>219</v>
      </c>
      <c r="C126" s="33" t="s">
        <v>43</v>
      </c>
      <c r="D126" s="21">
        <v>5</v>
      </c>
      <c r="E126" s="21">
        <v>20</v>
      </c>
      <c r="F126" s="22" t="s">
        <v>117</v>
      </c>
      <c r="G126" s="23" t="s">
        <v>118</v>
      </c>
      <c r="H126" s="22"/>
      <c r="I126" s="22"/>
      <c r="J126" s="22"/>
      <c r="K126" s="23" t="s">
        <v>216</v>
      </c>
      <c r="L126" s="23"/>
      <c r="M126" s="22" t="s">
        <v>124</v>
      </c>
      <c r="N126" s="22"/>
      <c r="O126" s="22"/>
      <c r="P126" s="22"/>
      <c r="Q126" s="22"/>
      <c r="R126" s="22"/>
      <c r="S126" s="22"/>
      <c r="T126" s="22"/>
      <c r="U126" s="24"/>
      <c r="V126" s="24"/>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7"/>
      <c r="AS126" s="47"/>
      <c r="AT126" s="47"/>
      <c r="AU126" s="46"/>
      <c r="AV126" s="47"/>
      <c r="AW126" s="47"/>
      <c r="AX126" s="47"/>
      <c r="AY126" s="46"/>
      <c r="AZ126" s="47"/>
      <c r="BA126" s="47"/>
      <c r="BB126" s="47"/>
      <c r="BC126" s="46"/>
      <c r="BD126" s="47"/>
      <c r="BE126" s="47"/>
      <c r="BF126" s="47"/>
      <c r="BG126" s="46"/>
      <c r="BH126" s="46"/>
      <c r="BI126" s="46"/>
      <c r="BJ126" s="46"/>
      <c r="BK126" s="46"/>
      <c r="BL126" s="47"/>
      <c r="BM126" s="47"/>
      <c r="BN126" s="47"/>
      <c r="BO126" s="46"/>
      <c r="BP126" s="47"/>
      <c r="BQ126" s="47"/>
      <c r="BR126" s="47"/>
      <c r="BS126" s="46"/>
      <c r="BT126" s="47"/>
      <c r="BU126" s="47"/>
      <c r="BV126" s="47"/>
      <c r="BW126" s="46"/>
      <c r="BX126" s="47"/>
      <c r="BY126" s="47"/>
      <c r="BZ126" s="47"/>
      <c r="CA126" s="46"/>
      <c r="CB126" s="47"/>
      <c r="CC126" s="47"/>
      <c r="CD126" s="47"/>
      <c r="CE126" s="46"/>
      <c r="CF126" s="46"/>
      <c r="CG126" s="46"/>
      <c r="CH126" s="46"/>
      <c r="CI126" s="46"/>
      <c r="CJ126" s="47"/>
      <c r="CK126" s="47"/>
      <c r="CL126" s="47"/>
      <c r="CM126" s="46"/>
      <c r="CN126" s="46"/>
      <c r="CO126" s="46"/>
      <c r="CP126" s="46"/>
      <c r="CQ126" s="46"/>
      <c r="CR126" s="46"/>
      <c r="CS126" s="46"/>
      <c r="CT126" s="46"/>
      <c r="CU126" s="46"/>
      <c r="CV126" s="46"/>
      <c r="CW126" s="46"/>
      <c r="CX126" s="46"/>
      <c r="CY126" s="46"/>
      <c r="CZ126" s="28"/>
      <c r="DA126" s="28"/>
      <c r="DB126" s="35"/>
      <c r="DE126" s="31" t="e">
        <f t="shared" si="4"/>
        <v>#NUM!</v>
      </c>
    </row>
    <row r="127" spans="1:109" ht="33.75" x14ac:dyDescent="0.25">
      <c r="A127" s="37">
        <v>1079</v>
      </c>
      <c r="B127" s="43" t="s">
        <v>220</v>
      </c>
      <c r="C127" s="21" t="s">
        <v>43</v>
      </c>
      <c r="D127" s="40">
        <v>500</v>
      </c>
      <c r="E127" s="21">
        <v>1040</v>
      </c>
      <c r="F127" s="22" t="s">
        <v>117</v>
      </c>
      <c r="G127" s="23" t="s">
        <v>118</v>
      </c>
      <c r="H127" s="22"/>
      <c r="I127" s="22"/>
      <c r="J127" s="22"/>
      <c r="K127" s="22"/>
      <c r="L127" s="23"/>
      <c r="M127" s="22" t="s">
        <v>124</v>
      </c>
      <c r="N127" s="22"/>
      <c r="O127" s="22"/>
      <c r="P127" s="22"/>
      <c r="Q127" s="22"/>
      <c r="R127" s="22"/>
      <c r="S127" s="22"/>
      <c r="T127" s="22"/>
      <c r="U127" s="24"/>
      <c r="V127" s="24"/>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7"/>
      <c r="AS127" s="47"/>
      <c r="AT127" s="47"/>
      <c r="AU127" s="46"/>
      <c r="AV127" s="47"/>
      <c r="AW127" s="47"/>
      <c r="AX127" s="47"/>
      <c r="AY127" s="46"/>
      <c r="AZ127" s="47">
        <f>VLOOKUP(A127,'[4]TERAPIA (157)'!$A$1:$U$158,19,0)</f>
        <v>4200</v>
      </c>
      <c r="BA127" s="47">
        <f>VLOOKUP(A127,'[4]TERAPIA (157)'!$A$1:$U$158,20,0)</f>
        <v>798</v>
      </c>
      <c r="BB127" s="47">
        <f>+AZ127+BA127</f>
        <v>4998</v>
      </c>
      <c r="BC127" s="46"/>
      <c r="BD127" s="47">
        <f>VLOOKUP(A127,'[3]TERAPIA (157)'!$A$1:$U$158,19,0)</f>
        <v>4200</v>
      </c>
      <c r="BE127" s="47">
        <f>VLOOKUP(A127,'[3]TERAPIA (157)'!$A$1:$U$158,20,0)</f>
        <v>798</v>
      </c>
      <c r="BF127" s="47">
        <f>+BD127+BE127</f>
        <v>4998</v>
      </c>
      <c r="BG127" s="46"/>
      <c r="BH127" s="46"/>
      <c r="BI127" s="46"/>
      <c r="BJ127" s="46"/>
      <c r="BK127" s="46"/>
      <c r="BL127" s="47">
        <v>5815</v>
      </c>
      <c r="BM127" s="47">
        <v>1104.8499999999999</v>
      </c>
      <c r="BN127" s="47">
        <f>+BL127+BM127</f>
        <v>6919.85</v>
      </c>
      <c r="BO127" s="46"/>
      <c r="BP127" s="47"/>
      <c r="BQ127" s="47"/>
      <c r="BR127" s="47"/>
      <c r="BS127" s="46"/>
      <c r="BT127" s="47">
        <f>VLOOKUP(A127,'[2]TERAPIA (157)'!$A$1:$U$158,19,0)</f>
        <v>5429</v>
      </c>
      <c r="BU127" s="47">
        <f>VLOOKUP(A127,'[2]TERAPIA (157)'!$A$1:$U$158,20,0)</f>
        <v>1031.51</v>
      </c>
      <c r="BV127" s="47">
        <f>+BT127+BU127</f>
        <v>6460.51</v>
      </c>
      <c r="BW127" s="46"/>
      <c r="BX127" s="47">
        <f>VLOOKUP(A127,'[5]TERAPIA (157)'!$A$1:$U$158,19,0)</f>
        <v>10000</v>
      </c>
      <c r="BY127" s="47">
        <f>VLOOKUP(A127,'[5]TERAPIA (157)'!$A$1:$U$158,20,0)</f>
        <v>1900</v>
      </c>
      <c r="BZ127" s="47">
        <f>+BX127+BY127</f>
        <v>11900</v>
      </c>
      <c r="CA127" s="46"/>
      <c r="CB127" s="47"/>
      <c r="CC127" s="47"/>
      <c r="CD127" s="47"/>
      <c r="CE127" s="46"/>
      <c r="CF127" s="46"/>
      <c r="CG127" s="46"/>
      <c r="CH127" s="46"/>
      <c r="CI127" s="46"/>
      <c r="CJ127" s="47"/>
      <c r="CK127" s="47"/>
      <c r="CL127" s="47"/>
      <c r="CM127" s="46"/>
      <c r="CN127" s="46"/>
      <c r="CO127" s="46"/>
      <c r="CP127" s="46"/>
      <c r="CQ127" s="46"/>
      <c r="CR127" s="46"/>
      <c r="CS127" s="46"/>
      <c r="CT127" s="46"/>
      <c r="CU127" s="46"/>
      <c r="CV127" s="46"/>
      <c r="CW127" s="46"/>
      <c r="CX127" s="46"/>
      <c r="CY127" s="46"/>
      <c r="CZ127" s="28"/>
      <c r="DA127" s="28"/>
      <c r="DB127" s="35"/>
      <c r="DE127" s="31">
        <f t="shared" si="4"/>
        <v>6460.51</v>
      </c>
    </row>
    <row r="128" spans="1:109" ht="33.75" x14ac:dyDescent="0.25">
      <c r="A128" s="36">
        <v>1060</v>
      </c>
      <c r="B128" s="39" t="s">
        <v>221</v>
      </c>
      <c r="C128" s="21" t="s">
        <v>43</v>
      </c>
      <c r="D128" s="40">
        <v>3000</v>
      </c>
      <c r="E128" s="21">
        <v>3000</v>
      </c>
      <c r="F128" s="22" t="s">
        <v>117</v>
      </c>
      <c r="G128" s="23" t="s">
        <v>118</v>
      </c>
      <c r="H128" s="22"/>
      <c r="I128" s="22"/>
      <c r="J128" s="22"/>
      <c r="K128" s="22"/>
      <c r="L128" s="23"/>
      <c r="M128" s="22" t="s">
        <v>124</v>
      </c>
      <c r="N128" s="22"/>
      <c r="O128" s="22"/>
      <c r="P128" s="22"/>
      <c r="Q128" s="22"/>
      <c r="R128" s="22"/>
      <c r="S128" s="22"/>
      <c r="T128" s="22"/>
      <c r="U128" s="24"/>
      <c r="V128" s="24"/>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7"/>
      <c r="AS128" s="47"/>
      <c r="AT128" s="47"/>
      <c r="AU128" s="46"/>
      <c r="AV128" s="47"/>
      <c r="AW128" s="47"/>
      <c r="AX128" s="47"/>
      <c r="AY128" s="46"/>
      <c r="AZ128" s="47">
        <f>VLOOKUP(A128,'[4]TERAPIA (157)'!$A$1:$U$158,19,0)</f>
        <v>4200</v>
      </c>
      <c r="BA128" s="47">
        <f>VLOOKUP(A128,'[4]TERAPIA (157)'!$A$1:$U$158,20,0)</f>
        <v>798</v>
      </c>
      <c r="BB128" s="47">
        <f>+AZ128+BA128</f>
        <v>4998</v>
      </c>
      <c r="BC128" s="46"/>
      <c r="BD128" s="47">
        <f>VLOOKUP(A128,'[3]TERAPIA (157)'!$A$1:$U$158,19,0)</f>
        <v>4200</v>
      </c>
      <c r="BE128" s="47">
        <f>VLOOKUP(A128,'[3]TERAPIA (157)'!$A$1:$U$158,20,0)</f>
        <v>798</v>
      </c>
      <c r="BF128" s="47">
        <f>+BD128+BE128</f>
        <v>4998</v>
      </c>
      <c r="BG128" s="46"/>
      <c r="BH128" s="46"/>
      <c r="BI128" s="46"/>
      <c r="BJ128" s="46"/>
      <c r="BK128" s="46"/>
      <c r="BL128" s="47">
        <v>5815</v>
      </c>
      <c r="BM128" s="47">
        <v>1104.8499999999999</v>
      </c>
      <c r="BN128" s="47">
        <f>+BL128+BM128</f>
        <v>6919.85</v>
      </c>
      <c r="BO128" s="46"/>
      <c r="BP128" s="47"/>
      <c r="BQ128" s="47"/>
      <c r="BR128" s="47"/>
      <c r="BS128" s="46"/>
      <c r="BT128" s="47"/>
      <c r="BU128" s="47"/>
      <c r="BV128" s="47"/>
      <c r="BW128" s="46"/>
      <c r="BX128" s="47">
        <f>VLOOKUP(A128,'[5]TERAPIA (157)'!$A$1:$U$158,19,0)</f>
        <v>10000</v>
      </c>
      <c r="BY128" s="47">
        <f>VLOOKUP(A128,'[5]TERAPIA (157)'!$A$1:$U$158,20,0)</f>
        <v>1900</v>
      </c>
      <c r="BZ128" s="47">
        <f>+BX128+BY128</f>
        <v>11900</v>
      </c>
      <c r="CA128" s="46"/>
      <c r="CB128" s="47"/>
      <c r="CC128" s="47"/>
      <c r="CD128" s="47"/>
      <c r="CE128" s="46"/>
      <c r="CF128" s="46"/>
      <c r="CG128" s="46"/>
      <c r="CH128" s="46"/>
      <c r="CI128" s="46"/>
      <c r="CJ128" s="47"/>
      <c r="CK128" s="47"/>
      <c r="CL128" s="47"/>
      <c r="CM128" s="46"/>
      <c r="CN128" s="46"/>
      <c r="CO128" s="46"/>
      <c r="CP128" s="46"/>
      <c r="CQ128" s="46"/>
      <c r="CR128" s="46"/>
      <c r="CS128" s="46"/>
      <c r="CT128" s="46"/>
      <c r="CU128" s="46"/>
      <c r="CV128" s="46"/>
      <c r="CW128" s="46"/>
      <c r="CX128" s="46"/>
      <c r="CY128" s="46"/>
      <c r="CZ128" s="28"/>
      <c r="DA128" s="28"/>
      <c r="DB128" s="35"/>
      <c r="DE128" s="31">
        <f t="shared" si="4"/>
        <v>5958.9250000000002</v>
      </c>
    </row>
    <row r="129" spans="1:109" ht="33.75" x14ac:dyDescent="0.25">
      <c r="A129" s="41">
        <v>1081</v>
      </c>
      <c r="B129" s="43" t="s">
        <v>222</v>
      </c>
      <c r="C129" s="21" t="s">
        <v>43</v>
      </c>
      <c r="D129" s="21">
        <v>50</v>
      </c>
      <c r="E129" s="21">
        <v>50</v>
      </c>
      <c r="F129" s="22" t="s">
        <v>117</v>
      </c>
      <c r="G129" s="23" t="s">
        <v>118</v>
      </c>
      <c r="H129" s="22"/>
      <c r="I129" s="22"/>
      <c r="J129" s="22"/>
      <c r="K129" s="22"/>
      <c r="L129" s="23"/>
      <c r="M129" s="22" t="s">
        <v>124</v>
      </c>
      <c r="N129" s="22"/>
      <c r="O129" s="22"/>
      <c r="P129" s="22"/>
      <c r="Q129" s="22"/>
      <c r="R129" s="22"/>
      <c r="S129" s="22"/>
      <c r="T129" s="22"/>
      <c r="U129" s="24"/>
      <c r="V129" s="24"/>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7"/>
      <c r="AS129" s="47"/>
      <c r="AT129" s="47"/>
      <c r="AU129" s="46"/>
      <c r="AV129" s="47"/>
      <c r="AW129" s="47"/>
      <c r="AX129" s="47"/>
      <c r="AY129" s="46"/>
      <c r="AZ129" s="47"/>
      <c r="BA129" s="47"/>
      <c r="BB129" s="47"/>
      <c r="BC129" s="46"/>
      <c r="BD129" s="47">
        <f>VLOOKUP(A129,'[3]TERAPIA (157)'!$A$1:$U$158,19,0)</f>
        <v>6300</v>
      </c>
      <c r="BE129" s="47">
        <f>VLOOKUP(A129,'[3]TERAPIA (157)'!$A$1:$U$158,20,0)</f>
        <v>1197</v>
      </c>
      <c r="BF129" s="47">
        <f>+BD129+BE129</f>
        <v>7497</v>
      </c>
      <c r="BG129" s="46"/>
      <c r="BH129" s="46"/>
      <c r="BI129" s="46"/>
      <c r="BJ129" s="46"/>
      <c r="BK129" s="46"/>
      <c r="BL129" s="47"/>
      <c r="BM129" s="47"/>
      <c r="BN129" s="47"/>
      <c r="BO129" s="46"/>
      <c r="BP129" s="47"/>
      <c r="BQ129" s="47"/>
      <c r="BR129" s="47"/>
      <c r="BS129" s="46"/>
      <c r="BT129" s="47">
        <f>VLOOKUP(A129,'[2]TERAPIA (157)'!$A$1:$U$158,19,0)</f>
        <v>19419</v>
      </c>
      <c r="BU129" s="47">
        <f>VLOOKUP(A129,'[2]TERAPIA (157)'!$A$1:$U$158,20,0)</f>
        <v>3689.61</v>
      </c>
      <c r="BV129" s="47">
        <f>+BT129+BU129</f>
        <v>23108.61</v>
      </c>
      <c r="BW129" s="46"/>
      <c r="BX129" s="47">
        <f>VLOOKUP(A129,'[5]TERAPIA (157)'!$A$1:$U$158,19,0)</f>
        <v>13500</v>
      </c>
      <c r="BY129" s="47">
        <f>VLOOKUP(A129,'[5]TERAPIA (157)'!$A$1:$U$158,20,0)</f>
        <v>2565</v>
      </c>
      <c r="BZ129" s="47">
        <f>+BX129+BY129</f>
        <v>16065</v>
      </c>
      <c r="CA129" s="46"/>
      <c r="CB129" s="47"/>
      <c r="CC129" s="47"/>
      <c r="CD129" s="47"/>
      <c r="CE129" s="46"/>
      <c r="CF129" s="46"/>
      <c r="CG129" s="46"/>
      <c r="CH129" s="46"/>
      <c r="CI129" s="46"/>
      <c r="CJ129" s="47"/>
      <c r="CK129" s="47"/>
      <c r="CL129" s="47"/>
      <c r="CM129" s="46"/>
      <c r="CN129" s="46"/>
      <c r="CO129" s="46"/>
      <c r="CP129" s="46"/>
      <c r="CQ129" s="46"/>
      <c r="CR129" s="46"/>
      <c r="CS129" s="46"/>
      <c r="CT129" s="46"/>
      <c r="CU129" s="46"/>
      <c r="CV129" s="46"/>
      <c r="CW129" s="46"/>
      <c r="CX129" s="46"/>
      <c r="CY129" s="46"/>
      <c r="CZ129" s="28"/>
      <c r="DA129" s="28"/>
      <c r="DB129" s="35"/>
      <c r="DE129" s="31">
        <f t="shared" si="4"/>
        <v>16065</v>
      </c>
    </row>
    <row r="130" spans="1:109" ht="33.75" x14ac:dyDescent="0.25">
      <c r="A130" s="37">
        <v>1082</v>
      </c>
      <c r="B130" s="43" t="s">
        <v>223</v>
      </c>
      <c r="C130" s="21" t="s">
        <v>43</v>
      </c>
      <c r="D130" s="21">
        <v>50</v>
      </c>
      <c r="E130" s="21">
        <v>95</v>
      </c>
      <c r="F130" s="22" t="s">
        <v>117</v>
      </c>
      <c r="G130" s="23" t="s">
        <v>118</v>
      </c>
      <c r="H130" s="22"/>
      <c r="I130" s="22"/>
      <c r="J130" s="22"/>
      <c r="K130" s="22"/>
      <c r="L130" s="23"/>
      <c r="M130" s="22" t="s">
        <v>124</v>
      </c>
      <c r="N130" s="22"/>
      <c r="O130" s="22"/>
      <c r="P130" s="22"/>
      <c r="Q130" s="22"/>
      <c r="R130" s="22"/>
      <c r="S130" s="22"/>
      <c r="T130" s="22"/>
      <c r="U130" s="24"/>
      <c r="V130" s="24"/>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7"/>
      <c r="AS130" s="47"/>
      <c r="AT130" s="47"/>
      <c r="AU130" s="46"/>
      <c r="AV130" s="47"/>
      <c r="AW130" s="47"/>
      <c r="AX130" s="47"/>
      <c r="AY130" s="46"/>
      <c r="AZ130" s="47"/>
      <c r="BA130" s="47"/>
      <c r="BB130" s="47"/>
      <c r="BC130" s="46"/>
      <c r="BD130" s="47">
        <f>VLOOKUP(A130,'[3]TERAPIA (157)'!$A$1:$U$158,19,0)</f>
        <v>5800</v>
      </c>
      <c r="BE130" s="47">
        <f>VLOOKUP(A130,'[3]TERAPIA (157)'!$A$1:$U$158,20,0)</f>
        <v>1102</v>
      </c>
      <c r="BF130" s="47">
        <f>+BD130+BE130</f>
        <v>6902</v>
      </c>
      <c r="BG130" s="46"/>
      <c r="BH130" s="46"/>
      <c r="BI130" s="46"/>
      <c r="BJ130" s="46"/>
      <c r="BK130" s="46"/>
      <c r="BL130" s="47">
        <v>16832</v>
      </c>
      <c r="BM130" s="47">
        <v>3198.08</v>
      </c>
      <c r="BN130" s="47">
        <f>+BL130+BM130</f>
        <v>20030.080000000002</v>
      </c>
      <c r="BO130" s="46"/>
      <c r="BP130" s="47"/>
      <c r="BQ130" s="47"/>
      <c r="BR130" s="47"/>
      <c r="BS130" s="46"/>
      <c r="BT130" s="47">
        <f>VLOOKUP(A130,'[2]TERAPIA (157)'!$A$1:$U$158,19,0)</f>
        <v>23246</v>
      </c>
      <c r="BU130" s="47">
        <f>VLOOKUP(A130,'[2]TERAPIA (157)'!$A$1:$U$158,20,0)</f>
        <v>4416.74</v>
      </c>
      <c r="BV130" s="47">
        <f>+BT130+BU130</f>
        <v>27662.739999999998</v>
      </c>
      <c r="BW130" s="46"/>
      <c r="BX130" s="47">
        <f>VLOOKUP(A130,'[5]TERAPIA (157)'!$A$1:$U$158,19,0)</f>
        <v>9500</v>
      </c>
      <c r="BY130" s="47">
        <f>VLOOKUP(A130,'[5]TERAPIA (157)'!$A$1:$U$158,20,0)</f>
        <v>1805</v>
      </c>
      <c r="BZ130" s="47">
        <f>+BX130+BY130</f>
        <v>11305</v>
      </c>
      <c r="CA130" s="46"/>
      <c r="CB130" s="47"/>
      <c r="CC130" s="47"/>
      <c r="CD130" s="47"/>
      <c r="CE130" s="46"/>
      <c r="CF130" s="46"/>
      <c r="CG130" s="46"/>
      <c r="CH130" s="46"/>
      <c r="CI130" s="46"/>
      <c r="CJ130" s="47"/>
      <c r="CK130" s="47"/>
      <c r="CL130" s="47"/>
      <c r="CM130" s="46"/>
      <c r="CN130" s="46"/>
      <c r="CO130" s="46"/>
      <c r="CP130" s="46"/>
      <c r="CQ130" s="46"/>
      <c r="CR130" s="46"/>
      <c r="CS130" s="46"/>
      <c r="CT130" s="46"/>
      <c r="CU130" s="46"/>
      <c r="CV130" s="46"/>
      <c r="CW130" s="46"/>
      <c r="CX130" s="46"/>
      <c r="CY130" s="46"/>
      <c r="CZ130" s="28"/>
      <c r="DA130" s="28"/>
      <c r="DB130" s="35"/>
      <c r="DE130" s="31">
        <f t="shared" si="4"/>
        <v>15667.54</v>
      </c>
    </row>
    <row r="131" spans="1:109" ht="22.5" x14ac:dyDescent="0.25">
      <c r="A131" s="37">
        <v>1092</v>
      </c>
      <c r="B131" s="38" t="s">
        <v>224</v>
      </c>
      <c r="C131" s="33" t="s">
        <v>43</v>
      </c>
      <c r="D131" s="21">
        <v>1</v>
      </c>
      <c r="E131" s="21">
        <v>1</v>
      </c>
      <c r="F131" s="22" t="s">
        <v>117</v>
      </c>
      <c r="G131" s="22" t="s">
        <v>118</v>
      </c>
      <c r="H131" s="22"/>
      <c r="I131" s="22"/>
      <c r="J131" s="22"/>
      <c r="K131" s="22"/>
      <c r="L131" s="23"/>
      <c r="M131" s="22"/>
      <c r="N131" s="22"/>
      <c r="O131" s="22"/>
      <c r="P131" s="22"/>
      <c r="Q131" s="22"/>
      <c r="R131" s="22"/>
      <c r="S131" s="22"/>
      <c r="T131" s="22"/>
      <c r="U131" s="24"/>
      <c r="V131" s="24"/>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7"/>
      <c r="AS131" s="47"/>
      <c r="AT131" s="47"/>
      <c r="AU131" s="46"/>
      <c r="AV131" s="47"/>
      <c r="AW131" s="47"/>
      <c r="AX131" s="47"/>
      <c r="AY131" s="46"/>
      <c r="AZ131" s="47"/>
      <c r="BA131" s="47"/>
      <c r="BB131" s="47"/>
      <c r="BC131" s="46"/>
      <c r="BD131" s="47">
        <f>VLOOKUP(A131,'[3]TERAPIA (157)'!$A$1:$U$158,19,0)</f>
        <v>12800</v>
      </c>
      <c r="BE131" s="47">
        <f>VLOOKUP(A131,'[3]TERAPIA (157)'!$A$1:$U$158,20,0)</f>
        <v>2432</v>
      </c>
      <c r="BF131" s="47">
        <f>+BD131+BE131</f>
        <v>15232</v>
      </c>
      <c r="BG131" s="46"/>
      <c r="BH131" s="46"/>
      <c r="BI131" s="46"/>
      <c r="BJ131" s="46"/>
      <c r="BK131" s="46"/>
      <c r="BL131" s="47"/>
      <c r="BM131" s="47"/>
      <c r="BN131" s="47"/>
      <c r="BO131" s="46"/>
      <c r="BP131" s="47"/>
      <c r="BQ131" s="47"/>
      <c r="BR131" s="47"/>
      <c r="BS131" s="46"/>
      <c r="BT131" s="47"/>
      <c r="BU131" s="47"/>
      <c r="BV131" s="47"/>
      <c r="BW131" s="46"/>
      <c r="BX131" s="47"/>
      <c r="BY131" s="47"/>
      <c r="BZ131" s="47"/>
      <c r="CA131" s="46"/>
      <c r="CB131" s="47"/>
      <c r="CC131" s="47"/>
      <c r="CD131" s="47"/>
      <c r="CE131" s="46"/>
      <c r="CF131" s="46"/>
      <c r="CG131" s="46"/>
      <c r="CH131" s="46"/>
      <c r="CI131" s="46"/>
      <c r="CJ131" s="47"/>
      <c r="CK131" s="47"/>
      <c r="CL131" s="47"/>
      <c r="CM131" s="46"/>
      <c r="CN131" s="46"/>
      <c r="CO131" s="46"/>
      <c r="CP131" s="46"/>
      <c r="CQ131" s="46"/>
      <c r="CR131" s="46"/>
      <c r="CS131" s="46"/>
      <c r="CT131" s="46"/>
      <c r="CU131" s="46"/>
      <c r="CV131" s="46"/>
      <c r="CW131" s="46"/>
      <c r="CX131" s="46"/>
      <c r="CY131" s="46"/>
      <c r="CZ131" s="28"/>
      <c r="DA131" s="28"/>
      <c r="DB131" s="35"/>
      <c r="DE131" s="31">
        <f t="shared" si="4"/>
        <v>15232</v>
      </c>
    </row>
    <row r="132" spans="1:109" ht="56.25" x14ac:dyDescent="0.25">
      <c r="A132" s="18">
        <v>1107</v>
      </c>
      <c r="B132" s="39" t="s">
        <v>225</v>
      </c>
      <c r="C132" s="21" t="s">
        <v>43</v>
      </c>
      <c r="D132" s="40"/>
      <c r="E132" s="48">
        <v>50</v>
      </c>
      <c r="F132" s="22" t="s">
        <v>117</v>
      </c>
      <c r="G132" s="23" t="s">
        <v>226</v>
      </c>
      <c r="H132" s="22"/>
      <c r="I132" s="22"/>
      <c r="J132" s="22"/>
      <c r="K132" s="22"/>
      <c r="L132" s="23"/>
      <c r="M132" s="22"/>
      <c r="N132" s="22"/>
      <c r="O132" s="22"/>
      <c r="P132" s="22"/>
      <c r="Q132" s="24"/>
      <c r="R132" s="24"/>
      <c r="S132" s="24"/>
      <c r="T132" s="24"/>
      <c r="U132" s="24"/>
      <c r="V132" s="24"/>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7">
        <v>347</v>
      </c>
      <c r="AS132" s="47">
        <v>66</v>
      </c>
      <c r="AT132" s="47">
        <f>+AR132+AS132</f>
        <v>413</v>
      </c>
      <c r="AU132" s="46"/>
      <c r="AV132" s="47"/>
      <c r="AW132" s="47"/>
      <c r="AX132" s="47"/>
      <c r="AY132" s="46"/>
      <c r="AZ132" s="47"/>
      <c r="BA132" s="47"/>
      <c r="BB132" s="47"/>
      <c r="BC132" s="46"/>
      <c r="BD132" s="47"/>
      <c r="BE132" s="47"/>
      <c r="BF132" s="47"/>
      <c r="BG132" s="46"/>
      <c r="BH132" s="46"/>
      <c r="BI132" s="46"/>
      <c r="BJ132" s="46"/>
      <c r="BK132" s="46"/>
      <c r="BL132" s="47"/>
      <c r="BM132" s="47"/>
      <c r="BN132" s="47"/>
      <c r="BO132" s="46"/>
      <c r="BP132" s="47"/>
      <c r="BQ132" s="47"/>
      <c r="BR132" s="47"/>
      <c r="BS132" s="46"/>
      <c r="BT132" s="47"/>
      <c r="BU132" s="47"/>
      <c r="BV132" s="47"/>
      <c r="BW132" s="46"/>
      <c r="BX132" s="47"/>
      <c r="BY132" s="47"/>
      <c r="BZ132" s="47"/>
      <c r="CA132" s="46"/>
      <c r="CB132" s="47"/>
      <c r="CC132" s="47"/>
      <c r="CD132" s="47"/>
      <c r="CE132" s="46"/>
      <c r="CF132" s="46"/>
      <c r="CG132" s="46"/>
      <c r="CH132" s="46"/>
      <c r="CI132" s="46"/>
      <c r="CJ132" s="47"/>
      <c r="CK132" s="47"/>
      <c r="CL132" s="47"/>
      <c r="CM132" s="46"/>
      <c r="CN132" s="46"/>
      <c r="CO132" s="46"/>
      <c r="CP132" s="46"/>
      <c r="CQ132" s="46"/>
      <c r="CR132" s="46"/>
      <c r="CS132" s="46"/>
      <c r="CT132" s="46"/>
      <c r="CU132" s="46"/>
      <c r="CV132" s="46"/>
      <c r="CW132" s="46"/>
      <c r="CX132" s="46"/>
      <c r="CY132" s="46"/>
      <c r="CZ132" s="28"/>
      <c r="DA132" s="28"/>
      <c r="DB132" s="35"/>
      <c r="DE132" s="31">
        <f t="shared" ref="DE132:DE195" si="6">MEDIAN(V132,Z132,AD132,AH132,AL132,AP132,AT132,AX132,BB132,BF132,BJ132,BN132,BR132,BV132,BZ132,CD132,CH132,CL132,CP132,CT132,CX132,DB132)</f>
        <v>413</v>
      </c>
    </row>
    <row r="133" spans="1:109" x14ac:dyDescent="0.25">
      <c r="A133" s="37">
        <v>1127</v>
      </c>
      <c r="B133" s="38" t="s">
        <v>227</v>
      </c>
      <c r="C133" s="33" t="s">
        <v>43</v>
      </c>
      <c r="D133" s="40">
        <v>750</v>
      </c>
      <c r="E133" s="21">
        <v>750</v>
      </c>
      <c r="F133" s="22" t="s">
        <v>117</v>
      </c>
      <c r="G133" s="22" t="s">
        <v>123</v>
      </c>
      <c r="H133" s="22"/>
      <c r="I133" s="22"/>
      <c r="J133" s="22"/>
      <c r="K133" s="22"/>
      <c r="L133" s="23"/>
      <c r="M133" s="22"/>
      <c r="N133" s="22"/>
      <c r="O133" s="22"/>
      <c r="P133" s="22"/>
      <c r="Q133" s="22"/>
      <c r="R133" s="22"/>
      <c r="S133" s="22"/>
      <c r="T133" s="22"/>
      <c r="U133" s="24"/>
      <c r="V133" s="24"/>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7">
        <v>3900</v>
      </c>
      <c r="AS133" s="47">
        <v>0</v>
      </c>
      <c r="AT133" s="47">
        <f>+AR133+AS133</f>
        <v>3900</v>
      </c>
      <c r="AU133" s="46"/>
      <c r="AV133" s="47"/>
      <c r="AW133" s="47"/>
      <c r="AX133" s="47"/>
      <c r="AY133" s="46"/>
      <c r="AZ133" s="47"/>
      <c r="BA133" s="47"/>
      <c r="BB133" s="47"/>
      <c r="BC133" s="46"/>
      <c r="BD133" s="47"/>
      <c r="BE133" s="47"/>
      <c r="BF133" s="47"/>
      <c r="BG133" s="46"/>
      <c r="BH133" s="46"/>
      <c r="BI133" s="46"/>
      <c r="BJ133" s="46"/>
      <c r="BK133" s="46"/>
      <c r="BL133" s="47"/>
      <c r="BM133" s="47"/>
      <c r="BN133" s="47"/>
      <c r="BO133" s="46"/>
      <c r="BP133" s="47"/>
      <c r="BQ133" s="47"/>
      <c r="BR133" s="47"/>
      <c r="BS133" s="46"/>
      <c r="BT133" s="47"/>
      <c r="BU133" s="47"/>
      <c r="BV133" s="47"/>
      <c r="BW133" s="46"/>
      <c r="BX133" s="47"/>
      <c r="BY133" s="47"/>
      <c r="BZ133" s="47"/>
      <c r="CA133" s="46"/>
      <c r="CB133" s="47"/>
      <c r="CC133" s="47"/>
      <c r="CD133" s="47"/>
      <c r="CE133" s="46"/>
      <c r="CF133" s="46"/>
      <c r="CG133" s="46"/>
      <c r="CH133" s="46"/>
      <c r="CI133" s="46"/>
      <c r="CJ133" s="47"/>
      <c r="CK133" s="47"/>
      <c r="CL133" s="47"/>
      <c r="CM133" s="46"/>
      <c r="CN133" s="46"/>
      <c r="CO133" s="46"/>
      <c r="CP133" s="46"/>
      <c r="CQ133" s="46"/>
      <c r="CR133" s="46"/>
      <c r="CS133" s="46"/>
      <c r="CT133" s="46"/>
      <c r="CU133" s="46"/>
      <c r="CV133" s="46"/>
      <c r="CW133" s="46"/>
      <c r="CX133" s="46"/>
      <c r="CY133" s="46"/>
      <c r="CZ133" s="28"/>
      <c r="DA133" s="28"/>
      <c r="DB133" s="35"/>
      <c r="DE133" s="31">
        <f t="shared" si="6"/>
        <v>3900</v>
      </c>
    </row>
    <row r="134" spans="1:109" x14ac:dyDescent="0.25">
      <c r="A134" s="37">
        <v>1130</v>
      </c>
      <c r="B134" s="38" t="s">
        <v>228</v>
      </c>
      <c r="C134" s="33" t="s">
        <v>43</v>
      </c>
      <c r="D134" s="40">
        <v>6</v>
      </c>
      <c r="E134" s="21">
        <v>10</v>
      </c>
      <c r="F134" s="22" t="s">
        <v>117</v>
      </c>
      <c r="G134" s="22" t="s">
        <v>229</v>
      </c>
      <c r="H134" s="22"/>
      <c r="I134" s="22"/>
      <c r="J134" s="22"/>
      <c r="K134" s="22"/>
      <c r="L134" s="23"/>
      <c r="M134" s="22"/>
      <c r="N134" s="22"/>
      <c r="O134" s="22"/>
      <c r="P134" s="22"/>
      <c r="Q134" s="24"/>
      <c r="R134" s="24"/>
      <c r="S134" s="24"/>
      <c r="T134" s="24"/>
      <c r="U134" s="24"/>
      <c r="V134" s="24"/>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7"/>
      <c r="AS134" s="47"/>
      <c r="AT134" s="47"/>
      <c r="AU134" s="46"/>
      <c r="AV134" s="47"/>
      <c r="AW134" s="47"/>
      <c r="AX134" s="47"/>
      <c r="AY134" s="46"/>
      <c r="AZ134" s="47"/>
      <c r="BA134" s="47"/>
      <c r="BB134" s="47"/>
      <c r="BC134" s="46"/>
      <c r="BD134" s="47"/>
      <c r="BE134" s="47"/>
      <c r="BF134" s="47"/>
      <c r="BG134" s="46"/>
      <c r="BH134" s="46"/>
      <c r="BI134" s="46"/>
      <c r="BJ134" s="46"/>
      <c r="BK134" s="46"/>
      <c r="BL134" s="47"/>
      <c r="BM134" s="47"/>
      <c r="BN134" s="47"/>
      <c r="BO134" s="46"/>
      <c r="BP134" s="47"/>
      <c r="BQ134" s="47"/>
      <c r="BR134" s="47"/>
      <c r="BS134" s="46"/>
      <c r="BT134" s="47">
        <f>VLOOKUP(A134,'[2]TERAPIA (157)'!$A$1:$U$158,19,0)</f>
        <v>66000</v>
      </c>
      <c r="BU134" s="47">
        <f>VLOOKUP(A134,'[2]TERAPIA (157)'!$A$1:$U$158,20,0)</f>
        <v>12540</v>
      </c>
      <c r="BV134" s="47">
        <f>+BT134+BU134</f>
        <v>78540</v>
      </c>
      <c r="BW134" s="46"/>
      <c r="BX134" s="47"/>
      <c r="BY134" s="47"/>
      <c r="BZ134" s="47"/>
      <c r="CA134" s="46"/>
      <c r="CB134" s="47"/>
      <c r="CC134" s="47"/>
      <c r="CD134" s="47"/>
      <c r="CE134" s="46"/>
      <c r="CF134" s="46"/>
      <c r="CG134" s="46"/>
      <c r="CH134" s="46"/>
      <c r="CI134" s="46"/>
      <c r="CJ134" s="47"/>
      <c r="CK134" s="47"/>
      <c r="CL134" s="47"/>
      <c r="CM134" s="46"/>
      <c r="CN134" s="46"/>
      <c r="CO134" s="46"/>
      <c r="CP134" s="46"/>
      <c r="CQ134" s="46"/>
      <c r="CR134" s="46"/>
      <c r="CS134" s="46"/>
      <c r="CT134" s="46"/>
      <c r="CU134" s="46"/>
      <c r="CV134" s="46"/>
      <c r="CW134" s="46"/>
      <c r="CX134" s="46"/>
      <c r="CY134" s="46"/>
      <c r="CZ134" s="28"/>
      <c r="DA134" s="28"/>
      <c r="DB134" s="35"/>
      <c r="DE134" s="31">
        <f t="shared" si="6"/>
        <v>78540</v>
      </c>
    </row>
    <row r="135" spans="1:109" x14ac:dyDescent="0.25">
      <c r="A135" s="37">
        <v>1131</v>
      </c>
      <c r="B135" s="38" t="s">
        <v>230</v>
      </c>
      <c r="C135" s="33" t="s">
        <v>43</v>
      </c>
      <c r="D135" s="40">
        <v>6</v>
      </c>
      <c r="E135" s="21">
        <v>10</v>
      </c>
      <c r="F135" s="22" t="s">
        <v>117</v>
      </c>
      <c r="G135" s="22" t="s">
        <v>229</v>
      </c>
      <c r="H135" s="22"/>
      <c r="I135" s="22"/>
      <c r="J135" s="22"/>
      <c r="K135" s="22"/>
      <c r="L135" s="23"/>
      <c r="M135" s="22"/>
      <c r="N135" s="22"/>
      <c r="O135" s="22"/>
      <c r="P135" s="22"/>
      <c r="Q135" s="24"/>
      <c r="R135" s="24"/>
      <c r="S135" s="24"/>
      <c r="T135" s="24"/>
      <c r="U135" s="24"/>
      <c r="V135" s="24"/>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7"/>
      <c r="AS135" s="47"/>
      <c r="AT135" s="47"/>
      <c r="AU135" s="46"/>
      <c r="AV135" s="47"/>
      <c r="AW135" s="47"/>
      <c r="AX135" s="47"/>
      <c r="AY135" s="46"/>
      <c r="AZ135" s="47"/>
      <c r="BA135" s="47"/>
      <c r="BB135" s="47"/>
      <c r="BC135" s="46"/>
      <c r="BD135" s="47"/>
      <c r="BE135" s="47"/>
      <c r="BF135" s="47"/>
      <c r="BG135" s="46"/>
      <c r="BH135" s="46"/>
      <c r="BI135" s="46"/>
      <c r="BJ135" s="46"/>
      <c r="BK135" s="46"/>
      <c r="BL135" s="47"/>
      <c r="BM135" s="47"/>
      <c r="BN135" s="47"/>
      <c r="BO135" s="46"/>
      <c r="BP135" s="47"/>
      <c r="BQ135" s="47"/>
      <c r="BR135" s="47"/>
      <c r="BS135" s="46"/>
      <c r="BT135" s="47">
        <f>VLOOKUP(A135,'[2]TERAPIA (157)'!$A$1:$U$158,19,0)</f>
        <v>56250</v>
      </c>
      <c r="BU135" s="47">
        <f>VLOOKUP(A135,'[2]TERAPIA (157)'!$A$1:$U$158,20,0)</f>
        <v>10687.5</v>
      </c>
      <c r="BV135" s="47">
        <f>+BT135+BU135</f>
        <v>66937.5</v>
      </c>
      <c r="BW135" s="46"/>
      <c r="BX135" s="47"/>
      <c r="BY135" s="47"/>
      <c r="BZ135" s="47"/>
      <c r="CA135" s="46"/>
      <c r="CB135" s="47"/>
      <c r="CC135" s="47"/>
      <c r="CD135" s="47"/>
      <c r="CE135" s="46"/>
      <c r="CF135" s="46"/>
      <c r="CG135" s="46"/>
      <c r="CH135" s="46"/>
      <c r="CI135" s="46"/>
      <c r="CJ135" s="47"/>
      <c r="CK135" s="47"/>
      <c r="CL135" s="47"/>
      <c r="CM135" s="46"/>
      <c r="CN135" s="46"/>
      <c r="CO135" s="46"/>
      <c r="CP135" s="46"/>
      <c r="CQ135" s="46"/>
      <c r="CR135" s="46"/>
      <c r="CS135" s="46"/>
      <c r="CT135" s="46"/>
      <c r="CU135" s="46"/>
      <c r="CV135" s="46"/>
      <c r="CW135" s="46"/>
      <c r="CX135" s="46"/>
      <c r="CY135" s="46"/>
      <c r="CZ135" s="28"/>
      <c r="DA135" s="28"/>
      <c r="DB135" s="35"/>
      <c r="DE135" s="31">
        <f t="shared" si="6"/>
        <v>66937.5</v>
      </c>
    </row>
    <row r="136" spans="1:109" x14ac:dyDescent="0.25">
      <c r="A136" s="18" t="s">
        <v>119</v>
      </c>
      <c r="B136" s="38" t="s">
        <v>231</v>
      </c>
      <c r="C136" s="33" t="s">
        <v>43</v>
      </c>
      <c r="D136" s="40">
        <v>4</v>
      </c>
      <c r="E136" s="21">
        <v>10</v>
      </c>
      <c r="F136" s="22" t="s">
        <v>117</v>
      </c>
      <c r="G136" s="22" t="s">
        <v>121</v>
      </c>
      <c r="H136" s="22" t="s">
        <v>232</v>
      </c>
      <c r="I136" s="22"/>
      <c r="J136" s="22"/>
      <c r="K136" s="22"/>
      <c r="L136" s="23"/>
      <c r="M136" s="22"/>
      <c r="N136" s="22"/>
      <c r="O136" s="22"/>
      <c r="P136" s="22"/>
      <c r="Q136" s="22"/>
      <c r="R136" s="22"/>
      <c r="S136" s="22"/>
      <c r="T136" s="22"/>
      <c r="U136" s="24"/>
      <c r="V136" s="24"/>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7">
        <v>658</v>
      </c>
      <c r="AS136" s="47">
        <v>125.02</v>
      </c>
      <c r="AT136" s="47">
        <f>+AR136+AS136</f>
        <v>783.02</v>
      </c>
      <c r="AU136" s="46"/>
      <c r="AV136" s="47"/>
      <c r="AW136" s="47"/>
      <c r="AX136" s="47"/>
      <c r="AY136" s="46"/>
      <c r="AZ136" s="47"/>
      <c r="BA136" s="47"/>
      <c r="BB136" s="47"/>
      <c r="BC136" s="46"/>
      <c r="BD136" s="47"/>
      <c r="BE136" s="47"/>
      <c r="BF136" s="47"/>
      <c r="BG136" s="46"/>
      <c r="BH136" s="46"/>
      <c r="BI136" s="46"/>
      <c r="BJ136" s="46"/>
      <c r="BK136" s="46"/>
      <c r="BL136" s="47"/>
      <c r="BM136" s="47"/>
      <c r="BN136" s="47"/>
      <c r="BO136" s="46"/>
      <c r="BP136" s="47"/>
      <c r="BQ136" s="47"/>
      <c r="BR136" s="47"/>
      <c r="BS136" s="46"/>
      <c r="BT136" s="47"/>
      <c r="BU136" s="47"/>
      <c r="BV136" s="47"/>
      <c r="BW136" s="46"/>
      <c r="BX136" s="47"/>
      <c r="BY136" s="47"/>
      <c r="BZ136" s="47"/>
      <c r="CA136" s="46"/>
      <c r="CB136" s="47"/>
      <c r="CC136" s="47"/>
      <c r="CD136" s="47"/>
      <c r="CE136" s="46"/>
      <c r="CF136" s="46"/>
      <c r="CG136" s="46"/>
      <c r="CH136" s="46"/>
      <c r="CI136" s="46"/>
      <c r="CJ136" s="47"/>
      <c r="CK136" s="47"/>
      <c r="CL136" s="47"/>
      <c r="CM136" s="46"/>
      <c r="CN136" s="46"/>
      <c r="CO136" s="46"/>
      <c r="CP136" s="46"/>
      <c r="CQ136" s="46"/>
      <c r="CR136" s="46"/>
      <c r="CS136" s="46"/>
      <c r="CT136" s="46"/>
      <c r="CU136" s="46"/>
      <c r="CV136" s="46"/>
      <c r="CW136" s="46"/>
      <c r="CX136" s="46"/>
      <c r="CY136" s="46"/>
      <c r="CZ136" s="28"/>
      <c r="DA136" s="28"/>
      <c r="DB136" s="35"/>
      <c r="DE136" s="31">
        <f t="shared" si="6"/>
        <v>783.02</v>
      </c>
    </row>
    <row r="137" spans="1:109" ht="33.75" x14ac:dyDescent="0.25">
      <c r="A137" s="18" t="s">
        <v>119</v>
      </c>
      <c r="B137" s="23" t="s">
        <v>233</v>
      </c>
      <c r="C137" s="33" t="s">
        <v>43</v>
      </c>
      <c r="D137" s="21">
        <v>1000</v>
      </c>
      <c r="E137" s="21">
        <v>1000</v>
      </c>
      <c r="F137" s="22" t="s">
        <v>117</v>
      </c>
      <c r="G137" s="23" t="s">
        <v>118</v>
      </c>
      <c r="H137" s="22"/>
      <c r="I137" s="22"/>
      <c r="J137" s="22"/>
      <c r="K137" s="22"/>
      <c r="L137" s="22"/>
      <c r="M137" s="22" t="s">
        <v>124</v>
      </c>
      <c r="N137" s="22"/>
      <c r="O137" s="22"/>
      <c r="P137" s="22"/>
      <c r="Q137" s="22"/>
      <c r="R137" s="22"/>
      <c r="S137" s="22"/>
      <c r="T137" s="22"/>
      <c r="U137" s="24"/>
      <c r="V137" s="24"/>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7"/>
      <c r="AS137" s="47"/>
      <c r="AT137" s="47"/>
      <c r="AU137" s="46"/>
      <c r="AV137" s="47"/>
      <c r="AW137" s="47"/>
      <c r="AX137" s="47"/>
      <c r="AY137" s="46"/>
      <c r="AZ137" s="47"/>
      <c r="BA137" s="47"/>
      <c r="BB137" s="47"/>
      <c r="BC137" s="46"/>
      <c r="BD137" s="47"/>
      <c r="BE137" s="47"/>
      <c r="BF137" s="47"/>
      <c r="BG137" s="46"/>
      <c r="BH137" s="46"/>
      <c r="BI137" s="46"/>
      <c r="BJ137" s="46"/>
      <c r="BK137" s="46"/>
      <c r="BL137" s="47"/>
      <c r="BM137" s="47"/>
      <c r="BN137" s="47"/>
      <c r="BO137" s="46"/>
      <c r="BP137" s="47"/>
      <c r="BQ137" s="47"/>
      <c r="BR137" s="47"/>
      <c r="BS137" s="46"/>
      <c r="BT137" s="47"/>
      <c r="BU137" s="47"/>
      <c r="BV137" s="47"/>
      <c r="BW137" s="46"/>
      <c r="BX137" s="47"/>
      <c r="BY137" s="47"/>
      <c r="BZ137" s="47"/>
      <c r="CA137" s="46"/>
      <c r="CB137" s="47"/>
      <c r="CC137" s="47"/>
      <c r="CD137" s="47"/>
      <c r="CE137" s="46"/>
      <c r="CF137" s="46"/>
      <c r="CG137" s="46"/>
      <c r="CH137" s="46"/>
      <c r="CI137" s="46"/>
      <c r="CJ137" s="47"/>
      <c r="CK137" s="47"/>
      <c r="CL137" s="47"/>
      <c r="CM137" s="46"/>
      <c r="CN137" s="46"/>
      <c r="CO137" s="46"/>
      <c r="CP137" s="46"/>
      <c r="CQ137" s="46"/>
      <c r="CR137" s="46"/>
      <c r="CS137" s="46"/>
      <c r="CT137" s="46"/>
      <c r="CU137" s="46"/>
      <c r="CV137" s="46"/>
      <c r="CW137" s="46"/>
      <c r="CX137" s="46"/>
      <c r="CY137" s="46"/>
      <c r="CZ137" s="28"/>
      <c r="DA137" s="28"/>
      <c r="DB137" s="35"/>
      <c r="DE137" s="31" t="e">
        <f t="shared" si="6"/>
        <v>#NUM!</v>
      </c>
    </row>
    <row r="138" spans="1:109" ht="33.75" x14ac:dyDescent="0.25">
      <c r="A138" s="36">
        <v>1234</v>
      </c>
      <c r="B138" s="22" t="s">
        <v>234</v>
      </c>
      <c r="C138" s="33" t="s">
        <v>43</v>
      </c>
      <c r="D138" s="40">
        <v>10000</v>
      </c>
      <c r="E138" s="21">
        <v>10000</v>
      </c>
      <c r="F138" s="22" t="s">
        <v>117</v>
      </c>
      <c r="G138" s="23" t="s">
        <v>118</v>
      </c>
      <c r="H138" s="22"/>
      <c r="I138" s="22"/>
      <c r="J138" s="22"/>
      <c r="K138" s="22"/>
      <c r="L138" s="23"/>
      <c r="M138" s="22" t="s">
        <v>124</v>
      </c>
      <c r="N138" s="22"/>
      <c r="O138" s="22"/>
      <c r="P138" s="22"/>
      <c r="Q138" s="22"/>
      <c r="R138" s="22"/>
      <c r="S138" s="22"/>
      <c r="T138" s="22"/>
      <c r="U138" s="24"/>
      <c r="V138" s="24"/>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7">
        <v>4184</v>
      </c>
      <c r="AS138" s="47">
        <v>795</v>
      </c>
      <c r="AT138" s="47">
        <f>+AR138+AS138</f>
        <v>4979</v>
      </c>
      <c r="AU138" s="46"/>
      <c r="AV138" s="47">
        <v>7560</v>
      </c>
      <c r="AW138" s="47">
        <v>1436.4</v>
      </c>
      <c r="AX138" s="47">
        <f>+AV138+AW138</f>
        <v>8996.4</v>
      </c>
      <c r="AY138" s="46"/>
      <c r="AZ138" s="47"/>
      <c r="BA138" s="47"/>
      <c r="BB138" s="47"/>
      <c r="BC138" s="46"/>
      <c r="BD138" s="47"/>
      <c r="BE138" s="47"/>
      <c r="BF138" s="47"/>
      <c r="BG138" s="46"/>
      <c r="BH138" s="46"/>
      <c r="BI138" s="46"/>
      <c r="BJ138" s="46"/>
      <c r="BK138" s="46"/>
      <c r="BL138" s="47">
        <v>6687.66</v>
      </c>
      <c r="BM138" s="47">
        <v>1270.6554000000001</v>
      </c>
      <c r="BN138" s="47">
        <f t="shared" ref="BN138:BN193" si="7">+BL138+BM138</f>
        <v>7958.3153999999995</v>
      </c>
      <c r="BO138" s="46"/>
      <c r="BP138" s="47"/>
      <c r="BQ138" s="47"/>
      <c r="BR138" s="47"/>
      <c r="BS138" s="46"/>
      <c r="BT138" s="47">
        <f>VLOOKUP(A138,'[2]TERAPIA (157)'!$A$1:$U$158,19,0)</f>
        <v>6260</v>
      </c>
      <c r="BU138" s="47">
        <f>VLOOKUP(A138,'[2]TERAPIA (157)'!$A$1:$U$158,20,0)</f>
        <v>1189.4000000000001</v>
      </c>
      <c r="BV138" s="47">
        <f>+BT138+BU138</f>
        <v>7449.4</v>
      </c>
      <c r="BW138" s="46"/>
      <c r="BX138" s="47"/>
      <c r="BY138" s="47"/>
      <c r="BZ138" s="47"/>
      <c r="CA138" s="46"/>
      <c r="CB138" s="47"/>
      <c r="CC138" s="47"/>
      <c r="CD138" s="47"/>
      <c r="CE138" s="46"/>
      <c r="CF138" s="46"/>
      <c r="CG138" s="46"/>
      <c r="CH138" s="46"/>
      <c r="CI138" s="46"/>
      <c r="CJ138" s="47"/>
      <c r="CK138" s="47"/>
      <c r="CL138" s="47"/>
      <c r="CM138" s="46"/>
      <c r="CN138" s="46"/>
      <c r="CO138" s="46"/>
      <c r="CP138" s="46"/>
      <c r="CQ138" s="46"/>
      <c r="CR138" s="46"/>
      <c r="CS138" s="46"/>
      <c r="CT138" s="46"/>
      <c r="CU138" s="46"/>
      <c r="CV138" s="46"/>
      <c r="CW138" s="46"/>
      <c r="CX138" s="46"/>
      <c r="CY138" s="46"/>
      <c r="CZ138" s="28"/>
      <c r="DA138" s="28"/>
      <c r="DB138" s="35"/>
      <c r="DE138" s="31">
        <f t="shared" si="6"/>
        <v>7703.8576999999996</v>
      </c>
    </row>
    <row r="139" spans="1:109" ht="33.75" x14ac:dyDescent="0.25">
      <c r="A139" s="18" t="s">
        <v>119</v>
      </c>
      <c r="B139" s="38" t="s">
        <v>235</v>
      </c>
      <c r="C139" s="33" t="s">
        <v>43</v>
      </c>
      <c r="D139" s="40">
        <v>100</v>
      </c>
      <c r="E139" s="21">
        <v>120</v>
      </c>
      <c r="F139" s="22" t="s">
        <v>117</v>
      </c>
      <c r="G139" s="23" t="s">
        <v>118</v>
      </c>
      <c r="H139" s="23"/>
      <c r="I139" s="22"/>
      <c r="J139" s="22"/>
      <c r="K139" s="22"/>
      <c r="L139" s="22"/>
      <c r="M139" s="22" t="s">
        <v>124</v>
      </c>
      <c r="N139" s="22"/>
      <c r="O139" s="22"/>
      <c r="P139" s="22"/>
      <c r="Q139" s="22"/>
      <c r="R139" s="22"/>
      <c r="S139" s="22"/>
      <c r="T139" s="22"/>
      <c r="U139" s="24"/>
      <c r="V139" s="24"/>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7"/>
      <c r="AS139" s="47"/>
      <c r="AT139" s="47"/>
      <c r="AU139" s="46"/>
      <c r="AV139" s="47"/>
      <c r="AW139" s="47"/>
      <c r="AX139" s="47"/>
      <c r="AY139" s="46"/>
      <c r="AZ139" s="47"/>
      <c r="BA139" s="47"/>
      <c r="BB139" s="47"/>
      <c r="BC139" s="46"/>
      <c r="BD139" s="47"/>
      <c r="BE139" s="47"/>
      <c r="BF139" s="47"/>
      <c r="BG139" s="46"/>
      <c r="BH139" s="46"/>
      <c r="BI139" s="46"/>
      <c r="BJ139" s="46"/>
      <c r="BK139" s="46"/>
      <c r="BL139" s="47"/>
      <c r="BM139" s="47"/>
      <c r="BN139" s="47"/>
      <c r="BO139" s="46"/>
      <c r="BP139" s="47"/>
      <c r="BQ139" s="47"/>
      <c r="BR139" s="47"/>
      <c r="BS139" s="46"/>
      <c r="BT139" s="47">
        <v>7600</v>
      </c>
      <c r="BU139" s="47">
        <v>1444</v>
      </c>
      <c r="BV139" s="47">
        <f>+BT139+BU139</f>
        <v>9044</v>
      </c>
      <c r="BW139" s="46"/>
      <c r="BX139" s="47"/>
      <c r="BY139" s="47"/>
      <c r="BZ139" s="47"/>
      <c r="CA139" s="46"/>
      <c r="CB139" s="47"/>
      <c r="CC139" s="47"/>
      <c r="CD139" s="47"/>
      <c r="CE139" s="46"/>
      <c r="CF139" s="46"/>
      <c r="CG139" s="46"/>
      <c r="CH139" s="46"/>
      <c r="CI139" s="46"/>
      <c r="CJ139" s="47"/>
      <c r="CK139" s="47"/>
      <c r="CL139" s="47"/>
      <c r="CM139" s="46"/>
      <c r="CN139" s="46"/>
      <c r="CO139" s="46"/>
      <c r="CP139" s="46"/>
      <c r="CQ139" s="46"/>
      <c r="CR139" s="46"/>
      <c r="CS139" s="46"/>
      <c r="CT139" s="46"/>
      <c r="CU139" s="46"/>
      <c r="CV139" s="46"/>
      <c r="CW139" s="46"/>
      <c r="CX139" s="46"/>
      <c r="CY139" s="46"/>
      <c r="CZ139" s="28"/>
      <c r="DA139" s="28"/>
      <c r="DB139" s="35"/>
      <c r="DE139" s="31">
        <f t="shared" si="6"/>
        <v>9044</v>
      </c>
    </row>
    <row r="140" spans="1:109" ht="33.75" x14ac:dyDescent="0.25">
      <c r="A140" s="18">
        <v>1235</v>
      </c>
      <c r="B140" s="38" t="s">
        <v>236</v>
      </c>
      <c r="C140" s="33" t="s">
        <v>43</v>
      </c>
      <c r="D140" s="40">
        <v>300</v>
      </c>
      <c r="E140" s="21">
        <v>500</v>
      </c>
      <c r="F140" s="22" t="s">
        <v>117</v>
      </c>
      <c r="G140" s="23" t="s">
        <v>118</v>
      </c>
      <c r="H140" s="22"/>
      <c r="I140" s="22"/>
      <c r="J140" s="22"/>
      <c r="K140" s="22"/>
      <c r="L140" s="23"/>
      <c r="M140" s="22" t="s">
        <v>124</v>
      </c>
      <c r="N140" s="22"/>
      <c r="O140" s="22"/>
      <c r="P140" s="22"/>
      <c r="Q140" s="22"/>
      <c r="R140" s="22"/>
      <c r="S140" s="22"/>
      <c r="T140" s="22"/>
      <c r="U140" s="24"/>
      <c r="V140" s="24"/>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7">
        <v>7500</v>
      </c>
      <c r="AS140" s="47">
        <v>1425</v>
      </c>
      <c r="AT140" s="47">
        <f>+AR140+AS140</f>
        <v>8925</v>
      </c>
      <c r="AU140" s="46"/>
      <c r="AV140" s="47">
        <v>16300</v>
      </c>
      <c r="AW140" s="47">
        <v>3097</v>
      </c>
      <c r="AX140" s="47">
        <f>+AV140+AW140</f>
        <v>19397</v>
      </c>
      <c r="AY140" s="46"/>
      <c r="AZ140" s="47"/>
      <c r="BA140" s="47"/>
      <c r="BB140" s="47"/>
      <c r="BC140" s="46"/>
      <c r="BD140" s="47"/>
      <c r="BE140" s="47"/>
      <c r="BF140" s="47"/>
      <c r="BG140" s="46"/>
      <c r="BH140" s="46"/>
      <c r="BI140" s="46"/>
      <c r="BJ140" s="46"/>
      <c r="BK140" s="46"/>
      <c r="BL140" s="47">
        <v>45960</v>
      </c>
      <c r="BM140" s="47">
        <v>8732.4</v>
      </c>
      <c r="BN140" s="47">
        <f t="shared" si="7"/>
        <v>54692.4</v>
      </c>
      <c r="BO140" s="46"/>
      <c r="BP140" s="47"/>
      <c r="BQ140" s="47"/>
      <c r="BR140" s="47"/>
      <c r="BS140" s="46"/>
      <c r="BT140" s="47">
        <f>VLOOKUP(A140,'[2]TERAPIA (157)'!$A$1:$U$158,19,0)</f>
        <v>7600</v>
      </c>
      <c r="BU140" s="47">
        <f>VLOOKUP(A140,'[2]TERAPIA (157)'!$A$1:$U$158,20,0)</f>
        <v>1444</v>
      </c>
      <c r="BV140" s="47">
        <f>+BT140+BU140</f>
        <v>9044</v>
      </c>
      <c r="BW140" s="46"/>
      <c r="BX140" s="47"/>
      <c r="BY140" s="47"/>
      <c r="BZ140" s="47"/>
      <c r="CA140" s="46"/>
      <c r="CB140" s="47"/>
      <c r="CC140" s="47"/>
      <c r="CD140" s="47"/>
      <c r="CE140" s="46"/>
      <c r="CF140" s="46"/>
      <c r="CG140" s="46"/>
      <c r="CH140" s="46"/>
      <c r="CI140" s="46"/>
      <c r="CJ140" s="47"/>
      <c r="CK140" s="47"/>
      <c r="CL140" s="47"/>
      <c r="CM140" s="46"/>
      <c r="CN140" s="46"/>
      <c r="CO140" s="46"/>
      <c r="CP140" s="46"/>
      <c r="CQ140" s="46"/>
      <c r="CR140" s="46"/>
      <c r="CS140" s="46"/>
      <c r="CT140" s="46"/>
      <c r="CU140" s="46"/>
      <c r="CV140" s="46"/>
      <c r="CW140" s="46"/>
      <c r="CX140" s="46"/>
      <c r="CY140" s="46"/>
      <c r="CZ140" s="28"/>
      <c r="DA140" s="28"/>
      <c r="DB140" s="35"/>
      <c r="DE140" s="31">
        <f t="shared" si="6"/>
        <v>14220.5</v>
      </c>
    </row>
    <row r="141" spans="1:109" ht="33.75" x14ac:dyDescent="0.25">
      <c r="A141" s="18">
        <v>1262</v>
      </c>
      <c r="B141" s="38" t="s">
        <v>237</v>
      </c>
      <c r="C141" s="33" t="s">
        <v>43</v>
      </c>
      <c r="D141" s="40">
        <v>600</v>
      </c>
      <c r="E141" s="21">
        <v>600</v>
      </c>
      <c r="F141" s="22" t="s">
        <v>117</v>
      </c>
      <c r="G141" s="23" t="s">
        <v>118</v>
      </c>
      <c r="H141" s="22"/>
      <c r="I141" s="22"/>
      <c r="J141" s="22"/>
      <c r="K141" s="22"/>
      <c r="L141" s="23"/>
      <c r="M141" s="22" t="s">
        <v>124</v>
      </c>
      <c r="N141" s="22"/>
      <c r="O141" s="22"/>
      <c r="P141" s="22"/>
      <c r="Q141" s="22"/>
      <c r="R141" s="22"/>
      <c r="S141" s="22"/>
      <c r="T141" s="22"/>
      <c r="U141" s="24"/>
      <c r="V141" s="24"/>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7"/>
      <c r="AS141" s="47"/>
      <c r="AT141" s="47"/>
      <c r="AU141" s="46"/>
      <c r="AV141" s="47"/>
      <c r="AW141" s="47"/>
      <c r="AX141" s="47"/>
      <c r="AY141" s="46"/>
      <c r="AZ141" s="47"/>
      <c r="BA141" s="47"/>
      <c r="BB141" s="47"/>
      <c r="BC141" s="46"/>
      <c r="BD141" s="47"/>
      <c r="BE141" s="47"/>
      <c r="BF141" s="47"/>
      <c r="BG141" s="46"/>
      <c r="BH141" s="46"/>
      <c r="BI141" s="46"/>
      <c r="BJ141" s="46"/>
      <c r="BK141" s="46"/>
      <c r="BL141" s="47">
        <v>33058.127999999997</v>
      </c>
      <c r="BM141" s="47">
        <v>6281.0443199999991</v>
      </c>
      <c r="BN141" s="47">
        <f t="shared" si="7"/>
        <v>39339.172319999998</v>
      </c>
      <c r="BO141" s="46"/>
      <c r="BP141" s="47"/>
      <c r="BQ141" s="47"/>
      <c r="BR141" s="47"/>
      <c r="BS141" s="46"/>
      <c r="BT141" s="47">
        <f>VLOOKUP(A141,'[2]TERAPIA (157)'!$A$1:$U$158,19,0)</f>
        <v>6223</v>
      </c>
      <c r="BU141" s="47">
        <f>VLOOKUP(A141,'[2]TERAPIA (157)'!$A$1:$U$158,20,0)</f>
        <v>1182.3700000000001</v>
      </c>
      <c r="BV141" s="47">
        <f>+BT141+BU141</f>
        <v>7405.37</v>
      </c>
      <c r="BW141" s="46"/>
      <c r="BX141" s="47"/>
      <c r="BY141" s="47"/>
      <c r="BZ141" s="47"/>
      <c r="CA141" s="46"/>
      <c r="CB141" s="47"/>
      <c r="CC141" s="47"/>
      <c r="CD141" s="47"/>
      <c r="CE141" s="46"/>
      <c r="CF141" s="46"/>
      <c r="CG141" s="46"/>
      <c r="CH141" s="46"/>
      <c r="CI141" s="46"/>
      <c r="CJ141" s="47"/>
      <c r="CK141" s="47"/>
      <c r="CL141" s="47"/>
      <c r="CM141" s="46"/>
      <c r="CN141" s="46"/>
      <c r="CO141" s="46"/>
      <c r="CP141" s="46"/>
      <c r="CQ141" s="46"/>
      <c r="CR141" s="46"/>
      <c r="CS141" s="46"/>
      <c r="CT141" s="46"/>
      <c r="CU141" s="46"/>
      <c r="CV141" s="46"/>
      <c r="CW141" s="46"/>
      <c r="CX141" s="46"/>
      <c r="CY141" s="46"/>
      <c r="CZ141" s="28"/>
      <c r="DA141" s="28"/>
      <c r="DB141" s="35"/>
      <c r="DE141" s="31">
        <f t="shared" si="6"/>
        <v>23372.27116</v>
      </c>
    </row>
    <row r="142" spans="1:109" ht="33.75" x14ac:dyDescent="0.25">
      <c r="A142" s="18">
        <v>1263</v>
      </c>
      <c r="B142" s="38" t="s">
        <v>238</v>
      </c>
      <c r="C142" s="33" t="s">
        <v>43</v>
      </c>
      <c r="D142" s="40">
        <v>50</v>
      </c>
      <c r="E142" s="21">
        <v>60</v>
      </c>
      <c r="F142" s="22" t="s">
        <v>117</v>
      </c>
      <c r="G142" s="23" t="s">
        <v>118</v>
      </c>
      <c r="H142" s="22"/>
      <c r="I142" s="22"/>
      <c r="J142" s="22"/>
      <c r="K142" s="22"/>
      <c r="L142" s="23"/>
      <c r="M142" s="22" t="s">
        <v>124</v>
      </c>
      <c r="N142" s="22"/>
      <c r="O142" s="22"/>
      <c r="P142" s="22"/>
      <c r="Q142" s="22"/>
      <c r="R142" s="22"/>
      <c r="S142" s="22"/>
      <c r="T142" s="22"/>
      <c r="U142" s="24"/>
      <c r="V142" s="24"/>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7">
        <v>3993</v>
      </c>
      <c r="AS142" s="47">
        <v>759</v>
      </c>
      <c r="AT142" s="47">
        <f>+AR142+AS142</f>
        <v>4752</v>
      </c>
      <c r="AU142" s="46"/>
      <c r="AV142" s="47"/>
      <c r="AW142" s="47"/>
      <c r="AX142" s="47"/>
      <c r="AY142" s="46"/>
      <c r="AZ142" s="47"/>
      <c r="BA142" s="47"/>
      <c r="BB142" s="47"/>
      <c r="BC142" s="46"/>
      <c r="BD142" s="47"/>
      <c r="BE142" s="47"/>
      <c r="BF142" s="47"/>
      <c r="BG142" s="46"/>
      <c r="BH142" s="46"/>
      <c r="BI142" s="46"/>
      <c r="BJ142" s="46"/>
      <c r="BK142" s="46"/>
      <c r="BL142" s="47"/>
      <c r="BM142" s="47"/>
      <c r="BN142" s="47"/>
      <c r="BO142" s="46"/>
      <c r="BP142" s="47"/>
      <c r="BQ142" s="47"/>
      <c r="BR142" s="47"/>
      <c r="BS142" s="46"/>
      <c r="BT142" s="47"/>
      <c r="BU142" s="47"/>
      <c r="BV142" s="47"/>
      <c r="BW142" s="46"/>
      <c r="BX142" s="47"/>
      <c r="BY142" s="47"/>
      <c r="BZ142" s="47"/>
      <c r="CA142" s="46"/>
      <c r="CB142" s="47"/>
      <c r="CC142" s="47"/>
      <c r="CD142" s="47"/>
      <c r="CE142" s="46"/>
      <c r="CF142" s="46"/>
      <c r="CG142" s="46"/>
      <c r="CH142" s="46"/>
      <c r="CI142" s="46"/>
      <c r="CJ142" s="47"/>
      <c r="CK142" s="47"/>
      <c r="CL142" s="47"/>
      <c r="CM142" s="46"/>
      <c r="CN142" s="46"/>
      <c r="CO142" s="46"/>
      <c r="CP142" s="46"/>
      <c r="CQ142" s="46"/>
      <c r="CR142" s="46"/>
      <c r="CS142" s="46"/>
      <c r="CT142" s="46"/>
      <c r="CU142" s="46"/>
      <c r="CV142" s="46"/>
      <c r="CW142" s="46"/>
      <c r="CX142" s="46"/>
      <c r="CY142" s="46"/>
      <c r="CZ142" s="28"/>
      <c r="DA142" s="28"/>
      <c r="DB142" s="35"/>
      <c r="DE142" s="31">
        <f t="shared" si="6"/>
        <v>4752</v>
      </c>
    </row>
    <row r="143" spans="1:109" ht="33.75" x14ac:dyDescent="0.25">
      <c r="A143" s="36">
        <v>1264</v>
      </c>
      <c r="B143" s="39" t="s">
        <v>239</v>
      </c>
      <c r="C143" s="21" t="s">
        <v>43</v>
      </c>
      <c r="D143" s="40">
        <v>50</v>
      </c>
      <c r="E143" s="21">
        <v>10</v>
      </c>
      <c r="F143" s="22" t="s">
        <v>117</v>
      </c>
      <c r="G143" s="23" t="s">
        <v>118</v>
      </c>
      <c r="H143" s="22"/>
      <c r="I143" s="22"/>
      <c r="J143" s="22"/>
      <c r="K143" s="22"/>
      <c r="L143" s="23"/>
      <c r="M143" s="22" t="s">
        <v>124</v>
      </c>
      <c r="N143" s="22"/>
      <c r="O143" s="22"/>
      <c r="P143" s="22"/>
      <c r="Q143" s="22"/>
      <c r="R143" s="22"/>
      <c r="S143" s="22"/>
      <c r="T143" s="22"/>
      <c r="U143" s="24"/>
      <c r="V143" s="24"/>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7"/>
      <c r="AS143" s="47"/>
      <c r="AT143" s="47"/>
      <c r="AU143" s="46"/>
      <c r="AV143" s="47">
        <v>13100</v>
      </c>
      <c r="AW143" s="47">
        <v>2489</v>
      </c>
      <c r="AX143" s="47">
        <f>+AV143+AW143</f>
        <v>15589</v>
      </c>
      <c r="AY143" s="46"/>
      <c r="AZ143" s="47"/>
      <c r="BA143" s="47"/>
      <c r="BB143" s="47"/>
      <c r="BC143" s="46"/>
      <c r="BD143" s="47"/>
      <c r="BE143" s="47"/>
      <c r="BF143" s="47"/>
      <c r="BG143" s="46"/>
      <c r="BH143" s="46"/>
      <c r="BI143" s="46"/>
      <c r="BJ143" s="46"/>
      <c r="BK143" s="46"/>
      <c r="BL143" s="47">
        <v>99173.04</v>
      </c>
      <c r="BM143" s="47">
        <v>18842.8776</v>
      </c>
      <c r="BN143" s="47">
        <f t="shared" si="7"/>
        <v>118015.91759999999</v>
      </c>
      <c r="BO143" s="46"/>
      <c r="BP143" s="47"/>
      <c r="BQ143" s="47"/>
      <c r="BR143" s="47"/>
      <c r="BS143" s="46"/>
      <c r="BT143" s="47"/>
      <c r="BU143" s="47"/>
      <c r="BV143" s="47"/>
      <c r="BW143" s="46"/>
      <c r="BX143" s="47"/>
      <c r="BY143" s="47"/>
      <c r="BZ143" s="47"/>
      <c r="CA143" s="46"/>
      <c r="CB143" s="47"/>
      <c r="CC143" s="47"/>
      <c r="CD143" s="47"/>
      <c r="CE143" s="46"/>
      <c r="CF143" s="46"/>
      <c r="CG143" s="46"/>
      <c r="CH143" s="46"/>
      <c r="CI143" s="46"/>
      <c r="CJ143" s="47"/>
      <c r="CK143" s="47"/>
      <c r="CL143" s="47"/>
      <c r="CM143" s="46"/>
      <c r="CN143" s="46"/>
      <c r="CO143" s="46"/>
      <c r="CP143" s="46"/>
      <c r="CQ143" s="46"/>
      <c r="CR143" s="46"/>
      <c r="CS143" s="46"/>
      <c r="CT143" s="46"/>
      <c r="CU143" s="46"/>
      <c r="CV143" s="46"/>
      <c r="CW143" s="46"/>
      <c r="CX143" s="46"/>
      <c r="CY143" s="46"/>
      <c r="CZ143" s="28"/>
      <c r="DA143" s="28"/>
      <c r="DB143" s="35"/>
      <c r="DE143" s="31">
        <f t="shared" si="6"/>
        <v>66802.458799999993</v>
      </c>
    </row>
    <row r="144" spans="1:109" ht="33.75" x14ac:dyDescent="0.25">
      <c r="A144" s="18">
        <v>1266</v>
      </c>
      <c r="B144" s="38" t="s">
        <v>240</v>
      </c>
      <c r="C144" s="33" t="s">
        <v>43</v>
      </c>
      <c r="D144" s="40">
        <v>400</v>
      </c>
      <c r="E144" s="21">
        <v>1000</v>
      </c>
      <c r="F144" s="22" t="s">
        <v>117</v>
      </c>
      <c r="G144" s="23" t="s">
        <v>118</v>
      </c>
      <c r="H144" s="22"/>
      <c r="I144" s="22"/>
      <c r="J144" s="22"/>
      <c r="K144" s="22"/>
      <c r="L144" s="23"/>
      <c r="M144" s="22" t="s">
        <v>124</v>
      </c>
      <c r="N144" s="22"/>
      <c r="O144" s="22"/>
      <c r="P144" s="22"/>
      <c r="Q144" s="22"/>
      <c r="R144" s="22"/>
      <c r="S144" s="22"/>
      <c r="T144" s="22"/>
      <c r="U144" s="24"/>
      <c r="V144" s="24"/>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7"/>
      <c r="AS144" s="47"/>
      <c r="AT144" s="47"/>
      <c r="AU144" s="46"/>
      <c r="AV144" s="47">
        <v>11100</v>
      </c>
      <c r="AW144" s="47">
        <v>2109</v>
      </c>
      <c r="AX144" s="47">
        <f>+AV144+AW144</f>
        <v>13209</v>
      </c>
      <c r="AY144" s="46"/>
      <c r="AZ144" s="47"/>
      <c r="BA144" s="47"/>
      <c r="BB144" s="47"/>
      <c r="BC144" s="46"/>
      <c r="BD144" s="47"/>
      <c r="BE144" s="47"/>
      <c r="BF144" s="47"/>
      <c r="BG144" s="46"/>
      <c r="BH144" s="46"/>
      <c r="BI144" s="46"/>
      <c r="BJ144" s="46"/>
      <c r="BK144" s="46"/>
      <c r="BL144" s="47">
        <v>99173.04</v>
      </c>
      <c r="BM144" s="47">
        <v>18842.8776</v>
      </c>
      <c r="BN144" s="47">
        <f t="shared" si="7"/>
        <v>118015.91759999999</v>
      </c>
      <c r="BO144" s="46"/>
      <c r="BP144" s="47"/>
      <c r="BQ144" s="47"/>
      <c r="BR144" s="47"/>
      <c r="BS144" s="46"/>
      <c r="BT144" s="47"/>
      <c r="BU144" s="47"/>
      <c r="BV144" s="47"/>
      <c r="BW144" s="46"/>
      <c r="BX144" s="47"/>
      <c r="BY144" s="47"/>
      <c r="BZ144" s="47"/>
      <c r="CA144" s="46"/>
      <c r="CB144" s="47"/>
      <c r="CC144" s="47"/>
      <c r="CD144" s="47"/>
      <c r="CE144" s="46"/>
      <c r="CF144" s="46"/>
      <c r="CG144" s="46"/>
      <c r="CH144" s="46"/>
      <c r="CI144" s="46"/>
      <c r="CJ144" s="47"/>
      <c r="CK144" s="47"/>
      <c r="CL144" s="47"/>
      <c r="CM144" s="46"/>
      <c r="CN144" s="46"/>
      <c r="CO144" s="46"/>
      <c r="CP144" s="46"/>
      <c r="CQ144" s="46"/>
      <c r="CR144" s="46"/>
      <c r="CS144" s="46"/>
      <c r="CT144" s="46"/>
      <c r="CU144" s="46"/>
      <c r="CV144" s="46"/>
      <c r="CW144" s="46"/>
      <c r="CX144" s="46"/>
      <c r="CY144" s="46"/>
      <c r="CZ144" s="28"/>
      <c r="DA144" s="28"/>
      <c r="DB144" s="35"/>
      <c r="DE144" s="31">
        <f t="shared" si="6"/>
        <v>65612.458799999993</v>
      </c>
    </row>
    <row r="145" spans="1:109" ht="56.25" x14ac:dyDescent="0.25">
      <c r="A145" s="18">
        <v>2606</v>
      </c>
      <c r="B145" s="38" t="s">
        <v>241</v>
      </c>
      <c r="C145" s="21" t="s">
        <v>43</v>
      </c>
      <c r="D145" s="21">
        <v>1700</v>
      </c>
      <c r="E145" s="48">
        <v>6000</v>
      </c>
      <c r="F145" s="22" t="s">
        <v>117</v>
      </c>
      <c r="G145" s="23" t="s">
        <v>226</v>
      </c>
      <c r="H145" s="22"/>
      <c r="I145" s="22"/>
      <c r="J145" s="22"/>
      <c r="K145" s="22"/>
      <c r="L145" s="23"/>
      <c r="M145" s="22"/>
      <c r="N145" s="22"/>
      <c r="O145" s="22"/>
      <c r="P145" s="22"/>
      <c r="Q145" s="24"/>
      <c r="R145" s="24"/>
      <c r="S145" s="24"/>
      <c r="T145" s="24"/>
      <c r="U145" s="24"/>
      <c r="V145" s="24"/>
      <c r="W145" s="46"/>
      <c r="X145" s="46"/>
      <c r="Y145" s="46"/>
      <c r="Z145" s="46"/>
      <c r="AA145" s="46"/>
      <c r="AB145" s="46"/>
      <c r="AC145" s="46"/>
      <c r="AD145" s="46"/>
      <c r="AE145" s="46"/>
      <c r="AF145" s="47">
        <v>2700</v>
      </c>
      <c r="AG145" s="47">
        <f>+AF145*19%</f>
        <v>513</v>
      </c>
      <c r="AH145" s="47">
        <f>+AF145+AG145</f>
        <v>3213</v>
      </c>
      <c r="AI145" s="46"/>
      <c r="AJ145" s="46"/>
      <c r="AK145" s="46"/>
      <c r="AL145" s="46"/>
      <c r="AM145" s="46"/>
      <c r="AN145" s="46"/>
      <c r="AO145" s="46"/>
      <c r="AP145" s="46"/>
      <c r="AQ145" s="46"/>
      <c r="AR145" s="47"/>
      <c r="AS145" s="47"/>
      <c r="AT145" s="47"/>
      <c r="AU145" s="46"/>
      <c r="AV145" s="47"/>
      <c r="AW145" s="47"/>
      <c r="AX145" s="47"/>
      <c r="AY145" s="46"/>
      <c r="AZ145" s="47"/>
      <c r="BA145" s="47"/>
      <c r="BB145" s="47"/>
      <c r="BC145" s="46"/>
      <c r="BD145" s="47"/>
      <c r="BE145" s="47"/>
      <c r="BF145" s="47"/>
      <c r="BG145" s="46"/>
      <c r="BH145" s="46"/>
      <c r="BI145" s="46"/>
      <c r="BJ145" s="46"/>
      <c r="BK145" s="46"/>
      <c r="BL145" s="47">
        <v>4070.748</v>
      </c>
      <c r="BM145" s="47">
        <v>773.44212000000005</v>
      </c>
      <c r="BN145" s="47">
        <f t="shared" si="7"/>
        <v>4844.1901200000002</v>
      </c>
      <c r="BO145" s="46"/>
      <c r="BP145" s="47"/>
      <c r="BQ145" s="47"/>
      <c r="BR145" s="47"/>
      <c r="BS145" s="46"/>
      <c r="BT145" s="47">
        <f>VLOOKUP(A145,'[2]TERAPIA (157)'!$A$1:$U$158,19,0)</f>
        <v>3467</v>
      </c>
      <c r="BU145" s="47">
        <f>VLOOKUP(A145,'[2]TERAPIA (157)'!$A$1:$U$158,20,0)</f>
        <v>658.73</v>
      </c>
      <c r="BV145" s="47">
        <f>+BT145+BU145</f>
        <v>4125.7299999999996</v>
      </c>
      <c r="BW145" s="46"/>
      <c r="BX145" s="47"/>
      <c r="BY145" s="47"/>
      <c r="BZ145" s="47"/>
      <c r="CA145" s="46"/>
      <c r="CB145" s="47"/>
      <c r="CC145" s="47"/>
      <c r="CD145" s="47"/>
      <c r="CE145" s="46"/>
      <c r="CF145" s="47">
        <v>2200</v>
      </c>
      <c r="CG145" s="47">
        <f>+CF145*19%</f>
        <v>418</v>
      </c>
      <c r="CH145" s="47">
        <f>+CF145+CG145</f>
        <v>2618</v>
      </c>
      <c r="CI145" s="46"/>
      <c r="CJ145" s="47"/>
      <c r="CK145" s="47"/>
      <c r="CL145" s="47"/>
      <c r="CM145" s="46"/>
      <c r="CN145" s="46"/>
      <c r="CO145" s="46"/>
      <c r="CP145" s="46"/>
      <c r="CQ145" s="46"/>
      <c r="CR145" s="46"/>
      <c r="CS145" s="46"/>
      <c r="CT145" s="46"/>
      <c r="CU145" s="46"/>
      <c r="CV145" s="46"/>
      <c r="CW145" s="46"/>
      <c r="CX145" s="46"/>
      <c r="CY145" s="46"/>
      <c r="CZ145" s="28"/>
      <c r="DA145" s="28"/>
      <c r="DB145" s="35"/>
      <c r="DE145" s="31">
        <f t="shared" si="6"/>
        <v>3669.3649999999998</v>
      </c>
    </row>
    <row r="146" spans="1:109" ht="56.25" x14ac:dyDescent="0.25">
      <c r="A146" s="36">
        <v>1315</v>
      </c>
      <c r="B146" s="38" t="s">
        <v>242</v>
      </c>
      <c r="C146" s="33" t="s">
        <v>43</v>
      </c>
      <c r="D146" s="40">
        <v>2800</v>
      </c>
      <c r="E146" s="48">
        <v>1500</v>
      </c>
      <c r="F146" s="22" t="s">
        <v>117</v>
      </c>
      <c r="G146" s="23" t="s">
        <v>226</v>
      </c>
      <c r="H146" s="22"/>
      <c r="I146" s="22"/>
      <c r="J146" s="22"/>
      <c r="K146" s="22"/>
      <c r="L146" s="23"/>
      <c r="M146" s="22"/>
      <c r="N146" s="22"/>
      <c r="O146" s="22"/>
      <c r="P146" s="22"/>
      <c r="Q146" s="24"/>
      <c r="R146" s="24"/>
      <c r="S146" s="24"/>
      <c r="T146" s="24"/>
      <c r="U146" s="24"/>
      <c r="V146" s="24"/>
      <c r="W146" s="46"/>
      <c r="X146" s="46"/>
      <c r="Y146" s="46"/>
      <c r="Z146" s="46"/>
      <c r="AA146" s="46"/>
      <c r="AB146" s="46"/>
      <c r="AC146" s="46"/>
      <c r="AD146" s="46"/>
      <c r="AE146" s="46"/>
      <c r="AF146" s="47">
        <v>2700</v>
      </c>
      <c r="AG146" s="47">
        <f>+AF146*19%</f>
        <v>513</v>
      </c>
      <c r="AH146" s="47">
        <f>+AF146+AG146</f>
        <v>3213</v>
      </c>
      <c r="AI146" s="46"/>
      <c r="AJ146" s="46"/>
      <c r="AK146" s="46"/>
      <c r="AL146" s="46"/>
      <c r="AM146" s="46"/>
      <c r="AN146" s="46"/>
      <c r="AO146" s="46"/>
      <c r="AP146" s="46"/>
      <c r="AQ146" s="46"/>
      <c r="AR146" s="47">
        <v>3854</v>
      </c>
      <c r="AS146" s="47">
        <v>732</v>
      </c>
      <c r="AT146" s="47">
        <f>+AR146+AS146</f>
        <v>4586</v>
      </c>
      <c r="AU146" s="46"/>
      <c r="AV146" s="47"/>
      <c r="AW146" s="47"/>
      <c r="AX146" s="47"/>
      <c r="AY146" s="46"/>
      <c r="AZ146" s="47"/>
      <c r="BA146" s="47"/>
      <c r="BB146" s="47"/>
      <c r="BC146" s="46"/>
      <c r="BD146" s="47"/>
      <c r="BE146" s="47"/>
      <c r="BF146" s="47"/>
      <c r="BG146" s="46"/>
      <c r="BH146" s="46"/>
      <c r="BI146" s="46"/>
      <c r="BJ146" s="46"/>
      <c r="BK146" s="46"/>
      <c r="BL146" s="47">
        <v>4070.748</v>
      </c>
      <c r="BM146" s="47">
        <v>773.44212000000005</v>
      </c>
      <c r="BN146" s="47">
        <f t="shared" si="7"/>
        <v>4844.1901200000002</v>
      </c>
      <c r="BO146" s="46"/>
      <c r="BP146" s="47"/>
      <c r="BQ146" s="47"/>
      <c r="BR146" s="47"/>
      <c r="BS146" s="46"/>
      <c r="BT146" s="47">
        <f>VLOOKUP(A146,'[2]TERAPIA (157)'!$A$1:$U$158,19,0)</f>
        <v>3467</v>
      </c>
      <c r="BU146" s="47">
        <f>VLOOKUP(A146,'[2]TERAPIA (157)'!$A$1:$U$158,20,0)</f>
        <v>658.73</v>
      </c>
      <c r="BV146" s="47">
        <f>+BT146+BU146</f>
        <v>4125.7299999999996</v>
      </c>
      <c r="BW146" s="46"/>
      <c r="BX146" s="47"/>
      <c r="BY146" s="47"/>
      <c r="BZ146" s="47"/>
      <c r="CA146" s="46"/>
      <c r="CB146" s="47"/>
      <c r="CC146" s="47"/>
      <c r="CD146" s="47"/>
      <c r="CE146" s="46"/>
      <c r="CF146" s="47">
        <v>2200</v>
      </c>
      <c r="CG146" s="47">
        <f>+CF146*19%</f>
        <v>418</v>
      </c>
      <c r="CH146" s="47">
        <f>+CF146+CG146</f>
        <v>2618</v>
      </c>
      <c r="CI146" s="46"/>
      <c r="CJ146" s="47"/>
      <c r="CK146" s="47"/>
      <c r="CL146" s="47"/>
      <c r="CM146" s="46"/>
      <c r="CN146" s="46"/>
      <c r="CO146" s="46"/>
      <c r="CP146" s="46"/>
      <c r="CQ146" s="46"/>
      <c r="CR146" s="46"/>
      <c r="CS146" s="46"/>
      <c r="CT146" s="46"/>
      <c r="CU146" s="46"/>
      <c r="CV146" s="46"/>
      <c r="CW146" s="46"/>
      <c r="CX146" s="46"/>
      <c r="CY146" s="46"/>
      <c r="CZ146" s="28"/>
      <c r="DA146" s="28"/>
      <c r="DB146" s="35"/>
      <c r="DE146" s="31">
        <f t="shared" si="6"/>
        <v>4125.7299999999996</v>
      </c>
    </row>
    <row r="147" spans="1:109" ht="33.75" x14ac:dyDescent="0.25">
      <c r="A147" s="18" t="s">
        <v>119</v>
      </c>
      <c r="B147" s="43" t="s">
        <v>243</v>
      </c>
      <c r="C147" s="33" t="s">
        <v>43</v>
      </c>
      <c r="D147" s="40">
        <v>20</v>
      </c>
      <c r="E147" s="21">
        <v>18</v>
      </c>
      <c r="F147" s="22" t="s">
        <v>117</v>
      </c>
      <c r="G147" s="23" t="s">
        <v>118</v>
      </c>
      <c r="H147" s="22"/>
      <c r="I147" s="22"/>
      <c r="J147" s="22"/>
      <c r="K147" s="22"/>
      <c r="L147" s="22"/>
      <c r="M147" s="22" t="s">
        <v>124</v>
      </c>
      <c r="N147" s="22"/>
      <c r="O147" s="22"/>
      <c r="P147" s="22"/>
      <c r="Q147" s="22"/>
      <c r="R147" s="22"/>
      <c r="S147" s="22"/>
      <c r="T147" s="22"/>
      <c r="U147" s="24"/>
      <c r="V147" s="24"/>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7"/>
      <c r="AS147" s="47"/>
      <c r="AT147" s="47"/>
      <c r="AU147" s="46"/>
      <c r="AV147" s="47"/>
      <c r="AW147" s="47"/>
      <c r="AX147" s="47"/>
      <c r="AY147" s="46"/>
      <c r="AZ147" s="47"/>
      <c r="BA147" s="47"/>
      <c r="BB147" s="47"/>
      <c r="BC147" s="46"/>
      <c r="BD147" s="47"/>
      <c r="BE147" s="47"/>
      <c r="BF147" s="47"/>
      <c r="BG147" s="46"/>
      <c r="BH147" s="46"/>
      <c r="BI147" s="46"/>
      <c r="BJ147" s="46"/>
      <c r="BK147" s="46"/>
      <c r="BL147" s="47">
        <v>56366</v>
      </c>
      <c r="BM147" s="47">
        <v>10709.54</v>
      </c>
      <c r="BN147" s="47">
        <f t="shared" si="7"/>
        <v>67075.540000000008</v>
      </c>
      <c r="BO147" s="46"/>
      <c r="BP147" s="47"/>
      <c r="BQ147" s="47"/>
      <c r="BR147" s="47"/>
      <c r="BS147" s="46"/>
      <c r="BT147" s="47"/>
      <c r="BU147" s="47"/>
      <c r="BV147" s="47"/>
      <c r="BW147" s="46"/>
      <c r="BX147" s="47"/>
      <c r="BY147" s="47"/>
      <c r="BZ147" s="47"/>
      <c r="CA147" s="46"/>
      <c r="CB147" s="47"/>
      <c r="CC147" s="47"/>
      <c r="CD147" s="47"/>
      <c r="CE147" s="46"/>
      <c r="CF147" s="46"/>
      <c r="CG147" s="46"/>
      <c r="CH147" s="46"/>
      <c r="CI147" s="46"/>
      <c r="CJ147" s="47"/>
      <c r="CK147" s="47"/>
      <c r="CL147" s="47"/>
      <c r="CM147" s="46"/>
      <c r="CN147" s="46"/>
      <c r="CO147" s="46"/>
      <c r="CP147" s="46"/>
      <c r="CQ147" s="46"/>
      <c r="CR147" s="46"/>
      <c r="CS147" s="46"/>
      <c r="CT147" s="46"/>
      <c r="CU147" s="46"/>
      <c r="CV147" s="46"/>
      <c r="CW147" s="46"/>
      <c r="CX147" s="46"/>
      <c r="CY147" s="46"/>
      <c r="CZ147" s="28"/>
      <c r="DA147" s="28"/>
      <c r="DB147" s="35"/>
      <c r="DE147" s="31">
        <f t="shared" si="6"/>
        <v>67075.540000000008</v>
      </c>
    </row>
    <row r="148" spans="1:109" ht="33.75" x14ac:dyDescent="0.25">
      <c r="A148" s="18" t="s">
        <v>119</v>
      </c>
      <c r="B148" s="43" t="s">
        <v>244</v>
      </c>
      <c r="C148" s="33" t="s">
        <v>43</v>
      </c>
      <c r="D148" s="40">
        <v>20</v>
      </c>
      <c r="E148" s="21">
        <v>10</v>
      </c>
      <c r="F148" s="22" t="s">
        <v>117</v>
      </c>
      <c r="G148" s="23" t="s">
        <v>118</v>
      </c>
      <c r="H148" s="23"/>
      <c r="I148" s="22"/>
      <c r="J148" s="22"/>
      <c r="K148" s="22"/>
      <c r="L148" s="22"/>
      <c r="M148" s="22" t="s">
        <v>124</v>
      </c>
      <c r="N148" s="22"/>
      <c r="O148" s="22"/>
      <c r="P148" s="22"/>
      <c r="Q148" s="22"/>
      <c r="R148" s="22"/>
      <c r="S148" s="22"/>
      <c r="T148" s="22"/>
      <c r="U148" s="24"/>
      <c r="V148" s="24"/>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7"/>
      <c r="AS148" s="47"/>
      <c r="AT148" s="47"/>
      <c r="AU148" s="46"/>
      <c r="AV148" s="47"/>
      <c r="AW148" s="47"/>
      <c r="AX148" s="47"/>
      <c r="AY148" s="46"/>
      <c r="AZ148" s="47"/>
      <c r="BA148" s="47"/>
      <c r="BB148" s="47"/>
      <c r="BC148" s="46"/>
      <c r="BD148" s="47"/>
      <c r="BE148" s="47"/>
      <c r="BF148" s="47"/>
      <c r="BG148" s="46"/>
      <c r="BH148" s="46"/>
      <c r="BI148" s="46"/>
      <c r="BJ148" s="46"/>
      <c r="BK148" s="46"/>
      <c r="BL148" s="47">
        <v>103378</v>
      </c>
      <c r="BM148" s="47">
        <v>19641.82</v>
      </c>
      <c r="BN148" s="47">
        <f t="shared" si="7"/>
        <v>123019.82</v>
      </c>
      <c r="BO148" s="46"/>
      <c r="BP148" s="47"/>
      <c r="BQ148" s="47"/>
      <c r="BR148" s="47"/>
      <c r="BS148" s="46"/>
      <c r="BT148" s="47"/>
      <c r="BU148" s="47"/>
      <c r="BV148" s="47"/>
      <c r="BW148" s="46"/>
      <c r="BX148" s="47"/>
      <c r="BY148" s="47"/>
      <c r="BZ148" s="47"/>
      <c r="CA148" s="46"/>
      <c r="CB148" s="47"/>
      <c r="CC148" s="47"/>
      <c r="CD148" s="47"/>
      <c r="CE148" s="46"/>
      <c r="CF148" s="46"/>
      <c r="CG148" s="46"/>
      <c r="CH148" s="46"/>
      <c r="CI148" s="46"/>
      <c r="CJ148" s="47"/>
      <c r="CK148" s="47"/>
      <c r="CL148" s="47"/>
      <c r="CM148" s="46"/>
      <c r="CN148" s="46"/>
      <c r="CO148" s="46"/>
      <c r="CP148" s="46"/>
      <c r="CQ148" s="46"/>
      <c r="CR148" s="46"/>
      <c r="CS148" s="46"/>
      <c r="CT148" s="46"/>
      <c r="CU148" s="46"/>
      <c r="CV148" s="46"/>
      <c r="CW148" s="46"/>
      <c r="CX148" s="46"/>
      <c r="CY148" s="46"/>
      <c r="CZ148" s="28"/>
      <c r="DA148" s="28"/>
      <c r="DB148" s="35"/>
      <c r="DE148" s="31">
        <f t="shared" si="6"/>
        <v>123019.82</v>
      </c>
    </row>
    <row r="149" spans="1:109" ht="33.75" x14ac:dyDescent="0.25">
      <c r="A149" s="18" t="s">
        <v>119</v>
      </c>
      <c r="B149" s="43" t="s">
        <v>245</v>
      </c>
      <c r="C149" s="33" t="s">
        <v>43</v>
      </c>
      <c r="D149" s="40">
        <v>20</v>
      </c>
      <c r="E149" s="21">
        <v>10</v>
      </c>
      <c r="F149" s="22" t="s">
        <v>117</v>
      </c>
      <c r="G149" s="23" t="s">
        <v>118</v>
      </c>
      <c r="H149" s="22"/>
      <c r="I149" s="22"/>
      <c r="J149" s="22"/>
      <c r="K149" s="22"/>
      <c r="L149" s="22"/>
      <c r="M149" s="22" t="s">
        <v>124</v>
      </c>
      <c r="N149" s="22"/>
      <c r="O149" s="22"/>
      <c r="P149" s="22"/>
      <c r="Q149" s="22"/>
      <c r="R149" s="22"/>
      <c r="S149" s="22"/>
      <c r="T149" s="22"/>
      <c r="U149" s="24"/>
      <c r="V149" s="24"/>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7"/>
      <c r="AS149" s="47"/>
      <c r="AT149" s="47"/>
      <c r="AU149" s="46"/>
      <c r="AV149" s="47"/>
      <c r="AW149" s="47"/>
      <c r="AX149" s="47"/>
      <c r="AY149" s="46"/>
      <c r="AZ149" s="47"/>
      <c r="BA149" s="47"/>
      <c r="BB149" s="47"/>
      <c r="BC149" s="46"/>
      <c r="BD149" s="47"/>
      <c r="BE149" s="47"/>
      <c r="BF149" s="47"/>
      <c r="BG149" s="46"/>
      <c r="BH149" s="46"/>
      <c r="BI149" s="46"/>
      <c r="BJ149" s="46"/>
      <c r="BK149" s="46"/>
      <c r="BL149" s="47">
        <v>103378</v>
      </c>
      <c r="BM149" s="47">
        <v>19641.82</v>
      </c>
      <c r="BN149" s="47">
        <f t="shared" si="7"/>
        <v>123019.82</v>
      </c>
      <c r="BO149" s="46"/>
      <c r="BP149" s="47"/>
      <c r="BQ149" s="47"/>
      <c r="BR149" s="47"/>
      <c r="BS149" s="46"/>
      <c r="BT149" s="47"/>
      <c r="BU149" s="47"/>
      <c r="BV149" s="47"/>
      <c r="BW149" s="46"/>
      <c r="BX149" s="47"/>
      <c r="BY149" s="47"/>
      <c r="BZ149" s="47"/>
      <c r="CA149" s="46"/>
      <c r="CB149" s="47"/>
      <c r="CC149" s="47"/>
      <c r="CD149" s="47"/>
      <c r="CE149" s="46"/>
      <c r="CF149" s="46"/>
      <c r="CG149" s="46"/>
      <c r="CH149" s="46"/>
      <c r="CI149" s="46"/>
      <c r="CJ149" s="47"/>
      <c r="CK149" s="47"/>
      <c r="CL149" s="47"/>
      <c r="CM149" s="46"/>
      <c r="CN149" s="46"/>
      <c r="CO149" s="46"/>
      <c r="CP149" s="46"/>
      <c r="CQ149" s="46"/>
      <c r="CR149" s="46"/>
      <c r="CS149" s="46"/>
      <c r="CT149" s="46"/>
      <c r="CU149" s="46"/>
      <c r="CV149" s="46"/>
      <c r="CW149" s="46"/>
      <c r="CX149" s="46"/>
      <c r="CY149" s="46"/>
      <c r="CZ149" s="28"/>
      <c r="DA149" s="28"/>
      <c r="DB149" s="35"/>
      <c r="DE149" s="31">
        <f t="shared" si="6"/>
        <v>123019.82</v>
      </c>
    </row>
    <row r="150" spans="1:109" ht="56.25" x14ac:dyDescent="0.25">
      <c r="A150" s="37">
        <v>1332</v>
      </c>
      <c r="B150" s="38" t="s">
        <v>246</v>
      </c>
      <c r="C150" s="33" t="s">
        <v>43</v>
      </c>
      <c r="D150" s="40">
        <v>20</v>
      </c>
      <c r="E150" s="21">
        <v>25</v>
      </c>
      <c r="F150" s="22" t="s">
        <v>117</v>
      </c>
      <c r="G150" s="23" t="s">
        <v>118</v>
      </c>
      <c r="H150" s="22"/>
      <c r="I150" s="22"/>
      <c r="J150" s="22"/>
      <c r="K150" s="22"/>
      <c r="L150" s="23"/>
      <c r="M150" s="22" t="s">
        <v>124</v>
      </c>
      <c r="N150" s="22"/>
      <c r="O150" s="22"/>
      <c r="P150" s="22"/>
      <c r="Q150" s="22"/>
      <c r="R150" s="22"/>
      <c r="S150" s="22"/>
      <c r="T150" s="22"/>
      <c r="U150" s="24"/>
      <c r="V150" s="24"/>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7"/>
      <c r="AS150" s="47"/>
      <c r="AT150" s="47"/>
      <c r="AU150" s="46"/>
      <c r="AV150" s="47"/>
      <c r="AW150" s="47"/>
      <c r="AX150" s="47"/>
      <c r="AY150" s="46"/>
      <c r="AZ150" s="47"/>
      <c r="BA150" s="47"/>
      <c r="BB150" s="47"/>
      <c r="BC150" s="46"/>
      <c r="BD150" s="47"/>
      <c r="BE150" s="47"/>
      <c r="BF150" s="47"/>
      <c r="BG150" s="46"/>
      <c r="BH150" s="46"/>
      <c r="BI150" s="46"/>
      <c r="BJ150" s="46"/>
      <c r="BK150" s="46"/>
      <c r="BL150" s="47"/>
      <c r="BM150" s="47"/>
      <c r="BN150" s="47"/>
      <c r="BO150" s="46"/>
      <c r="BP150" s="47"/>
      <c r="BQ150" s="47"/>
      <c r="BR150" s="47"/>
      <c r="BS150" s="46"/>
      <c r="BT150" s="47"/>
      <c r="BU150" s="47"/>
      <c r="BV150" s="47"/>
      <c r="BW150" s="46"/>
      <c r="BX150" s="47"/>
      <c r="BY150" s="47"/>
      <c r="BZ150" s="47"/>
      <c r="CA150" s="46"/>
      <c r="CB150" s="47"/>
      <c r="CC150" s="47"/>
      <c r="CD150" s="47"/>
      <c r="CE150" s="46"/>
      <c r="CF150" s="46"/>
      <c r="CG150" s="46"/>
      <c r="CH150" s="46"/>
      <c r="CI150" s="46"/>
      <c r="CJ150" s="47"/>
      <c r="CK150" s="47"/>
      <c r="CL150" s="47"/>
      <c r="CM150" s="46"/>
      <c r="CN150" s="46"/>
      <c r="CO150" s="46"/>
      <c r="CP150" s="46"/>
      <c r="CQ150" s="46"/>
      <c r="CR150" s="46"/>
      <c r="CS150" s="46"/>
      <c r="CT150" s="46"/>
      <c r="CU150" s="46"/>
      <c r="CV150" s="46"/>
      <c r="CW150" s="46"/>
      <c r="CX150" s="46"/>
      <c r="CY150" s="46"/>
      <c r="CZ150" s="28"/>
      <c r="DA150" s="28"/>
      <c r="DB150" s="35"/>
      <c r="DE150" s="31" t="e">
        <f t="shared" si="6"/>
        <v>#NUM!</v>
      </c>
    </row>
    <row r="151" spans="1:109" ht="56.25" x14ac:dyDescent="0.25">
      <c r="A151" s="41">
        <v>1333</v>
      </c>
      <c r="B151" s="38" t="s">
        <v>247</v>
      </c>
      <c r="C151" s="33" t="s">
        <v>43</v>
      </c>
      <c r="D151" s="40">
        <v>70</v>
      </c>
      <c r="E151" s="21">
        <v>40</v>
      </c>
      <c r="F151" s="22" t="s">
        <v>117</v>
      </c>
      <c r="G151" s="23" t="s">
        <v>118</v>
      </c>
      <c r="H151" s="22"/>
      <c r="I151" s="22"/>
      <c r="J151" s="22"/>
      <c r="K151" s="22"/>
      <c r="L151" s="23"/>
      <c r="M151" s="22" t="s">
        <v>124</v>
      </c>
      <c r="N151" s="22"/>
      <c r="O151" s="22"/>
      <c r="P151" s="22"/>
      <c r="Q151" s="22"/>
      <c r="R151" s="22"/>
      <c r="S151" s="22"/>
      <c r="T151" s="22"/>
      <c r="U151" s="24"/>
      <c r="V151" s="24"/>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7"/>
      <c r="AS151" s="47"/>
      <c r="AT151" s="47"/>
      <c r="AU151" s="46"/>
      <c r="AV151" s="47"/>
      <c r="AW151" s="47"/>
      <c r="AX151" s="47"/>
      <c r="AY151" s="46"/>
      <c r="AZ151" s="47"/>
      <c r="BA151" s="47"/>
      <c r="BB151" s="47"/>
      <c r="BC151" s="46"/>
      <c r="BD151" s="47"/>
      <c r="BE151" s="47"/>
      <c r="BF151" s="47"/>
      <c r="BG151" s="46"/>
      <c r="BH151" s="46"/>
      <c r="BI151" s="46"/>
      <c r="BJ151" s="46"/>
      <c r="BK151" s="46"/>
      <c r="BL151" s="47"/>
      <c r="BM151" s="47"/>
      <c r="BN151" s="47"/>
      <c r="BO151" s="46"/>
      <c r="BP151" s="47"/>
      <c r="BQ151" s="47"/>
      <c r="BR151" s="47"/>
      <c r="BS151" s="46"/>
      <c r="BT151" s="47"/>
      <c r="BU151" s="47"/>
      <c r="BV151" s="47"/>
      <c r="BW151" s="46"/>
      <c r="BX151" s="47"/>
      <c r="BY151" s="47"/>
      <c r="BZ151" s="47"/>
      <c r="CA151" s="46"/>
      <c r="CB151" s="47"/>
      <c r="CC151" s="47"/>
      <c r="CD151" s="47"/>
      <c r="CE151" s="46"/>
      <c r="CF151" s="46"/>
      <c r="CG151" s="46"/>
      <c r="CH151" s="46"/>
      <c r="CI151" s="46"/>
      <c r="CJ151" s="47"/>
      <c r="CK151" s="47"/>
      <c r="CL151" s="47"/>
      <c r="CM151" s="46"/>
      <c r="CN151" s="46"/>
      <c r="CO151" s="46"/>
      <c r="CP151" s="46"/>
      <c r="CQ151" s="46"/>
      <c r="CR151" s="46"/>
      <c r="CS151" s="46"/>
      <c r="CT151" s="46"/>
      <c r="CU151" s="46"/>
      <c r="CV151" s="46"/>
      <c r="CW151" s="46"/>
      <c r="CX151" s="46"/>
      <c r="CY151" s="46"/>
      <c r="CZ151" s="28"/>
      <c r="DA151" s="28"/>
      <c r="DB151" s="35"/>
      <c r="DE151" s="31" t="e">
        <f t="shared" si="6"/>
        <v>#NUM!</v>
      </c>
    </row>
    <row r="152" spans="1:109" ht="56.25" x14ac:dyDescent="0.25">
      <c r="A152" s="37">
        <v>1334</v>
      </c>
      <c r="B152" s="38" t="s">
        <v>248</v>
      </c>
      <c r="C152" s="33" t="s">
        <v>43</v>
      </c>
      <c r="D152" s="40">
        <v>30</v>
      </c>
      <c r="E152" s="21">
        <v>15</v>
      </c>
      <c r="F152" s="22" t="s">
        <v>117</v>
      </c>
      <c r="G152" s="23" t="s">
        <v>118</v>
      </c>
      <c r="H152" s="22"/>
      <c r="I152" s="22"/>
      <c r="J152" s="22"/>
      <c r="K152" s="22"/>
      <c r="L152" s="23"/>
      <c r="M152" s="22" t="s">
        <v>124</v>
      </c>
      <c r="N152" s="22"/>
      <c r="O152" s="22"/>
      <c r="P152" s="22"/>
      <c r="Q152" s="22"/>
      <c r="R152" s="22"/>
      <c r="S152" s="22"/>
      <c r="T152" s="22"/>
      <c r="U152" s="24"/>
      <c r="V152" s="24"/>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7"/>
      <c r="AS152" s="47"/>
      <c r="AT152" s="47"/>
      <c r="AU152" s="46"/>
      <c r="AV152" s="47"/>
      <c r="AW152" s="47"/>
      <c r="AX152" s="47"/>
      <c r="AY152" s="46"/>
      <c r="AZ152" s="47"/>
      <c r="BA152" s="47"/>
      <c r="BB152" s="47"/>
      <c r="BC152" s="46"/>
      <c r="BD152" s="47"/>
      <c r="BE152" s="47"/>
      <c r="BF152" s="47"/>
      <c r="BG152" s="46"/>
      <c r="BH152" s="46"/>
      <c r="BI152" s="46"/>
      <c r="BJ152" s="46"/>
      <c r="BK152" s="46"/>
      <c r="BL152" s="47"/>
      <c r="BM152" s="47"/>
      <c r="BN152" s="47"/>
      <c r="BO152" s="46"/>
      <c r="BP152" s="47"/>
      <c r="BQ152" s="47"/>
      <c r="BR152" s="47"/>
      <c r="BS152" s="46"/>
      <c r="BT152" s="47"/>
      <c r="BU152" s="47"/>
      <c r="BV152" s="47"/>
      <c r="BW152" s="46"/>
      <c r="BX152" s="47"/>
      <c r="BY152" s="47"/>
      <c r="BZ152" s="47"/>
      <c r="CA152" s="46"/>
      <c r="CB152" s="47"/>
      <c r="CC152" s="47"/>
      <c r="CD152" s="47"/>
      <c r="CE152" s="46"/>
      <c r="CF152" s="46"/>
      <c r="CG152" s="46"/>
      <c r="CH152" s="46"/>
      <c r="CI152" s="46"/>
      <c r="CJ152" s="47"/>
      <c r="CK152" s="47"/>
      <c r="CL152" s="47"/>
      <c r="CM152" s="46"/>
      <c r="CN152" s="46"/>
      <c r="CO152" s="46"/>
      <c r="CP152" s="46"/>
      <c r="CQ152" s="46"/>
      <c r="CR152" s="46"/>
      <c r="CS152" s="46"/>
      <c r="CT152" s="46"/>
      <c r="CU152" s="46"/>
      <c r="CV152" s="46"/>
      <c r="CW152" s="46"/>
      <c r="CX152" s="46"/>
      <c r="CY152" s="46"/>
      <c r="CZ152" s="28"/>
      <c r="DA152" s="28"/>
      <c r="DB152" s="35"/>
      <c r="DE152" s="31" t="e">
        <f t="shared" si="6"/>
        <v>#NUM!</v>
      </c>
    </row>
    <row r="153" spans="1:109" ht="56.25" x14ac:dyDescent="0.25">
      <c r="A153" s="37">
        <v>1335</v>
      </c>
      <c r="B153" s="38" t="s">
        <v>249</v>
      </c>
      <c r="C153" s="33" t="s">
        <v>43</v>
      </c>
      <c r="D153" s="40">
        <v>10</v>
      </c>
      <c r="E153" s="21">
        <v>2</v>
      </c>
      <c r="F153" s="22" t="s">
        <v>117</v>
      </c>
      <c r="G153" s="23" t="s">
        <v>118</v>
      </c>
      <c r="H153" s="22"/>
      <c r="I153" s="22"/>
      <c r="J153" s="22"/>
      <c r="K153" s="22"/>
      <c r="L153" s="23"/>
      <c r="M153" s="22" t="s">
        <v>124</v>
      </c>
      <c r="N153" s="22"/>
      <c r="O153" s="22"/>
      <c r="P153" s="22"/>
      <c r="Q153" s="22"/>
      <c r="R153" s="22"/>
      <c r="S153" s="22"/>
      <c r="T153" s="22"/>
      <c r="U153" s="24"/>
      <c r="V153" s="24"/>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7"/>
      <c r="AS153" s="47"/>
      <c r="AT153" s="47"/>
      <c r="AU153" s="46"/>
      <c r="AV153" s="47"/>
      <c r="AW153" s="47"/>
      <c r="AX153" s="47"/>
      <c r="AY153" s="46"/>
      <c r="AZ153" s="47"/>
      <c r="BA153" s="47"/>
      <c r="BB153" s="47"/>
      <c r="BC153" s="46"/>
      <c r="BD153" s="47"/>
      <c r="BE153" s="47"/>
      <c r="BF153" s="47"/>
      <c r="BG153" s="46"/>
      <c r="BH153" s="46"/>
      <c r="BI153" s="46"/>
      <c r="BJ153" s="46"/>
      <c r="BK153" s="46"/>
      <c r="BL153" s="47"/>
      <c r="BM153" s="47"/>
      <c r="BN153" s="47"/>
      <c r="BO153" s="46"/>
      <c r="BP153" s="47"/>
      <c r="BQ153" s="47"/>
      <c r="BR153" s="47"/>
      <c r="BS153" s="46"/>
      <c r="BT153" s="47"/>
      <c r="BU153" s="47"/>
      <c r="BV153" s="47"/>
      <c r="BW153" s="46"/>
      <c r="BX153" s="47"/>
      <c r="BY153" s="47"/>
      <c r="BZ153" s="47"/>
      <c r="CA153" s="46"/>
      <c r="CB153" s="47"/>
      <c r="CC153" s="47"/>
      <c r="CD153" s="47"/>
      <c r="CE153" s="46"/>
      <c r="CF153" s="46"/>
      <c r="CG153" s="46"/>
      <c r="CH153" s="46"/>
      <c r="CI153" s="46"/>
      <c r="CJ153" s="47"/>
      <c r="CK153" s="47"/>
      <c r="CL153" s="47"/>
      <c r="CM153" s="46"/>
      <c r="CN153" s="46"/>
      <c r="CO153" s="46"/>
      <c r="CP153" s="46"/>
      <c r="CQ153" s="46"/>
      <c r="CR153" s="46"/>
      <c r="CS153" s="46"/>
      <c r="CT153" s="46"/>
      <c r="CU153" s="46"/>
      <c r="CV153" s="46"/>
      <c r="CW153" s="46"/>
      <c r="CX153" s="46"/>
      <c r="CY153" s="46"/>
      <c r="CZ153" s="28">
        <f>VLOOKUP(A153,[1]Hoja2!$A$1:$G$589,7,0)</f>
        <v>236916.80963999999</v>
      </c>
      <c r="DA153" s="28">
        <v>0</v>
      </c>
      <c r="DB153" s="35">
        <f t="shared" ref="DB153:DB195" si="8">+CZ153+DA153</f>
        <v>236916.80963999999</v>
      </c>
      <c r="DE153" s="31">
        <f t="shared" si="6"/>
        <v>236916.80963999999</v>
      </c>
    </row>
    <row r="154" spans="1:109" ht="33.75" x14ac:dyDescent="0.25">
      <c r="A154" s="36">
        <v>1354</v>
      </c>
      <c r="B154" s="38" t="s">
        <v>250</v>
      </c>
      <c r="C154" s="33" t="s">
        <v>43</v>
      </c>
      <c r="D154" s="40">
        <v>900</v>
      </c>
      <c r="E154" s="21">
        <v>1500</v>
      </c>
      <c r="F154" s="22" t="s">
        <v>117</v>
      </c>
      <c r="G154" s="23" t="s">
        <v>118</v>
      </c>
      <c r="H154" s="22"/>
      <c r="I154" s="22"/>
      <c r="J154" s="22"/>
      <c r="K154" s="22"/>
      <c r="L154" s="23"/>
      <c r="M154" s="22" t="s">
        <v>124</v>
      </c>
      <c r="N154" s="22"/>
      <c r="O154" s="22"/>
      <c r="P154" s="22"/>
      <c r="Q154" s="22"/>
      <c r="R154" s="22"/>
      <c r="S154" s="22"/>
      <c r="T154" s="22"/>
      <c r="U154" s="24"/>
      <c r="V154" s="24"/>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7">
        <v>2303</v>
      </c>
      <c r="AS154" s="47">
        <v>438</v>
      </c>
      <c r="AT154" s="47">
        <f>+AR154+AS154</f>
        <v>2741</v>
      </c>
      <c r="AU154" s="46"/>
      <c r="AV154" s="47">
        <v>3640</v>
      </c>
      <c r="AW154" s="47">
        <v>691.6</v>
      </c>
      <c r="AX154" s="47">
        <f>+AV154+AW154</f>
        <v>4331.6000000000004</v>
      </c>
      <c r="AY154" s="46"/>
      <c r="AZ154" s="47">
        <f>VLOOKUP(A154,'[4]TERAPIA (157)'!$A$1:$U$158,19,0)</f>
        <v>2860</v>
      </c>
      <c r="BA154" s="47">
        <f>VLOOKUP(A154,'[4]TERAPIA (157)'!$A$1:$U$158,20,0)</f>
        <v>543.4</v>
      </c>
      <c r="BB154" s="47">
        <f t="shared" ref="BB154:BB162" si="9">+AZ154+BA154</f>
        <v>3403.4</v>
      </c>
      <c r="BC154" s="46"/>
      <c r="BD154" s="47"/>
      <c r="BE154" s="47"/>
      <c r="BF154" s="47"/>
      <c r="BG154" s="46"/>
      <c r="BH154" s="46"/>
      <c r="BI154" s="46"/>
      <c r="BJ154" s="46"/>
      <c r="BK154" s="46"/>
      <c r="BL154" s="47">
        <v>5655.3359999999993</v>
      </c>
      <c r="BM154" s="47">
        <v>1074.5138399999998</v>
      </c>
      <c r="BN154" s="47">
        <f t="shared" si="7"/>
        <v>6729.8498399999989</v>
      </c>
      <c r="BO154" s="46"/>
      <c r="BP154" s="47"/>
      <c r="BQ154" s="47"/>
      <c r="BR154" s="47"/>
      <c r="BS154" s="46"/>
      <c r="BT154" s="47"/>
      <c r="BU154" s="47"/>
      <c r="BV154" s="47"/>
      <c r="BW154" s="46"/>
      <c r="BX154" s="47"/>
      <c r="BY154" s="47"/>
      <c r="BZ154" s="47"/>
      <c r="CA154" s="46"/>
      <c r="CB154" s="47"/>
      <c r="CC154" s="47"/>
      <c r="CD154" s="47"/>
      <c r="CE154" s="46"/>
      <c r="CF154" s="46"/>
      <c r="CG154" s="46"/>
      <c r="CH154" s="46"/>
      <c r="CI154" s="46"/>
      <c r="CJ154" s="47"/>
      <c r="CK154" s="47"/>
      <c r="CL154" s="47"/>
      <c r="CM154" s="46"/>
      <c r="CN154" s="46"/>
      <c r="CO154" s="46"/>
      <c r="CP154" s="46"/>
      <c r="CQ154" s="46"/>
      <c r="CR154" s="46"/>
      <c r="CS154" s="46"/>
      <c r="CT154" s="46"/>
      <c r="CU154" s="46"/>
      <c r="CV154" s="46"/>
      <c r="CW154" s="46"/>
      <c r="CX154" s="46"/>
      <c r="CY154" s="46"/>
      <c r="CZ154" s="28"/>
      <c r="DA154" s="28"/>
      <c r="DB154" s="35"/>
      <c r="DE154" s="31">
        <f t="shared" si="6"/>
        <v>3867.5</v>
      </c>
    </row>
    <row r="155" spans="1:109" ht="33.75" x14ac:dyDescent="0.25">
      <c r="A155" s="18">
        <v>1355</v>
      </c>
      <c r="B155" s="38" t="s">
        <v>251</v>
      </c>
      <c r="C155" s="33" t="s">
        <v>43</v>
      </c>
      <c r="D155" s="40">
        <v>960</v>
      </c>
      <c r="E155" s="21">
        <v>3000</v>
      </c>
      <c r="F155" s="22" t="s">
        <v>117</v>
      </c>
      <c r="G155" s="23" t="s">
        <v>118</v>
      </c>
      <c r="H155" s="22"/>
      <c r="I155" s="22"/>
      <c r="J155" s="22"/>
      <c r="K155" s="22"/>
      <c r="L155" s="23"/>
      <c r="M155" s="22" t="s">
        <v>124</v>
      </c>
      <c r="N155" s="22"/>
      <c r="O155" s="22"/>
      <c r="P155" s="22"/>
      <c r="Q155" s="22"/>
      <c r="R155" s="22"/>
      <c r="S155" s="22"/>
      <c r="T155" s="22"/>
      <c r="U155" s="24"/>
      <c r="V155" s="24"/>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7">
        <v>2303</v>
      </c>
      <c r="AS155" s="47">
        <v>438</v>
      </c>
      <c r="AT155" s="47">
        <f>+AR155+AS155</f>
        <v>2741</v>
      </c>
      <c r="AU155" s="46"/>
      <c r="AV155" s="47">
        <v>3640</v>
      </c>
      <c r="AW155" s="47">
        <v>691.6</v>
      </c>
      <c r="AX155" s="47">
        <f>+AV155+AW155</f>
        <v>4331.6000000000004</v>
      </c>
      <c r="AY155" s="46"/>
      <c r="AZ155" s="47">
        <f>VLOOKUP(A155,'[4]TERAPIA (157)'!$A$1:$U$158,19,0)</f>
        <v>2860</v>
      </c>
      <c r="BA155" s="47">
        <f>VLOOKUP(A155,'[4]TERAPIA (157)'!$A$1:$U$158,20,0)</f>
        <v>543.4</v>
      </c>
      <c r="BB155" s="47">
        <f t="shared" si="9"/>
        <v>3403.4</v>
      </c>
      <c r="BC155" s="46"/>
      <c r="BD155" s="47"/>
      <c r="BE155" s="47"/>
      <c r="BF155" s="47"/>
      <c r="BG155" s="46"/>
      <c r="BH155" s="46"/>
      <c r="BI155" s="46"/>
      <c r="BJ155" s="46"/>
      <c r="BK155" s="46"/>
      <c r="BL155" s="47">
        <v>5655.3359999999993</v>
      </c>
      <c r="BM155" s="47">
        <v>1074.5138399999998</v>
      </c>
      <c r="BN155" s="47">
        <f t="shared" si="7"/>
        <v>6729.8498399999989</v>
      </c>
      <c r="BO155" s="46"/>
      <c r="BP155" s="47"/>
      <c r="BQ155" s="47"/>
      <c r="BR155" s="47"/>
      <c r="BS155" s="46"/>
      <c r="BT155" s="47"/>
      <c r="BU155" s="47"/>
      <c r="BV155" s="47"/>
      <c r="BW155" s="46"/>
      <c r="BX155" s="47"/>
      <c r="BY155" s="47"/>
      <c r="BZ155" s="47"/>
      <c r="CA155" s="46"/>
      <c r="CB155" s="47"/>
      <c r="CC155" s="47"/>
      <c r="CD155" s="47"/>
      <c r="CE155" s="46"/>
      <c r="CF155" s="46"/>
      <c r="CG155" s="46"/>
      <c r="CH155" s="46"/>
      <c r="CI155" s="46"/>
      <c r="CJ155" s="47"/>
      <c r="CK155" s="47"/>
      <c r="CL155" s="47"/>
      <c r="CM155" s="46"/>
      <c r="CN155" s="46"/>
      <c r="CO155" s="46"/>
      <c r="CP155" s="46"/>
      <c r="CQ155" s="46"/>
      <c r="CR155" s="46"/>
      <c r="CS155" s="46"/>
      <c r="CT155" s="46"/>
      <c r="CU155" s="46"/>
      <c r="CV155" s="46"/>
      <c r="CW155" s="46"/>
      <c r="CX155" s="46"/>
      <c r="CY155" s="46"/>
      <c r="CZ155" s="28"/>
      <c r="DA155" s="28"/>
      <c r="DB155" s="35"/>
      <c r="DE155" s="31">
        <f t="shared" si="6"/>
        <v>3867.5</v>
      </c>
    </row>
    <row r="156" spans="1:109" ht="33.75" x14ac:dyDescent="0.25">
      <c r="A156" s="18" t="s">
        <v>119</v>
      </c>
      <c r="B156" s="23" t="s">
        <v>252</v>
      </c>
      <c r="C156" s="33" t="s">
        <v>43</v>
      </c>
      <c r="D156" s="21">
        <v>50</v>
      </c>
      <c r="E156" s="21">
        <v>35</v>
      </c>
      <c r="F156" s="22" t="s">
        <v>117</v>
      </c>
      <c r="G156" s="23" t="s">
        <v>118</v>
      </c>
      <c r="H156" s="22"/>
      <c r="I156" s="22"/>
      <c r="J156" s="22"/>
      <c r="K156" s="22"/>
      <c r="L156" s="22"/>
      <c r="M156" s="22" t="s">
        <v>124</v>
      </c>
      <c r="N156" s="22"/>
      <c r="O156" s="22"/>
      <c r="P156" s="22"/>
      <c r="Q156" s="22"/>
      <c r="R156" s="22"/>
      <c r="S156" s="22"/>
      <c r="T156" s="22"/>
      <c r="U156" s="24"/>
      <c r="V156" s="24"/>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7">
        <v>2303</v>
      </c>
      <c r="AS156" s="47">
        <v>437.57</v>
      </c>
      <c r="AT156" s="47">
        <f>+AR156+AS156</f>
        <v>2740.57</v>
      </c>
      <c r="AU156" s="46"/>
      <c r="AV156" s="47">
        <v>3640</v>
      </c>
      <c r="AW156" s="47">
        <v>691.6</v>
      </c>
      <c r="AX156" s="47">
        <f>+AV156+AW156</f>
        <v>4331.6000000000004</v>
      </c>
      <c r="AY156" s="46"/>
      <c r="AZ156" s="47"/>
      <c r="BA156" s="47"/>
      <c r="BB156" s="47"/>
      <c r="BC156" s="46"/>
      <c r="BD156" s="47"/>
      <c r="BE156" s="47"/>
      <c r="BF156" s="47"/>
      <c r="BG156" s="46"/>
      <c r="BH156" s="46"/>
      <c r="BI156" s="46"/>
      <c r="BJ156" s="46"/>
      <c r="BK156" s="46"/>
      <c r="BL156" s="47"/>
      <c r="BM156" s="47"/>
      <c r="BN156" s="47"/>
      <c r="BO156" s="46"/>
      <c r="BP156" s="47"/>
      <c r="BQ156" s="47"/>
      <c r="BR156" s="47"/>
      <c r="BS156" s="46"/>
      <c r="BT156" s="47"/>
      <c r="BU156" s="47"/>
      <c r="BV156" s="47"/>
      <c r="BW156" s="46"/>
      <c r="BX156" s="47"/>
      <c r="BY156" s="47"/>
      <c r="BZ156" s="47"/>
      <c r="CA156" s="46"/>
      <c r="CB156" s="47"/>
      <c r="CC156" s="47"/>
      <c r="CD156" s="47"/>
      <c r="CE156" s="46"/>
      <c r="CF156" s="46"/>
      <c r="CG156" s="46"/>
      <c r="CH156" s="46"/>
      <c r="CI156" s="46"/>
      <c r="CJ156" s="47"/>
      <c r="CK156" s="47"/>
      <c r="CL156" s="47"/>
      <c r="CM156" s="46"/>
      <c r="CN156" s="46"/>
      <c r="CO156" s="46"/>
      <c r="CP156" s="46"/>
      <c r="CQ156" s="46"/>
      <c r="CR156" s="46"/>
      <c r="CS156" s="46"/>
      <c r="CT156" s="46"/>
      <c r="CU156" s="46"/>
      <c r="CV156" s="46"/>
      <c r="CW156" s="46"/>
      <c r="CX156" s="46"/>
      <c r="CY156" s="46"/>
      <c r="CZ156" s="28"/>
      <c r="DA156" s="28"/>
      <c r="DB156" s="35"/>
      <c r="DE156" s="31">
        <f t="shared" si="6"/>
        <v>3536.085</v>
      </c>
    </row>
    <row r="157" spans="1:109" ht="22.5" x14ac:dyDescent="0.25">
      <c r="A157" s="18" t="s">
        <v>119</v>
      </c>
      <c r="B157" s="23" t="s">
        <v>253</v>
      </c>
      <c r="C157" s="33" t="s">
        <v>43</v>
      </c>
      <c r="D157" s="21">
        <v>4</v>
      </c>
      <c r="E157" s="21">
        <v>30</v>
      </c>
      <c r="F157" s="22" t="s">
        <v>117</v>
      </c>
      <c r="G157" s="22" t="s">
        <v>123</v>
      </c>
      <c r="H157" s="22"/>
      <c r="I157" s="22"/>
      <c r="J157" s="22"/>
      <c r="K157" s="22"/>
      <c r="L157" s="22"/>
      <c r="M157" s="22"/>
      <c r="N157" s="22"/>
      <c r="O157" s="22"/>
      <c r="P157" s="22"/>
      <c r="Q157" s="22"/>
      <c r="R157" s="22"/>
      <c r="S157" s="22"/>
      <c r="T157" s="22"/>
      <c r="U157" s="24"/>
      <c r="V157" s="24"/>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7"/>
      <c r="AS157" s="47"/>
      <c r="AT157" s="47"/>
      <c r="AU157" s="46"/>
      <c r="AV157" s="47"/>
      <c r="AW157" s="47"/>
      <c r="AX157" s="47"/>
      <c r="AY157" s="46"/>
      <c r="AZ157" s="47"/>
      <c r="BA157" s="47"/>
      <c r="BB157" s="47"/>
      <c r="BC157" s="46"/>
      <c r="BD157" s="47"/>
      <c r="BE157" s="47"/>
      <c r="BF157" s="47"/>
      <c r="BG157" s="46"/>
      <c r="BH157" s="46"/>
      <c r="BI157" s="46"/>
      <c r="BJ157" s="46"/>
      <c r="BK157" s="46"/>
      <c r="BL157" s="47"/>
      <c r="BM157" s="47"/>
      <c r="BN157" s="47"/>
      <c r="BO157" s="46"/>
      <c r="BP157" s="47"/>
      <c r="BQ157" s="47"/>
      <c r="BR157" s="47"/>
      <c r="BS157" s="46"/>
      <c r="BT157" s="47"/>
      <c r="BU157" s="47"/>
      <c r="BV157" s="47"/>
      <c r="BW157" s="46"/>
      <c r="BX157" s="47"/>
      <c r="BY157" s="47"/>
      <c r="BZ157" s="47"/>
      <c r="CA157" s="46"/>
      <c r="CB157" s="47"/>
      <c r="CC157" s="47"/>
      <c r="CD157" s="47"/>
      <c r="CE157" s="46"/>
      <c r="CF157" s="46"/>
      <c r="CG157" s="46"/>
      <c r="CH157" s="46"/>
      <c r="CI157" s="46"/>
      <c r="CJ157" s="47"/>
      <c r="CK157" s="47"/>
      <c r="CL157" s="47"/>
      <c r="CM157" s="46"/>
      <c r="CN157" s="46"/>
      <c r="CO157" s="46"/>
      <c r="CP157" s="46"/>
      <c r="CQ157" s="46"/>
      <c r="CR157" s="46"/>
      <c r="CS157" s="46"/>
      <c r="CT157" s="46"/>
      <c r="CU157" s="46"/>
      <c r="CV157" s="46"/>
      <c r="CW157" s="46"/>
      <c r="CX157" s="46"/>
      <c r="CY157" s="46"/>
      <c r="CZ157" s="28"/>
      <c r="DA157" s="28"/>
      <c r="DB157" s="35"/>
      <c r="DE157" s="31" t="e">
        <f t="shared" si="6"/>
        <v>#NUM!</v>
      </c>
    </row>
    <row r="158" spans="1:109" ht="67.5" x14ac:dyDescent="0.25">
      <c r="A158" s="18">
        <v>1391</v>
      </c>
      <c r="B158" s="19" t="s">
        <v>254</v>
      </c>
      <c r="C158" s="21" t="s">
        <v>43</v>
      </c>
      <c r="D158" s="21">
        <v>1</v>
      </c>
      <c r="E158" s="21">
        <v>14</v>
      </c>
      <c r="F158" s="22" t="s">
        <v>117</v>
      </c>
      <c r="G158" s="23" t="s">
        <v>118</v>
      </c>
      <c r="H158" s="22"/>
      <c r="I158" s="22" t="s">
        <v>255</v>
      </c>
      <c r="J158" s="22"/>
      <c r="K158" s="23" t="s">
        <v>256</v>
      </c>
      <c r="L158" s="23"/>
      <c r="M158" s="22"/>
      <c r="N158" s="22"/>
      <c r="O158" s="22"/>
      <c r="P158" s="22"/>
      <c r="Q158" s="22"/>
      <c r="R158" s="22"/>
      <c r="S158" s="22"/>
      <c r="T158" s="22"/>
      <c r="U158" s="24"/>
      <c r="V158" s="24"/>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7"/>
      <c r="AS158" s="47"/>
      <c r="AT158" s="47"/>
      <c r="AU158" s="46"/>
      <c r="AV158" s="47"/>
      <c r="AW158" s="47"/>
      <c r="AX158" s="47"/>
      <c r="AY158" s="46"/>
      <c r="AZ158" s="47"/>
      <c r="BA158" s="47"/>
      <c r="BB158" s="47"/>
      <c r="BC158" s="46"/>
      <c r="BD158" s="47"/>
      <c r="BE158" s="47"/>
      <c r="BF158" s="47"/>
      <c r="BG158" s="46"/>
      <c r="BH158" s="46"/>
      <c r="BI158" s="46"/>
      <c r="BJ158" s="46"/>
      <c r="BK158" s="46"/>
      <c r="BL158" s="47"/>
      <c r="BM158" s="47"/>
      <c r="BN158" s="47"/>
      <c r="BO158" s="46"/>
      <c r="BP158" s="47"/>
      <c r="BQ158" s="47"/>
      <c r="BR158" s="47"/>
      <c r="BS158" s="46"/>
      <c r="BT158" s="47"/>
      <c r="BU158" s="47"/>
      <c r="BV158" s="47"/>
      <c r="BW158" s="46"/>
      <c r="BX158" s="47"/>
      <c r="BY158" s="47"/>
      <c r="BZ158" s="47"/>
      <c r="CA158" s="46"/>
      <c r="CB158" s="47"/>
      <c r="CC158" s="47"/>
      <c r="CD158" s="47"/>
      <c r="CE158" s="46"/>
      <c r="CF158" s="46"/>
      <c r="CG158" s="46"/>
      <c r="CH158" s="46"/>
      <c r="CI158" s="46"/>
      <c r="CJ158" s="47"/>
      <c r="CK158" s="47"/>
      <c r="CL158" s="47"/>
      <c r="CM158" s="46"/>
      <c r="CN158" s="46"/>
      <c r="CO158" s="46"/>
      <c r="CP158" s="46"/>
      <c r="CQ158" s="46"/>
      <c r="CR158" s="46"/>
      <c r="CS158" s="46"/>
      <c r="CT158" s="46"/>
      <c r="CU158" s="46"/>
      <c r="CV158" s="46"/>
      <c r="CW158" s="46"/>
      <c r="CX158" s="46"/>
      <c r="CY158" s="46"/>
      <c r="CZ158" s="28"/>
      <c r="DA158" s="28"/>
      <c r="DB158" s="35"/>
      <c r="DE158" s="31" t="e">
        <f t="shared" si="6"/>
        <v>#NUM!</v>
      </c>
    </row>
    <row r="159" spans="1:109" ht="22.5" x14ac:dyDescent="0.25">
      <c r="A159" s="18" t="s">
        <v>119</v>
      </c>
      <c r="B159" s="23" t="s">
        <v>257</v>
      </c>
      <c r="C159" s="33" t="s">
        <v>43</v>
      </c>
      <c r="D159" s="21">
        <v>4</v>
      </c>
      <c r="E159" s="21">
        <v>30</v>
      </c>
      <c r="F159" s="22" t="s">
        <v>117</v>
      </c>
      <c r="G159" s="22" t="s">
        <v>123</v>
      </c>
      <c r="H159" s="22"/>
      <c r="I159" s="22"/>
      <c r="J159" s="22"/>
      <c r="K159" s="22"/>
      <c r="L159" s="22"/>
      <c r="M159" s="22"/>
      <c r="N159" s="22"/>
      <c r="O159" s="22"/>
      <c r="P159" s="22"/>
      <c r="Q159" s="22"/>
      <c r="R159" s="22"/>
      <c r="S159" s="22"/>
      <c r="T159" s="22"/>
      <c r="U159" s="24"/>
      <c r="V159" s="24"/>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7"/>
      <c r="AS159" s="47"/>
      <c r="AT159" s="47"/>
      <c r="AU159" s="46"/>
      <c r="AV159" s="47"/>
      <c r="AW159" s="47"/>
      <c r="AX159" s="47"/>
      <c r="AY159" s="46"/>
      <c r="AZ159" s="47"/>
      <c r="BA159" s="47"/>
      <c r="BB159" s="47"/>
      <c r="BC159" s="46"/>
      <c r="BD159" s="47"/>
      <c r="BE159" s="47"/>
      <c r="BF159" s="47"/>
      <c r="BG159" s="46"/>
      <c r="BH159" s="46"/>
      <c r="BI159" s="46"/>
      <c r="BJ159" s="46"/>
      <c r="BK159" s="46"/>
      <c r="BL159" s="47"/>
      <c r="BM159" s="47"/>
      <c r="BN159" s="47"/>
      <c r="BO159" s="46"/>
      <c r="BP159" s="47"/>
      <c r="BQ159" s="47"/>
      <c r="BR159" s="47"/>
      <c r="BS159" s="46"/>
      <c r="BT159" s="47"/>
      <c r="BU159" s="47"/>
      <c r="BV159" s="47"/>
      <c r="BW159" s="46"/>
      <c r="BX159" s="47"/>
      <c r="BY159" s="47"/>
      <c r="BZ159" s="47"/>
      <c r="CA159" s="46"/>
      <c r="CB159" s="47"/>
      <c r="CC159" s="47"/>
      <c r="CD159" s="47"/>
      <c r="CE159" s="46"/>
      <c r="CF159" s="46"/>
      <c r="CG159" s="46"/>
      <c r="CH159" s="46"/>
      <c r="CI159" s="46"/>
      <c r="CJ159" s="47"/>
      <c r="CK159" s="47"/>
      <c r="CL159" s="47"/>
      <c r="CM159" s="46"/>
      <c r="CN159" s="46"/>
      <c r="CO159" s="46"/>
      <c r="CP159" s="46"/>
      <c r="CQ159" s="46"/>
      <c r="CR159" s="46"/>
      <c r="CS159" s="46"/>
      <c r="CT159" s="46"/>
      <c r="CU159" s="46"/>
      <c r="CV159" s="46"/>
      <c r="CW159" s="46"/>
      <c r="CX159" s="46"/>
      <c r="CY159" s="46"/>
      <c r="CZ159" s="28"/>
      <c r="DA159" s="28"/>
      <c r="DB159" s="35"/>
      <c r="DE159" s="31" t="e">
        <f t="shared" si="6"/>
        <v>#NUM!</v>
      </c>
    </row>
    <row r="160" spans="1:109" ht="22.5" x14ac:dyDescent="0.25">
      <c r="A160" s="18" t="s">
        <v>119</v>
      </c>
      <c r="B160" s="23" t="s">
        <v>258</v>
      </c>
      <c r="C160" s="33" t="s">
        <v>43</v>
      </c>
      <c r="D160" s="21">
        <v>8</v>
      </c>
      <c r="E160" s="21">
        <v>30</v>
      </c>
      <c r="F160" s="22" t="s">
        <v>117</v>
      </c>
      <c r="G160" s="22" t="s">
        <v>123</v>
      </c>
      <c r="H160" s="22"/>
      <c r="I160" s="22"/>
      <c r="J160" s="22"/>
      <c r="K160" s="22"/>
      <c r="L160" s="22"/>
      <c r="M160" s="22"/>
      <c r="N160" s="22"/>
      <c r="O160" s="22"/>
      <c r="P160" s="22"/>
      <c r="Q160" s="22"/>
      <c r="R160" s="22"/>
      <c r="S160" s="22"/>
      <c r="T160" s="22"/>
      <c r="U160" s="24"/>
      <c r="V160" s="24"/>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7"/>
      <c r="AS160" s="47"/>
      <c r="AT160" s="47"/>
      <c r="AU160" s="46"/>
      <c r="AV160" s="47"/>
      <c r="AW160" s="47"/>
      <c r="AX160" s="47"/>
      <c r="AY160" s="46"/>
      <c r="AZ160" s="47"/>
      <c r="BA160" s="47"/>
      <c r="BB160" s="47"/>
      <c r="BC160" s="46"/>
      <c r="BD160" s="47"/>
      <c r="BE160" s="47"/>
      <c r="BF160" s="47"/>
      <c r="BG160" s="46"/>
      <c r="BH160" s="46"/>
      <c r="BI160" s="46"/>
      <c r="BJ160" s="46"/>
      <c r="BK160" s="46"/>
      <c r="BL160" s="47"/>
      <c r="BM160" s="47"/>
      <c r="BN160" s="47"/>
      <c r="BO160" s="46"/>
      <c r="BP160" s="47"/>
      <c r="BQ160" s="47"/>
      <c r="BR160" s="47"/>
      <c r="BS160" s="46"/>
      <c r="BT160" s="47"/>
      <c r="BU160" s="47"/>
      <c r="BV160" s="47"/>
      <c r="BW160" s="46"/>
      <c r="BX160" s="47"/>
      <c r="BY160" s="47"/>
      <c r="BZ160" s="47"/>
      <c r="CA160" s="46"/>
      <c r="CB160" s="47"/>
      <c r="CC160" s="47"/>
      <c r="CD160" s="47"/>
      <c r="CE160" s="46"/>
      <c r="CF160" s="46"/>
      <c r="CG160" s="46"/>
      <c r="CH160" s="46"/>
      <c r="CI160" s="46"/>
      <c r="CJ160" s="47"/>
      <c r="CK160" s="47"/>
      <c r="CL160" s="47"/>
      <c r="CM160" s="46"/>
      <c r="CN160" s="46"/>
      <c r="CO160" s="46"/>
      <c r="CP160" s="46"/>
      <c r="CQ160" s="46"/>
      <c r="CR160" s="46"/>
      <c r="CS160" s="46"/>
      <c r="CT160" s="46"/>
      <c r="CU160" s="46"/>
      <c r="CV160" s="46"/>
      <c r="CW160" s="46"/>
      <c r="CX160" s="46"/>
      <c r="CY160" s="46"/>
      <c r="CZ160" s="28"/>
      <c r="DA160" s="28"/>
      <c r="DB160" s="35"/>
      <c r="DE160" s="31" t="e">
        <f t="shared" si="6"/>
        <v>#NUM!</v>
      </c>
    </row>
    <row r="161" spans="1:109" ht="33.75" x14ac:dyDescent="0.25">
      <c r="A161" s="18">
        <v>1412</v>
      </c>
      <c r="B161" s="38" t="s">
        <v>259</v>
      </c>
      <c r="C161" s="33" t="s">
        <v>43</v>
      </c>
      <c r="D161" s="40">
        <v>170</v>
      </c>
      <c r="E161" s="21">
        <v>150</v>
      </c>
      <c r="F161" s="22" t="s">
        <v>117</v>
      </c>
      <c r="G161" s="23" t="s">
        <v>118</v>
      </c>
      <c r="H161" s="22"/>
      <c r="I161" s="22"/>
      <c r="J161" s="22"/>
      <c r="K161" s="22"/>
      <c r="L161" s="23"/>
      <c r="M161" s="22" t="s">
        <v>124</v>
      </c>
      <c r="N161" s="22"/>
      <c r="O161" s="22"/>
      <c r="P161" s="22"/>
      <c r="Q161" s="22"/>
      <c r="R161" s="22"/>
      <c r="S161" s="22"/>
      <c r="T161" s="22"/>
      <c r="U161" s="24"/>
      <c r="V161" s="24"/>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7"/>
      <c r="AS161" s="47"/>
      <c r="AT161" s="47"/>
      <c r="AU161" s="46"/>
      <c r="AV161" s="47">
        <v>4500</v>
      </c>
      <c r="AW161" s="47">
        <v>855</v>
      </c>
      <c r="AX161" s="47">
        <f>+AV161+AW161</f>
        <v>5355</v>
      </c>
      <c r="AY161" s="46"/>
      <c r="AZ161" s="47">
        <f>VLOOKUP(A161,'[4]TERAPIA (157)'!$A$1:$U$158,19,0)</f>
        <v>3900</v>
      </c>
      <c r="BA161" s="47">
        <f>VLOOKUP(A161,'[4]TERAPIA (157)'!$A$1:$U$158,20,0)</f>
        <v>741</v>
      </c>
      <c r="BB161" s="47">
        <f t="shared" si="9"/>
        <v>4641</v>
      </c>
      <c r="BC161" s="46"/>
      <c r="BD161" s="47"/>
      <c r="BE161" s="47"/>
      <c r="BF161" s="47"/>
      <c r="BG161" s="46"/>
      <c r="BH161" s="46"/>
      <c r="BI161" s="46"/>
      <c r="BJ161" s="46"/>
      <c r="BK161" s="46"/>
      <c r="BL161" s="47">
        <v>6905.7479999999996</v>
      </c>
      <c r="BM161" s="47">
        <v>1312.09212</v>
      </c>
      <c r="BN161" s="47">
        <f t="shared" si="7"/>
        <v>8217.8401199999989</v>
      </c>
      <c r="BO161" s="46"/>
      <c r="BP161" s="47"/>
      <c r="BQ161" s="47"/>
      <c r="BR161" s="47"/>
      <c r="BS161" s="46"/>
      <c r="BT161" s="47"/>
      <c r="BU161" s="47"/>
      <c r="BV161" s="47"/>
      <c r="BW161" s="46"/>
      <c r="BX161" s="47"/>
      <c r="BY161" s="47"/>
      <c r="BZ161" s="47"/>
      <c r="CA161" s="46"/>
      <c r="CB161" s="47"/>
      <c r="CC161" s="47"/>
      <c r="CD161" s="47"/>
      <c r="CE161" s="46"/>
      <c r="CF161" s="46"/>
      <c r="CG161" s="46"/>
      <c r="CH161" s="46"/>
      <c r="CI161" s="46"/>
      <c r="CJ161" s="47"/>
      <c r="CK161" s="47"/>
      <c r="CL161" s="47"/>
      <c r="CM161" s="46"/>
      <c r="CN161" s="46"/>
      <c r="CO161" s="46"/>
      <c r="CP161" s="46"/>
      <c r="CQ161" s="46"/>
      <c r="CR161" s="46"/>
      <c r="CS161" s="46"/>
      <c r="CT161" s="46"/>
      <c r="CU161" s="46"/>
      <c r="CV161" s="46"/>
      <c r="CW161" s="46"/>
      <c r="CX161" s="46"/>
      <c r="CY161" s="46"/>
      <c r="CZ161" s="28"/>
      <c r="DA161" s="28"/>
      <c r="DB161" s="35"/>
      <c r="DE161" s="31">
        <f t="shared" si="6"/>
        <v>5355</v>
      </c>
    </row>
    <row r="162" spans="1:109" ht="33.75" x14ac:dyDescent="0.25">
      <c r="A162" s="18">
        <v>1413</v>
      </c>
      <c r="B162" s="38" t="s">
        <v>260</v>
      </c>
      <c r="C162" s="33" t="s">
        <v>43</v>
      </c>
      <c r="D162" s="40">
        <v>610</v>
      </c>
      <c r="E162" s="21">
        <v>1500</v>
      </c>
      <c r="F162" s="22" t="s">
        <v>117</v>
      </c>
      <c r="G162" s="23" t="s">
        <v>118</v>
      </c>
      <c r="H162" s="22"/>
      <c r="I162" s="22"/>
      <c r="J162" s="22"/>
      <c r="K162" s="22"/>
      <c r="L162" s="23"/>
      <c r="M162" s="22" t="s">
        <v>124</v>
      </c>
      <c r="N162" s="22"/>
      <c r="O162" s="22"/>
      <c r="P162" s="22"/>
      <c r="Q162" s="22"/>
      <c r="R162" s="22"/>
      <c r="S162" s="22"/>
      <c r="T162" s="22"/>
      <c r="U162" s="24"/>
      <c r="V162" s="24"/>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7"/>
      <c r="AS162" s="47"/>
      <c r="AT162" s="47"/>
      <c r="AU162" s="46"/>
      <c r="AV162" s="47">
        <v>4500</v>
      </c>
      <c r="AW162" s="47">
        <v>855</v>
      </c>
      <c r="AX162" s="47">
        <f>+AV162+AW162</f>
        <v>5355</v>
      </c>
      <c r="AY162" s="46"/>
      <c r="AZ162" s="47">
        <f>VLOOKUP(A162,'[4]TERAPIA (157)'!$A$1:$U$158,19,0)</f>
        <v>3900</v>
      </c>
      <c r="BA162" s="47">
        <f>VLOOKUP(A162,'[4]TERAPIA (157)'!$A$1:$U$158,20,0)</f>
        <v>741</v>
      </c>
      <c r="BB162" s="47">
        <f t="shared" si="9"/>
        <v>4641</v>
      </c>
      <c r="BC162" s="46"/>
      <c r="BD162" s="47"/>
      <c r="BE162" s="47"/>
      <c r="BF162" s="47"/>
      <c r="BG162" s="46"/>
      <c r="BH162" s="46"/>
      <c r="BI162" s="46"/>
      <c r="BJ162" s="46"/>
      <c r="BK162" s="46"/>
      <c r="BL162" s="47">
        <v>6905.7479999999996</v>
      </c>
      <c r="BM162" s="47">
        <v>1312.09212</v>
      </c>
      <c r="BN162" s="47">
        <f t="shared" si="7"/>
        <v>8217.8401199999989</v>
      </c>
      <c r="BO162" s="46"/>
      <c r="BP162" s="47"/>
      <c r="BQ162" s="47"/>
      <c r="BR162" s="47"/>
      <c r="BS162" s="46"/>
      <c r="BT162" s="47">
        <f>VLOOKUP(A162,'[2]TERAPIA (157)'!$A$1:$U$158,19,0)</f>
        <v>3705</v>
      </c>
      <c r="BU162" s="47">
        <f>VLOOKUP(A162,'[2]TERAPIA (157)'!$A$1:$U$158,20,0)</f>
        <v>703.95</v>
      </c>
      <c r="BV162" s="47">
        <f>+BT162+BU162</f>
        <v>4408.95</v>
      </c>
      <c r="BW162" s="46"/>
      <c r="BX162" s="47"/>
      <c r="BY162" s="47"/>
      <c r="BZ162" s="47"/>
      <c r="CA162" s="46"/>
      <c r="CB162" s="47"/>
      <c r="CC162" s="47"/>
      <c r="CD162" s="47"/>
      <c r="CE162" s="46"/>
      <c r="CF162" s="46"/>
      <c r="CG162" s="46"/>
      <c r="CH162" s="46"/>
      <c r="CI162" s="46"/>
      <c r="CJ162" s="47"/>
      <c r="CK162" s="47"/>
      <c r="CL162" s="47"/>
      <c r="CM162" s="46"/>
      <c r="CN162" s="46"/>
      <c r="CO162" s="46"/>
      <c r="CP162" s="46"/>
      <c r="CQ162" s="46"/>
      <c r="CR162" s="46"/>
      <c r="CS162" s="46"/>
      <c r="CT162" s="46"/>
      <c r="CU162" s="46"/>
      <c r="CV162" s="46"/>
      <c r="CW162" s="46"/>
      <c r="CX162" s="46"/>
      <c r="CY162" s="46"/>
      <c r="CZ162" s="28"/>
      <c r="DA162" s="28"/>
      <c r="DB162" s="35"/>
      <c r="DE162" s="31">
        <f t="shared" si="6"/>
        <v>4998</v>
      </c>
    </row>
    <row r="163" spans="1:109" ht="33.75" x14ac:dyDescent="0.25">
      <c r="A163" s="36">
        <v>1522</v>
      </c>
      <c r="B163" s="39" t="s">
        <v>261</v>
      </c>
      <c r="C163" s="21" t="s">
        <v>43</v>
      </c>
      <c r="D163" s="40"/>
      <c r="E163" s="21">
        <v>2</v>
      </c>
      <c r="F163" s="22" t="s">
        <v>117</v>
      </c>
      <c r="G163" s="23" t="s">
        <v>118</v>
      </c>
      <c r="H163" s="22"/>
      <c r="I163" s="22"/>
      <c r="J163" s="22"/>
      <c r="K163" s="22"/>
      <c r="L163" s="23"/>
      <c r="M163" s="22"/>
      <c r="N163" s="22"/>
      <c r="O163" s="22"/>
      <c r="P163" s="22"/>
      <c r="Q163" s="22"/>
      <c r="R163" s="22"/>
      <c r="S163" s="22"/>
      <c r="T163" s="22"/>
      <c r="U163" s="24"/>
      <c r="V163" s="24"/>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7"/>
      <c r="AS163" s="47"/>
      <c r="AT163" s="47"/>
      <c r="AU163" s="46"/>
      <c r="AV163" s="47">
        <v>61100</v>
      </c>
      <c r="AW163" s="47">
        <v>11609</v>
      </c>
      <c r="AX163" s="47">
        <f>+AV163+AW163</f>
        <v>72709</v>
      </c>
      <c r="AY163" s="46"/>
      <c r="AZ163" s="47"/>
      <c r="BA163" s="47"/>
      <c r="BB163" s="47"/>
      <c r="BC163" s="46"/>
      <c r="BD163" s="47"/>
      <c r="BE163" s="47"/>
      <c r="BF163" s="47"/>
      <c r="BG163" s="46"/>
      <c r="BH163" s="46"/>
      <c r="BI163" s="46"/>
      <c r="BJ163" s="46"/>
      <c r="BK163" s="46"/>
      <c r="BL163" s="47">
        <v>76617.347999999998</v>
      </c>
      <c r="BM163" s="47">
        <v>14557.296119999999</v>
      </c>
      <c r="BN163" s="47">
        <f t="shared" si="7"/>
        <v>91174.644119999997</v>
      </c>
      <c r="BO163" s="46"/>
      <c r="BP163" s="47"/>
      <c r="BQ163" s="47"/>
      <c r="BR163" s="47"/>
      <c r="BS163" s="46"/>
      <c r="BT163" s="47"/>
      <c r="BU163" s="47"/>
      <c r="BV163" s="47"/>
      <c r="BW163" s="46"/>
      <c r="BX163" s="47"/>
      <c r="BY163" s="47"/>
      <c r="BZ163" s="47"/>
      <c r="CA163" s="46"/>
      <c r="CB163" s="47"/>
      <c r="CC163" s="47"/>
      <c r="CD163" s="47"/>
      <c r="CE163" s="46"/>
      <c r="CF163" s="46"/>
      <c r="CG163" s="46"/>
      <c r="CH163" s="46"/>
      <c r="CI163" s="46"/>
      <c r="CJ163" s="47"/>
      <c r="CK163" s="47"/>
      <c r="CL163" s="47"/>
      <c r="CM163" s="46"/>
      <c r="CN163" s="46"/>
      <c r="CO163" s="46"/>
      <c r="CP163" s="46"/>
      <c r="CQ163" s="46"/>
      <c r="CR163" s="46"/>
      <c r="CS163" s="46"/>
      <c r="CT163" s="46"/>
      <c r="CU163" s="46"/>
      <c r="CV163" s="46"/>
      <c r="CW163" s="46"/>
      <c r="CX163" s="46"/>
      <c r="CY163" s="46"/>
      <c r="CZ163" s="28"/>
      <c r="DA163" s="28"/>
      <c r="DB163" s="35"/>
      <c r="DE163" s="31">
        <f t="shared" si="6"/>
        <v>81941.822060000006</v>
      </c>
    </row>
    <row r="164" spans="1:109" ht="33.75" x14ac:dyDescent="0.25">
      <c r="A164" s="18">
        <v>1548</v>
      </c>
      <c r="B164" s="32" t="s">
        <v>262</v>
      </c>
      <c r="C164" s="33" t="s">
        <v>43</v>
      </c>
      <c r="D164" s="40">
        <v>8</v>
      </c>
      <c r="E164" s="21">
        <v>50</v>
      </c>
      <c r="F164" s="22" t="s">
        <v>117</v>
      </c>
      <c r="G164" s="23" t="s">
        <v>118</v>
      </c>
      <c r="H164" s="22"/>
      <c r="I164" s="22"/>
      <c r="J164" s="22"/>
      <c r="K164" s="22"/>
      <c r="L164" s="23"/>
      <c r="M164" s="22"/>
      <c r="N164" s="22"/>
      <c r="O164" s="22"/>
      <c r="P164" s="22"/>
      <c r="Q164" s="22"/>
      <c r="R164" s="22"/>
      <c r="S164" s="22"/>
      <c r="T164" s="22"/>
      <c r="U164" s="24"/>
      <c r="V164" s="24"/>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7">
        <v>3553</v>
      </c>
      <c r="AS164" s="47">
        <v>675</v>
      </c>
      <c r="AT164" s="47">
        <f>+AR164+AS164</f>
        <v>4228</v>
      </c>
      <c r="AU164" s="46"/>
      <c r="AV164" s="47"/>
      <c r="AW164" s="47"/>
      <c r="AX164" s="47"/>
      <c r="AY164" s="46"/>
      <c r="AZ164" s="47"/>
      <c r="BA164" s="47"/>
      <c r="BB164" s="47"/>
      <c r="BC164" s="46"/>
      <c r="BD164" s="47"/>
      <c r="BE164" s="47"/>
      <c r="BF164" s="47"/>
      <c r="BG164" s="46"/>
      <c r="BH164" s="46"/>
      <c r="BI164" s="46"/>
      <c r="BJ164" s="46"/>
      <c r="BK164" s="46"/>
      <c r="BL164" s="47">
        <v>5372.5560000000005</v>
      </c>
      <c r="BM164" s="47">
        <v>1020.7856400000001</v>
      </c>
      <c r="BN164" s="47">
        <f t="shared" si="7"/>
        <v>6393.3416400000006</v>
      </c>
      <c r="BO164" s="46"/>
      <c r="BP164" s="47"/>
      <c r="BQ164" s="47"/>
      <c r="BR164" s="47"/>
      <c r="BS164" s="46"/>
      <c r="BT164" s="47"/>
      <c r="BU164" s="47"/>
      <c r="BV164" s="47"/>
      <c r="BW164" s="46"/>
      <c r="BX164" s="47"/>
      <c r="BY164" s="47"/>
      <c r="BZ164" s="47"/>
      <c r="CA164" s="46"/>
      <c r="CB164" s="47"/>
      <c r="CC164" s="47"/>
      <c r="CD164" s="47"/>
      <c r="CE164" s="46"/>
      <c r="CF164" s="46"/>
      <c r="CG164" s="46"/>
      <c r="CH164" s="46"/>
      <c r="CI164" s="46"/>
      <c r="CJ164" s="47"/>
      <c r="CK164" s="47"/>
      <c r="CL164" s="47"/>
      <c r="CM164" s="46"/>
      <c r="CN164" s="46"/>
      <c r="CO164" s="46"/>
      <c r="CP164" s="46"/>
      <c r="CQ164" s="46"/>
      <c r="CR164" s="46"/>
      <c r="CS164" s="46"/>
      <c r="CT164" s="46"/>
      <c r="CU164" s="46"/>
      <c r="CV164" s="46"/>
      <c r="CW164" s="46"/>
      <c r="CX164" s="46"/>
      <c r="CY164" s="46"/>
      <c r="CZ164" s="28"/>
      <c r="DA164" s="28"/>
      <c r="DB164" s="35"/>
      <c r="DE164" s="31">
        <f t="shared" si="6"/>
        <v>5310.6708200000003</v>
      </c>
    </row>
    <row r="165" spans="1:109" ht="33.75" x14ac:dyDescent="0.25">
      <c r="A165" s="36">
        <v>1549</v>
      </c>
      <c r="B165" s="39" t="s">
        <v>263</v>
      </c>
      <c r="C165" s="21" t="s">
        <v>43</v>
      </c>
      <c r="D165" s="40">
        <v>10</v>
      </c>
      <c r="E165" s="21">
        <v>10</v>
      </c>
      <c r="F165" s="22" t="s">
        <v>117</v>
      </c>
      <c r="G165" s="23" t="s">
        <v>118</v>
      </c>
      <c r="H165" s="22"/>
      <c r="I165" s="22"/>
      <c r="J165" s="22"/>
      <c r="K165" s="22"/>
      <c r="L165" s="23"/>
      <c r="M165" s="22"/>
      <c r="N165" s="22"/>
      <c r="O165" s="22"/>
      <c r="P165" s="22"/>
      <c r="Q165" s="22"/>
      <c r="R165" s="22"/>
      <c r="S165" s="22"/>
      <c r="T165" s="22"/>
      <c r="U165" s="24"/>
      <c r="V165" s="24"/>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7">
        <v>3553</v>
      </c>
      <c r="AS165" s="47">
        <v>675</v>
      </c>
      <c r="AT165" s="47">
        <f>+AR165+AS165</f>
        <v>4228</v>
      </c>
      <c r="AU165" s="46"/>
      <c r="AV165" s="47"/>
      <c r="AW165" s="47"/>
      <c r="AX165" s="47"/>
      <c r="AY165" s="46"/>
      <c r="AZ165" s="47"/>
      <c r="BA165" s="47"/>
      <c r="BB165" s="47"/>
      <c r="BC165" s="46"/>
      <c r="BD165" s="47"/>
      <c r="BE165" s="47"/>
      <c r="BF165" s="47"/>
      <c r="BG165" s="46"/>
      <c r="BH165" s="46"/>
      <c r="BI165" s="46"/>
      <c r="BJ165" s="46"/>
      <c r="BK165" s="46"/>
      <c r="BL165" s="47">
        <v>5372.5560000000005</v>
      </c>
      <c r="BM165" s="47">
        <v>1020.7856400000001</v>
      </c>
      <c r="BN165" s="47">
        <f t="shared" si="7"/>
        <v>6393.3416400000006</v>
      </c>
      <c r="BO165" s="46"/>
      <c r="BP165" s="47"/>
      <c r="BQ165" s="47"/>
      <c r="BR165" s="47"/>
      <c r="BS165" s="46"/>
      <c r="BT165" s="47"/>
      <c r="BU165" s="47"/>
      <c r="BV165" s="47"/>
      <c r="BW165" s="46"/>
      <c r="BX165" s="47"/>
      <c r="BY165" s="47"/>
      <c r="BZ165" s="47"/>
      <c r="CA165" s="46"/>
      <c r="CB165" s="47"/>
      <c r="CC165" s="47"/>
      <c r="CD165" s="47"/>
      <c r="CE165" s="46"/>
      <c r="CF165" s="46"/>
      <c r="CG165" s="46"/>
      <c r="CH165" s="46"/>
      <c r="CI165" s="46"/>
      <c r="CJ165" s="47"/>
      <c r="CK165" s="47"/>
      <c r="CL165" s="47"/>
      <c r="CM165" s="46"/>
      <c r="CN165" s="46"/>
      <c r="CO165" s="46"/>
      <c r="CP165" s="46"/>
      <c r="CQ165" s="46"/>
      <c r="CR165" s="46"/>
      <c r="CS165" s="46"/>
      <c r="CT165" s="46"/>
      <c r="CU165" s="46"/>
      <c r="CV165" s="46"/>
      <c r="CW165" s="46"/>
      <c r="CX165" s="46"/>
      <c r="CY165" s="46"/>
      <c r="CZ165" s="28"/>
      <c r="DA165" s="28"/>
      <c r="DB165" s="35"/>
      <c r="DE165" s="31">
        <f t="shared" si="6"/>
        <v>5310.6708200000003</v>
      </c>
    </row>
    <row r="166" spans="1:109" ht="33.75" x14ac:dyDescent="0.25">
      <c r="A166" s="18">
        <v>1551</v>
      </c>
      <c r="B166" s="39" t="s">
        <v>264</v>
      </c>
      <c r="C166" s="21" t="s">
        <v>43</v>
      </c>
      <c r="D166" s="40">
        <v>20</v>
      </c>
      <c r="E166" s="21">
        <v>20</v>
      </c>
      <c r="F166" s="22" t="s">
        <v>117</v>
      </c>
      <c r="G166" s="23" t="s">
        <v>118</v>
      </c>
      <c r="H166" s="22"/>
      <c r="I166" s="22"/>
      <c r="J166" s="22"/>
      <c r="K166" s="22"/>
      <c r="L166" s="23"/>
      <c r="M166" s="22"/>
      <c r="N166" s="22"/>
      <c r="O166" s="22"/>
      <c r="P166" s="22"/>
      <c r="Q166" s="22"/>
      <c r="R166" s="22"/>
      <c r="S166" s="22"/>
      <c r="T166" s="22"/>
      <c r="U166" s="24"/>
      <c r="V166" s="24"/>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7">
        <v>3355</v>
      </c>
      <c r="AS166" s="47">
        <v>637</v>
      </c>
      <c r="AT166" s="47">
        <f>+AR166+AS166</f>
        <v>3992</v>
      </c>
      <c r="AU166" s="46"/>
      <c r="AV166" s="47"/>
      <c r="AW166" s="47"/>
      <c r="AX166" s="47"/>
      <c r="AY166" s="46"/>
      <c r="AZ166" s="47"/>
      <c r="BA166" s="47"/>
      <c r="BB166" s="47"/>
      <c r="BC166" s="46"/>
      <c r="BD166" s="47"/>
      <c r="BE166" s="47"/>
      <c r="BF166" s="47"/>
      <c r="BG166" s="46"/>
      <c r="BH166" s="46"/>
      <c r="BI166" s="46"/>
      <c r="BJ166" s="46"/>
      <c r="BK166" s="46"/>
      <c r="BL166" s="47">
        <v>5372.5560000000005</v>
      </c>
      <c r="BM166" s="47">
        <v>1020.7856400000001</v>
      </c>
      <c r="BN166" s="47">
        <f t="shared" si="7"/>
        <v>6393.3416400000006</v>
      </c>
      <c r="BO166" s="46"/>
      <c r="BP166" s="47"/>
      <c r="BQ166" s="47"/>
      <c r="BR166" s="47"/>
      <c r="BS166" s="46"/>
      <c r="BT166" s="47"/>
      <c r="BU166" s="47"/>
      <c r="BV166" s="47"/>
      <c r="BW166" s="46"/>
      <c r="BX166" s="47"/>
      <c r="BY166" s="47"/>
      <c r="BZ166" s="47"/>
      <c r="CA166" s="46"/>
      <c r="CB166" s="47"/>
      <c r="CC166" s="47"/>
      <c r="CD166" s="47"/>
      <c r="CE166" s="46"/>
      <c r="CF166" s="46"/>
      <c r="CG166" s="46"/>
      <c r="CH166" s="46"/>
      <c r="CI166" s="46"/>
      <c r="CJ166" s="47"/>
      <c r="CK166" s="47"/>
      <c r="CL166" s="47"/>
      <c r="CM166" s="46"/>
      <c r="CN166" s="46"/>
      <c r="CO166" s="46"/>
      <c r="CP166" s="46"/>
      <c r="CQ166" s="46"/>
      <c r="CR166" s="46"/>
      <c r="CS166" s="46"/>
      <c r="CT166" s="46"/>
      <c r="CU166" s="46"/>
      <c r="CV166" s="46"/>
      <c r="CW166" s="46"/>
      <c r="CX166" s="46"/>
      <c r="CY166" s="46"/>
      <c r="CZ166" s="28"/>
      <c r="DA166" s="28"/>
      <c r="DB166" s="35"/>
      <c r="DE166" s="31">
        <f t="shared" si="6"/>
        <v>5192.6708200000003</v>
      </c>
    </row>
    <row r="167" spans="1:109" ht="33.75" x14ac:dyDescent="0.25">
      <c r="A167" s="18">
        <v>1553</v>
      </c>
      <c r="B167" s="38" t="s">
        <v>265</v>
      </c>
      <c r="C167" s="33" t="s">
        <v>43</v>
      </c>
      <c r="D167" s="40">
        <v>5</v>
      </c>
      <c r="E167" s="21">
        <v>10</v>
      </c>
      <c r="F167" s="22" t="s">
        <v>117</v>
      </c>
      <c r="G167" s="23" t="s">
        <v>118</v>
      </c>
      <c r="H167" s="22"/>
      <c r="I167" s="22"/>
      <c r="J167" s="22"/>
      <c r="K167" s="22"/>
      <c r="L167" s="23"/>
      <c r="M167" s="22"/>
      <c r="N167" s="22"/>
      <c r="O167" s="22"/>
      <c r="P167" s="22"/>
      <c r="Q167" s="22"/>
      <c r="R167" s="22"/>
      <c r="S167" s="22"/>
      <c r="T167" s="22"/>
      <c r="U167" s="24"/>
      <c r="V167" s="24"/>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7"/>
      <c r="AS167" s="47"/>
      <c r="AT167" s="47"/>
      <c r="AU167" s="46"/>
      <c r="AV167" s="47"/>
      <c r="AW167" s="47"/>
      <c r="AX167" s="47"/>
      <c r="AY167" s="46"/>
      <c r="AZ167" s="47"/>
      <c r="BA167" s="47"/>
      <c r="BB167" s="47"/>
      <c r="BC167" s="46"/>
      <c r="BD167" s="47"/>
      <c r="BE167" s="47"/>
      <c r="BF167" s="47"/>
      <c r="BG167" s="46"/>
      <c r="BH167" s="46"/>
      <c r="BI167" s="46"/>
      <c r="BJ167" s="46"/>
      <c r="BK167" s="46"/>
      <c r="BL167" s="47">
        <v>5372.5560000000005</v>
      </c>
      <c r="BM167" s="47">
        <v>1020.7856400000001</v>
      </c>
      <c r="BN167" s="47">
        <f t="shared" si="7"/>
        <v>6393.3416400000006</v>
      </c>
      <c r="BO167" s="46"/>
      <c r="BP167" s="47"/>
      <c r="BQ167" s="47"/>
      <c r="BR167" s="47"/>
      <c r="BS167" s="46"/>
      <c r="BT167" s="47"/>
      <c r="BU167" s="47"/>
      <c r="BV167" s="47"/>
      <c r="BW167" s="46"/>
      <c r="BX167" s="47"/>
      <c r="BY167" s="47"/>
      <c r="BZ167" s="47"/>
      <c r="CA167" s="46"/>
      <c r="CB167" s="47"/>
      <c r="CC167" s="47"/>
      <c r="CD167" s="47"/>
      <c r="CE167" s="46"/>
      <c r="CF167" s="46"/>
      <c r="CG167" s="46"/>
      <c r="CH167" s="46"/>
      <c r="CI167" s="46"/>
      <c r="CJ167" s="47"/>
      <c r="CK167" s="47"/>
      <c r="CL167" s="47"/>
      <c r="CM167" s="46"/>
      <c r="CN167" s="46"/>
      <c r="CO167" s="46"/>
      <c r="CP167" s="46"/>
      <c r="CQ167" s="46"/>
      <c r="CR167" s="46"/>
      <c r="CS167" s="46"/>
      <c r="CT167" s="46"/>
      <c r="CU167" s="46"/>
      <c r="CV167" s="46"/>
      <c r="CW167" s="46"/>
      <c r="CX167" s="46"/>
      <c r="CY167" s="46"/>
      <c r="CZ167" s="28"/>
      <c r="DA167" s="28"/>
      <c r="DB167" s="35"/>
      <c r="DE167" s="31">
        <f t="shared" si="6"/>
        <v>6393.3416400000006</v>
      </c>
    </row>
    <row r="168" spans="1:109" ht="33.75" x14ac:dyDescent="0.25">
      <c r="A168" s="18">
        <v>1554</v>
      </c>
      <c r="B168" s="38" t="s">
        <v>266</v>
      </c>
      <c r="C168" s="33" t="s">
        <v>43</v>
      </c>
      <c r="D168" s="40">
        <v>5</v>
      </c>
      <c r="E168" s="21">
        <v>20</v>
      </c>
      <c r="F168" s="22" t="s">
        <v>117</v>
      </c>
      <c r="G168" s="23" t="s">
        <v>118</v>
      </c>
      <c r="H168" s="22"/>
      <c r="I168" s="22"/>
      <c r="J168" s="22"/>
      <c r="K168" s="22"/>
      <c r="L168" s="23"/>
      <c r="M168" s="22"/>
      <c r="N168" s="22"/>
      <c r="O168" s="22"/>
      <c r="P168" s="22"/>
      <c r="Q168" s="22"/>
      <c r="R168" s="22"/>
      <c r="S168" s="22"/>
      <c r="T168" s="22"/>
      <c r="U168" s="24"/>
      <c r="V168" s="24"/>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7"/>
      <c r="AS168" s="47"/>
      <c r="AT168" s="47"/>
      <c r="AU168" s="46"/>
      <c r="AV168" s="47"/>
      <c r="AW168" s="47"/>
      <c r="AX168" s="47"/>
      <c r="AY168" s="46"/>
      <c r="AZ168" s="47"/>
      <c r="BA168" s="47"/>
      <c r="BB168" s="47"/>
      <c r="BC168" s="46"/>
      <c r="BD168" s="47"/>
      <c r="BE168" s="47"/>
      <c r="BF168" s="47"/>
      <c r="BG168" s="46"/>
      <c r="BH168" s="46"/>
      <c r="BI168" s="46"/>
      <c r="BJ168" s="46"/>
      <c r="BK168" s="46"/>
      <c r="BL168" s="47">
        <v>5372.5560000000005</v>
      </c>
      <c r="BM168" s="47">
        <v>1020.7856400000001</v>
      </c>
      <c r="BN168" s="47">
        <f t="shared" si="7"/>
        <v>6393.3416400000006</v>
      </c>
      <c r="BO168" s="46"/>
      <c r="BP168" s="47"/>
      <c r="BQ168" s="47"/>
      <c r="BR168" s="47"/>
      <c r="BS168" s="46"/>
      <c r="BT168" s="47"/>
      <c r="BU168" s="47"/>
      <c r="BV168" s="47"/>
      <c r="BW168" s="46"/>
      <c r="BX168" s="47"/>
      <c r="BY168" s="47"/>
      <c r="BZ168" s="47"/>
      <c r="CA168" s="46"/>
      <c r="CB168" s="47"/>
      <c r="CC168" s="47"/>
      <c r="CD168" s="47"/>
      <c r="CE168" s="46"/>
      <c r="CF168" s="46"/>
      <c r="CG168" s="46"/>
      <c r="CH168" s="46"/>
      <c r="CI168" s="46"/>
      <c r="CJ168" s="47"/>
      <c r="CK168" s="47"/>
      <c r="CL168" s="47"/>
      <c r="CM168" s="46"/>
      <c r="CN168" s="46"/>
      <c r="CO168" s="46"/>
      <c r="CP168" s="46"/>
      <c r="CQ168" s="46"/>
      <c r="CR168" s="46"/>
      <c r="CS168" s="46"/>
      <c r="CT168" s="46"/>
      <c r="CU168" s="46"/>
      <c r="CV168" s="46"/>
      <c r="CW168" s="46"/>
      <c r="CX168" s="46"/>
      <c r="CY168" s="46"/>
      <c r="CZ168" s="28"/>
      <c r="DA168" s="28"/>
      <c r="DB168" s="35"/>
      <c r="DE168" s="31">
        <f t="shared" si="6"/>
        <v>6393.3416400000006</v>
      </c>
    </row>
    <row r="169" spans="1:109" ht="33.75" x14ac:dyDescent="0.25">
      <c r="A169" s="36">
        <v>1555</v>
      </c>
      <c r="B169" s="39" t="s">
        <v>267</v>
      </c>
      <c r="C169" s="21" t="s">
        <v>43</v>
      </c>
      <c r="D169" s="40">
        <v>500</v>
      </c>
      <c r="E169" s="21">
        <v>500</v>
      </c>
      <c r="F169" s="22" t="s">
        <v>117</v>
      </c>
      <c r="G169" s="23" t="s">
        <v>118</v>
      </c>
      <c r="H169" s="22"/>
      <c r="I169" s="22"/>
      <c r="J169" s="22"/>
      <c r="K169" s="22"/>
      <c r="L169" s="23"/>
      <c r="M169" s="22"/>
      <c r="N169" s="22"/>
      <c r="O169" s="22"/>
      <c r="P169" s="22"/>
      <c r="Q169" s="22"/>
      <c r="R169" s="22"/>
      <c r="S169" s="22"/>
      <c r="T169" s="22"/>
      <c r="U169" s="24"/>
      <c r="V169" s="24"/>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7">
        <v>1684</v>
      </c>
      <c r="AS169" s="47">
        <v>320</v>
      </c>
      <c r="AT169" s="47">
        <f>+AR169+AS169</f>
        <v>2004</v>
      </c>
      <c r="AU169" s="46"/>
      <c r="AV169" s="47"/>
      <c r="AW169" s="47"/>
      <c r="AX169" s="47"/>
      <c r="AY169" s="46"/>
      <c r="AZ169" s="47"/>
      <c r="BA169" s="47"/>
      <c r="BB169" s="47"/>
      <c r="BC169" s="46"/>
      <c r="BD169" s="47">
        <f>VLOOKUP(A169,'[3]TERAPIA (157)'!$A$1:$U$158,19,0)</f>
        <v>1700</v>
      </c>
      <c r="BE169" s="47">
        <f>VLOOKUP(A169,'[3]TERAPIA (157)'!$A$1:$U$158,20,0)</f>
        <v>323</v>
      </c>
      <c r="BF169" s="47">
        <f>+BD169+BE169</f>
        <v>2023</v>
      </c>
      <c r="BG169" s="46"/>
      <c r="BH169" s="46"/>
      <c r="BI169" s="46"/>
      <c r="BJ169" s="46"/>
      <c r="BK169" s="46"/>
      <c r="BL169" s="47">
        <v>4147.2360000000008</v>
      </c>
      <c r="BM169" s="47">
        <v>787.9748400000002</v>
      </c>
      <c r="BN169" s="47">
        <f t="shared" si="7"/>
        <v>4935.2108400000006</v>
      </c>
      <c r="BO169" s="46"/>
      <c r="BP169" s="47"/>
      <c r="BQ169" s="47"/>
      <c r="BR169" s="47"/>
      <c r="BS169" s="46"/>
      <c r="BT169" s="47"/>
      <c r="BU169" s="47"/>
      <c r="BV169" s="47"/>
      <c r="BW169" s="46"/>
      <c r="BX169" s="47"/>
      <c r="BY169" s="47"/>
      <c r="BZ169" s="47"/>
      <c r="CA169" s="46"/>
      <c r="CB169" s="47"/>
      <c r="CC169" s="47"/>
      <c r="CD169" s="47"/>
      <c r="CE169" s="46"/>
      <c r="CF169" s="46"/>
      <c r="CG169" s="46"/>
      <c r="CH169" s="46"/>
      <c r="CI169" s="46"/>
      <c r="CJ169" s="47"/>
      <c r="CK169" s="47"/>
      <c r="CL169" s="47"/>
      <c r="CM169" s="46"/>
      <c r="CN169" s="46"/>
      <c r="CO169" s="46"/>
      <c r="CP169" s="46"/>
      <c r="CQ169" s="46"/>
      <c r="CR169" s="46"/>
      <c r="CS169" s="46"/>
      <c r="CT169" s="46"/>
      <c r="CU169" s="46"/>
      <c r="CV169" s="46"/>
      <c r="CW169" s="46"/>
      <c r="CX169" s="46"/>
      <c r="CY169" s="46"/>
      <c r="CZ169" s="28"/>
      <c r="DA169" s="28"/>
      <c r="DB169" s="35"/>
      <c r="DE169" s="31">
        <f t="shared" si="6"/>
        <v>2023</v>
      </c>
    </row>
    <row r="170" spans="1:109" ht="33.75" x14ac:dyDescent="0.25">
      <c r="A170" s="18">
        <v>1556</v>
      </c>
      <c r="B170" s="39" t="s">
        <v>268</v>
      </c>
      <c r="C170" s="21" t="s">
        <v>43</v>
      </c>
      <c r="D170" s="40">
        <v>300</v>
      </c>
      <c r="E170" s="21">
        <v>300</v>
      </c>
      <c r="F170" s="22" t="s">
        <v>117</v>
      </c>
      <c r="G170" s="23" t="s">
        <v>118</v>
      </c>
      <c r="H170" s="22"/>
      <c r="I170" s="22"/>
      <c r="J170" s="22"/>
      <c r="K170" s="22"/>
      <c r="L170" s="23"/>
      <c r="M170" s="22"/>
      <c r="N170" s="22"/>
      <c r="O170" s="22"/>
      <c r="P170" s="22"/>
      <c r="Q170" s="22"/>
      <c r="R170" s="22"/>
      <c r="S170" s="22"/>
      <c r="T170" s="22"/>
      <c r="U170" s="24"/>
      <c r="V170" s="24"/>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7">
        <v>1684</v>
      </c>
      <c r="AS170" s="47">
        <v>320</v>
      </c>
      <c r="AT170" s="47">
        <f>+AR170+AS170</f>
        <v>2004</v>
      </c>
      <c r="AU170" s="46"/>
      <c r="AV170" s="47"/>
      <c r="AW170" s="47"/>
      <c r="AX170" s="47"/>
      <c r="AY170" s="46"/>
      <c r="AZ170" s="47"/>
      <c r="BA170" s="47"/>
      <c r="BB170" s="47"/>
      <c r="BC170" s="46"/>
      <c r="BD170" s="47">
        <f>VLOOKUP(A170,'[3]TERAPIA (157)'!$A$1:$U$158,19,0)</f>
        <v>1700</v>
      </c>
      <c r="BE170" s="47">
        <f>VLOOKUP(A170,'[3]TERAPIA (157)'!$A$1:$U$158,20,0)</f>
        <v>323</v>
      </c>
      <c r="BF170" s="47">
        <f>+BD170+BE170</f>
        <v>2023</v>
      </c>
      <c r="BG170" s="46"/>
      <c r="BH170" s="46"/>
      <c r="BI170" s="46"/>
      <c r="BJ170" s="46"/>
      <c r="BK170" s="46"/>
      <c r="BL170" s="47">
        <v>4147.2360000000008</v>
      </c>
      <c r="BM170" s="47">
        <v>787.9748400000002</v>
      </c>
      <c r="BN170" s="47">
        <f t="shared" si="7"/>
        <v>4935.2108400000006</v>
      </c>
      <c r="BO170" s="46"/>
      <c r="BP170" s="47"/>
      <c r="BQ170" s="47"/>
      <c r="BR170" s="47"/>
      <c r="BS170" s="46"/>
      <c r="BT170" s="47"/>
      <c r="BU170" s="47"/>
      <c r="BV170" s="47"/>
      <c r="BW170" s="46"/>
      <c r="BX170" s="47"/>
      <c r="BY170" s="47"/>
      <c r="BZ170" s="47"/>
      <c r="CA170" s="46"/>
      <c r="CB170" s="47"/>
      <c r="CC170" s="47"/>
      <c r="CD170" s="47"/>
      <c r="CE170" s="46"/>
      <c r="CF170" s="46"/>
      <c r="CG170" s="46"/>
      <c r="CH170" s="46"/>
      <c r="CI170" s="46"/>
      <c r="CJ170" s="47"/>
      <c r="CK170" s="47"/>
      <c r="CL170" s="47"/>
      <c r="CM170" s="46"/>
      <c r="CN170" s="46"/>
      <c r="CO170" s="46"/>
      <c r="CP170" s="46"/>
      <c r="CQ170" s="46"/>
      <c r="CR170" s="46"/>
      <c r="CS170" s="46"/>
      <c r="CT170" s="46"/>
      <c r="CU170" s="46"/>
      <c r="CV170" s="46"/>
      <c r="CW170" s="46"/>
      <c r="CX170" s="46"/>
      <c r="CY170" s="46"/>
      <c r="CZ170" s="28"/>
      <c r="DA170" s="28"/>
      <c r="DB170" s="35"/>
      <c r="DE170" s="31">
        <f t="shared" si="6"/>
        <v>2023</v>
      </c>
    </row>
    <row r="171" spans="1:109" ht="33.75" x14ac:dyDescent="0.25">
      <c r="A171" s="36">
        <v>1558</v>
      </c>
      <c r="B171" s="38" t="s">
        <v>269</v>
      </c>
      <c r="C171" s="33" t="s">
        <v>43</v>
      </c>
      <c r="D171" s="40">
        <v>20</v>
      </c>
      <c r="E171" s="21">
        <v>20</v>
      </c>
      <c r="F171" s="22" t="s">
        <v>117</v>
      </c>
      <c r="G171" s="23" t="s">
        <v>118</v>
      </c>
      <c r="H171" s="22"/>
      <c r="I171" s="22"/>
      <c r="J171" s="22"/>
      <c r="K171" s="22"/>
      <c r="L171" s="23"/>
      <c r="M171" s="22" t="s">
        <v>124</v>
      </c>
      <c r="N171" s="22"/>
      <c r="O171" s="22"/>
      <c r="P171" s="22"/>
      <c r="Q171" s="22"/>
      <c r="R171" s="22"/>
      <c r="S171" s="22"/>
      <c r="T171" s="22"/>
      <c r="U171" s="24"/>
      <c r="V171" s="24"/>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7"/>
      <c r="AS171" s="47"/>
      <c r="AT171" s="47"/>
      <c r="AU171" s="46"/>
      <c r="AV171" s="47"/>
      <c r="AW171" s="47"/>
      <c r="AX171" s="47"/>
      <c r="AY171" s="46"/>
      <c r="AZ171" s="47"/>
      <c r="BA171" s="47"/>
      <c r="BB171" s="47"/>
      <c r="BC171" s="46"/>
      <c r="BD171" s="47">
        <f>VLOOKUP(A171,'[3]TERAPIA (157)'!$A$1:$U$158,19,0)</f>
        <v>125000</v>
      </c>
      <c r="BE171" s="47">
        <f>VLOOKUP(A171,'[3]TERAPIA (157)'!$A$1:$U$158,20,0)</f>
        <v>23750</v>
      </c>
      <c r="BF171" s="47">
        <f>+BD171+BE171</f>
        <v>148750</v>
      </c>
      <c r="BG171" s="46"/>
      <c r="BH171" s="46"/>
      <c r="BI171" s="46"/>
      <c r="BJ171" s="46"/>
      <c r="BK171" s="46"/>
      <c r="BL171" s="47">
        <v>678907.21200000006</v>
      </c>
      <c r="BM171" s="47">
        <v>128992.37028000002</v>
      </c>
      <c r="BN171" s="47">
        <f t="shared" si="7"/>
        <v>807899.58228000009</v>
      </c>
      <c r="BO171" s="46"/>
      <c r="BP171" s="47"/>
      <c r="BQ171" s="47"/>
      <c r="BR171" s="47"/>
      <c r="BS171" s="46"/>
      <c r="BT171" s="47"/>
      <c r="BU171" s="47"/>
      <c r="BV171" s="47"/>
      <c r="BW171" s="46"/>
      <c r="BX171" s="47"/>
      <c r="BY171" s="47"/>
      <c r="BZ171" s="47"/>
      <c r="CA171" s="46"/>
      <c r="CB171" s="47"/>
      <c r="CC171" s="47"/>
      <c r="CD171" s="47"/>
      <c r="CE171" s="46"/>
      <c r="CF171" s="46"/>
      <c r="CG171" s="46"/>
      <c r="CH171" s="46"/>
      <c r="CI171" s="46"/>
      <c r="CJ171" s="47"/>
      <c r="CK171" s="47"/>
      <c r="CL171" s="47"/>
      <c r="CM171" s="46"/>
      <c r="CN171" s="46"/>
      <c r="CO171" s="46"/>
      <c r="CP171" s="46"/>
      <c r="CQ171" s="46"/>
      <c r="CR171" s="46"/>
      <c r="CS171" s="46"/>
      <c r="CT171" s="46"/>
      <c r="CU171" s="46"/>
      <c r="CV171" s="46"/>
      <c r="CW171" s="46"/>
      <c r="CX171" s="46"/>
      <c r="CY171" s="46"/>
      <c r="CZ171" s="28"/>
      <c r="DA171" s="28"/>
      <c r="DB171" s="35"/>
      <c r="DE171" s="31">
        <f t="shared" si="6"/>
        <v>478324.79114000004</v>
      </c>
    </row>
    <row r="172" spans="1:109" ht="33.75" x14ac:dyDescent="0.25">
      <c r="A172" s="18">
        <v>1559</v>
      </c>
      <c r="B172" s="38" t="s">
        <v>270</v>
      </c>
      <c r="C172" s="33" t="s">
        <v>43</v>
      </c>
      <c r="D172" s="40">
        <v>50</v>
      </c>
      <c r="E172" s="21">
        <v>50</v>
      </c>
      <c r="F172" s="22" t="s">
        <v>117</v>
      </c>
      <c r="G172" s="23" t="s">
        <v>118</v>
      </c>
      <c r="H172" s="22"/>
      <c r="I172" s="22"/>
      <c r="J172" s="22"/>
      <c r="K172" s="22"/>
      <c r="L172" s="23"/>
      <c r="M172" s="22" t="s">
        <v>124</v>
      </c>
      <c r="N172" s="22"/>
      <c r="O172" s="22"/>
      <c r="P172" s="22"/>
      <c r="Q172" s="22"/>
      <c r="R172" s="22"/>
      <c r="S172" s="22"/>
      <c r="T172" s="22"/>
      <c r="U172" s="24"/>
      <c r="V172" s="24"/>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7"/>
      <c r="AS172" s="47"/>
      <c r="AT172" s="47"/>
      <c r="AU172" s="46"/>
      <c r="AV172" s="47"/>
      <c r="AW172" s="47"/>
      <c r="AX172" s="47"/>
      <c r="AY172" s="46"/>
      <c r="AZ172" s="47"/>
      <c r="BA172" s="47"/>
      <c r="BB172" s="47"/>
      <c r="BC172" s="46"/>
      <c r="BD172" s="47"/>
      <c r="BE172" s="47"/>
      <c r="BF172" s="47"/>
      <c r="BG172" s="46"/>
      <c r="BH172" s="46"/>
      <c r="BI172" s="46"/>
      <c r="BJ172" s="46"/>
      <c r="BK172" s="46"/>
      <c r="BL172" s="47">
        <v>556989.44400000002</v>
      </c>
      <c r="BM172" s="47">
        <v>105827.99436000001</v>
      </c>
      <c r="BN172" s="47">
        <f t="shared" si="7"/>
        <v>662817.43836000003</v>
      </c>
      <c r="BO172" s="46"/>
      <c r="BP172" s="47"/>
      <c r="BQ172" s="47"/>
      <c r="BR172" s="47"/>
      <c r="BS172" s="46"/>
      <c r="BT172" s="47"/>
      <c r="BU172" s="47"/>
      <c r="BV172" s="47"/>
      <c r="BW172" s="46"/>
      <c r="BX172" s="47"/>
      <c r="BY172" s="47"/>
      <c r="BZ172" s="47"/>
      <c r="CA172" s="46"/>
      <c r="CB172" s="47"/>
      <c r="CC172" s="47"/>
      <c r="CD172" s="47"/>
      <c r="CE172" s="46"/>
      <c r="CF172" s="46"/>
      <c r="CG172" s="46"/>
      <c r="CH172" s="46"/>
      <c r="CI172" s="46"/>
      <c r="CJ172" s="47"/>
      <c r="CK172" s="47"/>
      <c r="CL172" s="47"/>
      <c r="CM172" s="46"/>
      <c r="CN172" s="46"/>
      <c r="CO172" s="46"/>
      <c r="CP172" s="46"/>
      <c r="CQ172" s="46"/>
      <c r="CR172" s="46"/>
      <c r="CS172" s="46"/>
      <c r="CT172" s="46"/>
      <c r="CU172" s="46"/>
      <c r="CV172" s="46"/>
      <c r="CW172" s="46"/>
      <c r="CX172" s="46"/>
      <c r="CY172" s="46"/>
      <c r="CZ172" s="28"/>
      <c r="DA172" s="28"/>
      <c r="DB172" s="35"/>
      <c r="DE172" s="31">
        <f t="shared" si="6"/>
        <v>662817.43836000003</v>
      </c>
    </row>
    <row r="173" spans="1:109" ht="33.75" x14ac:dyDescent="0.25">
      <c r="A173" s="18">
        <v>1560</v>
      </c>
      <c r="B173" s="38" t="s">
        <v>271</v>
      </c>
      <c r="C173" s="33" t="s">
        <v>43</v>
      </c>
      <c r="D173" s="40">
        <v>20</v>
      </c>
      <c r="E173" s="21">
        <v>30</v>
      </c>
      <c r="F173" s="22" t="s">
        <v>117</v>
      </c>
      <c r="G173" s="23" t="s">
        <v>118</v>
      </c>
      <c r="H173" s="22"/>
      <c r="I173" s="22"/>
      <c r="J173" s="22"/>
      <c r="K173" s="22"/>
      <c r="L173" s="23"/>
      <c r="M173" s="22" t="s">
        <v>124</v>
      </c>
      <c r="N173" s="22"/>
      <c r="O173" s="22"/>
      <c r="P173" s="22"/>
      <c r="Q173" s="22"/>
      <c r="R173" s="22"/>
      <c r="S173" s="22"/>
      <c r="T173" s="22"/>
      <c r="U173" s="24"/>
      <c r="V173" s="24"/>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7"/>
      <c r="AS173" s="47"/>
      <c r="AT173" s="47"/>
      <c r="AU173" s="46"/>
      <c r="AV173" s="47"/>
      <c r="AW173" s="47"/>
      <c r="AX173" s="47"/>
      <c r="AY173" s="46"/>
      <c r="AZ173" s="47"/>
      <c r="BA173" s="47"/>
      <c r="BB173" s="47"/>
      <c r="BC173" s="46"/>
      <c r="BD173" s="47"/>
      <c r="BE173" s="47"/>
      <c r="BF173" s="47"/>
      <c r="BG173" s="46"/>
      <c r="BH173" s="46"/>
      <c r="BI173" s="46"/>
      <c r="BJ173" s="46"/>
      <c r="BK173" s="46"/>
      <c r="BL173" s="47">
        <v>556989.44400000002</v>
      </c>
      <c r="BM173" s="47">
        <v>105827.99436000001</v>
      </c>
      <c r="BN173" s="47">
        <f t="shared" si="7"/>
        <v>662817.43836000003</v>
      </c>
      <c r="BO173" s="46"/>
      <c r="BP173" s="47"/>
      <c r="BQ173" s="47"/>
      <c r="BR173" s="47"/>
      <c r="BS173" s="46"/>
      <c r="BT173" s="47"/>
      <c r="BU173" s="47"/>
      <c r="BV173" s="47"/>
      <c r="BW173" s="46"/>
      <c r="BX173" s="47"/>
      <c r="BY173" s="47"/>
      <c r="BZ173" s="47"/>
      <c r="CA173" s="46"/>
      <c r="CB173" s="47"/>
      <c r="CC173" s="47"/>
      <c r="CD173" s="47"/>
      <c r="CE173" s="46"/>
      <c r="CF173" s="46"/>
      <c r="CG173" s="46"/>
      <c r="CH173" s="46"/>
      <c r="CI173" s="46"/>
      <c r="CJ173" s="47"/>
      <c r="CK173" s="47"/>
      <c r="CL173" s="47"/>
      <c r="CM173" s="46"/>
      <c r="CN173" s="46"/>
      <c r="CO173" s="46"/>
      <c r="CP173" s="46"/>
      <c r="CQ173" s="46"/>
      <c r="CR173" s="46"/>
      <c r="CS173" s="46"/>
      <c r="CT173" s="46"/>
      <c r="CU173" s="46"/>
      <c r="CV173" s="46"/>
      <c r="CW173" s="46"/>
      <c r="CX173" s="46"/>
      <c r="CY173" s="46"/>
      <c r="CZ173" s="28"/>
      <c r="DA173" s="28"/>
      <c r="DB173" s="35"/>
      <c r="DE173" s="31">
        <f t="shared" si="6"/>
        <v>662817.43836000003</v>
      </c>
    </row>
    <row r="174" spans="1:109" ht="67.5" x14ac:dyDescent="0.25">
      <c r="A174" s="36">
        <v>1588</v>
      </c>
      <c r="B174" s="39" t="s">
        <v>272</v>
      </c>
      <c r="C174" s="21" t="s">
        <v>43</v>
      </c>
      <c r="D174" s="40">
        <v>10</v>
      </c>
      <c r="E174" s="21">
        <v>10</v>
      </c>
      <c r="F174" s="22" t="s">
        <v>117</v>
      </c>
      <c r="G174" s="23" t="s">
        <v>118</v>
      </c>
      <c r="H174" s="22"/>
      <c r="I174" s="22"/>
      <c r="J174" s="22"/>
      <c r="K174" s="22"/>
      <c r="L174" s="23"/>
      <c r="M174" s="22" t="s">
        <v>124</v>
      </c>
      <c r="N174" s="22"/>
      <c r="O174" s="22"/>
      <c r="P174" s="22"/>
      <c r="Q174" s="22"/>
      <c r="R174" s="22"/>
      <c r="S174" s="22"/>
      <c r="T174" s="22"/>
      <c r="U174" s="24"/>
      <c r="V174" s="24"/>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7"/>
      <c r="AS174" s="47"/>
      <c r="AT174" s="47"/>
      <c r="AU174" s="46"/>
      <c r="AV174" s="47"/>
      <c r="AW174" s="47"/>
      <c r="AX174" s="47"/>
      <c r="AY174" s="46"/>
      <c r="AZ174" s="47"/>
      <c r="BA174" s="47"/>
      <c r="BB174" s="47"/>
      <c r="BC174" s="46"/>
      <c r="BD174" s="47"/>
      <c r="BE174" s="47"/>
      <c r="BF174" s="47"/>
      <c r="BG174" s="46"/>
      <c r="BH174" s="46"/>
      <c r="BI174" s="46"/>
      <c r="BJ174" s="46"/>
      <c r="BK174" s="46"/>
      <c r="BL174" s="47">
        <v>251877.78</v>
      </c>
      <c r="BM174" s="47">
        <v>47856.778200000001</v>
      </c>
      <c r="BN174" s="47">
        <f t="shared" si="7"/>
        <v>299734.55819999997</v>
      </c>
      <c r="BO174" s="46"/>
      <c r="BP174" s="47"/>
      <c r="BQ174" s="47"/>
      <c r="BR174" s="47"/>
      <c r="BS174" s="46"/>
      <c r="BT174" s="47"/>
      <c r="BU174" s="47"/>
      <c r="BV174" s="47"/>
      <c r="BW174" s="46"/>
      <c r="BX174" s="47"/>
      <c r="BY174" s="47"/>
      <c r="BZ174" s="47"/>
      <c r="CA174" s="46"/>
      <c r="CB174" s="47"/>
      <c r="CC174" s="47"/>
      <c r="CD174" s="47"/>
      <c r="CE174" s="46"/>
      <c r="CF174" s="46"/>
      <c r="CG174" s="46"/>
      <c r="CH174" s="46"/>
      <c r="CI174" s="46"/>
      <c r="CJ174" s="47"/>
      <c r="CK174" s="47"/>
      <c r="CL174" s="47"/>
      <c r="CM174" s="46"/>
      <c r="CN174" s="46"/>
      <c r="CO174" s="46"/>
      <c r="CP174" s="46"/>
      <c r="CQ174" s="46"/>
      <c r="CR174" s="46"/>
      <c r="CS174" s="46"/>
      <c r="CT174" s="46"/>
      <c r="CU174" s="46"/>
      <c r="CV174" s="46"/>
      <c r="CW174" s="46"/>
      <c r="CX174" s="46"/>
      <c r="CY174" s="46"/>
      <c r="CZ174" s="28"/>
      <c r="DA174" s="28"/>
      <c r="DB174" s="35"/>
      <c r="DE174" s="31">
        <f t="shared" si="6"/>
        <v>299734.55819999997</v>
      </c>
    </row>
    <row r="175" spans="1:109" ht="67.5" x14ac:dyDescent="0.25">
      <c r="A175" s="18" t="s">
        <v>119</v>
      </c>
      <c r="B175" s="38" t="s">
        <v>273</v>
      </c>
      <c r="C175" s="33" t="s">
        <v>43</v>
      </c>
      <c r="D175" s="21">
        <v>20</v>
      </c>
      <c r="E175" s="21">
        <v>20</v>
      </c>
      <c r="F175" s="22" t="s">
        <v>117</v>
      </c>
      <c r="G175" s="23" t="s">
        <v>118</v>
      </c>
      <c r="H175" s="22"/>
      <c r="I175" s="22"/>
      <c r="J175" s="22"/>
      <c r="K175" s="22"/>
      <c r="L175" s="22"/>
      <c r="M175" s="22" t="s">
        <v>124</v>
      </c>
      <c r="N175" s="22"/>
      <c r="O175" s="22"/>
      <c r="P175" s="22"/>
      <c r="Q175" s="22"/>
      <c r="R175" s="22"/>
      <c r="S175" s="22"/>
      <c r="T175" s="22"/>
      <c r="U175" s="24"/>
      <c r="V175" s="24"/>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7"/>
      <c r="AS175" s="47"/>
      <c r="AT175" s="47"/>
      <c r="AU175" s="46"/>
      <c r="AV175" s="47"/>
      <c r="AW175" s="47"/>
      <c r="AX175" s="47"/>
      <c r="AY175" s="46"/>
      <c r="AZ175" s="47"/>
      <c r="BA175" s="47"/>
      <c r="BB175" s="47"/>
      <c r="BC175" s="46"/>
      <c r="BD175" s="47"/>
      <c r="BE175" s="47"/>
      <c r="BF175" s="47"/>
      <c r="BG175" s="46"/>
      <c r="BH175" s="46"/>
      <c r="BI175" s="46"/>
      <c r="BJ175" s="46"/>
      <c r="BK175" s="46"/>
      <c r="BL175" s="47">
        <v>251878</v>
      </c>
      <c r="BM175" s="47">
        <v>47856.82</v>
      </c>
      <c r="BN175" s="47">
        <f t="shared" si="7"/>
        <v>299734.82</v>
      </c>
      <c r="BO175" s="46"/>
      <c r="BP175" s="47"/>
      <c r="BQ175" s="47"/>
      <c r="BR175" s="47"/>
      <c r="BS175" s="46"/>
      <c r="BT175" s="47"/>
      <c r="BU175" s="47"/>
      <c r="BV175" s="47"/>
      <c r="BW175" s="46"/>
      <c r="BX175" s="47"/>
      <c r="BY175" s="47"/>
      <c r="BZ175" s="47"/>
      <c r="CA175" s="46"/>
      <c r="CB175" s="47"/>
      <c r="CC175" s="47"/>
      <c r="CD175" s="47"/>
      <c r="CE175" s="46"/>
      <c r="CF175" s="46"/>
      <c r="CG175" s="46"/>
      <c r="CH175" s="46"/>
      <c r="CI175" s="46"/>
      <c r="CJ175" s="47"/>
      <c r="CK175" s="47"/>
      <c r="CL175" s="47"/>
      <c r="CM175" s="46"/>
      <c r="CN175" s="46"/>
      <c r="CO175" s="46"/>
      <c r="CP175" s="46"/>
      <c r="CQ175" s="46"/>
      <c r="CR175" s="46"/>
      <c r="CS175" s="46"/>
      <c r="CT175" s="46"/>
      <c r="CU175" s="46"/>
      <c r="CV175" s="46"/>
      <c r="CW175" s="46"/>
      <c r="CX175" s="46"/>
      <c r="CY175" s="46"/>
      <c r="CZ175" s="28"/>
      <c r="DA175" s="28"/>
      <c r="DB175" s="35"/>
      <c r="DE175" s="31">
        <f t="shared" si="6"/>
        <v>299734.82</v>
      </c>
    </row>
    <row r="176" spans="1:109" ht="67.5" x14ac:dyDescent="0.25">
      <c r="A176" s="18">
        <v>1577</v>
      </c>
      <c r="B176" s="38" t="s">
        <v>274</v>
      </c>
      <c r="C176" s="33" t="s">
        <v>43</v>
      </c>
      <c r="D176" s="40">
        <v>10</v>
      </c>
      <c r="E176" s="21">
        <v>15</v>
      </c>
      <c r="F176" s="22" t="s">
        <v>117</v>
      </c>
      <c r="G176" s="23" t="s">
        <v>118</v>
      </c>
      <c r="H176" s="22"/>
      <c r="I176" s="22"/>
      <c r="J176" s="22"/>
      <c r="K176" s="22"/>
      <c r="L176" s="23"/>
      <c r="M176" s="22" t="s">
        <v>124</v>
      </c>
      <c r="N176" s="22"/>
      <c r="O176" s="22"/>
      <c r="P176" s="22"/>
      <c r="Q176" s="22"/>
      <c r="R176" s="22"/>
      <c r="S176" s="22"/>
      <c r="T176" s="22"/>
      <c r="U176" s="24"/>
      <c r="V176" s="24"/>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7"/>
      <c r="AS176" s="47"/>
      <c r="AT176" s="47"/>
      <c r="AU176" s="46"/>
      <c r="AV176" s="47"/>
      <c r="AW176" s="47"/>
      <c r="AX176" s="47"/>
      <c r="AY176" s="46"/>
      <c r="AZ176" s="47"/>
      <c r="BA176" s="47"/>
      <c r="BB176" s="47"/>
      <c r="BC176" s="46"/>
      <c r="BD176" s="47">
        <f>VLOOKUP(A176,'[3]TERAPIA (157)'!$A$1:$U$158,19,0)</f>
        <v>138000</v>
      </c>
      <c r="BE176" s="47">
        <f>VLOOKUP(A176,'[3]TERAPIA (157)'!$A$1:$U$158,20,0)</f>
        <v>26220</v>
      </c>
      <c r="BF176" s="47">
        <f>+BD176+BE176</f>
        <v>164220</v>
      </c>
      <c r="BG176" s="46"/>
      <c r="BH176" s="46"/>
      <c r="BI176" s="46"/>
      <c r="BJ176" s="46"/>
      <c r="BK176" s="46"/>
      <c r="BL176" s="47">
        <v>251877.78</v>
      </c>
      <c r="BM176" s="47">
        <v>47856.778200000001</v>
      </c>
      <c r="BN176" s="47">
        <f t="shared" si="7"/>
        <v>299734.55819999997</v>
      </c>
      <c r="BO176" s="46"/>
      <c r="BP176" s="47"/>
      <c r="BQ176" s="47"/>
      <c r="BR176" s="47"/>
      <c r="BS176" s="46"/>
      <c r="BT176" s="47"/>
      <c r="BU176" s="47"/>
      <c r="BV176" s="47"/>
      <c r="BW176" s="46"/>
      <c r="BX176" s="47"/>
      <c r="BY176" s="47"/>
      <c r="BZ176" s="47"/>
      <c r="CA176" s="46"/>
      <c r="CB176" s="47"/>
      <c r="CC176" s="47"/>
      <c r="CD176" s="47"/>
      <c r="CE176" s="46"/>
      <c r="CF176" s="46"/>
      <c r="CG176" s="46"/>
      <c r="CH176" s="46"/>
      <c r="CI176" s="46"/>
      <c r="CJ176" s="47"/>
      <c r="CK176" s="47"/>
      <c r="CL176" s="47"/>
      <c r="CM176" s="46"/>
      <c r="CN176" s="46"/>
      <c r="CO176" s="46"/>
      <c r="CP176" s="46"/>
      <c r="CQ176" s="46"/>
      <c r="CR176" s="46"/>
      <c r="CS176" s="46"/>
      <c r="CT176" s="46"/>
      <c r="CU176" s="46"/>
      <c r="CV176" s="46"/>
      <c r="CW176" s="46"/>
      <c r="CX176" s="46"/>
      <c r="CY176" s="46"/>
      <c r="CZ176" s="28"/>
      <c r="DA176" s="28"/>
      <c r="DB176" s="35"/>
      <c r="DE176" s="31">
        <f t="shared" si="6"/>
        <v>231977.27909999999</v>
      </c>
    </row>
    <row r="177" spans="1:109" ht="33.75" x14ac:dyDescent="0.25">
      <c r="A177" s="18">
        <v>1583</v>
      </c>
      <c r="B177" s="38" t="s">
        <v>275</v>
      </c>
      <c r="C177" s="33" t="s">
        <v>43</v>
      </c>
      <c r="D177" s="40">
        <v>20</v>
      </c>
      <c r="E177" s="21">
        <v>20</v>
      </c>
      <c r="F177" s="22" t="s">
        <v>117</v>
      </c>
      <c r="G177" s="23" t="s">
        <v>118</v>
      </c>
      <c r="H177" s="22"/>
      <c r="I177" s="22"/>
      <c r="J177" s="22"/>
      <c r="K177" s="22"/>
      <c r="L177" s="23"/>
      <c r="M177" s="22"/>
      <c r="N177" s="22"/>
      <c r="O177" s="22"/>
      <c r="P177" s="22"/>
      <c r="Q177" s="22"/>
      <c r="R177" s="22"/>
      <c r="S177" s="22"/>
      <c r="T177" s="22"/>
      <c r="U177" s="24"/>
      <c r="V177" s="24"/>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7">
        <v>3993</v>
      </c>
      <c r="AS177" s="47">
        <v>759</v>
      </c>
      <c r="AT177" s="47">
        <f>+AR177+AS177</f>
        <v>4752</v>
      </c>
      <c r="AU177" s="46"/>
      <c r="AV177" s="47"/>
      <c r="AW177" s="47"/>
      <c r="AX177" s="47"/>
      <c r="AY177" s="46"/>
      <c r="AZ177" s="47"/>
      <c r="BA177" s="47"/>
      <c r="BB177" s="47"/>
      <c r="BC177" s="46"/>
      <c r="BD177" s="47"/>
      <c r="BE177" s="47"/>
      <c r="BF177" s="47"/>
      <c r="BG177" s="46"/>
      <c r="BH177" s="46"/>
      <c r="BI177" s="46"/>
      <c r="BJ177" s="46"/>
      <c r="BK177" s="46"/>
      <c r="BL177" s="47">
        <v>3770.22</v>
      </c>
      <c r="BM177" s="47">
        <v>716.34179999999992</v>
      </c>
      <c r="BN177" s="47">
        <f t="shared" si="7"/>
        <v>4486.5617999999995</v>
      </c>
      <c r="BO177" s="46"/>
      <c r="BP177" s="47"/>
      <c r="BQ177" s="47"/>
      <c r="BR177" s="47"/>
      <c r="BS177" s="46"/>
      <c r="BT177" s="47"/>
      <c r="BU177" s="47"/>
      <c r="BV177" s="47"/>
      <c r="BW177" s="46"/>
      <c r="BX177" s="47"/>
      <c r="BY177" s="47"/>
      <c r="BZ177" s="47"/>
      <c r="CA177" s="46"/>
      <c r="CB177" s="47"/>
      <c r="CC177" s="47"/>
      <c r="CD177" s="47"/>
      <c r="CE177" s="46"/>
      <c r="CF177" s="46"/>
      <c r="CG177" s="46"/>
      <c r="CH177" s="46"/>
      <c r="CI177" s="46"/>
      <c r="CJ177" s="47"/>
      <c r="CK177" s="47"/>
      <c r="CL177" s="47"/>
      <c r="CM177" s="46"/>
      <c r="CN177" s="46"/>
      <c r="CO177" s="46"/>
      <c r="CP177" s="46"/>
      <c r="CQ177" s="46"/>
      <c r="CR177" s="46"/>
      <c r="CS177" s="46"/>
      <c r="CT177" s="46"/>
      <c r="CU177" s="46"/>
      <c r="CV177" s="46"/>
      <c r="CW177" s="46"/>
      <c r="CX177" s="46"/>
      <c r="CY177" s="46"/>
      <c r="CZ177" s="28"/>
      <c r="DA177" s="28"/>
      <c r="DB177" s="35"/>
      <c r="DE177" s="31">
        <f t="shared" si="6"/>
        <v>4619.2808999999997</v>
      </c>
    </row>
    <row r="178" spans="1:109" ht="33.75" x14ac:dyDescent="0.25">
      <c r="A178" s="18">
        <v>1586</v>
      </c>
      <c r="B178" s="38" t="s">
        <v>276</v>
      </c>
      <c r="C178" s="33" t="s">
        <v>43</v>
      </c>
      <c r="D178" s="40">
        <v>50</v>
      </c>
      <c r="E178" s="21">
        <v>200</v>
      </c>
      <c r="F178" s="22" t="s">
        <v>117</v>
      </c>
      <c r="G178" s="23" t="s">
        <v>118</v>
      </c>
      <c r="H178" s="22"/>
      <c r="I178" s="22"/>
      <c r="J178" s="22"/>
      <c r="K178" s="22"/>
      <c r="L178" s="23"/>
      <c r="M178" s="22"/>
      <c r="N178" s="22"/>
      <c r="O178" s="22"/>
      <c r="P178" s="22"/>
      <c r="Q178" s="22"/>
      <c r="R178" s="22"/>
      <c r="S178" s="22"/>
      <c r="T178" s="22"/>
      <c r="U178" s="24"/>
      <c r="V178" s="24"/>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7"/>
      <c r="AS178" s="47"/>
      <c r="AT178" s="47"/>
      <c r="AU178" s="46"/>
      <c r="AV178" s="47"/>
      <c r="AW178" s="47"/>
      <c r="AX178" s="47"/>
      <c r="AY178" s="46"/>
      <c r="AZ178" s="47"/>
      <c r="BA178" s="47"/>
      <c r="BB178" s="47"/>
      <c r="BC178" s="46"/>
      <c r="BD178" s="47"/>
      <c r="BE178" s="47"/>
      <c r="BF178" s="47"/>
      <c r="BG178" s="46"/>
      <c r="BH178" s="46"/>
      <c r="BI178" s="46"/>
      <c r="BJ178" s="46"/>
      <c r="BK178" s="46"/>
      <c r="BL178" s="47">
        <v>3770.22</v>
      </c>
      <c r="BM178" s="47">
        <v>716.34179999999992</v>
      </c>
      <c r="BN178" s="47">
        <f t="shared" si="7"/>
        <v>4486.5617999999995</v>
      </c>
      <c r="BO178" s="46"/>
      <c r="BP178" s="47"/>
      <c r="BQ178" s="47"/>
      <c r="BR178" s="47"/>
      <c r="BS178" s="46"/>
      <c r="BT178" s="47"/>
      <c r="BU178" s="47"/>
      <c r="BV178" s="47"/>
      <c r="BW178" s="46"/>
      <c r="BX178" s="47"/>
      <c r="BY178" s="47"/>
      <c r="BZ178" s="47"/>
      <c r="CA178" s="46"/>
      <c r="CB178" s="47"/>
      <c r="CC178" s="47"/>
      <c r="CD178" s="47"/>
      <c r="CE178" s="46"/>
      <c r="CF178" s="46"/>
      <c r="CG178" s="46"/>
      <c r="CH178" s="46"/>
      <c r="CI178" s="46"/>
      <c r="CJ178" s="47"/>
      <c r="CK178" s="47"/>
      <c r="CL178" s="47"/>
      <c r="CM178" s="46"/>
      <c r="CN178" s="46"/>
      <c r="CO178" s="46"/>
      <c r="CP178" s="46"/>
      <c r="CQ178" s="46"/>
      <c r="CR178" s="46"/>
      <c r="CS178" s="46"/>
      <c r="CT178" s="46"/>
      <c r="CU178" s="46"/>
      <c r="CV178" s="46"/>
      <c r="CW178" s="46"/>
      <c r="CX178" s="46"/>
      <c r="CY178" s="46"/>
      <c r="CZ178" s="28"/>
      <c r="DA178" s="28"/>
      <c r="DB178" s="35"/>
      <c r="DE178" s="31">
        <f t="shared" si="6"/>
        <v>4486.5617999999995</v>
      </c>
    </row>
    <row r="179" spans="1:109" ht="33.75" x14ac:dyDescent="0.25">
      <c r="A179" s="18">
        <v>1587</v>
      </c>
      <c r="B179" s="38" t="s">
        <v>277</v>
      </c>
      <c r="C179" s="33" t="s">
        <v>43</v>
      </c>
      <c r="D179" s="40">
        <v>20</v>
      </c>
      <c r="E179" s="21">
        <v>30</v>
      </c>
      <c r="F179" s="22" t="s">
        <v>117</v>
      </c>
      <c r="G179" s="23" t="s">
        <v>118</v>
      </c>
      <c r="H179" s="22"/>
      <c r="I179" s="22"/>
      <c r="J179" s="22"/>
      <c r="K179" s="22"/>
      <c r="L179" s="23"/>
      <c r="M179" s="22"/>
      <c r="N179" s="22"/>
      <c r="O179" s="22"/>
      <c r="P179" s="22"/>
      <c r="Q179" s="22"/>
      <c r="R179" s="22"/>
      <c r="S179" s="22"/>
      <c r="T179" s="22"/>
      <c r="U179" s="24"/>
      <c r="V179" s="24"/>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7"/>
      <c r="AS179" s="47"/>
      <c r="AT179" s="47"/>
      <c r="AU179" s="46"/>
      <c r="AV179" s="47"/>
      <c r="AW179" s="47"/>
      <c r="AX179" s="47"/>
      <c r="AY179" s="46"/>
      <c r="AZ179" s="47"/>
      <c r="BA179" s="47"/>
      <c r="BB179" s="47"/>
      <c r="BC179" s="46"/>
      <c r="BD179" s="47"/>
      <c r="BE179" s="47"/>
      <c r="BF179" s="47"/>
      <c r="BG179" s="46"/>
      <c r="BH179" s="46"/>
      <c r="BI179" s="46"/>
      <c r="BJ179" s="46"/>
      <c r="BK179" s="46"/>
      <c r="BL179" s="47">
        <v>3770.22</v>
      </c>
      <c r="BM179" s="47">
        <v>716.34179999999992</v>
      </c>
      <c r="BN179" s="47">
        <f t="shared" si="7"/>
        <v>4486.5617999999995</v>
      </c>
      <c r="BO179" s="46"/>
      <c r="BP179" s="47"/>
      <c r="BQ179" s="47"/>
      <c r="BR179" s="47"/>
      <c r="BS179" s="46"/>
      <c r="BT179" s="47"/>
      <c r="BU179" s="47"/>
      <c r="BV179" s="47"/>
      <c r="BW179" s="46"/>
      <c r="BX179" s="47"/>
      <c r="BY179" s="47"/>
      <c r="BZ179" s="47"/>
      <c r="CA179" s="46"/>
      <c r="CB179" s="47"/>
      <c r="CC179" s="47"/>
      <c r="CD179" s="47"/>
      <c r="CE179" s="46"/>
      <c r="CF179" s="46"/>
      <c r="CG179" s="46"/>
      <c r="CH179" s="46"/>
      <c r="CI179" s="46"/>
      <c r="CJ179" s="47"/>
      <c r="CK179" s="47"/>
      <c r="CL179" s="47"/>
      <c r="CM179" s="46"/>
      <c r="CN179" s="46"/>
      <c r="CO179" s="46"/>
      <c r="CP179" s="46"/>
      <c r="CQ179" s="46"/>
      <c r="CR179" s="46"/>
      <c r="CS179" s="46"/>
      <c r="CT179" s="46"/>
      <c r="CU179" s="46"/>
      <c r="CV179" s="46"/>
      <c r="CW179" s="46"/>
      <c r="CX179" s="46"/>
      <c r="CY179" s="46"/>
      <c r="CZ179" s="28"/>
      <c r="DA179" s="28"/>
      <c r="DB179" s="35"/>
      <c r="DE179" s="31">
        <f t="shared" si="6"/>
        <v>4486.5617999999995</v>
      </c>
    </row>
    <row r="180" spans="1:109" ht="33.75" x14ac:dyDescent="0.25">
      <c r="A180" s="18">
        <v>1625</v>
      </c>
      <c r="B180" s="39" t="s">
        <v>278</v>
      </c>
      <c r="C180" s="21" t="s">
        <v>43</v>
      </c>
      <c r="D180" s="40">
        <v>10</v>
      </c>
      <c r="E180" s="21">
        <v>150</v>
      </c>
      <c r="F180" s="22" t="s">
        <v>117</v>
      </c>
      <c r="G180" s="23" t="s">
        <v>118</v>
      </c>
      <c r="H180" s="22"/>
      <c r="I180" s="22"/>
      <c r="J180" s="22"/>
      <c r="K180" s="22"/>
      <c r="L180" s="23"/>
      <c r="M180" s="22" t="s">
        <v>124</v>
      </c>
      <c r="N180" s="22"/>
      <c r="O180" s="22"/>
      <c r="P180" s="22"/>
      <c r="Q180" s="22"/>
      <c r="R180" s="22"/>
      <c r="S180" s="22"/>
      <c r="T180" s="22"/>
      <c r="U180" s="24"/>
      <c r="V180" s="24"/>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7"/>
      <c r="AS180" s="47"/>
      <c r="AT180" s="47"/>
      <c r="AU180" s="46"/>
      <c r="AV180" s="47"/>
      <c r="AW180" s="47"/>
      <c r="AX180" s="47"/>
      <c r="AY180" s="46"/>
      <c r="AZ180" s="47"/>
      <c r="BA180" s="47"/>
      <c r="BB180" s="47"/>
      <c r="BC180" s="46"/>
      <c r="BD180" s="47"/>
      <c r="BE180" s="47"/>
      <c r="BF180" s="47"/>
      <c r="BG180" s="46"/>
      <c r="BH180" s="46"/>
      <c r="BI180" s="46"/>
      <c r="BJ180" s="46"/>
      <c r="BK180" s="46"/>
      <c r="BL180" s="47">
        <v>14138.316000000001</v>
      </c>
      <c r="BM180" s="47">
        <v>2686.2800400000001</v>
      </c>
      <c r="BN180" s="47">
        <f t="shared" si="7"/>
        <v>16824.59604</v>
      </c>
      <c r="BO180" s="46"/>
      <c r="BP180" s="47"/>
      <c r="BQ180" s="47"/>
      <c r="BR180" s="47"/>
      <c r="BS180" s="46"/>
      <c r="BT180" s="47"/>
      <c r="BU180" s="47"/>
      <c r="BV180" s="47"/>
      <c r="BW180" s="46"/>
      <c r="BX180" s="47"/>
      <c r="BY180" s="47"/>
      <c r="BZ180" s="47"/>
      <c r="CA180" s="46"/>
      <c r="CB180" s="47"/>
      <c r="CC180" s="47"/>
      <c r="CD180" s="47"/>
      <c r="CE180" s="46"/>
      <c r="CF180" s="46"/>
      <c r="CG180" s="46"/>
      <c r="CH180" s="46"/>
      <c r="CI180" s="46"/>
      <c r="CJ180" s="47"/>
      <c r="CK180" s="47"/>
      <c r="CL180" s="47"/>
      <c r="CM180" s="46"/>
      <c r="CN180" s="46"/>
      <c r="CO180" s="46"/>
      <c r="CP180" s="46"/>
      <c r="CQ180" s="46"/>
      <c r="CR180" s="46"/>
      <c r="CS180" s="46"/>
      <c r="CT180" s="46"/>
      <c r="CU180" s="46"/>
      <c r="CV180" s="46"/>
      <c r="CW180" s="46"/>
      <c r="CX180" s="46"/>
      <c r="CY180" s="46"/>
      <c r="CZ180" s="28"/>
      <c r="DA180" s="28"/>
      <c r="DB180" s="35"/>
      <c r="DE180" s="31">
        <f t="shared" si="6"/>
        <v>16824.59604</v>
      </c>
    </row>
    <row r="181" spans="1:109" ht="33.75" x14ac:dyDescent="0.25">
      <c r="A181" s="36">
        <v>1627</v>
      </c>
      <c r="B181" s="38" t="s">
        <v>279</v>
      </c>
      <c r="C181" s="33" t="s">
        <v>43</v>
      </c>
      <c r="D181" s="40">
        <v>212</v>
      </c>
      <c r="E181" s="21">
        <v>1800</v>
      </c>
      <c r="F181" s="22" t="s">
        <v>117</v>
      </c>
      <c r="G181" s="23" t="s">
        <v>118</v>
      </c>
      <c r="H181" s="22"/>
      <c r="I181" s="22"/>
      <c r="J181" s="22"/>
      <c r="K181" s="22"/>
      <c r="L181" s="23"/>
      <c r="M181" s="22" t="s">
        <v>124</v>
      </c>
      <c r="N181" s="22"/>
      <c r="O181" s="22"/>
      <c r="P181" s="22"/>
      <c r="Q181" s="22"/>
      <c r="R181" s="22"/>
      <c r="S181" s="22"/>
      <c r="T181" s="22"/>
      <c r="U181" s="24"/>
      <c r="V181" s="24"/>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7"/>
      <c r="AS181" s="47"/>
      <c r="AT181" s="47"/>
      <c r="AU181" s="46"/>
      <c r="AV181" s="47"/>
      <c r="AW181" s="47"/>
      <c r="AX181" s="47"/>
      <c r="AY181" s="46"/>
      <c r="AZ181" s="47"/>
      <c r="BA181" s="47"/>
      <c r="BB181" s="47"/>
      <c r="BC181" s="46"/>
      <c r="BD181" s="47"/>
      <c r="BE181" s="47"/>
      <c r="BF181" s="47"/>
      <c r="BG181" s="46"/>
      <c r="BH181" s="46"/>
      <c r="BI181" s="46"/>
      <c r="BJ181" s="46"/>
      <c r="BK181" s="46"/>
      <c r="BL181" s="47">
        <v>1696.6079999999999</v>
      </c>
      <c r="BM181" s="47">
        <v>322.35552000000001</v>
      </c>
      <c r="BN181" s="47">
        <f t="shared" si="7"/>
        <v>2018.96352</v>
      </c>
      <c r="BO181" s="46"/>
      <c r="BP181" s="47"/>
      <c r="BQ181" s="47"/>
      <c r="BR181" s="47"/>
      <c r="BS181" s="46"/>
      <c r="BT181" s="47"/>
      <c r="BU181" s="47"/>
      <c r="BV181" s="47"/>
      <c r="BW181" s="46"/>
      <c r="BX181" s="47"/>
      <c r="BY181" s="47"/>
      <c r="BZ181" s="47"/>
      <c r="CA181" s="46"/>
      <c r="CB181" s="47"/>
      <c r="CC181" s="47"/>
      <c r="CD181" s="47"/>
      <c r="CE181" s="46"/>
      <c r="CF181" s="46"/>
      <c r="CG181" s="46"/>
      <c r="CH181" s="46"/>
      <c r="CI181" s="46"/>
      <c r="CJ181" s="47"/>
      <c r="CK181" s="47"/>
      <c r="CL181" s="47"/>
      <c r="CM181" s="46"/>
      <c r="CN181" s="46"/>
      <c r="CO181" s="46"/>
      <c r="CP181" s="46"/>
      <c r="CQ181" s="46"/>
      <c r="CR181" s="46"/>
      <c r="CS181" s="46"/>
      <c r="CT181" s="46"/>
      <c r="CU181" s="46"/>
      <c r="CV181" s="46"/>
      <c r="CW181" s="46"/>
      <c r="CX181" s="46"/>
      <c r="CY181" s="46"/>
      <c r="CZ181" s="28"/>
      <c r="DA181" s="28"/>
      <c r="DB181" s="35"/>
      <c r="DE181" s="31">
        <f t="shared" si="6"/>
        <v>2018.96352</v>
      </c>
    </row>
    <row r="182" spans="1:109" ht="22.5" x14ac:dyDescent="0.25">
      <c r="A182" s="41">
        <v>1633</v>
      </c>
      <c r="B182" s="39" t="s">
        <v>280</v>
      </c>
      <c r="C182" s="42" t="s">
        <v>202</v>
      </c>
      <c r="D182" s="21">
        <v>10</v>
      </c>
      <c r="E182" s="21">
        <v>1</v>
      </c>
      <c r="F182" s="22" t="s">
        <v>117</v>
      </c>
      <c r="G182" s="22" t="s">
        <v>232</v>
      </c>
      <c r="H182" s="22"/>
      <c r="I182" s="22"/>
      <c r="J182" s="23" t="s">
        <v>281</v>
      </c>
      <c r="K182" s="22"/>
      <c r="L182" s="23"/>
      <c r="M182" s="22"/>
      <c r="N182" s="22"/>
      <c r="O182" s="22"/>
      <c r="P182" s="22"/>
      <c r="Q182" s="24"/>
      <c r="R182" s="24"/>
      <c r="S182" s="24"/>
      <c r="T182" s="24"/>
      <c r="U182" s="24"/>
      <c r="V182" s="24"/>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7"/>
      <c r="AS182" s="47"/>
      <c r="AT182" s="47"/>
      <c r="AU182" s="46"/>
      <c r="AV182" s="47"/>
      <c r="AW182" s="47"/>
      <c r="AX182" s="47"/>
      <c r="AY182" s="46"/>
      <c r="AZ182" s="47"/>
      <c r="BA182" s="47"/>
      <c r="BB182" s="47"/>
      <c r="BC182" s="46"/>
      <c r="BD182" s="47"/>
      <c r="BE182" s="47"/>
      <c r="BF182" s="47"/>
      <c r="BG182" s="46"/>
      <c r="BH182" s="46"/>
      <c r="BI182" s="46"/>
      <c r="BJ182" s="46"/>
      <c r="BK182" s="46"/>
      <c r="BL182" s="47"/>
      <c r="BM182" s="47"/>
      <c r="BN182" s="47"/>
      <c r="BO182" s="46"/>
      <c r="BP182" s="47"/>
      <c r="BQ182" s="47"/>
      <c r="BR182" s="47"/>
      <c r="BS182" s="46"/>
      <c r="BT182" s="47"/>
      <c r="BU182" s="47"/>
      <c r="BV182" s="47"/>
      <c r="BW182" s="46"/>
      <c r="BX182" s="47"/>
      <c r="BY182" s="47"/>
      <c r="BZ182" s="47"/>
      <c r="CA182" s="46"/>
      <c r="CB182" s="47"/>
      <c r="CC182" s="47"/>
      <c r="CD182" s="47"/>
      <c r="CE182" s="46"/>
      <c r="CF182" s="46"/>
      <c r="CG182" s="46"/>
      <c r="CH182" s="46"/>
      <c r="CI182" s="46"/>
      <c r="CJ182" s="47"/>
      <c r="CK182" s="47"/>
      <c r="CL182" s="47"/>
      <c r="CM182" s="46"/>
      <c r="CN182" s="46"/>
      <c r="CO182" s="46"/>
      <c r="CP182" s="46"/>
      <c r="CQ182" s="46"/>
      <c r="CR182" s="46"/>
      <c r="CS182" s="46"/>
      <c r="CT182" s="46"/>
      <c r="CU182" s="46"/>
      <c r="CV182" s="46"/>
      <c r="CW182" s="46"/>
      <c r="CX182" s="46"/>
      <c r="CY182" s="46"/>
      <c r="CZ182" s="28"/>
      <c r="DA182" s="28"/>
      <c r="DB182" s="35"/>
      <c r="DE182" s="31" t="e">
        <f t="shared" si="6"/>
        <v>#NUM!</v>
      </c>
    </row>
    <row r="183" spans="1:109" x14ac:dyDescent="0.25">
      <c r="A183" s="18" t="s">
        <v>119</v>
      </c>
      <c r="B183" s="39" t="s">
        <v>282</v>
      </c>
      <c r="C183" s="33" t="s">
        <v>43</v>
      </c>
      <c r="D183" s="21">
        <v>4</v>
      </c>
      <c r="E183" s="48">
        <v>30</v>
      </c>
      <c r="F183" s="22" t="s">
        <v>117</v>
      </c>
      <c r="G183" s="22" t="s">
        <v>123</v>
      </c>
      <c r="H183" s="22"/>
      <c r="I183" s="22"/>
      <c r="J183" s="22"/>
      <c r="K183" s="22"/>
      <c r="L183" s="22"/>
      <c r="M183" s="22"/>
      <c r="N183" s="22"/>
      <c r="O183" s="22"/>
      <c r="P183" s="22"/>
      <c r="Q183" s="22"/>
      <c r="R183" s="22"/>
      <c r="S183" s="22"/>
      <c r="T183" s="22"/>
      <c r="U183" s="24"/>
      <c r="V183" s="24"/>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7"/>
      <c r="AS183" s="47"/>
      <c r="AT183" s="47"/>
      <c r="AU183" s="46"/>
      <c r="AV183" s="47"/>
      <c r="AW183" s="47"/>
      <c r="AX183" s="47"/>
      <c r="AY183" s="46"/>
      <c r="AZ183" s="47"/>
      <c r="BA183" s="47"/>
      <c r="BB183" s="47"/>
      <c r="BC183" s="46"/>
      <c r="BD183" s="47"/>
      <c r="BE183" s="47"/>
      <c r="BF183" s="47"/>
      <c r="BG183" s="46"/>
      <c r="BH183" s="46"/>
      <c r="BI183" s="46"/>
      <c r="BJ183" s="46"/>
      <c r="BK183" s="46"/>
      <c r="BL183" s="47"/>
      <c r="BM183" s="47"/>
      <c r="BN183" s="47"/>
      <c r="BO183" s="46"/>
      <c r="BP183" s="47"/>
      <c r="BQ183" s="47"/>
      <c r="BR183" s="47"/>
      <c r="BS183" s="46"/>
      <c r="BT183" s="47"/>
      <c r="BU183" s="47"/>
      <c r="BV183" s="47"/>
      <c r="BW183" s="46"/>
      <c r="BX183" s="47"/>
      <c r="BY183" s="47"/>
      <c r="BZ183" s="47"/>
      <c r="CA183" s="46"/>
      <c r="CB183" s="47"/>
      <c r="CC183" s="47"/>
      <c r="CD183" s="47"/>
      <c r="CE183" s="46"/>
      <c r="CF183" s="46"/>
      <c r="CG183" s="46"/>
      <c r="CH183" s="46"/>
      <c r="CI183" s="46"/>
      <c r="CJ183" s="47"/>
      <c r="CK183" s="47"/>
      <c r="CL183" s="47"/>
      <c r="CM183" s="46"/>
      <c r="CN183" s="46"/>
      <c r="CO183" s="46"/>
      <c r="CP183" s="46"/>
      <c r="CQ183" s="46"/>
      <c r="CR183" s="46"/>
      <c r="CS183" s="46"/>
      <c r="CT183" s="46"/>
      <c r="CU183" s="46"/>
      <c r="CV183" s="46"/>
      <c r="CW183" s="46"/>
      <c r="CX183" s="46"/>
      <c r="CY183" s="46"/>
      <c r="CZ183" s="28"/>
      <c r="DA183" s="28"/>
      <c r="DB183" s="35"/>
      <c r="DE183" s="31" t="e">
        <f t="shared" si="6"/>
        <v>#NUM!</v>
      </c>
    </row>
    <row r="184" spans="1:109" x14ac:dyDescent="0.25">
      <c r="A184" s="37">
        <v>1733</v>
      </c>
      <c r="B184" s="39" t="s">
        <v>283</v>
      </c>
      <c r="C184" s="33" t="s">
        <v>43</v>
      </c>
      <c r="D184" s="21">
        <v>1</v>
      </c>
      <c r="E184" s="21">
        <v>30</v>
      </c>
      <c r="F184" s="22" t="s">
        <v>117</v>
      </c>
      <c r="G184" s="22" t="s">
        <v>123</v>
      </c>
      <c r="H184" s="22"/>
      <c r="I184" s="22"/>
      <c r="J184" s="22"/>
      <c r="K184" s="22"/>
      <c r="L184" s="23"/>
      <c r="M184" s="22"/>
      <c r="N184" s="22"/>
      <c r="O184" s="22"/>
      <c r="P184" s="22"/>
      <c r="Q184" s="22"/>
      <c r="R184" s="22"/>
      <c r="S184" s="22"/>
      <c r="T184" s="22"/>
      <c r="U184" s="24"/>
      <c r="V184" s="24"/>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7"/>
      <c r="AS184" s="47"/>
      <c r="AT184" s="47"/>
      <c r="AU184" s="46"/>
      <c r="AV184" s="47"/>
      <c r="AW184" s="47"/>
      <c r="AX184" s="47"/>
      <c r="AY184" s="46"/>
      <c r="AZ184" s="47"/>
      <c r="BA184" s="47"/>
      <c r="BB184" s="47"/>
      <c r="BC184" s="46"/>
      <c r="BD184" s="47"/>
      <c r="BE184" s="47"/>
      <c r="BF184" s="47"/>
      <c r="BG184" s="46"/>
      <c r="BH184" s="46"/>
      <c r="BI184" s="46"/>
      <c r="BJ184" s="46"/>
      <c r="BK184" s="46"/>
      <c r="BL184" s="47"/>
      <c r="BM184" s="47"/>
      <c r="BN184" s="47"/>
      <c r="BO184" s="46"/>
      <c r="BP184" s="47"/>
      <c r="BQ184" s="47"/>
      <c r="BR184" s="47"/>
      <c r="BS184" s="46"/>
      <c r="BT184" s="47"/>
      <c r="BU184" s="47"/>
      <c r="BV184" s="47"/>
      <c r="BW184" s="46"/>
      <c r="BX184" s="47"/>
      <c r="BY184" s="47"/>
      <c r="BZ184" s="47"/>
      <c r="CA184" s="46"/>
      <c r="CB184" s="47"/>
      <c r="CC184" s="47"/>
      <c r="CD184" s="47"/>
      <c r="CE184" s="46"/>
      <c r="CF184" s="46"/>
      <c r="CG184" s="46"/>
      <c r="CH184" s="46"/>
      <c r="CI184" s="46"/>
      <c r="CJ184" s="47"/>
      <c r="CK184" s="47"/>
      <c r="CL184" s="47"/>
      <c r="CM184" s="46"/>
      <c r="CN184" s="46"/>
      <c r="CO184" s="46"/>
      <c r="CP184" s="46"/>
      <c r="CQ184" s="46"/>
      <c r="CR184" s="46"/>
      <c r="CS184" s="46"/>
      <c r="CT184" s="46"/>
      <c r="CU184" s="46"/>
      <c r="CV184" s="46"/>
      <c r="CW184" s="46"/>
      <c r="CX184" s="46"/>
      <c r="CY184" s="46"/>
      <c r="CZ184" s="28"/>
      <c r="DA184" s="28"/>
      <c r="DB184" s="35"/>
      <c r="DE184" s="31" t="e">
        <f t="shared" si="6"/>
        <v>#NUM!</v>
      </c>
    </row>
    <row r="185" spans="1:109" x14ac:dyDescent="0.25">
      <c r="A185" s="18" t="s">
        <v>119</v>
      </c>
      <c r="B185" s="39" t="s">
        <v>284</v>
      </c>
      <c r="C185" s="33" t="s">
        <v>43</v>
      </c>
      <c r="D185" s="21">
        <v>4</v>
      </c>
      <c r="E185" s="48">
        <v>30</v>
      </c>
      <c r="F185" s="22" t="s">
        <v>117</v>
      </c>
      <c r="G185" s="22" t="s">
        <v>123</v>
      </c>
      <c r="H185" s="22"/>
      <c r="I185" s="22"/>
      <c r="J185" s="22"/>
      <c r="K185" s="22"/>
      <c r="L185" s="22"/>
      <c r="M185" s="22"/>
      <c r="N185" s="22"/>
      <c r="O185" s="22"/>
      <c r="P185" s="22"/>
      <c r="Q185" s="22"/>
      <c r="R185" s="22"/>
      <c r="S185" s="22"/>
      <c r="T185" s="22"/>
      <c r="U185" s="24"/>
      <c r="V185" s="24"/>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7"/>
      <c r="AS185" s="47"/>
      <c r="AT185" s="47"/>
      <c r="AU185" s="46"/>
      <c r="AV185" s="47"/>
      <c r="AW185" s="47"/>
      <c r="AX185" s="47"/>
      <c r="AY185" s="46"/>
      <c r="AZ185" s="47"/>
      <c r="BA185" s="47"/>
      <c r="BB185" s="47"/>
      <c r="BC185" s="46"/>
      <c r="BD185" s="47"/>
      <c r="BE185" s="47"/>
      <c r="BF185" s="47"/>
      <c r="BG185" s="46"/>
      <c r="BH185" s="46"/>
      <c r="BI185" s="46"/>
      <c r="BJ185" s="46"/>
      <c r="BK185" s="46"/>
      <c r="BL185" s="47"/>
      <c r="BM185" s="47"/>
      <c r="BN185" s="47"/>
      <c r="BO185" s="46"/>
      <c r="BP185" s="47"/>
      <c r="BQ185" s="47"/>
      <c r="BR185" s="47"/>
      <c r="BS185" s="46"/>
      <c r="BT185" s="47"/>
      <c r="BU185" s="47"/>
      <c r="BV185" s="47"/>
      <c r="BW185" s="46"/>
      <c r="BX185" s="47"/>
      <c r="BY185" s="47"/>
      <c r="BZ185" s="47"/>
      <c r="CA185" s="46"/>
      <c r="CB185" s="47"/>
      <c r="CC185" s="47"/>
      <c r="CD185" s="47"/>
      <c r="CE185" s="46"/>
      <c r="CF185" s="46"/>
      <c r="CG185" s="46"/>
      <c r="CH185" s="46"/>
      <c r="CI185" s="46"/>
      <c r="CJ185" s="47"/>
      <c r="CK185" s="47"/>
      <c r="CL185" s="47"/>
      <c r="CM185" s="46"/>
      <c r="CN185" s="46"/>
      <c r="CO185" s="46"/>
      <c r="CP185" s="46"/>
      <c r="CQ185" s="46"/>
      <c r="CR185" s="46"/>
      <c r="CS185" s="46"/>
      <c r="CT185" s="46"/>
      <c r="CU185" s="46"/>
      <c r="CV185" s="46"/>
      <c r="CW185" s="46"/>
      <c r="CX185" s="46"/>
      <c r="CY185" s="46"/>
      <c r="CZ185" s="28"/>
      <c r="DA185" s="28"/>
      <c r="DB185" s="35"/>
      <c r="DE185" s="31" t="e">
        <f t="shared" si="6"/>
        <v>#NUM!</v>
      </c>
    </row>
    <row r="186" spans="1:109" x14ac:dyDescent="0.25">
      <c r="A186" s="18" t="s">
        <v>119</v>
      </c>
      <c r="B186" s="39" t="s">
        <v>285</v>
      </c>
      <c r="C186" s="33" t="s">
        <v>43</v>
      </c>
      <c r="D186" s="21">
        <v>4</v>
      </c>
      <c r="E186" s="48">
        <v>30</v>
      </c>
      <c r="F186" s="22" t="s">
        <v>117</v>
      </c>
      <c r="G186" s="22" t="s">
        <v>123</v>
      </c>
      <c r="H186" s="22"/>
      <c r="I186" s="22"/>
      <c r="J186" s="22"/>
      <c r="K186" s="22"/>
      <c r="L186" s="22"/>
      <c r="M186" s="22"/>
      <c r="N186" s="22"/>
      <c r="O186" s="22"/>
      <c r="P186" s="22"/>
      <c r="Q186" s="22"/>
      <c r="R186" s="22"/>
      <c r="S186" s="22"/>
      <c r="T186" s="22"/>
      <c r="U186" s="24"/>
      <c r="V186" s="24"/>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7"/>
      <c r="AS186" s="47"/>
      <c r="AT186" s="47"/>
      <c r="AU186" s="46"/>
      <c r="AV186" s="47"/>
      <c r="AW186" s="47"/>
      <c r="AX186" s="47"/>
      <c r="AY186" s="46"/>
      <c r="AZ186" s="47"/>
      <c r="BA186" s="47"/>
      <c r="BB186" s="47"/>
      <c r="BC186" s="46"/>
      <c r="BD186" s="47"/>
      <c r="BE186" s="47"/>
      <c r="BF186" s="47"/>
      <c r="BG186" s="46"/>
      <c r="BH186" s="46"/>
      <c r="BI186" s="46"/>
      <c r="BJ186" s="46"/>
      <c r="BK186" s="46"/>
      <c r="BL186" s="47"/>
      <c r="BM186" s="47"/>
      <c r="BN186" s="47"/>
      <c r="BO186" s="46"/>
      <c r="BP186" s="47"/>
      <c r="BQ186" s="47"/>
      <c r="BR186" s="47"/>
      <c r="BS186" s="46"/>
      <c r="BT186" s="47"/>
      <c r="BU186" s="47"/>
      <c r="BV186" s="47"/>
      <c r="BW186" s="46"/>
      <c r="BX186" s="47"/>
      <c r="BY186" s="47"/>
      <c r="BZ186" s="47"/>
      <c r="CA186" s="46"/>
      <c r="CB186" s="47"/>
      <c r="CC186" s="47"/>
      <c r="CD186" s="47"/>
      <c r="CE186" s="46"/>
      <c r="CF186" s="46"/>
      <c r="CG186" s="46"/>
      <c r="CH186" s="46"/>
      <c r="CI186" s="46"/>
      <c r="CJ186" s="47"/>
      <c r="CK186" s="47"/>
      <c r="CL186" s="47"/>
      <c r="CM186" s="46"/>
      <c r="CN186" s="46"/>
      <c r="CO186" s="46"/>
      <c r="CP186" s="46"/>
      <c r="CQ186" s="46"/>
      <c r="CR186" s="46"/>
      <c r="CS186" s="46"/>
      <c r="CT186" s="46"/>
      <c r="CU186" s="46"/>
      <c r="CV186" s="46"/>
      <c r="CW186" s="46"/>
      <c r="CX186" s="46"/>
      <c r="CY186" s="46"/>
      <c r="CZ186" s="28"/>
      <c r="DA186" s="28"/>
      <c r="DB186" s="35"/>
      <c r="DE186" s="31" t="e">
        <f t="shared" si="6"/>
        <v>#NUM!</v>
      </c>
    </row>
    <row r="187" spans="1:109" x14ac:dyDescent="0.25">
      <c r="A187" s="18" t="s">
        <v>119</v>
      </c>
      <c r="B187" s="39" t="s">
        <v>286</v>
      </c>
      <c r="C187" s="33" t="s">
        <v>43</v>
      </c>
      <c r="D187" s="21">
        <v>4</v>
      </c>
      <c r="E187" s="48">
        <v>30</v>
      </c>
      <c r="F187" s="22" t="s">
        <v>117</v>
      </c>
      <c r="G187" s="22" t="s">
        <v>123</v>
      </c>
      <c r="H187" s="22"/>
      <c r="I187" s="22"/>
      <c r="J187" s="22"/>
      <c r="K187" s="22"/>
      <c r="L187" s="22"/>
      <c r="M187" s="22"/>
      <c r="N187" s="22"/>
      <c r="O187" s="22"/>
      <c r="P187" s="22"/>
      <c r="Q187" s="22"/>
      <c r="R187" s="22"/>
      <c r="S187" s="22"/>
      <c r="T187" s="22"/>
      <c r="U187" s="24"/>
      <c r="V187" s="24"/>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7"/>
      <c r="AS187" s="47"/>
      <c r="AT187" s="47"/>
      <c r="AU187" s="46"/>
      <c r="AV187" s="47"/>
      <c r="AW187" s="47"/>
      <c r="AX187" s="47"/>
      <c r="AY187" s="46"/>
      <c r="AZ187" s="47"/>
      <c r="BA187" s="47"/>
      <c r="BB187" s="47"/>
      <c r="BC187" s="46"/>
      <c r="BD187" s="47"/>
      <c r="BE187" s="47"/>
      <c r="BF187" s="47"/>
      <c r="BG187" s="46"/>
      <c r="BH187" s="46"/>
      <c r="BI187" s="46"/>
      <c r="BJ187" s="46"/>
      <c r="BK187" s="46"/>
      <c r="BL187" s="47"/>
      <c r="BM187" s="47"/>
      <c r="BN187" s="47"/>
      <c r="BO187" s="46"/>
      <c r="BP187" s="47"/>
      <c r="BQ187" s="47"/>
      <c r="BR187" s="47"/>
      <c r="BS187" s="46"/>
      <c r="BT187" s="47"/>
      <c r="BU187" s="47"/>
      <c r="BV187" s="47"/>
      <c r="BW187" s="46"/>
      <c r="BX187" s="47"/>
      <c r="BY187" s="47"/>
      <c r="BZ187" s="47"/>
      <c r="CA187" s="46"/>
      <c r="CB187" s="47"/>
      <c r="CC187" s="47"/>
      <c r="CD187" s="47"/>
      <c r="CE187" s="46"/>
      <c r="CF187" s="46"/>
      <c r="CG187" s="46"/>
      <c r="CH187" s="46"/>
      <c r="CI187" s="46"/>
      <c r="CJ187" s="47"/>
      <c r="CK187" s="47"/>
      <c r="CL187" s="47"/>
      <c r="CM187" s="46"/>
      <c r="CN187" s="46"/>
      <c r="CO187" s="46"/>
      <c r="CP187" s="46"/>
      <c r="CQ187" s="46"/>
      <c r="CR187" s="46"/>
      <c r="CS187" s="46"/>
      <c r="CT187" s="46"/>
      <c r="CU187" s="46"/>
      <c r="CV187" s="46"/>
      <c r="CW187" s="46"/>
      <c r="CX187" s="46"/>
      <c r="CY187" s="46"/>
      <c r="CZ187" s="28"/>
      <c r="DA187" s="28"/>
      <c r="DB187" s="35"/>
      <c r="DE187" s="31" t="e">
        <f t="shared" si="6"/>
        <v>#NUM!</v>
      </c>
    </row>
    <row r="188" spans="1:109" x14ac:dyDescent="0.25">
      <c r="A188" s="18" t="s">
        <v>119</v>
      </c>
      <c r="B188" s="39" t="s">
        <v>287</v>
      </c>
      <c r="C188" s="33" t="s">
        <v>43</v>
      </c>
      <c r="D188" s="21">
        <v>4</v>
      </c>
      <c r="E188" s="48">
        <v>30</v>
      </c>
      <c r="F188" s="22" t="s">
        <v>117</v>
      </c>
      <c r="G188" s="22" t="s">
        <v>123</v>
      </c>
      <c r="H188" s="22"/>
      <c r="I188" s="22"/>
      <c r="J188" s="22"/>
      <c r="K188" s="22"/>
      <c r="L188" s="22"/>
      <c r="M188" s="22"/>
      <c r="N188" s="22"/>
      <c r="O188" s="22"/>
      <c r="P188" s="22"/>
      <c r="Q188" s="22"/>
      <c r="R188" s="22"/>
      <c r="S188" s="22"/>
      <c r="T188" s="22"/>
      <c r="U188" s="24"/>
      <c r="V188" s="24"/>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7"/>
      <c r="AS188" s="47"/>
      <c r="AT188" s="47"/>
      <c r="AU188" s="46"/>
      <c r="AV188" s="47"/>
      <c r="AW188" s="47"/>
      <c r="AX188" s="47"/>
      <c r="AY188" s="46"/>
      <c r="AZ188" s="47"/>
      <c r="BA188" s="47"/>
      <c r="BB188" s="47"/>
      <c r="BC188" s="46"/>
      <c r="BD188" s="47"/>
      <c r="BE188" s="47"/>
      <c r="BF188" s="47"/>
      <c r="BG188" s="46"/>
      <c r="BH188" s="46"/>
      <c r="BI188" s="46"/>
      <c r="BJ188" s="46"/>
      <c r="BK188" s="46"/>
      <c r="BL188" s="47"/>
      <c r="BM188" s="47"/>
      <c r="BN188" s="47"/>
      <c r="BO188" s="46"/>
      <c r="BP188" s="47"/>
      <c r="BQ188" s="47"/>
      <c r="BR188" s="47"/>
      <c r="BS188" s="46"/>
      <c r="BT188" s="47"/>
      <c r="BU188" s="47"/>
      <c r="BV188" s="47"/>
      <c r="BW188" s="46"/>
      <c r="BX188" s="47"/>
      <c r="BY188" s="47"/>
      <c r="BZ188" s="47"/>
      <c r="CA188" s="46"/>
      <c r="CB188" s="47"/>
      <c r="CC188" s="47"/>
      <c r="CD188" s="47"/>
      <c r="CE188" s="46"/>
      <c r="CF188" s="46"/>
      <c r="CG188" s="46"/>
      <c r="CH188" s="46"/>
      <c r="CI188" s="46"/>
      <c r="CJ188" s="47"/>
      <c r="CK188" s="47"/>
      <c r="CL188" s="47"/>
      <c r="CM188" s="46"/>
      <c r="CN188" s="46"/>
      <c r="CO188" s="46"/>
      <c r="CP188" s="46"/>
      <c r="CQ188" s="46"/>
      <c r="CR188" s="46"/>
      <c r="CS188" s="46"/>
      <c r="CT188" s="46"/>
      <c r="CU188" s="46"/>
      <c r="CV188" s="46"/>
      <c r="CW188" s="46"/>
      <c r="CX188" s="46"/>
      <c r="CY188" s="46"/>
      <c r="CZ188" s="28"/>
      <c r="DA188" s="28"/>
      <c r="DB188" s="35"/>
      <c r="DE188" s="31" t="e">
        <f t="shared" si="6"/>
        <v>#NUM!</v>
      </c>
    </row>
    <row r="189" spans="1:109" x14ac:dyDescent="0.25">
      <c r="A189" s="18" t="s">
        <v>119</v>
      </c>
      <c r="B189" s="38" t="s">
        <v>288</v>
      </c>
      <c r="C189" s="33" t="s">
        <v>43</v>
      </c>
      <c r="D189" s="40">
        <v>24</v>
      </c>
      <c r="E189" s="21">
        <v>15</v>
      </c>
      <c r="F189" s="22" t="s">
        <v>117</v>
      </c>
      <c r="G189" s="22" t="s">
        <v>123</v>
      </c>
      <c r="H189" s="23"/>
      <c r="I189" s="22"/>
      <c r="J189" s="22"/>
      <c r="K189" s="22"/>
      <c r="L189" s="22"/>
      <c r="M189" s="22"/>
      <c r="N189" s="22"/>
      <c r="O189" s="22"/>
      <c r="P189" s="22"/>
      <c r="Q189" s="22"/>
      <c r="R189" s="22"/>
      <c r="S189" s="22"/>
      <c r="T189" s="22"/>
      <c r="U189" s="24"/>
      <c r="V189" s="24"/>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7"/>
      <c r="AS189" s="47"/>
      <c r="AT189" s="47"/>
      <c r="AU189" s="46"/>
      <c r="AV189" s="47"/>
      <c r="AW189" s="47"/>
      <c r="AX189" s="47"/>
      <c r="AY189" s="46"/>
      <c r="AZ189" s="47"/>
      <c r="BA189" s="47"/>
      <c r="BB189" s="47"/>
      <c r="BC189" s="46"/>
      <c r="BD189" s="47"/>
      <c r="BE189" s="47"/>
      <c r="BF189" s="47"/>
      <c r="BG189" s="46"/>
      <c r="BH189" s="46"/>
      <c r="BI189" s="46"/>
      <c r="BJ189" s="46"/>
      <c r="BK189" s="46"/>
      <c r="BL189" s="47"/>
      <c r="BM189" s="47"/>
      <c r="BN189" s="47"/>
      <c r="BO189" s="46"/>
      <c r="BP189" s="47"/>
      <c r="BQ189" s="47"/>
      <c r="BR189" s="47"/>
      <c r="BS189" s="46"/>
      <c r="BT189" s="47"/>
      <c r="BU189" s="47"/>
      <c r="BV189" s="47"/>
      <c r="BW189" s="46"/>
      <c r="BX189" s="47"/>
      <c r="BY189" s="47"/>
      <c r="BZ189" s="47"/>
      <c r="CA189" s="46"/>
      <c r="CB189" s="47"/>
      <c r="CC189" s="47"/>
      <c r="CD189" s="47"/>
      <c r="CE189" s="46"/>
      <c r="CF189" s="46"/>
      <c r="CG189" s="46"/>
      <c r="CH189" s="46"/>
      <c r="CI189" s="46"/>
      <c r="CJ189" s="47"/>
      <c r="CK189" s="47"/>
      <c r="CL189" s="47"/>
      <c r="CM189" s="46"/>
      <c r="CN189" s="46"/>
      <c r="CO189" s="46"/>
      <c r="CP189" s="46"/>
      <c r="CQ189" s="46"/>
      <c r="CR189" s="46"/>
      <c r="CS189" s="46"/>
      <c r="CT189" s="46"/>
      <c r="CU189" s="46"/>
      <c r="CV189" s="46"/>
      <c r="CW189" s="46"/>
      <c r="CX189" s="46"/>
      <c r="CY189" s="46"/>
      <c r="CZ189" s="28"/>
      <c r="DA189" s="28"/>
      <c r="DB189" s="35"/>
      <c r="DE189" s="31" t="e">
        <f t="shared" si="6"/>
        <v>#NUM!</v>
      </c>
    </row>
    <row r="190" spans="1:109" ht="33.75" x14ac:dyDescent="0.25">
      <c r="A190" s="18">
        <v>1956</v>
      </c>
      <c r="B190" s="43" t="s">
        <v>289</v>
      </c>
      <c r="C190" s="21" t="s">
        <v>43</v>
      </c>
      <c r="D190" s="40">
        <v>160</v>
      </c>
      <c r="E190" s="21">
        <v>1800</v>
      </c>
      <c r="F190" s="22" t="s">
        <v>117</v>
      </c>
      <c r="G190" s="23" t="s">
        <v>118</v>
      </c>
      <c r="H190" s="22"/>
      <c r="I190" s="22"/>
      <c r="J190" s="22"/>
      <c r="K190" s="22"/>
      <c r="L190" s="23"/>
      <c r="M190" s="22" t="s">
        <v>124</v>
      </c>
      <c r="N190" s="22"/>
      <c r="O190" s="22"/>
      <c r="P190" s="22"/>
      <c r="Q190" s="22"/>
      <c r="R190" s="22"/>
      <c r="S190" s="22"/>
      <c r="T190" s="22"/>
      <c r="U190" s="24"/>
      <c r="V190" s="24"/>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7"/>
      <c r="AS190" s="47"/>
      <c r="AT190" s="47"/>
      <c r="AU190" s="46"/>
      <c r="AV190" s="47"/>
      <c r="AW190" s="47"/>
      <c r="AX190" s="47"/>
      <c r="AY190" s="46"/>
      <c r="AZ190" s="47"/>
      <c r="BA190" s="47"/>
      <c r="BB190" s="47"/>
      <c r="BC190" s="46"/>
      <c r="BD190" s="47">
        <f>VLOOKUP(A190,'[3]TERAPIA (157)'!$A$1:$U$158,19,0)</f>
        <v>69800</v>
      </c>
      <c r="BE190" s="47">
        <f>VLOOKUP(A190,'[3]TERAPIA (157)'!$A$1:$U$158,20,0)</f>
        <v>13262</v>
      </c>
      <c r="BF190" s="47">
        <f>+BD190+BE190</f>
        <v>83062</v>
      </c>
      <c r="BG190" s="46"/>
      <c r="BH190" s="46"/>
      <c r="BI190" s="46"/>
      <c r="BJ190" s="46"/>
      <c r="BK190" s="46"/>
      <c r="BL190" s="47">
        <v>66876</v>
      </c>
      <c r="BM190" s="47">
        <v>12706.44</v>
      </c>
      <c r="BN190" s="47">
        <f t="shared" si="7"/>
        <v>79582.44</v>
      </c>
      <c r="BO190" s="46"/>
      <c r="BP190" s="47"/>
      <c r="BQ190" s="47"/>
      <c r="BR190" s="47"/>
      <c r="BS190" s="46"/>
      <c r="BT190" s="47">
        <f>VLOOKUP(A190,'[2]TERAPIA (157)'!$A$1:$U$158,19,0)</f>
        <v>66607</v>
      </c>
      <c r="BU190" s="47">
        <f>VLOOKUP(A190,'[2]TERAPIA (157)'!$A$1:$U$158,20,0)</f>
        <v>12655.33</v>
      </c>
      <c r="BV190" s="47">
        <f>+BT190+BU190</f>
        <v>79262.33</v>
      </c>
      <c r="BW190" s="46"/>
      <c r="BX190" s="47"/>
      <c r="BY190" s="47"/>
      <c r="BZ190" s="47"/>
      <c r="CA190" s="46"/>
      <c r="CB190" s="47">
        <v>51430</v>
      </c>
      <c r="CC190" s="47">
        <v>9771.7000000000007</v>
      </c>
      <c r="CD190" s="47">
        <f>+CB190+CC190</f>
        <v>61201.7</v>
      </c>
      <c r="CE190" s="46"/>
      <c r="CF190" s="46"/>
      <c r="CG190" s="46"/>
      <c r="CH190" s="46"/>
      <c r="CI190" s="46"/>
      <c r="CJ190" s="47"/>
      <c r="CK190" s="47"/>
      <c r="CL190" s="47"/>
      <c r="CM190" s="46"/>
      <c r="CN190" s="46"/>
      <c r="CO190" s="46"/>
      <c r="CP190" s="46"/>
      <c r="CQ190" s="46"/>
      <c r="CR190" s="46"/>
      <c r="CS190" s="46"/>
      <c r="CT190" s="46"/>
      <c r="CU190" s="46"/>
      <c r="CV190" s="46"/>
      <c r="CW190" s="46"/>
      <c r="CX190" s="46"/>
      <c r="CY190" s="46"/>
      <c r="CZ190" s="28"/>
      <c r="DA190" s="28"/>
      <c r="DB190" s="35"/>
      <c r="DE190" s="31">
        <f t="shared" si="6"/>
        <v>79422.385000000009</v>
      </c>
    </row>
    <row r="191" spans="1:109" ht="33.75" x14ac:dyDescent="0.25">
      <c r="A191" s="36">
        <v>1957</v>
      </c>
      <c r="B191" s="43" t="s">
        <v>290</v>
      </c>
      <c r="C191" s="21" t="s">
        <v>43</v>
      </c>
      <c r="D191" s="40">
        <v>96</v>
      </c>
      <c r="E191" s="21">
        <v>300</v>
      </c>
      <c r="F191" s="22" t="s">
        <v>117</v>
      </c>
      <c r="G191" s="23" t="s">
        <v>118</v>
      </c>
      <c r="H191" s="22"/>
      <c r="I191" s="22"/>
      <c r="J191" s="22"/>
      <c r="K191" s="22"/>
      <c r="L191" s="23"/>
      <c r="M191" s="22" t="s">
        <v>124</v>
      </c>
      <c r="N191" s="22"/>
      <c r="O191" s="22"/>
      <c r="P191" s="22"/>
      <c r="Q191" s="22"/>
      <c r="R191" s="22"/>
      <c r="S191" s="22"/>
      <c r="T191" s="22"/>
      <c r="U191" s="24"/>
      <c r="V191" s="24"/>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7"/>
      <c r="AS191" s="47"/>
      <c r="AT191" s="47"/>
      <c r="AU191" s="46"/>
      <c r="AV191" s="47"/>
      <c r="AW191" s="47"/>
      <c r="AX191" s="47"/>
      <c r="AY191" s="46"/>
      <c r="AZ191" s="47"/>
      <c r="BA191" s="47"/>
      <c r="BB191" s="47"/>
      <c r="BC191" s="46"/>
      <c r="BD191" s="47">
        <f>VLOOKUP(A191,'[3]TERAPIA (157)'!$A$1:$U$158,19,0)</f>
        <v>69600</v>
      </c>
      <c r="BE191" s="47">
        <f>VLOOKUP(A191,'[3]TERAPIA (157)'!$A$1:$U$158,20,0)</f>
        <v>13224</v>
      </c>
      <c r="BF191" s="47">
        <f>+BD191+BE191</f>
        <v>82824</v>
      </c>
      <c r="BG191" s="46"/>
      <c r="BH191" s="46"/>
      <c r="BI191" s="46"/>
      <c r="BJ191" s="46"/>
      <c r="BK191" s="46"/>
      <c r="BL191" s="47">
        <v>66876</v>
      </c>
      <c r="BM191" s="47">
        <v>12706.44</v>
      </c>
      <c r="BN191" s="47">
        <f t="shared" si="7"/>
        <v>79582.44</v>
      </c>
      <c r="BO191" s="46"/>
      <c r="BP191" s="47"/>
      <c r="BQ191" s="47"/>
      <c r="BR191" s="47"/>
      <c r="BS191" s="46"/>
      <c r="BT191" s="47">
        <f>VLOOKUP(A191,'[2]TERAPIA (157)'!$A$1:$U$158,19,0)</f>
        <v>66607</v>
      </c>
      <c r="BU191" s="47">
        <f>VLOOKUP(A191,'[2]TERAPIA (157)'!$A$1:$U$158,20,0)</f>
        <v>12655.33</v>
      </c>
      <c r="BV191" s="47">
        <f>+BT191+BU191</f>
        <v>79262.33</v>
      </c>
      <c r="BW191" s="46"/>
      <c r="BX191" s="47"/>
      <c r="BY191" s="47"/>
      <c r="BZ191" s="47"/>
      <c r="CA191" s="46"/>
      <c r="CB191" s="47">
        <v>50520</v>
      </c>
      <c r="CC191" s="47">
        <v>9598.7999999999993</v>
      </c>
      <c r="CD191" s="47">
        <f>+CB191+CC191</f>
        <v>60118.8</v>
      </c>
      <c r="CE191" s="46"/>
      <c r="CF191" s="46"/>
      <c r="CG191" s="46"/>
      <c r="CH191" s="46"/>
      <c r="CI191" s="46"/>
      <c r="CJ191" s="47"/>
      <c r="CK191" s="47"/>
      <c r="CL191" s="47"/>
      <c r="CM191" s="46"/>
      <c r="CN191" s="46"/>
      <c r="CO191" s="46"/>
      <c r="CP191" s="46"/>
      <c r="CQ191" s="46"/>
      <c r="CR191" s="46"/>
      <c r="CS191" s="46"/>
      <c r="CT191" s="46"/>
      <c r="CU191" s="46"/>
      <c r="CV191" s="46"/>
      <c r="CW191" s="46"/>
      <c r="CX191" s="46"/>
      <c r="CY191" s="46"/>
      <c r="CZ191" s="28"/>
      <c r="DA191" s="28"/>
      <c r="DB191" s="35"/>
      <c r="DE191" s="31">
        <f t="shared" si="6"/>
        <v>79422.385000000009</v>
      </c>
    </row>
    <row r="192" spans="1:109" ht="33.75" x14ac:dyDescent="0.25">
      <c r="A192" s="18">
        <v>1958</v>
      </c>
      <c r="B192" s="43" t="s">
        <v>291</v>
      </c>
      <c r="C192" s="21" t="s">
        <v>43</v>
      </c>
      <c r="D192" s="40">
        <v>48</v>
      </c>
      <c r="E192" s="21">
        <v>90</v>
      </c>
      <c r="F192" s="22" t="s">
        <v>117</v>
      </c>
      <c r="G192" s="23" t="s">
        <v>118</v>
      </c>
      <c r="H192" s="22"/>
      <c r="I192" s="22"/>
      <c r="J192" s="22"/>
      <c r="K192" s="22"/>
      <c r="L192" s="23"/>
      <c r="M192" s="22" t="s">
        <v>124</v>
      </c>
      <c r="N192" s="22"/>
      <c r="O192" s="22"/>
      <c r="P192" s="22"/>
      <c r="Q192" s="22"/>
      <c r="R192" s="22"/>
      <c r="S192" s="22"/>
      <c r="T192" s="22"/>
      <c r="U192" s="24"/>
      <c r="V192" s="24"/>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7"/>
      <c r="AS192" s="47"/>
      <c r="AT192" s="47"/>
      <c r="AU192" s="46"/>
      <c r="AV192" s="47"/>
      <c r="AW192" s="47"/>
      <c r="AX192" s="47"/>
      <c r="AY192" s="46"/>
      <c r="AZ192" s="47"/>
      <c r="BA192" s="47"/>
      <c r="BB192" s="47"/>
      <c r="BC192" s="46"/>
      <c r="BD192" s="47">
        <f>VLOOKUP(A192,'[3]TERAPIA (157)'!$A$1:$U$158,19,0)</f>
        <v>69600</v>
      </c>
      <c r="BE192" s="47">
        <f>VLOOKUP(A192,'[3]TERAPIA (157)'!$A$1:$U$158,20,0)</f>
        <v>13224</v>
      </c>
      <c r="BF192" s="47">
        <f>+BD192+BE192</f>
        <v>82824</v>
      </c>
      <c r="BG192" s="46"/>
      <c r="BH192" s="46"/>
      <c r="BI192" s="46"/>
      <c r="BJ192" s="46"/>
      <c r="BK192" s="46"/>
      <c r="BL192" s="47">
        <v>66876</v>
      </c>
      <c r="BM192" s="47">
        <v>12706.44</v>
      </c>
      <c r="BN192" s="47">
        <f t="shared" si="7"/>
        <v>79582.44</v>
      </c>
      <c r="BO192" s="46"/>
      <c r="BP192" s="47"/>
      <c r="BQ192" s="47"/>
      <c r="BR192" s="47"/>
      <c r="BS192" s="46"/>
      <c r="BT192" s="47">
        <f>VLOOKUP(A192,'[2]TERAPIA (157)'!$A$1:$U$158,19,0)</f>
        <v>66607</v>
      </c>
      <c r="BU192" s="47">
        <f>VLOOKUP(A192,'[2]TERAPIA (157)'!$A$1:$U$158,20,0)</f>
        <v>12655.33</v>
      </c>
      <c r="BV192" s="47">
        <f>+BT192+BU192</f>
        <v>79262.33</v>
      </c>
      <c r="BW192" s="46"/>
      <c r="BX192" s="47"/>
      <c r="BY192" s="47"/>
      <c r="BZ192" s="47"/>
      <c r="CA192" s="46"/>
      <c r="CB192" s="47">
        <v>50520</v>
      </c>
      <c r="CC192" s="47">
        <v>9598.7999999999993</v>
      </c>
      <c r="CD192" s="47">
        <f>+CB192+CC192</f>
        <v>60118.8</v>
      </c>
      <c r="CE192" s="46"/>
      <c r="CF192" s="46"/>
      <c r="CG192" s="46"/>
      <c r="CH192" s="46"/>
      <c r="CI192" s="46"/>
      <c r="CJ192" s="47"/>
      <c r="CK192" s="47"/>
      <c r="CL192" s="47"/>
      <c r="CM192" s="46"/>
      <c r="CN192" s="46"/>
      <c r="CO192" s="46"/>
      <c r="CP192" s="46"/>
      <c r="CQ192" s="46"/>
      <c r="CR192" s="46"/>
      <c r="CS192" s="46"/>
      <c r="CT192" s="46"/>
      <c r="CU192" s="46"/>
      <c r="CV192" s="46"/>
      <c r="CW192" s="46"/>
      <c r="CX192" s="46"/>
      <c r="CY192" s="46"/>
      <c r="CZ192" s="28"/>
      <c r="DA192" s="28"/>
      <c r="DB192" s="35"/>
      <c r="DE192" s="31">
        <f t="shared" si="6"/>
        <v>79422.385000000009</v>
      </c>
    </row>
    <row r="193" spans="1:109" ht="33.75" x14ac:dyDescent="0.25">
      <c r="A193" s="18" t="s">
        <v>119</v>
      </c>
      <c r="B193" s="22" t="s">
        <v>292</v>
      </c>
      <c r="C193" s="33" t="s">
        <v>43</v>
      </c>
      <c r="D193" s="21">
        <v>30</v>
      </c>
      <c r="E193" s="21">
        <v>30</v>
      </c>
      <c r="F193" s="22" t="s">
        <v>117</v>
      </c>
      <c r="G193" s="23" t="s">
        <v>118</v>
      </c>
      <c r="H193" s="22"/>
      <c r="I193" s="22"/>
      <c r="J193" s="22"/>
      <c r="K193" s="22"/>
      <c r="L193" s="22"/>
      <c r="M193" s="22" t="s">
        <v>124</v>
      </c>
      <c r="N193" s="22"/>
      <c r="O193" s="22"/>
      <c r="P193" s="22"/>
      <c r="Q193" s="22"/>
      <c r="R193" s="22"/>
      <c r="S193" s="22"/>
      <c r="T193" s="22"/>
      <c r="U193" s="24"/>
      <c r="V193" s="24"/>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7"/>
      <c r="AS193" s="47"/>
      <c r="AT193" s="47"/>
      <c r="AU193" s="46"/>
      <c r="AV193" s="47"/>
      <c r="AW193" s="47"/>
      <c r="AX193" s="47"/>
      <c r="AY193" s="46"/>
      <c r="AZ193" s="47"/>
      <c r="BA193" s="47"/>
      <c r="BB193" s="47"/>
      <c r="BC193" s="46"/>
      <c r="BD193" s="47">
        <v>39600</v>
      </c>
      <c r="BE193" s="47">
        <v>7524</v>
      </c>
      <c r="BF193" s="47">
        <f>+BD193+BE193</f>
        <v>47124</v>
      </c>
      <c r="BG193" s="46"/>
      <c r="BH193" s="46"/>
      <c r="BI193" s="46"/>
      <c r="BJ193" s="46"/>
      <c r="BK193" s="46"/>
      <c r="BL193" s="47">
        <v>66876</v>
      </c>
      <c r="BM193" s="47">
        <v>12706.44</v>
      </c>
      <c r="BN193" s="47">
        <f t="shared" si="7"/>
        <v>79582.44</v>
      </c>
      <c r="BO193" s="46"/>
      <c r="BP193" s="47"/>
      <c r="BQ193" s="47"/>
      <c r="BR193" s="47"/>
      <c r="BS193" s="46"/>
      <c r="BT193" s="47"/>
      <c r="BU193" s="47"/>
      <c r="BV193" s="47"/>
      <c r="BW193" s="46"/>
      <c r="BX193" s="47"/>
      <c r="BY193" s="47"/>
      <c r="BZ193" s="47"/>
      <c r="CA193" s="46"/>
      <c r="CB193" s="47">
        <v>50520</v>
      </c>
      <c r="CC193" s="47">
        <v>9598.7999999999993</v>
      </c>
      <c r="CD193" s="47">
        <f>+CB193+CC193</f>
        <v>60118.8</v>
      </c>
      <c r="CE193" s="46"/>
      <c r="CF193" s="46"/>
      <c r="CG193" s="46"/>
      <c r="CH193" s="46"/>
      <c r="CI193" s="46"/>
      <c r="CJ193" s="47"/>
      <c r="CK193" s="47"/>
      <c r="CL193" s="47"/>
      <c r="CM193" s="46"/>
      <c r="CN193" s="46"/>
      <c r="CO193" s="46"/>
      <c r="CP193" s="46"/>
      <c r="CQ193" s="46"/>
      <c r="CR193" s="46"/>
      <c r="CS193" s="46"/>
      <c r="CT193" s="46"/>
      <c r="CU193" s="46"/>
      <c r="CV193" s="46"/>
      <c r="CW193" s="46"/>
      <c r="CX193" s="46"/>
      <c r="CY193" s="46"/>
      <c r="CZ193" s="28"/>
      <c r="DA193" s="28"/>
      <c r="DB193" s="35"/>
      <c r="DE193" s="31">
        <f t="shared" si="6"/>
        <v>60118.8</v>
      </c>
    </row>
    <row r="194" spans="1:109" ht="33.75" x14ac:dyDescent="0.25">
      <c r="A194" s="18">
        <v>2009</v>
      </c>
      <c r="B194" s="38" t="s">
        <v>293</v>
      </c>
      <c r="C194" s="33" t="s">
        <v>43</v>
      </c>
      <c r="D194" s="40">
        <v>1</v>
      </c>
      <c r="E194" s="21">
        <v>10</v>
      </c>
      <c r="F194" s="22" t="s">
        <v>117</v>
      </c>
      <c r="G194" s="23" t="s">
        <v>118</v>
      </c>
      <c r="H194" s="22"/>
      <c r="I194" s="22"/>
      <c r="J194" s="22"/>
      <c r="K194" s="22"/>
      <c r="L194" s="23"/>
      <c r="M194" s="22"/>
      <c r="N194" s="22"/>
      <c r="O194" s="22"/>
      <c r="P194" s="22"/>
      <c r="Q194" s="22"/>
      <c r="R194" s="22"/>
      <c r="S194" s="22"/>
      <c r="T194" s="22"/>
      <c r="U194" s="24"/>
      <c r="V194" s="24"/>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7"/>
      <c r="AS194" s="47"/>
      <c r="AT194" s="47"/>
      <c r="AU194" s="46"/>
      <c r="AV194" s="47"/>
      <c r="AW194" s="47"/>
      <c r="AX194" s="47"/>
      <c r="AY194" s="46"/>
      <c r="AZ194" s="47"/>
      <c r="BA194" s="47"/>
      <c r="BB194" s="47"/>
      <c r="BC194" s="46"/>
      <c r="BD194" s="47"/>
      <c r="BE194" s="47"/>
      <c r="BF194" s="47"/>
      <c r="BG194" s="46"/>
      <c r="BH194" s="46"/>
      <c r="BI194" s="46"/>
      <c r="BJ194" s="46"/>
      <c r="BK194" s="46"/>
      <c r="BL194" s="47"/>
      <c r="BM194" s="47"/>
      <c r="BN194" s="47"/>
      <c r="BO194" s="46"/>
      <c r="BP194" s="47"/>
      <c r="BQ194" s="47"/>
      <c r="BR194" s="47"/>
      <c r="BS194" s="46"/>
      <c r="BT194" s="47"/>
      <c r="BU194" s="47"/>
      <c r="BV194" s="47"/>
      <c r="BW194" s="46"/>
      <c r="BX194" s="47"/>
      <c r="BY194" s="47"/>
      <c r="BZ194" s="47"/>
      <c r="CA194" s="46"/>
      <c r="CB194" s="47"/>
      <c r="CC194" s="47"/>
      <c r="CD194" s="47"/>
      <c r="CE194" s="46"/>
      <c r="CF194" s="46"/>
      <c r="CG194" s="46"/>
      <c r="CH194" s="46"/>
      <c r="CI194" s="46"/>
      <c r="CJ194" s="47"/>
      <c r="CK194" s="47"/>
      <c r="CL194" s="47"/>
      <c r="CM194" s="46"/>
      <c r="CN194" s="46"/>
      <c r="CO194" s="46"/>
      <c r="CP194" s="46"/>
      <c r="CQ194" s="46"/>
      <c r="CR194" s="46"/>
      <c r="CS194" s="46"/>
      <c r="CT194" s="46"/>
      <c r="CU194" s="46"/>
      <c r="CV194" s="46"/>
      <c r="CW194" s="46"/>
      <c r="CX194" s="46"/>
      <c r="CY194" s="46"/>
      <c r="CZ194" s="28">
        <f>VLOOKUP(A194,[1]Hoja2!$A$1:$G$589,7,0)</f>
        <v>113054.76</v>
      </c>
      <c r="DA194" s="28">
        <v>0</v>
      </c>
      <c r="DB194" s="35">
        <f t="shared" si="8"/>
        <v>113054.76</v>
      </c>
      <c r="DE194" s="31">
        <f t="shared" si="6"/>
        <v>113054.76</v>
      </c>
    </row>
    <row r="195" spans="1:109" ht="33.75" x14ac:dyDescent="0.25">
      <c r="A195" s="18">
        <v>2010</v>
      </c>
      <c r="B195" s="38" t="s">
        <v>294</v>
      </c>
      <c r="C195" s="33" t="s">
        <v>43</v>
      </c>
      <c r="D195" s="21">
        <v>4</v>
      </c>
      <c r="E195" s="21">
        <v>1</v>
      </c>
      <c r="F195" s="22" t="s">
        <v>117</v>
      </c>
      <c r="G195" s="23" t="s">
        <v>118</v>
      </c>
      <c r="H195" s="22"/>
      <c r="I195" s="22"/>
      <c r="J195" s="22"/>
      <c r="K195" s="22"/>
      <c r="L195" s="23"/>
      <c r="M195" s="22"/>
      <c r="N195" s="22"/>
      <c r="O195" s="22"/>
      <c r="P195" s="22"/>
      <c r="Q195" s="22"/>
      <c r="R195" s="22"/>
      <c r="S195" s="22"/>
      <c r="T195" s="22"/>
      <c r="U195" s="24"/>
      <c r="V195" s="24"/>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7"/>
      <c r="AS195" s="47"/>
      <c r="AT195" s="47"/>
      <c r="AU195" s="46"/>
      <c r="AV195" s="47"/>
      <c r="AW195" s="47"/>
      <c r="AX195" s="47"/>
      <c r="AY195" s="46"/>
      <c r="AZ195" s="47"/>
      <c r="BA195" s="47"/>
      <c r="BB195" s="47"/>
      <c r="BC195" s="46"/>
      <c r="BD195" s="47"/>
      <c r="BE195" s="47"/>
      <c r="BF195" s="47"/>
      <c r="BG195" s="46"/>
      <c r="BH195" s="46"/>
      <c r="BI195" s="46"/>
      <c r="BJ195" s="46"/>
      <c r="BK195" s="46"/>
      <c r="BL195" s="47"/>
      <c r="BM195" s="47"/>
      <c r="BN195" s="47"/>
      <c r="BO195" s="46"/>
      <c r="BP195" s="47"/>
      <c r="BQ195" s="47"/>
      <c r="BR195" s="47"/>
      <c r="BS195" s="46"/>
      <c r="BT195" s="47"/>
      <c r="BU195" s="47"/>
      <c r="BV195" s="47"/>
      <c r="BW195" s="46"/>
      <c r="BX195" s="47"/>
      <c r="BY195" s="47"/>
      <c r="BZ195" s="47"/>
      <c r="CA195" s="46"/>
      <c r="CB195" s="47"/>
      <c r="CC195" s="47"/>
      <c r="CD195" s="47"/>
      <c r="CE195" s="46"/>
      <c r="CF195" s="46"/>
      <c r="CG195" s="46"/>
      <c r="CH195" s="46"/>
      <c r="CI195" s="46"/>
      <c r="CJ195" s="47"/>
      <c r="CK195" s="47"/>
      <c r="CL195" s="47"/>
      <c r="CM195" s="46"/>
      <c r="CN195" s="46"/>
      <c r="CO195" s="46"/>
      <c r="CP195" s="46"/>
      <c r="CQ195" s="46"/>
      <c r="CR195" s="46"/>
      <c r="CS195" s="46"/>
      <c r="CT195" s="46"/>
      <c r="CU195" s="46"/>
      <c r="CV195" s="46"/>
      <c r="CW195" s="46"/>
      <c r="CX195" s="46"/>
      <c r="CY195" s="46"/>
      <c r="CZ195" s="28">
        <f>VLOOKUP(A195,[1]Hoja2!$A$1:$G$589,7,0)</f>
        <v>295208.34083999996</v>
      </c>
      <c r="DA195" s="28">
        <v>0</v>
      </c>
      <c r="DB195" s="35">
        <f t="shared" si="8"/>
        <v>295208.34083999996</v>
      </c>
      <c r="DE195" s="31">
        <f t="shared" si="6"/>
        <v>295208.34083999996</v>
      </c>
    </row>
    <row r="196" spans="1:109" ht="33.75" x14ac:dyDescent="0.25">
      <c r="A196" s="36">
        <v>2011</v>
      </c>
      <c r="B196" s="38" t="s">
        <v>295</v>
      </c>
      <c r="C196" s="33" t="s">
        <v>43</v>
      </c>
      <c r="D196" s="40">
        <v>1</v>
      </c>
      <c r="E196" s="21">
        <v>10</v>
      </c>
      <c r="F196" s="22" t="s">
        <v>117</v>
      </c>
      <c r="G196" s="23" t="s">
        <v>118</v>
      </c>
      <c r="H196" s="22"/>
      <c r="I196" s="22"/>
      <c r="J196" s="22"/>
      <c r="K196" s="22"/>
      <c r="L196" s="23"/>
      <c r="M196" s="22"/>
      <c r="N196" s="22"/>
      <c r="O196" s="22"/>
      <c r="P196" s="22"/>
      <c r="Q196" s="22"/>
      <c r="R196" s="22"/>
      <c r="S196" s="22"/>
      <c r="T196" s="22"/>
      <c r="U196" s="24"/>
      <c r="V196" s="24"/>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7"/>
      <c r="AS196" s="47"/>
      <c r="AT196" s="47"/>
      <c r="AU196" s="46"/>
      <c r="AV196" s="47"/>
      <c r="AW196" s="47"/>
      <c r="AX196" s="47"/>
      <c r="AY196" s="46"/>
      <c r="AZ196" s="47"/>
      <c r="BA196" s="47"/>
      <c r="BB196" s="47"/>
      <c r="BC196" s="46"/>
      <c r="BD196" s="47"/>
      <c r="BE196" s="47"/>
      <c r="BF196" s="47"/>
      <c r="BG196" s="46"/>
      <c r="BH196" s="46"/>
      <c r="BI196" s="46"/>
      <c r="BJ196" s="46"/>
      <c r="BK196" s="46"/>
      <c r="BL196" s="47"/>
      <c r="BM196" s="47"/>
      <c r="BN196" s="47"/>
      <c r="BO196" s="46"/>
      <c r="BP196" s="47"/>
      <c r="BQ196" s="47"/>
      <c r="BR196" s="47"/>
      <c r="BS196" s="46"/>
      <c r="BT196" s="47"/>
      <c r="BU196" s="47"/>
      <c r="BV196" s="47"/>
      <c r="BW196" s="46"/>
      <c r="BX196" s="47"/>
      <c r="BY196" s="47"/>
      <c r="BZ196" s="47"/>
      <c r="CA196" s="46"/>
      <c r="CB196" s="47"/>
      <c r="CC196" s="47"/>
      <c r="CD196" s="47"/>
      <c r="CE196" s="46"/>
      <c r="CF196" s="46"/>
      <c r="CG196" s="46"/>
      <c r="CH196" s="46"/>
      <c r="CI196" s="46"/>
      <c r="CJ196" s="47"/>
      <c r="CK196" s="47"/>
      <c r="CL196" s="47"/>
      <c r="CM196" s="46"/>
      <c r="CN196" s="46"/>
      <c r="CO196" s="46"/>
      <c r="CP196" s="46"/>
      <c r="CQ196" s="46"/>
      <c r="CR196" s="46"/>
      <c r="CS196" s="46"/>
      <c r="CT196" s="46"/>
      <c r="CU196" s="46"/>
      <c r="CV196" s="46"/>
      <c r="CW196" s="46"/>
      <c r="CX196" s="46"/>
      <c r="CY196" s="46"/>
      <c r="CZ196" s="28">
        <f>VLOOKUP(A196,[1]Hoja2!$A$1:$G$589,7,0)</f>
        <v>113054.76</v>
      </c>
      <c r="DA196" s="28">
        <v>0</v>
      </c>
      <c r="DB196" s="35">
        <f t="shared" ref="DB196:DB250" si="10">+CZ196+DA196</f>
        <v>113054.76</v>
      </c>
      <c r="DE196" s="31">
        <f t="shared" ref="DE196:DE259" si="11">MEDIAN(V196,Z196,AD196,AH196,AL196,AP196,AT196,AX196,BB196,BF196,BJ196,BN196,BR196,BV196,BZ196,CD196,CH196,CL196,CP196,CT196,CX196,DB196)</f>
        <v>113054.76</v>
      </c>
    </row>
    <row r="197" spans="1:109" ht="33.75" x14ac:dyDescent="0.25">
      <c r="A197" s="18">
        <v>2012</v>
      </c>
      <c r="B197" s="38" t="s">
        <v>296</v>
      </c>
      <c r="C197" s="33" t="s">
        <v>43</v>
      </c>
      <c r="D197" s="40">
        <v>2</v>
      </c>
      <c r="E197" s="21">
        <v>1</v>
      </c>
      <c r="F197" s="22" t="s">
        <v>117</v>
      </c>
      <c r="G197" s="23" t="s">
        <v>118</v>
      </c>
      <c r="H197" s="22"/>
      <c r="I197" s="22"/>
      <c r="J197" s="22"/>
      <c r="K197" s="22"/>
      <c r="L197" s="23"/>
      <c r="M197" s="22"/>
      <c r="N197" s="22"/>
      <c r="O197" s="22"/>
      <c r="P197" s="22"/>
      <c r="Q197" s="22"/>
      <c r="R197" s="22"/>
      <c r="S197" s="22"/>
      <c r="T197" s="22"/>
      <c r="U197" s="24"/>
      <c r="V197" s="24"/>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7"/>
      <c r="AS197" s="47"/>
      <c r="AT197" s="47"/>
      <c r="AU197" s="46"/>
      <c r="AV197" s="47"/>
      <c r="AW197" s="47"/>
      <c r="AX197" s="47"/>
      <c r="AY197" s="46"/>
      <c r="AZ197" s="47"/>
      <c r="BA197" s="47"/>
      <c r="BB197" s="47"/>
      <c r="BC197" s="46"/>
      <c r="BD197" s="47"/>
      <c r="BE197" s="47"/>
      <c r="BF197" s="47"/>
      <c r="BG197" s="46"/>
      <c r="BH197" s="46"/>
      <c r="BI197" s="46"/>
      <c r="BJ197" s="46"/>
      <c r="BK197" s="46"/>
      <c r="BL197" s="47"/>
      <c r="BM197" s="47"/>
      <c r="BN197" s="47"/>
      <c r="BO197" s="46"/>
      <c r="BP197" s="47"/>
      <c r="BQ197" s="47"/>
      <c r="BR197" s="47"/>
      <c r="BS197" s="46"/>
      <c r="BT197" s="47"/>
      <c r="BU197" s="47"/>
      <c r="BV197" s="47"/>
      <c r="BW197" s="46"/>
      <c r="BX197" s="47"/>
      <c r="BY197" s="47"/>
      <c r="BZ197" s="47"/>
      <c r="CA197" s="46"/>
      <c r="CB197" s="47"/>
      <c r="CC197" s="47"/>
      <c r="CD197" s="47"/>
      <c r="CE197" s="46"/>
      <c r="CF197" s="46"/>
      <c r="CG197" s="46"/>
      <c r="CH197" s="46"/>
      <c r="CI197" s="46"/>
      <c r="CJ197" s="47"/>
      <c r="CK197" s="47"/>
      <c r="CL197" s="47"/>
      <c r="CM197" s="46"/>
      <c r="CN197" s="46"/>
      <c r="CO197" s="46"/>
      <c r="CP197" s="46"/>
      <c r="CQ197" s="46"/>
      <c r="CR197" s="46"/>
      <c r="CS197" s="46"/>
      <c r="CT197" s="46"/>
      <c r="CU197" s="46"/>
      <c r="CV197" s="46"/>
      <c r="CW197" s="46"/>
      <c r="CX197" s="46"/>
      <c r="CY197" s="46"/>
      <c r="CZ197" s="28">
        <f>VLOOKUP(A197,[1]Hoja2!$A$1:$G$589,7,0)</f>
        <v>782686.8</v>
      </c>
      <c r="DA197" s="28">
        <v>0</v>
      </c>
      <c r="DB197" s="35">
        <f t="shared" si="10"/>
        <v>782686.8</v>
      </c>
      <c r="DE197" s="31">
        <f t="shared" si="11"/>
        <v>782686.8</v>
      </c>
    </row>
    <row r="198" spans="1:109" ht="33.75" x14ac:dyDescent="0.25">
      <c r="A198" s="18">
        <v>2013</v>
      </c>
      <c r="B198" s="38" t="s">
        <v>297</v>
      </c>
      <c r="C198" s="33" t="s">
        <v>43</v>
      </c>
      <c r="D198" s="40">
        <v>1</v>
      </c>
      <c r="E198" s="21">
        <v>1</v>
      </c>
      <c r="F198" s="22" t="s">
        <v>117</v>
      </c>
      <c r="G198" s="23" t="s">
        <v>118</v>
      </c>
      <c r="H198" s="22"/>
      <c r="I198" s="22"/>
      <c r="J198" s="22"/>
      <c r="K198" s="22"/>
      <c r="L198" s="23"/>
      <c r="M198" s="22"/>
      <c r="N198" s="22"/>
      <c r="O198" s="22"/>
      <c r="P198" s="22"/>
      <c r="Q198" s="22"/>
      <c r="R198" s="22"/>
      <c r="S198" s="22"/>
      <c r="T198" s="22"/>
      <c r="U198" s="24"/>
      <c r="V198" s="24"/>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7"/>
      <c r="AS198" s="47"/>
      <c r="AT198" s="47"/>
      <c r="AU198" s="46"/>
      <c r="AV198" s="47"/>
      <c r="AW198" s="47"/>
      <c r="AX198" s="47"/>
      <c r="AY198" s="46"/>
      <c r="AZ198" s="47"/>
      <c r="BA198" s="47"/>
      <c r="BB198" s="47"/>
      <c r="BC198" s="46"/>
      <c r="BD198" s="47">
        <f>VLOOKUP(A198,'[3]TERAPIA (157)'!$A$1:$U$158,19,0)</f>
        <v>28000</v>
      </c>
      <c r="BE198" s="47">
        <f>VLOOKUP(A198,'[3]TERAPIA (157)'!$A$1:$U$158,20,0)</f>
        <v>5320</v>
      </c>
      <c r="BF198" s="47">
        <f>+BD198+BE198</f>
        <v>33320</v>
      </c>
      <c r="BG198" s="46"/>
      <c r="BH198" s="46"/>
      <c r="BI198" s="46"/>
      <c r="BJ198" s="46"/>
      <c r="BK198" s="46"/>
      <c r="BL198" s="47"/>
      <c r="BM198" s="47"/>
      <c r="BN198" s="47"/>
      <c r="BO198" s="46"/>
      <c r="BP198" s="47"/>
      <c r="BQ198" s="47"/>
      <c r="BR198" s="47"/>
      <c r="BS198" s="46"/>
      <c r="BT198" s="47"/>
      <c r="BU198" s="47"/>
      <c r="BV198" s="47"/>
      <c r="BW198" s="46"/>
      <c r="BX198" s="47"/>
      <c r="BY198" s="47"/>
      <c r="BZ198" s="47"/>
      <c r="CA198" s="46"/>
      <c r="CB198" s="47"/>
      <c r="CC198" s="47"/>
      <c r="CD198" s="47"/>
      <c r="CE198" s="46"/>
      <c r="CF198" s="46"/>
      <c r="CG198" s="46"/>
      <c r="CH198" s="46"/>
      <c r="CI198" s="46"/>
      <c r="CJ198" s="47"/>
      <c r="CK198" s="47"/>
      <c r="CL198" s="47"/>
      <c r="CM198" s="46"/>
      <c r="CN198" s="46"/>
      <c r="CO198" s="46"/>
      <c r="CP198" s="46"/>
      <c r="CQ198" s="46"/>
      <c r="CR198" s="46"/>
      <c r="CS198" s="46"/>
      <c r="CT198" s="46"/>
      <c r="CU198" s="46"/>
      <c r="CV198" s="46"/>
      <c r="CW198" s="46"/>
      <c r="CX198" s="46"/>
      <c r="CY198" s="46"/>
      <c r="CZ198" s="28"/>
      <c r="DA198" s="28"/>
      <c r="DB198" s="35"/>
      <c r="DE198" s="31">
        <f t="shared" si="11"/>
        <v>33320</v>
      </c>
    </row>
    <row r="199" spans="1:109" ht="33.75" x14ac:dyDescent="0.25">
      <c r="A199" s="36">
        <v>2014</v>
      </c>
      <c r="B199" s="38" t="s">
        <v>298</v>
      </c>
      <c r="C199" s="33" t="s">
        <v>43</v>
      </c>
      <c r="D199" s="40">
        <v>1</v>
      </c>
      <c r="E199" s="21">
        <v>1</v>
      </c>
      <c r="F199" s="22" t="s">
        <v>117</v>
      </c>
      <c r="G199" s="23" t="s">
        <v>118</v>
      </c>
      <c r="H199" s="22"/>
      <c r="I199" s="22"/>
      <c r="J199" s="22"/>
      <c r="K199" s="22"/>
      <c r="L199" s="23"/>
      <c r="M199" s="22"/>
      <c r="N199" s="22"/>
      <c r="O199" s="22"/>
      <c r="P199" s="22"/>
      <c r="Q199" s="22"/>
      <c r="R199" s="22"/>
      <c r="S199" s="22"/>
      <c r="T199" s="22"/>
      <c r="U199" s="24"/>
      <c r="V199" s="24"/>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7"/>
      <c r="AS199" s="47"/>
      <c r="AT199" s="47"/>
      <c r="AU199" s="46"/>
      <c r="AV199" s="47"/>
      <c r="AW199" s="47"/>
      <c r="AX199" s="47"/>
      <c r="AY199" s="46"/>
      <c r="AZ199" s="47"/>
      <c r="BA199" s="47"/>
      <c r="BB199" s="47"/>
      <c r="BC199" s="46"/>
      <c r="BD199" s="47">
        <f>VLOOKUP(A199,'[3]TERAPIA (157)'!$A$1:$U$158,19,0)</f>
        <v>28000</v>
      </c>
      <c r="BE199" s="47">
        <f>VLOOKUP(A199,'[3]TERAPIA (157)'!$A$1:$U$158,20,0)</f>
        <v>5320</v>
      </c>
      <c r="BF199" s="47">
        <f>+BD199+BE199</f>
        <v>33320</v>
      </c>
      <c r="BG199" s="46"/>
      <c r="BH199" s="46"/>
      <c r="BI199" s="46"/>
      <c r="BJ199" s="46"/>
      <c r="BK199" s="46"/>
      <c r="BL199" s="47"/>
      <c r="BM199" s="47"/>
      <c r="BN199" s="47"/>
      <c r="BO199" s="46"/>
      <c r="BP199" s="47"/>
      <c r="BQ199" s="47"/>
      <c r="BR199" s="47"/>
      <c r="BS199" s="46"/>
      <c r="BT199" s="47"/>
      <c r="BU199" s="47"/>
      <c r="BV199" s="47"/>
      <c r="BW199" s="46"/>
      <c r="BX199" s="47"/>
      <c r="BY199" s="47"/>
      <c r="BZ199" s="47"/>
      <c r="CA199" s="46"/>
      <c r="CB199" s="47"/>
      <c r="CC199" s="47"/>
      <c r="CD199" s="47"/>
      <c r="CE199" s="46"/>
      <c r="CF199" s="46"/>
      <c r="CG199" s="46"/>
      <c r="CH199" s="46"/>
      <c r="CI199" s="46"/>
      <c r="CJ199" s="47"/>
      <c r="CK199" s="47"/>
      <c r="CL199" s="47"/>
      <c r="CM199" s="46"/>
      <c r="CN199" s="46"/>
      <c r="CO199" s="46"/>
      <c r="CP199" s="46"/>
      <c r="CQ199" s="46"/>
      <c r="CR199" s="46"/>
      <c r="CS199" s="46"/>
      <c r="CT199" s="46"/>
      <c r="CU199" s="46"/>
      <c r="CV199" s="46"/>
      <c r="CW199" s="46"/>
      <c r="CX199" s="46"/>
      <c r="CY199" s="46"/>
      <c r="CZ199" s="28"/>
      <c r="DA199" s="28"/>
      <c r="DB199" s="35"/>
      <c r="DE199" s="31">
        <f t="shared" si="11"/>
        <v>33320</v>
      </c>
    </row>
    <row r="200" spans="1:109" ht="33.75" x14ac:dyDescent="0.25">
      <c r="A200" s="18">
        <v>2015</v>
      </c>
      <c r="B200" s="38" t="s">
        <v>299</v>
      </c>
      <c r="C200" s="33" t="s">
        <v>43</v>
      </c>
      <c r="D200" s="40">
        <v>1</v>
      </c>
      <c r="E200" s="21">
        <v>2</v>
      </c>
      <c r="F200" s="22" t="s">
        <v>117</v>
      </c>
      <c r="G200" s="23" t="s">
        <v>118</v>
      </c>
      <c r="H200" s="22"/>
      <c r="I200" s="22"/>
      <c r="J200" s="22"/>
      <c r="K200" s="22"/>
      <c r="L200" s="23"/>
      <c r="M200" s="22"/>
      <c r="N200" s="22"/>
      <c r="O200" s="22"/>
      <c r="P200" s="22"/>
      <c r="Q200" s="22"/>
      <c r="R200" s="22"/>
      <c r="S200" s="22"/>
      <c r="T200" s="22"/>
      <c r="U200" s="24"/>
      <c r="V200" s="24"/>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7"/>
      <c r="AS200" s="47"/>
      <c r="AT200" s="47"/>
      <c r="AU200" s="46"/>
      <c r="AV200" s="47"/>
      <c r="AW200" s="47"/>
      <c r="AX200" s="47"/>
      <c r="AY200" s="46"/>
      <c r="AZ200" s="47"/>
      <c r="BA200" s="47"/>
      <c r="BB200" s="47"/>
      <c r="BC200" s="46"/>
      <c r="BD200" s="47"/>
      <c r="BE200" s="47"/>
      <c r="BF200" s="47"/>
      <c r="BG200" s="46"/>
      <c r="BH200" s="46"/>
      <c r="BI200" s="46"/>
      <c r="BJ200" s="46"/>
      <c r="BK200" s="46"/>
      <c r="BL200" s="47"/>
      <c r="BM200" s="47"/>
      <c r="BN200" s="47"/>
      <c r="BO200" s="46"/>
      <c r="BP200" s="47"/>
      <c r="BQ200" s="47"/>
      <c r="BR200" s="47"/>
      <c r="BS200" s="46"/>
      <c r="BT200" s="47"/>
      <c r="BU200" s="47"/>
      <c r="BV200" s="47"/>
      <c r="BW200" s="46"/>
      <c r="BX200" s="47"/>
      <c r="BY200" s="47"/>
      <c r="BZ200" s="47"/>
      <c r="CA200" s="46"/>
      <c r="CB200" s="47"/>
      <c r="CC200" s="47"/>
      <c r="CD200" s="47"/>
      <c r="CE200" s="46"/>
      <c r="CF200" s="46"/>
      <c r="CG200" s="46"/>
      <c r="CH200" s="46"/>
      <c r="CI200" s="46"/>
      <c r="CJ200" s="47"/>
      <c r="CK200" s="47"/>
      <c r="CL200" s="47"/>
      <c r="CM200" s="46"/>
      <c r="CN200" s="46"/>
      <c r="CO200" s="46"/>
      <c r="CP200" s="46"/>
      <c r="CQ200" s="46"/>
      <c r="CR200" s="46"/>
      <c r="CS200" s="46"/>
      <c r="CT200" s="46"/>
      <c r="CU200" s="46"/>
      <c r="CV200" s="46"/>
      <c r="CW200" s="46"/>
      <c r="CX200" s="46"/>
      <c r="CY200" s="46"/>
      <c r="CZ200" s="28">
        <f>VLOOKUP(A200,[1]Hoja2!$A$1:$G$589,7,0)</f>
        <v>691721.20079999999</v>
      </c>
      <c r="DA200" s="28">
        <v>0</v>
      </c>
      <c r="DB200" s="35">
        <f t="shared" si="10"/>
        <v>691721.20079999999</v>
      </c>
      <c r="DE200" s="31">
        <f t="shared" si="11"/>
        <v>691721.20079999999</v>
      </c>
    </row>
    <row r="201" spans="1:109" ht="33.75" x14ac:dyDescent="0.25">
      <c r="A201" s="18">
        <v>2016</v>
      </c>
      <c r="B201" s="38" t="s">
        <v>300</v>
      </c>
      <c r="C201" s="33" t="s">
        <v>43</v>
      </c>
      <c r="D201" s="40">
        <v>5</v>
      </c>
      <c r="E201" s="21">
        <v>20</v>
      </c>
      <c r="F201" s="22" t="s">
        <v>117</v>
      </c>
      <c r="G201" s="23" t="s">
        <v>118</v>
      </c>
      <c r="H201" s="22"/>
      <c r="I201" s="22"/>
      <c r="J201" s="22"/>
      <c r="K201" s="22"/>
      <c r="L201" s="23"/>
      <c r="M201" s="22"/>
      <c r="N201" s="22"/>
      <c r="O201" s="22"/>
      <c r="P201" s="22"/>
      <c r="Q201" s="22"/>
      <c r="R201" s="22"/>
      <c r="S201" s="22"/>
      <c r="T201" s="22"/>
      <c r="U201" s="24"/>
      <c r="V201" s="24"/>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7"/>
      <c r="AS201" s="47"/>
      <c r="AT201" s="47"/>
      <c r="AU201" s="46"/>
      <c r="AV201" s="47"/>
      <c r="AW201" s="47"/>
      <c r="AX201" s="47"/>
      <c r="AY201" s="46"/>
      <c r="AZ201" s="47"/>
      <c r="BA201" s="47"/>
      <c r="BB201" s="47"/>
      <c r="BC201" s="46"/>
      <c r="BD201" s="47"/>
      <c r="BE201" s="47"/>
      <c r="BF201" s="47"/>
      <c r="BG201" s="46"/>
      <c r="BH201" s="46"/>
      <c r="BI201" s="46"/>
      <c r="BJ201" s="46"/>
      <c r="BK201" s="46"/>
      <c r="BL201" s="47"/>
      <c r="BM201" s="47"/>
      <c r="BN201" s="47"/>
      <c r="BO201" s="46"/>
      <c r="BP201" s="47"/>
      <c r="BQ201" s="47"/>
      <c r="BR201" s="47"/>
      <c r="BS201" s="46"/>
      <c r="BT201" s="47"/>
      <c r="BU201" s="47"/>
      <c r="BV201" s="47"/>
      <c r="BW201" s="46"/>
      <c r="BX201" s="47"/>
      <c r="BY201" s="47"/>
      <c r="BZ201" s="47"/>
      <c r="CA201" s="46"/>
      <c r="CB201" s="47"/>
      <c r="CC201" s="47"/>
      <c r="CD201" s="47"/>
      <c r="CE201" s="46"/>
      <c r="CF201" s="46"/>
      <c r="CG201" s="46"/>
      <c r="CH201" s="46"/>
      <c r="CI201" s="46"/>
      <c r="CJ201" s="47"/>
      <c r="CK201" s="47"/>
      <c r="CL201" s="47"/>
      <c r="CM201" s="46"/>
      <c r="CN201" s="46"/>
      <c r="CO201" s="46"/>
      <c r="CP201" s="46"/>
      <c r="CQ201" s="46"/>
      <c r="CR201" s="46"/>
      <c r="CS201" s="46"/>
      <c r="CT201" s="46"/>
      <c r="CU201" s="46"/>
      <c r="CV201" s="46"/>
      <c r="CW201" s="46"/>
      <c r="CX201" s="46"/>
      <c r="CY201" s="46"/>
      <c r="CZ201" s="28">
        <f>VLOOKUP(A201,[1]Hoja2!$A$1:$G$589,7,0)</f>
        <v>919483.05960000004</v>
      </c>
      <c r="DA201" s="28">
        <v>0</v>
      </c>
      <c r="DB201" s="35">
        <f t="shared" si="10"/>
        <v>919483.05960000004</v>
      </c>
      <c r="DE201" s="31">
        <f t="shared" si="11"/>
        <v>919483.05960000004</v>
      </c>
    </row>
    <row r="202" spans="1:109" ht="33.75" x14ac:dyDescent="0.25">
      <c r="A202" s="18" t="s">
        <v>119</v>
      </c>
      <c r="B202" s="23" t="s">
        <v>301</v>
      </c>
      <c r="C202" s="33" t="s">
        <v>43</v>
      </c>
      <c r="D202" s="21">
        <v>50</v>
      </c>
      <c r="E202" s="21">
        <v>100</v>
      </c>
      <c r="F202" s="22" t="s">
        <v>117</v>
      </c>
      <c r="G202" s="23" t="s">
        <v>118</v>
      </c>
      <c r="H202" s="22"/>
      <c r="I202" s="22"/>
      <c r="J202" s="22"/>
      <c r="K202" s="22"/>
      <c r="L202" s="23"/>
      <c r="M202" s="22" t="s">
        <v>124</v>
      </c>
      <c r="N202" s="22"/>
      <c r="O202" s="22"/>
      <c r="P202" s="22"/>
      <c r="Q202" s="22"/>
      <c r="R202" s="22"/>
      <c r="S202" s="22"/>
      <c r="T202" s="22"/>
      <c r="U202" s="24"/>
      <c r="V202" s="24"/>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7"/>
      <c r="AS202" s="47"/>
      <c r="AT202" s="47"/>
      <c r="AU202" s="46"/>
      <c r="AV202" s="47"/>
      <c r="AW202" s="47"/>
      <c r="AX202" s="47"/>
      <c r="AY202" s="46"/>
      <c r="AZ202" s="47"/>
      <c r="BA202" s="47"/>
      <c r="BB202" s="47"/>
      <c r="BC202" s="46"/>
      <c r="BD202" s="47"/>
      <c r="BE202" s="47"/>
      <c r="BF202" s="47"/>
      <c r="BG202" s="46"/>
      <c r="BH202" s="46"/>
      <c r="BI202" s="46"/>
      <c r="BJ202" s="46"/>
      <c r="BK202" s="46"/>
      <c r="BL202" s="47"/>
      <c r="BM202" s="47"/>
      <c r="BN202" s="47"/>
      <c r="BO202" s="46"/>
      <c r="BP202" s="47"/>
      <c r="BQ202" s="47"/>
      <c r="BR202" s="47"/>
      <c r="BS202" s="46"/>
      <c r="BT202" s="47"/>
      <c r="BU202" s="47"/>
      <c r="BV202" s="47"/>
      <c r="BW202" s="46"/>
      <c r="BX202" s="47"/>
      <c r="BY202" s="47"/>
      <c r="BZ202" s="47"/>
      <c r="CA202" s="46"/>
      <c r="CB202" s="47"/>
      <c r="CC202" s="47"/>
      <c r="CD202" s="47"/>
      <c r="CE202" s="46"/>
      <c r="CF202" s="46"/>
      <c r="CG202" s="46"/>
      <c r="CH202" s="46"/>
      <c r="CI202" s="46"/>
      <c r="CJ202" s="47"/>
      <c r="CK202" s="47"/>
      <c r="CL202" s="47"/>
      <c r="CM202" s="46"/>
      <c r="CN202" s="46"/>
      <c r="CO202" s="46"/>
      <c r="CP202" s="46"/>
      <c r="CQ202" s="46"/>
      <c r="CR202" s="46"/>
      <c r="CS202" s="46"/>
      <c r="CT202" s="46"/>
      <c r="CU202" s="46"/>
      <c r="CV202" s="46"/>
      <c r="CW202" s="46"/>
      <c r="CX202" s="46"/>
      <c r="CY202" s="46"/>
      <c r="CZ202" s="28"/>
      <c r="DA202" s="28"/>
      <c r="DB202" s="35"/>
      <c r="DE202" s="31" t="e">
        <f t="shared" si="11"/>
        <v>#NUM!</v>
      </c>
    </row>
    <row r="203" spans="1:109" ht="33.75" x14ac:dyDescent="0.25">
      <c r="A203" s="18">
        <v>2094</v>
      </c>
      <c r="B203" s="38" t="s">
        <v>302</v>
      </c>
      <c r="C203" s="33" t="s">
        <v>43</v>
      </c>
      <c r="D203" s="40">
        <v>10</v>
      </c>
      <c r="E203" s="21"/>
      <c r="F203" s="22" t="s">
        <v>117</v>
      </c>
      <c r="G203" s="23" t="s">
        <v>118</v>
      </c>
      <c r="H203" s="22"/>
      <c r="I203" s="22"/>
      <c r="J203" s="22"/>
      <c r="K203" s="22"/>
      <c r="L203" s="23"/>
      <c r="M203" s="22" t="s">
        <v>124</v>
      </c>
      <c r="N203" s="22"/>
      <c r="O203" s="22"/>
      <c r="P203" s="22"/>
      <c r="Q203" s="22"/>
      <c r="R203" s="22"/>
      <c r="S203" s="22"/>
      <c r="T203" s="22"/>
      <c r="U203" s="24"/>
      <c r="V203" s="24"/>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7"/>
      <c r="AS203" s="47"/>
      <c r="AT203" s="47"/>
      <c r="AU203" s="46"/>
      <c r="AV203" s="47">
        <v>70500</v>
      </c>
      <c r="AW203" s="47">
        <v>0</v>
      </c>
      <c r="AX203" s="47">
        <f t="shared" ref="AX203:AX208" si="12">+AV203+AW203</f>
        <v>70500</v>
      </c>
      <c r="AY203" s="46"/>
      <c r="AZ203" s="47"/>
      <c r="BA203" s="47"/>
      <c r="BB203" s="47"/>
      <c r="BC203" s="46"/>
      <c r="BD203" s="47"/>
      <c r="BE203" s="47"/>
      <c r="BF203" s="47"/>
      <c r="BG203" s="46"/>
      <c r="BH203" s="46"/>
      <c r="BI203" s="46"/>
      <c r="BJ203" s="46"/>
      <c r="BK203" s="46"/>
      <c r="BL203" s="47">
        <v>58153.572</v>
      </c>
      <c r="BM203" s="47">
        <v>0</v>
      </c>
      <c r="BN203" s="47">
        <f t="shared" ref="BN203:BN221" si="13">+BL203+BM203</f>
        <v>58153.572</v>
      </c>
      <c r="BO203" s="46"/>
      <c r="BP203" s="47"/>
      <c r="BQ203" s="47"/>
      <c r="BR203" s="47"/>
      <c r="BS203" s="46"/>
      <c r="BT203" s="47">
        <f>VLOOKUP(A203,'[2]TERAPIA (157)'!$A$1:$U$158,19,0)</f>
        <v>100000</v>
      </c>
      <c r="BU203" s="47">
        <f>VLOOKUP(A203,'[2]TERAPIA (157)'!$A$1:$U$158,20,0)</f>
        <v>19000</v>
      </c>
      <c r="BV203" s="47">
        <f t="shared" ref="BV203:BV220" si="14">+BT203+BU203</f>
        <v>119000</v>
      </c>
      <c r="BW203" s="46"/>
      <c r="BX203" s="47">
        <f>VLOOKUP(A203,'[5]TERAPIA (157)'!$A$1:$U$158,19,0)</f>
        <v>76000</v>
      </c>
      <c r="BY203" s="47">
        <f>VLOOKUP(A203,'[5]TERAPIA (157)'!$A$1:$U$158,20,0)</f>
        <v>14440</v>
      </c>
      <c r="BZ203" s="47">
        <f t="shared" ref="BZ203:BZ209" si="15">+BX203+BY203</f>
        <v>90440</v>
      </c>
      <c r="CA203" s="46"/>
      <c r="CB203" s="47"/>
      <c r="CC203" s="47"/>
      <c r="CD203" s="47"/>
      <c r="CE203" s="46"/>
      <c r="CF203" s="46"/>
      <c r="CG203" s="46"/>
      <c r="CH203" s="46"/>
      <c r="CI203" s="46"/>
      <c r="CJ203" s="47">
        <v>58000</v>
      </c>
      <c r="CK203" s="47">
        <v>0</v>
      </c>
      <c r="CL203" s="47">
        <f t="shared" ref="CL203:CL217" si="16">+CJ203+CK203</f>
        <v>58000</v>
      </c>
      <c r="CM203" s="46"/>
      <c r="CN203" s="46"/>
      <c r="CO203" s="46"/>
      <c r="CP203" s="46"/>
      <c r="CQ203" s="46"/>
      <c r="CR203" s="46"/>
      <c r="CS203" s="46"/>
      <c r="CT203" s="46"/>
      <c r="CU203" s="46"/>
      <c r="CV203" s="46"/>
      <c r="CW203" s="46"/>
      <c r="CX203" s="46"/>
      <c r="CY203" s="46"/>
      <c r="CZ203" s="28"/>
      <c r="DA203" s="28"/>
      <c r="DB203" s="35"/>
      <c r="DE203" s="31">
        <f t="shared" si="11"/>
        <v>70500</v>
      </c>
    </row>
    <row r="204" spans="1:109" ht="33.75" x14ac:dyDescent="0.25">
      <c r="A204" s="18">
        <v>2096</v>
      </c>
      <c r="B204" s="38" t="s">
        <v>303</v>
      </c>
      <c r="C204" s="33" t="s">
        <v>43</v>
      </c>
      <c r="D204" s="40">
        <v>5</v>
      </c>
      <c r="E204" s="21"/>
      <c r="F204" s="22" t="s">
        <v>117</v>
      </c>
      <c r="G204" s="23" t="s">
        <v>118</v>
      </c>
      <c r="H204" s="22"/>
      <c r="I204" s="22"/>
      <c r="J204" s="22"/>
      <c r="K204" s="22"/>
      <c r="L204" s="23"/>
      <c r="M204" s="22" t="s">
        <v>124</v>
      </c>
      <c r="N204" s="22"/>
      <c r="O204" s="22"/>
      <c r="P204" s="22"/>
      <c r="Q204" s="22"/>
      <c r="R204" s="22"/>
      <c r="S204" s="22"/>
      <c r="T204" s="22"/>
      <c r="U204" s="24"/>
      <c r="V204" s="24"/>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7">
        <v>66724</v>
      </c>
      <c r="AS204" s="47">
        <v>12678</v>
      </c>
      <c r="AT204" s="47">
        <f t="shared" ref="AT204:AT219" si="17">+AR204+AS204</f>
        <v>79402</v>
      </c>
      <c r="AU204" s="46"/>
      <c r="AV204" s="47">
        <v>70500</v>
      </c>
      <c r="AW204" s="47">
        <v>0</v>
      </c>
      <c r="AX204" s="47">
        <f t="shared" si="12"/>
        <v>70500</v>
      </c>
      <c r="AY204" s="46"/>
      <c r="AZ204" s="47"/>
      <c r="BA204" s="47"/>
      <c r="BB204" s="47"/>
      <c r="BC204" s="46"/>
      <c r="BD204" s="47"/>
      <c r="BE204" s="47"/>
      <c r="BF204" s="47"/>
      <c r="BG204" s="46"/>
      <c r="BH204" s="46"/>
      <c r="BI204" s="46"/>
      <c r="BJ204" s="46"/>
      <c r="BK204" s="46"/>
      <c r="BL204" s="47">
        <v>58153.572</v>
      </c>
      <c r="BM204" s="47">
        <v>0</v>
      </c>
      <c r="BN204" s="47">
        <f t="shared" si="13"/>
        <v>58153.572</v>
      </c>
      <c r="BO204" s="46"/>
      <c r="BP204" s="47"/>
      <c r="BQ204" s="47"/>
      <c r="BR204" s="47"/>
      <c r="BS204" s="46"/>
      <c r="BT204" s="47">
        <f>VLOOKUP(A204,'[2]TERAPIA (157)'!$A$1:$U$158,19,0)</f>
        <v>100000</v>
      </c>
      <c r="BU204" s="47">
        <f>VLOOKUP(A204,'[2]TERAPIA (157)'!$A$1:$U$158,20,0)</f>
        <v>19000</v>
      </c>
      <c r="BV204" s="47">
        <f t="shared" si="14"/>
        <v>119000</v>
      </c>
      <c r="BW204" s="46"/>
      <c r="BX204" s="47">
        <f>VLOOKUP(A204,'[5]TERAPIA (157)'!$A$1:$U$158,19,0)</f>
        <v>76000</v>
      </c>
      <c r="BY204" s="47">
        <f>VLOOKUP(A204,'[5]TERAPIA (157)'!$A$1:$U$158,20,0)</f>
        <v>14440</v>
      </c>
      <c r="BZ204" s="47">
        <f t="shared" si="15"/>
        <v>90440</v>
      </c>
      <c r="CA204" s="46"/>
      <c r="CB204" s="47"/>
      <c r="CC204" s="47"/>
      <c r="CD204" s="47"/>
      <c r="CE204" s="46"/>
      <c r="CF204" s="46"/>
      <c r="CG204" s="46"/>
      <c r="CH204" s="46"/>
      <c r="CI204" s="46"/>
      <c r="CJ204" s="47">
        <v>58000</v>
      </c>
      <c r="CK204" s="47">
        <v>0</v>
      </c>
      <c r="CL204" s="47">
        <f t="shared" si="16"/>
        <v>58000</v>
      </c>
      <c r="CM204" s="46"/>
      <c r="CN204" s="46"/>
      <c r="CO204" s="46"/>
      <c r="CP204" s="46"/>
      <c r="CQ204" s="46"/>
      <c r="CR204" s="46"/>
      <c r="CS204" s="46"/>
      <c r="CT204" s="46"/>
      <c r="CU204" s="46"/>
      <c r="CV204" s="46"/>
      <c r="CW204" s="46"/>
      <c r="CX204" s="46"/>
      <c r="CY204" s="46"/>
      <c r="CZ204" s="28"/>
      <c r="DA204" s="28"/>
      <c r="DB204" s="35"/>
      <c r="DE204" s="31">
        <f t="shared" si="11"/>
        <v>74951</v>
      </c>
    </row>
    <row r="205" spans="1:109" ht="33.75" x14ac:dyDescent="0.25">
      <c r="A205" s="36">
        <v>2098</v>
      </c>
      <c r="B205" s="38" t="s">
        <v>304</v>
      </c>
      <c r="C205" s="33" t="s">
        <v>43</v>
      </c>
      <c r="D205" s="40">
        <v>12</v>
      </c>
      <c r="E205" s="21"/>
      <c r="F205" s="22" t="s">
        <v>117</v>
      </c>
      <c r="G205" s="23" t="s">
        <v>118</v>
      </c>
      <c r="H205" s="22"/>
      <c r="I205" s="22"/>
      <c r="J205" s="22"/>
      <c r="K205" s="22"/>
      <c r="L205" s="23"/>
      <c r="M205" s="22" t="s">
        <v>124</v>
      </c>
      <c r="N205" s="22"/>
      <c r="O205" s="22"/>
      <c r="P205" s="22"/>
      <c r="Q205" s="22"/>
      <c r="R205" s="22"/>
      <c r="S205" s="22"/>
      <c r="T205" s="22"/>
      <c r="U205" s="24"/>
      <c r="V205" s="24"/>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7">
        <v>52632</v>
      </c>
      <c r="AS205" s="47">
        <v>0</v>
      </c>
      <c r="AT205" s="47">
        <f t="shared" si="17"/>
        <v>52632</v>
      </c>
      <c r="AU205" s="46"/>
      <c r="AV205" s="47">
        <v>70500</v>
      </c>
      <c r="AW205" s="47">
        <v>0</v>
      </c>
      <c r="AX205" s="47">
        <f t="shared" si="12"/>
        <v>70500</v>
      </c>
      <c r="AY205" s="46"/>
      <c r="AZ205" s="47"/>
      <c r="BA205" s="47"/>
      <c r="BB205" s="47"/>
      <c r="BC205" s="46"/>
      <c r="BD205" s="47"/>
      <c r="BE205" s="47"/>
      <c r="BF205" s="47"/>
      <c r="BG205" s="46"/>
      <c r="BH205" s="46"/>
      <c r="BI205" s="46"/>
      <c r="BJ205" s="46"/>
      <c r="BK205" s="46"/>
      <c r="BL205" s="47">
        <v>62515.103999999999</v>
      </c>
      <c r="BM205" s="47">
        <v>0</v>
      </c>
      <c r="BN205" s="47">
        <f t="shared" si="13"/>
        <v>62515.103999999999</v>
      </c>
      <c r="BO205" s="46"/>
      <c r="BP205" s="47"/>
      <c r="BQ205" s="47"/>
      <c r="BR205" s="47"/>
      <c r="BS205" s="46"/>
      <c r="BT205" s="47">
        <f>VLOOKUP(A205,'[2]TERAPIA (157)'!$A$1:$U$158,19,0)</f>
        <v>100000</v>
      </c>
      <c r="BU205" s="47">
        <f>VLOOKUP(A205,'[2]TERAPIA (157)'!$A$1:$U$158,20,0)</f>
        <v>19000</v>
      </c>
      <c r="BV205" s="47">
        <f t="shared" si="14"/>
        <v>119000</v>
      </c>
      <c r="BW205" s="46"/>
      <c r="BX205" s="47">
        <f>VLOOKUP(A205,'[5]TERAPIA (157)'!$A$1:$U$158,19,0)</f>
        <v>76000</v>
      </c>
      <c r="BY205" s="47">
        <f>VLOOKUP(A205,'[5]TERAPIA (157)'!$A$1:$U$158,20,0)</f>
        <v>14440</v>
      </c>
      <c r="BZ205" s="47">
        <f t="shared" si="15"/>
        <v>90440</v>
      </c>
      <c r="CA205" s="46"/>
      <c r="CB205" s="47"/>
      <c r="CC205" s="47"/>
      <c r="CD205" s="47"/>
      <c r="CE205" s="46"/>
      <c r="CF205" s="46"/>
      <c r="CG205" s="46"/>
      <c r="CH205" s="46"/>
      <c r="CI205" s="46"/>
      <c r="CJ205" s="47">
        <v>58000</v>
      </c>
      <c r="CK205" s="47">
        <v>0</v>
      </c>
      <c r="CL205" s="47">
        <f t="shared" si="16"/>
        <v>58000</v>
      </c>
      <c r="CM205" s="46"/>
      <c r="CN205" s="46"/>
      <c r="CO205" s="46"/>
      <c r="CP205" s="46"/>
      <c r="CQ205" s="46"/>
      <c r="CR205" s="46"/>
      <c r="CS205" s="46"/>
      <c r="CT205" s="46"/>
      <c r="CU205" s="46"/>
      <c r="CV205" s="46"/>
      <c r="CW205" s="46"/>
      <c r="CX205" s="46"/>
      <c r="CY205" s="46"/>
      <c r="CZ205" s="28"/>
      <c r="DA205" s="28"/>
      <c r="DB205" s="35"/>
      <c r="DE205" s="31">
        <f t="shared" si="11"/>
        <v>66507.551999999996</v>
      </c>
    </row>
    <row r="206" spans="1:109" ht="33.75" x14ac:dyDescent="0.25">
      <c r="A206" s="18">
        <v>2138</v>
      </c>
      <c r="B206" s="38" t="s">
        <v>305</v>
      </c>
      <c r="C206" s="33" t="s">
        <v>43</v>
      </c>
      <c r="D206" s="40">
        <v>5</v>
      </c>
      <c r="E206" s="21"/>
      <c r="F206" s="22" t="s">
        <v>117</v>
      </c>
      <c r="G206" s="23" t="s">
        <v>118</v>
      </c>
      <c r="H206" s="22"/>
      <c r="I206" s="22"/>
      <c r="J206" s="22"/>
      <c r="K206" s="22"/>
      <c r="L206" s="23"/>
      <c r="M206" s="22" t="s">
        <v>124</v>
      </c>
      <c r="N206" s="22"/>
      <c r="O206" s="22"/>
      <c r="P206" s="22"/>
      <c r="Q206" s="22"/>
      <c r="R206" s="22"/>
      <c r="S206" s="22"/>
      <c r="T206" s="22"/>
      <c r="U206" s="24"/>
      <c r="V206" s="24"/>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7">
        <v>57105</v>
      </c>
      <c r="AS206" s="47">
        <v>10850</v>
      </c>
      <c r="AT206" s="47">
        <f t="shared" si="17"/>
        <v>67955</v>
      </c>
      <c r="AU206" s="46"/>
      <c r="AV206" s="47"/>
      <c r="AW206" s="47"/>
      <c r="AX206" s="47"/>
      <c r="AY206" s="46"/>
      <c r="AZ206" s="47"/>
      <c r="BA206" s="47"/>
      <c r="BB206" s="47"/>
      <c r="BC206" s="46"/>
      <c r="BD206" s="47"/>
      <c r="BE206" s="47"/>
      <c r="BF206" s="47"/>
      <c r="BG206" s="46"/>
      <c r="BH206" s="46"/>
      <c r="BI206" s="46"/>
      <c r="BJ206" s="46"/>
      <c r="BK206" s="46"/>
      <c r="BL206" s="47">
        <v>65422.776000000005</v>
      </c>
      <c r="BM206" s="47">
        <v>0</v>
      </c>
      <c r="BN206" s="47">
        <f t="shared" si="13"/>
        <v>65422.776000000005</v>
      </c>
      <c r="BO206" s="46"/>
      <c r="BP206" s="47"/>
      <c r="BQ206" s="47"/>
      <c r="BR206" s="47"/>
      <c r="BS206" s="46"/>
      <c r="BT206" s="47">
        <f>VLOOKUP(A206,'[2]TERAPIA (157)'!$A$1:$U$158,19,0)</f>
        <v>100000</v>
      </c>
      <c r="BU206" s="47">
        <f>VLOOKUP(A206,'[2]TERAPIA (157)'!$A$1:$U$158,20,0)</f>
        <v>19000</v>
      </c>
      <c r="BV206" s="47">
        <f t="shared" si="14"/>
        <v>119000</v>
      </c>
      <c r="BW206" s="46"/>
      <c r="BX206" s="47">
        <f>VLOOKUP(A206,'[5]TERAPIA (157)'!$A$1:$U$158,19,0)</f>
        <v>76000</v>
      </c>
      <c r="BY206" s="47">
        <f>VLOOKUP(A206,'[5]TERAPIA (157)'!$A$1:$U$158,20,0)</f>
        <v>14440</v>
      </c>
      <c r="BZ206" s="47">
        <f t="shared" si="15"/>
        <v>90440</v>
      </c>
      <c r="CA206" s="46"/>
      <c r="CB206" s="47"/>
      <c r="CC206" s="47"/>
      <c r="CD206" s="47"/>
      <c r="CE206" s="46"/>
      <c r="CF206" s="46"/>
      <c r="CG206" s="46"/>
      <c r="CH206" s="46"/>
      <c r="CI206" s="46"/>
      <c r="CJ206" s="47">
        <v>58000</v>
      </c>
      <c r="CK206" s="47">
        <v>0</v>
      </c>
      <c r="CL206" s="47">
        <f t="shared" si="16"/>
        <v>58000</v>
      </c>
      <c r="CM206" s="46"/>
      <c r="CN206" s="46"/>
      <c r="CO206" s="46"/>
      <c r="CP206" s="46"/>
      <c r="CQ206" s="46"/>
      <c r="CR206" s="46"/>
      <c r="CS206" s="46"/>
      <c r="CT206" s="46"/>
      <c r="CU206" s="46"/>
      <c r="CV206" s="46"/>
      <c r="CW206" s="46"/>
      <c r="CX206" s="46"/>
      <c r="CY206" s="46"/>
      <c r="CZ206" s="28"/>
      <c r="DA206" s="28"/>
      <c r="DB206" s="35"/>
      <c r="DE206" s="31">
        <f t="shared" si="11"/>
        <v>67955</v>
      </c>
    </row>
    <row r="207" spans="1:109" ht="33.75" x14ac:dyDescent="0.25">
      <c r="A207" s="18">
        <v>2099</v>
      </c>
      <c r="B207" s="38" t="s">
        <v>306</v>
      </c>
      <c r="C207" s="33" t="s">
        <v>43</v>
      </c>
      <c r="D207" s="40">
        <v>5</v>
      </c>
      <c r="E207" s="21"/>
      <c r="F207" s="22" t="s">
        <v>117</v>
      </c>
      <c r="G207" s="23" t="s">
        <v>118</v>
      </c>
      <c r="H207" s="22"/>
      <c r="I207" s="22"/>
      <c r="J207" s="22"/>
      <c r="K207" s="22"/>
      <c r="L207" s="23"/>
      <c r="M207" s="22" t="s">
        <v>124</v>
      </c>
      <c r="N207" s="22"/>
      <c r="O207" s="22"/>
      <c r="P207" s="22"/>
      <c r="Q207" s="22"/>
      <c r="R207" s="22"/>
      <c r="S207" s="22"/>
      <c r="T207" s="22"/>
      <c r="U207" s="24"/>
      <c r="V207" s="24"/>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7">
        <v>50000</v>
      </c>
      <c r="AS207" s="47">
        <v>0</v>
      </c>
      <c r="AT207" s="47">
        <f t="shared" si="17"/>
        <v>50000</v>
      </c>
      <c r="AU207" s="46"/>
      <c r="AV207" s="47">
        <v>70500</v>
      </c>
      <c r="AW207" s="47">
        <v>0</v>
      </c>
      <c r="AX207" s="47">
        <f t="shared" si="12"/>
        <v>70500</v>
      </c>
      <c r="AY207" s="46"/>
      <c r="AZ207" s="47"/>
      <c r="BA207" s="47"/>
      <c r="BB207" s="47"/>
      <c r="BC207" s="46"/>
      <c r="BD207" s="47"/>
      <c r="BE207" s="47"/>
      <c r="BF207" s="47"/>
      <c r="BG207" s="46"/>
      <c r="BH207" s="46"/>
      <c r="BI207" s="46"/>
      <c r="BJ207" s="46"/>
      <c r="BK207" s="46"/>
      <c r="BL207" s="47">
        <v>91591.967999999993</v>
      </c>
      <c r="BM207" s="47">
        <v>0</v>
      </c>
      <c r="BN207" s="47">
        <f t="shared" si="13"/>
        <v>91591.967999999993</v>
      </c>
      <c r="BO207" s="46"/>
      <c r="BP207" s="47"/>
      <c r="BQ207" s="47"/>
      <c r="BR207" s="47"/>
      <c r="BS207" s="46"/>
      <c r="BT207" s="47">
        <f>VLOOKUP(A207,'[2]TERAPIA (157)'!$A$1:$U$158,19,0)</f>
        <v>100000</v>
      </c>
      <c r="BU207" s="47">
        <f>VLOOKUP(A207,'[2]TERAPIA (157)'!$A$1:$U$158,20,0)</f>
        <v>19000</v>
      </c>
      <c r="BV207" s="47">
        <f t="shared" si="14"/>
        <v>119000</v>
      </c>
      <c r="BW207" s="46"/>
      <c r="BX207" s="47">
        <f>VLOOKUP(A207,'[5]TERAPIA (157)'!$A$1:$U$158,19,0)</f>
        <v>76000</v>
      </c>
      <c r="BY207" s="47">
        <f>VLOOKUP(A207,'[5]TERAPIA (157)'!$A$1:$U$158,20,0)</f>
        <v>14440</v>
      </c>
      <c r="BZ207" s="47">
        <f t="shared" si="15"/>
        <v>90440</v>
      </c>
      <c r="CA207" s="46"/>
      <c r="CB207" s="47"/>
      <c r="CC207" s="47"/>
      <c r="CD207" s="47"/>
      <c r="CE207" s="46"/>
      <c r="CF207" s="46"/>
      <c r="CG207" s="46"/>
      <c r="CH207" s="46"/>
      <c r="CI207" s="46"/>
      <c r="CJ207" s="47">
        <v>58000</v>
      </c>
      <c r="CK207" s="47">
        <v>0</v>
      </c>
      <c r="CL207" s="47">
        <f t="shared" si="16"/>
        <v>58000</v>
      </c>
      <c r="CM207" s="46"/>
      <c r="CN207" s="46"/>
      <c r="CO207" s="46"/>
      <c r="CP207" s="46"/>
      <c r="CQ207" s="46"/>
      <c r="CR207" s="46"/>
      <c r="CS207" s="46"/>
      <c r="CT207" s="46"/>
      <c r="CU207" s="46"/>
      <c r="CV207" s="46"/>
      <c r="CW207" s="46"/>
      <c r="CX207" s="46"/>
      <c r="CY207" s="46"/>
      <c r="CZ207" s="28"/>
      <c r="DA207" s="28"/>
      <c r="DB207" s="35"/>
      <c r="DE207" s="31">
        <f t="shared" si="11"/>
        <v>80470</v>
      </c>
    </row>
    <row r="208" spans="1:109" ht="33.75" x14ac:dyDescent="0.25">
      <c r="A208" s="18">
        <v>2139</v>
      </c>
      <c r="B208" s="38" t="s">
        <v>307</v>
      </c>
      <c r="C208" s="33" t="s">
        <v>43</v>
      </c>
      <c r="D208" s="40">
        <v>20</v>
      </c>
      <c r="E208" s="21"/>
      <c r="F208" s="22" t="s">
        <v>117</v>
      </c>
      <c r="G208" s="23" t="s">
        <v>118</v>
      </c>
      <c r="H208" s="22"/>
      <c r="I208" s="22"/>
      <c r="J208" s="22"/>
      <c r="K208" s="22"/>
      <c r="L208" s="23"/>
      <c r="M208" s="22" t="s">
        <v>124</v>
      </c>
      <c r="N208" s="22"/>
      <c r="O208" s="22"/>
      <c r="P208" s="22"/>
      <c r="Q208" s="22"/>
      <c r="R208" s="22"/>
      <c r="S208" s="22"/>
      <c r="T208" s="22"/>
      <c r="U208" s="24"/>
      <c r="V208" s="24"/>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7">
        <v>50000</v>
      </c>
      <c r="AS208" s="47">
        <v>0</v>
      </c>
      <c r="AT208" s="47">
        <f t="shared" si="17"/>
        <v>50000</v>
      </c>
      <c r="AU208" s="46"/>
      <c r="AV208" s="47">
        <v>70500</v>
      </c>
      <c r="AW208" s="47">
        <v>0</v>
      </c>
      <c r="AX208" s="47">
        <f t="shared" si="12"/>
        <v>70500</v>
      </c>
      <c r="AY208" s="46"/>
      <c r="AZ208" s="47"/>
      <c r="BA208" s="47"/>
      <c r="BB208" s="47"/>
      <c r="BC208" s="46"/>
      <c r="BD208" s="47"/>
      <c r="BE208" s="47"/>
      <c r="BF208" s="47"/>
      <c r="BG208" s="46"/>
      <c r="BH208" s="46"/>
      <c r="BI208" s="46"/>
      <c r="BJ208" s="46"/>
      <c r="BK208" s="46"/>
      <c r="BL208" s="47">
        <v>91591.967999999993</v>
      </c>
      <c r="BM208" s="47">
        <v>0</v>
      </c>
      <c r="BN208" s="47">
        <f t="shared" si="13"/>
        <v>91591.967999999993</v>
      </c>
      <c r="BO208" s="46"/>
      <c r="BP208" s="47"/>
      <c r="BQ208" s="47"/>
      <c r="BR208" s="47"/>
      <c r="BS208" s="46"/>
      <c r="BT208" s="47">
        <f>VLOOKUP(A208,'[2]TERAPIA (157)'!$A$1:$U$158,19,0)</f>
        <v>100000</v>
      </c>
      <c r="BU208" s="47">
        <f>VLOOKUP(A208,'[2]TERAPIA (157)'!$A$1:$U$158,20,0)</f>
        <v>19000</v>
      </c>
      <c r="BV208" s="47">
        <f t="shared" si="14"/>
        <v>119000</v>
      </c>
      <c r="BW208" s="46"/>
      <c r="BX208" s="47">
        <f>VLOOKUP(A208,'[5]TERAPIA (157)'!$A$1:$U$158,19,0)</f>
        <v>76000</v>
      </c>
      <c r="BY208" s="47">
        <f>VLOOKUP(A208,'[5]TERAPIA (157)'!$A$1:$U$158,20,0)</f>
        <v>14440</v>
      </c>
      <c r="BZ208" s="47">
        <f t="shared" si="15"/>
        <v>90440</v>
      </c>
      <c r="CA208" s="46"/>
      <c r="CB208" s="47"/>
      <c r="CC208" s="47"/>
      <c r="CD208" s="47"/>
      <c r="CE208" s="46"/>
      <c r="CF208" s="46"/>
      <c r="CG208" s="46"/>
      <c r="CH208" s="46"/>
      <c r="CI208" s="46"/>
      <c r="CJ208" s="47">
        <v>58000</v>
      </c>
      <c r="CK208" s="47">
        <v>0</v>
      </c>
      <c r="CL208" s="47">
        <f t="shared" si="16"/>
        <v>58000</v>
      </c>
      <c r="CM208" s="46"/>
      <c r="CN208" s="46"/>
      <c r="CO208" s="46"/>
      <c r="CP208" s="46"/>
      <c r="CQ208" s="46"/>
      <c r="CR208" s="46"/>
      <c r="CS208" s="46"/>
      <c r="CT208" s="46"/>
      <c r="CU208" s="46"/>
      <c r="CV208" s="46"/>
      <c r="CW208" s="46"/>
      <c r="CX208" s="46"/>
      <c r="CY208" s="46"/>
      <c r="CZ208" s="28"/>
      <c r="DA208" s="28"/>
      <c r="DB208" s="35"/>
      <c r="DE208" s="31">
        <f t="shared" si="11"/>
        <v>80470</v>
      </c>
    </row>
    <row r="209" spans="1:109" ht="33.75" x14ac:dyDescent="0.25">
      <c r="A209" s="36">
        <v>2095</v>
      </c>
      <c r="B209" s="38" t="s">
        <v>308</v>
      </c>
      <c r="C209" s="33" t="s">
        <v>43</v>
      </c>
      <c r="D209" s="40">
        <v>180</v>
      </c>
      <c r="E209" s="21" t="s">
        <v>255</v>
      </c>
      <c r="F209" s="22" t="s">
        <v>117</v>
      </c>
      <c r="G209" s="23" t="s">
        <v>118</v>
      </c>
      <c r="H209" s="22"/>
      <c r="I209" s="22"/>
      <c r="J209" s="22"/>
      <c r="K209" s="22"/>
      <c r="L209" s="23"/>
      <c r="M209" s="22" t="s">
        <v>124</v>
      </c>
      <c r="N209" s="22"/>
      <c r="O209" s="22"/>
      <c r="P209" s="22"/>
      <c r="Q209" s="22"/>
      <c r="R209" s="22"/>
      <c r="S209" s="22"/>
      <c r="T209" s="22"/>
      <c r="U209" s="24"/>
      <c r="V209" s="24"/>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7"/>
      <c r="AS209" s="47"/>
      <c r="AT209" s="47"/>
      <c r="AU209" s="46"/>
      <c r="AV209" s="47"/>
      <c r="AW209" s="47"/>
      <c r="AX209" s="47"/>
      <c r="AY209" s="46"/>
      <c r="AZ209" s="47"/>
      <c r="BA209" s="47"/>
      <c r="BB209" s="47"/>
      <c r="BC209" s="46"/>
      <c r="BD209" s="47"/>
      <c r="BE209" s="47"/>
      <c r="BF209" s="47"/>
      <c r="BG209" s="46"/>
      <c r="BH209" s="46"/>
      <c r="BI209" s="46"/>
      <c r="BJ209" s="46"/>
      <c r="BK209" s="46"/>
      <c r="BL209" s="47">
        <v>58153.572</v>
      </c>
      <c r="BM209" s="47">
        <v>0</v>
      </c>
      <c r="BN209" s="47">
        <f t="shared" si="13"/>
        <v>58153.572</v>
      </c>
      <c r="BO209" s="46"/>
      <c r="BP209" s="47"/>
      <c r="BQ209" s="47"/>
      <c r="BR209" s="47"/>
      <c r="BS209" s="46"/>
      <c r="BT209" s="47"/>
      <c r="BU209" s="47"/>
      <c r="BV209" s="47"/>
      <c r="BW209" s="46"/>
      <c r="BX209" s="47">
        <f>VLOOKUP(A209,'[5]TERAPIA (157)'!$A$1:$U$158,19,0)</f>
        <v>76000</v>
      </c>
      <c r="BY209" s="47">
        <f>VLOOKUP(A209,'[5]TERAPIA (157)'!$A$1:$U$158,20,0)</f>
        <v>14440</v>
      </c>
      <c r="BZ209" s="47">
        <f t="shared" si="15"/>
        <v>90440</v>
      </c>
      <c r="CA209" s="46"/>
      <c r="CB209" s="47"/>
      <c r="CC209" s="47"/>
      <c r="CD209" s="47"/>
      <c r="CE209" s="46"/>
      <c r="CF209" s="46"/>
      <c r="CG209" s="46"/>
      <c r="CH209" s="46"/>
      <c r="CI209" s="46"/>
      <c r="CJ209" s="47">
        <v>58000</v>
      </c>
      <c r="CK209" s="47">
        <v>0</v>
      </c>
      <c r="CL209" s="47">
        <f t="shared" si="16"/>
        <v>58000</v>
      </c>
      <c r="CM209" s="46"/>
      <c r="CN209" s="46"/>
      <c r="CO209" s="46"/>
      <c r="CP209" s="46"/>
      <c r="CQ209" s="46"/>
      <c r="CR209" s="46"/>
      <c r="CS209" s="46"/>
      <c r="CT209" s="46"/>
      <c r="CU209" s="46"/>
      <c r="CV209" s="46"/>
      <c r="CW209" s="46"/>
      <c r="CX209" s="46"/>
      <c r="CY209" s="46"/>
      <c r="CZ209" s="28"/>
      <c r="DA209" s="28"/>
      <c r="DB209" s="35"/>
      <c r="DE209" s="31">
        <f t="shared" si="11"/>
        <v>58153.572</v>
      </c>
    </row>
    <row r="210" spans="1:109" ht="33.75" x14ac:dyDescent="0.25">
      <c r="A210" s="36">
        <v>2140</v>
      </c>
      <c r="B210" s="38" t="s">
        <v>309</v>
      </c>
      <c r="C210" s="33" t="s">
        <v>43</v>
      </c>
      <c r="D210" s="40">
        <v>200</v>
      </c>
      <c r="E210" s="21">
        <v>500</v>
      </c>
      <c r="F210" s="22" t="s">
        <v>117</v>
      </c>
      <c r="G210" s="23" t="s">
        <v>118</v>
      </c>
      <c r="H210" s="22"/>
      <c r="I210" s="22"/>
      <c r="J210" s="22"/>
      <c r="K210" s="22"/>
      <c r="L210" s="23"/>
      <c r="M210" s="22" t="s">
        <v>124</v>
      </c>
      <c r="N210" s="22"/>
      <c r="O210" s="22"/>
      <c r="P210" s="22"/>
      <c r="Q210" s="22"/>
      <c r="R210" s="22"/>
      <c r="S210" s="22"/>
      <c r="T210" s="22"/>
      <c r="U210" s="24"/>
      <c r="V210" s="24"/>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7">
        <v>605</v>
      </c>
      <c r="AS210" s="47">
        <v>0</v>
      </c>
      <c r="AT210" s="47">
        <f t="shared" si="17"/>
        <v>605</v>
      </c>
      <c r="AU210" s="46"/>
      <c r="AV210" s="47"/>
      <c r="AW210" s="47"/>
      <c r="AX210" s="47"/>
      <c r="AY210" s="46"/>
      <c r="AZ210" s="47"/>
      <c r="BA210" s="47"/>
      <c r="BB210" s="47"/>
      <c r="BC210" s="46"/>
      <c r="BD210" s="47"/>
      <c r="BE210" s="47"/>
      <c r="BF210" s="47"/>
      <c r="BG210" s="46"/>
      <c r="BH210" s="46"/>
      <c r="BI210" s="46"/>
      <c r="BJ210" s="46"/>
      <c r="BK210" s="46"/>
      <c r="BL210" s="47"/>
      <c r="BM210" s="47"/>
      <c r="BN210" s="47"/>
      <c r="BO210" s="46"/>
      <c r="BP210" s="47">
        <v>1557</v>
      </c>
      <c r="BQ210" s="47">
        <v>0</v>
      </c>
      <c r="BR210" s="47">
        <f t="shared" ref="BR210:BR216" si="18">+BP210+BQ210</f>
        <v>1557</v>
      </c>
      <c r="BS210" s="46"/>
      <c r="BT210" s="47">
        <f>VLOOKUP(A210,'[2]TERAPIA (157)'!$A$1:$U$158,19,0)</f>
        <v>1214</v>
      </c>
      <c r="BU210" s="47">
        <f>VLOOKUP(A210,'[2]TERAPIA (157)'!$A$1:$U$158,20,0)</f>
        <v>0</v>
      </c>
      <c r="BV210" s="47">
        <f t="shared" si="14"/>
        <v>1214</v>
      </c>
      <c r="BW210" s="46"/>
      <c r="BX210" s="47"/>
      <c r="BY210" s="47"/>
      <c r="BZ210" s="47"/>
      <c r="CA210" s="46"/>
      <c r="CB210" s="47"/>
      <c r="CC210" s="47"/>
      <c r="CD210" s="47"/>
      <c r="CE210" s="46"/>
      <c r="CF210" s="46"/>
      <c r="CG210" s="46"/>
      <c r="CH210" s="46"/>
      <c r="CI210" s="46"/>
      <c r="CJ210" s="47">
        <v>998</v>
      </c>
      <c r="CK210" s="47">
        <v>0</v>
      </c>
      <c r="CL210" s="47">
        <f t="shared" si="16"/>
        <v>998</v>
      </c>
      <c r="CM210" s="46"/>
      <c r="CN210" s="46"/>
      <c r="CO210" s="46"/>
      <c r="CP210" s="46"/>
      <c r="CQ210" s="46"/>
      <c r="CR210" s="46"/>
      <c r="CS210" s="46"/>
      <c r="CT210" s="46"/>
      <c r="CU210" s="46"/>
      <c r="CV210" s="46"/>
      <c r="CW210" s="46"/>
      <c r="CX210" s="46"/>
      <c r="CY210" s="46"/>
      <c r="CZ210" s="28"/>
      <c r="DA210" s="28"/>
      <c r="DB210" s="35"/>
      <c r="DE210" s="31">
        <f t="shared" si="11"/>
        <v>1106</v>
      </c>
    </row>
    <row r="211" spans="1:109" ht="33.75" x14ac:dyDescent="0.25">
      <c r="A211" s="18">
        <v>2141</v>
      </c>
      <c r="B211" s="38" t="s">
        <v>310</v>
      </c>
      <c r="C211" s="33" t="s">
        <v>43</v>
      </c>
      <c r="D211" s="40">
        <v>100</v>
      </c>
      <c r="E211" s="21">
        <v>500</v>
      </c>
      <c r="F211" s="22" t="s">
        <v>117</v>
      </c>
      <c r="G211" s="23" t="s">
        <v>118</v>
      </c>
      <c r="H211" s="22"/>
      <c r="I211" s="22"/>
      <c r="J211" s="22"/>
      <c r="K211" s="22"/>
      <c r="L211" s="23"/>
      <c r="M211" s="22" t="s">
        <v>124</v>
      </c>
      <c r="N211" s="22"/>
      <c r="O211" s="22"/>
      <c r="P211" s="22"/>
      <c r="Q211" s="22"/>
      <c r="R211" s="22"/>
      <c r="S211" s="22"/>
      <c r="T211" s="22"/>
      <c r="U211" s="24"/>
      <c r="V211" s="24"/>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7">
        <v>605</v>
      </c>
      <c r="AS211" s="47">
        <v>0</v>
      </c>
      <c r="AT211" s="47">
        <f t="shared" si="17"/>
        <v>605</v>
      </c>
      <c r="AU211" s="46"/>
      <c r="AV211" s="47"/>
      <c r="AW211" s="47"/>
      <c r="AX211" s="47"/>
      <c r="AY211" s="46"/>
      <c r="AZ211" s="47"/>
      <c r="BA211" s="47"/>
      <c r="BB211" s="47"/>
      <c r="BC211" s="46"/>
      <c r="BD211" s="47"/>
      <c r="BE211" s="47"/>
      <c r="BF211" s="47"/>
      <c r="BG211" s="46"/>
      <c r="BH211" s="46"/>
      <c r="BI211" s="46"/>
      <c r="BJ211" s="46"/>
      <c r="BK211" s="46"/>
      <c r="BL211" s="47"/>
      <c r="BM211" s="47"/>
      <c r="BN211" s="47"/>
      <c r="BO211" s="46"/>
      <c r="BP211" s="47">
        <v>1557</v>
      </c>
      <c r="BQ211" s="47">
        <v>0</v>
      </c>
      <c r="BR211" s="47">
        <f t="shared" si="18"/>
        <v>1557</v>
      </c>
      <c r="BS211" s="46"/>
      <c r="BT211" s="47">
        <f>VLOOKUP(A211,'[2]TERAPIA (157)'!$A$1:$U$158,19,0)</f>
        <v>1214</v>
      </c>
      <c r="BU211" s="47">
        <f>VLOOKUP(A211,'[2]TERAPIA (157)'!$A$1:$U$158,20,0)</f>
        <v>0</v>
      </c>
      <c r="BV211" s="47">
        <f t="shared" si="14"/>
        <v>1214</v>
      </c>
      <c r="BW211" s="46"/>
      <c r="BX211" s="47"/>
      <c r="BY211" s="47"/>
      <c r="BZ211" s="47"/>
      <c r="CA211" s="46"/>
      <c r="CB211" s="47"/>
      <c r="CC211" s="47"/>
      <c r="CD211" s="47"/>
      <c r="CE211" s="46"/>
      <c r="CF211" s="46"/>
      <c r="CG211" s="46"/>
      <c r="CH211" s="46"/>
      <c r="CI211" s="46"/>
      <c r="CJ211" s="47">
        <v>998</v>
      </c>
      <c r="CK211" s="47">
        <v>0</v>
      </c>
      <c r="CL211" s="47">
        <f t="shared" si="16"/>
        <v>998</v>
      </c>
      <c r="CM211" s="46"/>
      <c r="CN211" s="46"/>
      <c r="CO211" s="46"/>
      <c r="CP211" s="46"/>
      <c r="CQ211" s="46"/>
      <c r="CR211" s="46"/>
      <c r="CS211" s="46"/>
      <c r="CT211" s="46"/>
      <c r="CU211" s="46"/>
      <c r="CV211" s="46"/>
      <c r="CW211" s="46"/>
      <c r="CX211" s="46"/>
      <c r="CY211" s="46"/>
      <c r="CZ211" s="28"/>
      <c r="DA211" s="28"/>
      <c r="DB211" s="35"/>
      <c r="DE211" s="31">
        <f t="shared" si="11"/>
        <v>1106</v>
      </c>
    </row>
    <row r="212" spans="1:109" ht="33.75" x14ac:dyDescent="0.25">
      <c r="A212" s="18">
        <v>2142</v>
      </c>
      <c r="B212" s="38" t="s">
        <v>311</v>
      </c>
      <c r="C212" s="33" t="s">
        <v>43</v>
      </c>
      <c r="D212" s="40">
        <v>200</v>
      </c>
      <c r="E212" s="21">
        <v>4000</v>
      </c>
      <c r="F212" s="22" t="s">
        <v>117</v>
      </c>
      <c r="G212" s="23" t="s">
        <v>118</v>
      </c>
      <c r="H212" s="22"/>
      <c r="I212" s="22"/>
      <c r="J212" s="22"/>
      <c r="K212" s="22"/>
      <c r="L212" s="23"/>
      <c r="M212" s="22" t="s">
        <v>124</v>
      </c>
      <c r="N212" s="22"/>
      <c r="O212" s="22"/>
      <c r="P212" s="22"/>
      <c r="Q212" s="22"/>
      <c r="R212" s="22"/>
      <c r="S212" s="22"/>
      <c r="T212" s="22"/>
      <c r="U212" s="24"/>
      <c r="V212" s="24"/>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7">
        <v>605</v>
      </c>
      <c r="AS212" s="47">
        <v>0</v>
      </c>
      <c r="AT212" s="47">
        <f t="shared" si="17"/>
        <v>605</v>
      </c>
      <c r="AU212" s="46"/>
      <c r="AV212" s="47"/>
      <c r="AW212" s="47"/>
      <c r="AX212" s="47"/>
      <c r="AY212" s="46"/>
      <c r="AZ212" s="47"/>
      <c r="BA212" s="47"/>
      <c r="BB212" s="47"/>
      <c r="BC212" s="46"/>
      <c r="BD212" s="47"/>
      <c r="BE212" s="47"/>
      <c r="BF212" s="47"/>
      <c r="BG212" s="46"/>
      <c r="BH212" s="46"/>
      <c r="BI212" s="46"/>
      <c r="BJ212" s="46"/>
      <c r="BK212" s="46"/>
      <c r="BL212" s="47"/>
      <c r="BM212" s="47"/>
      <c r="BN212" s="47"/>
      <c r="BO212" s="46"/>
      <c r="BP212" s="47">
        <v>1557</v>
      </c>
      <c r="BQ212" s="47">
        <v>0</v>
      </c>
      <c r="BR212" s="47">
        <f t="shared" si="18"/>
        <v>1557</v>
      </c>
      <c r="BS212" s="46"/>
      <c r="BT212" s="47">
        <f>VLOOKUP(A212,'[2]TERAPIA (157)'!$A$1:$U$158,19,0)</f>
        <v>1214</v>
      </c>
      <c r="BU212" s="47">
        <f>VLOOKUP(A212,'[2]TERAPIA (157)'!$A$1:$U$158,20,0)</f>
        <v>0</v>
      </c>
      <c r="BV212" s="47">
        <f t="shared" si="14"/>
        <v>1214</v>
      </c>
      <c r="BW212" s="46"/>
      <c r="BX212" s="47"/>
      <c r="BY212" s="47"/>
      <c r="BZ212" s="47"/>
      <c r="CA212" s="46"/>
      <c r="CB212" s="47"/>
      <c r="CC212" s="47"/>
      <c r="CD212" s="47"/>
      <c r="CE212" s="46"/>
      <c r="CF212" s="46"/>
      <c r="CG212" s="46"/>
      <c r="CH212" s="46"/>
      <c r="CI212" s="46"/>
      <c r="CJ212" s="47">
        <v>998</v>
      </c>
      <c r="CK212" s="47">
        <v>0</v>
      </c>
      <c r="CL212" s="47">
        <f t="shared" si="16"/>
        <v>998</v>
      </c>
      <c r="CM212" s="46"/>
      <c r="CN212" s="46"/>
      <c r="CO212" s="46"/>
      <c r="CP212" s="46"/>
      <c r="CQ212" s="46"/>
      <c r="CR212" s="46"/>
      <c r="CS212" s="46"/>
      <c r="CT212" s="46"/>
      <c r="CU212" s="46"/>
      <c r="CV212" s="46"/>
      <c r="CW212" s="46"/>
      <c r="CX212" s="46"/>
      <c r="CY212" s="46"/>
      <c r="CZ212" s="28"/>
      <c r="DA212" s="28"/>
      <c r="DB212" s="35"/>
      <c r="DE212" s="31">
        <f t="shared" si="11"/>
        <v>1106</v>
      </c>
    </row>
    <row r="213" spans="1:109" ht="33.75" x14ac:dyDescent="0.25">
      <c r="A213" s="18">
        <v>2100</v>
      </c>
      <c r="B213" s="38" t="s">
        <v>312</v>
      </c>
      <c r="C213" s="33" t="s">
        <v>43</v>
      </c>
      <c r="D213" s="40">
        <v>10</v>
      </c>
      <c r="E213" s="21">
        <v>300</v>
      </c>
      <c r="F213" s="22" t="s">
        <v>117</v>
      </c>
      <c r="G213" s="23" t="s">
        <v>118</v>
      </c>
      <c r="H213" s="22"/>
      <c r="I213" s="22"/>
      <c r="J213" s="22"/>
      <c r="K213" s="22"/>
      <c r="L213" s="23"/>
      <c r="M213" s="22" t="s">
        <v>124</v>
      </c>
      <c r="N213" s="22"/>
      <c r="O213" s="22"/>
      <c r="P213" s="22"/>
      <c r="Q213" s="22"/>
      <c r="R213" s="22"/>
      <c r="S213" s="22"/>
      <c r="T213" s="22"/>
      <c r="U213" s="24"/>
      <c r="V213" s="24"/>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7">
        <v>605</v>
      </c>
      <c r="AS213" s="47">
        <v>0</v>
      </c>
      <c r="AT213" s="47">
        <f t="shared" si="17"/>
        <v>605</v>
      </c>
      <c r="AU213" s="46"/>
      <c r="AV213" s="47"/>
      <c r="AW213" s="47"/>
      <c r="AX213" s="47"/>
      <c r="AY213" s="46"/>
      <c r="AZ213" s="47"/>
      <c r="BA213" s="47"/>
      <c r="BB213" s="47"/>
      <c r="BC213" s="46"/>
      <c r="BD213" s="47"/>
      <c r="BE213" s="47"/>
      <c r="BF213" s="47"/>
      <c r="BG213" s="46"/>
      <c r="BH213" s="46"/>
      <c r="BI213" s="46"/>
      <c r="BJ213" s="46"/>
      <c r="BK213" s="46"/>
      <c r="BL213" s="47"/>
      <c r="BM213" s="47"/>
      <c r="BN213" s="47"/>
      <c r="BO213" s="46"/>
      <c r="BP213" s="47">
        <v>1557</v>
      </c>
      <c r="BQ213" s="47">
        <v>0</v>
      </c>
      <c r="BR213" s="47">
        <f t="shared" si="18"/>
        <v>1557</v>
      </c>
      <c r="BS213" s="46"/>
      <c r="BT213" s="47">
        <f>VLOOKUP(A213,'[2]TERAPIA (157)'!$A$1:$U$158,19,0)</f>
        <v>1214</v>
      </c>
      <c r="BU213" s="47">
        <f>VLOOKUP(A213,'[2]TERAPIA (157)'!$A$1:$U$158,20,0)</f>
        <v>0</v>
      </c>
      <c r="BV213" s="47">
        <f t="shared" si="14"/>
        <v>1214</v>
      </c>
      <c r="BW213" s="46"/>
      <c r="BX213" s="47"/>
      <c r="BY213" s="47"/>
      <c r="BZ213" s="47"/>
      <c r="CA213" s="46"/>
      <c r="CB213" s="47"/>
      <c r="CC213" s="47"/>
      <c r="CD213" s="47"/>
      <c r="CE213" s="46"/>
      <c r="CF213" s="46"/>
      <c r="CG213" s="46"/>
      <c r="CH213" s="46"/>
      <c r="CI213" s="46"/>
      <c r="CJ213" s="47">
        <v>998</v>
      </c>
      <c r="CK213" s="47">
        <v>0</v>
      </c>
      <c r="CL213" s="47">
        <f t="shared" si="16"/>
        <v>998</v>
      </c>
      <c r="CM213" s="46"/>
      <c r="CN213" s="46"/>
      <c r="CO213" s="46"/>
      <c r="CP213" s="46"/>
      <c r="CQ213" s="46"/>
      <c r="CR213" s="46"/>
      <c r="CS213" s="46"/>
      <c r="CT213" s="46"/>
      <c r="CU213" s="46"/>
      <c r="CV213" s="46"/>
      <c r="CW213" s="46"/>
      <c r="CX213" s="46"/>
      <c r="CY213" s="46"/>
      <c r="CZ213" s="28"/>
      <c r="DA213" s="28"/>
      <c r="DB213" s="35"/>
      <c r="DE213" s="31">
        <f t="shared" si="11"/>
        <v>1106</v>
      </c>
    </row>
    <row r="214" spans="1:109" ht="33.75" x14ac:dyDescent="0.25">
      <c r="A214" s="18">
        <v>2093</v>
      </c>
      <c r="B214" s="39" t="s">
        <v>313</v>
      </c>
      <c r="C214" s="21" t="s">
        <v>43</v>
      </c>
      <c r="D214" s="40">
        <v>300</v>
      </c>
      <c r="E214" s="21">
        <v>300</v>
      </c>
      <c r="F214" s="22" t="s">
        <v>117</v>
      </c>
      <c r="G214" s="23" t="s">
        <v>118</v>
      </c>
      <c r="H214" s="22"/>
      <c r="I214" s="22"/>
      <c r="J214" s="22"/>
      <c r="K214" s="22"/>
      <c r="L214" s="23"/>
      <c r="M214" s="22" t="s">
        <v>124</v>
      </c>
      <c r="N214" s="22"/>
      <c r="O214" s="22"/>
      <c r="P214" s="22"/>
      <c r="Q214" s="22"/>
      <c r="R214" s="22"/>
      <c r="S214" s="22"/>
      <c r="T214" s="22"/>
      <c r="U214" s="24"/>
      <c r="V214" s="24"/>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7">
        <v>763</v>
      </c>
      <c r="AS214" s="47">
        <v>0</v>
      </c>
      <c r="AT214" s="47">
        <f t="shared" si="17"/>
        <v>763</v>
      </c>
      <c r="AU214" s="46"/>
      <c r="AV214" s="47"/>
      <c r="AW214" s="47"/>
      <c r="AX214" s="47"/>
      <c r="AY214" s="46"/>
      <c r="AZ214" s="47"/>
      <c r="BA214" s="47"/>
      <c r="BB214" s="47"/>
      <c r="BC214" s="46"/>
      <c r="BD214" s="47"/>
      <c r="BE214" s="47"/>
      <c r="BF214" s="47"/>
      <c r="BG214" s="46"/>
      <c r="BH214" s="46"/>
      <c r="BI214" s="46"/>
      <c r="BJ214" s="46"/>
      <c r="BK214" s="46"/>
      <c r="BL214" s="47"/>
      <c r="BM214" s="47"/>
      <c r="BN214" s="47"/>
      <c r="BO214" s="46"/>
      <c r="BP214" s="47">
        <v>1557</v>
      </c>
      <c r="BQ214" s="47">
        <v>0</v>
      </c>
      <c r="BR214" s="47">
        <f t="shared" si="18"/>
        <v>1557</v>
      </c>
      <c r="BS214" s="46"/>
      <c r="BT214" s="47">
        <f>VLOOKUP(A214,'[2]TERAPIA (157)'!$A$1:$U$158,19,0)</f>
        <v>1214</v>
      </c>
      <c r="BU214" s="47">
        <f>VLOOKUP(A214,'[2]TERAPIA (157)'!$A$1:$U$158,20,0)</f>
        <v>0</v>
      </c>
      <c r="BV214" s="47">
        <f t="shared" si="14"/>
        <v>1214</v>
      </c>
      <c r="BW214" s="46"/>
      <c r="BX214" s="47"/>
      <c r="BY214" s="47"/>
      <c r="BZ214" s="47"/>
      <c r="CA214" s="46"/>
      <c r="CB214" s="47"/>
      <c r="CC214" s="47"/>
      <c r="CD214" s="47"/>
      <c r="CE214" s="46"/>
      <c r="CF214" s="46"/>
      <c r="CG214" s="46"/>
      <c r="CH214" s="46"/>
      <c r="CI214" s="46"/>
      <c r="CJ214" s="47">
        <v>998</v>
      </c>
      <c r="CK214" s="47">
        <v>0</v>
      </c>
      <c r="CL214" s="47">
        <f t="shared" si="16"/>
        <v>998</v>
      </c>
      <c r="CM214" s="46"/>
      <c r="CN214" s="46"/>
      <c r="CO214" s="46"/>
      <c r="CP214" s="46"/>
      <c r="CQ214" s="46"/>
      <c r="CR214" s="46"/>
      <c r="CS214" s="46"/>
      <c r="CT214" s="46"/>
      <c r="CU214" s="46"/>
      <c r="CV214" s="46"/>
      <c r="CW214" s="46"/>
      <c r="CX214" s="46"/>
      <c r="CY214" s="46"/>
      <c r="CZ214" s="28"/>
      <c r="DA214" s="28"/>
      <c r="DB214" s="35"/>
      <c r="DE214" s="31">
        <f t="shared" si="11"/>
        <v>1106</v>
      </c>
    </row>
    <row r="215" spans="1:109" ht="33.75" x14ac:dyDescent="0.25">
      <c r="A215" s="36">
        <v>2143</v>
      </c>
      <c r="B215" s="38" t="s">
        <v>314</v>
      </c>
      <c r="C215" s="33" t="s">
        <v>43</v>
      </c>
      <c r="D215" s="40">
        <v>100</v>
      </c>
      <c r="E215" s="21">
        <v>1000</v>
      </c>
      <c r="F215" s="22" t="s">
        <v>117</v>
      </c>
      <c r="G215" s="23" t="s">
        <v>118</v>
      </c>
      <c r="H215" s="22"/>
      <c r="I215" s="22"/>
      <c r="J215" s="22"/>
      <c r="K215" s="22"/>
      <c r="L215" s="23"/>
      <c r="M215" s="22" t="s">
        <v>124</v>
      </c>
      <c r="N215" s="22"/>
      <c r="O215" s="22"/>
      <c r="P215" s="22"/>
      <c r="Q215" s="22"/>
      <c r="R215" s="22"/>
      <c r="S215" s="22"/>
      <c r="T215" s="22"/>
      <c r="U215" s="24"/>
      <c r="V215" s="24"/>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7">
        <v>437</v>
      </c>
      <c r="AS215" s="47">
        <v>0</v>
      </c>
      <c r="AT215" s="47">
        <f t="shared" si="17"/>
        <v>437</v>
      </c>
      <c r="AU215" s="46"/>
      <c r="AV215" s="47"/>
      <c r="AW215" s="47"/>
      <c r="AX215" s="47"/>
      <c r="AY215" s="46"/>
      <c r="AZ215" s="47"/>
      <c r="BA215" s="47"/>
      <c r="BB215" s="47"/>
      <c r="BC215" s="46"/>
      <c r="BD215" s="47"/>
      <c r="BE215" s="47"/>
      <c r="BF215" s="47"/>
      <c r="BG215" s="46"/>
      <c r="BH215" s="46"/>
      <c r="BI215" s="46"/>
      <c r="BJ215" s="46"/>
      <c r="BK215" s="46"/>
      <c r="BL215" s="47"/>
      <c r="BM215" s="47"/>
      <c r="BN215" s="47"/>
      <c r="BO215" s="46"/>
      <c r="BP215" s="47">
        <v>1557</v>
      </c>
      <c r="BQ215" s="47">
        <v>0</v>
      </c>
      <c r="BR215" s="47">
        <f t="shared" si="18"/>
        <v>1557</v>
      </c>
      <c r="BS215" s="46"/>
      <c r="BT215" s="47">
        <f>VLOOKUP(A215,'[2]TERAPIA (157)'!$A$1:$U$158,19,0)</f>
        <v>1214</v>
      </c>
      <c r="BU215" s="47">
        <f>VLOOKUP(A215,'[2]TERAPIA (157)'!$A$1:$U$158,20,0)</f>
        <v>0</v>
      </c>
      <c r="BV215" s="47">
        <f t="shared" si="14"/>
        <v>1214</v>
      </c>
      <c r="BW215" s="46"/>
      <c r="BX215" s="47"/>
      <c r="BY215" s="47"/>
      <c r="BZ215" s="47"/>
      <c r="CA215" s="46"/>
      <c r="CB215" s="47"/>
      <c r="CC215" s="47"/>
      <c r="CD215" s="47"/>
      <c r="CE215" s="46"/>
      <c r="CF215" s="46"/>
      <c r="CG215" s="46"/>
      <c r="CH215" s="46"/>
      <c r="CI215" s="46"/>
      <c r="CJ215" s="47">
        <v>998</v>
      </c>
      <c r="CK215" s="47">
        <v>0</v>
      </c>
      <c r="CL215" s="47">
        <f t="shared" si="16"/>
        <v>998</v>
      </c>
      <c r="CM215" s="46"/>
      <c r="CN215" s="46"/>
      <c r="CO215" s="46"/>
      <c r="CP215" s="46"/>
      <c r="CQ215" s="46"/>
      <c r="CR215" s="46"/>
      <c r="CS215" s="46"/>
      <c r="CT215" s="46"/>
      <c r="CU215" s="46"/>
      <c r="CV215" s="46"/>
      <c r="CW215" s="46"/>
      <c r="CX215" s="46"/>
      <c r="CY215" s="46"/>
      <c r="CZ215" s="28"/>
      <c r="DA215" s="28"/>
      <c r="DB215" s="35"/>
      <c r="DE215" s="31">
        <f t="shared" si="11"/>
        <v>1106</v>
      </c>
    </row>
    <row r="216" spans="1:109" ht="33.75" x14ac:dyDescent="0.25">
      <c r="A216" s="18">
        <v>2144</v>
      </c>
      <c r="B216" s="38" t="s">
        <v>315</v>
      </c>
      <c r="C216" s="33" t="s">
        <v>43</v>
      </c>
      <c r="D216" s="40">
        <v>100</v>
      </c>
      <c r="E216" s="21">
        <v>2500</v>
      </c>
      <c r="F216" s="22" t="s">
        <v>117</v>
      </c>
      <c r="G216" s="23" t="s">
        <v>118</v>
      </c>
      <c r="H216" s="22"/>
      <c r="I216" s="22"/>
      <c r="J216" s="22"/>
      <c r="K216" s="22"/>
      <c r="L216" s="23"/>
      <c r="M216" s="22" t="s">
        <v>124</v>
      </c>
      <c r="N216" s="22"/>
      <c r="O216" s="22"/>
      <c r="P216" s="22"/>
      <c r="Q216" s="22"/>
      <c r="R216" s="22"/>
      <c r="S216" s="22"/>
      <c r="T216" s="22"/>
      <c r="U216" s="24"/>
      <c r="V216" s="24"/>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7">
        <v>437</v>
      </c>
      <c r="AS216" s="47">
        <v>0</v>
      </c>
      <c r="AT216" s="47">
        <f t="shared" si="17"/>
        <v>437</v>
      </c>
      <c r="AU216" s="46"/>
      <c r="AV216" s="47"/>
      <c r="AW216" s="47"/>
      <c r="AX216" s="47"/>
      <c r="AY216" s="46"/>
      <c r="AZ216" s="47"/>
      <c r="BA216" s="47"/>
      <c r="BB216" s="47"/>
      <c r="BC216" s="46"/>
      <c r="BD216" s="47"/>
      <c r="BE216" s="47"/>
      <c r="BF216" s="47"/>
      <c r="BG216" s="46"/>
      <c r="BH216" s="46"/>
      <c r="BI216" s="46"/>
      <c r="BJ216" s="46"/>
      <c r="BK216" s="46"/>
      <c r="BL216" s="47"/>
      <c r="BM216" s="47"/>
      <c r="BN216" s="47"/>
      <c r="BO216" s="46"/>
      <c r="BP216" s="47">
        <v>1557</v>
      </c>
      <c r="BQ216" s="47">
        <v>0</v>
      </c>
      <c r="BR216" s="47">
        <f t="shared" si="18"/>
        <v>1557</v>
      </c>
      <c r="BS216" s="46"/>
      <c r="BT216" s="47"/>
      <c r="BU216" s="47"/>
      <c r="BV216" s="47"/>
      <c r="BW216" s="46"/>
      <c r="BX216" s="47"/>
      <c r="BY216" s="47"/>
      <c r="BZ216" s="47"/>
      <c r="CA216" s="46"/>
      <c r="CB216" s="47"/>
      <c r="CC216" s="47"/>
      <c r="CD216" s="47"/>
      <c r="CE216" s="46"/>
      <c r="CF216" s="46"/>
      <c r="CG216" s="46"/>
      <c r="CH216" s="46"/>
      <c r="CI216" s="46"/>
      <c r="CJ216" s="47">
        <v>998</v>
      </c>
      <c r="CK216" s="47">
        <v>0</v>
      </c>
      <c r="CL216" s="47">
        <f t="shared" si="16"/>
        <v>998</v>
      </c>
      <c r="CM216" s="46"/>
      <c r="CN216" s="46"/>
      <c r="CO216" s="46"/>
      <c r="CP216" s="46"/>
      <c r="CQ216" s="46"/>
      <c r="CR216" s="46"/>
      <c r="CS216" s="46"/>
      <c r="CT216" s="46"/>
      <c r="CU216" s="46"/>
      <c r="CV216" s="46"/>
      <c r="CW216" s="46"/>
      <c r="CX216" s="46"/>
      <c r="CY216" s="46"/>
      <c r="CZ216" s="28"/>
      <c r="DA216" s="28"/>
      <c r="DB216" s="35"/>
      <c r="DE216" s="31">
        <f t="shared" si="11"/>
        <v>998</v>
      </c>
    </row>
    <row r="217" spans="1:109" ht="33.75" x14ac:dyDescent="0.25">
      <c r="A217" s="36">
        <v>2146</v>
      </c>
      <c r="B217" s="43" t="s">
        <v>316</v>
      </c>
      <c r="C217" s="21" t="s">
        <v>43</v>
      </c>
      <c r="D217" s="40">
        <v>10</v>
      </c>
      <c r="E217" s="21"/>
      <c r="F217" s="22" t="s">
        <v>117</v>
      </c>
      <c r="G217" s="23" t="s">
        <v>118</v>
      </c>
      <c r="H217" s="22"/>
      <c r="I217" s="22"/>
      <c r="J217" s="22"/>
      <c r="K217" s="22"/>
      <c r="L217" s="23"/>
      <c r="M217" s="22" t="s">
        <v>124</v>
      </c>
      <c r="N217" s="22"/>
      <c r="O217" s="22"/>
      <c r="P217" s="22"/>
      <c r="Q217" s="22"/>
      <c r="R217" s="22"/>
      <c r="S217" s="22"/>
      <c r="T217" s="22"/>
      <c r="U217" s="24"/>
      <c r="V217" s="24"/>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7">
        <v>117322</v>
      </c>
      <c r="AS217" s="47">
        <v>22291</v>
      </c>
      <c r="AT217" s="47">
        <f t="shared" si="17"/>
        <v>139613</v>
      </c>
      <c r="AU217" s="46"/>
      <c r="AV217" s="47"/>
      <c r="AW217" s="47"/>
      <c r="AX217" s="47"/>
      <c r="AY217" s="46"/>
      <c r="AZ217" s="47"/>
      <c r="BA217" s="47"/>
      <c r="BB217" s="47"/>
      <c r="BC217" s="46"/>
      <c r="BD217" s="47"/>
      <c r="BE217" s="47"/>
      <c r="BF217" s="47"/>
      <c r="BG217" s="46"/>
      <c r="BH217" s="46"/>
      <c r="BI217" s="46"/>
      <c r="BJ217" s="46"/>
      <c r="BK217" s="46"/>
      <c r="BL217" s="47">
        <v>62515.103999999999</v>
      </c>
      <c r="BM217" s="47">
        <v>0</v>
      </c>
      <c r="BN217" s="47">
        <f t="shared" si="13"/>
        <v>62515.103999999999</v>
      </c>
      <c r="BO217" s="46"/>
      <c r="BP217" s="47"/>
      <c r="BQ217" s="47"/>
      <c r="BR217" s="47"/>
      <c r="BS217" s="46"/>
      <c r="BT217" s="47"/>
      <c r="BU217" s="47"/>
      <c r="BV217" s="47"/>
      <c r="BW217" s="46"/>
      <c r="BX217" s="47"/>
      <c r="BY217" s="47"/>
      <c r="BZ217" s="47"/>
      <c r="CA217" s="46"/>
      <c r="CB217" s="47"/>
      <c r="CC217" s="47"/>
      <c r="CD217" s="47"/>
      <c r="CE217" s="46"/>
      <c r="CF217" s="46"/>
      <c r="CG217" s="46"/>
      <c r="CH217" s="46"/>
      <c r="CI217" s="46"/>
      <c r="CJ217" s="47">
        <v>68800</v>
      </c>
      <c r="CK217" s="47">
        <v>0</v>
      </c>
      <c r="CL217" s="47">
        <f t="shared" si="16"/>
        <v>68800</v>
      </c>
      <c r="CM217" s="46"/>
      <c r="CN217" s="46"/>
      <c r="CO217" s="46"/>
      <c r="CP217" s="46"/>
      <c r="CQ217" s="46"/>
      <c r="CR217" s="46"/>
      <c r="CS217" s="46"/>
      <c r="CT217" s="46"/>
      <c r="CU217" s="46"/>
      <c r="CV217" s="46"/>
      <c r="CW217" s="46"/>
      <c r="CX217" s="46"/>
      <c r="CY217" s="46"/>
      <c r="CZ217" s="28"/>
      <c r="DA217" s="28"/>
      <c r="DB217" s="35"/>
      <c r="DE217" s="31">
        <f t="shared" si="11"/>
        <v>68800</v>
      </c>
    </row>
    <row r="218" spans="1:109" ht="33.75" x14ac:dyDescent="0.25">
      <c r="A218" s="18" t="s">
        <v>119</v>
      </c>
      <c r="B218" s="38" t="s">
        <v>317</v>
      </c>
      <c r="C218" s="33" t="s">
        <v>43</v>
      </c>
      <c r="D218" s="21">
        <v>120</v>
      </c>
      <c r="E218" s="48">
        <v>120</v>
      </c>
      <c r="F218" s="22" t="s">
        <v>117</v>
      </c>
      <c r="G218" s="23" t="s">
        <v>118</v>
      </c>
      <c r="H218" s="22"/>
      <c r="I218" s="22"/>
      <c r="J218" s="22"/>
      <c r="K218" s="22"/>
      <c r="L218" s="22"/>
      <c r="M218" s="22" t="s">
        <v>124</v>
      </c>
      <c r="N218" s="22"/>
      <c r="O218" s="22"/>
      <c r="P218" s="22"/>
      <c r="Q218" s="22"/>
      <c r="R218" s="22"/>
      <c r="S218" s="22"/>
      <c r="T218" s="22"/>
      <c r="U218" s="24"/>
      <c r="V218" s="24"/>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7"/>
      <c r="AS218" s="47"/>
      <c r="AT218" s="47"/>
      <c r="AU218" s="46"/>
      <c r="AV218" s="47">
        <v>65000</v>
      </c>
      <c r="AW218" s="47">
        <f>+AV218*19%</f>
        <v>12350</v>
      </c>
      <c r="AX218" s="47">
        <f>+AV218+AW218</f>
        <v>77350</v>
      </c>
      <c r="AY218" s="46"/>
      <c r="AZ218" s="47"/>
      <c r="BA218" s="47"/>
      <c r="BB218" s="47"/>
      <c r="BC218" s="46"/>
      <c r="BD218" s="47"/>
      <c r="BE218" s="47"/>
      <c r="BF218" s="47"/>
      <c r="BG218" s="46"/>
      <c r="BH218" s="46"/>
      <c r="BI218" s="46"/>
      <c r="BJ218" s="46"/>
      <c r="BK218" s="46"/>
      <c r="BL218" s="47"/>
      <c r="BM218" s="47"/>
      <c r="BN218" s="47"/>
      <c r="BO218" s="46"/>
      <c r="BP218" s="47"/>
      <c r="BQ218" s="47"/>
      <c r="BR218" s="47"/>
      <c r="BS218" s="46"/>
      <c r="BT218" s="47"/>
      <c r="BU218" s="47"/>
      <c r="BV218" s="47"/>
      <c r="BW218" s="46"/>
      <c r="BX218" s="47"/>
      <c r="BY218" s="47"/>
      <c r="BZ218" s="47"/>
      <c r="CA218" s="46"/>
      <c r="CB218" s="47"/>
      <c r="CC218" s="47"/>
      <c r="CD218" s="47"/>
      <c r="CE218" s="46"/>
      <c r="CF218" s="46"/>
      <c r="CG218" s="46"/>
      <c r="CH218" s="46"/>
      <c r="CI218" s="46"/>
      <c r="CJ218" s="47"/>
      <c r="CK218" s="47"/>
      <c r="CL218" s="47"/>
      <c r="CM218" s="46"/>
      <c r="CN218" s="46"/>
      <c r="CO218" s="46"/>
      <c r="CP218" s="46"/>
      <c r="CQ218" s="46"/>
      <c r="CR218" s="46"/>
      <c r="CS218" s="46"/>
      <c r="CT218" s="46"/>
      <c r="CU218" s="46"/>
      <c r="CV218" s="46"/>
      <c r="CW218" s="46"/>
      <c r="CX218" s="46"/>
      <c r="CY218" s="46"/>
      <c r="CZ218" s="28"/>
      <c r="DA218" s="28"/>
      <c r="DB218" s="35"/>
      <c r="DE218" s="31">
        <f t="shared" si="11"/>
        <v>77350</v>
      </c>
    </row>
    <row r="219" spans="1:109" ht="33.75" x14ac:dyDescent="0.25">
      <c r="A219" s="41">
        <v>2380</v>
      </c>
      <c r="B219" s="39" t="s">
        <v>318</v>
      </c>
      <c r="C219" s="21" t="s">
        <v>43</v>
      </c>
      <c r="D219" s="40"/>
      <c r="E219" s="21">
        <v>50</v>
      </c>
      <c r="F219" s="22" t="s">
        <v>117</v>
      </c>
      <c r="G219" s="23" t="s">
        <v>118</v>
      </c>
      <c r="H219" s="22"/>
      <c r="I219" s="22"/>
      <c r="J219" s="22"/>
      <c r="K219" s="22"/>
      <c r="L219" s="23"/>
      <c r="M219" s="22"/>
      <c r="N219" s="22"/>
      <c r="O219" s="22"/>
      <c r="P219" s="22"/>
      <c r="Q219" s="22"/>
      <c r="R219" s="22"/>
      <c r="S219" s="22"/>
      <c r="T219" s="22"/>
      <c r="U219" s="24"/>
      <c r="V219" s="24"/>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7">
        <v>9909</v>
      </c>
      <c r="AS219" s="47">
        <v>0</v>
      </c>
      <c r="AT219" s="47">
        <f t="shared" si="17"/>
        <v>9909</v>
      </c>
      <c r="AU219" s="46"/>
      <c r="AV219" s="47"/>
      <c r="AW219" s="47"/>
      <c r="AX219" s="47"/>
      <c r="AY219" s="46"/>
      <c r="AZ219" s="47"/>
      <c r="BA219" s="47"/>
      <c r="BB219" s="47"/>
      <c r="BC219" s="46"/>
      <c r="BD219" s="47"/>
      <c r="BE219" s="47"/>
      <c r="BF219" s="47"/>
      <c r="BG219" s="46"/>
      <c r="BH219" s="46"/>
      <c r="BI219" s="46"/>
      <c r="BJ219" s="46"/>
      <c r="BK219" s="46"/>
      <c r="BL219" s="47"/>
      <c r="BM219" s="47"/>
      <c r="BN219" s="47"/>
      <c r="BO219" s="46"/>
      <c r="BP219" s="47"/>
      <c r="BQ219" s="47"/>
      <c r="BR219" s="47"/>
      <c r="BS219" s="46"/>
      <c r="BT219" s="47"/>
      <c r="BU219" s="47"/>
      <c r="BV219" s="47"/>
      <c r="BW219" s="46"/>
      <c r="BX219" s="47"/>
      <c r="BY219" s="47"/>
      <c r="BZ219" s="47"/>
      <c r="CA219" s="46"/>
      <c r="CB219" s="47"/>
      <c r="CC219" s="47"/>
      <c r="CD219" s="47"/>
      <c r="CE219" s="46"/>
      <c r="CF219" s="46"/>
      <c r="CG219" s="46"/>
      <c r="CH219" s="46"/>
      <c r="CI219" s="46"/>
      <c r="CJ219" s="47"/>
      <c r="CK219" s="47"/>
      <c r="CL219" s="47"/>
      <c r="CM219" s="46"/>
      <c r="CN219" s="46"/>
      <c r="CO219" s="46"/>
      <c r="CP219" s="46"/>
      <c r="CQ219" s="46"/>
      <c r="CR219" s="46"/>
      <c r="CS219" s="46"/>
      <c r="CT219" s="46"/>
      <c r="CU219" s="46"/>
      <c r="CV219" s="46"/>
      <c r="CW219" s="46"/>
      <c r="CX219" s="46"/>
      <c r="CY219" s="46"/>
      <c r="CZ219" s="28"/>
      <c r="DA219" s="28"/>
      <c r="DB219" s="35"/>
      <c r="DE219" s="31">
        <f t="shared" si="11"/>
        <v>9909</v>
      </c>
    </row>
    <row r="220" spans="1:109" ht="33.75" x14ac:dyDescent="0.25">
      <c r="A220" s="37">
        <v>2504</v>
      </c>
      <c r="B220" s="19" t="s">
        <v>319</v>
      </c>
      <c r="C220" s="20" t="s">
        <v>43</v>
      </c>
      <c r="D220" s="40">
        <v>200</v>
      </c>
      <c r="E220" s="21">
        <v>300</v>
      </c>
      <c r="F220" s="22" t="s">
        <v>117</v>
      </c>
      <c r="G220" s="23" t="s">
        <v>118</v>
      </c>
      <c r="H220" s="22"/>
      <c r="I220" s="22"/>
      <c r="J220" s="22"/>
      <c r="K220" s="22"/>
      <c r="L220" s="23"/>
      <c r="M220" s="22" t="s">
        <v>124</v>
      </c>
      <c r="N220" s="22"/>
      <c r="O220" s="22"/>
      <c r="P220" s="22"/>
      <c r="Q220" s="22"/>
      <c r="R220" s="22"/>
      <c r="S220" s="22"/>
      <c r="T220" s="22"/>
      <c r="U220" s="24"/>
      <c r="V220" s="24"/>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7"/>
      <c r="AS220" s="47"/>
      <c r="AT220" s="47"/>
      <c r="AU220" s="46"/>
      <c r="AV220" s="47"/>
      <c r="AW220" s="47"/>
      <c r="AX220" s="47"/>
      <c r="AY220" s="46"/>
      <c r="AZ220" s="47"/>
      <c r="BA220" s="47"/>
      <c r="BB220" s="47"/>
      <c r="BC220" s="46"/>
      <c r="BD220" s="47"/>
      <c r="BE220" s="47"/>
      <c r="BF220" s="47"/>
      <c r="BG220" s="46"/>
      <c r="BH220" s="46"/>
      <c r="BI220" s="46"/>
      <c r="BJ220" s="46"/>
      <c r="BK220" s="46"/>
      <c r="BL220" s="47">
        <v>11375.592000000001</v>
      </c>
      <c r="BM220" s="47">
        <v>2161.3624800000002</v>
      </c>
      <c r="BN220" s="47">
        <f t="shared" si="13"/>
        <v>13536.95448</v>
      </c>
      <c r="BO220" s="46"/>
      <c r="BP220" s="47"/>
      <c r="BQ220" s="47"/>
      <c r="BR220" s="47"/>
      <c r="BS220" s="46"/>
      <c r="BT220" s="47">
        <f>VLOOKUP(A220,'[2]TERAPIA (157)'!$A$1:$U$158,19,0)</f>
        <v>12956</v>
      </c>
      <c r="BU220" s="47">
        <f>VLOOKUP(A220,'[2]TERAPIA (157)'!$A$1:$U$158,20,0)</f>
        <v>2461.64</v>
      </c>
      <c r="BV220" s="47">
        <f t="shared" si="14"/>
        <v>15417.64</v>
      </c>
      <c r="BW220" s="46"/>
      <c r="BX220" s="47"/>
      <c r="BY220" s="47"/>
      <c r="BZ220" s="47"/>
      <c r="CA220" s="46"/>
      <c r="CB220" s="47"/>
      <c r="CC220" s="47"/>
      <c r="CD220" s="47"/>
      <c r="CE220" s="46"/>
      <c r="CF220" s="46"/>
      <c r="CG220" s="46"/>
      <c r="CH220" s="46"/>
      <c r="CI220" s="46"/>
      <c r="CJ220" s="47"/>
      <c r="CK220" s="47"/>
      <c r="CL220" s="47"/>
      <c r="CM220" s="46"/>
      <c r="CN220" s="46"/>
      <c r="CO220" s="46"/>
      <c r="CP220" s="46"/>
      <c r="CQ220" s="46"/>
      <c r="CR220" s="46"/>
      <c r="CS220" s="46"/>
      <c r="CT220" s="46"/>
      <c r="CU220" s="46"/>
      <c r="CV220" s="46"/>
      <c r="CW220" s="46"/>
      <c r="CX220" s="46"/>
      <c r="CY220" s="46"/>
      <c r="CZ220" s="28"/>
      <c r="DA220" s="28"/>
      <c r="DB220" s="35"/>
      <c r="DE220" s="31">
        <f t="shared" si="11"/>
        <v>14477.29724</v>
      </c>
    </row>
    <row r="221" spans="1:109" ht="33.75" x14ac:dyDescent="0.25">
      <c r="A221" s="18" t="s">
        <v>119</v>
      </c>
      <c r="B221" s="23" t="s">
        <v>320</v>
      </c>
      <c r="C221" s="33" t="s">
        <v>43</v>
      </c>
      <c r="D221" s="21">
        <v>40</v>
      </c>
      <c r="E221" s="21">
        <v>40</v>
      </c>
      <c r="F221" s="22" t="s">
        <v>117</v>
      </c>
      <c r="G221" s="23" t="s">
        <v>121</v>
      </c>
      <c r="H221" s="22"/>
      <c r="I221" s="22"/>
      <c r="J221" s="22"/>
      <c r="K221" s="22"/>
      <c r="L221" s="22"/>
      <c r="M221" s="22" t="s">
        <v>124</v>
      </c>
      <c r="N221" s="22"/>
      <c r="O221" s="22"/>
      <c r="P221" s="22"/>
      <c r="Q221" s="22"/>
      <c r="R221" s="22"/>
      <c r="S221" s="22"/>
      <c r="T221" s="22"/>
      <c r="U221" s="24"/>
      <c r="V221" s="24"/>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7"/>
      <c r="AS221" s="47"/>
      <c r="AT221" s="47"/>
      <c r="AU221" s="46"/>
      <c r="AV221" s="47"/>
      <c r="AW221" s="47"/>
      <c r="AX221" s="47"/>
      <c r="AY221" s="46"/>
      <c r="AZ221" s="47"/>
      <c r="BA221" s="47"/>
      <c r="BB221" s="47"/>
      <c r="BC221" s="46"/>
      <c r="BD221" s="47"/>
      <c r="BE221" s="47"/>
      <c r="BF221" s="47"/>
      <c r="BG221" s="46"/>
      <c r="BH221" s="46"/>
      <c r="BI221" s="46"/>
      <c r="BJ221" s="46"/>
      <c r="BK221" s="46"/>
      <c r="BL221" s="47">
        <v>259709</v>
      </c>
      <c r="BM221" s="47">
        <v>49344.71</v>
      </c>
      <c r="BN221" s="47">
        <f t="shared" si="13"/>
        <v>309053.71000000002</v>
      </c>
      <c r="BO221" s="46"/>
      <c r="BP221" s="47"/>
      <c r="BQ221" s="47"/>
      <c r="BR221" s="47"/>
      <c r="BS221" s="46"/>
      <c r="BT221" s="47"/>
      <c r="BU221" s="47"/>
      <c r="BV221" s="47"/>
      <c r="BW221" s="46"/>
      <c r="BX221" s="47"/>
      <c r="BY221" s="47"/>
      <c r="BZ221" s="47"/>
      <c r="CA221" s="46"/>
      <c r="CB221" s="47"/>
      <c r="CC221" s="47"/>
      <c r="CD221" s="47"/>
      <c r="CE221" s="46"/>
      <c r="CF221" s="46"/>
      <c r="CG221" s="46"/>
      <c r="CH221" s="46"/>
      <c r="CI221" s="46"/>
      <c r="CJ221" s="47"/>
      <c r="CK221" s="47"/>
      <c r="CL221" s="47"/>
      <c r="CM221" s="46"/>
      <c r="CN221" s="46"/>
      <c r="CO221" s="46"/>
      <c r="CP221" s="46"/>
      <c r="CQ221" s="46"/>
      <c r="CR221" s="46"/>
      <c r="CS221" s="46"/>
      <c r="CT221" s="46"/>
      <c r="CU221" s="46"/>
      <c r="CV221" s="46"/>
      <c r="CW221" s="46"/>
      <c r="CX221" s="46"/>
      <c r="CY221" s="46"/>
      <c r="CZ221" s="28"/>
      <c r="DA221" s="28"/>
      <c r="DB221" s="35"/>
      <c r="DE221" s="31">
        <f t="shared" si="11"/>
        <v>309053.71000000002</v>
      </c>
    </row>
    <row r="222" spans="1:109" ht="45" x14ac:dyDescent="0.25">
      <c r="A222" s="18" t="s">
        <v>119</v>
      </c>
      <c r="B222" s="23" t="s">
        <v>321</v>
      </c>
      <c r="C222" s="33" t="s">
        <v>43</v>
      </c>
      <c r="D222" s="21">
        <v>4</v>
      </c>
      <c r="E222" s="21">
        <v>50</v>
      </c>
      <c r="F222" s="22" t="s">
        <v>117</v>
      </c>
      <c r="G222" s="23" t="s">
        <v>322</v>
      </c>
      <c r="H222" s="22"/>
      <c r="I222" s="22"/>
      <c r="J222" s="22"/>
      <c r="K222" s="22"/>
      <c r="L222" s="22"/>
      <c r="M222" s="22"/>
      <c r="N222" s="22"/>
      <c r="O222" s="22"/>
      <c r="P222" s="22"/>
      <c r="Q222" s="22"/>
      <c r="R222" s="22"/>
      <c r="S222" s="22"/>
      <c r="T222" s="22"/>
      <c r="U222" s="24"/>
      <c r="V222" s="24"/>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7"/>
      <c r="AS222" s="47"/>
      <c r="AT222" s="47"/>
      <c r="AU222" s="46"/>
      <c r="AV222" s="47"/>
      <c r="AW222" s="47"/>
      <c r="AX222" s="47"/>
      <c r="AY222" s="46"/>
      <c r="AZ222" s="47"/>
      <c r="BA222" s="47"/>
      <c r="BB222" s="47"/>
      <c r="BC222" s="46"/>
      <c r="BD222" s="47"/>
      <c r="BE222" s="47"/>
      <c r="BF222" s="47"/>
      <c r="BG222" s="46"/>
      <c r="BH222" s="46"/>
      <c r="BI222" s="46"/>
      <c r="BJ222" s="46"/>
      <c r="BK222" s="46"/>
      <c r="BL222" s="47"/>
      <c r="BM222" s="47"/>
      <c r="BN222" s="47"/>
      <c r="BO222" s="46"/>
      <c r="BP222" s="47"/>
      <c r="BQ222" s="47"/>
      <c r="BR222" s="47"/>
      <c r="BS222" s="46"/>
      <c r="BT222" s="47"/>
      <c r="BU222" s="47"/>
      <c r="BV222" s="47"/>
      <c r="BW222" s="46"/>
      <c r="BX222" s="47"/>
      <c r="BY222" s="47"/>
      <c r="BZ222" s="47"/>
      <c r="CA222" s="46"/>
      <c r="CB222" s="47"/>
      <c r="CC222" s="47"/>
      <c r="CD222" s="47"/>
      <c r="CE222" s="46"/>
      <c r="CF222" s="46"/>
      <c r="CG222" s="46"/>
      <c r="CH222" s="46"/>
      <c r="CI222" s="46"/>
      <c r="CJ222" s="47"/>
      <c r="CK222" s="47"/>
      <c r="CL222" s="47"/>
      <c r="CM222" s="46"/>
      <c r="CN222" s="46"/>
      <c r="CO222" s="46"/>
      <c r="CP222" s="46"/>
      <c r="CQ222" s="46"/>
      <c r="CR222" s="46"/>
      <c r="CS222" s="46"/>
      <c r="CT222" s="46"/>
      <c r="CU222" s="46"/>
      <c r="CV222" s="46"/>
      <c r="CW222" s="46"/>
      <c r="CX222" s="46"/>
      <c r="CY222" s="46"/>
      <c r="CZ222" s="28"/>
      <c r="DA222" s="28"/>
      <c r="DB222" s="35"/>
      <c r="DE222" s="31" t="e">
        <f t="shared" si="11"/>
        <v>#NUM!</v>
      </c>
    </row>
    <row r="223" spans="1:109" ht="45" x14ac:dyDescent="0.25">
      <c r="A223" s="18" t="s">
        <v>119</v>
      </c>
      <c r="B223" s="23" t="s">
        <v>323</v>
      </c>
      <c r="C223" s="33" t="s">
        <v>43</v>
      </c>
      <c r="D223" s="21">
        <v>4</v>
      </c>
      <c r="E223" s="21">
        <v>50</v>
      </c>
      <c r="F223" s="22" t="s">
        <v>117</v>
      </c>
      <c r="G223" s="23" t="s">
        <v>322</v>
      </c>
      <c r="H223" s="22"/>
      <c r="I223" s="22"/>
      <c r="J223" s="22"/>
      <c r="K223" s="22"/>
      <c r="L223" s="22"/>
      <c r="M223" s="22"/>
      <c r="N223" s="22"/>
      <c r="O223" s="22"/>
      <c r="P223" s="22"/>
      <c r="Q223" s="22"/>
      <c r="R223" s="22"/>
      <c r="S223" s="22"/>
      <c r="T223" s="22"/>
      <c r="U223" s="24"/>
      <c r="V223" s="24"/>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7"/>
      <c r="AS223" s="47"/>
      <c r="AT223" s="47"/>
      <c r="AU223" s="46"/>
      <c r="AV223" s="47"/>
      <c r="AW223" s="47"/>
      <c r="AX223" s="47"/>
      <c r="AY223" s="46"/>
      <c r="AZ223" s="47"/>
      <c r="BA223" s="47"/>
      <c r="BB223" s="47"/>
      <c r="BC223" s="46"/>
      <c r="BD223" s="47"/>
      <c r="BE223" s="47"/>
      <c r="BF223" s="47"/>
      <c r="BG223" s="46"/>
      <c r="BH223" s="46"/>
      <c r="BI223" s="46"/>
      <c r="BJ223" s="46"/>
      <c r="BK223" s="46"/>
      <c r="BL223" s="47"/>
      <c r="BM223" s="47"/>
      <c r="BN223" s="47"/>
      <c r="BO223" s="46"/>
      <c r="BP223" s="47"/>
      <c r="BQ223" s="47"/>
      <c r="BR223" s="47"/>
      <c r="BS223" s="46"/>
      <c r="BT223" s="47"/>
      <c r="BU223" s="47"/>
      <c r="BV223" s="47"/>
      <c r="BW223" s="46"/>
      <c r="BX223" s="47"/>
      <c r="BY223" s="47"/>
      <c r="BZ223" s="47"/>
      <c r="CA223" s="46"/>
      <c r="CB223" s="47"/>
      <c r="CC223" s="47"/>
      <c r="CD223" s="47"/>
      <c r="CE223" s="46"/>
      <c r="CF223" s="46"/>
      <c r="CG223" s="46"/>
      <c r="CH223" s="46"/>
      <c r="CI223" s="46"/>
      <c r="CJ223" s="47"/>
      <c r="CK223" s="47"/>
      <c r="CL223" s="47"/>
      <c r="CM223" s="46"/>
      <c r="CN223" s="46"/>
      <c r="CO223" s="46"/>
      <c r="CP223" s="46"/>
      <c r="CQ223" s="46"/>
      <c r="CR223" s="46"/>
      <c r="CS223" s="46"/>
      <c r="CT223" s="46"/>
      <c r="CU223" s="46"/>
      <c r="CV223" s="46"/>
      <c r="CW223" s="46"/>
      <c r="CX223" s="46"/>
      <c r="CY223" s="46"/>
      <c r="CZ223" s="28"/>
      <c r="DA223" s="28"/>
      <c r="DB223" s="35"/>
      <c r="DE223" s="31" t="e">
        <f t="shared" si="11"/>
        <v>#NUM!</v>
      </c>
    </row>
    <row r="224" spans="1:109" ht="33.75" x14ac:dyDescent="0.25">
      <c r="A224" s="41" t="s">
        <v>119</v>
      </c>
      <c r="B224" s="23" t="s">
        <v>324</v>
      </c>
      <c r="C224" s="23" t="s">
        <v>43</v>
      </c>
      <c r="D224" s="48">
        <v>20</v>
      </c>
      <c r="E224" s="48">
        <v>20</v>
      </c>
      <c r="F224" s="22" t="s">
        <v>325</v>
      </c>
      <c r="G224" s="21" t="s">
        <v>326</v>
      </c>
      <c r="H224" s="22"/>
      <c r="I224" s="21"/>
      <c r="J224" s="22"/>
      <c r="K224" s="48" t="s">
        <v>327</v>
      </c>
      <c r="L224" s="22"/>
      <c r="M224" s="21" t="s">
        <v>124</v>
      </c>
      <c r="N224" s="22"/>
      <c r="O224" s="22"/>
      <c r="P224" s="22"/>
      <c r="Q224" s="22"/>
      <c r="R224" s="22"/>
      <c r="S224" s="22"/>
      <c r="T224" s="22"/>
      <c r="U224" s="22"/>
      <c r="V224" s="22"/>
      <c r="W224" s="22"/>
      <c r="X224" s="55"/>
      <c r="Y224" s="55"/>
      <c r="Z224" s="55"/>
      <c r="AA224" s="22"/>
      <c r="AB224" s="22"/>
      <c r="AC224" s="22"/>
      <c r="AD224" s="22"/>
      <c r="AE224" s="22"/>
      <c r="AF224" s="22"/>
      <c r="AG224" s="22"/>
      <c r="AH224" s="22"/>
      <c r="AI224" s="22"/>
      <c r="AJ224" s="22"/>
      <c r="AK224" s="22"/>
      <c r="AL224" s="22"/>
      <c r="AM224" s="22"/>
      <c r="AN224" s="22"/>
      <c r="AO224" s="22"/>
      <c r="AP224" s="22"/>
      <c r="AQ224" s="22"/>
      <c r="AR224" s="56"/>
      <c r="AS224" s="57"/>
      <c r="AT224" s="58"/>
      <c r="AU224" s="22"/>
      <c r="AV224" s="55"/>
      <c r="AW224" s="55"/>
      <c r="AX224" s="58"/>
      <c r="AY224" s="22"/>
      <c r="AZ224" s="55"/>
      <c r="BA224" s="55"/>
      <c r="BB224" s="55"/>
      <c r="BC224" s="22"/>
      <c r="BD224" s="22"/>
      <c r="BE224" s="22"/>
      <c r="BF224" s="22"/>
      <c r="BG224" s="22"/>
      <c r="BH224" s="57"/>
      <c r="BI224" s="57"/>
      <c r="BJ224" s="57"/>
      <c r="BK224" s="22"/>
      <c r="BL224" s="57">
        <v>316500</v>
      </c>
      <c r="BM224" s="57">
        <v>0</v>
      </c>
      <c r="BN224" s="57">
        <f>+BL224+BM224</f>
        <v>316500</v>
      </c>
      <c r="BO224" s="22"/>
      <c r="BP224" s="59">
        <f>VLOOKUP(A224,'[6]ESTERILIZACION (180)'!$A$1:$U$181,19,0)</f>
        <v>43512</v>
      </c>
      <c r="BQ224" s="57">
        <f>VLOOKUP(A224,'[6]ESTERILIZACION (180)'!$A$1:$U$181,20,0)</f>
        <v>8267.2800000000007</v>
      </c>
      <c r="BR224" s="57">
        <f>+BP224+BQ224</f>
        <v>51779.28</v>
      </c>
      <c r="BS224" s="22"/>
      <c r="BT224" s="22"/>
      <c r="BU224" s="22"/>
      <c r="BV224" s="22"/>
      <c r="BW224" s="22"/>
      <c r="BX224" s="22"/>
      <c r="BY224" s="22"/>
      <c r="BZ224" s="22"/>
      <c r="CA224" s="22"/>
      <c r="CB224" s="22"/>
      <c r="CC224" s="22"/>
      <c r="CD224" s="22"/>
      <c r="CE224" s="22"/>
      <c r="CF224" s="22"/>
      <c r="CG224" s="22"/>
      <c r="CH224" s="22"/>
      <c r="CI224" s="22"/>
      <c r="CJ224" s="57"/>
      <c r="CK224" s="57"/>
      <c r="CL224" s="57"/>
      <c r="CM224" s="22"/>
      <c r="CN224" s="22"/>
      <c r="CO224" s="22"/>
      <c r="CP224" s="22"/>
      <c r="CQ224" s="22"/>
      <c r="CR224" s="22"/>
      <c r="CS224" s="22"/>
      <c r="CT224" s="22"/>
      <c r="CU224" s="22"/>
      <c r="CV224" s="57"/>
      <c r="CW224" s="57"/>
      <c r="CX224" s="57"/>
      <c r="CY224" s="46"/>
      <c r="CZ224" s="28"/>
      <c r="DA224" s="28"/>
      <c r="DB224" s="35"/>
      <c r="DE224" s="31">
        <f t="shared" si="11"/>
        <v>184139.63999999998</v>
      </c>
    </row>
    <row r="225" spans="1:109" ht="22.5" x14ac:dyDescent="0.25">
      <c r="A225" s="41" t="s">
        <v>119</v>
      </c>
      <c r="B225" s="23" t="s">
        <v>328</v>
      </c>
      <c r="C225" s="23" t="s">
        <v>43</v>
      </c>
      <c r="D225" s="48">
        <v>30</v>
      </c>
      <c r="E225" s="48">
        <v>30</v>
      </c>
      <c r="F225" s="22" t="s">
        <v>325</v>
      </c>
      <c r="G225" s="21" t="s">
        <v>326</v>
      </c>
      <c r="H225" s="22"/>
      <c r="I225" s="21"/>
      <c r="J225" s="22"/>
      <c r="K225" s="21" t="s">
        <v>329</v>
      </c>
      <c r="L225" s="22"/>
      <c r="M225" s="21" t="s">
        <v>330</v>
      </c>
      <c r="N225" s="22"/>
      <c r="O225" s="22"/>
      <c r="P225" s="22"/>
      <c r="Q225" s="22"/>
      <c r="R225" s="22"/>
      <c r="S225" s="22"/>
      <c r="T225" s="22"/>
      <c r="U225" s="22"/>
      <c r="V225" s="22"/>
      <c r="W225" s="22"/>
      <c r="X225" s="55"/>
      <c r="Y225" s="55"/>
      <c r="Z225" s="55"/>
      <c r="AA225" s="22"/>
      <c r="AB225" s="22"/>
      <c r="AC225" s="22"/>
      <c r="AD225" s="22"/>
      <c r="AE225" s="22"/>
      <c r="AF225" s="22"/>
      <c r="AG225" s="22"/>
      <c r="AH225" s="22"/>
      <c r="AI225" s="22"/>
      <c r="AJ225" s="22"/>
      <c r="AK225" s="22"/>
      <c r="AL225" s="22"/>
      <c r="AM225" s="22"/>
      <c r="AN225" s="22"/>
      <c r="AO225" s="22"/>
      <c r="AP225" s="22"/>
      <c r="AQ225" s="22"/>
      <c r="AR225" s="56"/>
      <c r="AS225" s="57"/>
      <c r="AT225" s="58"/>
      <c r="AU225" s="22"/>
      <c r="AV225" s="55"/>
      <c r="AW225" s="55"/>
      <c r="AX225" s="58"/>
      <c r="AY225" s="22"/>
      <c r="AZ225" s="57"/>
      <c r="BA225" s="57"/>
      <c r="BB225" s="57"/>
      <c r="BC225" s="22"/>
      <c r="BD225" s="22"/>
      <c r="BE225" s="22"/>
      <c r="BF225" s="22"/>
      <c r="BG225" s="22"/>
      <c r="BH225" s="57"/>
      <c r="BI225" s="57"/>
      <c r="BJ225" s="57"/>
      <c r="BK225" s="22"/>
      <c r="BL225" s="57"/>
      <c r="BM225" s="57"/>
      <c r="BN225" s="57"/>
      <c r="BO225" s="22"/>
      <c r="BP225" s="59"/>
      <c r="BQ225" s="57"/>
      <c r="BR225" s="57"/>
      <c r="BS225" s="22"/>
      <c r="BT225" s="22"/>
      <c r="BU225" s="22"/>
      <c r="BV225" s="22"/>
      <c r="BW225" s="22"/>
      <c r="BX225" s="22"/>
      <c r="BY225" s="22"/>
      <c r="BZ225" s="22"/>
      <c r="CA225" s="22"/>
      <c r="CB225" s="22"/>
      <c r="CC225" s="22"/>
      <c r="CD225" s="22"/>
      <c r="CE225" s="22"/>
      <c r="CF225" s="22"/>
      <c r="CG225" s="22"/>
      <c r="CH225" s="22"/>
      <c r="CI225" s="22"/>
      <c r="CJ225" s="57"/>
      <c r="CK225" s="57"/>
      <c r="CL225" s="57"/>
      <c r="CM225" s="22"/>
      <c r="CN225" s="22"/>
      <c r="CO225" s="22"/>
      <c r="CP225" s="22"/>
      <c r="CQ225" s="22"/>
      <c r="CR225" s="22"/>
      <c r="CS225" s="22"/>
      <c r="CT225" s="22"/>
      <c r="CU225" s="22"/>
      <c r="CV225" s="57"/>
      <c r="CW225" s="57"/>
      <c r="CX225" s="57"/>
      <c r="CY225" s="46"/>
      <c r="CZ225" s="28"/>
      <c r="DA225" s="28"/>
      <c r="DB225" s="35"/>
      <c r="DE225" s="31" t="e">
        <f t="shared" si="11"/>
        <v>#NUM!</v>
      </c>
    </row>
    <row r="226" spans="1:109" x14ac:dyDescent="0.25">
      <c r="A226" s="60">
        <v>35</v>
      </c>
      <c r="B226" s="61" t="s">
        <v>331</v>
      </c>
      <c r="C226" s="62" t="s">
        <v>46</v>
      </c>
      <c r="D226" s="21">
        <v>60</v>
      </c>
      <c r="E226" s="21">
        <v>60</v>
      </c>
      <c r="F226" s="22" t="s">
        <v>325</v>
      </c>
      <c r="G226" s="21" t="s">
        <v>326</v>
      </c>
      <c r="H226" s="22"/>
      <c r="I226" s="21"/>
      <c r="J226" s="22"/>
      <c r="K226" s="22"/>
      <c r="L226" s="23"/>
      <c r="M226" s="21" t="s">
        <v>124</v>
      </c>
      <c r="N226" s="22"/>
      <c r="O226" s="22"/>
      <c r="P226" s="22"/>
      <c r="Q226" s="22"/>
      <c r="R226" s="22"/>
      <c r="S226" s="22"/>
      <c r="T226" s="22"/>
      <c r="U226" s="22"/>
      <c r="V226" s="22"/>
      <c r="W226" s="22"/>
      <c r="X226" s="55"/>
      <c r="Y226" s="55"/>
      <c r="Z226" s="55"/>
      <c r="AA226" s="22"/>
      <c r="AB226" s="22"/>
      <c r="AC226" s="22"/>
      <c r="AD226" s="22"/>
      <c r="AE226" s="22"/>
      <c r="AF226" s="22"/>
      <c r="AG226" s="22"/>
      <c r="AH226" s="22"/>
      <c r="AI226" s="22"/>
      <c r="AJ226" s="22"/>
      <c r="AK226" s="22"/>
      <c r="AL226" s="22"/>
      <c r="AM226" s="22"/>
      <c r="AN226" s="22"/>
      <c r="AO226" s="22"/>
      <c r="AP226" s="22"/>
      <c r="AQ226" s="22"/>
      <c r="AR226" s="56">
        <v>10414</v>
      </c>
      <c r="AS226" s="57">
        <v>0</v>
      </c>
      <c r="AT226" s="58">
        <f>+AR226+AS226</f>
        <v>10414</v>
      </c>
      <c r="AU226" s="22"/>
      <c r="AV226" s="55"/>
      <c r="AW226" s="55"/>
      <c r="AX226" s="58"/>
      <c r="AY226" s="22"/>
      <c r="AZ226" s="57"/>
      <c r="BA226" s="57"/>
      <c r="BB226" s="57"/>
      <c r="BC226" s="22"/>
      <c r="BD226" s="22"/>
      <c r="BE226" s="22"/>
      <c r="BF226" s="22"/>
      <c r="BG226" s="22"/>
      <c r="BH226" s="57"/>
      <c r="BI226" s="57"/>
      <c r="BJ226" s="57"/>
      <c r="BK226" s="22"/>
      <c r="BL226" s="57"/>
      <c r="BM226" s="57"/>
      <c r="BN226" s="57"/>
      <c r="BO226" s="22"/>
      <c r="BP226" s="57"/>
      <c r="BQ226" s="57"/>
      <c r="BR226" s="57"/>
      <c r="BS226" s="22"/>
      <c r="BT226" s="22"/>
      <c r="BU226" s="22"/>
      <c r="BV226" s="22"/>
      <c r="BW226" s="22"/>
      <c r="BX226" s="22"/>
      <c r="BY226" s="22"/>
      <c r="BZ226" s="22"/>
      <c r="CA226" s="22"/>
      <c r="CB226" s="22"/>
      <c r="CC226" s="22"/>
      <c r="CD226" s="22"/>
      <c r="CE226" s="22"/>
      <c r="CF226" s="22"/>
      <c r="CG226" s="22"/>
      <c r="CH226" s="22"/>
      <c r="CI226" s="22"/>
      <c r="CJ226" s="57"/>
      <c r="CK226" s="57"/>
      <c r="CL226" s="57"/>
      <c r="CM226" s="22"/>
      <c r="CN226" s="22"/>
      <c r="CO226" s="22"/>
      <c r="CP226" s="22"/>
      <c r="CQ226" s="22"/>
      <c r="CR226" s="22"/>
      <c r="CS226" s="22"/>
      <c r="CT226" s="22"/>
      <c r="CU226" s="22"/>
      <c r="CV226" s="57"/>
      <c r="CW226" s="57"/>
      <c r="CX226" s="57"/>
      <c r="CY226" s="46"/>
      <c r="CZ226" s="28"/>
      <c r="DA226" s="28"/>
      <c r="DB226" s="35"/>
      <c r="DE226" s="31">
        <f t="shared" si="11"/>
        <v>10414</v>
      </c>
    </row>
    <row r="227" spans="1:109" ht="78.75" x14ac:dyDescent="0.25">
      <c r="A227" s="60">
        <v>36</v>
      </c>
      <c r="B227" s="63" t="s">
        <v>332</v>
      </c>
      <c r="C227" s="64" t="s">
        <v>46</v>
      </c>
      <c r="D227" s="21">
        <v>80</v>
      </c>
      <c r="E227" s="21">
        <v>80</v>
      </c>
      <c r="F227" s="22" t="s">
        <v>325</v>
      </c>
      <c r="G227" s="21" t="s">
        <v>326</v>
      </c>
      <c r="H227" s="22"/>
      <c r="I227" s="21"/>
      <c r="J227" s="22"/>
      <c r="K227" s="22"/>
      <c r="L227" s="23"/>
      <c r="M227" s="21" t="s">
        <v>124</v>
      </c>
      <c r="N227" s="22"/>
      <c r="O227" s="22"/>
      <c r="P227" s="22"/>
      <c r="Q227" s="22"/>
      <c r="R227" s="22"/>
      <c r="S227" s="22"/>
      <c r="T227" s="22"/>
      <c r="U227" s="22"/>
      <c r="V227" s="22"/>
      <c r="W227" s="22"/>
      <c r="X227" s="55"/>
      <c r="Y227" s="55"/>
      <c r="Z227" s="55"/>
      <c r="AA227" s="22"/>
      <c r="AB227" s="22"/>
      <c r="AC227" s="22"/>
      <c r="AD227" s="22"/>
      <c r="AE227" s="22"/>
      <c r="AF227" s="22"/>
      <c r="AG227" s="22"/>
      <c r="AH227" s="22"/>
      <c r="AI227" s="22"/>
      <c r="AJ227" s="22"/>
      <c r="AK227" s="22"/>
      <c r="AL227" s="22"/>
      <c r="AM227" s="22"/>
      <c r="AN227" s="22"/>
      <c r="AO227" s="22"/>
      <c r="AP227" s="22"/>
      <c r="AQ227" s="22"/>
      <c r="AR227" s="56">
        <v>50618</v>
      </c>
      <c r="AS227" s="57">
        <v>0</v>
      </c>
      <c r="AT227" s="58">
        <f>+AR227+AS227</f>
        <v>50618</v>
      </c>
      <c r="AU227" s="22"/>
      <c r="AV227" s="55"/>
      <c r="AW227" s="55"/>
      <c r="AX227" s="58"/>
      <c r="AY227" s="22"/>
      <c r="AZ227" s="57"/>
      <c r="BA227" s="57"/>
      <c r="BB227" s="57"/>
      <c r="BC227" s="22"/>
      <c r="BD227" s="22"/>
      <c r="BE227" s="22"/>
      <c r="BF227" s="22"/>
      <c r="BG227" s="22"/>
      <c r="BH227" s="57"/>
      <c r="BI227" s="57"/>
      <c r="BJ227" s="57"/>
      <c r="BK227" s="22"/>
      <c r="BL227" s="57"/>
      <c r="BM227" s="57"/>
      <c r="BN227" s="57"/>
      <c r="BO227" s="22"/>
      <c r="BP227" s="57"/>
      <c r="BQ227" s="57"/>
      <c r="BR227" s="57"/>
      <c r="BS227" s="22"/>
      <c r="BT227" s="22"/>
      <c r="BU227" s="22"/>
      <c r="BV227" s="22"/>
      <c r="BW227" s="22"/>
      <c r="BX227" s="22"/>
      <c r="BY227" s="22"/>
      <c r="BZ227" s="22"/>
      <c r="CA227" s="22"/>
      <c r="CB227" s="22"/>
      <c r="CC227" s="22"/>
      <c r="CD227" s="22"/>
      <c r="CE227" s="22"/>
      <c r="CF227" s="22"/>
      <c r="CG227" s="22"/>
      <c r="CH227" s="22"/>
      <c r="CI227" s="22"/>
      <c r="CJ227" s="57"/>
      <c r="CK227" s="57"/>
      <c r="CL227" s="57"/>
      <c r="CM227" s="22"/>
      <c r="CN227" s="22"/>
      <c r="CO227" s="22"/>
      <c r="CP227" s="22"/>
      <c r="CQ227" s="22"/>
      <c r="CR227" s="22"/>
      <c r="CS227" s="22"/>
      <c r="CT227" s="22"/>
      <c r="CU227" s="22"/>
      <c r="CV227" s="57"/>
      <c r="CW227" s="57"/>
      <c r="CX227" s="57"/>
      <c r="CY227" s="46"/>
      <c r="CZ227" s="28"/>
      <c r="DA227" s="28"/>
      <c r="DB227" s="35"/>
      <c r="DE227" s="31">
        <f t="shared" si="11"/>
        <v>50618</v>
      </c>
    </row>
    <row r="228" spans="1:109" x14ac:dyDescent="0.25">
      <c r="A228" s="60">
        <v>149</v>
      </c>
      <c r="B228" s="43" t="s">
        <v>333</v>
      </c>
      <c r="C228" s="21" t="s">
        <v>43</v>
      </c>
      <c r="D228" s="21">
        <v>100</v>
      </c>
      <c r="E228" s="21">
        <v>100</v>
      </c>
      <c r="F228" s="22" t="s">
        <v>325</v>
      </c>
      <c r="G228" s="21" t="s">
        <v>326</v>
      </c>
      <c r="H228" s="22"/>
      <c r="I228" s="21"/>
      <c r="J228" s="22"/>
      <c r="K228" s="22"/>
      <c r="L228" s="23"/>
      <c r="M228" s="21" t="s">
        <v>124</v>
      </c>
      <c r="N228" s="22"/>
      <c r="O228" s="22"/>
      <c r="P228" s="22"/>
      <c r="Q228" s="22"/>
      <c r="R228" s="22"/>
      <c r="S228" s="22"/>
      <c r="T228" s="22"/>
      <c r="U228" s="22"/>
      <c r="V228" s="22"/>
      <c r="W228" s="22"/>
      <c r="X228" s="55"/>
      <c r="Y228" s="55"/>
      <c r="Z228" s="55"/>
      <c r="AA228" s="22"/>
      <c r="AB228" s="22"/>
      <c r="AC228" s="22"/>
      <c r="AD228" s="22"/>
      <c r="AE228" s="22"/>
      <c r="AF228" s="22"/>
      <c r="AG228" s="22"/>
      <c r="AH228" s="22"/>
      <c r="AI228" s="22"/>
      <c r="AJ228" s="22"/>
      <c r="AK228" s="22"/>
      <c r="AL228" s="22"/>
      <c r="AM228" s="22"/>
      <c r="AN228" s="22"/>
      <c r="AO228" s="22"/>
      <c r="AP228" s="22"/>
      <c r="AQ228" s="22"/>
      <c r="AR228" s="56">
        <v>7237</v>
      </c>
      <c r="AS228" s="57">
        <v>0</v>
      </c>
      <c r="AT228" s="58">
        <f>+AR228+AS228</f>
        <v>7237</v>
      </c>
      <c r="AU228" s="22"/>
      <c r="AV228" s="55"/>
      <c r="AW228" s="55"/>
      <c r="AX228" s="58"/>
      <c r="AY228" s="22"/>
      <c r="AZ228" s="57"/>
      <c r="BA228" s="57"/>
      <c r="BB228" s="57"/>
      <c r="BC228" s="22"/>
      <c r="BD228" s="22"/>
      <c r="BE228" s="22"/>
      <c r="BF228" s="22"/>
      <c r="BG228" s="22"/>
      <c r="BH228" s="57"/>
      <c r="BI228" s="57"/>
      <c r="BJ228" s="57"/>
      <c r="BK228" s="22"/>
      <c r="BL228" s="57"/>
      <c r="BM228" s="57"/>
      <c r="BN228" s="57"/>
      <c r="BO228" s="22"/>
      <c r="BP228" s="57"/>
      <c r="BQ228" s="57"/>
      <c r="BR228" s="57"/>
      <c r="BS228" s="22"/>
      <c r="BT228" s="22"/>
      <c r="BU228" s="22"/>
      <c r="BV228" s="22"/>
      <c r="BW228" s="22"/>
      <c r="BX228" s="22"/>
      <c r="BY228" s="22"/>
      <c r="BZ228" s="22"/>
      <c r="CA228" s="22"/>
      <c r="CB228" s="22"/>
      <c r="CC228" s="22"/>
      <c r="CD228" s="22"/>
      <c r="CE228" s="22"/>
      <c r="CF228" s="22"/>
      <c r="CG228" s="22"/>
      <c r="CH228" s="22"/>
      <c r="CI228" s="22"/>
      <c r="CJ228" s="57"/>
      <c r="CK228" s="57"/>
      <c r="CL228" s="57"/>
      <c r="CM228" s="22"/>
      <c r="CN228" s="22"/>
      <c r="CO228" s="22"/>
      <c r="CP228" s="22"/>
      <c r="CQ228" s="22"/>
      <c r="CR228" s="22"/>
      <c r="CS228" s="22"/>
      <c r="CT228" s="22"/>
      <c r="CU228" s="22"/>
      <c r="CV228" s="57"/>
      <c r="CW228" s="57"/>
      <c r="CX228" s="57"/>
      <c r="CY228" s="46"/>
      <c r="CZ228" s="28"/>
      <c r="DA228" s="28"/>
      <c r="DB228" s="35"/>
      <c r="DE228" s="31">
        <f t="shared" si="11"/>
        <v>7237</v>
      </c>
    </row>
    <row r="229" spans="1:109" x14ac:dyDescent="0.25">
      <c r="A229" s="60">
        <v>150</v>
      </c>
      <c r="B229" s="43" t="s">
        <v>334</v>
      </c>
      <c r="C229" s="62" t="s">
        <v>335</v>
      </c>
      <c r="D229" s="21">
        <v>460</v>
      </c>
      <c r="E229" s="21">
        <v>460</v>
      </c>
      <c r="F229" s="22" t="s">
        <v>325</v>
      </c>
      <c r="G229" s="21" t="s">
        <v>326</v>
      </c>
      <c r="H229" s="22"/>
      <c r="I229" s="21"/>
      <c r="J229" s="22"/>
      <c r="K229" s="22"/>
      <c r="L229" s="23"/>
      <c r="M229" s="21" t="s">
        <v>124</v>
      </c>
      <c r="N229" s="22"/>
      <c r="O229" s="22"/>
      <c r="P229" s="22"/>
      <c r="Q229" s="22"/>
      <c r="R229" s="22"/>
      <c r="S229" s="22"/>
      <c r="T229" s="22"/>
      <c r="U229" s="22"/>
      <c r="V229" s="22"/>
      <c r="W229" s="22"/>
      <c r="X229" s="55"/>
      <c r="Y229" s="55"/>
      <c r="Z229" s="55"/>
      <c r="AA229" s="22"/>
      <c r="AB229" s="22"/>
      <c r="AC229" s="22"/>
      <c r="AD229" s="22"/>
      <c r="AE229" s="22"/>
      <c r="AF229" s="22"/>
      <c r="AG229" s="22"/>
      <c r="AH229" s="22"/>
      <c r="AI229" s="22"/>
      <c r="AJ229" s="22"/>
      <c r="AK229" s="22"/>
      <c r="AL229" s="22"/>
      <c r="AM229" s="22"/>
      <c r="AN229" s="22"/>
      <c r="AO229" s="22"/>
      <c r="AP229" s="22"/>
      <c r="AQ229" s="22"/>
      <c r="AR229" s="56">
        <v>6711</v>
      </c>
      <c r="AS229" s="57">
        <v>0</v>
      </c>
      <c r="AT229" s="58">
        <f>+AR229+AS229</f>
        <v>6711</v>
      </c>
      <c r="AU229" s="22"/>
      <c r="AV229" s="55"/>
      <c r="AW229" s="55"/>
      <c r="AX229" s="58"/>
      <c r="AY229" s="22"/>
      <c r="AZ229" s="57"/>
      <c r="BA229" s="57"/>
      <c r="BB229" s="57"/>
      <c r="BC229" s="22"/>
      <c r="BD229" s="22"/>
      <c r="BE229" s="22"/>
      <c r="BF229" s="22"/>
      <c r="BG229" s="22"/>
      <c r="BH229" s="57"/>
      <c r="BI229" s="57"/>
      <c r="BJ229" s="57"/>
      <c r="BK229" s="22"/>
      <c r="BL229" s="57"/>
      <c r="BM229" s="57"/>
      <c r="BN229" s="57"/>
      <c r="BO229" s="22"/>
      <c r="BP229" s="57"/>
      <c r="BQ229" s="57"/>
      <c r="BR229" s="57"/>
      <c r="BS229" s="22"/>
      <c r="BT229" s="22"/>
      <c r="BU229" s="22"/>
      <c r="BV229" s="22"/>
      <c r="BW229" s="22"/>
      <c r="BX229" s="22"/>
      <c r="BY229" s="22"/>
      <c r="BZ229" s="22"/>
      <c r="CA229" s="22"/>
      <c r="CB229" s="22"/>
      <c r="CC229" s="22"/>
      <c r="CD229" s="22"/>
      <c r="CE229" s="22"/>
      <c r="CF229" s="22"/>
      <c r="CG229" s="22"/>
      <c r="CH229" s="22"/>
      <c r="CI229" s="22"/>
      <c r="CJ229" s="57"/>
      <c r="CK229" s="57"/>
      <c r="CL229" s="57"/>
      <c r="CM229" s="22"/>
      <c r="CN229" s="22"/>
      <c r="CO229" s="22"/>
      <c r="CP229" s="22"/>
      <c r="CQ229" s="22"/>
      <c r="CR229" s="22"/>
      <c r="CS229" s="22"/>
      <c r="CT229" s="22"/>
      <c r="CU229" s="22"/>
      <c r="CV229" s="57"/>
      <c r="CW229" s="57"/>
      <c r="CX229" s="57"/>
      <c r="CY229" s="46"/>
      <c r="CZ229" s="28"/>
      <c r="DA229" s="28"/>
      <c r="DB229" s="35"/>
      <c r="DE229" s="31">
        <f t="shared" si="11"/>
        <v>6711</v>
      </c>
    </row>
    <row r="230" spans="1:109" ht="22.5" x14ac:dyDescent="0.25">
      <c r="A230" s="41" t="s">
        <v>119</v>
      </c>
      <c r="B230" s="23" t="s">
        <v>336</v>
      </c>
      <c r="C230" s="23" t="s">
        <v>43</v>
      </c>
      <c r="D230" s="48">
        <v>5</v>
      </c>
      <c r="E230" s="48">
        <v>5</v>
      </c>
      <c r="F230" s="22" t="s">
        <v>325</v>
      </c>
      <c r="G230" s="21" t="s">
        <v>326</v>
      </c>
      <c r="H230" s="22"/>
      <c r="I230" s="21"/>
      <c r="J230" s="22"/>
      <c r="K230" s="21" t="s">
        <v>337</v>
      </c>
      <c r="L230" s="22"/>
      <c r="M230" s="21" t="s">
        <v>124</v>
      </c>
      <c r="N230" s="22"/>
      <c r="O230" s="22"/>
      <c r="P230" s="22"/>
      <c r="Q230" s="22"/>
      <c r="R230" s="22"/>
      <c r="S230" s="22"/>
      <c r="T230" s="22"/>
      <c r="U230" s="22"/>
      <c r="V230" s="22"/>
      <c r="W230" s="22"/>
      <c r="X230" s="55"/>
      <c r="Y230" s="55"/>
      <c r="Z230" s="55"/>
      <c r="AA230" s="22"/>
      <c r="AB230" s="22"/>
      <c r="AC230" s="22"/>
      <c r="AD230" s="22"/>
      <c r="AE230" s="22"/>
      <c r="AF230" s="22"/>
      <c r="AG230" s="22"/>
      <c r="AH230" s="22"/>
      <c r="AI230" s="22"/>
      <c r="AJ230" s="22"/>
      <c r="AK230" s="22"/>
      <c r="AL230" s="22"/>
      <c r="AM230" s="22"/>
      <c r="AN230" s="22"/>
      <c r="AO230" s="22"/>
      <c r="AP230" s="22"/>
      <c r="AQ230" s="22"/>
      <c r="AR230" s="56"/>
      <c r="AS230" s="57"/>
      <c r="AT230" s="58"/>
      <c r="AU230" s="22"/>
      <c r="AV230" s="55"/>
      <c r="AW230" s="55"/>
      <c r="AX230" s="58"/>
      <c r="AY230" s="22"/>
      <c r="AZ230" s="57"/>
      <c r="BA230" s="57"/>
      <c r="BB230" s="57"/>
      <c r="BC230" s="22"/>
      <c r="BD230" s="22"/>
      <c r="BE230" s="22"/>
      <c r="BF230" s="22"/>
      <c r="BG230" s="22"/>
      <c r="BH230" s="57"/>
      <c r="BI230" s="57"/>
      <c r="BJ230" s="57"/>
      <c r="BK230" s="22"/>
      <c r="BL230" s="57"/>
      <c r="BM230" s="57"/>
      <c r="BN230" s="57"/>
      <c r="BO230" s="22"/>
      <c r="BP230" s="59">
        <v>68376</v>
      </c>
      <c r="BQ230" s="57">
        <f>+BP230*19%</f>
        <v>12991.44</v>
      </c>
      <c r="BR230" s="57">
        <f>+BP230+BQ230</f>
        <v>81367.44</v>
      </c>
      <c r="BS230" s="22"/>
      <c r="BT230" s="22"/>
      <c r="BU230" s="22"/>
      <c r="BV230" s="22"/>
      <c r="BW230" s="22"/>
      <c r="BX230" s="22"/>
      <c r="BY230" s="22"/>
      <c r="BZ230" s="22"/>
      <c r="CA230" s="22"/>
      <c r="CB230" s="22"/>
      <c r="CC230" s="22"/>
      <c r="CD230" s="22"/>
      <c r="CE230" s="22"/>
      <c r="CF230" s="22"/>
      <c r="CG230" s="22"/>
      <c r="CH230" s="22"/>
      <c r="CI230" s="22"/>
      <c r="CJ230" s="57"/>
      <c r="CK230" s="57"/>
      <c r="CL230" s="57"/>
      <c r="CM230" s="22"/>
      <c r="CN230" s="22"/>
      <c r="CO230" s="22"/>
      <c r="CP230" s="22"/>
      <c r="CQ230" s="22"/>
      <c r="CR230" s="22"/>
      <c r="CS230" s="22"/>
      <c r="CT230" s="22"/>
      <c r="CU230" s="22"/>
      <c r="CV230" s="57"/>
      <c r="CW230" s="57"/>
      <c r="CX230" s="57"/>
      <c r="CY230" s="46"/>
      <c r="CZ230" s="28"/>
      <c r="DA230" s="28"/>
      <c r="DB230" s="35"/>
      <c r="DE230" s="31">
        <f t="shared" si="11"/>
        <v>81367.44</v>
      </c>
    </row>
    <row r="231" spans="1:109" ht="22.5" x14ac:dyDescent="0.25">
      <c r="A231" s="41" t="s">
        <v>119</v>
      </c>
      <c r="B231" s="23" t="s">
        <v>338</v>
      </c>
      <c r="C231" s="23" t="s">
        <v>339</v>
      </c>
      <c r="D231" s="48">
        <v>15</v>
      </c>
      <c r="E231" s="48">
        <v>15</v>
      </c>
      <c r="F231" s="22" t="s">
        <v>325</v>
      </c>
      <c r="G231" s="21" t="s">
        <v>326</v>
      </c>
      <c r="H231" s="22"/>
      <c r="I231" s="21"/>
      <c r="J231" s="22"/>
      <c r="K231" s="21"/>
      <c r="L231" s="22"/>
      <c r="M231" s="21" t="s">
        <v>124</v>
      </c>
      <c r="N231" s="22"/>
      <c r="O231" s="22"/>
      <c r="P231" s="22"/>
      <c r="Q231" s="22"/>
      <c r="R231" s="22"/>
      <c r="S231" s="22"/>
      <c r="T231" s="22"/>
      <c r="U231" s="22"/>
      <c r="V231" s="22"/>
      <c r="W231" s="22"/>
      <c r="X231" s="55"/>
      <c r="Y231" s="55"/>
      <c r="Z231" s="55"/>
      <c r="AA231" s="22"/>
      <c r="AB231" s="22"/>
      <c r="AC231" s="22"/>
      <c r="AD231" s="22"/>
      <c r="AE231" s="22"/>
      <c r="AF231" s="22"/>
      <c r="AG231" s="22"/>
      <c r="AH231" s="22"/>
      <c r="AI231" s="22"/>
      <c r="AJ231" s="22"/>
      <c r="AK231" s="22"/>
      <c r="AL231" s="22"/>
      <c r="AM231" s="22"/>
      <c r="AN231" s="22"/>
      <c r="AO231" s="22"/>
      <c r="AP231" s="22"/>
      <c r="AQ231" s="22"/>
      <c r="AR231" s="56"/>
      <c r="AS231" s="57"/>
      <c r="AT231" s="58"/>
      <c r="AU231" s="22"/>
      <c r="AV231" s="55"/>
      <c r="AW231" s="55"/>
      <c r="AX231" s="58"/>
      <c r="AY231" s="22"/>
      <c r="AZ231" s="57"/>
      <c r="BA231" s="57"/>
      <c r="BB231" s="57"/>
      <c r="BC231" s="22"/>
      <c r="BD231" s="22"/>
      <c r="BE231" s="22"/>
      <c r="BF231" s="22"/>
      <c r="BG231" s="22"/>
      <c r="BH231" s="57"/>
      <c r="BI231" s="57"/>
      <c r="BJ231" s="57"/>
      <c r="BK231" s="22"/>
      <c r="BL231" s="57"/>
      <c r="BM231" s="57"/>
      <c r="BN231" s="57"/>
      <c r="BO231" s="22"/>
      <c r="BP231" s="57">
        <v>136752</v>
      </c>
      <c r="BQ231" s="57">
        <f>+BP231*19%</f>
        <v>25982.880000000001</v>
      </c>
      <c r="BR231" s="57">
        <f>+BP231+BQ231</f>
        <v>162734.88</v>
      </c>
      <c r="BS231" s="22"/>
      <c r="BT231" s="22"/>
      <c r="BU231" s="22"/>
      <c r="BV231" s="22"/>
      <c r="BW231" s="22"/>
      <c r="BX231" s="22"/>
      <c r="BY231" s="22"/>
      <c r="BZ231" s="22"/>
      <c r="CA231" s="22"/>
      <c r="CB231" s="22"/>
      <c r="CC231" s="22"/>
      <c r="CD231" s="22"/>
      <c r="CE231" s="22"/>
      <c r="CF231" s="22"/>
      <c r="CG231" s="22"/>
      <c r="CH231" s="22"/>
      <c r="CI231" s="22"/>
      <c r="CJ231" s="57"/>
      <c r="CK231" s="57"/>
      <c r="CL231" s="57"/>
      <c r="CM231" s="22"/>
      <c r="CN231" s="22"/>
      <c r="CO231" s="22"/>
      <c r="CP231" s="22"/>
      <c r="CQ231" s="22"/>
      <c r="CR231" s="22"/>
      <c r="CS231" s="22"/>
      <c r="CT231" s="22"/>
      <c r="CU231" s="22"/>
      <c r="CV231" s="57"/>
      <c r="CW231" s="57"/>
      <c r="CX231" s="57"/>
      <c r="CY231" s="46"/>
      <c r="CZ231" s="28"/>
      <c r="DA231" s="28"/>
      <c r="DB231" s="35"/>
      <c r="DE231" s="31">
        <f t="shared" si="11"/>
        <v>162734.88</v>
      </c>
    </row>
    <row r="232" spans="1:109" ht="22.5" x14ac:dyDescent="0.25">
      <c r="A232" s="60">
        <v>155</v>
      </c>
      <c r="B232" s="61" t="s">
        <v>340</v>
      </c>
      <c r="C232" s="62" t="s">
        <v>43</v>
      </c>
      <c r="D232" s="21">
        <v>13500</v>
      </c>
      <c r="E232" s="21">
        <v>13500</v>
      </c>
      <c r="F232" s="22" t="s">
        <v>325</v>
      </c>
      <c r="G232" s="21" t="s">
        <v>326</v>
      </c>
      <c r="H232" s="22"/>
      <c r="I232" s="21"/>
      <c r="J232" s="22"/>
      <c r="K232" s="22"/>
      <c r="L232" s="23"/>
      <c r="M232" s="21" t="s">
        <v>124</v>
      </c>
      <c r="N232" s="22"/>
      <c r="O232" s="22"/>
      <c r="P232" s="22"/>
      <c r="Q232" s="22"/>
      <c r="R232" s="22"/>
      <c r="S232" s="22"/>
      <c r="T232" s="22"/>
      <c r="U232" s="22"/>
      <c r="V232" s="22"/>
      <c r="W232" s="22"/>
      <c r="X232" s="55"/>
      <c r="Y232" s="55"/>
      <c r="Z232" s="55"/>
      <c r="AA232" s="22"/>
      <c r="AB232" s="22"/>
      <c r="AC232" s="22"/>
      <c r="AD232" s="22"/>
      <c r="AE232" s="22"/>
      <c r="AF232" s="22"/>
      <c r="AG232" s="22"/>
      <c r="AH232" s="22"/>
      <c r="AI232" s="22"/>
      <c r="AJ232" s="22"/>
      <c r="AK232" s="22"/>
      <c r="AL232" s="22"/>
      <c r="AM232" s="22"/>
      <c r="AN232" s="22"/>
      <c r="AO232" s="22"/>
      <c r="AP232" s="22"/>
      <c r="AQ232" s="22"/>
      <c r="AR232" s="56">
        <v>1579</v>
      </c>
      <c r="AS232" s="57">
        <v>300</v>
      </c>
      <c r="AT232" s="58">
        <f>+AR232+AS232</f>
        <v>1879</v>
      </c>
      <c r="AU232" s="22"/>
      <c r="AV232" s="55"/>
      <c r="AW232" s="55"/>
      <c r="AX232" s="58"/>
      <c r="AY232" s="22"/>
      <c r="AZ232" s="57"/>
      <c r="BA232" s="57"/>
      <c r="BB232" s="57"/>
      <c r="BC232" s="22"/>
      <c r="BD232" s="22"/>
      <c r="BE232" s="22"/>
      <c r="BF232" s="22"/>
      <c r="BG232" s="22"/>
      <c r="BH232" s="57"/>
      <c r="BI232" s="57"/>
      <c r="BJ232" s="57"/>
      <c r="BK232" s="22"/>
      <c r="BL232" s="57"/>
      <c r="BM232" s="57"/>
      <c r="BN232" s="57"/>
      <c r="BO232" s="22"/>
      <c r="BP232" s="57"/>
      <c r="BQ232" s="57"/>
      <c r="BR232" s="57"/>
      <c r="BS232" s="22"/>
      <c r="BT232" s="22"/>
      <c r="BU232" s="22"/>
      <c r="BV232" s="22"/>
      <c r="BW232" s="22"/>
      <c r="BX232" s="22"/>
      <c r="BY232" s="22"/>
      <c r="BZ232" s="22"/>
      <c r="CA232" s="22"/>
      <c r="CB232" s="22"/>
      <c r="CC232" s="22"/>
      <c r="CD232" s="22"/>
      <c r="CE232" s="22"/>
      <c r="CF232" s="22"/>
      <c r="CG232" s="22"/>
      <c r="CH232" s="22"/>
      <c r="CI232" s="22"/>
      <c r="CJ232" s="57"/>
      <c r="CK232" s="57"/>
      <c r="CL232" s="57"/>
      <c r="CM232" s="22"/>
      <c r="CN232" s="22"/>
      <c r="CO232" s="22"/>
      <c r="CP232" s="22"/>
      <c r="CQ232" s="22"/>
      <c r="CR232" s="22"/>
      <c r="CS232" s="22"/>
      <c r="CT232" s="22"/>
      <c r="CU232" s="22"/>
      <c r="CV232" s="57"/>
      <c r="CW232" s="57"/>
      <c r="CX232" s="57"/>
      <c r="CY232" s="46"/>
      <c r="CZ232" s="28"/>
      <c r="DA232" s="28"/>
      <c r="DB232" s="35"/>
      <c r="DE232" s="31">
        <f t="shared" si="11"/>
        <v>1879</v>
      </c>
    </row>
    <row r="233" spans="1:109" ht="22.5" x14ac:dyDescent="0.25">
      <c r="A233" s="60">
        <v>269</v>
      </c>
      <c r="B233" s="61" t="s">
        <v>341</v>
      </c>
      <c r="C233" s="21" t="s">
        <v>43</v>
      </c>
      <c r="D233" s="21">
        <v>2000</v>
      </c>
      <c r="E233" s="21">
        <v>2000</v>
      </c>
      <c r="F233" s="22" t="s">
        <v>325</v>
      </c>
      <c r="G233" s="21" t="s">
        <v>326</v>
      </c>
      <c r="H233" s="22"/>
      <c r="I233" s="21"/>
      <c r="J233" s="22"/>
      <c r="K233" s="22"/>
      <c r="L233" s="23"/>
      <c r="M233" s="21" t="s">
        <v>124</v>
      </c>
      <c r="N233" s="22"/>
      <c r="O233" s="22"/>
      <c r="P233" s="22"/>
      <c r="Q233" s="22"/>
      <c r="R233" s="22"/>
      <c r="S233" s="22"/>
      <c r="T233" s="22"/>
      <c r="U233" s="22"/>
      <c r="V233" s="22"/>
      <c r="W233" s="22"/>
      <c r="X233" s="55"/>
      <c r="Y233" s="55"/>
      <c r="Z233" s="55"/>
      <c r="AA233" s="22"/>
      <c r="AB233" s="22"/>
      <c r="AC233" s="22"/>
      <c r="AD233" s="22"/>
      <c r="AE233" s="22"/>
      <c r="AF233" s="22"/>
      <c r="AG233" s="22"/>
      <c r="AH233" s="22"/>
      <c r="AI233" s="22"/>
      <c r="AJ233" s="22"/>
      <c r="AK233" s="22"/>
      <c r="AL233" s="22"/>
      <c r="AM233" s="22"/>
      <c r="AN233" s="22"/>
      <c r="AO233" s="22"/>
      <c r="AP233" s="22"/>
      <c r="AQ233" s="22"/>
      <c r="AR233" s="56">
        <v>4182</v>
      </c>
      <c r="AS233" s="57">
        <v>795</v>
      </c>
      <c r="AT233" s="58">
        <f>+AR233+AS233</f>
        <v>4977</v>
      </c>
      <c r="AU233" s="22"/>
      <c r="AV233" s="55">
        <v>7800</v>
      </c>
      <c r="AW233" s="55">
        <v>1482</v>
      </c>
      <c r="AX233" s="58">
        <f>+AV233+AW233</f>
        <v>9282</v>
      </c>
      <c r="AY233" s="22"/>
      <c r="AZ233" s="57">
        <v>5230</v>
      </c>
      <c r="BA233" s="57">
        <v>993.7</v>
      </c>
      <c r="BB233" s="57">
        <f t="shared" ref="BB233:BB296" si="19">+AZ233+BA233</f>
        <v>6223.7</v>
      </c>
      <c r="BC233" s="22"/>
      <c r="BD233" s="22"/>
      <c r="BE233" s="22"/>
      <c r="BF233" s="22"/>
      <c r="BG233" s="22"/>
      <c r="BH233" s="57"/>
      <c r="BI233" s="57"/>
      <c r="BJ233" s="57"/>
      <c r="BK233" s="22"/>
      <c r="BL233" s="57"/>
      <c r="BM233" s="57"/>
      <c r="BN233" s="57"/>
      <c r="BO233" s="22"/>
      <c r="BP233" s="57"/>
      <c r="BQ233" s="57"/>
      <c r="BR233" s="57"/>
      <c r="BS233" s="22"/>
      <c r="BT233" s="22"/>
      <c r="BU233" s="22"/>
      <c r="BV233" s="22"/>
      <c r="BW233" s="22"/>
      <c r="BX233" s="22"/>
      <c r="BY233" s="22"/>
      <c r="BZ233" s="22"/>
      <c r="CA233" s="22"/>
      <c r="CB233" s="22"/>
      <c r="CC233" s="22"/>
      <c r="CD233" s="22"/>
      <c r="CE233" s="22"/>
      <c r="CF233" s="22"/>
      <c r="CG233" s="22"/>
      <c r="CH233" s="22"/>
      <c r="CI233" s="22"/>
      <c r="CJ233" s="57"/>
      <c r="CK233" s="57"/>
      <c r="CL233" s="57"/>
      <c r="CM233" s="22"/>
      <c r="CN233" s="22"/>
      <c r="CO233" s="22"/>
      <c r="CP233" s="22"/>
      <c r="CQ233" s="22"/>
      <c r="CR233" s="22"/>
      <c r="CS233" s="22"/>
      <c r="CT233" s="22"/>
      <c r="CU233" s="22"/>
      <c r="CV233" s="57"/>
      <c r="CW233" s="57"/>
      <c r="CX233" s="57"/>
      <c r="CY233" s="46"/>
      <c r="CZ233" s="28"/>
      <c r="DA233" s="28"/>
      <c r="DB233" s="35"/>
      <c r="DE233" s="31">
        <f t="shared" si="11"/>
        <v>6223.7</v>
      </c>
    </row>
    <row r="234" spans="1:109" ht="56.25" x14ac:dyDescent="0.25">
      <c r="A234" s="60">
        <v>267</v>
      </c>
      <c r="B234" s="61" t="s">
        <v>342</v>
      </c>
      <c r="C234" s="62" t="s">
        <v>43</v>
      </c>
      <c r="D234" s="21">
        <v>1668</v>
      </c>
      <c r="E234" s="21">
        <v>1668</v>
      </c>
      <c r="F234" s="22" t="s">
        <v>325</v>
      </c>
      <c r="G234" s="21" t="s">
        <v>326</v>
      </c>
      <c r="H234" s="22"/>
      <c r="I234" s="21"/>
      <c r="J234" s="22"/>
      <c r="K234" s="22"/>
      <c r="L234" s="23"/>
      <c r="M234" s="21" t="s">
        <v>124</v>
      </c>
      <c r="N234" s="22"/>
      <c r="O234" s="22"/>
      <c r="P234" s="22"/>
      <c r="Q234" s="22"/>
      <c r="R234" s="22"/>
      <c r="S234" s="22"/>
      <c r="T234" s="22"/>
      <c r="U234" s="22"/>
      <c r="V234" s="22"/>
      <c r="W234" s="22"/>
      <c r="X234" s="55"/>
      <c r="Y234" s="55"/>
      <c r="Z234" s="55"/>
      <c r="AA234" s="22"/>
      <c r="AB234" s="22"/>
      <c r="AC234" s="22"/>
      <c r="AD234" s="22"/>
      <c r="AE234" s="22"/>
      <c r="AF234" s="22"/>
      <c r="AG234" s="22"/>
      <c r="AH234" s="22"/>
      <c r="AI234" s="22"/>
      <c r="AJ234" s="22"/>
      <c r="AK234" s="22"/>
      <c r="AL234" s="22"/>
      <c r="AM234" s="22"/>
      <c r="AN234" s="22"/>
      <c r="AO234" s="22"/>
      <c r="AP234" s="22"/>
      <c r="AQ234" s="22"/>
      <c r="AR234" s="56">
        <v>2368</v>
      </c>
      <c r="AS234" s="57">
        <v>450</v>
      </c>
      <c r="AT234" s="58">
        <f>+AR234+AS234</f>
        <v>2818</v>
      </c>
      <c r="AU234" s="22"/>
      <c r="AV234" s="55">
        <v>7800</v>
      </c>
      <c r="AW234" s="55">
        <v>1482</v>
      </c>
      <c r="AX234" s="58">
        <f>+AV234+AW234</f>
        <v>9282</v>
      </c>
      <c r="AY234" s="22"/>
      <c r="AZ234" s="57">
        <v>4500</v>
      </c>
      <c r="BA234" s="57">
        <v>855</v>
      </c>
      <c r="BB234" s="57">
        <f t="shared" si="19"/>
        <v>5355</v>
      </c>
      <c r="BC234" s="22"/>
      <c r="BD234" s="22"/>
      <c r="BE234" s="22"/>
      <c r="BF234" s="22"/>
      <c r="BG234" s="22"/>
      <c r="BH234" s="57"/>
      <c r="BI234" s="57"/>
      <c r="BJ234" s="57"/>
      <c r="BK234" s="22"/>
      <c r="BL234" s="57"/>
      <c r="BM234" s="57"/>
      <c r="BN234" s="57"/>
      <c r="BO234" s="22"/>
      <c r="BP234" s="57"/>
      <c r="BQ234" s="57"/>
      <c r="BR234" s="57"/>
      <c r="BS234" s="22"/>
      <c r="BT234" s="22"/>
      <c r="BU234" s="22"/>
      <c r="BV234" s="22"/>
      <c r="BW234" s="22"/>
      <c r="BX234" s="22"/>
      <c r="BY234" s="22"/>
      <c r="BZ234" s="22"/>
      <c r="CA234" s="22"/>
      <c r="CB234" s="22"/>
      <c r="CC234" s="22"/>
      <c r="CD234" s="22"/>
      <c r="CE234" s="22"/>
      <c r="CF234" s="22"/>
      <c r="CG234" s="22"/>
      <c r="CH234" s="22"/>
      <c r="CI234" s="22"/>
      <c r="CJ234" s="57"/>
      <c r="CK234" s="57"/>
      <c r="CL234" s="57"/>
      <c r="CM234" s="22"/>
      <c r="CN234" s="22"/>
      <c r="CO234" s="22"/>
      <c r="CP234" s="22"/>
      <c r="CQ234" s="22"/>
      <c r="CR234" s="22"/>
      <c r="CS234" s="22"/>
      <c r="CT234" s="22"/>
      <c r="CU234" s="22"/>
      <c r="CV234" s="57"/>
      <c r="CW234" s="57"/>
      <c r="CX234" s="57"/>
      <c r="CY234" s="46"/>
      <c r="CZ234" s="28"/>
      <c r="DA234" s="28"/>
      <c r="DB234" s="35"/>
      <c r="DE234" s="31">
        <f t="shared" si="11"/>
        <v>5355</v>
      </c>
    </row>
    <row r="235" spans="1:109" ht="45" x14ac:dyDescent="0.25">
      <c r="A235" s="36">
        <v>271</v>
      </c>
      <c r="B235" s="61" t="s">
        <v>343</v>
      </c>
      <c r="C235" s="21" t="s">
        <v>43</v>
      </c>
      <c r="D235" s="21">
        <f>36*30</f>
        <v>1080</v>
      </c>
      <c r="E235" s="21">
        <f>36*30</f>
        <v>1080</v>
      </c>
      <c r="F235" s="22" t="s">
        <v>325</v>
      </c>
      <c r="G235" s="21" t="s">
        <v>326</v>
      </c>
      <c r="H235" s="22"/>
      <c r="I235" s="21"/>
      <c r="J235" s="22"/>
      <c r="K235" s="22"/>
      <c r="L235" s="23"/>
      <c r="M235" s="21" t="s">
        <v>124</v>
      </c>
      <c r="N235" s="22"/>
      <c r="O235" s="22"/>
      <c r="P235" s="22"/>
      <c r="Q235" s="22"/>
      <c r="R235" s="22"/>
      <c r="S235" s="22"/>
      <c r="T235" s="22"/>
      <c r="U235" s="22"/>
      <c r="V235" s="22"/>
      <c r="W235" s="22"/>
      <c r="X235" s="55"/>
      <c r="Y235" s="55"/>
      <c r="Z235" s="55"/>
      <c r="AA235" s="22"/>
      <c r="AB235" s="22"/>
      <c r="AC235" s="22"/>
      <c r="AD235" s="22"/>
      <c r="AE235" s="22"/>
      <c r="AF235" s="22"/>
      <c r="AG235" s="22"/>
      <c r="AH235" s="22"/>
      <c r="AI235" s="22"/>
      <c r="AJ235" s="22"/>
      <c r="AK235" s="22"/>
      <c r="AL235" s="22"/>
      <c r="AM235" s="22"/>
      <c r="AN235" s="22"/>
      <c r="AO235" s="22"/>
      <c r="AP235" s="22"/>
      <c r="AQ235" s="22"/>
      <c r="AR235" s="56">
        <v>2039</v>
      </c>
      <c r="AS235" s="57">
        <v>387</v>
      </c>
      <c r="AT235" s="58">
        <f>+AR235+AS235</f>
        <v>2426</v>
      </c>
      <c r="AU235" s="22"/>
      <c r="AV235" s="55">
        <v>4800</v>
      </c>
      <c r="AW235" s="55">
        <v>912</v>
      </c>
      <c r="AX235" s="58">
        <f>+AV235+AW235</f>
        <v>5712</v>
      </c>
      <c r="AY235" s="22"/>
      <c r="AZ235" s="57">
        <v>3700</v>
      </c>
      <c r="BA235" s="57">
        <v>703</v>
      </c>
      <c r="BB235" s="57">
        <f t="shared" si="19"/>
        <v>4403</v>
      </c>
      <c r="BC235" s="22"/>
      <c r="BD235" s="22"/>
      <c r="BE235" s="22"/>
      <c r="BF235" s="22"/>
      <c r="BG235" s="22"/>
      <c r="BH235" s="57"/>
      <c r="BI235" s="57"/>
      <c r="BJ235" s="57"/>
      <c r="BK235" s="22"/>
      <c r="BL235" s="57"/>
      <c r="BM235" s="57"/>
      <c r="BN235" s="57"/>
      <c r="BO235" s="22"/>
      <c r="BP235" s="57"/>
      <c r="BQ235" s="57"/>
      <c r="BR235" s="57"/>
      <c r="BS235" s="22"/>
      <c r="BT235" s="22"/>
      <c r="BU235" s="22"/>
      <c r="BV235" s="22"/>
      <c r="BW235" s="22"/>
      <c r="BX235" s="22"/>
      <c r="BY235" s="22"/>
      <c r="BZ235" s="22"/>
      <c r="CA235" s="22"/>
      <c r="CB235" s="22"/>
      <c r="CC235" s="22"/>
      <c r="CD235" s="22"/>
      <c r="CE235" s="22"/>
      <c r="CF235" s="22"/>
      <c r="CG235" s="22"/>
      <c r="CH235" s="22"/>
      <c r="CI235" s="22"/>
      <c r="CJ235" s="57"/>
      <c r="CK235" s="57"/>
      <c r="CL235" s="57"/>
      <c r="CM235" s="22"/>
      <c r="CN235" s="22"/>
      <c r="CO235" s="22"/>
      <c r="CP235" s="22"/>
      <c r="CQ235" s="22"/>
      <c r="CR235" s="22"/>
      <c r="CS235" s="22"/>
      <c r="CT235" s="22"/>
      <c r="CU235" s="22"/>
      <c r="CV235" s="57"/>
      <c r="CW235" s="57"/>
      <c r="CX235" s="57"/>
      <c r="CY235" s="46"/>
      <c r="CZ235" s="28"/>
      <c r="DA235" s="28"/>
      <c r="DB235" s="35"/>
      <c r="DE235" s="31">
        <f t="shared" si="11"/>
        <v>4403</v>
      </c>
    </row>
    <row r="236" spans="1:109" ht="33.75" x14ac:dyDescent="0.25">
      <c r="A236" s="36">
        <v>268</v>
      </c>
      <c r="B236" s="61" t="s">
        <v>344</v>
      </c>
      <c r="C236" s="62" t="s">
        <v>43</v>
      </c>
      <c r="D236" s="21">
        <v>10000</v>
      </c>
      <c r="E236" s="21">
        <v>10000</v>
      </c>
      <c r="F236" s="22" t="s">
        <v>325</v>
      </c>
      <c r="G236" s="21" t="s">
        <v>326</v>
      </c>
      <c r="H236" s="22"/>
      <c r="I236" s="21"/>
      <c r="J236" s="22"/>
      <c r="K236" s="22"/>
      <c r="L236" s="23"/>
      <c r="M236" s="21" t="s">
        <v>124</v>
      </c>
      <c r="N236" s="22"/>
      <c r="O236" s="22"/>
      <c r="P236" s="22"/>
      <c r="Q236" s="22"/>
      <c r="R236" s="22"/>
      <c r="S236" s="22"/>
      <c r="T236" s="22"/>
      <c r="U236" s="22"/>
      <c r="V236" s="22"/>
      <c r="W236" s="22"/>
      <c r="X236" s="55"/>
      <c r="Y236" s="55"/>
      <c r="Z236" s="55"/>
      <c r="AA236" s="22"/>
      <c r="AB236" s="22"/>
      <c r="AC236" s="22"/>
      <c r="AD236" s="22"/>
      <c r="AE236" s="22"/>
      <c r="AF236" s="22"/>
      <c r="AG236" s="22"/>
      <c r="AH236" s="22"/>
      <c r="AI236" s="22"/>
      <c r="AJ236" s="22"/>
      <c r="AK236" s="22"/>
      <c r="AL236" s="22"/>
      <c r="AM236" s="22"/>
      <c r="AN236" s="22"/>
      <c r="AO236" s="22"/>
      <c r="AP236" s="22"/>
      <c r="AQ236" s="22"/>
      <c r="AR236" s="56">
        <v>2039</v>
      </c>
      <c r="AS236" s="57">
        <v>387</v>
      </c>
      <c r="AT236" s="58">
        <f>+AR236+AS236</f>
        <v>2426</v>
      </c>
      <c r="AU236" s="22"/>
      <c r="AV236" s="55">
        <v>6500</v>
      </c>
      <c r="AW236" s="55">
        <v>1235</v>
      </c>
      <c r="AX236" s="58">
        <f>+AV236+AW236</f>
        <v>7735</v>
      </c>
      <c r="AY236" s="22"/>
      <c r="AZ236" s="57">
        <v>4500</v>
      </c>
      <c r="BA236" s="57">
        <v>855</v>
      </c>
      <c r="BB236" s="57">
        <f t="shared" si="19"/>
        <v>5355</v>
      </c>
      <c r="BC236" s="22"/>
      <c r="BD236" s="22"/>
      <c r="BE236" s="22"/>
      <c r="BF236" s="22"/>
      <c r="BG236" s="22"/>
      <c r="BH236" s="57"/>
      <c r="BI236" s="57"/>
      <c r="BJ236" s="57"/>
      <c r="BK236" s="22"/>
      <c r="BL236" s="57"/>
      <c r="BM236" s="57"/>
      <c r="BN236" s="57"/>
      <c r="BO236" s="22"/>
      <c r="BP236" s="57"/>
      <c r="BQ236" s="57"/>
      <c r="BR236" s="57"/>
      <c r="BS236" s="22"/>
      <c r="BT236" s="22"/>
      <c r="BU236" s="22"/>
      <c r="BV236" s="22"/>
      <c r="BW236" s="22"/>
      <c r="BX236" s="22"/>
      <c r="BY236" s="22"/>
      <c r="BZ236" s="22"/>
      <c r="CA236" s="22"/>
      <c r="CB236" s="22"/>
      <c r="CC236" s="22"/>
      <c r="CD236" s="22"/>
      <c r="CE236" s="22"/>
      <c r="CF236" s="22"/>
      <c r="CG236" s="22"/>
      <c r="CH236" s="22"/>
      <c r="CI236" s="22"/>
      <c r="CJ236" s="57"/>
      <c r="CK236" s="57"/>
      <c r="CL236" s="57"/>
      <c r="CM236" s="22"/>
      <c r="CN236" s="22"/>
      <c r="CO236" s="22"/>
      <c r="CP236" s="22"/>
      <c r="CQ236" s="22"/>
      <c r="CR236" s="22"/>
      <c r="CS236" s="22"/>
      <c r="CT236" s="22"/>
      <c r="CU236" s="22"/>
      <c r="CV236" s="57"/>
      <c r="CW236" s="57"/>
      <c r="CX236" s="57"/>
      <c r="CY236" s="46"/>
      <c r="CZ236" s="28"/>
      <c r="DA236" s="28"/>
      <c r="DB236" s="35"/>
      <c r="DE236" s="31">
        <f t="shared" si="11"/>
        <v>5355</v>
      </c>
    </row>
    <row r="237" spans="1:109" ht="45" x14ac:dyDescent="0.25">
      <c r="A237" s="60">
        <v>273</v>
      </c>
      <c r="B237" s="63" t="s">
        <v>345</v>
      </c>
      <c r="C237" s="64" t="s">
        <v>43</v>
      </c>
      <c r="D237" s="21">
        <v>1200</v>
      </c>
      <c r="E237" s="21">
        <v>1200</v>
      </c>
      <c r="F237" s="22" t="s">
        <v>325</v>
      </c>
      <c r="G237" s="21" t="s">
        <v>326</v>
      </c>
      <c r="H237" s="22"/>
      <c r="I237" s="21"/>
      <c r="J237" s="22"/>
      <c r="K237" s="22"/>
      <c r="L237" s="23"/>
      <c r="M237" s="21" t="s">
        <v>124</v>
      </c>
      <c r="N237" s="22"/>
      <c r="O237" s="22"/>
      <c r="P237" s="22"/>
      <c r="Q237" s="22"/>
      <c r="R237" s="22"/>
      <c r="S237" s="22"/>
      <c r="T237" s="22"/>
      <c r="U237" s="22"/>
      <c r="V237" s="22"/>
      <c r="W237" s="22"/>
      <c r="X237" s="55"/>
      <c r="Y237" s="55"/>
      <c r="Z237" s="55"/>
      <c r="AA237" s="22"/>
      <c r="AB237" s="22"/>
      <c r="AC237" s="22"/>
      <c r="AD237" s="22"/>
      <c r="AE237" s="22"/>
      <c r="AF237" s="22"/>
      <c r="AG237" s="22"/>
      <c r="AH237" s="22"/>
      <c r="AI237" s="22"/>
      <c r="AJ237" s="22"/>
      <c r="AK237" s="22"/>
      <c r="AL237" s="22"/>
      <c r="AM237" s="22"/>
      <c r="AN237" s="22"/>
      <c r="AO237" s="22"/>
      <c r="AP237" s="22"/>
      <c r="AQ237" s="22"/>
      <c r="AR237" s="56"/>
      <c r="AS237" s="57"/>
      <c r="AT237" s="58"/>
      <c r="AU237" s="22"/>
      <c r="AV237" s="55">
        <v>8500</v>
      </c>
      <c r="AW237" s="55">
        <v>1615</v>
      </c>
      <c r="AX237" s="58">
        <f>+AV237+AW237</f>
        <v>10115</v>
      </c>
      <c r="AY237" s="22"/>
      <c r="AZ237" s="57"/>
      <c r="BA237" s="57"/>
      <c r="BB237" s="57"/>
      <c r="BC237" s="22"/>
      <c r="BD237" s="22"/>
      <c r="BE237" s="22"/>
      <c r="BF237" s="22"/>
      <c r="BG237" s="22"/>
      <c r="BH237" s="57"/>
      <c r="BI237" s="57"/>
      <c r="BJ237" s="57"/>
      <c r="BK237" s="22"/>
      <c r="BL237" s="57"/>
      <c r="BM237" s="57"/>
      <c r="BN237" s="57"/>
      <c r="BO237" s="22"/>
      <c r="BP237" s="57"/>
      <c r="BQ237" s="57"/>
      <c r="BR237" s="57"/>
      <c r="BS237" s="22"/>
      <c r="BT237" s="22"/>
      <c r="BU237" s="22"/>
      <c r="BV237" s="22"/>
      <c r="BW237" s="22"/>
      <c r="BX237" s="22"/>
      <c r="BY237" s="22"/>
      <c r="BZ237" s="22"/>
      <c r="CA237" s="22"/>
      <c r="CB237" s="22"/>
      <c r="CC237" s="22"/>
      <c r="CD237" s="22"/>
      <c r="CE237" s="22"/>
      <c r="CF237" s="22"/>
      <c r="CG237" s="22"/>
      <c r="CH237" s="22"/>
      <c r="CI237" s="22"/>
      <c r="CJ237" s="57"/>
      <c r="CK237" s="57"/>
      <c r="CL237" s="57"/>
      <c r="CM237" s="22"/>
      <c r="CN237" s="22"/>
      <c r="CO237" s="22"/>
      <c r="CP237" s="22"/>
      <c r="CQ237" s="22"/>
      <c r="CR237" s="22"/>
      <c r="CS237" s="22"/>
      <c r="CT237" s="22"/>
      <c r="CU237" s="22"/>
      <c r="CV237" s="57"/>
      <c r="CW237" s="57"/>
      <c r="CX237" s="57"/>
      <c r="CY237" s="46"/>
      <c r="CZ237" s="28"/>
      <c r="DA237" s="28"/>
      <c r="DB237" s="35"/>
      <c r="DE237" s="31">
        <f t="shared" si="11"/>
        <v>10115</v>
      </c>
    </row>
    <row r="238" spans="1:109" ht="22.5" x14ac:dyDescent="0.25">
      <c r="A238" s="36">
        <v>277</v>
      </c>
      <c r="B238" s="43" t="s">
        <v>346</v>
      </c>
      <c r="C238" s="21" t="s">
        <v>43</v>
      </c>
      <c r="D238" s="21">
        <v>10</v>
      </c>
      <c r="E238" s="21">
        <v>10</v>
      </c>
      <c r="F238" s="22" t="s">
        <v>325</v>
      </c>
      <c r="G238" s="21" t="s">
        <v>326</v>
      </c>
      <c r="H238" s="22"/>
      <c r="I238" s="21"/>
      <c r="J238" s="22"/>
      <c r="K238" s="22"/>
      <c r="L238" s="23"/>
      <c r="M238" s="21" t="s">
        <v>124</v>
      </c>
      <c r="N238" s="22"/>
      <c r="O238" s="22"/>
      <c r="P238" s="22"/>
      <c r="Q238" s="22"/>
      <c r="R238" s="22"/>
      <c r="S238" s="22"/>
      <c r="T238" s="22"/>
      <c r="U238" s="22"/>
      <c r="V238" s="22"/>
      <c r="W238" s="22"/>
      <c r="X238" s="55"/>
      <c r="Y238" s="55"/>
      <c r="Z238" s="55"/>
      <c r="AA238" s="22"/>
      <c r="AB238" s="22"/>
      <c r="AC238" s="22"/>
      <c r="AD238" s="22"/>
      <c r="AE238" s="22"/>
      <c r="AF238" s="22"/>
      <c r="AG238" s="22"/>
      <c r="AH238" s="22"/>
      <c r="AI238" s="22"/>
      <c r="AJ238" s="22"/>
      <c r="AK238" s="22"/>
      <c r="AL238" s="22"/>
      <c r="AM238" s="22"/>
      <c r="AN238" s="22"/>
      <c r="AO238" s="22"/>
      <c r="AP238" s="22"/>
      <c r="AQ238" s="22"/>
      <c r="AR238" s="56">
        <v>16461</v>
      </c>
      <c r="AS238" s="57">
        <v>3128</v>
      </c>
      <c r="AT238" s="58">
        <f>+AR238+AS238</f>
        <v>19589</v>
      </c>
      <c r="AU238" s="22"/>
      <c r="AV238" s="55"/>
      <c r="AW238" s="55"/>
      <c r="AX238" s="58"/>
      <c r="AY238" s="22"/>
      <c r="AZ238" s="57">
        <v>23100</v>
      </c>
      <c r="BA238" s="57">
        <v>4389</v>
      </c>
      <c r="BB238" s="57">
        <f t="shared" si="19"/>
        <v>27489</v>
      </c>
      <c r="BC238" s="22"/>
      <c r="BD238" s="22"/>
      <c r="BE238" s="22"/>
      <c r="BF238" s="22"/>
      <c r="BG238" s="22"/>
      <c r="BH238" s="57"/>
      <c r="BI238" s="57"/>
      <c r="BJ238" s="57"/>
      <c r="BK238" s="22"/>
      <c r="BL238" s="57"/>
      <c r="BM238" s="57"/>
      <c r="BN238" s="57"/>
      <c r="BO238" s="22"/>
      <c r="BP238" s="57"/>
      <c r="BQ238" s="57"/>
      <c r="BR238" s="57"/>
      <c r="BS238" s="22"/>
      <c r="BT238" s="22"/>
      <c r="BU238" s="22"/>
      <c r="BV238" s="22"/>
      <c r="BW238" s="22"/>
      <c r="BX238" s="22"/>
      <c r="BY238" s="22"/>
      <c r="BZ238" s="22"/>
      <c r="CA238" s="22"/>
      <c r="CB238" s="22"/>
      <c r="CC238" s="22"/>
      <c r="CD238" s="22"/>
      <c r="CE238" s="22"/>
      <c r="CF238" s="22"/>
      <c r="CG238" s="22"/>
      <c r="CH238" s="22"/>
      <c r="CI238" s="22"/>
      <c r="CJ238" s="57"/>
      <c r="CK238" s="57"/>
      <c r="CL238" s="57"/>
      <c r="CM238" s="22"/>
      <c r="CN238" s="22"/>
      <c r="CO238" s="22"/>
      <c r="CP238" s="22"/>
      <c r="CQ238" s="22"/>
      <c r="CR238" s="22"/>
      <c r="CS238" s="22"/>
      <c r="CT238" s="22"/>
      <c r="CU238" s="22"/>
      <c r="CV238" s="57"/>
      <c r="CW238" s="57"/>
      <c r="CX238" s="57"/>
      <c r="CY238" s="46"/>
      <c r="CZ238" s="28"/>
      <c r="DA238" s="28"/>
      <c r="DB238" s="35"/>
      <c r="DE238" s="31">
        <f t="shared" si="11"/>
        <v>23539</v>
      </c>
    </row>
    <row r="239" spans="1:109" ht="22.5" x14ac:dyDescent="0.25">
      <c r="A239" s="60">
        <v>278</v>
      </c>
      <c r="B239" s="43" t="s">
        <v>347</v>
      </c>
      <c r="C239" s="21" t="s">
        <v>43</v>
      </c>
      <c r="D239" s="21">
        <v>9</v>
      </c>
      <c r="E239" s="21">
        <v>9</v>
      </c>
      <c r="F239" s="22" t="s">
        <v>325</v>
      </c>
      <c r="G239" s="21" t="s">
        <v>326</v>
      </c>
      <c r="H239" s="22"/>
      <c r="I239" s="21"/>
      <c r="J239" s="22"/>
      <c r="K239" s="22"/>
      <c r="L239" s="23"/>
      <c r="M239" s="21" t="s">
        <v>124</v>
      </c>
      <c r="N239" s="22"/>
      <c r="O239" s="22"/>
      <c r="P239" s="22"/>
      <c r="Q239" s="22"/>
      <c r="R239" s="22"/>
      <c r="S239" s="22"/>
      <c r="T239" s="22"/>
      <c r="U239" s="22"/>
      <c r="V239" s="22"/>
      <c r="W239" s="22"/>
      <c r="X239" s="55"/>
      <c r="Y239" s="55"/>
      <c r="Z239" s="55"/>
      <c r="AA239" s="22"/>
      <c r="AB239" s="22"/>
      <c r="AC239" s="22"/>
      <c r="AD239" s="22"/>
      <c r="AE239" s="22"/>
      <c r="AF239" s="22"/>
      <c r="AG239" s="22"/>
      <c r="AH239" s="22"/>
      <c r="AI239" s="22"/>
      <c r="AJ239" s="22"/>
      <c r="AK239" s="22"/>
      <c r="AL239" s="22"/>
      <c r="AM239" s="22"/>
      <c r="AN239" s="22"/>
      <c r="AO239" s="22"/>
      <c r="AP239" s="22"/>
      <c r="AQ239" s="22"/>
      <c r="AR239" s="56">
        <v>61237</v>
      </c>
      <c r="AS239" s="57">
        <v>11635</v>
      </c>
      <c r="AT239" s="58">
        <f>+AR239+AS239</f>
        <v>72872</v>
      </c>
      <c r="AU239" s="22"/>
      <c r="AV239" s="55"/>
      <c r="AW239" s="55"/>
      <c r="AX239" s="58"/>
      <c r="AY239" s="22"/>
      <c r="AZ239" s="57">
        <v>91400</v>
      </c>
      <c r="BA239" s="57">
        <v>17366</v>
      </c>
      <c r="BB239" s="57">
        <f t="shared" si="19"/>
        <v>108766</v>
      </c>
      <c r="BC239" s="22"/>
      <c r="BD239" s="22"/>
      <c r="BE239" s="22"/>
      <c r="BF239" s="22"/>
      <c r="BG239" s="22"/>
      <c r="BH239" s="57"/>
      <c r="BI239" s="57"/>
      <c r="BJ239" s="57"/>
      <c r="BK239" s="22"/>
      <c r="BL239" s="57"/>
      <c r="BM239" s="57"/>
      <c r="BN239" s="57"/>
      <c r="BO239" s="22"/>
      <c r="BP239" s="57"/>
      <c r="BQ239" s="57"/>
      <c r="BR239" s="57"/>
      <c r="BS239" s="22"/>
      <c r="BT239" s="22"/>
      <c r="BU239" s="22"/>
      <c r="BV239" s="22"/>
      <c r="BW239" s="22"/>
      <c r="BX239" s="22"/>
      <c r="BY239" s="22"/>
      <c r="BZ239" s="22"/>
      <c r="CA239" s="22"/>
      <c r="CB239" s="22"/>
      <c r="CC239" s="22"/>
      <c r="CD239" s="22"/>
      <c r="CE239" s="22"/>
      <c r="CF239" s="22"/>
      <c r="CG239" s="22"/>
      <c r="CH239" s="22"/>
      <c r="CI239" s="22"/>
      <c r="CJ239" s="57"/>
      <c r="CK239" s="57"/>
      <c r="CL239" s="57"/>
      <c r="CM239" s="22"/>
      <c r="CN239" s="22"/>
      <c r="CO239" s="22"/>
      <c r="CP239" s="22"/>
      <c r="CQ239" s="22"/>
      <c r="CR239" s="22"/>
      <c r="CS239" s="22"/>
      <c r="CT239" s="22"/>
      <c r="CU239" s="22"/>
      <c r="CV239" s="57"/>
      <c r="CW239" s="57"/>
      <c r="CX239" s="57"/>
      <c r="CY239" s="46"/>
      <c r="CZ239" s="28"/>
      <c r="DA239" s="28"/>
      <c r="DB239" s="35"/>
      <c r="DE239" s="31">
        <f t="shared" si="11"/>
        <v>90819</v>
      </c>
    </row>
    <row r="240" spans="1:109" ht="22.5" x14ac:dyDescent="0.25">
      <c r="A240" s="60">
        <v>279</v>
      </c>
      <c r="B240" s="43" t="s">
        <v>348</v>
      </c>
      <c r="C240" s="62" t="s">
        <v>43</v>
      </c>
      <c r="D240" s="21">
        <v>170</v>
      </c>
      <c r="E240" s="21">
        <v>170</v>
      </c>
      <c r="F240" s="22" t="s">
        <v>325</v>
      </c>
      <c r="G240" s="21" t="s">
        <v>326</v>
      </c>
      <c r="H240" s="22"/>
      <c r="I240" s="21"/>
      <c r="J240" s="22"/>
      <c r="K240" s="22"/>
      <c r="L240" s="23"/>
      <c r="M240" s="21" t="s">
        <v>124</v>
      </c>
      <c r="N240" s="22"/>
      <c r="O240" s="22"/>
      <c r="P240" s="22"/>
      <c r="Q240" s="22"/>
      <c r="R240" s="22"/>
      <c r="S240" s="22"/>
      <c r="T240" s="22"/>
      <c r="U240" s="22"/>
      <c r="V240" s="22"/>
      <c r="W240" s="22"/>
      <c r="X240" s="55"/>
      <c r="Y240" s="55"/>
      <c r="Z240" s="55"/>
      <c r="AA240" s="22"/>
      <c r="AB240" s="22"/>
      <c r="AC240" s="22"/>
      <c r="AD240" s="22"/>
      <c r="AE240" s="22"/>
      <c r="AF240" s="22"/>
      <c r="AG240" s="22"/>
      <c r="AH240" s="22"/>
      <c r="AI240" s="22"/>
      <c r="AJ240" s="22"/>
      <c r="AK240" s="22"/>
      <c r="AL240" s="22"/>
      <c r="AM240" s="22"/>
      <c r="AN240" s="22"/>
      <c r="AO240" s="22"/>
      <c r="AP240" s="22"/>
      <c r="AQ240" s="22"/>
      <c r="AR240" s="56">
        <v>21513</v>
      </c>
      <c r="AS240" s="57">
        <v>4087</v>
      </c>
      <c r="AT240" s="58">
        <f>+AR240+AS240</f>
        <v>25600</v>
      </c>
      <c r="AU240" s="22"/>
      <c r="AV240" s="55"/>
      <c r="AW240" s="55"/>
      <c r="AX240" s="58"/>
      <c r="AY240" s="22"/>
      <c r="AZ240" s="57">
        <v>32600</v>
      </c>
      <c r="BA240" s="57">
        <v>6194</v>
      </c>
      <c r="BB240" s="57">
        <f t="shared" si="19"/>
        <v>38794</v>
      </c>
      <c r="BC240" s="22"/>
      <c r="BD240" s="22"/>
      <c r="BE240" s="22"/>
      <c r="BF240" s="22"/>
      <c r="BG240" s="22"/>
      <c r="BH240" s="57"/>
      <c r="BI240" s="57"/>
      <c r="BJ240" s="57"/>
      <c r="BK240" s="22"/>
      <c r="BL240" s="57"/>
      <c r="BM240" s="57"/>
      <c r="BN240" s="57"/>
      <c r="BO240" s="22"/>
      <c r="BP240" s="57"/>
      <c r="BQ240" s="57"/>
      <c r="BR240" s="57"/>
      <c r="BS240" s="22"/>
      <c r="BT240" s="22"/>
      <c r="BU240" s="22"/>
      <c r="BV240" s="22"/>
      <c r="BW240" s="22"/>
      <c r="BX240" s="22"/>
      <c r="BY240" s="22"/>
      <c r="BZ240" s="22"/>
      <c r="CA240" s="22"/>
      <c r="CB240" s="22"/>
      <c r="CC240" s="22"/>
      <c r="CD240" s="22"/>
      <c r="CE240" s="22"/>
      <c r="CF240" s="22"/>
      <c r="CG240" s="22"/>
      <c r="CH240" s="22"/>
      <c r="CI240" s="22"/>
      <c r="CJ240" s="57"/>
      <c r="CK240" s="57"/>
      <c r="CL240" s="57"/>
      <c r="CM240" s="22"/>
      <c r="CN240" s="22"/>
      <c r="CO240" s="22"/>
      <c r="CP240" s="22"/>
      <c r="CQ240" s="22"/>
      <c r="CR240" s="22"/>
      <c r="CS240" s="22"/>
      <c r="CT240" s="22"/>
      <c r="CU240" s="22"/>
      <c r="CV240" s="57"/>
      <c r="CW240" s="57"/>
      <c r="CX240" s="57"/>
      <c r="CY240" s="46"/>
      <c r="CZ240" s="28"/>
      <c r="DA240" s="28"/>
      <c r="DB240" s="35"/>
      <c r="DE240" s="31">
        <f t="shared" si="11"/>
        <v>32197</v>
      </c>
    </row>
    <row r="241" spans="1:109" x14ac:dyDescent="0.25">
      <c r="A241" s="36">
        <v>280</v>
      </c>
      <c r="B241" s="43" t="s">
        <v>349</v>
      </c>
      <c r="C241" s="62" t="s">
        <v>43</v>
      </c>
      <c r="D241" s="21">
        <v>12</v>
      </c>
      <c r="E241" s="21">
        <v>12</v>
      </c>
      <c r="F241" s="22" t="s">
        <v>325</v>
      </c>
      <c r="G241" s="21" t="s">
        <v>326</v>
      </c>
      <c r="H241" s="22"/>
      <c r="I241" s="21"/>
      <c r="J241" s="22"/>
      <c r="K241" s="22"/>
      <c r="L241" s="23"/>
      <c r="M241" s="21" t="s">
        <v>124</v>
      </c>
      <c r="N241" s="22"/>
      <c r="O241" s="22"/>
      <c r="P241" s="22"/>
      <c r="Q241" s="22"/>
      <c r="R241" s="22"/>
      <c r="S241" s="22"/>
      <c r="T241" s="22"/>
      <c r="U241" s="22"/>
      <c r="V241" s="22"/>
      <c r="W241" s="22"/>
      <c r="X241" s="55"/>
      <c r="Y241" s="55"/>
      <c r="Z241" s="55"/>
      <c r="AA241" s="22"/>
      <c r="AB241" s="22"/>
      <c r="AC241" s="22"/>
      <c r="AD241" s="22"/>
      <c r="AE241" s="22"/>
      <c r="AF241" s="22"/>
      <c r="AG241" s="22"/>
      <c r="AH241" s="22"/>
      <c r="AI241" s="22"/>
      <c r="AJ241" s="22"/>
      <c r="AK241" s="22"/>
      <c r="AL241" s="22"/>
      <c r="AM241" s="22"/>
      <c r="AN241" s="22"/>
      <c r="AO241" s="22"/>
      <c r="AP241" s="22"/>
      <c r="AQ241" s="22"/>
      <c r="AR241" s="56">
        <v>42105</v>
      </c>
      <c r="AS241" s="57">
        <v>8000</v>
      </c>
      <c r="AT241" s="58">
        <f>+AR241+AS241</f>
        <v>50105</v>
      </c>
      <c r="AU241" s="22"/>
      <c r="AV241" s="55"/>
      <c r="AW241" s="55"/>
      <c r="AX241" s="58"/>
      <c r="AY241" s="22"/>
      <c r="AZ241" s="57">
        <v>50400</v>
      </c>
      <c r="BA241" s="57">
        <v>9576</v>
      </c>
      <c r="BB241" s="57">
        <f t="shared" si="19"/>
        <v>59976</v>
      </c>
      <c r="BC241" s="22"/>
      <c r="BD241" s="22"/>
      <c r="BE241" s="22"/>
      <c r="BF241" s="22"/>
      <c r="BG241" s="22"/>
      <c r="BH241" s="57"/>
      <c r="BI241" s="57"/>
      <c r="BJ241" s="57"/>
      <c r="BK241" s="22"/>
      <c r="BL241" s="57"/>
      <c r="BM241" s="57"/>
      <c r="BN241" s="57"/>
      <c r="BO241" s="22"/>
      <c r="BP241" s="57"/>
      <c r="BQ241" s="57"/>
      <c r="BR241" s="57"/>
      <c r="BS241" s="22"/>
      <c r="BT241" s="22"/>
      <c r="BU241" s="22"/>
      <c r="BV241" s="22"/>
      <c r="BW241" s="22"/>
      <c r="BX241" s="22"/>
      <c r="BY241" s="22"/>
      <c r="BZ241" s="22"/>
      <c r="CA241" s="22"/>
      <c r="CB241" s="22"/>
      <c r="CC241" s="22"/>
      <c r="CD241" s="22"/>
      <c r="CE241" s="22"/>
      <c r="CF241" s="22"/>
      <c r="CG241" s="22"/>
      <c r="CH241" s="22"/>
      <c r="CI241" s="22"/>
      <c r="CJ241" s="57"/>
      <c r="CK241" s="57"/>
      <c r="CL241" s="57"/>
      <c r="CM241" s="22"/>
      <c r="CN241" s="22"/>
      <c r="CO241" s="22"/>
      <c r="CP241" s="22"/>
      <c r="CQ241" s="22"/>
      <c r="CR241" s="22"/>
      <c r="CS241" s="22"/>
      <c r="CT241" s="22"/>
      <c r="CU241" s="22"/>
      <c r="CV241" s="57"/>
      <c r="CW241" s="57"/>
      <c r="CX241" s="57"/>
      <c r="CY241" s="46"/>
      <c r="CZ241" s="28"/>
      <c r="DA241" s="28"/>
      <c r="DB241" s="35"/>
      <c r="DE241" s="31">
        <f t="shared" si="11"/>
        <v>55040.5</v>
      </c>
    </row>
    <row r="242" spans="1:109" x14ac:dyDescent="0.25">
      <c r="A242" s="60">
        <v>281</v>
      </c>
      <c r="B242" s="43" t="s">
        <v>350</v>
      </c>
      <c r="C242" s="62" t="s">
        <v>43</v>
      </c>
      <c r="D242" s="21">
        <v>24</v>
      </c>
      <c r="E242" s="21">
        <v>24</v>
      </c>
      <c r="F242" s="22" t="s">
        <v>325</v>
      </c>
      <c r="G242" s="21" t="s">
        <v>326</v>
      </c>
      <c r="H242" s="22"/>
      <c r="I242" s="21"/>
      <c r="J242" s="22"/>
      <c r="K242" s="22"/>
      <c r="L242" s="23"/>
      <c r="M242" s="21" t="s">
        <v>124</v>
      </c>
      <c r="N242" s="22"/>
      <c r="O242" s="22"/>
      <c r="P242" s="22"/>
      <c r="Q242" s="22"/>
      <c r="R242" s="22"/>
      <c r="S242" s="22"/>
      <c r="T242" s="22"/>
      <c r="U242" s="22"/>
      <c r="V242" s="22"/>
      <c r="W242" s="22"/>
      <c r="X242" s="55"/>
      <c r="Y242" s="55"/>
      <c r="Z242" s="55"/>
      <c r="AA242" s="22"/>
      <c r="AB242" s="22"/>
      <c r="AC242" s="22"/>
      <c r="AD242" s="22"/>
      <c r="AE242" s="22"/>
      <c r="AF242" s="22"/>
      <c r="AG242" s="22"/>
      <c r="AH242" s="22"/>
      <c r="AI242" s="22"/>
      <c r="AJ242" s="22"/>
      <c r="AK242" s="22"/>
      <c r="AL242" s="22"/>
      <c r="AM242" s="22"/>
      <c r="AN242" s="22"/>
      <c r="AO242" s="22"/>
      <c r="AP242" s="22"/>
      <c r="AQ242" s="22"/>
      <c r="AR242" s="56"/>
      <c r="AS242" s="57"/>
      <c r="AT242" s="58"/>
      <c r="AU242" s="22"/>
      <c r="AV242" s="55"/>
      <c r="AW242" s="55"/>
      <c r="AX242" s="58"/>
      <c r="AY242" s="22"/>
      <c r="AZ242" s="57"/>
      <c r="BA242" s="57"/>
      <c r="BB242" s="57"/>
      <c r="BC242" s="22"/>
      <c r="BD242" s="22"/>
      <c r="BE242" s="22"/>
      <c r="BF242" s="22"/>
      <c r="BG242" s="22"/>
      <c r="BH242" s="57"/>
      <c r="BI242" s="57"/>
      <c r="BJ242" s="57"/>
      <c r="BK242" s="22"/>
      <c r="BL242" s="57"/>
      <c r="BM242" s="57"/>
      <c r="BN242" s="57"/>
      <c r="BO242" s="22"/>
      <c r="BP242" s="57"/>
      <c r="BQ242" s="57"/>
      <c r="BR242" s="57"/>
      <c r="BS242" s="22"/>
      <c r="BT242" s="22"/>
      <c r="BU242" s="22"/>
      <c r="BV242" s="22"/>
      <c r="BW242" s="22"/>
      <c r="BX242" s="22"/>
      <c r="BY242" s="22"/>
      <c r="BZ242" s="22"/>
      <c r="CA242" s="22"/>
      <c r="CB242" s="22"/>
      <c r="CC242" s="22"/>
      <c r="CD242" s="22"/>
      <c r="CE242" s="22"/>
      <c r="CF242" s="22"/>
      <c r="CG242" s="22"/>
      <c r="CH242" s="22"/>
      <c r="CI242" s="22"/>
      <c r="CJ242" s="57"/>
      <c r="CK242" s="57"/>
      <c r="CL242" s="57"/>
      <c r="CM242" s="22"/>
      <c r="CN242" s="22"/>
      <c r="CO242" s="22"/>
      <c r="CP242" s="22"/>
      <c r="CQ242" s="22"/>
      <c r="CR242" s="22"/>
      <c r="CS242" s="22"/>
      <c r="CT242" s="22"/>
      <c r="CU242" s="22"/>
      <c r="CV242" s="57"/>
      <c r="CW242" s="57"/>
      <c r="CX242" s="57"/>
      <c r="CY242" s="46"/>
      <c r="CZ242" s="28"/>
      <c r="DA242" s="28"/>
      <c r="DB242" s="35"/>
      <c r="DE242" s="31" t="e">
        <f t="shared" si="11"/>
        <v>#NUM!</v>
      </c>
    </row>
    <row r="243" spans="1:109" ht="22.5" x14ac:dyDescent="0.25">
      <c r="A243" s="60">
        <v>294</v>
      </c>
      <c r="B243" s="43" t="s">
        <v>351</v>
      </c>
      <c r="C243" s="21" t="s">
        <v>43</v>
      </c>
      <c r="D243" s="21">
        <v>100</v>
      </c>
      <c r="E243" s="21">
        <v>100</v>
      </c>
      <c r="F243" s="22" t="s">
        <v>325</v>
      </c>
      <c r="G243" s="21" t="s">
        <v>326</v>
      </c>
      <c r="H243" s="22" t="s">
        <v>124</v>
      </c>
      <c r="I243" s="21"/>
      <c r="J243" s="22"/>
      <c r="K243" s="22"/>
      <c r="L243" s="23"/>
      <c r="M243" s="21" t="s">
        <v>124</v>
      </c>
      <c r="N243" s="22"/>
      <c r="O243" s="22"/>
      <c r="P243" s="22"/>
      <c r="Q243" s="22"/>
      <c r="R243" s="22"/>
      <c r="S243" s="22"/>
      <c r="T243" s="22"/>
      <c r="U243" s="22"/>
      <c r="V243" s="22"/>
      <c r="W243" s="22"/>
      <c r="X243" s="55"/>
      <c r="Y243" s="55"/>
      <c r="Z243" s="55"/>
      <c r="AA243" s="22"/>
      <c r="AB243" s="22"/>
      <c r="AC243" s="22"/>
      <c r="AD243" s="22"/>
      <c r="AE243" s="22"/>
      <c r="AF243" s="22"/>
      <c r="AG243" s="22"/>
      <c r="AH243" s="22"/>
      <c r="AI243" s="22"/>
      <c r="AJ243" s="22"/>
      <c r="AK243" s="22"/>
      <c r="AL243" s="22"/>
      <c r="AM243" s="22"/>
      <c r="AN243" s="22"/>
      <c r="AO243" s="22"/>
      <c r="AP243" s="22"/>
      <c r="AQ243" s="22"/>
      <c r="AR243" s="56">
        <v>11711</v>
      </c>
      <c r="AS243" s="57">
        <v>2225</v>
      </c>
      <c r="AT243" s="58">
        <f>+AR243+AS243</f>
        <v>13936</v>
      </c>
      <c r="AU243" s="22"/>
      <c r="AV243" s="55"/>
      <c r="AW243" s="55"/>
      <c r="AX243" s="58"/>
      <c r="AY243" s="22"/>
      <c r="AZ243" s="57">
        <v>11550</v>
      </c>
      <c r="BA243" s="57">
        <v>2194.5</v>
      </c>
      <c r="BB243" s="57">
        <f t="shared" si="19"/>
        <v>13744.5</v>
      </c>
      <c r="BC243" s="22"/>
      <c r="BD243" s="22"/>
      <c r="BE243" s="22"/>
      <c r="BF243" s="22"/>
      <c r="BG243" s="22"/>
      <c r="BH243" s="57"/>
      <c r="BI243" s="57"/>
      <c r="BJ243" s="57"/>
      <c r="BK243" s="22"/>
      <c r="BL243" s="57"/>
      <c r="BM243" s="57"/>
      <c r="BN243" s="57"/>
      <c r="BO243" s="22"/>
      <c r="BP243" s="57"/>
      <c r="BQ243" s="57"/>
      <c r="BR243" s="57"/>
      <c r="BS243" s="22"/>
      <c r="BT243" s="22"/>
      <c r="BU243" s="22"/>
      <c r="BV243" s="22"/>
      <c r="BW243" s="22"/>
      <c r="BX243" s="22"/>
      <c r="BY243" s="22"/>
      <c r="BZ243" s="22"/>
      <c r="CA243" s="22"/>
      <c r="CB243" s="22"/>
      <c r="CC243" s="22"/>
      <c r="CD243" s="22"/>
      <c r="CE243" s="22"/>
      <c r="CF243" s="22"/>
      <c r="CG243" s="22"/>
      <c r="CH243" s="22"/>
      <c r="CI243" s="22"/>
      <c r="CJ243" s="57"/>
      <c r="CK243" s="57"/>
      <c r="CL243" s="57"/>
      <c r="CM243" s="22"/>
      <c r="CN243" s="22"/>
      <c r="CO243" s="22"/>
      <c r="CP243" s="22"/>
      <c r="CQ243" s="22"/>
      <c r="CR243" s="22"/>
      <c r="CS243" s="22"/>
      <c r="CT243" s="22"/>
      <c r="CU243" s="22"/>
      <c r="CV243" s="57"/>
      <c r="CW243" s="57"/>
      <c r="CX243" s="57"/>
      <c r="CY243" s="46"/>
      <c r="CZ243" s="28"/>
      <c r="DA243" s="28"/>
      <c r="DB243" s="35"/>
      <c r="DE243" s="31">
        <f t="shared" si="11"/>
        <v>13840.25</v>
      </c>
    </row>
    <row r="244" spans="1:109" x14ac:dyDescent="0.25">
      <c r="A244" s="36">
        <v>295</v>
      </c>
      <c r="B244" s="65" t="s">
        <v>352</v>
      </c>
      <c r="C244" s="21" t="s">
        <v>43</v>
      </c>
      <c r="D244" s="21">
        <v>24</v>
      </c>
      <c r="E244" s="21">
        <v>24</v>
      </c>
      <c r="F244" s="22" t="s">
        <v>325</v>
      </c>
      <c r="G244" s="21" t="s">
        <v>326</v>
      </c>
      <c r="H244" s="22"/>
      <c r="I244" s="21"/>
      <c r="J244" s="22"/>
      <c r="K244" s="22"/>
      <c r="L244" s="23"/>
      <c r="M244" s="21" t="s">
        <v>124</v>
      </c>
      <c r="N244" s="22"/>
      <c r="O244" s="22"/>
      <c r="P244" s="22"/>
      <c r="Q244" s="22"/>
      <c r="R244" s="22"/>
      <c r="S244" s="22"/>
      <c r="T244" s="22"/>
      <c r="U244" s="22"/>
      <c r="V244" s="22"/>
      <c r="W244" s="22"/>
      <c r="X244" s="55"/>
      <c r="Y244" s="55"/>
      <c r="Z244" s="55"/>
      <c r="AA244" s="22"/>
      <c r="AB244" s="22"/>
      <c r="AC244" s="22"/>
      <c r="AD244" s="22"/>
      <c r="AE244" s="22"/>
      <c r="AF244" s="22"/>
      <c r="AG244" s="22"/>
      <c r="AH244" s="22"/>
      <c r="AI244" s="22"/>
      <c r="AJ244" s="22"/>
      <c r="AK244" s="22"/>
      <c r="AL244" s="22"/>
      <c r="AM244" s="22"/>
      <c r="AN244" s="22"/>
      <c r="AO244" s="22"/>
      <c r="AP244" s="22"/>
      <c r="AQ244" s="22"/>
      <c r="AR244" s="56"/>
      <c r="AS244" s="57"/>
      <c r="AT244" s="58"/>
      <c r="AU244" s="22"/>
      <c r="AV244" s="55"/>
      <c r="AW244" s="55"/>
      <c r="AX244" s="58"/>
      <c r="AY244" s="22"/>
      <c r="AZ244" s="57"/>
      <c r="BA244" s="57"/>
      <c r="BB244" s="57"/>
      <c r="BC244" s="22"/>
      <c r="BD244" s="22"/>
      <c r="BE244" s="22"/>
      <c r="BF244" s="22"/>
      <c r="BG244" s="22"/>
      <c r="BH244" s="57"/>
      <c r="BI244" s="57"/>
      <c r="BJ244" s="57"/>
      <c r="BK244" s="22"/>
      <c r="BL244" s="57"/>
      <c r="BM244" s="57"/>
      <c r="BN244" s="57"/>
      <c r="BO244" s="22"/>
      <c r="BP244" s="57"/>
      <c r="BQ244" s="57"/>
      <c r="BR244" s="57"/>
      <c r="BS244" s="22"/>
      <c r="BT244" s="22"/>
      <c r="BU244" s="22"/>
      <c r="BV244" s="22"/>
      <c r="BW244" s="22"/>
      <c r="BX244" s="22"/>
      <c r="BY244" s="22"/>
      <c r="BZ244" s="22"/>
      <c r="CA244" s="22"/>
      <c r="CB244" s="22"/>
      <c r="CC244" s="22"/>
      <c r="CD244" s="22"/>
      <c r="CE244" s="22"/>
      <c r="CF244" s="22"/>
      <c r="CG244" s="22"/>
      <c r="CH244" s="22"/>
      <c r="CI244" s="22"/>
      <c r="CJ244" s="57"/>
      <c r="CK244" s="57"/>
      <c r="CL244" s="57"/>
      <c r="CM244" s="22"/>
      <c r="CN244" s="22"/>
      <c r="CO244" s="22"/>
      <c r="CP244" s="22"/>
      <c r="CQ244" s="22"/>
      <c r="CR244" s="22"/>
      <c r="CS244" s="22"/>
      <c r="CT244" s="22"/>
      <c r="CU244" s="22"/>
      <c r="CV244" s="57"/>
      <c r="CW244" s="57"/>
      <c r="CX244" s="57"/>
      <c r="CY244" s="46"/>
      <c r="CZ244" s="28">
        <f>VLOOKUP(A244,[1]Hoja2!$A$1:$G$589,7,0)</f>
        <v>97897.967999999993</v>
      </c>
      <c r="DA244" s="28">
        <v>0</v>
      </c>
      <c r="DB244" s="35">
        <f t="shared" si="10"/>
        <v>97897.967999999993</v>
      </c>
      <c r="DE244" s="31">
        <f t="shared" si="11"/>
        <v>97897.967999999993</v>
      </c>
    </row>
    <row r="245" spans="1:109" ht="33.75" x14ac:dyDescent="0.25">
      <c r="A245" s="36">
        <v>373</v>
      </c>
      <c r="B245" s="61" t="s">
        <v>353</v>
      </c>
      <c r="C245" s="62" t="s">
        <v>43</v>
      </c>
      <c r="D245" s="21">
        <v>14</v>
      </c>
      <c r="E245" s="21">
        <v>14</v>
      </c>
      <c r="F245" s="22" t="s">
        <v>325</v>
      </c>
      <c r="G245" s="21" t="s">
        <v>326</v>
      </c>
      <c r="H245" s="22"/>
      <c r="I245" s="21"/>
      <c r="J245" s="22"/>
      <c r="K245" s="22"/>
      <c r="L245" s="23"/>
      <c r="M245" s="21" t="s">
        <v>124</v>
      </c>
      <c r="N245" s="22"/>
      <c r="O245" s="22"/>
      <c r="P245" s="22"/>
      <c r="Q245" s="22"/>
      <c r="R245" s="22"/>
      <c r="S245" s="22"/>
      <c r="T245" s="22"/>
      <c r="U245" s="22"/>
      <c r="V245" s="22"/>
      <c r="W245" s="22"/>
      <c r="X245" s="55">
        <v>77490</v>
      </c>
      <c r="Y245" s="55">
        <f>+X245*19%</f>
        <v>14723.1</v>
      </c>
      <c r="Z245" s="55">
        <f>+X245+Y245</f>
        <v>92213.1</v>
      </c>
      <c r="AA245" s="22"/>
      <c r="AB245" s="22"/>
      <c r="AC245" s="22"/>
      <c r="AD245" s="22"/>
      <c r="AE245" s="22"/>
      <c r="AF245" s="22"/>
      <c r="AG245" s="22"/>
      <c r="AH245" s="22"/>
      <c r="AI245" s="22"/>
      <c r="AJ245" s="22"/>
      <c r="AK245" s="22"/>
      <c r="AL245" s="22"/>
      <c r="AM245" s="22"/>
      <c r="AN245" s="22"/>
      <c r="AO245" s="22"/>
      <c r="AP245" s="22"/>
      <c r="AQ245" s="22"/>
      <c r="AR245" s="56"/>
      <c r="AS245" s="57"/>
      <c r="AT245" s="58"/>
      <c r="AU245" s="22"/>
      <c r="AV245" s="55"/>
      <c r="AW245" s="55"/>
      <c r="AX245" s="58"/>
      <c r="AY245" s="22"/>
      <c r="AZ245" s="57"/>
      <c r="BA245" s="57"/>
      <c r="BB245" s="57"/>
      <c r="BC245" s="22"/>
      <c r="BD245" s="22"/>
      <c r="BE245" s="22"/>
      <c r="BF245" s="22"/>
      <c r="BG245" s="22"/>
      <c r="BH245" s="57"/>
      <c r="BI245" s="57"/>
      <c r="BJ245" s="57"/>
      <c r="BK245" s="22"/>
      <c r="BL245" s="57"/>
      <c r="BM245" s="57"/>
      <c r="BN245" s="57"/>
      <c r="BO245" s="22"/>
      <c r="BP245" s="57"/>
      <c r="BQ245" s="57"/>
      <c r="BR245" s="57"/>
      <c r="BS245" s="22"/>
      <c r="BT245" s="22"/>
      <c r="BU245" s="22"/>
      <c r="BV245" s="22"/>
      <c r="BW245" s="22"/>
      <c r="BX245" s="22"/>
      <c r="BY245" s="22"/>
      <c r="BZ245" s="22"/>
      <c r="CA245" s="22"/>
      <c r="CB245" s="22"/>
      <c r="CC245" s="22"/>
      <c r="CD245" s="22"/>
      <c r="CE245" s="22"/>
      <c r="CF245" s="22"/>
      <c r="CG245" s="22"/>
      <c r="CH245" s="22"/>
      <c r="CI245" s="22"/>
      <c r="CJ245" s="57"/>
      <c r="CK245" s="57"/>
      <c r="CL245" s="57"/>
      <c r="CM245" s="22"/>
      <c r="CN245" s="22"/>
      <c r="CO245" s="22"/>
      <c r="CP245" s="22"/>
      <c r="CQ245" s="22"/>
      <c r="CR245" s="22"/>
      <c r="CS245" s="22"/>
      <c r="CT245" s="22"/>
      <c r="CU245" s="22"/>
      <c r="CV245" s="57">
        <v>77490</v>
      </c>
      <c r="CW245" s="57">
        <v>14723.1</v>
      </c>
      <c r="CX245" s="57">
        <f>+CV245+CW245</f>
        <v>92213.1</v>
      </c>
      <c r="CY245" s="46"/>
      <c r="CZ245" s="28"/>
      <c r="DA245" s="28"/>
      <c r="DB245" s="35"/>
      <c r="DE245" s="31">
        <f t="shared" si="11"/>
        <v>92213.1</v>
      </c>
    </row>
    <row r="246" spans="1:109" ht="22.5" x14ac:dyDescent="0.25">
      <c r="A246" s="60">
        <v>374</v>
      </c>
      <c r="B246" s="61" t="s">
        <v>354</v>
      </c>
      <c r="C246" s="62" t="s">
        <v>43</v>
      </c>
      <c r="D246" s="21">
        <v>20</v>
      </c>
      <c r="E246" s="21">
        <v>20</v>
      </c>
      <c r="F246" s="22" t="s">
        <v>325</v>
      </c>
      <c r="G246" s="21" t="s">
        <v>326</v>
      </c>
      <c r="H246" s="22"/>
      <c r="I246" s="21"/>
      <c r="J246" s="22"/>
      <c r="K246" s="22"/>
      <c r="L246" s="23"/>
      <c r="M246" s="21" t="s">
        <v>124</v>
      </c>
      <c r="N246" s="22"/>
      <c r="O246" s="22"/>
      <c r="P246" s="22"/>
      <c r="Q246" s="22"/>
      <c r="R246" s="22"/>
      <c r="S246" s="22"/>
      <c r="T246" s="22"/>
      <c r="U246" s="22"/>
      <c r="V246" s="22"/>
      <c r="W246" s="22"/>
      <c r="X246" s="55"/>
      <c r="Y246" s="55"/>
      <c r="Z246" s="55"/>
      <c r="AA246" s="22"/>
      <c r="AB246" s="22"/>
      <c r="AC246" s="22"/>
      <c r="AD246" s="22"/>
      <c r="AE246" s="22"/>
      <c r="AF246" s="22"/>
      <c r="AG246" s="22"/>
      <c r="AH246" s="22"/>
      <c r="AI246" s="22"/>
      <c r="AJ246" s="22"/>
      <c r="AK246" s="22"/>
      <c r="AL246" s="22"/>
      <c r="AM246" s="22"/>
      <c r="AN246" s="22"/>
      <c r="AO246" s="22"/>
      <c r="AP246" s="22"/>
      <c r="AQ246" s="22"/>
      <c r="AR246" s="56"/>
      <c r="AS246" s="57"/>
      <c r="AT246" s="58"/>
      <c r="AU246" s="22"/>
      <c r="AV246" s="55"/>
      <c r="AW246" s="55"/>
      <c r="AX246" s="58"/>
      <c r="AY246" s="22"/>
      <c r="AZ246" s="57"/>
      <c r="BA246" s="57"/>
      <c r="BB246" s="57"/>
      <c r="BC246" s="22"/>
      <c r="BD246" s="22"/>
      <c r="BE246" s="22"/>
      <c r="BF246" s="22"/>
      <c r="BG246" s="22"/>
      <c r="BH246" s="57"/>
      <c r="BI246" s="57"/>
      <c r="BJ246" s="57"/>
      <c r="BK246" s="22"/>
      <c r="BL246" s="57"/>
      <c r="BM246" s="57"/>
      <c r="BN246" s="57"/>
      <c r="BO246" s="22"/>
      <c r="BP246" s="57"/>
      <c r="BQ246" s="57"/>
      <c r="BR246" s="57"/>
      <c r="BS246" s="22"/>
      <c r="BT246" s="22"/>
      <c r="BU246" s="22"/>
      <c r="BV246" s="22"/>
      <c r="BW246" s="22"/>
      <c r="BX246" s="22"/>
      <c r="BY246" s="22"/>
      <c r="BZ246" s="22"/>
      <c r="CA246" s="22"/>
      <c r="CB246" s="22"/>
      <c r="CC246" s="22"/>
      <c r="CD246" s="22"/>
      <c r="CE246" s="22"/>
      <c r="CF246" s="22"/>
      <c r="CG246" s="22"/>
      <c r="CH246" s="22"/>
      <c r="CI246" s="22"/>
      <c r="CJ246" s="57"/>
      <c r="CK246" s="57"/>
      <c r="CL246" s="57"/>
      <c r="CM246" s="22"/>
      <c r="CN246" s="22"/>
      <c r="CO246" s="22"/>
      <c r="CP246" s="22"/>
      <c r="CQ246" s="22"/>
      <c r="CR246" s="22"/>
      <c r="CS246" s="22"/>
      <c r="CT246" s="22"/>
      <c r="CU246" s="22"/>
      <c r="CV246" s="57"/>
      <c r="CW246" s="57"/>
      <c r="CX246" s="57"/>
      <c r="CY246" s="46"/>
      <c r="CZ246" s="28">
        <f>VLOOKUP(A246,[1]Hoja2!$A$1:$G$589,7,0)</f>
        <v>2236.248</v>
      </c>
      <c r="DA246" s="28">
        <v>0</v>
      </c>
      <c r="DB246" s="35">
        <f t="shared" si="10"/>
        <v>2236.248</v>
      </c>
      <c r="DE246" s="31">
        <f t="shared" si="11"/>
        <v>2236.248</v>
      </c>
    </row>
    <row r="247" spans="1:109" ht="22.5" x14ac:dyDescent="0.25">
      <c r="A247" s="60">
        <v>375</v>
      </c>
      <c r="B247" s="61" t="s">
        <v>355</v>
      </c>
      <c r="C247" s="62" t="s">
        <v>43</v>
      </c>
      <c r="D247" s="21">
        <v>14</v>
      </c>
      <c r="E247" s="21">
        <v>14</v>
      </c>
      <c r="F247" s="22" t="s">
        <v>325</v>
      </c>
      <c r="G247" s="21" t="s">
        <v>326</v>
      </c>
      <c r="H247" s="22"/>
      <c r="I247" s="21"/>
      <c r="J247" s="22"/>
      <c r="K247" s="22"/>
      <c r="L247" s="23"/>
      <c r="M247" s="21" t="s">
        <v>124</v>
      </c>
      <c r="N247" s="22"/>
      <c r="O247" s="22"/>
      <c r="P247" s="22"/>
      <c r="Q247" s="22"/>
      <c r="R247" s="22"/>
      <c r="S247" s="22"/>
      <c r="T247" s="22"/>
      <c r="U247" s="22"/>
      <c r="V247" s="22"/>
      <c r="W247" s="22"/>
      <c r="X247" s="55"/>
      <c r="Y247" s="55"/>
      <c r="Z247" s="55"/>
      <c r="AA247" s="22"/>
      <c r="AB247" s="22"/>
      <c r="AC247" s="22"/>
      <c r="AD247" s="22"/>
      <c r="AE247" s="22"/>
      <c r="AF247" s="22"/>
      <c r="AG247" s="22"/>
      <c r="AH247" s="22"/>
      <c r="AI247" s="22"/>
      <c r="AJ247" s="22"/>
      <c r="AK247" s="22"/>
      <c r="AL247" s="22"/>
      <c r="AM247" s="22"/>
      <c r="AN247" s="22"/>
      <c r="AO247" s="22"/>
      <c r="AP247" s="22"/>
      <c r="AQ247" s="22"/>
      <c r="AR247" s="56"/>
      <c r="AS247" s="57"/>
      <c r="AT247" s="58"/>
      <c r="AU247" s="22"/>
      <c r="AV247" s="55"/>
      <c r="AW247" s="55"/>
      <c r="AX247" s="58"/>
      <c r="AY247" s="22"/>
      <c r="AZ247" s="57"/>
      <c r="BA247" s="57"/>
      <c r="BB247" s="57"/>
      <c r="BC247" s="22"/>
      <c r="BD247" s="22"/>
      <c r="BE247" s="22"/>
      <c r="BF247" s="22"/>
      <c r="BG247" s="22"/>
      <c r="BH247" s="57"/>
      <c r="BI247" s="57"/>
      <c r="BJ247" s="57"/>
      <c r="BK247" s="22"/>
      <c r="BL247" s="57"/>
      <c r="BM247" s="57"/>
      <c r="BN247" s="57"/>
      <c r="BO247" s="22"/>
      <c r="BP247" s="57"/>
      <c r="BQ247" s="57"/>
      <c r="BR247" s="57"/>
      <c r="BS247" s="22"/>
      <c r="BT247" s="22"/>
      <c r="BU247" s="22"/>
      <c r="BV247" s="22"/>
      <c r="BW247" s="22"/>
      <c r="BX247" s="22"/>
      <c r="BY247" s="22"/>
      <c r="BZ247" s="22"/>
      <c r="CA247" s="22"/>
      <c r="CB247" s="22"/>
      <c r="CC247" s="22"/>
      <c r="CD247" s="22"/>
      <c r="CE247" s="22"/>
      <c r="CF247" s="22"/>
      <c r="CG247" s="22"/>
      <c r="CH247" s="22"/>
      <c r="CI247" s="22"/>
      <c r="CJ247" s="57"/>
      <c r="CK247" s="57"/>
      <c r="CL247" s="57"/>
      <c r="CM247" s="22"/>
      <c r="CN247" s="22"/>
      <c r="CO247" s="22"/>
      <c r="CP247" s="22"/>
      <c r="CQ247" s="22"/>
      <c r="CR247" s="22"/>
      <c r="CS247" s="22"/>
      <c r="CT247" s="22"/>
      <c r="CU247" s="22"/>
      <c r="CV247" s="57"/>
      <c r="CW247" s="57"/>
      <c r="CX247" s="57"/>
      <c r="CY247" s="46"/>
      <c r="CZ247" s="28">
        <f>VLOOKUP(A247,[1]Hoja2!$A$1:$G$589,7,0)</f>
        <v>4224.0240000000003</v>
      </c>
      <c r="DA247" s="28">
        <v>0</v>
      </c>
      <c r="DB247" s="35">
        <f t="shared" si="10"/>
        <v>4224.0240000000003</v>
      </c>
      <c r="DE247" s="31">
        <f t="shared" si="11"/>
        <v>4224.0240000000003</v>
      </c>
    </row>
    <row r="248" spans="1:109" ht="22.5" x14ac:dyDescent="0.25">
      <c r="A248" s="36">
        <v>376</v>
      </c>
      <c r="B248" s="61" t="s">
        <v>356</v>
      </c>
      <c r="C248" s="62" t="s">
        <v>43</v>
      </c>
      <c r="D248" s="21">
        <v>50</v>
      </c>
      <c r="E248" s="21">
        <v>50</v>
      </c>
      <c r="F248" s="22" t="s">
        <v>325</v>
      </c>
      <c r="G248" s="21" t="s">
        <v>326</v>
      </c>
      <c r="H248" s="22"/>
      <c r="I248" s="21"/>
      <c r="J248" s="22"/>
      <c r="K248" s="22"/>
      <c r="L248" s="23"/>
      <c r="M248" s="21" t="s">
        <v>124</v>
      </c>
      <c r="N248" s="22"/>
      <c r="O248" s="22"/>
      <c r="P248" s="22"/>
      <c r="Q248" s="22"/>
      <c r="R248" s="22"/>
      <c r="S248" s="22"/>
      <c r="T248" s="22"/>
      <c r="U248" s="22"/>
      <c r="V248" s="22"/>
      <c r="W248" s="22"/>
      <c r="X248" s="55"/>
      <c r="Y248" s="55"/>
      <c r="Z248" s="55"/>
      <c r="AA248" s="22"/>
      <c r="AB248" s="22"/>
      <c r="AC248" s="22"/>
      <c r="AD248" s="22"/>
      <c r="AE248" s="22"/>
      <c r="AF248" s="22"/>
      <c r="AG248" s="22"/>
      <c r="AH248" s="22"/>
      <c r="AI248" s="22"/>
      <c r="AJ248" s="22"/>
      <c r="AK248" s="22"/>
      <c r="AL248" s="22"/>
      <c r="AM248" s="22"/>
      <c r="AN248" s="22"/>
      <c r="AO248" s="22"/>
      <c r="AP248" s="22"/>
      <c r="AQ248" s="22"/>
      <c r="AR248" s="56"/>
      <c r="AS248" s="57"/>
      <c r="AT248" s="58"/>
      <c r="AU248" s="22"/>
      <c r="AV248" s="55"/>
      <c r="AW248" s="55"/>
      <c r="AX248" s="58"/>
      <c r="AY248" s="22"/>
      <c r="AZ248" s="57"/>
      <c r="BA248" s="57"/>
      <c r="BB248" s="57"/>
      <c r="BC248" s="22"/>
      <c r="BD248" s="22"/>
      <c r="BE248" s="22"/>
      <c r="BF248" s="22"/>
      <c r="BG248" s="22"/>
      <c r="BH248" s="57"/>
      <c r="BI248" s="57"/>
      <c r="BJ248" s="57"/>
      <c r="BK248" s="22"/>
      <c r="BL248" s="57"/>
      <c r="BM248" s="57"/>
      <c r="BN248" s="57"/>
      <c r="BO248" s="22"/>
      <c r="BP248" s="57"/>
      <c r="BQ248" s="57"/>
      <c r="BR248" s="57"/>
      <c r="BS248" s="22"/>
      <c r="BT248" s="22"/>
      <c r="BU248" s="22"/>
      <c r="BV248" s="22"/>
      <c r="BW248" s="22"/>
      <c r="BX248" s="22"/>
      <c r="BY248" s="22"/>
      <c r="BZ248" s="22"/>
      <c r="CA248" s="22"/>
      <c r="CB248" s="22"/>
      <c r="CC248" s="22"/>
      <c r="CD248" s="22"/>
      <c r="CE248" s="22"/>
      <c r="CF248" s="22"/>
      <c r="CG248" s="22"/>
      <c r="CH248" s="22"/>
      <c r="CI248" s="22"/>
      <c r="CJ248" s="57"/>
      <c r="CK248" s="57"/>
      <c r="CL248" s="57"/>
      <c r="CM248" s="22"/>
      <c r="CN248" s="22"/>
      <c r="CO248" s="22"/>
      <c r="CP248" s="22"/>
      <c r="CQ248" s="22"/>
      <c r="CR248" s="22"/>
      <c r="CS248" s="22"/>
      <c r="CT248" s="22"/>
      <c r="CU248" s="22"/>
      <c r="CV248" s="57"/>
      <c r="CW248" s="57"/>
      <c r="CX248" s="57"/>
      <c r="CY248" s="46"/>
      <c r="CZ248" s="28">
        <f>VLOOKUP(A248,[1]Hoja2!$A$1:$G$589,7,0)</f>
        <v>1130.5</v>
      </c>
      <c r="DA248" s="28">
        <v>0</v>
      </c>
      <c r="DB248" s="35">
        <f t="shared" si="10"/>
        <v>1130.5</v>
      </c>
      <c r="DE248" s="31">
        <f t="shared" si="11"/>
        <v>1130.5</v>
      </c>
    </row>
    <row r="249" spans="1:109" x14ac:dyDescent="0.25">
      <c r="A249" s="60">
        <v>377</v>
      </c>
      <c r="B249" s="61" t="s">
        <v>357</v>
      </c>
      <c r="C249" s="62" t="s">
        <v>43</v>
      </c>
      <c r="D249" s="21">
        <v>31</v>
      </c>
      <c r="E249" s="21">
        <v>31</v>
      </c>
      <c r="F249" s="22" t="s">
        <v>325</v>
      </c>
      <c r="G249" s="21" t="s">
        <v>326</v>
      </c>
      <c r="H249" s="22"/>
      <c r="I249" s="21"/>
      <c r="J249" s="22"/>
      <c r="K249" s="22"/>
      <c r="L249" s="23"/>
      <c r="M249" s="21" t="s">
        <v>124</v>
      </c>
      <c r="N249" s="22"/>
      <c r="O249" s="22"/>
      <c r="P249" s="22"/>
      <c r="Q249" s="22"/>
      <c r="R249" s="22"/>
      <c r="S249" s="22"/>
      <c r="T249" s="22"/>
      <c r="U249" s="22"/>
      <c r="V249" s="22"/>
      <c r="W249" s="22"/>
      <c r="X249" s="55"/>
      <c r="Y249" s="55"/>
      <c r="Z249" s="55"/>
      <c r="AA249" s="22"/>
      <c r="AB249" s="22"/>
      <c r="AC249" s="22"/>
      <c r="AD249" s="22"/>
      <c r="AE249" s="22"/>
      <c r="AF249" s="22"/>
      <c r="AG249" s="22"/>
      <c r="AH249" s="22"/>
      <c r="AI249" s="22"/>
      <c r="AJ249" s="22"/>
      <c r="AK249" s="22"/>
      <c r="AL249" s="22"/>
      <c r="AM249" s="22"/>
      <c r="AN249" s="22"/>
      <c r="AO249" s="22"/>
      <c r="AP249" s="22"/>
      <c r="AQ249" s="22"/>
      <c r="AR249" s="56"/>
      <c r="AS249" s="57"/>
      <c r="AT249" s="58"/>
      <c r="AU249" s="22"/>
      <c r="AV249" s="55"/>
      <c r="AW249" s="55"/>
      <c r="AX249" s="58"/>
      <c r="AY249" s="22"/>
      <c r="AZ249" s="57"/>
      <c r="BA249" s="57"/>
      <c r="BB249" s="57"/>
      <c r="BC249" s="22"/>
      <c r="BD249" s="22"/>
      <c r="BE249" s="22"/>
      <c r="BF249" s="22"/>
      <c r="BG249" s="22"/>
      <c r="BH249" s="57"/>
      <c r="BI249" s="57"/>
      <c r="BJ249" s="57"/>
      <c r="BK249" s="22"/>
      <c r="BL249" s="57"/>
      <c r="BM249" s="57"/>
      <c r="BN249" s="57"/>
      <c r="BO249" s="22"/>
      <c r="BP249" s="57"/>
      <c r="BQ249" s="57"/>
      <c r="BR249" s="57"/>
      <c r="BS249" s="22"/>
      <c r="BT249" s="22"/>
      <c r="BU249" s="22"/>
      <c r="BV249" s="22"/>
      <c r="BW249" s="22"/>
      <c r="BX249" s="22"/>
      <c r="BY249" s="22"/>
      <c r="BZ249" s="22"/>
      <c r="CA249" s="22"/>
      <c r="CB249" s="22"/>
      <c r="CC249" s="22"/>
      <c r="CD249" s="22"/>
      <c r="CE249" s="22"/>
      <c r="CF249" s="22"/>
      <c r="CG249" s="22"/>
      <c r="CH249" s="22"/>
      <c r="CI249" s="22"/>
      <c r="CJ249" s="57"/>
      <c r="CK249" s="57"/>
      <c r="CL249" s="57"/>
      <c r="CM249" s="22"/>
      <c r="CN249" s="22"/>
      <c r="CO249" s="22"/>
      <c r="CP249" s="22"/>
      <c r="CQ249" s="22"/>
      <c r="CR249" s="22"/>
      <c r="CS249" s="22"/>
      <c r="CT249" s="22"/>
      <c r="CU249" s="22"/>
      <c r="CV249" s="57"/>
      <c r="CW249" s="57"/>
      <c r="CX249" s="57"/>
      <c r="CY249" s="46"/>
      <c r="CZ249" s="28">
        <f>VLOOKUP(A249,[1]Hoja2!$A$1:$G$589,7,0)</f>
        <v>1227.4516800000001</v>
      </c>
      <c r="DA249" s="28">
        <v>0</v>
      </c>
      <c r="DB249" s="35">
        <f t="shared" si="10"/>
        <v>1227.4516800000001</v>
      </c>
      <c r="DE249" s="31">
        <f t="shared" si="11"/>
        <v>1227.4516800000001</v>
      </c>
    </row>
    <row r="250" spans="1:109" ht="22.5" x14ac:dyDescent="0.25">
      <c r="A250" s="36">
        <v>379</v>
      </c>
      <c r="B250" s="66" t="s">
        <v>358</v>
      </c>
      <c r="C250" s="62" t="s">
        <v>43</v>
      </c>
      <c r="D250" s="21">
        <v>20</v>
      </c>
      <c r="E250" s="21">
        <v>20</v>
      </c>
      <c r="F250" s="22" t="s">
        <v>325</v>
      </c>
      <c r="G250" s="21" t="s">
        <v>326</v>
      </c>
      <c r="H250" s="22"/>
      <c r="I250" s="21"/>
      <c r="J250" s="22"/>
      <c r="K250" s="22"/>
      <c r="L250" s="23"/>
      <c r="M250" s="21" t="s">
        <v>124</v>
      </c>
      <c r="N250" s="22"/>
      <c r="O250" s="22"/>
      <c r="P250" s="22"/>
      <c r="Q250" s="22"/>
      <c r="R250" s="22"/>
      <c r="S250" s="22"/>
      <c r="T250" s="22"/>
      <c r="U250" s="22"/>
      <c r="V250" s="22"/>
      <c r="W250" s="22"/>
      <c r="X250" s="55"/>
      <c r="Y250" s="55"/>
      <c r="Z250" s="55"/>
      <c r="AA250" s="22"/>
      <c r="AB250" s="22"/>
      <c r="AC250" s="22"/>
      <c r="AD250" s="22"/>
      <c r="AE250" s="22"/>
      <c r="AF250" s="22"/>
      <c r="AG250" s="22"/>
      <c r="AH250" s="22"/>
      <c r="AI250" s="22"/>
      <c r="AJ250" s="22"/>
      <c r="AK250" s="22"/>
      <c r="AL250" s="22"/>
      <c r="AM250" s="22"/>
      <c r="AN250" s="22"/>
      <c r="AO250" s="22"/>
      <c r="AP250" s="22"/>
      <c r="AQ250" s="22"/>
      <c r="AR250" s="56"/>
      <c r="AS250" s="57"/>
      <c r="AT250" s="58"/>
      <c r="AU250" s="22"/>
      <c r="AV250" s="55"/>
      <c r="AW250" s="55"/>
      <c r="AX250" s="58"/>
      <c r="AY250" s="22"/>
      <c r="AZ250" s="57"/>
      <c r="BA250" s="57"/>
      <c r="BB250" s="57"/>
      <c r="BC250" s="22"/>
      <c r="BD250" s="22"/>
      <c r="BE250" s="22"/>
      <c r="BF250" s="22"/>
      <c r="BG250" s="22"/>
      <c r="BH250" s="57"/>
      <c r="BI250" s="57"/>
      <c r="BJ250" s="57"/>
      <c r="BK250" s="22"/>
      <c r="BL250" s="57"/>
      <c r="BM250" s="57"/>
      <c r="BN250" s="57"/>
      <c r="BO250" s="22"/>
      <c r="BP250" s="57"/>
      <c r="BQ250" s="57"/>
      <c r="BR250" s="57"/>
      <c r="BS250" s="22"/>
      <c r="BT250" s="22"/>
      <c r="BU250" s="22"/>
      <c r="BV250" s="22"/>
      <c r="BW250" s="22"/>
      <c r="BX250" s="22"/>
      <c r="BY250" s="22"/>
      <c r="BZ250" s="22"/>
      <c r="CA250" s="22"/>
      <c r="CB250" s="22"/>
      <c r="CC250" s="22"/>
      <c r="CD250" s="22"/>
      <c r="CE250" s="22"/>
      <c r="CF250" s="22"/>
      <c r="CG250" s="22"/>
      <c r="CH250" s="22"/>
      <c r="CI250" s="22"/>
      <c r="CJ250" s="57"/>
      <c r="CK250" s="57"/>
      <c r="CL250" s="57"/>
      <c r="CM250" s="22"/>
      <c r="CN250" s="22"/>
      <c r="CO250" s="22"/>
      <c r="CP250" s="22"/>
      <c r="CQ250" s="22"/>
      <c r="CR250" s="22"/>
      <c r="CS250" s="22"/>
      <c r="CT250" s="22"/>
      <c r="CU250" s="22"/>
      <c r="CV250" s="57"/>
      <c r="CW250" s="57"/>
      <c r="CX250" s="57"/>
      <c r="CY250" s="46"/>
      <c r="CZ250" s="28">
        <f>VLOOKUP(A250,[1]Hoja2!$A$1:$G$589,7,0)</f>
        <v>1508.22504</v>
      </c>
      <c r="DA250" s="28">
        <v>0</v>
      </c>
      <c r="DB250" s="35">
        <f t="shared" si="10"/>
        <v>1508.22504</v>
      </c>
      <c r="DE250" s="31">
        <f t="shared" si="11"/>
        <v>1508.22504</v>
      </c>
    </row>
    <row r="251" spans="1:109" ht="56.25" x14ac:dyDescent="0.25">
      <c r="A251" s="36">
        <v>496</v>
      </c>
      <c r="B251" s="63" t="s">
        <v>359</v>
      </c>
      <c r="C251" s="62" t="s">
        <v>76</v>
      </c>
      <c r="D251" s="21">
        <v>15</v>
      </c>
      <c r="E251" s="21">
        <v>15</v>
      </c>
      <c r="F251" s="22" t="s">
        <v>325</v>
      </c>
      <c r="G251" s="21" t="s">
        <v>326</v>
      </c>
      <c r="H251" s="22"/>
      <c r="I251" s="48" t="s">
        <v>360</v>
      </c>
      <c r="J251" s="22"/>
      <c r="K251" s="22"/>
      <c r="L251" s="23"/>
      <c r="M251" s="21" t="s">
        <v>361</v>
      </c>
      <c r="N251" s="22"/>
      <c r="O251" s="22"/>
      <c r="P251" s="22"/>
      <c r="Q251" s="22"/>
      <c r="R251" s="22"/>
      <c r="S251" s="22"/>
      <c r="T251" s="22"/>
      <c r="U251" s="22"/>
      <c r="V251" s="22"/>
      <c r="W251" s="22"/>
      <c r="X251" s="55"/>
      <c r="Y251" s="55"/>
      <c r="Z251" s="55"/>
      <c r="AA251" s="22"/>
      <c r="AB251" s="22"/>
      <c r="AC251" s="22"/>
      <c r="AD251" s="22"/>
      <c r="AE251" s="22"/>
      <c r="AF251" s="22"/>
      <c r="AG251" s="22"/>
      <c r="AH251" s="22"/>
      <c r="AI251" s="22"/>
      <c r="AJ251" s="22"/>
      <c r="AK251" s="22"/>
      <c r="AL251" s="22"/>
      <c r="AM251" s="22"/>
      <c r="AN251" s="22"/>
      <c r="AO251" s="22"/>
      <c r="AP251" s="22"/>
      <c r="AQ251" s="22"/>
      <c r="AR251" s="56"/>
      <c r="AS251" s="57"/>
      <c r="AT251" s="58"/>
      <c r="AU251" s="22"/>
      <c r="AV251" s="55"/>
      <c r="AW251" s="55"/>
      <c r="AX251" s="58"/>
      <c r="AY251" s="22"/>
      <c r="AZ251" s="57"/>
      <c r="BA251" s="57"/>
      <c r="BB251" s="57"/>
      <c r="BC251" s="22"/>
      <c r="BD251" s="22"/>
      <c r="BE251" s="22"/>
      <c r="BF251" s="22"/>
      <c r="BG251" s="22"/>
      <c r="BH251" s="57">
        <v>3201500</v>
      </c>
      <c r="BI251" s="57">
        <v>608285</v>
      </c>
      <c r="BJ251" s="57">
        <f>+BH251+BI251</f>
        <v>3809785</v>
      </c>
      <c r="BK251" s="22"/>
      <c r="BL251" s="57"/>
      <c r="BM251" s="57"/>
      <c r="BN251" s="57"/>
      <c r="BO251" s="22"/>
      <c r="BP251" s="57"/>
      <c r="BQ251" s="57"/>
      <c r="BR251" s="57"/>
      <c r="BS251" s="22"/>
      <c r="BT251" s="22"/>
      <c r="BU251" s="22"/>
      <c r="BV251" s="22"/>
      <c r="BW251" s="22"/>
      <c r="BX251" s="22"/>
      <c r="BY251" s="22"/>
      <c r="BZ251" s="22"/>
      <c r="CA251" s="22"/>
      <c r="CB251" s="22"/>
      <c r="CC251" s="22"/>
      <c r="CD251" s="22"/>
      <c r="CE251" s="22"/>
      <c r="CF251" s="22"/>
      <c r="CG251" s="22"/>
      <c r="CH251" s="22"/>
      <c r="CI251" s="22"/>
      <c r="CJ251" s="57"/>
      <c r="CK251" s="57"/>
      <c r="CL251" s="57"/>
      <c r="CM251" s="22"/>
      <c r="CN251" s="22"/>
      <c r="CO251" s="22"/>
      <c r="CP251" s="22"/>
      <c r="CQ251" s="22"/>
      <c r="CR251" s="22"/>
      <c r="CS251" s="22"/>
      <c r="CT251" s="22"/>
      <c r="CU251" s="22"/>
      <c r="CV251" s="57"/>
      <c r="CW251" s="57"/>
      <c r="CX251" s="57"/>
      <c r="CY251" s="46"/>
      <c r="CZ251" s="28"/>
      <c r="DA251" s="28"/>
      <c r="DB251" s="35"/>
      <c r="DE251" s="31">
        <f t="shared" si="11"/>
        <v>3809785</v>
      </c>
    </row>
    <row r="252" spans="1:109" ht="22.5" x14ac:dyDescent="0.25">
      <c r="A252" s="41" t="s">
        <v>119</v>
      </c>
      <c r="B252" s="23" t="s">
        <v>362</v>
      </c>
      <c r="C252" s="23" t="s">
        <v>339</v>
      </c>
      <c r="D252" s="48">
        <v>9</v>
      </c>
      <c r="E252" s="48">
        <v>9</v>
      </c>
      <c r="F252" s="22" t="s">
        <v>325</v>
      </c>
      <c r="G252" s="21" t="s">
        <v>326</v>
      </c>
      <c r="H252" s="22"/>
      <c r="I252" s="21"/>
      <c r="J252" s="22"/>
      <c r="K252" s="21"/>
      <c r="L252" s="22"/>
      <c r="M252" s="21" t="s">
        <v>124</v>
      </c>
      <c r="N252" s="22"/>
      <c r="O252" s="22"/>
      <c r="P252" s="22"/>
      <c r="Q252" s="22"/>
      <c r="R252" s="22"/>
      <c r="S252" s="22"/>
      <c r="T252" s="22"/>
      <c r="U252" s="22"/>
      <c r="V252" s="22"/>
      <c r="W252" s="22"/>
      <c r="X252" s="55"/>
      <c r="Y252" s="55"/>
      <c r="Z252" s="55"/>
      <c r="AA252" s="22"/>
      <c r="AB252" s="22"/>
      <c r="AC252" s="22"/>
      <c r="AD252" s="22"/>
      <c r="AE252" s="22"/>
      <c r="AF252" s="22"/>
      <c r="AG252" s="22"/>
      <c r="AH252" s="22"/>
      <c r="AI252" s="22"/>
      <c r="AJ252" s="22"/>
      <c r="AK252" s="22"/>
      <c r="AL252" s="22"/>
      <c r="AM252" s="22"/>
      <c r="AN252" s="22"/>
      <c r="AO252" s="22"/>
      <c r="AP252" s="22"/>
      <c r="AQ252" s="22"/>
      <c r="AR252" s="56"/>
      <c r="AS252" s="57"/>
      <c r="AT252" s="58"/>
      <c r="AU252" s="22"/>
      <c r="AV252" s="55"/>
      <c r="AW252" s="55"/>
      <c r="AX252" s="58"/>
      <c r="AY252" s="22"/>
      <c r="AZ252" s="57"/>
      <c r="BA252" s="57"/>
      <c r="BB252" s="57"/>
      <c r="BC252" s="22"/>
      <c r="BD252" s="22"/>
      <c r="BE252" s="22"/>
      <c r="BF252" s="22"/>
      <c r="BG252" s="22"/>
      <c r="BH252" s="57"/>
      <c r="BI252" s="57"/>
      <c r="BJ252" s="57"/>
      <c r="BK252" s="22"/>
      <c r="BL252" s="57"/>
      <c r="BM252" s="57"/>
      <c r="BN252" s="57"/>
      <c r="BO252" s="22"/>
      <c r="BP252" s="57">
        <v>127872</v>
      </c>
      <c r="BQ252" s="57">
        <f>+BP252*19%</f>
        <v>24295.68</v>
      </c>
      <c r="BR252" s="57">
        <f>+BP252+BQ252</f>
        <v>152167.67999999999</v>
      </c>
      <c r="BS252" s="22"/>
      <c r="BT252" s="22"/>
      <c r="BU252" s="22"/>
      <c r="BV252" s="22"/>
      <c r="BW252" s="22"/>
      <c r="BX252" s="22"/>
      <c r="BY252" s="22"/>
      <c r="BZ252" s="22"/>
      <c r="CA252" s="22"/>
      <c r="CB252" s="22"/>
      <c r="CC252" s="22"/>
      <c r="CD252" s="22"/>
      <c r="CE252" s="22"/>
      <c r="CF252" s="22"/>
      <c r="CG252" s="22"/>
      <c r="CH252" s="22"/>
      <c r="CI252" s="22"/>
      <c r="CJ252" s="57"/>
      <c r="CK252" s="57"/>
      <c r="CL252" s="57"/>
      <c r="CM252" s="22"/>
      <c r="CN252" s="22"/>
      <c r="CO252" s="22"/>
      <c r="CP252" s="22"/>
      <c r="CQ252" s="22"/>
      <c r="CR252" s="22"/>
      <c r="CS252" s="22"/>
      <c r="CT252" s="22"/>
      <c r="CU252" s="22"/>
      <c r="CV252" s="57"/>
      <c r="CW252" s="57"/>
      <c r="CX252" s="57"/>
      <c r="CY252" s="46"/>
      <c r="CZ252" s="28"/>
      <c r="DA252" s="28"/>
      <c r="DB252" s="35"/>
      <c r="DE252" s="31">
        <f t="shared" si="11"/>
        <v>152167.67999999999</v>
      </c>
    </row>
    <row r="253" spans="1:109" x14ac:dyDescent="0.25">
      <c r="A253" s="41" t="s">
        <v>119</v>
      </c>
      <c r="B253" s="23" t="s">
        <v>363</v>
      </c>
      <c r="C253" s="23" t="s">
        <v>43</v>
      </c>
      <c r="D253" s="48">
        <v>90</v>
      </c>
      <c r="E253" s="48">
        <v>90</v>
      </c>
      <c r="F253" s="22" t="s">
        <v>325</v>
      </c>
      <c r="G253" s="21" t="s">
        <v>326</v>
      </c>
      <c r="H253" s="22"/>
      <c r="I253" s="21"/>
      <c r="J253" s="22"/>
      <c r="K253" s="21"/>
      <c r="L253" s="22"/>
      <c r="M253" s="21" t="s">
        <v>124</v>
      </c>
      <c r="N253" s="22"/>
      <c r="O253" s="22"/>
      <c r="P253" s="22"/>
      <c r="Q253" s="22"/>
      <c r="R253" s="22"/>
      <c r="S253" s="22"/>
      <c r="T253" s="22"/>
      <c r="U253" s="22"/>
      <c r="V253" s="22"/>
      <c r="W253" s="22"/>
      <c r="X253" s="55"/>
      <c r="Y253" s="55"/>
      <c r="Z253" s="55"/>
      <c r="AA253" s="22"/>
      <c r="AB253" s="22"/>
      <c r="AC253" s="22"/>
      <c r="AD253" s="22"/>
      <c r="AE253" s="22"/>
      <c r="AF253" s="22"/>
      <c r="AG253" s="22"/>
      <c r="AH253" s="22"/>
      <c r="AI253" s="22"/>
      <c r="AJ253" s="22"/>
      <c r="AK253" s="22"/>
      <c r="AL253" s="22"/>
      <c r="AM253" s="22"/>
      <c r="AN253" s="22"/>
      <c r="AO253" s="22"/>
      <c r="AP253" s="22"/>
      <c r="AQ253" s="22"/>
      <c r="AR253" s="56"/>
      <c r="AS253" s="57"/>
      <c r="AT253" s="58"/>
      <c r="AU253" s="22"/>
      <c r="AV253" s="55"/>
      <c r="AW253" s="55"/>
      <c r="AX253" s="58"/>
      <c r="AY253" s="22"/>
      <c r="AZ253" s="57"/>
      <c r="BA253" s="57"/>
      <c r="BB253" s="57"/>
      <c r="BC253" s="22"/>
      <c r="BD253" s="22"/>
      <c r="BE253" s="22"/>
      <c r="BF253" s="22"/>
      <c r="BG253" s="22"/>
      <c r="BH253" s="57"/>
      <c r="BI253" s="57"/>
      <c r="BJ253" s="57"/>
      <c r="BK253" s="22"/>
      <c r="BL253" s="57"/>
      <c r="BM253" s="57"/>
      <c r="BN253" s="57"/>
      <c r="BO253" s="22"/>
      <c r="BP253" s="57">
        <v>264624</v>
      </c>
      <c r="BQ253" s="57">
        <f>+BP253*19%</f>
        <v>50278.559999999998</v>
      </c>
      <c r="BR253" s="57">
        <f>+BP253+BQ253</f>
        <v>314902.56</v>
      </c>
      <c r="BS253" s="22"/>
      <c r="BT253" s="22"/>
      <c r="BU253" s="22"/>
      <c r="BV253" s="22"/>
      <c r="BW253" s="22"/>
      <c r="BX253" s="22"/>
      <c r="BY253" s="22"/>
      <c r="BZ253" s="22"/>
      <c r="CA253" s="22"/>
      <c r="CB253" s="22"/>
      <c r="CC253" s="22"/>
      <c r="CD253" s="22"/>
      <c r="CE253" s="22"/>
      <c r="CF253" s="22"/>
      <c r="CG253" s="22"/>
      <c r="CH253" s="22"/>
      <c r="CI253" s="22"/>
      <c r="CJ253" s="57"/>
      <c r="CK253" s="57"/>
      <c r="CL253" s="57"/>
      <c r="CM253" s="22"/>
      <c r="CN253" s="22"/>
      <c r="CO253" s="22"/>
      <c r="CP253" s="22"/>
      <c r="CQ253" s="22"/>
      <c r="CR253" s="22"/>
      <c r="CS253" s="22"/>
      <c r="CT253" s="22"/>
      <c r="CU253" s="22"/>
      <c r="CV253" s="57"/>
      <c r="CW253" s="57"/>
      <c r="CX253" s="57"/>
      <c r="CY253" s="46"/>
      <c r="CZ253" s="28"/>
      <c r="DA253" s="28"/>
      <c r="DB253" s="35"/>
      <c r="DE253" s="31">
        <f t="shared" si="11"/>
        <v>314902.56</v>
      </c>
    </row>
    <row r="254" spans="1:109" ht="22.5" x14ac:dyDescent="0.25">
      <c r="A254" s="41" t="s">
        <v>119</v>
      </c>
      <c r="B254" s="23" t="s">
        <v>364</v>
      </c>
      <c r="C254" s="23" t="s">
        <v>43</v>
      </c>
      <c r="D254" s="21">
        <v>28</v>
      </c>
      <c r="E254" s="21">
        <v>28</v>
      </c>
      <c r="F254" s="22" t="s">
        <v>325</v>
      </c>
      <c r="G254" s="21" t="s">
        <v>326</v>
      </c>
      <c r="H254" s="22"/>
      <c r="I254" s="21"/>
      <c r="J254" s="22"/>
      <c r="K254" s="21"/>
      <c r="L254" s="22"/>
      <c r="M254" s="21" t="s">
        <v>124</v>
      </c>
      <c r="N254" s="22"/>
      <c r="O254" s="22"/>
      <c r="P254" s="22"/>
      <c r="Q254" s="22"/>
      <c r="R254" s="22"/>
      <c r="S254" s="22"/>
      <c r="T254" s="22"/>
      <c r="U254" s="22"/>
      <c r="V254" s="22"/>
      <c r="W254" s="22"/>
      <c r="X254" s="55"/>
      <c r="Y254" s="55"/>
      <c r="Z254" s="55"/>
      <c r="AA254" s="22"/>
      <c r="AB254" s="22"/>
      <c r="AC254" s="22"/>
      <c r="AD254" s="22"/>
      <c r="AE254" s="22"/>
      <c r="AF254" s="22"/>
      <c r="AG254" s="22"/>
      <c r="AH254" s="22"/>
      <c r="AI254" s="22"/>
      <c r="AJ254" s="22"/>
      <c r="AK254" s="22"/>
      <c r="AL254" s="22"/>
      <c r="AM254" s="22"/>
      <c r="AN254" s="22"/>
      <c r="AO254" s="22"/>
      <c r="AP254" s="22"/>
      <c r="AQ254" s="22"/>
      <c r="AR254" s="56"/>
      <c r="AS254" s="57"/>
      <c r="AT254" s="58"/>
      <c r="AU254" s="22"/>
      <c r="AV254" s="55"/>
      <c r="AW254" s="55"/>
      <c r="AX254" s="58"/>
      <c r="AY254" s="22"/>
      <c r="AZ254" s="57"/>
      <c r="BA254" s="57"/>
      <c r="BB254" s="57"/>
      <c r="BC254" s="22"/>
      <c r="BD254" s="22"/>
      <c r="BE254" s="22"/>
      <c r="BF254" s="22"/>
      <c r="BG254" s="22"/>
      <c r="BH254" s="57"/>
      <c r="BI254" s="57"/>
      <c r="BJ254" s="57"/>
      <c r="BK254" s="22"/>
      <c r="BL254" s="57"/>
      <c r="BM254" s="57"/>
      <c r="BN254" s="57"/>
      <c r="BO254" s="22"/>
      <c r="BP254" s="57">
        <v>41736</v>
      </c>
      <c r="BQ254" s="57">
        <f>+BP254*19%</f>
        <v>7929.84</v>
      </c>
      <c r="BR254" s="57">
        <f>+BP254+BQ254</f>
        <v>49665.84</v>
      </c>
      <c r="BS254" s="22"/>
      <c r="BT254" s="22"/>
      <c r="BU254" s="22"/>
      <c r="BV254" s="22"/>
      <c r="BW254" s="22"/>
      <c r="BX254" s="22"/>
      <c r="BY254" s="22"/>
      <c r="BZ254" s="22"/>
      <c r="CA254" s="22"/>
      <c r="CB254" s="22"/>
      <c r="CC254" s="22"/>
      <c r="CD254" s="22"/>
      <c r="CE254" s="22"/>
      <c r="CF254" s="22"/>
      <c r="CG254" s="22"/>
      <c r="CH254" s="22"/>
      <c r="CI254" s="22"/>
      <c r="CJ254" s="57"/>
      <c r="CK254" s="57"/>
      <c r="CL254" s="57"/>
      <c r="CM254" s="22"/>
      <c r="CN254" s="22"/>
      <c r="CO254" s="22"/>
      <c r="CP254" s="22"/>
      <c r="CQ254" s="22"/>
      <c r="CR254" s="22"/>
      <c r="CS254" s="22"/>
      <c r="CT254" s="22"/>
      <c r="CU254" s="22"/>
      <c r="CV254" s="57"/>
      <c r="CW254" s="57"/>
      <c r="CX254" s="57"/>
      <c r="CY254" s="46"/>
      <c r="CZ254" s="28"/>
      <c r="DA254" s="28"/>
      <c r="DB254" s="35"/>
      <c r="DE254" s="31">
        <f t="shared" si="11"/>
        <v>49665.84</v>
      </c>
    </row>
    <row r="255" spans="1:109" ht="22.5" x14ac:dyDescent="0.25">
      <c r="A255" s="41" t="s">
        <v>119</v>
      </c>
      <c r="B255" s="23" t="s">
        <v>365</v>
      </c>
      <c r="C255" s="23" t="s">
        <v>43</v>
      </c>
      <c r="D255" s="21">
        <v>50</v>
      </c>
      <c r="E255" s="21">
        <v>50</v>
      </c>
      <c r="F255" s="22" t="s">
        <v>325</v>
      </c>
      <c r="G255" s="21" t="s">
        <v>326</v>
      </c>
      <c r="H255" s="22"/>
      <c r="I255" s="21"/>
      <c r="J255" s="22"/>
      <c r="K255" s="21"/>
      <c r="L255" s="22"/>
      <c r="M255" s="21" t="s">
        <v>124</v>
      </c>
      <c r="N255" s="22"/>
      <c r="O255" s="22"/>
      <c r="P255" s="22"/>
      <c r="Q255" s="22"/>
      <c r="R255" s="22"/>
      <c r="S255" s="22"/>
      <c r="T255" s="22"/>
      <c r="U255" s="22"/>
      <c r="V255" s="22"/>
      <c r="W255" s="22"/>
      <c r="X255" s="55"/>
      <c r="Y255" s="55"/>
      <c r="Z255" s="55"/>
      <c r="AA255" s="22"/>
      <c r="AB255" s="22"/>
      <c r="AC255" s="22"/>
      <c r="AD255" s="22"/>
      <c r="AE255" s="22"/>
      <c r="AF255" s="22"/>
      <c r="AG255" s="22"/>
      <c r="AH255" s="22"/>
      <c r="AI255" s="22"/>
      <c r="AJ255" s="22"/>
      <c r="AK255" s="22"/>
      <c r="AL255" s="22"/>
      <c r="AM255" s="22"/>
      <c r="AN255" s="22"/>
      <c r="AO255" s="22"/>
      <c r="AP255" s="22"/>
      <c r="AQ255" s="22"/>
      <c r="AR255" s="56"/>
      <c r="AS255" s="57"/>
      <c r="AT255" s="58"/>
      <c r="AU255" s="22"/>
      <c r="AV255" s="55"/>
      <c r="AW255" s="55"/>
      <c r="AX255" s="58"/>
      <c r="AY255" s="22"/>
      <c r="AZ255" s="57"/>
      <c r="BA255" s="57"/>
      <c r="BB255" s="57"/>
      <c r="BC255" s="22"/>
      <c r="BD255" s="22"/>
      <c r="BE255" s="22"/>
      <c r="BF255" s="22"/>
      <c r="BG255" s="22"/>
      <c r="BH255" s="57"/>
      <c r="BI255" s="57"/>
      <c r="BJ255" s="57"/>
      <c r="BK255" s="22"/>
      <c r="BL255" s="57"/>
      <c r="BM255" s="57"/>
      <c r="BN255" s="57"/>
      <c r="BO255" s="22"/>
      <c r="BP255" s="57">
        <v>180264</v>
      </c>
      <c r="BQ255" s="57">
        <f>+BP255*19%</f>
        <v>34250.160000000003</v>
      </c>
      <c r="BR255" s="57">
        <f>+BP255+BQ255</f>
        <v>214514.16</v>
      </c>
      <c r="BS255" s="22"/>
      <c r="BT255" s="22"/>
      <c r="BU255" s="22"/>
      <c r="BV255" s="22"/>
      <c r="BW255" s="22"/>
      <c r="BX255" s="22"/>
      <c r="BY255" s="22"/>
      <c r="BZ255" s="22"/>
      <c r="CA255" s="22"/>
      <c r="CB255" s="22"/>
      <c r="CC255" s="22"/>
      <c r="CD255" s="22"/>
      <c r="CE255" s="22"/>
      <c r="CF255" s="22"/>
      <c r="CG255" s="22"/>
      <c r="CH255" s="22"/>
      <c r="CI255" s="22"/>
      <c r="CJ255" s="57"/>
      <c r="CK255" s="57"/>
      <c r="CL255" s="57"/>
      <c r="CM255" s="22"/>
      <c r="CN255" s="22"/>
      <c r="CO255" s="22"/>
      <c r="CP255" s="22"/>
      <c r="CQ255" s="22"/>
      <c r="CR255" s="22"/>
      <c r="CS255" s="22"/>
      <c r="CT255" s="22"/>
      <c r="CU255" s="22"/>
      <c r="CV255" s="57"/>
      <c r="CW255" s="57"/>
      <c r="CX255" s="57"/>
      <c r="CY255" s="46"/>
      <c r="CZ255" s="28"/>
      <c r="DA255" s="28"/>
      <c r="DB255" s="35"/>
      <c r="DE255" s="31">
        <f t="shared" si="11"/>
        <v>214514.16</v>
      </c>
    </row>
    <row r="256" spans="1:109" ht="22.5" x14ac:dyDescent="0.25">
      <c r="A256" s="41" t="s">
        <v>119</v>
      </c>
      <c r="B256" s="23" t="s">
        <v>366</v>
      </c>
      <c r="C256" s="23" t="s">
        <v>43</v>
      </c>
      <c r="D256" s="48">
        <v>27</v>
      </c>
      <c r="E256" s="48">
        <v>27</v>
      </c>
      <c r="F256" s="22" t="s">
        <v>325</v>
      </c>
      <c r="G256" s="21" t="s">
        <v>326</v>
      </c>
      <c r="H256" s="22"/>
      <c r="I256" s="21"/>
      <c r="J256" s="22"/>
      <c r="K256" s="21" t="s">
        <v>367</v>
      </c>
      <c r="L256" s="22"/>
      <c r="M256" s="21" t="s">
        <v>124</v>
      </c>
      <c r="N256" s="22"/>
      <c r="O256" s="22"/>
      <c r="P256" s="22"/>
      <c r="Q256" s="22"/>
      <c r="R256" s="22"/>
      <c r="S256" s="22"/>
      <c r="T256" s="22"/>
      <c r="U256" s="22"/>
      <c r="V256" s="22"/>
      <c r="W256" s="22"/>
      <c r="X256" s="55"/>
      <c r="Y256" s="55"/>
      <c r="Z256" s="55"/>
      <c r="AA256" s="22"/>
      <c r="AB256" s="22"/>
      <c r="AC256" s="22"/>
      <c r="AD256" s="22"/>
      <c r="AE256" s="22"/>
      <c r="AF256" s="22"/>
      <c r="AG256" s="22"/>
      <c r="AH256" s="22"/>
      <c r="AI256" s="22"/>
      <c r="AJ256" s="22"/>
      <c r="AK256" s="22"/>
      <c r="AL256" s="22"/>
      <c r="AM256" s="22"/>
      <c r="AN256" s="22"/>
      <c r="AO256" s="22"/>
      <c r="AP256" s="22"/>
      <c r="AQ256" s="22"/>
      <c r="AR256" s="56"/>
      <c r="AS256" s="57"/>
      <c r="AT256" s="58"/>
      <c r="AU256" s="22"/>
      <c r="AV256" s="55"/>
      <c r="AW256" s="55"/>
      <c r="AX256" s="58"/>
      <c r="AY256" s="22"/>
      <c r="AZ256" s="57"/>
      <c r="BA256" s="57"/>
      <c r="BB256" s="57"/>
      <c r="BC256" s="22"/>
      <c r="BD256" s="22"/>
      <c r="BE256" s="22"/>
      <c r="BF256" s="22"/>
      <c r="BG256" s="22"/>
      <c r="BH256" s="57"/>
      <c r="BI256" s="57"/>
      <c r="BJ256" s="57"/>
      <c r="BK256" s="22"/>
      <c r="BL256" s="57"/>
      <c r="BM256" s="57"/>
      <c r="BN256" s="57"/>
      <c r="BO256" s="22"/>
      <c r="BP256" s="57"/>
      <c r="BQ256" s="57"/>
      <c r="BR256" s="57"/>
      <c r="BS256" s="22"/>
      <c r="BT256" s="22"/>
      <c r="BU256" s="22"/>
      <c r="BV256" s="22"/>
      <c r="BW256" s="22"/>
      <c r="BX256" s="22"/>
      <c r="BY256" s="22"/>
      <c r="BZ256" s="22"/>
      <c r="CA256" s="22"/>
      <c r="CB256" s="22"/>
      <c r="CC256" s="22"/>
      <c r="CD256" s="22"/>
      <c r="CE256" s="22"/>
      <c r="CF256" s="22"/>
      <c r="CG256" s="22"/>
      <c r="CH256" s="22"/>
      <c r="CI256" s="22"/>
      <c r="CJ256" s="57"/>
      <c r="CK256" s="57"/>
      <c r="CL256" s="57"/>
      <c r="CM256" s="22"/>
      <c r="CN256" s="22"/>
      <c r="CO256" s="22"/>
      <c r="CP256" s="22"/>
      <c r="CQ256" s="22"/>
      <c r="CR256" s="22"/>
      <c r="CS256" s="22"/>
      <c r="CT256" s="22"/>
      <c r="CU256" s="22"/>
      <c r="CV256" s="57"/>
      <c r="CW256" s="57"/>
      <c r="CX256" s="57"/>
      <c r="CY256" s="46"/>
      <c r="CZ256" s="28"/>
      <c r="DA256" s="28"/>
      <c r="DB256" s="35"/>
      <c r="DE256" s="31" t="e">
        <f t="shared" si="11"/>
        <v>#NUM!</v>
      </c>
    </row>
    <row r="257" spans="1:109" ht="22.5" x14ac:dyDescent="0.25">
      <c r="A257" s="60">
        <v>728</v>
      </c>
      <c r="B257" s="61" t="s">
        <v>368</v>
      </c>
      <c r="C257" s="62" t="s">
        <v>335</v>
      </c>
      <c r="D257" s="21">
        <v>175</v>
      </c>
      <c r="E257" s="21">
        <v>175</v>
      </c>
      <c r="F257" s="22" t="s">
        <v>325</v>
      </c>
      <c r="G257" s="21" t="s">
        <v>326</v>
      </c>
      <c r="H257" s="22"/>
      <c r="I257" s="48" t="s">
        <v>369</v>
      </c>
      <c r="J257" s="22"/>
      <c r="K257" s="22"/>
      <c r="L257" s="23"/>
      <c r="M257" s="21" t="s">
        <v>361</v>
      </c>
      <c r="N257" s="22"/>
      <c r="O257" s="22"/>
      <c r="P257" s="22"/>
      <c r="Q257" s="22"/>
      <c r="R257" s="22"/>
      <c r="S257" s="22"/>
      <c r="T257" s="22"/>
      <c r="U257" s="22"/>
      <c r="V257" s="22"/>
      <c r="W257" s="22"/>
      <c r="X257" s="55"/>
      <c r="Y257" s="55"/>
      <c r="Z257" s="55"/>
      <c r="AA257" s="22"/>
      <c r="AB257" s="22"/>
      <c r="AC257" s="22"/>
      <c r="AD257" s="22"/>
      <c r="AE257" s="22"/>
      <c r="AF257" s="22"/>
      <c r="AG257" s="22"/>
      <c r="AH257" s="22"/>
      <c r="AI257" s="22"/>
      <c r="AJ257" s="22"/>
      <c r="AK257" s="22"/>
      <c r="AL257" s="22"/>
      <c r="AM257" s="22"/>
      <c r="AN257" s="22"/>
      <c r="AO257" s="22"/>
      <c r="AP257" s="22"/>
      <c r="AQ257" s="22"/>
      <c r="AR257" s="56"/>
      <c r="AS257" s="57"/>
      <c r="AT257" s="58"/>
      <c r="AU257" s="22"/>
      <c r="AV257" s="55"/>
      <c r="AW257" s="55"/>
      <c r="AX257" s="58"/>
      <c r="AY257" s="22"/>
      <c r="AZ257" s="57">
        <v>10000</v>
      </c>
      <c r="BA257" s="57">
        <v>1900</v>
      </c>
      <c r="BB257" s="57">
        <f t="shared" si="19"/>
        <v>11900</v>
      </c>
      <c r="BC257" s="22"/>
      <c r="BD257" s="22"/>
      <c r="BE257" s="22"/>
      <c r="BF257" s="22"/>
      <c r="BG257" s="22"/>
      <c r="BH257" s="57"/>
      <c r="BI257" s="57"/>
      <c r="BJ257" s="57"/>
      <c r="BK257" s="22"/>
      <c r="BL257" s="57"/>
      <c r="BM257" s="57"/>
      <c r="BN257" s="57"/>
      <c r="BO257" s="22"/>
      <c r="BP257" s="57"/>
      <c r="BQ257" s="57"/>
      <c r="BR257" s="57"/>
      <c r="BS257" s="22"/>
      <c r="BT257" s="22"/>
      <c r="BU257" s="22"/>
      <c r="BV257" s="22"/>
      <c r="BW257" s="22"/>
      <c r="BX257" s="22"/>
      <c r="BY257" s="22"/>
      <c r="BZ257" s="22"/>
      <c r="CA257" s="22"/>
      <c r="CB257" s="22"/>
      <c r="CC257" s="22"/>
      <c r="CD257" s="22"/>
      <c r="CE257" s="22"/>
      <c r="CF257" s="22"/>
      <c r="CG257" s="22"/>
      <c r="CH257" s="22"/>
      <c r="CI257" s="22"/>
      <c r="CJ257" s="57"/>
      <c r="CK257" s="57"/>
      <c r="CL257" s="57"/>
      <c r="CM257" s="22"/>
      <c r="CN257" s="22"/>
      <c r="CO257" s="22"/>
      <c r="CP257" s="22"/>
      <c r="CQ257" s="22"/>
      <c r="CR257" s="22"/>
      <c r="CS257" s="22"/>
      <c r="CT257" s="22"/>
      <c r="CU257" s="22"/>
      <c r="CV257" s="57"/>
      <c r="CW257" s="57"/>
      <c r="CX257" s="57"/>
      <c r="CY257" s="46"/>
      <c r="CZ257" s="28"/>
      <c r="DA257" s="28"/>
      <c r="DB257" s="35"/>
      <c r="DE257" s="31">
        <f t="shared" si="11"/>
        <v>11900</v>
      </c>
    </row>
    <row r="258" spans="1:109" ht="22.5" x14ac:dyDescent="0.25">
      <c r="A258" s="60">
        <v>732</v>
      </c>
      <c r="B258" s="43" t="s">
        <v>370</v>
      </c>
      <c r="C258" s="21" t="s">
        <v>43</v>
      </c>
      <c r="D258" s="21">
        <v>9</v>
      </c>
      <c r="E258" s="21">
        <v>9</v>
      </c>
      <c r="F258" s="22" t="s">
        <v>325</v>
      </c>
      <c r="G258" s="21" t="s">
        <v>326</v>
      </c>
      <c r="H258" s="22"/>
      <c r="I258" s="48" t="s">
        <v>369</v>
      </c>
      <c r="J258" s="22"/>
      <c r="K258" s="22"/>
      <c r="L258" s="23"/>
      <c r="M258" s="21" t="s">
        <v>361</v>
      </c>
      <c r="N258" s="22"/>
      <c r="O258" s="22"/>
      <c r="P258" s="22"/>
      <c r="Q258" s="22"/>
      <c r="R258" s="22"/>
      <c r="S258" s="22"/>
      <c r="T258" s="22"/>
      <c r="U258" s="22"/>
      <c r="V258" s="22"/>
      <c r="W258" s="22"/>
      <c r="X258" s="55"/>
      <c r="Y258" s="55"/>
      <c r="Z258" s="55"/>
      <c r="AA258" s="22"/>
      <c r="AB258" s="22"/>
      <c r="AC258" s="22"/>
      <c r="AD258" s="22"/>
      <c r="AE258" s="22"/>
      <c r="AF258" s="22"/>
      <c r="AG258" s="22"/>
      <c r="AH258" s="22"/>
      <c r="AI258" s="22"/>
      <c r="AJ258" s="22"/>
      <c r="AK258" s="22"/>
      <c r="AL258" s="22"/>
      <c r="AM258" s="22"/>
      <c r="AN258" s="22"/>
      <c r="AO258" s="22"/>
      <c r="AP258" s="22"/>
      <c r="AQ258" s="22"/>
      <c r="AR258" s="56">
        <v>10212</v>
      </c>
      <c r="AS258" s="57">
        <v>1940</v>
      </c>
      <c r="AT258" s="58">
        <f>+AR258+AS258</f>
        <v>12152</v>
      </c>
      <c r="AU258" s="22"/>
      <c r="AV258" s="55"/>
      <c r="AW258" s="55"/>
      <c r="AX258" s="58"/>
      <c r="AY258" s="22"/>
      <c r="AZ258" s="57">
        <v>22500</v>
      </c>
      <c r="BA258" s="57">
        <v>4275</v>
      </c>
      <c r="BB258" s="57">
        <f t="shared" si="19"/>
        <v>26775</v>
      </c>
      <c r="BC258" s="22"/>
      <c r="BD258" s="22"/>
      <c r="BE258" s="22"/>
      <c r="BF258" s="22"/>
      <c r="BG258" s="22"/>
      <c r="BH258" s="57"/>
      <c r="BI258" s="57"/>
      <c r="BJ258" s="57"/>
      <c r="BK258" s="22"/>
      <c r="BL258" s="57"/>
      <c r="BM258" s="57"/>
      <c r="BN258" s="57"/>
      <c r="BO258" s="22"/>
      <c r="BP258" s="57"/>
      <c r="BQ258" s="57"/>
      <c r="BR258" s="57"/>
      <c r="BS258" s="22"/>
      <c r="BT258" s="22"/>
      <c r="BU258" s="22"/>
      <c r="BV258" s="22"/>
      <c r="BW258" s="22"/>
      <c r="BX258" s="22"/>
      <c r="BY258" s="22"/>
      <c r="BZ258" s="22"/>
      <c r="CA258" s="22"/>
      <c r="CB258" s="22"/>
      <c r="CC258" s="22"/>
      <c r="CD258" s="22"/>
      <c r="CE258" s="22"/>
      <c r="CF258" s="22"/>
      <c r="CG258" s="22"/>
      <c r="CH258" s="22"/>
      <c r="CI258" s="22"/>
      <c r="CJ258" s="57"/>
      <c r="CK258" s="57"/>
      <c r="CL258" s="57"/>
      <c r="CM258" s="22"/>
      <c r="CN258" s="22"/>
      <c r="CO258" s="22"/>
      <c r="CP258" s="22"/>
      <c r="CQ258" s="22"/>
      <c r="CR258" s="22"/>
      <c r="CS258" s="22"/>
      <c r="CT258" s="22"/>
      <c r="CU258" s="22"/>
      <c r="CV258" s="57"/>
      <c r="CW258" s="57"/>
      <c r="CX258" s="57"/>
      <c r="CY258" s="46"/>
      <c r="CZ258" s="28"/>
      <c r="DA258" s="28"/>
      <c r="DB258" s="35"/>
      <c r="DE258" s="31">
        <f t="shared" si="11"/>
        <v>19463.5</v>
      </c>
    </row>
    <row r="259" spans="1:109" ht="22.5" x14ac:dyDescent="0.25">
      <c r="A259" s="36">
        <v>733</v>
      </c>
      <c r="B259" s="65" t="s">
        <v>371</v>
      </c>
      <c r="C259" s="62" t="s">
        <v>335</v>
      </c>
      <c r="D259" s="21">
        <v>27</v>
      </c>
      <c r="E259" s="21">
        <v>27</v>
      </c>
      <c r="F259" s="22" t="s">
        <v>325</v>
      </c>
      <c r="G259" s="21" t="s">
        <v>326</v>
      </c>
      <c r="H259" s="22"/>
      <c r="I259" s="48" t="s">
        <v>369</v>
      </c>
      <c r="J259" s="22"/>
      <c r="K259" s="22"/>
      <c r="L259" s="23"/>
      <c r="M259" s="21" t="s">
        <v>361</v>
      </c>
      <c r="N259" s="22"/>
      <c r="O259" s="22"/>
      <c r="P259" s="22"/>
      <c r="Q259" s="22"/>
      <c r="R259" s="22"/>
      <c r="S259" s="22"/>
      <c r="T259" s="22"/>
      <c r="U259" s="22"/>
      <c r="V259" s="22"/>
      <c r="W259" s="22"/>
      <c r="X259" s="55"/>
      <c r="Y259" s="55"/>
      <c r="Z259" s="55"/>
      <c r="AA259" s="22"/>
      <c r="AB259" s="22"/>
      <c r="AC259" s="22"/>
      <c r="AD259" s="22"/>
      <c r="AE259" s="22"/>
      <c r="AF259" s="22"/>
      <c r="AG259" s="22"/>
      <c r="AH259" s="22"/>
      <c r="AI259" s="22"/>
      <c r="AJ259" s="22"/>
      <c r="AK259" s="22"/>
      <c r="AL259" s="22"/>
      <c r="AM259" s="22"/>
      <c r="AN259" s="22"/>
      <c r="AO259" s="22"/>
      <c r="AP259" s="22"/>
      <c r="AQ259" s="22"/>
      <c r="AR259" s="56">
        <v>10212</v>
      </c>
      <c r="AS259" s="57">
        <v>1940</v>
      </c>
      <c r="AT259" s="58">
        <f>+AR259+AS259</f>
        <v>12152</v>
      </c>
      <c r="AU259" s="22"/>
      <c r="AV259" s="55"/>
      <c r="AW259" s="55"/>
      <c r="AX259" s="58"/>
      <c r="AY259" s="22"/>
      <c r="AZ259" s="57">
        <v>88000</v>
      </c>
      <c r="BA259" s="57">
        <v>16720</v>
      </c>
      <c r="BB259" s="57">
        <f t="shared" si="19"/>
        <v>104720</v>
      </c>
      <c r="BC259" s="22"/>
      <c r="BD259" s="22"/>
      <c r="BE259" s="22"/>
      <c r="BF259" s="22"/>
      <c r="BG259" s="22"/>
      <c r="BH259" s="57">
        <v>639000</v>
      </c>
      <c r="BI259" s="57">
        <v>121410</v>
      </c>
      <c r="BJ259" s="57">
        <f>+BH259+BI259</f>
        <v>760410</v>
      </c>
      <c r="BK259" s="22"/>
      <c r="BL259" s="57"/>
      <c r="BM259" s="57"/>
      <c r="BN259" s="57"/>
      <c r="BO259" s="22"/>
      <c r="BP259" s="57"/>
      <c r="BQ259" s="57"/>
      <c r="BR259" s="57"/>
      <c r="BS259" s="22"/>
      <c r="BT259" s="22"/>
      <c r="BU259" s="22"/>
      <c r="BV259" s="22"/>
      <c r="BW259" s="22"/>
      <c r="BX259" s="22"/>
      <c r="BY259" s="22"/>
      <c r="BZ259" s="22"/>
      <c r="CA259" s="22"/>
      <c r="CB259" s="22"/>
      <c r="CC259" s="22"/>
      <c r="CD259" s="22"/>
      <c r="CE259" s="22"/>
      <c r="CF259" s="22"/>
      <c r="CG259" s="22"/>
      <c r="CH259" s="22"/>
      <c r="CI259" s="22"/>
      <c r="CJ259" s="57"/>
      <c r="CK259" s="57"/>
      <c r="CL259" s="57"/>
      <c r="CM259" s="22"/>
      <c r="CN259" s="22"/>
      <c r="CO259" s="22"/>
      <c r="CP259" s="22"/>
      <c r="CQ259" s="22"/>
      <c r="CR259" s="22"/>
      <c r="CS259" s="22"/>
      <c r="CT259" s="22"/>
      <c r="CU259" s="22"/>
      <c r="CV259" s="57"/>
      <c r="CW259" s="57"/>
      <c r="CX259" s="57"/>
      <c r="CY259" s="46"/>
      <c r="CZ259" s="28"/>
      <c r="DA259" s="28"/>
      <c r="DB259" s="35"/>
      <c r="DE259" s="31">
        <f t="shared" si="11"/>
        <v>104720</v>
      </c>
    </row>
    <row r="260" spans="1:109" ht="22.5" x14ac:dyDescent="0.25">
      <c r="A260" s="60">
        <v>735</v>
      </c>
      <c r="B260" s="61" t="s">
        <v>372</v>
      </c>
      <c r="C260" s="62" t="s">
        <v>335</v>
      </c>
      <c r="D260" s="21">
        <v>38</v>
      </c>
      <c r="E260" s="21"/>
      <c r="F260" s="22" t="s">
        <v>325</v>
      </c>
      <c r="G260" s="21" t="s">
        <v>326</v>
      </c>
      <c r="H260" s="22"/>
      <c r="I260" s="21"/>
      <c r="J260" s="22"/>
      <c r="K260" s="22"/>
      <c r="L260" s="23"/>
      <c r="M260" s="21" t="s">
        <v>361</v>
      </c>
      <c r="N260" s="22"/>
      <c r="O260" s="22"/>
      <c r="P260" s="22"/>
      <c r="Q260" s="22"/>
      <c r="R260" s="22"/>
      <c r="S260" s="22"/>
      <c r="T260" s="22"/>
      <c r="U260" s="22"/>
      <c r="V260" s="22"/>
      <c r="W260" s="22"/>
      <c r="X260" s="55"/>
      <c r="Y260" s="55"/>
      <c r="Z260" s="55"/>
      <c r="AA260" s="22"/>
      <c r="AB260" s="22"/>
      <c r="AC260" s="22"/>
      <c r="AD260" s="22"/>
      <c r="AE260" s="22"/>
      <c r="AF260" s="22"/>
      <c r="AG260" s="22"/>
      <c r="AH260" s="22"/>
      <c r="AI260" s="22"/>
      <c r="AJ260" s="22"/>
      <c r="AK260" s="22"/>
      <c r="AL260" s="22"/>
      <c r="AM260" s="22"/>
      <c r="AN260" s="22"/>
      <c r="AO260" s="22"/>
      <c r="AP260" s="22"/>
      <c r="AQ260" s="22"/>
      <c r="AR260" s="56"/>
      <c r="AS260" s="57"/>
      <c r="AT260" s="58"/>
      <c r="AU260" s="22"/>
      <c r="AV260" s="55"/>
      <c r="AW260" s="55"/>
      <c r="AX260" s="58"/>
      <c r="AY260" s="22"/>
      <c r="AZ260" s="57"/>
      <c r="BA260" s="57"/>
      <c r="BB260" s="57"/>
      <c r="BC260" s="22"/>
      <c r="BD260" s="22"/>
      <c r="BE260" s="22"/>
      <c r="BF260" s="22"/>
      <c r="BG260" s="22"/>
      <c r="BH260" s="57"/>
      <c r="BI260" s="57"/>
      <c r="BJ260" s="57"/>
      <c r="BK260" s="22"/>
      <c r="BL260" s="57"/>
      <c r="BM260" s="57"/>
      <c r="BN260" s="57"/>
      <c r="BO260" s="22"/>
      <c r="BP260" s="57"/>
      <c r="BQ260" s="57"/>
      <c r="BR260" s="57"/>
      <c r="BS260" s="22"/>
      <c r="BT260" s="22"/>
      <c r="BU260" s="22"/>
      <c r="BV260" s="22"/>
      <c r="BW260" s="22"/>
      <c r="BX260" s="22"/>
      <c r="BY260" s="22"/>
      <c r="BZ260" s="22"/>
      <c r="CA260" s="22"/>
      <c r="CB260" s="22"/>
      <c r="CC260" s="22"/>
      <c r="CD260" s="22"/>
      <c r="CE260" s="22"/>
      <c r="CF260" s="22"/>
      <c r="CG260" s="22"/>
      <c r="CH260" s="22"/>
      <c r="CI260" s="22"/>
      <c r="CJ260" s="57"/>
      <c r="CK260" s="57"/>
      <c r="CL260" s="57"/>
      <c r="CM260" s="22"/>
      <c r="CN260" s="22"/>
      <c r="CO260" s="22"/>
      <c r="CP260" s="22"/>
      <c r="CQ260" s="22"/>
      <c r="CR260" s="22"/>
      <c r="CS260" s="22"/>
      <c r="CT260" s="22"/>
      <c r="CU260" s="22"/>
      <c r="CV260" s="57"/>
      <c r="CW260" s="57"/>
      <c r="CX260" s="57"/>
      <c r="CY260" s="46"/>
      <c r="CZ260" s="28">
        <f>VLOOKUP(A260,[1]Hoja2!$A$1:$G$589,7,0)</f>
        <v>90071.1</v>
      </c>
      <c r="DA260" s="28">
        <v>0</v>
      </c>
      <c r="DB260" s="35">
        <f t="shared" ref="DB260:DB321" si="20">+CZ260+DA260</f>
        <v>90071.1</v>
      </c>
      <c r="DE260" s="31">
        <f t="shared" ref="DE260:DE323" si="21">MEDIAN(V260,Z260,AD260,AH260,AL260,AP260,AT260,AX260,BB260,BF260,BJ260,BN260,BR260,BV260,BZ260,CD260,CH260,CL260,CP260,CT260,CX260,DB260)</f>
        <v>90071.1</v>
      </c>
    </row>
    <row r="261" spans="1:109" ht="78.75" x14ac:dyDescent="0.25">
      <c r="A261" s="60">
        <v>740</v>
      </c>
      <c r="B261" s="61" t="s">
        <v>373</v>
      </c>
      <c r="C261" s="62" t="s">
        <v>43</v>
      </c>
      <c r="D261" s="21">
        <v>26</v>
      </c>
      <c r="E261" s="21">
        <v>26</v>
      </c>
      <c r="F261" s="22" t="s">
        <v>325</v>
      </c>
      <c r="G261" s="21" t="s">
        <v>326</v>
      </c>
      <c r="H261" s="23" t="s">
        <v>374</v>
      </c>
      <c r="I261" s="23" t="s">
        <v>374</v>
      </c>
      <c r="J261" s="22"/>
      <c r="K261" s="23"/>
      <c r="L261" s="23"/>
      <c r="M261" s="21" t="s">
        <v>361</v>
      </c>
      <c r="N261" s="22"/>
      <c r="O261" s="22"/>
      <c r="P261" s="22"/>
      <c r="Q261" s="22"/>
      <c r="R261" s="22"/>
      <c r="S261" s="22"/>
      <c r="T261" s="22"/>
      <c r="U261" s="22"/>
      <c r="V261" s="22"/>
      <c r="W261" s="22"/>
      <c r="X261" s="55"/>
      <c r="Y261" s="55"/>
      <c r="Z261" s="55"/>
      <c r="AA261" s="22"/>
      <c r="AB261" s="22"/>
      <c r="AC261" s="22"/>
      <c r="AD261" s="22"/>
      <c r="AE261" s="22"/>
      <c r="AF261" s="22"/>
      <c r="AG261" s="22"/>
      <c r="AH261" s="22"/>
      <c r="AI261" s="22"/>
      <c r="AJ261" s="22"/>
      <c r="AK261" s="22"/>
      <c r="AL261" s="22"/>
      <c r="AM261" s="22"/>
      <c r="AN261" s="22"/>
      <c r="AO261" s="22"/>
      <c r="AP261" s="22"/>
      <c r="AQ261" s="22"/>
      <c r="AR261" s="56"/>
      <c r="AS261" s="57"/>
      <c r="AT261" s="58"/>
      <c r="AU261" s="22"/>
      <c r="AV261" s="55"/>
      <c r="AW261" s="55"/>
      <c r="AX261" s="58"/>
      <c r="AY261" s="22"/>
      <c r="AZ261" s="57">
        <v>155000</v>
      </c>
      <c r="BA261" s="57">
        <v>29450</v>
      </c>
      <c r="BB261" s="57">
        <f t="shared" si="19"/>
        <v>184450</v>
      </c>
      <c r="BC261" s="22"/>
      <c r="BD261" s="22"/>
      <c r="BE261" s="22"/>
      <c r="BF261" s="22"/>
      <c r="BG261" s="22"/>
      <c r="BH261" s="57"/>
      <c r="BI261" s="57"/>
      <c r="BJ261" s="57"/>
      <c r="BK261" s="22"/>
      <c r="BL261" s="57"/>
      <c r="BM261" s="57"/>
      <c r="BN261" s="57"/>
      <c r="BO261" s="22"/>
      <c r="BP261" s="57"/>
      <c r="BQ261" s="57"/>
      <c r="BR261" s="57"/>
      <c r="BS261" s="22"/>
      <c r="BT261" s="22"/>
      <c r="BU261" s="22"/>
      <c r="BV261" s="22"/>
      <c r="BW261" s="22"/>
      <c r="BX261" s="22"/>
      <c r="BY261" s="22"/>
      <c r="BZ261" s="22"/>
      <c r="CA261" s="22"/>
      <c r="CB261" s="22"/>
      <c r="CC261" s="22"/>
      <c r="CD261" s="22"/>
      <c r="CE261" s="22"/>
      <c r="CF261" s="22"/>
      <c r="CG261" s="22"/>
      <c r="CH261" s="22"/>
      <c r="CI261" s="22"/>
      <c r="CJ261" s="57"/>
      <c r="CK261" s="57"/>
      <c r="CL261" s="57"/>
      <c r="CM261" s="22"/>
      <c r="CN261" s="22"/>
      <c r="CO261" s="22"/>
      <c r="CP261" s="22"/>
      <c r="CQ261" s="22"/>
      <c r="CR261" s="22"/>
      <c r="CS261" s="22"/>
      <c r="CT261" s="22"/>
      <c r="CU261" s="22"/>
      <c r="CV261" s="57"/>
      <c r="CW261" s="57"/>
      <c r="CX261" s="57"/>
      <c r="CY261" s="46"/>
      <c r="CZ261" s="28"/>
      <c r="DA261" s="28"/>
      <c r="DB261" s="35"/>
      <c r="DE261" s="31">
        <f t="shared" si="21"/>
        <v>184450</v>
      </c>
    </row>
    <row r="262" spans="1:109" ht="33.75" x14ac:dyDescent="0.25">
      <c r="A262" s="36">
        <v>817</v>
      </c>
      <c r="B262" s="61" t="s">
        <v>375</v>
      </c>
      <c r="C262" s="62" t="s">
        <v>376</v>
      </c>
      <c r="D262" s="21">
        <v>17200</v>
      </c>
      <c r="E262" s="21">
        <v>17200</v>
      </c>
      <c r="F262" s="22" t="s">
        <v>325</v>
      </c>
      <c r="G262" s="21" t="s">
        <v>326</v>
      </c>
      <c r="H262" s="22"/>
      <c r="I262" s="21"/>
      <c r="J262" s="22"/>
      <c r="K262" s="22"/>
      <c r="L262" s="23"/>
      <c r="M262" s="21" t="s">
        <v>124</v>
      </c>
      <c r="N262" s="22"/>
      <c r="O262" s="22"/>
      <c r="P262" s="22"/>
      <c r="Q262" s="22"/>
      <c r="R262" s="22"/>
      <c r="S262" s="22"/>
      <c r="T262" s="22"/>
      <c r="U262" s="22"/>
      <c r="V262" s="22"/>
      <c r="W262" s="22"/>
      <c r="X262" s="55"/>
      <c r="Y262" s="55"/>
      <c r="Z262" s="55"/>
      <c r="AA262" s="22"/>
      <c r="AB262" s="22"/>
      <c r="AC262" s="22"/>
      <c r="AD262" s="22"/>
      <c r="AE262" s="22"/>
      <c r="AF262" s="22"/>
      <c r="AG262" s="22"/>
      <c r="AH262" s="22"/>
      <c r="AI262" s="22"/>
      <c r="AJ262" s="22"/>
      <c r="AK262" s="22"/>
      <c r="AL262" s="22"/>
      <c r="AM262" s="22"/>
      <c r="AN262" s="22"/>
      <c r="AO262" s="22"/>
      <c r="AP262" s="22"/>
      <c r="AQ262" s="22"/>
      <c r="AR262" s="56">
        <v>908</v>
      </c>
      <c r="AS262" s="57">
        <v>0</v>
      </c>
      <c r="AT262" s="58">
        <f>+AR262+AS262</f>
        <v>908</v>
      </c>
      <c r="AU262" s="22"/>
      <c r="AV262" s="55">
        <v>6500</v>
      </c>
      <c r="AW262" s="55">
        <v>0</v>
      </c>
      <c r="AX262" s="58">
        <f>+AV262+AW262</f>
        <v>6500</v>
      </c>
      <c r="AY262" s="22"/>
      <c r="AZ262" s="57">
        <v>4830</v>
      </c>
      <c r="BA262" s="57">
        <v>0</v>
      </c>
      <c r="BB262" s="57">
        <f t="shared" si="19"/>
        <v>4830</v>
      </c>
      <c r="BC262" s="22"/>
      <c r="BD262" s="22"/>
      <c r="BE262" s="22"/>
      <c r="BF262" s="22"/>
      <c r="BG262" s="22"/>
      <c r="BH262" s="57"/>
      <c r="BI262" s="57"/>
      <c r="BJ262" s="57"/>
      <c r="BK262" s="22"/>
      <c r="BL262" s="57"/>
      <c r="BM262" s="57"/>
      <c r="BN262" s="57"/>
      <c r="BO262" s="22"/>
      <c r="BP262" s="57"/>
      <c r="BQ262" s="57"/>
      <c r="BR262" s="57"/>
      <c r="BS262" s="22"/>
      <c r="BT262" s="22"/>
      <c r="BU262" s="22"/>
      <c r="BV262" s="22"/>
      <c r="BW262" s="22"/>
      <c r="BX262" s="22"/>
      <c r="BY262" s="22"/>
      <c r="BZ262" s="22"/>
      <c r="CA262" s="22"/>
      <c r="CB262" s="22"/>
      <c r="CC262" s="22"/>
      <c r="CD262" s="22"/>
      <c r="CE262" s="22"/>
      <c r="CF262" s="22"/>
      <c r="CG262" s="22"/>
      <c r="CH262" s="22"/>
      <c r="CI262" s="22"/>
      <c r="CJ262" s="57">
        <v>6393</v>
      </c>
      <c r="CK262" s="57">
        <v>0</v>
      </c>
      <c r="CL262" s="57">
        <f t="shared" ref="CL262:CL271" si="22">+CJ262+CK262</f>
        <v>6393</v>
      </c>
      <c r="CM262" s="22"/>
      <c r="CN262" s="22"/>
      <c r="CO262" s="22"/>
      <c r="CP262" s="22"/>
      <c r="CQ262" s="22"/>
      <c r="CR262" s="22"/>
      <c r="CS262" s="22"/>
      <c r="CT262" s="22"/>
      <c r="CU262" s="22"/>
      <c r="CV262" s="57"/>
      <c r="CW262" s="57"/>
      <c r="CX262" s="57"/>
      <c r="CY262" s="46"/>
      <c r="CZ262" s="28"/>
      <c r="DA262" s="28"/>
      <c r="DB262" s="35"/>
      <c r="DE262" s="31">
        <f t="shared" si="21"/>
        <v>5611.5</v>
      </c>
    </row>
    <row r="263" spans="1:109" ht="33.75" x14ac:dyDescent="0.25">
      <c r="A263" s="60">
        <v>819</v>
      </c>
      <c r="B263" s="61" t="s">
        <v>377</v>
      </c>
      <c r="C263" s="21" t="s">
        <v>43</v>
      </c>
      <c r="D263" s="21">
        <v>10000</v>
      </c>
      <c r="E263" s="21">
        <v>10000</v>
      </c>
      <c r="F263" s="22" t="s">
        <v>325</v>
      </c>
      <c r="G263" s="21" t="s">
        <v>326</v>
      </c>
      <c r="H263" s="22"/>
      <c r="I263" s="21"/>
      <c r="J263" s="22"/>
      <c r="K263" s="22"/>
      <c r="L263" s="23"/>
      <c r="M263" s="21" t="s">
        <v>124</v>
      </c>
      <c r="N263" s="22"/>
      <c r="O263" s="22"/>
      <c r="P263" s="22"/>
      <c r="Q263" s="22"/>
      <c r="R263" s="22"/>
      <c r="S263" s="22"/>
      <c r="T263" s="22"/>
      <c r="U263" s="22"/>
      <c r="V263" s="22"/>
      <c r="W263" s="22"/>
      <c r="X263" s="55"/>
      <c r="Y263" s="55"/>
      <c r="Z263" s="55"/>
      <c r="AA263" s="22"/>
      <c r="AB263" s="22"/>
      <c r="AC263" s="22"/>
      <c r="AD263" s="22"/>
      <c r="AE263" s="22"/>
      <c r="AF263" s="22"/>
      <c r="AG263" s="22"/>
      <c r="AH263" s="22"/>
      <c r="AI263" s="22"/>
      <c r="AJ263" s="22"/>
      <c r="AK263" s="22"/>
      <c r="AL263" s="22"/>
      <c r="AM263" s="22"/>
      <c r="AN263" s="22"/>
      <c r="AO263" s="22"/>
      <c r="AP263" s="22"/>
      <c r="AQ263" s="22"/>
      <c r="AR263" s="56"/>
      <c r="AS263" s="57"/>
      <c r="AT263" s="58"/>
      <c r="AU263" s="22"/>
      <c r="AV263" s="55"/>
      <c r="AW263" s="55"/>
      <c r="AX263" s="58"/>
      <c r="AY263" s="22"/>
      <c r="AZ263" s="57">
        <v>1200</v>
      </c>
      <c r="BA263" s="57">
        <v>0</v>
      </c>
      <c r="BB263" s="57">
        <f t="shared" si="19"/>
        <v>1200</v>
      </c>
      <c r="BC263" s="22"/>
      <c r="BD263" s="22"/>
      <c r="BE263" s="22"/>
      <c r="BF263" s="22"/>
      <c r="BG263" s="22"/>
      <c r="BH263" s="57"/>
      <c r="BI263" s="57"/>
      <c r="BJ263" s="57"/>
      <c r="BK263" s="22"/>
      <c r="BL263" s="57"/>
      <c r="BM263" s="57"/>
      <c r="BN263" s="57"/>
      <c r="BO263" s="22"/>
      <c r="BP263" s="57"/>
      <c r="BQ263" s="57"/>
      <c r="BR263" s="57"/>
      <c r="BS263" s="22"/>
      <c r="BT263" s="22"/>
      <c r="BU263" s="22"/>
      <c r="BV263" s="22"/>
      <c r="BW263" s="22"/>
      <c r="BX263" s="22"/>
      <c r="BY263" s="22"/>
      <c r="BZ263" s="22"/>
      <c r="CA263" s="22"/>
      <c r="CB263" s="22"/>
      <c r="CC263" s="22"/>
      <c r="CD263" s="22"/>
      <c r="CE263" s="22"/>
      <c r="CF263" s="22"/>
      <c r="CG263" s="22"/>
      <c r="CH263" s="22"/>
      <c r="CI263" s="22"/>
      <c r="CJ263" s="57">
        <v>1200</v>
      </c>
      <c r="CK263" s="57">
        <v>0</v>
      </c>
      <c r="CL263" s="57">
        <f t="shared" si="22"/>
        <v>1200</v>
      </c>
      <c r="CM263" s="22"/>
      <c r="CN263" s="22"/>
      <c r="CO263" s="22"/>
      <c r="CP263" s="22"/>
      <c r="CQ263" s="22"/>
      <c r="CR263" s="22"/>
      <c r="CS263" s="22"/>
      <c r="CT263" s="22"/>
      <c r="CU263" s="22"/>
      <c r="CV263" s="57"/>
      <c r="CW263" s="57"/>
      <c r="CX263" s="57"/>
      <c r="CY263" s="46"/>
      <c r="CZ263" s="28"/>
      <c r="DA263" s="28"/>
      <c r="DB263" s="35"/>
      <c r="DE263" s="31">
        <f t="shared" si="21"/>
        <v>1200</v>
      </c>
    </row>
    <row r="264" spans="1:109" ht="33.75" x14ac:dyDescent="0.25">
      <c r="A264" s="60">
        <v>818</v>
      </c>
      <c r="B264" s="61" t="s">
        <v>378</v>
      </c>
      <c r="C264" s="62" t="s">
        <v>43</v>
      </c>
      <c r="D264" s="21">
        <v>13000</v>
      </c>
      <c r="E264" s="21">
        <v>13000</v>
      </c>
      <c r="F264" s="22" t="s">
        <v>325</v>
      </c>
      <c r="G264" s="21" t="s">
        <v>326</v>
      </c>
      <c r="H264" s="22"/>
      <c r="I264" s="21"/>
      <c r="J264" s="22"/>
      <c r="K264" s="22"/>
      <c r="L264" s="23"/>
      <c r="M264" s="21" t="s">
        <v>124</v>
      </c>
      <c r="N264" s="22"/>
      <c r="O264" s="22"/>
      <c r="P264" s="22"/>
      <c r="Q264" s="22"/>
      <c r="R264" s="22"/>
      <c r="S264" s="22"/>
      <c r="T264" s="22"/>
      <c r="U264" s="22"/>
      <c r="V264" s="22"/>
      <c r="W264" s="22"/>
      <c r="X264" s="55"/>
      <c r="Y264" s="55"/>
      <c r="Z264" s="55"/>
      <c r="AA264" s="22"/>
      <c r="AB264" s="22"/>
      <c r="AC264" s="22"/>
      <c r="AD264" s="22"/>
      <c r="AE264" s="22"/>
      <c r="AF264" s="22"/>
      <c r="AG264" s="22"/>
      <c r="AH264" s="22"/>
      <c r="AI264" s="22"/>
      <c r="AJ264" s="22"/>
      <c r="AK264" s="22"/>
      <c r="AL264" s="22"/>
      <c r="AM264" s="22"/>
      <c r="AN264" s="22"/>
      <c r="AO264" s="22"/>
      <c r="AP264" s="22"/>
      <c r="AQ264" s="22"/>
      <c r="AR264" s="56">
        <v>853</v>
      </c>
      <c r="AS264" s="57">
        <v>0</v>
      </c>
      <c r="AT264" s="58">
        <f>+AR264+AS264</f>
        <v>853</v>
      </c>
      <c r="AU264" s="22"/>
      <c r="AV264" s="55">
        <v>1100</v>
      </c>
      <c r="AW264" s="55">
        <v>0</v>
      </c>
      <c r="AX264" s="58">
        <f>+AV264+AW264</f>
        <v>1100</v>
      </c>
      <c r="AY264" s="22"/>
      <c r="AZ264" s="57">
        <v>900</v>
      </c>
      <c r="BA264" s="57">
        <v>0</v>
      </c>
      <c r="BB264" s="57">
        <f t="shared" si="19"/>
        <v>900</v>
      </c>
      <c r="BC264" s="22"/>
      <c r="BD264" s="22"/>
      <c r="BE264" s="22"/>
      <c r="BF264" s="22"/>
      <c r="BG264" s="22"/>
      <c r="BH264" s="57"/>
      <c r="BI264" s="57"/>
      <c r="BJ264" s="57"/>
      <c r="BK264" s="22"/>
      <c r="BL264" s="57"/>
      <c r="BM264" s="57"/>
      <c r="BN264" s="57"/>
      <c r="BO264" s="22"/>
      <c r="BP264" s="57"/>
      <c r="BQ264" s="57"/>
      <c r="BR264" s="57"/>
      <c r="BS264" s="22"/>
      <c r="BT264" s="22"/>
      <c r="BU264" s="22"/>
      <c r="BV264" s="22"/>
      <c r="BW264" s="22"/>
      <c r="BX264" s="22"/>
      <c r="BY264" s="22"/>
      <c r="BZ264" s="22"/>
      <c r="CA264" s="22"/>
      <c r="CB264" s="22"/>
      <c r="CC264" s="22"/>
      <c r="CD264" s="22"/>
      <c r="CE264" s="22"/>
      <c r="CF264" s="22"/>
      <c r="CG264" s="22"/>
      <c r="CH264" s="22"/>
      <c r="CI264" s="22"/>
      <c r="CJ264" s="57">
        <v>998</v>
      </c>
      <c r="CK264" s="57">
        <v>0</v>
      </c>
      <c r="CL264" s="57">
        <f t="shared" si="22"/>
        <v>998</v>
      </c>
      <c r="CM264" s="22"/>
      <c r="CN264" s="22"/>
      <c r="CO264" s="22"/>
      <c r="CP264" s="22"/>
      <c r="CQ264" s="22"/>
      <c r="CR264" s="22"/>
      <c r="CS264" s="22"/>
      <c r="CT264" s="22"/>
      <c r="CU264" s="22"/>
      <c r="CV264" s="57"/>
      <c r="CW264" s="57"/>
      <c r="CX264" s="57"/>
      <c r="CY264" s="46"/>
      <c r="CZ264" s="28"/>
      <c r="DA264" s="28"/>
      <c r="DB264" s="35"/>
      <c r="DE264" s="31">
        <f t="shared" si="21"/>
        <v>949</v>
      </c>
    </row>
    <row r="265" spans="1:109" x14ac:dyDescent="0.25">
      <c r="A265" s="60">
        <v>831</v>
      </c>
      <c r="B265" s="43" t="s">
        <v>379</v>
      </c>
      <c r="C265" s="21" t="s">
        <v>43</v>
      </c>
      <c r="D265" s="21">
        <v>450</v>
      </c>
      <c r="E265" s="21">
        <v>450</v>
      </c>
      <c r="F265" s="22" t="s">
        <v>325</v>
      </c>
      <c r="G265" s="21" t="s">
        <v>326</v>
      </c>
      <c r="H265" s="22"/>
      <c r="I265" s="21"/>
      <c r="J265" s="22"/>
      <c r="K265" s="22"/>
      <c r="L265" s="23"/>
      <c r="M265" s="22"/>
      <c r="N265" s="22"/>
      <c r="O265" s="22"/>
      <c r="P265" s="22"/>
      <c r="Q265" s="22"/>
      <c r="R265" s="22"/>
      <c r="S265" s="22"/>
      <c r="T265" s="22"/>
      <c r="U265" s="22"/>
      <c r="V265" s="22"/>
      <c r="W265" s="22"/>
      <c r="X265" s="55"/>
      <c r="Y265" s="55"/>
      <c r="Z265" s="55"/>
      <c r="AA265" s="22"/>
      <c r="AB265" s="22"/>
      <c r="AC265" s="22"/>
      <c r="AD265" s="22"/>
      <c r="AE265" s="22"/>
      <c r="AF265" s="22"/>
      <c r="AG265" s="22"/>
      <c r="AH265" s="22"/>
      <c r="AI265" s="22"/>
      <c r="AJ265" s="22"/>
      <c r="AK265" s="22"/>
      <c r="AL265" s="22"/>
      <c r="AM265" s="22"/>
      <c r="AN265" s="22"/>
      <c r="AO265" s="22"/>
      <c r="AP265" s="22"/>
      <c r="AQ265" s="22"/>
      <c r="AR265" s="56"/>
      <c r="AS265" s="57"/>
      <c r="AT265" s="58"/>
      <c r="AU265" s="22"/>
      <c r="AV265" s="55"/>
      <c r="AW265" s="55"/>
      <c r="AX265" s="58"/>
      <c r="AY265" s="22"/>
      <c r="AZ265" s="57"/>
      <c r="BA265" s="57"/>
      <c r="BB265" s="57"/>
      <c r="BC265" s="22"/>
      <c r="BD265" s="22"/>
      <c r="BE265" s="22"/>
      <c r="BF265" s="22"/>
      <c r="BG265" s="22"/>
      <c r="BH265" s="57"/>
      <c r="BI265" s="57"/>
      <c r="BJ265" s="57"/>
      <c r="BK265" s="22"/>
      <c r="BL265" s="57"/>
      <c r="BM265" s="57"/>
      <c r="BN265" s="57"/>
      <c r="BO265" s="22"/>
      <c r="BP265" s="57"/>
      <c r="BQ265" s="57"/>
      <c r="BR265" s="57"/>
      <c r="BS265" s="22"/>
      <c r="BT265" s="22"/>
      <c r="BU265" s="22"/>
      <c r="BV265" s="22"/>
      <c r="BW265" s="22"/>
      <c r="BX265" s="22"/>
      <c r="BY265" s="22"/>
      <c r="BZ265" s="22"/>
      <c r="CA265" s="22"/>
      <c r="CB265" s="22"/>
      <c r="CC265" s="22"/>
      <c r="CD265" s="22"/>
      <c r="CE265" s="22"/>
      <c r="CF265" s="22"/>
      <c r="CG265" s="22"/>
      <c r="CH265" s="22"/>
      <c r="CI265" s="22"/>
      <c r="CJ265" s="57">
        <v>1900</v>
      </c>
      <c r="CK265" s="57">
        <v>0</v>
      </c>
      <c r="CL265" s="57">
        <f t="shared" si="22"/>
        <v>1900</v>
      </c>
      <c r="CM265" s="22"/>
      <c r="CN265" s="22"/>
      <c r="CO265" s="22"/>
      <c r="CP265" s="22"/>
      <c r="CQ265" s="22"/>
      <c r="CR265" s="22"/>
      <c r="CS265" s="22"/>
      <c r="CT265" s="22"/>
      <c r="CU265" s="22"/>
      <c r="CV265" s="57"/>
      <c r="CW265" s="57"/>
      <c r="CX265" s="57"/>
      <c r="CY265" s="46"/>
      <c r="CZ265" s="28"/>
      <c r="DA265" s="28"/>
      <c r="DB265" s="35"/>
      <c r="DE265" s="31">
        <f t="shared" si="21"/>
        <v>1900</v>
      </c>
    </row>
    <row r="266" spans="1:109" x14ac:dyDescent="0.25">
      <c r="A266" s="36">
        <v>832</v>
      </c>
      <c r="B266" s="43" t="s">
        <v>380</v>
      </c>
      <c r="C266" s="21" t="s">
        <v>43</v>
      </c>
      <c r="D266" s="21">
        <v>450</v>
      </c>
      <c r="E266" s="21">
        <v>450</v>
      </c>
      <c r="F266" s="22" t="s">
        <v>325</v>
      </c>
      <c r="G266" s="21" t="s">
        <v>326</v>
      </c>
      <c r="H266" s="22"/>
      <c r="I266" s="21"/>
      <c r="J266" s="22"/>
      <c r="K266" s="22"/>
      <c r="L266" s="23"/>
      <c r="M266" s="22"/>
      <c r="N266" s="22"/>
      <c r="O266" s="22"/>
      <c r="P266" s="22"/>
      <c r="Q266" s="22"/>
      <c r="R266" s="22"/>
      <c r="S266" s="22"/>
      <c r="T266" s="22"/>
      <c r="U266" s="22"/>
      <c r="V266" s="22"/>
      <c r="W266" s="22"/>
      <c r="X266" s="55"/>
      <c r="Y266" s="55"/>
      <c r="Z266" s="55"/>
      <c r="AA266" s="22"/>
      <c r="AB266" s="22"/>
      <c r="AC266" s="22"/>
      <c r="AD266" s="22"/>
      <c r="AE266" s="22"/>
      <c r="AF266" s="22"/>
      <c r="AG266" s="22"/>
      <c r="AH266" s="22"/>
      <c r="AI266" s="22"/>
      <c r="AJ266" s="22"/>
      <c r="AK266" s="22"/>
      <c r="AL266" s="22"/>
      <c r="AM266" s="22"/>
      <c r="AN266" s="22"/>
      <c r="AO266" s="22"/>
      <c r="AP266" s="22"/>
      <c r="AQ266" s="22"/>
      <c r="AR266" s="56"/>
      <c r="AS266" s="57"/>
      <c r="AT266" s="58"/>
      <c r="AU266" s="22"/>
      <c r="AV266" s="55"/>
      <c r="AW266" s="55"/>
      <c r="AX266" s="58"/>
      <c r="AY266" s="22"/>
      <c r="AZ266" s="57"/>
      <c r="BA266" s="57"/>
      <c r="BB266" s="57"/>
      <c r="BC266" s="22"/>
      <c r="BD266" s="22"/>
      <c r="BE266" s="22"/>
      <c r="BF266" s="22"/>
      <c r="BG266" s="22"/>
      <c r="BH266" s="57"/>
      <c r="BI266" s="57"/>
      <c r="BJ266" s="57"/>
      <c r="BK266" s="22"/>
      <c r="BL266" s="57"/>
      <c r="BM266" s="57"/>
      <c r="BN266" s="57"/>
      <c r="BO266" s="22"/>
      <c r="BP266" s="57"/>
      <c r="BQ266" s="57"/>
      <c r="BR266" s="57"/>
      <c r="BS266" s="22"/>
      <c r="BT266" s="22"/>
      <c r="BU266" s="22"/>
      <c r="BV266" s="22"/>
      <c r="BW266" s="22"/>
      <c r="BX266" s="22"/>
      <c r="BY266" s="22"/>
      <c r="BZ266" s="22"/>
      <c r="CA266" s="22"/>
      <c r="CB266" s="22"/>
      <c r="CC266" s="22"/>
      <c r="CD266" s="22"/>
      <c r="CE266" s="22"/>
      <c r="CF266" s="22"/>
      <c r="CG266" s="22"/>
      <c r="CH266" s="22"/>
      <c r="CI266" s="22"/>
      <c r="CJ266" s="57">
        <v>1900</v>
      </c>
      <c r="CK266" s="57">
        <v>0</v>
      </c>
      <c r="CL266" s="57">
        <f t="shared" si="22"/>
        <v>1900</v>
      </c>
      <c r="CM266" s="22"/>
      <c r="CN266" s="22"/>
      <c r="CO266" s="22"/>
      <c r="CP266" s="22"/>
      <c r="CQ266" s="22"/>
      <c r="CR266" s="22"/>
      <c r="CS266" s="22"/>
      <c r="CT266" s="22"/>
      <c r="CU266" s="22"/>
      <c r="CV266" s="57"/>
      <c r="CW266" s="57"/>
      <c r="CX266" s="57"/>
      <c r="CY266" s="46"/>
      <c r="CZ266" s="28"/>
      <c r="DA266" s="28"/>
      <c r="DB266" s="35"/>
      <c r="DE266" s="31">
        <f t="shared" si="21"/>
        <v>1900</v>
      </c>
    </row>
    <row r="267" spans="1:109" x14ac:dyDescent="0.25">
      <c r="A267" s="60">
        <v>833</v>
      </c>
      <c r="B267" s="43" t="s">
        <v>381</v>
      </c>
      <c r="C267" s="21" t="s">
        <v>43</v>
      </c>
      <c r="D267" s="21">
        <v>450</v>
      </c>
      <c r="E267" s="21">
        <v>450</v>
      </c>
      <c r="F267" s="22" t="s">
        <v>325</v>
      </c>
      <c r="G267" s="21" t="s">
        <v>326</v>
      </c>
      <c r="H267" s="22"/>
      <c r="I267" s="21"/>
      <c r="J267" s="22"/>
      <c r="K267" s="22"/>
      <c r="L267" s="23"/>
      <c r="M267" s="22"/>
      <c r="N267" s="22"/>
      <c r="O267" s="22"/>
      <c r="P267" s="22"/>
      <c r="Q267" s="22"/>
      <c r="R267" s="22"/>
      <c r="S267" s="22"/>
      <c r="T267" s="22"/>
      <c r="U267" s="22"/>
      <c r="V267" s="22"/>
      <c r="W267" s="22"/>
      <c r="X267" s="55"/>
      <c r="Y267" s="55"/>
      <c r="Z267" s="55"/>
      <c r="AA267" s="22"/>
      <c r="AB267" s="22"/>
      <c r="AC267" s="22"/>
      <c r="AD267" s="22"/>
      <c r="AE267" s="22"/>
      <c r="AF267" s="22"/>
      <c r="AG267" s="22"/>
      <c r="AH267" s="22"/>
      <c r="AI267" s="22"/>
      <c r="AJ267" s="22"/>
      <c r="AK267" s="22"/>
      <c r="AL267" s="22"/>
      <c r="AM267" s="22"/>
      <c r="AN267" s="22"/>
      <c r="AO267" s="22"/>
      <c r="AP267" s="22"/>
      <c r="AQ267" s="22"/>
      <c r="AR267" s="56"/>
      <c r="AS267" s="57"/>
      <c r="AT267" s="58"/>
      <c r="AU267" s="22"/>
      <c r="AV267" s="55"/>
      <c r="AW267" s="55"/>
      <c r="AX267" s="58"/>
      <c r="AY267" s="22"/>
      <c r="AZ267" s="57"/>
      <c r="BA267" s="57"/>
      <c r="BB267" s="57"/>
      <c r="BC267" s="22"/>
      <c r="BD267" s="22"/>
      <c r="BE267" s="22"/>
      <c r="BF267" s="22"/>
      <c r="BG267" s="22"/>
      <c r="BH267" s="57"/>
      <c r="BI267" s="57"/>
      <c r="BJ267" s="57"/>
      <c r="BK267" s="22"/>
      <c r="BL267" s="57"/>
      <c r="BM267" s="57"/>
      <c r="BN267" s="57"/>
      <c r="BO267" s="22"/>
      <c r="BP267" s="57"/>
      <c r="BQ267" s="57"/>
      <c r="BR267" s="57"/>
      <c r="BS267" s="22"/>
      <c r="BT267" s="22"/>
      <c r="BU267" s="22"/>
      <c r="BV267" s="22"/>
      <c r="BW267" s="22"/>
      <c r="BX267" s="22"/>
      <c r="BY267" s="22"/>
      <c r="BZ267" s="22"/>
      <c r="CA267" s="22"/>
      <c r="CB267" s="22"/>
      <c r="CC267" s="22"/>
      <c r="CD267" s="22"/>
      <c r="CE267" s="22"/>
      <c r="CF267" s="22"/>
      <c r="CG267" s="22"/>
      <c r="CH267" s="22"/>
      <c r="CI267" s="22"/>
      <c r="CJ267" s="57">
        <v>1900</v>
      </c>
      <c r="CK267" s="57">
        <v>0</v>
      </c>
      <c r="CL267" s="57">
        <f t="shared" si="22"/>
        <v>1900</v>
      </c>
      <c r="CM267" s="22"/>
      <c r="CN267" s="22"/>
      <c r="CO267" s="22"/>
      <c r="CP267" s="22"/>
      <c r="CQ267" s="22"/>
      <c r="CR267" s="22"/>
      <c r="CS267" s="22"/>
      <c r="CT267" s="22"/>
      <c r="CU267" s="22"/>
      <c r="CV267" s="57"/>
      <c r="CW267" s="57"/>
      <c r="CX267" s="57"/>
      <c r="CY267" s="46"/>
      <c r="CZ267" s="28"/>
      <c r="DA267" s="28"/>
      <c r="DB267" s="35"/>
      <c r="DE267" s="31">
        <f t="shared" si="21"/>
        <v>1900</v>
      </c>
    </row>
    <row r="268" spans="1:109" x14ac:dyDescent="0.25">
      <c r="A268" s="60">
        <v>834</v>
      </c>
      <c r="B268" s="43" t="s">
        <v>382</v>
      </c>
      <c r="C268" s="21" t="s">
        <v>43</v>
      </c>
      <c r="D268" s="21">
        <v>450</v>
      </c>
      <c r="E268" s="21">
        <v>450</v>
      </c>
      <c r="F268" s="22" t="s">
        <v>325</v>
      </c>
      <c r="G268" s="21" t="s">
        <v>326</v>
      </c>
      <c r="H268" s="22"/>
      <c r="I268" s="21"/>
      <c r="J268" s="22"/>
      <c r="K268" s="22"/>
      <c r="L268" s="23"/>
      <c r="M268" s="22"/>
      <c r="N268" s="22"/>
      <c r="O268" s="22"/>
      <c r="P268" s="22"/>
      <c r="Q268" s="22"/>
      <c r="R268" s="22"/>
      <c r="S268" s="22"/>
      <c r="T268" s="22"/>
      <c r="U268" s="22"/>
      <c r="V268" s="22"/>
      <c r="W268" s="22"/>
      <c r="X268" s="55"/>
      <c r="Y268" s="55"/>
      <c r="Z268" s="55"/>
      <c r="AA268" s="22"/>
      <c r="AB268" s="22"/>
      <c r="AC268" s="22"/>
      <c r="AD268" s="22"/>
      <c r="AE268" s="22"/>
      <c r="AF268" s="22"/>
      <c r="AG268" s="22"/>
      <c r="AH268" s="22"/>
      <c r="AI268" s="22"/>
      <c r="AJ268" s="22"/>
      <c r="AK268" s="22"/>
      <c r="AL268" s="22"/>
      <c r="AM268" s="22"/>
      <c r="AN268" s="22"/>
      <c r="AO268" s="22"/>
      <c r="AP268" s="22"/>
      <c r="AQ268" s="22"/>
      <c r="AR268" s="56"/>
      <c r="AS268" s="57"/>
      <c r="AT268" s="58"/>
      <c r="AU268" s="22"/>
      <c r="AV268" s="55"/>
      <c r="AW268" s="55"/>
      <c r="AX268" s="58"/>
      <c r="AY268" s="22"/>
      <c r="AZ268" s="57"/>
      <c r="BA268" s="57"/>
      <c r="BB268" s="57"/>
      <c r="BC268" s="22"/>
      <c r="BD268" s="22"/>
      <c r="BE268" s="22"/>
      <c r="BF268" s="22"/>
      <c r="BG268" s="22"/>
      <c r="BH268" s="57"/>
      <c r="BI268" s="57"/>
      <c r="BJ268" s="57"/>
      <c r="BK268" s="22"/>
      <c r="BL268" s="57"/>
      <c r="BM268" s="57"/>
      <c r="BN268" s="57"/>
      <c r="BO268" s="22"/>
      <c r="BP268" s="57"/>
      <c r="BQ268" s="57"/>
      <c r="BR268" s="57"/>
      <c r="BS268" s="22"/>
      <c r="BT268" s="22"/>
      <c r="BU268" s="22"/>
      <c r="BV268" s="22"/>
      <c r="BW268" s="22"/>
      <c r="BX268" s="22"/>
      <c r="BY268" s="22"/>
      <c r="BZ268" s="22"/>
      <c r="CA268" s="22"/>
      <c r="CB268" s="22"/>
      <c r="CC268" s="22"/>
      <c r="CD268" s="22"/>
      <c r="CE268" s="22"/>
      <c r="CF268" s="22"/>
      <c r="CG268" s="22"/>
      <c r="CH268" s="22"/>
      <c r="CI268" s="22"/>
      <c r="CJ268" s="57">
        <v>1900</v>
      </c>
      <c r="CK268" s="57">
        <v>0</v>
      </c>
      <c r="CL268" s="57">
        <f t="shared" si="22"/>
        <v>1900</v>
      </c>
      <c r="CM268" s="22"/>
      <c r="CN268" s="22"/>
      <c r="CO268" s="22"/>
      <c r="CP268" s="22"/>
      <c r="CQ268" s="22"/>
      <c r="CR268" s="22"/>
      <c r="CS268" s="22"/>
      <c r="CT268" s="22"/>
      <c r="CU268" s="22"/>
      <c r="CV268" s="57"/>
      <c r="CW268" s="57"/>
      <c r="CX268" s="57"/>
      <c r="CY268" s="46"/>
      <c r="CZ268" s="28"/>
      <c r="DA268" s="28"/>
      <c r="DB268" s="35"/>
      <c r="DE268" s="31">
        <f t="shared" si="21"/>
        <v>1900</v>
      </c>
    </row>
    <row r="269" spans="1:109" x14ac:dyDescent="0.25">
      <c r="A269" s="36">
        <v>835</v>
      </c>
      <c r="B269" s="43" t="s">
        <v>383</v>
      </c>
      <c r="C269" s="21" t="s">
        <v>43</v>
      </c>
      <c r="D269" s="21">
        <v>450</v>
      </c>
      <c r="E269" s="21">
        <v>450</v>
      </c>
      <c r="F269" s="22" t="s">
        <v>325</v>
      </c>
      <c r="G269" s="21" t="s">
        <v>326</v>
      </c>
      <c r="H269" s="22"/>
      <c r="I269" s="21"/>
      <c r="J269" s="22"/>
      <c r="K269" s="22"/>
      <c r="L269" s="23"/>
      <c r="M269" s="22"/>
      <c r="N269" s="22"/>
      <c r="O269" s="22"/>
      <c r="P269" s="22"/>
      <c r="Q269" s="22"/>
      <c r="R269" s="22"/>
      <c r="S269" s="22"/>
      <c r="T269" s="22"/>
      <c r="U269" s="22"/>
      <c r="V269" s="22"/>
      <c r="W269" s="22"/>
      <c r="X269" s="55"/>
      <c r="Y269" s="55"/>
      <c r="Z269" s="55"/>
      <c r="AA269" s="22"/>
      <c r="AB269" s="22"/>
      <c r="AC269" s="22"/>
      <c r="AD269" s="22"/>
      <c r="AE269" s="22"/>
      <c r="AF269" s="22"/>
      <c r="AG269" s="22"/>
      <c r="AH269" s="22"/>
      <c r="AI269" s="22"/>
      <c r="AJ269" s="22"/>
      <c r="AK269" s="22"/>
      <c r="AL269" s="22"/>
      <c r="AM269" s="22"/>
      <c r="AN269" s="22"/>
      <c r="AO269" s="22"/>
      <c r="AP269" s="22"/>
      <c r="AQ269" s="22"/>
      <c r="AR269" s="56"/>
      <c r="AS269" s="57"/>
      <c r="AT269" s="58"/>
      <c r="AU269" s="22"/>
      <c r="AV269" s="55"/>
      <c r="AW269" s="55"/>
      <c r="AX269" s="58"/>
      <c r="AY269" s="22"/>
      <c r="AZ269" s="57"/>
      <c r="BA269" s="57"/>
      <c r="BB269" s="57"/>
      <c r="BC269" s="22"/>
      <c r="BD269" s="22"/>
      <c r="BE269" s="22"/>
      <c r="BF269" s="22"/>
      <c r="BG269" s="22"/>
      <c r="BH269" s="57"/>
      <c r="BI269" s="57"/>
      <c r="BJ269" s="57"/>
      <c r="BK269" s="22"/>
      <c r="BL269" s="57"/>
      <c r="BM269" s="57"/>
      <c r="BN269" s="57"/>
      <c r="BO269" s="22"/>
      <c r="BP269" s="57"/>
      <c r="BQ269" s="57"/>
      <c r="BR269" s="57"/>
      <c r="BS269" s="22"/>
      <c r="BT269" s="22"/>
      <c r="BU269" s="22"/>
      <c r="BV269" s="22"/>
      <c r="BW269" s="22"/>
      <c r="BX269" s="22"/>
      <c r="BY269" s="22"/>
      <c r="BZ269" s="22"/>
      <c r="CA269" s="22"/>
      <c r="CB269" s="22"/>
      <c r="CC269" s="22"/>
      <c r="CD269" s="22"/>
      <c r="CE269" s="22"/>
      <c r="CF269" s="22"/>
      <c r="CG269" s="22"/>
      <c r="CH269" s="22"/>
      <c r="CI269" s="22"/>
      <c r="CJ269" s="57">
        <v>1900</v>
      </c>
      <c r="CK269" s="57">
        <v>0</v>
      </c>
      <c r="CL269" s="57">
        <f t="shared" si="22"/>
        <v>1900</v>
      </c>
      <c r="CM269" s="22"/>
      <c r="CN269" s="22"/>
      <c r="CO269" s="22"/>
      <c r="CP269" s="22"/>
      <c r="CQ269" s="22"/>
      <c r="CR269" s="22"/>
      <c r="CS269" s="22"/>
      <c r="CT269" s="22"/>
      <c r="CU269" s="22"/>
      <c r="CV269" s="57"/>
      <c r="CW269" s="57"/>
      <c r="CX269" s="57"/>
      <c r="CY269" s="46"/>
      <c r="CZ269" s="28"/>
      <c r="DA269" s="28"/>
      <c r="DB269" s="35"/>
      <c r="DE269" s="31">
        <f t="shared" si="21"/>
        <v>1900</v>
      </c>
    </row>
    <row r="270" spans="1:109" ht="22.5" x14ac:dyDescent="0.25">
      <c r="A270" s="60">
        <v>836</v>
      </c>
      <c r="B270" s="61" t="s">
        <v>384</v>
      </c>
      <c r="C270" s="62" t="s">
        <v>385</v>
      </c>
      <c r="D270" s="21">
        <v>200</v>
      </c>
      <c r="E270" s="21">
        <v>200</v>
      </c>
      <c r="F270" s="22" t="s">
        <v>325</v>
      </c>
      <c r="G270" s="21" t="s">
        <v>326</v>
      </c>
      <c r="H270" s="22"/>
      <c r="I270" s="21"/>
      <c r="J270" s="22"/>
      <c r="K270" s="22"/>
      <c r="L270" s="23"/>
      <c r="M270" s="22"/>
      <c r="N270" s="22"/>
      <c r="O270" s="22"/>
      <c r="P270" s="22"/>
      <c r="Q270" s="22"/>
      <c r="R270" s="22"/>
      <c r="S270" s="22"/>
      <c r="T270" s="22"/>
      <c r="U270" s="22"/>
      <c r="V270" s="22"/>
      <c r="W270" s="22"/>
      <c r="X270" s="55"/>
      <c r="Y270" s="55"/>
      <c r="Z270" s="55"/>
      <c r="AA270" s="22"/>
      <c r="AB270" s="22"/>
      <c r="AC270" s="22"/>
      <c r="AD270" s="22"/>
      <c r="AE270" s="22"/>
      <c r="AF270" s="22"/>
      <c r="AG270" s="22"/>
      <c r="AH270" s="22"/>
      <c r="AI270" s="22"/>
      <c r="AJ270" s="22"/>
      <c r="AK270" s="22"/>
      <c r="AL270" s="22"/>
      <c r="AM270" s="22"/>
      <c r="AN270" s="22"/>
      <c r="AO270" s="22"/>
      <c r="AP270" s="22"/>
      <c r="AQ270" s="22"/>
      <c r="AR270" s="56"/>
      <c r="AS270" s="57"/>
      <c r="AT270" s="58"/>
      <c r="AU270" s="22"/>
      <c r="AV270" s="55"/>
      <c r="AW270" s="55"/>
      <c r="AX270" s="58"/>
      <c r="AY270" s="22"/>
      <c r="AZ270" s="57"/>
      <c r="BA270" s="57"/>
      <c r="BB270" s="57"/>
      <c r="BC270" s="22"/>
      <c r="BD270" s="22"/>
      <c r="BE270" s="22"/>
      <c r="BF270" s="22"/>
      <c r="BG270" s="22"/>
      <c r="BH270" s="57"/>
      <c r="BI270" s="57"/>
      <c r="BJ270" s="57"/>
      <c r="BK270" s="22"/>
      <c r="BL270" s="57"/>
      <c r="BM270" s="57"/>
      <c r="BN270" s="57"/>
      <c r="BO270" s="22"/>
      <c r="BP270" s="57"/>
      <c r="BQ270" s="57"/>
      <c r="BR270" s="57"/>
      <c r="BS270" s="22"/>
      <c r="BT270" s="22"/>
      <c r="BU270" s="22"/>
      <c r="BV270" s="22"/>
      <c r="BW270" s="22"/>
      <c r="BX270" s="22"/>
      <c r="BY270" s="22"/>
      <c r="BZ270" s="22"/>
      <c r="CA270" s="22"/>
      <c r="CB270" s="22"/>
      <c r="CC270" s="22"/>
      <c r="CD270" s="22"/>
      <c r="CE270" s="22"/>
      <c r="CF270" s="22"/>
      <c r="CG270" s="22"/>
      <c r="CH270" s="22"/>
      <c r="CI270" s="22"/>
      <c r="CJ270" s="57">
        <v>1900</v>
      </c>
      <c r="CK270" s="57">
        <v>0</v>
      </c>
      <c r="CL270" s="57">
        <f t="shared" si="22"/>
        <v>1900</v>
      </c>
      <c r="CM270" s="22"/>
      <c r="CN270" s="22"/>
      <c r="CO270" s="22"/>
      <c r="CP270" s="22"/>
      <c r="CQ270" s="22"/>
      <c r="CR270" s="22"/>
      <c r="CS270" s="22"/>
      <c r="CT270" s="22"/>
      <c r="CU270" s="22"/>
      <c r="CV270" s="57"/>
      <c r="CW270" s="57"/>
      <c r="CX270" s="57"/>
      <c r="CY270" s="46"/>
      <c r="CZ270" s="28"/>
      <c r="DA270" s="28"/>
      <c r="DB270" s="35"/>
      <c r="DE270" s="31">
        <f t="shared" si="21"/>
        <v>1900</v>
      </c>
    </row>
    <row r="271" spans="1:109" ht="22.5" x14ac:dyDescent="0.25">
      <c r="A271" s="60">
        <v>837</v>
      </c>
      <c r="B271" s="61" t="s">
        <v>386</v>
      </c>
      <c r="C271" s="62" t="s">
        <v>385</v>
      </c>
      <c r="D271" s="21">
        <v>300</v>
      </c>
      <c r="E271" s="21">
        <v>300</v>
      </c>
      <c r="F271" s="22" t="s">
        <v>325</v>
      </c>
      <c r="G271" s="21" t="s">
        <v>326</v>
      </c>
      <c r="H271" s="22"/>
      <c r="I271" s="21"/>
      <c r="J271" s="22"/>
      <c r="K271" s="22"/>
      <c r="L271" s="23"/>
      <c r="M271" s="22"/>
      <c r="N271" s="22"/>
      <c r="O271" s="22"/>
      <c r="P271" s="22"/>
      <c r="Q271" s="22"/>
      <c r="R271" s="22"/>
      <c r="S271" s="22"/>
      <c r="T271" s="22"/>
      <c r="U271" s="22"/>
      <c r="V271" s="22"/>
      <c r="W271" s="22"/>
      <c r="X271" s="55"/>
      <c r="Y271" s="55"/>
      <c r="Z271" s="55"/>
      <c r="AA271" s="22"/>
      <c r="AB271" s="22"/>
      <c r="AC271" s="22"/>
      <c r="AD271" s="22"/>
      <c r="AE271" s="22"/>
      <c r="AF271" s="22"/>
      <c r="AG271" s="22"/>
      <c r="AH271" s="22"/>
      <c r="AI271" s="22"/>
      <c r="AJ271" s="22"/>
      <c r="AK271" s="22"/>
      <c r="AL271" s="22"/>
      <c r="AM271" s="22"/>
      <c r="AN271" s="22"/>
      <c r="AO271" s="22"/>
      <c r="AP271" s="22"/>
      <c r="AQ271" s="22"/>
      <c r="AR271" s="56"/>
      <c r="AS271" s="57"/>
      <c r="AT271" s="58"/>
      <c r="AU271" s="22"/>
      <c r="AV271" s="55"/>
      <c r="AW271" s="55"/>
      <c r="AX271" s="58"/>
      <c r="AY271" s="22"/>
      <c r="AZ271" s="57"/>
      <c r="BA271" s="57"/>
      <c r="BB271" s="57"/>
      <c r="BC271" s="22"/>
      <c r="BD271" s="22"/>
      <c r="BE271" s="22"/>
      <c r="BF271" s="22"/>
      <c r="BG271" s="22"/>
      <c r="BH271" s="57"/>
      <c r="BI271" s="57"/>
      <c r="BJ271" s="57"/>
      <c r="BK271" s="22"/>
      <c r="BL271" s="57"/>
      <c r="BM271" s="57"/>
      <c r="BN271" s="57"/>
      <c r="BO271" s="22"/>
      <c r="BP271" s="57"/>
      <c r="BQ271" s="57"/>
      <c r="BR271" s="57"/>
      <c r="BS271" s="22"/>
      <c r="BT271" s="22"/>
      <c r="BU271" s="22"/>
      <c r="BV271" s="22"/>
      <c r="BW271" s="22"/>
      <c r="BX271" s="22"/>
      <c r="BY271" s="22"/>
      <c r="BZ271" s="22"/>
      <c r="CA271" s="22"/>
      <c r="CB271" s="22"/>
      <c r="CC271" s="22"/>
      <c r="CD271" s="22"/>
      <c r="CE271" s="22"/>
      <c r="CF271" s="22"/>
      <c r="CG271" s="22"/>
      <c r="CH271" s="22"/>
      <c r="CI271" s="22"/>
      <c r="CJ271" s="57">
        <v>1900</v>
      </c>
      <c r="CK271" s="57">
        <v>0</v>
      </c>
      <c r="CL271" s="57">
        <f t="shared" si="22"/>
        <v>1900</v>
      </c>
      <c r="CM271" s="22"/>
      <c r="CN271" s="22"/>
      <c r="CO271" s="22"/>
      <c r="CP271" s="22"/>
      <c r="CQ271" s="22"/>
      <c r="CR271" s="22"/>
      <c r="CS271" s="22"/>
      <c r="CT271" s="22"/>
      <c r="CU271" s="22"/>
      <c r="CV271" s="57"/>
      <c r="CW271" s="57"/>
      <c r="CX271" s="57"/>
      <c r="CY271" s="46"/>
      <c r="CZ271" s="28"/>
      <c r="DA271" s="28"/>
      <c r="DB271" s="35"/>
      <c r="DE271" s="31">
        <f t="shared" si="21"/>
        <v>1900</v>
      </c>
    </row>
    <row r="272" spans="1:109" x14ac:dyDescent="0.25">
      <c r="A272" s="36">
        <v>871</v>
      </c>
      <c r="B272" s="61" t="s">
        <v>387</v>
      </c>
      <c r="C272" s="62" t="s">
        <v>43</v>
      </c>
      <c r="D272" s="21">
        <v>460</v>
      </c>
      <c r="E272" s="21">
        <v>460</v>
      </c>
      <c r="F272" s="22" t="s">
        <v>325</v>
      </c>
      <c r="G272" s="21" t="s">
        <v>326</v>
      </c>
      <c r="H272" s="22"/>
      <c r="I272" s="21"/>
      <c r="J272" s="22"/>
      <c r="K272" s="22"/>
      <c r="L272" s="23"/>
      <c r="M272" s="21" t="s">
        <v>124</v>
      </c>
      <c r="N272" s="22"/>
      <c r="O272" s="22"/>
      <c r="P272" s="22"/>
      <c r="Q272" s="22"/>
      <c r="R272" s="22"/>
      <c r="S272" s="22"/>
      <c r="T272" s="22"/>
      <c r="U272" s="22"/>
      <c r="V272" s="22"/>
      <c r="W272" s="22"/>
      <c r="X272" s="55"/>
      <c r="Y272" s="55"/>
      <c r="Z272" s="55"/>
      <c r="AA272" s="22"/>
      <c r="AB272" s="22"/>
      <c r="AC272" s="22"/>
      <c r="AD272" s="22"/>
      <c r="AE272" s="22"/>
      <c r="AF272" s="22"/>
      <c r="AG272" s="22"/>
      <c r="AH272" s="22"/>
      <c r="AI272" s="22"/>
      <c r="AJ272" s="22"/>
      <c r="AK272" s="22"/>
      <c r="AL272" s="22"/>
      <c r="AM272" s="22"/>
      <c r="AN272" s="22"/>
      <c r="AO272" s="22"/>
      <c r="AP272" s="22"/>
      <c r="AQ272" s="22"/>
      <c r="AR272" s="56"/>
      <c r="AS272" s="57"/>
      <c r="AT272" s="58"/>
      <c r="AU272" s="22"/>
      <c r="AV272" s="55"/>
      <c r="AW272" s="55"/>
      <c r="AX272" s="58"/>
      <c r="AY272" s="22"/>
      <c r="AZ272" s="57"/>
      <c r="BA272" s="57"/>
      <c r="BB272" s="57"/>
      <c r="BC272" s="22"/>
      <c r="BD272" s="22"/>
      <c r="BE272" s="22"/>
      <c r="BF272" s="22"/>
      <c r="BG272" s="22"/>
      <c r="BH272" s="57"/>
      <c r="BI272" s="57"/>
      <c r="BJ272" s="57"/>
      <c r="BK272" s="22"/>
      <c r="BL272" s="57"/>
      <c r="BM272" s="57"/>
      <c r="BN272" s="57"/>
      <c r="BO272" s="22"/>
      <c r="BP272" s="57"/>
      <c r="BQ272" s="57"/>
      <c r="BR272" s="57"/>
      <c r="BS272" s="22"/>
      <c r="BT272" s="22"/>
      <c r="BU272" s="22"/>
      <c r="BV272" s="22"/>
      <c r="BW272" s="22"/>
      <c r="BX272" s="22"/>
      <c r="BY272" s="22"/>
      <c r="BZ272" s="22"/>
      <c r="CA272" s="22"/>
      <c r="CB272" s="22"/>
      <c r="CC272" s="22"/>
      <c r="CD272" s="22"/>
      <c r="CE272" s="22"/>
      <c r="CF272" s="22"/>
      <c r="CG272" s="22"/>
      <c r="CH272" s="22"/>
      <c r="CI272" s="22"/>
      <c r="CJ272" s="57"/>
      <c r="CK272" s="57"/>
      <c r="CL272" s="57"/>
      <c r="CM272" s="22"/>
      <c r="CN272" s="22"/>
      <c r="CO272" s="22"/>
      <c r="CP272" s="22"/>
      <c r="CQ272" s="22"/>
      <c r="CR272" s="22"/>
      <c r="CS272" s="22"/>
      <c r="CT272" s="22"/>
      <c r="CU272" s="22"/>
      <c r="CV272" s="57"/>
      <c r="CW272" s="57"/>
      <c r="CX272" s="57"/>
      <c r="CY272" s="46"/>
      <c r="CZ272" s="28">
        <f>VLOOKUP(A272,[1]Hoja2!$A$1:$G$589,7,0)</f>
        <v>442.28015999999997</v>
      </c>
      <c r="DA272" s="28">
        <v>0</v>
      </c>
      <c r="DB272" s="35">
        <f t="shared" si="20"/>
        <v>442.28015999999997</v>
      </c>
      <c r="DE272" s="31">
        <f t="shared" si="21"/>
        <v>442.28015999999997</v>
      </c>
    </row>
    <row r="273" spans="1:109" ht="33.75" x14ac:dyDescent="0.25">
      <c r="A273" s="60">
        <v>873</v>
      </c>
      <c r="B273" s="61" t="s">
        <v>388</v>
      </c>
      <c r="C273" s="62" t="s">
        <v>46</v>
      </c>
      <c r="D273" s="21">
        <v>18</v>
      </c>
      <c r="E273" s="21">
        <v>18</v>
      </c>
      <c r="F273" s="22" t="s">
        <v>325</v>
      </c>
      <c r="G273" s="21" t="s">
        <v>326</v>
      </c>
      <c r="H273" s="22"/>
      <c r="I273" s="21"/>
      <c r="J273" s="22"/>
      <c r="K273" s="22"/>
      <c r="L273" s="23"/>
      <c r="M273" s="21" t="s">
        <v>330</v>
      </c>
      <c r="N273" s="22"/>
      <c r="O273" s="22"/>
      <c r="P273" s="22"/>
      <c r="Q273" s="22"/>
      <c r="R273" s="22"/>
      <c r="S273" s="22"/>
      <c r="T273" s="22"/>
      <c r="U273" s="22"/>
      <c r="V273" s="22"/>
      <c r="W273" s="22"/>
      <c r="X273" s="55"/>
      <c r="Y273" s="55"/>
      <c r="Z273" s="55"/>
      <c r="AA273" s="22"/>
      <c r="AB273" s="22"/>
      <c r="AC273" s="22"/>
      <c r="AD273" s="22"/>
      <c r="AE273" s="22"/>
      <c r="AF273" s="22"/>
      <c r="AG273" s="22"/>
      <c r="AH273" s="22"/>
      <c r="AI273" s="22"/>
      <c r="AJ273" s="22"/>
      <c r="AK273" s="22"/>
      <c r="AL273" s="22"/>
      <c r="AM273" s="22"/>
      <c r="AN273" s="22"/>
      <c r="AO273" s="22"/>
      <c r="AP273" s="22"/>
      <c r="AQ273" s="22"/>
      <c r="AR273" s="56"/>
      <c r="AS273" s="57"/>
      <c r="AT273" s="58"/>
      <c r="AU273" s="22"/>
      <c r="AV273" s="55"/>
      <c r="AW273" s="55"/>
      <c r="AX273" s="58"/>
      <c r="AY273" s="22"/>
      <c r="AZ273" s="57">
        <v>160000</v>
      </c>
      <c r="BA273" s="57">
        <v>30400</v>
      </c>
      <c r="BB273" s="57">
        <f t="shared" si="19"/>
        <v>190400</v>
      </c>
      <c r="BC273" s="22"/>
      <c r="BD273" s="22"/>
      <c r="BE273" s="22"/>
      <c r="BF273" s="22"/>
      <c r="BG273" s="22"/>
      <c r="BH273" s="57"/>
      <c r="BI273" s="57"/>
      <c r="BJ273" s="57"/>
      <c r="BK273" s="22"/>
      <c r="BL273" s="57"/>
      <c r="BM273" s="57"/>
      <c r="BN273" s="57"/>
      <c r="BO273" s="22"/>
      <c r="BP273" s="57"/>
      <c r="BQ273" s="57"/>
      <c r="BR273" s="57"/>
      <c r="BS273" s="22"/>
      <c r="BT273" s="22"/>
      <c r="BU273" s="22"/>
      <c r="BV273" s="22"/>
      <c r="BW273" s="22"/>
      <c r="BX273" s="22"/>
      <c r="BY273" s="22"/>
      <c r="BZ273" s="22"/>
      <c r="CA273" s="22"/>
      <c r="CB273" s="22"/>
      <c r="CC273" s="22"/>
      <c r="CD273" s="22"/>
      <c r="CE273" s="22"/>
      <c r="CF273" s="22"/>
      <c r="CG273" s="22"/>
      <c r="CH273" s="22"/>
      <c r="CI273" s="22"/>
      <c r="CJ273" s="57"/>
      <c r="CK273" s="57"/>
      <c r="CL273" s="57"/>
      <c r="CM273" s="22"/>
      <c r="CN273" s="22"/>
      <c r="CO273" s="22"/>
      <c r="CP273" s="22"/>
      <c r="CQ273" s="22"/>
      <c r="CR273" s="22"/>
      <c r="CS273" s="22"/>
      <c r="CT273" s="22"/>
      <c r="CU273" s="22"/>
      <c r="CV273" s="57"/>
      <c r="CW273" s="57"/>
      <c r="CX273" s="57"/>
      <c r="CY273" s="46"/>
      <c r="CZ273" s="28"/>
      <c r="DA273" s="28"/>
      <c r="DB273" s="35"/>
      <c r="DE273" s="31">
        <f t="shared" si="21"/>
        <v>190400</v>
      </c>
    </row>
    <row r="274" spans="1:109" ht="22.5" x14ac:dyDescent="0.25">
      <c r="A274" s="36">
        <v>874</v>
      </c>
      <c r="B274" s="61" t="s">
        <v>389</v>
      </c>
      <c r="C274" s="62" t="s">
        <v>43</v>
      </c>
      <c r="D274" s="21">
        <v>50</v>
      </c>
      <c r="E274" s="21">
        <v>50</v>
      </c>
      <c r="F274" s="22" t="s">
        <v>325</v>
      </c>
      <c r="G274" s="21" t="s">
        <v>326</v>
      </c>
      <c r="H274" s="22"/>
      <c r="I274" s="22"/>
      <c r="J274" s="22"/>
      <c r="K274" s="22"/>
      <c r="L274" s="23"/>
      <c r="M274" s="22"/>
      <c r="N274" s="22"/>
      <c r="O274" s="22"/>
      <c r="P274" s="22"/>
      <c r="Q274" s="22"/>
      <c r="R274" s="22"/>
      <c r="S274" s="22"/>
      <c r="T274" s="22"/>
      <c r="U274" s="22"/>
      <c r="V274" s="22"/>
      <c r="W274" s="22"/>
      <c r="X274" s="55"/>
      <c r="Y274" s="55"/>
      <c r="Z274" s="55"/>
      <c r="AA274" s="22"/>
      <c r="AB274" s="22"/>
      <c r="AC274" s="22"/>
      <c r="AD274" s="22"/>
      <c r="AE274" s="22"/>
      <c r="AF274" s="22"/>
      <c r="AG274" s="22"/>
      <c r="AH274" s="22"/>
      <c r="AI274" s="22"/>
      <c r="AJ274" s="22"/>
      <c r="AK274" s="22"/>
      <c r="AL274" s="22"/>
      <c r="AM274" s="22"/>
      <c r="AN274" s="22"/>
      <c r="AO274" s="22"/>
      <c r="AP274" s="22"/>
      <c r="AQ274" s="22"/>
      <c r="AR274" s="56"/>
      <c r="AS274" s="57"/>
      <c r="AT274" s="58"/>
      <c r="AU274" s="22"/>
      <c r="AV274" s="55"/>
      <c r="AW274" s="55"/>
      <c r="AX274" s="58"/>
      <c r="AY274" s="22"/>
      <c r="AZ274" s="57"/>
      <c r="BA274" s="57"/>
      <c r="BB274" s="57"/>
      <c r="BC274" s="22"/>
      <c r="BD274" s="22"/>
      <c r="BE274" s="22"/>
      <c r="BF274" s="22"/>
      <c r="BG274" s="22"/>
      <c r="BH274" s="57">
        <v>153300</v>
      </c>
      <c r="BI274" s="57">
        <v>0</v>
      </c>
      <c r="BJ274" s="57">
        <f>+BH274+BI274</f>
        <v>153300</v>
      </c>
      <c r="BK274" s="22"/>
      <c r="BL274" s="57"/>
      <c r="BM274" s="57"/>
      <c r="BN274" s="57"/>
      <c r="BO274" s="22"/>
      <c r="BP274" s="57"/>
      <c r="BQ274" s="57"/>
      <c r="BR274" s="57"/>
      <c r="BS274" s="22"/>
      <c r="BT274" s="22"/>
      <c r="BU274" s="22"/>
      <c r="BV274" s="22"/>
      <c r="BW274" s="22"/>
      <c r="BX274" s="22"/>
      <c r="BY274" s="22"/>
      <c r="BZ274" s="22"/>
      <c r="CA274" s="22"/>
      <c r="CB274" s="22"/>
      <c r="CC274" s="22"/>
      <c r="CD274" s="22"/>
      <c r="CE274" s="22"/>
      <c r="CF274" s="22"/>
      <c r="CG274" s="22"/>
      <c r="CH274" s="22"/>
      <c r="CI274" s="22"/>
      <c r="CJ274" s="57"/>
      <c r="CK274" s="57"/>
      <c r="CL274" s="57"/>
      <c r="CM274" s="22"/>
      <c r="CN274" s="22"/>
      <c r="CO274" s="22"/>
      <c r="CP274" s="22"/>
      <c r="CQ274" s="22"/>
      <c r="CR274" s="57">
        <v>190000</v>
      </c>
      <c r="CS274" s="57">
        <v>36100</v>
      </c>
      <c r="CT274" s="57">
        <f>+CR274+CS274</f>
        <v>226100</v>
      </c>
      <c r="CU274" s="22"/>
      <c r="CV274" s="57"/>
      <c r="CW274" s="57"/>
      <c r="CX274" s="57"/>
      <c r="CY274" s="46"/>
      <c r="CZ274" s="28"/>
      <c r="DA274" s="28"/>
      <c r="DB274" s="35"/>
      <c r="DE274" s="31">
        <f t="shared" si="21"/>
        <v>189700</v>
      </c>
    </row>
    <row r="275" spans="1:109" ht="90" x14ac:dyDescent="0.25">
      <c r="A275" s="60">
        <v>1292</v>
      </c>
      <c r="B275" s="61" t="s">
        <v>390</v>
      </c>
      <c r="C275" s="21" t="s">
        <v>46</v>
      </c>
      <c r="D275" s="21">
        <v>95</v>
      </c>
      <c r="E275" s="21">
        <v>95</v>
      </c>
      <c r="F275" s="22" t="s">
        <v>325</v>
      </c>
      <c r="G275" s="21" t="s">
        <v>326</v>
      </c>
      <c r="H275" s="22"/>
      <c r="I275" s="48" t="s">
        <v>391</v>
      </c>
      <c r="J275" s="22"/>
      <c r="K275" s="23" t="s">
        <v>392</v>
      </c>
      <c r="L275" s="23"/>
      <c r="M275" s="21" t="s">
        <v>124</v>
      </c>
      <c r="N275" s="22"/>
      <c r="O275" s="22"/>
      <c r="P275" s="22"/>
      <c r="Q275" s="22"/>
      <c r="R275" s="22"/>
      <c r="S275" s="22"/>
      <c r="T275" s="22"/>
      <c r="U275" s="22"/>
      <c r="V275" s="22"/>
      <c r="W275" s="22"/>
      <c r="X275" s="55"/>
      <c r="Y275" s="55"/>
      <c r="Z275" s="55"/>
      <c r="AA275" s="22"/>
      <c r="AB275" s="22"/>
      <c r="AC275" s="22"/>
      <c r="AD275" s="22"/>
      <c r="AE275" s="22"/>
      <c r="AF275" s="22"/>
      <c r="AG275" s="22"/>
      <c r="AH275" s="22"/>
      <c r="AI275" s="22"/>
      <c r="AJ275" s="22"/>
      <c r="AK275" s="22"/>
      <c r="AL275" s="22"/>
      <c r="AM275" s="22"/>
      <c r="AN275" s="22"/>
      <c r="AO275" s="22"/>
      <c r="AP275" s="22"/>
      <c r="AQ275" s="22"/>
      <c r="AR275" s="56">
        <v>79604</v>
      </c>
      <c r="AS275" s="57">
        <v>0</v>
      </c>
      <c r="AT275" s="58">
        <f>+AR275+AS275</f>
        <v>79604</v>
      </c>
      <c r="AU275" s="22"/>
      <c r="AV275" s="55"/>
      <c r="AW275" s="55"/>
      <c r="AX275" s="58"/>
      <c r="AY275" s="22"/>
      <c r="AZ275" s="57">
        <v>195000</v>
      </c>
      <c r="BA275" s="57">
        <v>37050</v>
      </c>
      <c r="BB275" s="57">
        <f t="shared" si="19"/>
        <v>232050</v>
      </c>
      <c r="BC275" s="22"/>
      <c r="BD275" s="22"/>
      <c r="BE275" s="22"/>
      <c r="BF275" s="22"/>
      <c r="BG275" s="22"/>
      <c r="BH275" s="57"/>
      <c r="BI275" s="57"/>
      <c r="BJ275" s="57"/>
      <c r="BK275" s="22"/>
      <c r="BL275" s="57">
        <v>216620</v>
      </c>
      <c r="BM275" s="57">
        <v>0</v>
      </c>
      <c r="BN275" s="57">
        <f>+BL275+BM275</f>
        <v>216620</v>
      </c>
      <c r="BO275" s="22"/>
      <c r="BP275" s="57"/>
      <c r="BQ275" s="57"/>
      <c r="BR275" s="57"/>
      <c r="BS275" s="22"/>
      <c r="BT275" s="22"/>
      <c r="BU275" s="22"/>
      <c r="BV275" s="22"/>
      <c r="BW275" s="22"/>
      <c r="BX275" s="22"/>
      <c r="BY275" s="22"/>
      <c r="BZ275" s="22"/>
      <c r="CA275" s="22"/>
      <c r="CB275" s="22"/>
      <c r="CC275" s="22"/>
      <c r="CD275" s="22"/>
      <c r="CE275" s="22"/>
      <c r="CF275" s="22"/>
      <c r="CG275" s="22"/>
      <c r="CH275" s="22"/>
      <c r="CI275" s="22"/>
      <c r="CJ275" s="57"/>
      <c r="CK275" s="57"/>
      <c r="CL275" s="57"/>
      <c r="CM275" s="22"/>
      <c r="CN275" s="22"/>
      <c r="CO275" s="22"/>
      <c r="CP275" s="22"/>
      <c r="CQ275" s="22"/>
      <c r="CR275" s="57">
        <v>205000</v>
      </c>
      <c r="CS275" s="57">
        <v>38950</v>
      </c>
      <c r="CT275" s="57">
        <f>+CR275+CS275</f>
        <v>243950</v>
      </c>
      <c r="CU275" s="22"/>
      <c r="CV275" s="57"/>
      <c r="CW275" s="57"/>
      <c r="CX275" s="57"/>
      <c r="CY275" s="46"/>
      <c r="CZ275" s="28"/>
      <c r="DA275" s="28"/>
      <c r="DB275" s="35"/>
      <c r="DE275" s="31">
        <f t="shared" si="21"/>
        <v>224335</v>
      </c>
    </row>
    <row r="276" spans="1:109" ht="33.75" x14ac:dyDescent="0.25">
      <c r="A276" s="36">
        <v>889</v>
      </c>
      <c r="B276" s="61" t="s">
        <v>393</v>
      </c>
      <c r="C276" s="21" t="s">
        <v>43</v>
      </c>
      <c r="D276" s="21">
        <v>70</v>
      </c>
      <c r="E276" s="21">
        <v>70</v>
      </c>
      <c r="F276" s="22" t="s">
        <v>325</v>
      </c>
      <c r="G276" s="21" t="s">
        <v>326</v>
      </c>
      <c r="H276" s="22"/>
      <c r="I276" s="22"/>
      <c r="J276" s="22"/>
      <c r="K276" s="22"/>
      <c r="L276" s="23"/>
      <c r="M276" s="22"/>
      <c r="N276" s="22"/>
      <c r="O276" s="22"/>
      <c r="P276" s="22"/>
      <c r="Q276" s="22"/>
      <c r="R276" s="22"/>
      <c r="S276" s="22"/>
      <c r="T276" s="22"/>
      <c r="U276" s="22"/>
      <c r="V276" s="22"/>
      <c r="W276" s="22"/>
      <c r="X276" s="55"/>
      <c r="Y276" s="55"/>
      <c r="Z276" s="55"/>
      <c r="AA276" s="22"/>
      <c r="AB276" s="22"/>
      <c r="AC276" s="22"/>
      <c r="AD276" s="22"/>
      <c r="AE276" s="22"/>
      <c r="AF276" s="22"/>
      <c r="AG276" s="22"/>
      <c r="AH276" s="22"/>
      <c r="AI276" s="22"/>
      <c r="AJ276" s="22"/>
      <c r="AK276" s="22"/>
      <c r="AL276" s="22"/>
      <c r="AM276" s="22"/>
      <c r="AN276" s="22"/>
      <c r="AO276" s="22"/>
      <c r="AP276" s="22"/>
      <c r="AQ276" s="22"/>
      <c r="AR276" s="56">
        <v>4741</v>
      </c>
      <c r="AS276" s="57">
        <v>0</v>
      </c>
      <c r="AT276" s="58">
        <f>+AR276+AS276</f>
        <v>4741</v>
      </c>
      <c r="AU276" s="22"/>
      <c r="AV276" s="55"/>
      <c r="AW276" s="55"/>
      <c r="AX276" s="58"/>
      <c r="AY276" s="22"/>
      <c r="AZ276" s="57">
        <v>74000</v>
      </c>
      <c r="BA276" s="57">
        <v>14060</v>
      </c>
      <c r="BB276" s="57">
        <f t="shared" si="19"/>
        <v>88060</v>
      </c>
      <c r="BC276" s="22"/>
      <c r="BD276" s="22"/>
      <c r="BE276" s="22"/>
      <c r="BF276" s="22"/>
      <c r="BG276" s="22"/>
      <c r="BH276" s="57">
        <v>225100</v>
      </c>
      <c r="BI276" s="57">
        <v>42769</v>
      </c>
      <c r="BJ276" s="57">
        <f>+BH276+BI276</f>
        <v>267869</v>
      </c>
      <c r="BK276" s="22"/>
      <c r="BL276" s="57">
        <v>216620</v>
      </c>
      <c r="BM276" s="57">
        <v>0</v>
      </c>
      <c r="BN276" s="57">
        <f>+BL276+BM276</f>
        <v>216620</v>
      </c>
      <c r="BO276" s="22"/>
      <c r="BP276" s="57"/>
      <c r="BQ276" s="57"/>
      <c r="BR276" s="57"/>
      <c r="BS276" s="22"/>
      <c r="BT276" s="22"/>
      <c r="BU276" s="22"/>
      <c r="BV276" s="22"/>
      <c r="BW276" s="22"/>
      <c r="BX276" s="22"/>
      <c r="BY276" s="22"/>
      <c r="BZ276" s="22"/>
      <c r="CA276" s="22"/>
      <c r="CB276" s="22"/>
      <c r="CC276" s="22"/>
      <c r="CD276" s="22"/>
      <c r="CE276" s="22"/>
      <c r="CF276" s="22"/>
      <c r="CG276" s="22"/>
      <c r="CH276" s="22"/>
      <c r="CI276" s="22"/>
      <c r="CJ276" s="57"/>
      <c r="CK276" s="57"/>
      <c r="CL276" s="57"/>
      <c r="CM276" s="22"/>
      <c r="CN276" s="22"/>
      <c r="CO276" s="22"/>
      <c r="CP276" s="22"/>
      <c r="CQ276" s="22"/>
      <c r="CR276" s="57">
        <v>205000</v>
      </c>
      <c r="CS276" s="57">
        <v>38950</v>
      </c>
      <c r="CT276" s="57">
        <f>+CR276+CS276</f>
        <v>243950</v>
      </c>
      <c r="CU276" s="22"/>
      <c r="CV276" s="57"/>
      <c r="CW276" s="57"/>
      <c r="CX276" s="57"/>
      <c r="CY276" s="46"/>
      <c r="CZ276" s="28"/>
      <c r="DA276" s="28"/>
      <c r="DB276" s="35"/>
      <c r="DE276" s="31">
        <f t="shared" si="21"/>
        <v>216620</v>
      </c>
    </row>
    <row r="277" spans="1:109" ht="45" x14ac:dyDescent="0.25">
      <c r="A277" s="60">
        <v>894</v>
      </c>
      <c r="B277" s="61" t="s">
        <v>394</v>
      </c>
      <c r="C277" s="62" t="s">
        <v>395</v>
      </c>
      <c r="D277" s="21">
        <v>120</v>
      </c>
      <c r="E277" s="21">
        <v>120</v>
      </c>
      <c r="F277" s="22" t="s">
        <v>325</v>
      </c>
      <c r="G277" s="21" t="s">
        <v>326</v>
      </c>
      <c r="H277" s="22"/>
      <c r="I277" s="22"/>
      <c r="J277" s="22"/>
      <c r="K277" s="22"/>
      <c r="L277" s="23"/>
      <c r="M277" s="22"/>
      <c r="N277" s="22"/>
      <c r="O277" s="22"/>
      <c r="P277" s="22"/>
      <c r="Q277" s="22"/>
      <c r="R277" s="22"/>
      <c r="S277" s="22"/>
      <c r="T277" s="22"/>
      <c r="U277" s="22"/>
      <c r="V277" s="22"/>
      <c r="W277" s="22"/>
      <c r="X277" s="55"/>
      <c r="Y277" s="55"/>
      <c r="Z277" s="55"/>
      <c r="AA277" s="22"/>
      <c r="AB277" s="22"/>
      <c r="AC277" s="22"/>
      <c r="AD277" s="22"/>
      <c r="AE277" s="22"/>
      <c r="AF277" s="22"/>
      <c r="AG277" s="22"/>
      <c r="AH277" s="22"/>
      <c r="AI277" s="22"/>
      <c r="AJ277" s="22"/>
      <c r="AK277" s="22"/>
      <c r="AL277" s="22"/>
      <c r="AM277" s="22"/>
      <c r="AN277" s="22"/>
      <c r="AO277" s="22"/>
      <c r="AP277" s="22"/>
      <c r="AQ277" s="22"/>
      <c r="AR277" s="56"/>
      <c r="AS277" s="57"/>
      <c r="AT277" s="58"/>
      <c r="AU277" s="22"/>
      <c r="AV277" s="55"/>
      <c r="AW277" s="55"/>
      <c r="AX277" s="58"/>
      <c r="AY277" s="22"/>
      <c r="AZ277" s="57"/>
      <c r="BA277" s="57"/>
      <c r="BB277" s="57"/>
      <c r="BC277" s="22"/>
      <c r="BD277" s="22"/>
      <c r="BE277" s="22"/>
      <c r="BF277" s="22"/>
      <c r="BG277" s="22"/>
      <c r="BH277" s="57"/>
      <c r="BI277" s="57"/>
      <c r="BJ277" s="57"/>
      <c r="BK277" s="22"/>
      <c r="BL277" s="57">
        <v>58970</v>
      </c>
      <c r="BM277" s="57">
        <v>0</v>
      </c>
      <c r="BN277" s="57">
        <f>+BL277+BM277</f>
        <v>58970</v>
      </c>
      <c r="BO277" s="22"/>
      <c r="BP277" s="57"/>
      <c r="BQ277" s="57"/>
      <c r="BR277" s="57"/>
      <c r="BS277" s="22"/>
      <c r="BT277" s="22"/>
      <c r="BU277" s="22"/>
      <c r="BV277" s="22"/>
      <c r="BW277" s="22"/>
      <c r="BX277" s="22"/>
      <c r="BY277" s="22"/>
      <c r="BZ277" s="22"/>
      <c r="CA277" s="22"/>
      <c r="CB277" s="22"/>
      <c r="CC277" s="22"/>
      <c r="CD277" s="22"/>
      <c r="CE277" s="22"/>
      <c r="CF277" s="22"/>
      <c r="CG277" s="22"/>
      <c r="CH277" s="22"/>
      <c r="CI277" s="22"/>
      <c r="CJ277" s="57"/>
      <c r="CK277" s="57"/>
      <c r="CL277" s="57"/>
      <c r="CM277" s="22"/>
      <c r="CN277" s="22"/>
      <c r="CO277" s="22"/>
      <c r="CP277" s="22"/>
      <c r="CQ277" s="22"/>
      <c r="CR277" s="22"/>
      <c r="CS277" s="22"/>
      <c r="CT277" s="22"/>
      <c r="CU277" s="22"/>
      <c r="CV277" s="57"/>
      <c r="CW277" s="57"/>
      <c r="CX277" s="57"/>
      <c r="CY277" s="46"/>
      <c r="CZ277" s="28"/>
      <c r="DA277" s="28"/>
      <c r="DB277" s="35"/>
      <c r="DE277" s="31">
        <f t="shared" si="21"/>
        <v>58970</v>
      </c>
    </row>
    <row r="278" spans="1:109" ht="45" x14ac:dyDescent="0.25">
      <c r="A278" s="60">
        <v>1113</v>
      </c>
      <c r="B278" s="61" t="s">
        <v>396</v>
      </c>
      <c r="C278" s="62" t="s">
        <v>202</v>
      </c>
      <c r="D278" s="21">
        <v>16</v>
      </c>
      <c r="E278" s="21">
        <v>16</v>
      </c>
      <c r="F278" s="22" t="s">
        <v>325</v>
      </c>
      <c r="G278" s="21" t="s">
        <v>326</v>
      </c>
      <c r="H278" s="22" t="s">
        <v>124</v>
      </c>
      <c r="I278" s="21"/>
      <c r="J278" s="22" t="s">
        <v>124</v>
      </c>
      <c r="K278" s="23" t="s">
        <v>397</v>
      </c>
      <c r="L278" s="23"/>
      <c r="M278" s="21" t="s">
        <v>124</v>
      </c>
      <c r="N278" s="22"/>
      <c r="O278" s="22"/>
      <c r="P278" s="22"/>
      <c r="Q278" s="22"/>
      <c r="R278" s="22"/>
      <c r="S278" s="22"/>
      <c r="T278" s="22"/>
      <c r="U278" s="22"/>
      <c r="V278" s="22"/>
      <c r="W278" s="22"/>
      <c r="X278" s="55"/>
      <c r="Y278" s="55"/>
      <c r="Z278" s="55"/>
      <c r="AA278" s="22"/>
      <c r="AB278" s="22"/>
      <c r="AC278" s="22"/>
      <c r="AD278" s="22"/>
      <c r="AE278" s="22"/>
      <c r="AF278" s="22"/>
      <c r="AG278" s="22"/>
      <c r="AH278" s="22"/>
      <c r="AI278" s="22"/>
      <c r="AJ278" s="22"/>
      <c r="AK278" s="22"/>
      <c r="AL278" s="22"/>
      <c r="AM278" s="22"/>
      <c r="AN278" s="22"/>
      <c r="AO278" s="22"/>
      <c r="AP278" s="22"/>
      <c r="AQ278" s="22"/>
      <c r="AR278" s="56"/>
      <c r="AS278" s="57"/>
      <c r="AT278" s="58"/>
      <c r="AU278" s="22"/>
      <c r="AV278" s="55"/>
      <c r="AW278" s="55"/>
      <c r="AX278" s="58"/>
      <c r="AY278" s="22"/>
      <c r="AZ278" s="57"/>
      <c r="BA278" s="57"/>
      <c r="BB278" s="57"/>
      <c r="BC278" s="22"/>
      <c r="BD278" s="22"/>
      <c r="BE278" s="22"/>
      <c r="BF278" s="22"/>
      <c r="BG278" s="22"/>
      <c r="BH278" s="57"/>
      <c r="BI278" s="57"/>
      <c r="BJ278" s="57"/>
      <c r="BK278" s="22"/>
      <c r="BL278" s="57">
        <v>385280</v>
      </c>
      <c r="BM278" s="57">
        <v>73203.199999999997</v>
      </c>
      <c r="BN278" s="57">
        <f>+BL278+BM278</f>
        <v>458483.20000000001</v>
      </c>
      <c r="BO278" s="22"/>
      <c r="BP278" s="57">
        <f>VLOOKUP(A278,'[6]ESTERILIZACION (180)'!$A$1:$U$181,19,0)</f>
        <v>1047840</v>
      </c>
      <c r="BQ278" s="57">
        <f>VLOOKUP(A278,'[6]ESTERILIZACION (180)'!$A$1:$U$181,20,0)</f>
        <v>199089.6</v>
      </c>
      <c r="BR278" s="57">
        <f>+BP278+BQ278</f>
        <v>1246929.6000000001</v>
      </c>
      <c r="BS278" s="22"/>
      <c r="BT278" s="22"/>
      <c r="BU278" s="22"/>
      <c r="BV278" s="22"/>
      <c r="BW278" s="22"/>
      <c r="BX278" s="22"/>
      <c r="BY278" s="22"/>
      <c r="BZ278" s="22"/>
      <c r="CA278" s="22"/>
      <c r="CB278" s="22"/>
      <c r="CC278" s="22"/>
      <c r="CD278" s="22"/>
      <c r="CE278" s="22"/>
      <c r="CF278" s="22"/>
      <c r="CG278" s="22"/>
      <c r="CH278" s="22"/>
      <c r="CI278" s="22"/>
      <c r="CJ278" s="57"/>
      <c r="CK278" s="57"/>
      <c r="CL278" s="57"/>
      <c r="CM278" s="22"/>
      <c r="CN278" s="22"/>
      <c r="CO278" s="22"/>
      <c r="CP278" s="22"/>
      <c r="CQ278" s="22"/>
      <c r="CR278" s="22"/>
      <c r="CS278" s="22"/>
      <c r="CT278" s="22"/>
      <c r="CU278" s="22"/>
      <c r="CV278" s="57"/>
      <c r="CW278" s="57"/>
      <c r="CX278" s="57"/>
      <c r="CY278" s="46"/>
      <c r="CZ278" s="28"/>
      <c r="DA278" s="28"/>
      <c r="DB278" s="35"/>
      <c r="DE278" s="31">
        <f t="shared" si="21"/>
        <v>852706.40000000014</v>
      </c>
    </row>
    <row r="279" spans="1:109" ht="33.75" x14ac:dyDescent="0.25">
      <c r="A279" s="60">
        <v>1031</v>
      </c>
      <c r="B279" s="61" t="s">
        <v>398</v>
      </c>
      <c r="C279" s="62" t="s">
        <v>43</v>
      </c>
      <c r="D279" s="21">
        <v>8</v>
      </c>
      <c r="E279" s="21">
        <v>8</v>
      </c>
      <c r="F279" s="22" t="s">
        <v>325</v>
      </c>
      <c r="G279" s="21" t="s">
        <v>326</v>
      </c>
      <c r="H279" s="22"/>
      <c r="I279" s="21"/>
      <c r="J279" s="22"/>
      <c r="K279" s="23" t="s">
        <v>399</v>
      </c>
      <c r="L279" s="23"/>
      <c r="M279" s="21" t="s">
        <v>124</v>
      </c>
      <c r="N279" s="22"/>
      <c r="O279" s="22"/>
      <c r="P279" s="22"/>
      <c r="Q279" s="22"/>
      <c r="R279" s="22"/>
      <c r="S279" s="22"/>
      <c r="T279" s="22"/>
      <c r="U279" s="22"/>
      <c r="V279" s="22"/>
      <c r="W279" s="22"/>
      <c r="X279" s="55"/>
      <c r="Y279" s="55"/>
      <c r="Z279" s="55"/>
      <c r="AA279" s="22"/>
      <c r="AB279" s="22"/>
      <c r="AC279" s="22"/>
      <c r="AD279" s="22"/>
      <c r="AE279" s="22"/>
      <c r="AF279" s="22"/>
      <c r="AG279" s="22"/>
      <c r="AH279" s="22"/>
      <c r="AI279" s="22"/>
      <c r="AJ279" s="22"/>
      <c r="AK279" s="22"/>
      <c r="AL279" s="22"/>
      <c r="AM279" s="22"/>
      <c r="AN279" s="22"/>
      <c r="AO279" s="22"/>
      <c r="AP279" s="22"/>
      <c r="AQ279" s="22"/>
      <c r="AR279" s="56"/>
      <c r="AS279" s="57"/>
      <c r="AT279" s="58"/>
      <c r="AU279" s="22"/>
      <c r="AV279" s="55"/>
      <c r="AW279" s="55"/>
      <c r="AX279" s="58"/>
      <c r="AY279" s="22"/>
      <c r="AZ279" s="57"/>
      <c r="BA279" s="57"/>
      <c r="BB279" s="57"/>
      <c r="BC279" s="22"/>
      <c r="BD279" s="22"/>
      <c r="BE279" s="22"/>
      <c r="BF279" s="22"/>
      <c r="BG279" s="22"/>
      <c r="BH279" s="57"/>
      <c r="BI279" s="57"/>
      <c r="BJ279" s="57"/>
      <c r="BK279" s="22"/>
      <c r="BL279" s="57">
        <v>385280</v>
      </c>
      <c r="BM279" s="57">
        <v>73203.199999999997</v>
      </c>
      <c r="BN279" s="57">
        <f>+BL279+BM279</f>
        <v>458483.20000000001</v>
      </c>
      <c r="BO279" s="22"/>
      <c r="BP279" s="57">
        <f>VLOOKUP(A279,'[6]ESTERILIZACION (180)'!$A$1:$U$181,19,0)</f>
        <v>905760</v>
      </c>
      <c r="BQ279" s="57">
        <f>VLOOKUP(A279,'[6]ESTERILIZACION (180)'!$A$1:$U$181,20,0)</f>
        <v>172094.4</v>
      </c>
      <c r="BR279" s="57">
        <f>+BP279+BQ279</f>
        <v>1077854.3999999999</v>
      </c>
      <c r="BS279" s="22"/>
      <c r="BT279" s="22"/>
      <c r="BU279" s="22"/>
      <c r="BV279" s="22"/>
      <c r="BW279" s="22"/>
      <c r="BX279" s="22"/>
      <c r="BY279" s="22"/>
      <c r="BZ279" s="22"/>
      <c r="CA279" s="22"/>
      <c r="CB279" s="22"/>
      <c r="CC279" s="22"/>
      <c r="CD279" s="22"/>
      <c r="CE279" s="22"/>
      <c r="CF279" s="22"/>
      <c r="CG279" s="22"/>
      <c r="CH279" s="22"/>
      <c r="CI279" s="22"/>
      <c r="CJ279" s="57"/>
      <c r="CK279" s="57"/>
      <c r="CL279" s="57"/>
      <c r="CM279" s="22"/>
      <c r="CN279" s="22"/>
      <c r="CO279" s="22"/>
      <c r="CP279" s="22"/>
      <c r="CQ279" s="22"/>
      <c r="CR279" s="22"/>
      <c r="CS279" s="22"/>
      <c r="CT279" s="22"/>
      <c r="CU279" s="22"/>
      <c r="CV279" s="57"/>
      <c r="CW279" s="57"/>
      <c r="CX279" s="57"/>
      <c r="CY279" s="46"/>
      <c r="CZ279" s="28"/>
      <c r="DA279" s="28"/>
      <c r="DB279" s="35"/>
      <c r="DE279" s="31">
        <f t="shared" si="21"/>
        <v>768168.8</v>
      </c>
    </row>
    <row r="280" spans="1:109" ht="22.5" x14ac:dyDescent="0.25">
      <c r="A280" s="41" t="s">
        <v>119</v>
      </c>
      <c r="B280" s="23" t="s">
        <v>400</v>
      </c>
      <c r="C280" s="23"/>
      <c r="D280" s="21">
        <v>60</v>
      </c>
      <c r="E280" s="21">
        <v>60</v>
      </c>
      <c r="F280" s="22" t="s">
        <v>325</v>
      </c>
      <c r="G280" s="21" t="s">
        <v>326</v>
      </c>
      <c r="H280" s="22"/>
      <c r="I280" s="21"/>
      <c r="J280" s="22"/>
      <c r="K280" s="21"/>
      <c r="L280" s="22"/>
      <c r="M280" s="22"/>
      <c r="N280" s="22"/>
      <c r="O280" s="22"/>
      <c r="P280" s="22"/>
      <c r="Q280" s="22"/>
      <c r="R280" s="22"/>
      <c r="S280" s="22"/>
      <c r="T280" s="22"/>
      <c r="U280" s="22"/>
      <c r="V280" s="22"/>
      <c r="W280" s="22"/>
      <c r="X280" s="55"/>
      <c r="Y280" s="55"/>
      <c r="Z280" s="55"/>
      <c r="AA280" s="22"/>
      <c r="AB280" s="22"/>
      <c r="AC280" s="22"/>
      <c r="AD280" s="22"/>
      <c r="AE280" s="22"/>
      <c r="AF280" s="22"/>
      <c r="AG280" s="22"/>
      <c r="AH280" s="22"/>
      <c r="AI280" s="22"/>
      <c r="AJ280" s="22"/>
      <c r="AK280" s="22"/>
      <c r="AL280" s="22"/>
      <c r="AM280" s="22"/>
      <c r="AN280" s="22"/>
      <c r="AO280" s="22"/>
      <c r="AP280" s="22"/>
      <c r="AQ280" s="22"/>
      <c r="AR280" s="56"/>
      <c r="AS280" s="57"/>
      <c r="AT280" s="58"/>
      <c r="AU280" s="22"/>
      <c r="AV280" s="55"/>
      <c r="AW280" s="55"/>
      <c r="AX280" s="58"/>
      <c r="AY280" s="22"/>
      <c r="AZ280" s="57"/>
      <c r="BA280" s="57"/>
      <c r="BB280" s="57"/>
      <c r="BC280" s="22"/>
      <c r="BD280" s="22"/>
      <c r="BE280" s="22"/>
      <c r="BF280" s="22"/>
      <c r="BG280" s="22"/>
      <c r="BH280" s="57"/>
      <c r="BI280" s="57"/>
      <c r="BJ280" s="57"/>
      <c r="BK280" s="22"/>
      <c r="BL280" s="57"/>
      <c r="BM280" s="57"/>
      <c r="BN280" s="57"/>
      <c r="BO280" s="22"/>
      <c r="BP280" s="57"/>
      <c r="BQ280" s="57"/>
      <c r="BR280" s="57"/>
      <c r="BS280" s="22"/>
      <c r="BT280" s="22"/>
      <c r="BU280" s="22"/>
      <c r="BV280" s="22"/>
      <c r="BW280" s="22"/>
      <c r="BX280" s="22"/>
      <c r="BY280" s="22"/>
      <c r="BZ280" s="22"/>
      <c r="CA280" s="22"/>
      <c r="CB280" s="22"/>
      <c r="CC280" s="22"/>
      <c r="CD280" s="22"/>
      <c r="CE280" s="22"/>
      <c r="CF280" s="22"/>
      <c r="CG280" s="22"/>
      <c r="CH280" s="22"/>
      <c r="CI280" s="22"/>
      <c r="CJ280" s="57"/>
      <c r="CK280" s="57"/>
      <c r="CL280" s="57"/>
      <c r="CM280" s="22"/>
      <c r="CN280" s="22"/>
      <c r="CO280" s="22"/>
      <c r="CP280" s="22"/>
      <c r="CQ280" s="22"/>
      <c r="CR280" s="22"/>
      <c r="CS280" s="22"/>
      <c r="CT280" s="22"/>
      <c r="CU280" s="22"/>
      <c r="CV280" s="57"/>
      <c r="CW280" s="57"/>
      <c r="CX280" s="57"/>
      <c r="CY280" s="46"/>
      <c r="CZ280" s="28"/>
      <c r="DA280" s="28"/>
      <c r="DB280" s="35"/>
      <c r="DE280" s="31" t="e">
        <f t="shared" si="21"/>
        <v>#NUM!</v>
      </c>
    </row>
    <row r="281" spans="1:109" ht="22.5" x14ac:dyDescent="0.25">
      <c r="A281" s="41" t="s">
        <v>119</v>
      </c>
      <c r="B281" s="23" t="s">
        <v>401</v>
      </c>
      <c r="C281" s="23"/>
      <c r="D281" s="21">
        <v>50</v>
      </c>
      <c r="E281" s="21">
        <v>50</v>
      </c>
      <c r="F281" s="22" t="s">
        <v>325</v>
      </c>
      <c r="G281" s="21" t="s">
        <v>326</v>
      </c>
      <c r="H281" s="22"/>
      <c r="I281" s="21"/>
      <c r="J281" s="22"/>
      <c r="K281" s="21"/>
      <c r="L281" s="22"/>
      <c r="M281" s="22"/>
      <c r="N281" s="22"/>
      <c r="O281" s="22"/>
      <c r="P281" s="22"/>
      <c r="Q281" s="22"/>
      <c r="R281" s="22"/>
      <c r="S281" s="22"/>
      <c r="T281" s="22"/>
      <c r="U281" s="22"/>
      <c r="V281" s="22"/>
      <c r="W281" s="22"/>
      <c r="X281" s="55"/>
      <c r="Y281" s="55"/>
      <c r="Z281" s="55"/>
      <c r="AA281" s="22"/>
      <c r="AB281" s="22"/>
      <c r="AC281" s="22"/>
      <c r="AD281" s="22"/>
      <c r="AE281" s="22"/>
      <c r="AF281" s="22"/>
      <c r="AG281" s="22"/>
      <c r="AH281" s="22"/>
      <c r="AI281" s="22"/>
      <c r="AJ281" s="22"/>
      <c r="AK281" s="22"/>
      <c r="AL281" s="22"/>
      <c r="AM281" s="22"/>
      <c r="AN281" s="22"/>
      <c r="AO281" s="22"/>
      <c r="AP281" s="22"/>
      <c r="AQ281" s="22"/>
      <c r="AR281" s="56"/>
      <c r="AS281" s="57"/>
      <c r="AT281" s="58"/>
      <c r="AU281" s="22"/>
      <c r="AV281" s="55"/>
      <c r="AW281" s="55"/>
      <c r="AX281" s="58"/>
      <c r="AY281" s="22"/>
      <c r="AZ281" s="57"/>
      <c r="BA281" s="57"/>
      <c r="BB281" s="57"/>
      <c r="BC281" s="22"/>
      <c r="BD281" s="22"/>
      <c r="BE281" s="22"/>
      <c r="BF281" s="22"/>
      <c r="BG281" s="22"/>
      <c r="BH281" s="57"/>
      <c r="BI281" s="57"/>
      <c r="BJ281" s="57"/>
      <c r="BK281" s="22"/>
      <c r="BL281" s="57"/>
      <c r="BM281" s="57"/>
      <c r="BN281" s="57"/>
      <c r="BO281" s="22"/>
      <c r="BP281" s="57">
        <v>90457</v>
      </c>
      <c r="BQ281" s="57">
        <f>+BP281*19%</f>
        <v>17186.830000000002</v>
      </c>
      <c r="BR281" s="57">
        <f>+BP281+BQ281</f>
        <v>107643.83</v>
      </c>
      <c r="BS281" s="22"/>
      <c r="BT281" s="22"/>
      <c r="BU281" s="22"/>
      <c r="BV281" s="22"/>
      <c r="BW281" s="22"/>
      <c r="BX281" s="22"/>
      <c r="BY281" s="22"/>
      <c r="BZ281" s="22"/>
      <c r="CA281" s="22"/>
      <c r="CB281" s="22"/>
      <c r="CC281" s="22"/>
      <c r="CD281" s="22"/>
      <c r="CE281" s="22"/>
      <c r="CF281" s="22"/>
      <c r="CG281" s="22"/>
      <c r="CH281" s="22"/>
      <c r="CI281" s="22"/>
      <c r="CJ281" s="57"/>
      <c r="CK281" s="57"/>
      <c r="CL281" s="57"/>
      <c r="CM281" s="22"/>
      <c r="CN281" s="22"/>
      <c r="CO281" s="22"/>
      <c r="CP281" s="22"/>
      <c r="CQ281" s="22"/>
      <c r="CR281" s="22"/>
      <c r="CS281" s="22"/>
      <c r="CT281" s="22"/>
      <c r="CU281" s="22"/>
      <c r="CV281" s="57"/>
      <c r="CW281" s="57"/>
      <c r="CX281" s="57"/>
      <c r="CY281" s="46"/>
      <c r="CZ281" s="28"/>
      <c r="DA281" s="28"/>
      <c r="DB281" s="35"/>
      <c r="DE281" s="31">
        <f t="shared" si="21"/>
        <v>107643.83</v>
      </c>
    </row>
    <row r="282" spans="1:109" ht="90" x14ac:dyDescent="0.25">
      <c r="A282" s="60">
        <v>933</v>
      </c>
      <c r="B282" s="61" t="s">
        <v>402</v>
      </c>
      <c r="C282" s="62" t="s">
        <v>335</v>
      </c>
      <c r="D282" s="21">
        <v>72</v>
      </c>
      <c r="E282" s="21">
        <v>72</v>
      </c>
      <c r="F282" s="22" t="s">
        <v>325</v>
      </c>
      <c r="G282" s="21" t="s">
        <v>326</v>
      </c>
      <c r="H282" s="48" t="s">
        <v>403</v>
      </c>
      <c r="I282" s="48" t="s">
        <v>403</v>
      </c>
      <c r="J282" s="48"/>
      <c r="K282" s="48"/>
      <c r="L282" s="23"/>
      <c r="M282" s="21" t="s">
        <v>330</v>
      </c>
      <c r="N282" s="22"/>
      <c r="O282" s="22"/>
      <c r="P282" s="22"/>
      <c r="Q282" s="22"/>
      <c r="R282" s="22"/>
      <c r="S282" s="22"/>
      <c r="T282" s="22"/>
      <c r="U282" s="22"/>
      <c r="V282" s="22"/>
      <c r="W282" s="22"/>
      <c r="X282" s="55"/>
      <c r="Y282" s="55"/>
      <c r="Z282" s="55"/>
      <c r="AA282" s="22"/>
      <c r="AB282" s="22"/>
      <c r="AC282" s="22"/>
      <c r="AD282" s="22"/>
      <c r="AE282" s="22"/>
      <c r="AF282" s="22"/>
      <c r="AG282" s="22"/>
      <c r="AH282" s="22"/>
      <c r="AI282" s="22"/>
      <c r="AJ282" s="22"/>
      <c r="AK282" s="22"/>
      <c r="AL282" s="22"/>
      <c r="AM282" s="22"/>
      <c r="AN282" s="22"/>
      <c r="AO282" s="22"/>
      <c r="AP282" s="22"/>
      <c r="AQ282" s="22"/>
      <c r="AR282" s="56"/>
      <c r="AS282" s="57"/>
      <c r="AT282" s="58"/>
      <c r="AU282" s="22"/>
      <c r="AV282" s="55"/>
      <c r="AW282" s="55"/>
      <c r="AX282" s="58"/>
      <c r="AY282" s="22"/>
      <c r="AZ282" s="57">
        <v>77000</v>
      </c>
      <c r="BA282" s="57">
        <v>14630</v>
      </c>
      <c r="BB282" s="57">
        <f t="shared" si="19"/>
        <v>91630</v>
      </c>
      <c r="BC282" s="22"/>
      <c r="BD282" s="22"/>
      <c r="BE282" s="22"/>
      <c r="BF282" s="22"/>
      <c r="BG282" s="22"/>
      <c r="BH282" s="57"/>
      <c r="BI282" s="57"/>
      <c r="BJ282" s="57"/>
      <c r="BK282" s="22"/>
      <c r="BL282" s="57"/>
      <c r="BM282" s="57"/>
      <c r="BN282" s="57"/>
      <c r="BO282" s="22"/>
      <c r="BP282" s="57"/>
      <c r="BQ282" s="57"/>
      <c r="BR282" s="57"/>
      <c r="BS282" s="22"/>
      <c r="BT282" s="22"/>
      <c r="BU282" s="22"/>
      <c r="BV282" s="22"/>
      <c r="BW282" s="22"/>
      <c r="BX282" s="22"/>
      <c r="BY282" s="22"/>
      <c r="BZ282" s="22"/>
      <c r="CA282" s="22"/>
      <c r="CB282" s="22"/>
      <c r="CC282" s="22"/>
      <c r="CD282" s="22"/>
      <c r="CE282" s="22"/>
      <c r="CF282" s="22"/>
      <c r="CG282" s="22"/>
      <c r="CH282" s="22"/>
      <c r="CI282" s="22"/>
      <c r="CJ282" s="57"/>
      <c r="CK282" s="57"/>
      <c r="CL282" s="57"/>
      <c r="CM282" s="22"/>
      <c r="CN282" s="22"/>
      <c r="CO282" s="22"/>
      <c r="CP282" s="22"/>
      <c r="CQ282" s="22"/>
      <c r="CR282" s="22"/>
      <c r="CS282" s="22"/>
      <c r="CT282" s="22"/>
      <c r="CU282" s="22"/>
      <c r="CV282" s="57"/>
      <c r="CW282" s="57"/>
      <c r="CX282" s="57"/>
      <c r="CY282" s="46"/>
      <c r="CZ282" s="28"/>
      <c r="DA282" s="28"/>
      <c r="DB282" s="35"/>
      <c r="DE282" s="31">
        <f t="shared" si="21"/>
        <v>91630</v>
      </c>
    </row>
    <row r="283" spans="1:109" ht="90" x14ac:dyDescent="0.25">
      <c r="A283" s="36">
        <v>934</v>
      </c>
      <c r="B283" s="61" t="s">
        <v>404</v>
      </c>
      <c r="C283" s="62" t="s">
        <v>335</v>
      </c>
      <c r="D283" s="21">
        <v>45</v>
      </c>
      <c r="E283" s="21">
        <v>45</v>
      </c>
      <c r="F283" s="22" t="s">
        <v>325</v>
      </c>
      <c r="G283" s="21" t="s">
        <v>326</v>
      </c>
      <c r="H283" s="48" t="s">
        <v>403</v>
      </c>
      <c r="I283" s="48" t="s">
        <v>403</v>
      </c>
      <c r="J283" s="48"/>
      <c r="K283" s="48"/>
      <c r="L283" s="23"/>
      <c r="M283" s="21" t="s">
        <v>330</v>
      </c>
      <c r="N283" s="22"/>
      <c r="O283" s="22"/>
      <c r="P283" s="22"/>
      <c r="Q283" s="22"/>
      <c r="R283" s="22"/>
      <c r="S283" s="22"/>
      <c r="T283" s="22"/>
      <c r="U283" s="22"/>
      <c r="V283" s="22"/>
      <c r="W283" s="22"/>
      <c r="X283" s="55"/>
      <c r="Y283" s="55"/>
      <c r="Z283" s="55"/>
      <c r="AA283" s="22"/>
      <c r="AB283" s="22"/>
      <c r="AC283" s="22"/>
      <c r="AD283" s="22"/>
      <c r="AE283" s="22"/>
      <c r="AF283" s="22"/>
      <c r="AG283" s="22"/>
      <c r="AH283" s="22"/>
      <c r="AI283" s="22"/>
      <c r="AJ283" s="22"/>
      <c r="AK283" s="22"/>
      <c r="AL283" s="22"/>
      <c r="AM283" s="22"/>
      <c r="AN283" s="22"/>
      <c r="AO283" s="22"/>
      <c r="AP283" s="22"/>
      <c r="AQ283" s="22"/>
      <c r="AR283" s="56"/>
      <c r="AS283" s="57"/>
      <c r="AT283" s="58"/>
      <c r="AU283" s="22"/>
      <c r="AV283" s="55"/>
      <c r="AW283" s="55"/>
      <c r="AX283" s="58"/>
      <c r="AY283" s="22"/>
      <c r="AZ283" s="57">
        <v>96000</v>
      </c>
      <c r="BA283" s="57">
        <v>18240</v>
      </c>
      <c r="BB283" s="57">
        <f t="shared" si="19"/>
        <v>114240</v>
      </c>
      <c r="BC283" s="22"/>
      <c r="BD283" s="22"/>
      <c r="BE283" s="22"/>
      <c r="BF283" s="22"/>
      <c r="BG283" s="22"/>
      <c r="BH283" s="57"/>
      <c r="BI283" s="57"/>
      <c r="BJ283" s="57"/>
      <c r="BK283" s="22"/>
      <c r="BL283" s="57"/>
      <c r="BM283" s="57"/>
      <c r="BN283" s="57"/>
      <c r="BO283" s="22"/>
      <c r="BP283" s="57"/>
      <c r="BQ283" s="57"/>
      <c r="BR283" s="57"/>
      <c r="BS283" s="22"/>
      <c r="BT283" s="22"/>
      <c r="BU283" s="22"/>
      <c r="BV283" s="22"/>
      <c r="BW283" s="22"/>
      <c r="BX283" s="22"/>
      <c r="BY283" s="22"/>
      <c r="BZ283" s="22"/>
      <c r="CA283" s="22"/>
      <c r="CB283" s="22"/>
      <c r="CC283" s="22"/>
      <c r="CD283" s="22"/>
      <c r="CE283" s="22"/>
      <c r="CF283" s="22"/>
      <c r="CG283" s="22"/>
      <c r="CH283" s="22"/>
      <c r="CI283" s="22"/>
      <c r="CJ283" s="57"/>
      <c r="CK283" s="57"/>
      <c r="CL283" s="57"/>
      <c r="CM283" s="22"/>
      <c r="CN283" s="22"/>
      <c r="CO283" s="22"/>
      <c r="CP283" s="22"/>
      <c r="CQ283" s="22"/>
      <c r="CR283" s="22"/>
      <c r="CS283" s="22"/>
      <c r="CT283" s="22"/>
      <c r="CU283" s="22"/>
      <c r="CV283" s="57"/>
      <c r="CW283" s="57"/>
      <c r="CX283" s="57"/>
      <c r="CY283" s="46"/>
      <c r="CZ283" s="28"/>
      <c r="DA283" s="28"/>
      <c r="DB283" s="35"/>
      <c r="DE283" s="31">
        <f t="shared" si="21"/>
        <v>114240</v>
      </c>
    </row>
    <row r="284" spans="1:109" ht="90" x14ac:dyDescent="0.25">
      <c r="A284" s="60">
        <v>935</v>
      </c>
      <c r="B284" s="61" t="s">
        <v>405</v>
      </c>
      <c r="C284" s="62" t="s">
        <v>335</v>
      </c>
      <c r="D284" s="21">
        <v>54</v>
      </c>
      <c r="E284" s="21">
        <v>54</v>
      </c>
      <c r="F284" s="22" t="s">
        <v>325</v>
      </c>
      <c r="G284" s="21" t="s">
        <v>326</v>
      </c>
      <c r="H284" s="48" t="s">
        <v>403</v>
      </c>
      <c r="I284" s="48" t="s">
        <v>403</v>
      </c>
      <c r="J284" s="48"/>
      <c r="K284" s="48"/>
      <c r="L284" s="23"/>
      <c r="M284" s="21" t="s">
        <v>330</v>
      </c>
      <c r="N284" s="22"/>
      <c r="O284" s="22"/>
      <c r="P284" s="22"/>
      <c r="Q284" s="22"/>
      <c r="R284" s="22"/>
      <c r="S284" s="22"/>
      <c r="T284" s="22"/>
      <c r="U284" s="22"/>
      <c r="V284" s="22"/>
      <c r="W284" s="22"/>
      <c r="X284" s="55"/>
      <c r="Y284" s="55"/>
      <c r="Z284" s="55"/>
      <c r="AA284" s="22"/>
      <c r="AB284" s="22"/>
      <c r="AC284" s="22"/>
      <c r="AD284" s="22"/>
      <c r="AE284" s="22"/>
      <c r="AF284" s="22"/>
      <c r="AG284" s="22"/>
      <c r="AH284" s="22"/>
      <c r="AI284" s="22"/>
      <c r="AJ284" s="22"/>
      <c r="AK284" s="22"/>
      <c r="AL284" s="22"/>
      <c r="AM284" s="22"/>
      <c r="AN284" s="22"/>
      <c r="AO284" s="22"/>
      <c r="AP284" s="22"/>
      <c r="AQ284" s="22"/>
      <c r="AR284" s="56"/>
      <c r="AS284" s="57"/>
      <c r="AT284" s="58"/>
      <c r="AU284" s="22"/>
      <c r="AV284" s="55"/>
      <c r="AW284" s="55"/>
      <c r="AX284" s="58"/>
      <c r="AY284" s="22"/>
      <c r="AZ284" s="57">
        <v>105000</v>
      </c>
      <c r="BA284" s="57">
        <v>19950</v>
      </c>
      <c r="BB284" s="57">
        <f t="shared" si="19"/>
        <v>124950</v>
      </c>
      <c r="BC284" s="22"/>
      <c r="BD284" s="22"/>
      <c r="BE284" s="22"/>
      <c r="BF284" s="22"/>
      <c r="BG284" s="22"/>
      <c r="BH284" s="57"/>
      <c r="BI284" s="57"/>
      <c r="BJ284" s="57"/>
      <c r="BK284" s="22"/>
      <c r="BL284" s="57"/>
      <c r="BM284" s="57"/>
      <c r="BN284" s="57"/>
      <c r="BO284" s="22"/>
      <c r="BP284" s="57"/>
      <c r="BQ284" s="57"/>
      <c r="BR284" s="57"/>
      <c r="BS284" s="22"/>
      <c r="BT284" s="22"/>
      <c r="BU284" s="22"/>
      <c r="BV284" s="22"/>
      <c r="BW284" s="22"/>
      <c r="BX284" s="22"/>
      <c r="BY284" s="22"/>
      <c r="BZ284" s="22"/>
      <c r="CA284" s="22"/>
      <c r="CB284" s="22"/>
      <c r="CC284" s="22"/>
      <c r="CD284" s="22"/>
      <c r="CE284" s="22"/>
      <c r="CF284" s="22"/>
      <c r="CG284" s="22"/>
      <c r="CH284" s="22"/>
      <c r="CI284" s="22"/>
      <c r="CJ284" s="57"/>
      <c r="CK284" s="57"/>
      <c r="CL284" s="57"/>
      <c r="CM284" s="22"/>
      <c r="CN284" s="22"/>
      <c r="CO284" s="22"/>
      <c r="CP284" s="22"/>
      <c r="CQ284" s="22"/>
      <c r="CR284" s="22"/>
      <c r="CS284" s="22"/>
      <c r="CT284" s="22"/>
      <c r="CU284" s="22"/>
      <c r="CV284" s="57"/>
      <c r="CW284" s="57"/>
      <c r="CX284" s="57"/>
      <c r="CY284" s="46"/>
      <c r="CZ284" s="28"/>
      <c r="DA284" s="28"/>
      <c r="DB284" s="35"/>
      <c r="DE284" s="31">
        <f t="shared" si="21"/>
        <v>124950</v>
      </c>
    </row>
    <row r="285" spans="1:109" ht="90" x14ac:dyDescent="0.25">
      <c r="A285" s="60">
        <v>936</v>
      </c>
      <c r="B285" s="61" t="s">
        <v>406</v>
      </c>
      <c r="C285" s="62" t="s">
        <v>335</v>
      </c>
      <c r="D285" s="21">
        <v>50</v>
      </c>
      <c r="E285" s="21">
        <v>50</v>
      </c>
      <c r="F285" s="22" t="s">
        <v>325</v>
      </c>
      <c r="G285" s="21" t="s">
        <v>326</v>
      </c>
      <c r="H285" s="22" t="s">
        <v>124</v>
      </c>
      <c r="I285" s="48" t="s">
        <v>407</v>
      </c>
      <c r="J285" s="48" t="s">
        <v>403</v>
      </c>
      <c r="K285" s="48" t="s">
        <v>403</v>
      </c>
      <c r="L285" s="23"/>
      <c r="M285" s="21" t="s">
        <v>330</v>
      </c>
      <c r="N285" s="22"/>
      <c r="O285" s="22"/>
      <c r="P285" s="22"/>
      <c r="Q285" s="22"/>
      <c r="R285" s="22"/>
      <c r="S285" s="22"/>
      <c r="T285" s="22"/>
      <c r="U285" s="22"/>
      <c r="V285" s="22"/>
      <c r="W285" s="22"/>
      <c r="X285" s="55"/>
      <c r="Y285" s="55"/>
      <c r="Z285" s="55"/>
      <c r="AA285" s="22"/>
      <c r="AB285" s="22"/>
      <c r="AC285" s="22"/>
      <c r="AD285" s="22"/>
      <c r="AE285" s="22"/>
      <c r="AF285" s="22"/>
      <c r="AG285" s="22"/>
      <c r="AH285" s="22"/>
      <c r="AI285" s="22"/>
      <c r="AJ285" s="22"/>
      <c r="AK285" s="22"/>
      <c r="AL285" s="22"/>
      <c r="AM285" s="22"/>
      <c r="AN285" s="22"/>
      <c r="AO285" s="22"/>
      <c r="AP285" s="22"/>
      <c r="AQ285" s="22"/>
      <c r="AR285" s="56"/>
      <c r="AS285" s="57"/>
      <c r="AT285" s="58"/>
      <c r="AU285" s="22"/>
      <c r="AV285" s="55"/>
      <c r="AW285" s="55"/>
      <c r="AX285" s="58"/>
      <c r="AY285" s="22"/>
      <c r="AZ285" s="57">
        <v>114000</v>
      </c>
      <c r="BA285" s="57">
        <v>21660</v>
      </c>
      <c r="BB285" s="57">
        <f t="shared" si="19"/>
        <v>135660</v>
      </c>
      <c r="BC285" s="22"/>
      <c r="BD285" s="22"/>
      <c r="BE285" s="22"/>
      <c r="BF285" s="22"/>
      <c r="BG285" s="22"/>
      <c r="BH285" s="57"/>
      <c r="BI285" s="57"/>
      <c r="BJ285" s="57"/>
      <c r="BK285" s="22"/>
      <c r="BL285" s="57"/>
      <c r="BM285" s="57"/>
      <c r="BN285" s="57"/>
      <c r="BO285" s="22"/>
      <c r="BP285" s="57"/>
      <c r="BQ285" s="57"/>
      <c r="BR285" s="57"/>
      <c r="BS285" s="22"/>
      <c r="BT285" s="22"/>
      <c r="BU285" s="22"/>
      <c r="BV285" s="22"/>
      <c r="BW285" s="22"/>
      <c r="BX285" s="22"/>
      <c r="BY285" s="22"/>
      <c r="BZ285" s="22"/>
      <c r="CA285" s="22"/>
      <c r="CB285" s="22"/>
      <c r="CC285" s="22"/>
      <c r="CD285" s="22"/>
      <c r="CE285" s="22"/>
      <c r="CF285" s="22"/>
      <c r="CG285" s="22"/>
      <c r="CH285" s="22"/>
      <c r="CI285" s="22"/>
      <c r="CJ285" s="57"/>
      <c r="CK285" s="57"/>
      <c r="CL285" s="57"/>
      <c r="CM285" s="22"/>
      <c r="CN285" s="22"/>
      <c r="CO285" s="22"/>
      <c r="CP285" s="22"/>
      <c r="CQ285" s="22"/>
      <c r="CR285" s="22"/>
      <c r="CS285" s="22"/>
      <c r="CT285" s="22"/>
      <c r="CU285" s="22"/>
      <c r="CV285" s="57"/>
      <c r="CW285" s="57"/>
      <c r="CX285" s="57"/>
      <c r="CY285" s="46"/>
      <c r="CZ285" s="28"/>
      <c r="DA285" s="28"/>
      <c r="DB285" s="35"/>
      <c r="DE285" s="31">
        <f t="shared" si="21"/>
        <v>135660</v>
      </c>
    </row>
    <row r="286" spans="1:109" ht="90" x14ac:dyDescent="0.25">
      <c r="A286" s="36">
        <v>937</v>
      </c>
      <c r="B286" s="61" t="s">
        <v>408</v>
      </c>
      <c r="C286" s="62" t="s">
        <v>335</v>
      </c>
      <c r="D286" s="21">
        <v>50</v>
      </c>
      <c r="E286" s="21">
        <v>50</v>
      </c>
      <c r="F286" s="22" t="s">
        <v>325</v>
      </c>
      <c r="G286" s="21" t="s">
        <v>326</v>
      </c>
      <c r="H286" s="48" t="s">
        <v>403</v>
      </c>
      <c r="I286" s="48" t="s">
        <v>403</v>
      </c>
      <c r="J286" s="48"/>
      <c r="K286" s="48"/>
      <c r="L286" s="23"/>
      <c r="M286" s="21" t="s">
        <v>330</v>
      </c>
      <c r="N286" s="22"/>
      <c r="O286" s="22"/>
      <c r="P286" s="22"/>
      <c r="Q286" s="22"/>
      <c r="R286" s="22"/>
      <c r="S286" s="22"/>
      <c r="T286" s="22"/>
      <c r="U286" s="22"/>
      <c r="V286" s="22"/>
      <c r="W286" s="22"/>
      <c r="X286" s="55"/>
      <c r="Y286" s="55"/>
      <c r="Z286" s="55"/>
      <c r="AA286" s="22"/>
      <c r="AB286" s="22"/>
      <c r="AC286" s="22"/>
      <c r="AD286" s="22"/>
      <c r="AE286" s="22"/>
      <c r="AF286" s="22"/>
      <c r="AG286" s="22"/>
      <c r="AH286" s="22"/>
      <c r="AI286" s="22"/>
      <c r="AJ286" s="22"/>
      <c r="AK286" s="22"/>
      <c r="AL286" s="22"/>
      <c r="AM286" s="22"/>
      <c r="AN286" s="22"/>
      <c r="AO286" s="22"/>
      <c r="AP286" s="22"/>
      <c r="AQ286" s="22"/>
      <c r="AR286" s="56"/>
      <c r="AS286" s="57"/>
      <c r="AT286" s="58"/>
      <c r="AU286" s="22"/>
      <c r="AV286" s="55"/>
      <c r="AW286" s="55"/>
      <c r="AX286" s="58"/>
      <c r="AY286" s="22"/>
      <c r="AZ286" s="57">
        <v>114000</v>
      </c>
      <c r="BA286" s="57">
        <v>21660</v>
      </c>
      <c r="BB286" s="57">
        <f t="shared" si="19"/>
        <v>135660</v>
      </c>
      <c r="BC286" s="22"/>
      <c r="BD286" s="22"/>
      <c r="BE286" s="22"/>
      <c r="BF286" s="22"/>
      <c r="BG286" s="22"/>
      <c r="BH286" s="57"/>
      <c r="BI286" s="57"/>
      <c r="BJ286" s="57"/>
      <c r="BK286" s="22"/>
      <c r="BL286" s="57"/>
      <c r="BM286" s="57"/>
      <c r="BN286" s="57"/>
      <c r="BO286" s="22"/>
      <c r="BP286" s="57"/>
      <c r="BQ286" s="57"/>
      <c r="BR286" s="57"/>
      <c r="BS286" s="22"/>
      <c r="BT286" s="22"/>
      <c r="BU286" s="22"/>
      <c r="BV286" s="22"/>
      <c r="BW286" s="22"/>
      <c r="BX286" s="22"/>
      <c r="BY286" s="22"/>
      <c r="BZ286" s="22"/>
      <c r="CA286" s="22"/>
      <c r="CB286" s="22"/>
      <c r="CC286" s="22"/>
      <c r="CD286" s="22"/>
      <c r="CE286" s="22"/>
      <c r="CF286" s="22"/>
      <c r="CG286" s="22"/>
      <c r="CH286" s="22"/>
      <c r="CI286" s="22"/>
      <c r="CJ286" s="57"/>
      <c r="CK286" s="57"/>
      <c r="CL286" s="57"/>
      <c r="CM286" s="22"/>
      <c r="CN286" s="22"/>
      <c r="CO286" s="22"/>
      <c r="CP286" s="22"/>
      <c r="CQ286" s="22"/>
      <c r="CR286" s="22"/>
      <c r="CS286" s="22"/>
      <c r="CT286" s="22"/>
      <c r="CU286" s="22"/>
      <c r="CV286" s="57"/>
      <c r="CW286" s="57"/>
      <c r="CX286" s="57"/>
      <c r="CY286" s="46"/>
      <c r="CZ286" s="28"/>
      <c r="DA286" s="28"/>
      <c r="DB286" s="35"/>
      <c r="DE286" s="31">
        <f t="shared" si="21"/>
        <v>135660</v>
      </c>
    </row>
    <row r="287" spans="1:109" ht="90" x14ac:dyDescent="0.25">
      <c r="A287" s="60">
        <v>938</v>
      </c>
      <c r="B287" s="61" t="s">
        <v>409</v>
      </c>
      <c r="C287" s="62" t="s">
        <v>335</v>
      </c>
      <c r="D287" s="21">
        <v>63</v>
      </c>
      <c r="E287" s="21">
        <v>63</v>
      </c>
      <c r="F287" s="22" t="s">
        <v>325</v>
      </c>
      <c r="G287" s="21" t="s">
        <v>326</v>
      </c>
      <c r="H287" s="22" t="s">
        <v>124</v>
      </c>
      <c r="I287" s="48" t="s">
        <v>407</v>
      </c>
      <c r="J287" s="48" t="s">
        <v>403</v>
      </c>
      <c r="K287" s="48" t="s">
        <v>403</v>
      </c>
      <c r="L287" s="23"/>
      <c r="M287" s="21" t="s">
        <v>330</v>
      </c>
      <c r="N287" s="22"/>
      <c r="O287" s="22"/>
      <c r="P287" s="22"/>
      <c r="Q287" s="22"/>
      <c r="R287" s="22"/>
      <c r="S287" s="22"/>
      <c r="T287" s="22"/>
      <c r="U287" s="22"/>
      <c r="V287" s="22"/>
      <c r="W287" s="22"/>
      <c r="X287" s="55"/>
      <c r="Y287" s="55"/>
      <c r="Z287" s="55"/>
      <c r="AA287" s="22"/>
      <c r="AB287" s="22"/>
      <c r="AC287" s="22"/>
      <c r="AD287" s="22"/>
      <c r="AE287" s="22"/>
      <c r="AF287" s="22"/>
      <c r="AG287" s="22"/>
      <c r="AH287" s="22"/>
      <c r="AI287" s="22"/>
      <c r="AJ287" s="22"/>
      <c r="AK287" s="22"/>
      <c r="AL287" s="22"/>
      <c r="AM287" s="22"/>
      <c r="AN287" s="22"/>
      <c r="AO287" s="22"/>
      <c r="AP287" s="22"/>
      <c r="AQ287" s="22"/>
      <c r="AR287" s="56"/>
      <c r="AS287" s="57"/>
      <c r="AT287" s="58"/>
      <c r="AU287" s="22"/>
      <c r="AV287" s="55"/>
      <c r="AW287" s="55"/>
      <c r="AX287" s="58"/>
      <c r="AY287" s="22"/>
      <c r="AZ287" s="57">
        <v>157000</v>
      </c>
      <c r="BA287" s="57">
        <v>29830</v>
      </c>
      <c r="BB287" s="57">
        <f t="shared" si="19"/>
        <v>186830</v>
      </c>
      <c r="BC287" s="22"/>
      <c r="BD287" s="22"/>
      <c r="BE287" s="22"/>
      <c r="BF287" s="22"/>
      <c r="BG287" s="22"/>
      <c r="BH287" s="57"/>
      <c r="BI287" s="57"/>
      <c r="BJ287" s="57"/>
      <c r="BK287" s="22"/>
      <c r="BL287" s="57"/>
      <c r="BM287" s="57"/>
      <c r="BN287" s="57"/>
      <c r="BO287" s="22"/>
      <c r="BP287" s="57"/>
      <c r="BQ287" s="57"/>
      <c r="BR287" s="57"/>
      <c r="BS287" s="22"/>
      <c r="BT287" s="22"/>
      <c r="BU287" s="22"/>
      <c r="BV287" s="22"/>
      <c r="BW287" s="22"/>
      <c r="BX287" s="22"/>
      <c r="BY287" s="22"/>
      <c r="BZ287" s="22"/>
      <c r="CA287" s="22"/>
      <c r="CB287" s="22"/>
      <c r="CC287" s="22"/>
      <c r="CD287" s="22"/>
      <c r="CE287" s="22"/>
      <c r="CF287" s="22"/>
      <c r="CG287" s="22"/>
      <c r="CH287" s="22"/>
      <c r="CI287" s="22"/>
      <c r="CJ287" s="57"/>
      <c r="CK287" s="57"/>
      <c r="CL287" s="57"/>
      <c r="CM287" s="22"/>
      <c r="CN287" s="22"/>
      <c r="CO287" s="22"/>
      <c r="CP287" s="22"/>
      <c r="CQ287" s="22"/>
      <c r="CR287" s="22"/>
      <c r="CS287" s="22"/>
      <c r="CT287" s="22"/>
      <c r="CU287" s="22"/>
      <c r="CV287" s="57"/>
      <c r="CW287" s="57"/>
      <c r="CX287" s="57"/>
      <c r="CY287" s="46"/>
      <c r="CZ287" s="28"/>
      <c r="DA287" s="28"/>
      <c r="DB287" s="35"/>
      <c r="DE287" s="31">
        <f t="shared" si="21"/>
        <v>186830</v>
      </c>
    </row>
    <row r="288" spans="1:109" ht="90" x14ac:dyDescent="0.25">
      <c r="A288" s="60">
        <v>939</v>
      </c>
      <c r="B288" s="61" t="s">
        <v>410</v>
      </c>
      <c r="C288" s="62" t="s">
        <v>335</v>
      </c>
      <c r="D288" s="21">
        <v>50</v>
      </c>
      <c r="E288" s="21">
        <v>50</v>
      </c>
      <c r="F288" s="22" t="s">
        <v>325</v>
      </c>
      <c r="G288" s="21" t="s">
        <v>326</v>
      </c>
      <c r="H288" s="48" t="s">
        <v>403</v>
      </c>
      <c r="I288" s="48" t="s">
        <v>403</v>
      </c>
      <c r="J288" s="48"/>
      <c r="K288" s="48"/>
      <c r="L288" s="23"/>
      <c r="M288" s="21" t="s">
        <v>330</v>
      </c>
      <c r="N288" s="22"/>
      <c r="O288" s="22"/>
      <c r="P288" s="22"/>
      <c r="Q288" s="22"/>
      <c r="R288" s="22"/>
      <c r="S288" s="22"/>
      <c r="T288" s="22"/>
      <c r="U288" s="22"/>
      <c r="V288" s="22"/>
      <c r="W288" s="22"/>
      <c r="X288" s="55"/>
      <c r="Y288" s="55"/>
      <c r="Z288" s="55"/>
      <c r="AA288" s="22"/>
      <c r="AB288" s="22"/>
      <c r="AC288" s="22"/>
      <c r="AD288" s="22"/>
      <c r="AE288" s="22"/>
      <c r="AF288" s="22"/>
      <c r="AG288" s="22"/>
      <c r="AH288" s="22"/>
      <c r="AI288" s="22"/>
      <c r="AJ288" s="22"/>
      <c r="AK288" s="22"/>
      <c r="AL288" s="22"/>
      <c r="AM288" s="22"/>
      <c r="AN288" s="22"/>
      <c r="AO288" s="22"/>
      <c r="AP288" s="22"/>
      <c r="AQ288" s="22"/>
      <c r="AR288" s="56"/>
      <c r="AS288" s="57"/>
      <c r="AT288" s="58"/>
      <c r="AU288" s="22"/>
      <c r="AV288" s="55"/>
      <c r="AW288" s="55"/>
      <c r="AX288" s="58"/>
      <c r="AY288" s="22"/>
      <c r="AZ288" s="57">
        <v>137000</v>
      </c>
      <c r="BA288" s="57">
        <v>26030</v>
      </c>
      <c r="BB288" s="57">
        <f t="shared" si="19"/>
        <v>163030</v>
      </c>
      <c r="BC288" s="22"/>
      <c r="BD288" s="22"/>
      <c r="BE288" s="22"/>
      <c r="BF288" s="22"/>
      <c r="BG288" s="22"/>
      <c r="BH288" s="57"/>
      <c r="BI288" s="57"/>
      <c r="BJ288" s="57"/>
      <c r="BK288" s="22"/>
      <c r="BL288" s="57"/>
      <c r="BM288" s="57"/>
      <c r="BN288" s="57"/>
      <c r="BO288" s="22"/>
      <c r="BP288" s="57"/>
      <c r="BQ288" s="57"/>
      <c r="BR288" s="57"/>
      <c r="BS288" s="22"/>
      <c r="BT288" s="22"/>
      <c r="BU288" s="22"/>
      <c r="BV288" s="22"/>
      <c r="BW288" s="22"/>
      <c r="BX288" s="22"/>
      <c r="BY288" s="22"/>
      <c r="BZ288" s="22"/>
      <c r="CA288" s="22"/>
      <c r="CB288" s="22"/>
      <c r="CC288" s="22"/>
      <c r="CD288" s="22"/>
      <c r="CE288" s="22"/>
      <c r="CF288" s="22"/>
      <c r="CG288" s="22"/>
      <c r="CH288" s="22"/>
      <c r="CI288" s="22"/>
      <c r="CJ288" s="57"/>
      <c r="CK288" s="57"/>
      <c r="CL288" s="57"/>
      <c r="CM288" s="22"/>
      <c r="CN288" s="22"/>
      <c r="CO288" s="22"/>
      <c r="CP288" s="22"/>
      <c r="CQ288" s="22"/>
      <c r="CR288" s="22"/>
      <c r="CS288" s="22"/>
      <c r="CT288" s="22"/>
      <c r="CU288" s="22"/>
      <c r="CV288" s="57"/>
      <c r="CW288" s="57"/>
      <c r="CX288" s="57"/>
      <c r="CY288" s="46"/>
      <c r="CZ288" s="28"/>
      <c r="DA288" s="28"/>
      <c r="DB288" s="35"/>
      <c r="DE288" s="31">
        <f t="shared" si="21"/>
        <v>163030</v>
      </c>
    </row>
    <row r="289" spans="1:109" ht="90" x14ac:dyDescent="0.25">
      <c r="A289" s="36">
        <v>940</v>
      </c>
      <c r="B289" s="61" t="s">
        <v>411</v>
      </c>
      <c r="C289" s="62" t="s">
        <v>335</v>
      </c>
      <c r="D289" s="21">
        <v>50</v>
      </c>
      <c r="E289" s="21">
        <v>50</v>
      </c>
      <c r="F289" s="22" t="s">
        <v>325</v>
      </c>
      <c r="G289" s="21" t="s">
        <v>326</v>
      </c>
      <c r="H289" s="22" t="s">
        <v>124</v>
      </c>
      <c r="I289" s="48" t="s">
        <v>407</v>
      </c>
      <c r="J289" s="48" t="s">
        <v>403</v>
      </c>
      <c r="K289" s="48" t="s">
        <v>403</v>
      </c>
      <c r="L289" s="23"/>
      <c r="M289" s="21" t="s">
        <v>330</v>
      </c>
      <c r="N289" s="22"/>
      <c r="O289" s="22"/>
      <c r="P289" s="22"/>
      <c r="Q289" s="22"/>
      <c r="R289" s="22"/>
      <c r="S289" s="22"/>
      <c r="T289" s="22"/>
      <c r="U289" s="22"/>
      <c r="V289" s="22"/>
      <c r="W289" s="22"/>
      <c r="X289" s="55"/>
      <c r="Y289" s="55"/>
      <c r="Z289" s="55"/>
      <c r="AA289" s="22"/>
      <c r="AB289" s="22"/>
      <c r="AC289" s="22"/>
      <c r="AD289" s="22"/>
      <c r="AE289" s="22"/>
      <c r="AF289" s="22"/>
      <c r="AG289" s="22"/>
      <c r="AH289" s="22"/>
      <c r="AI289" s="22"/>
      <c r="AJ289" s="22"/>
      <c r="AK289" s="22"/>
      <c r="AL289" s="22"/>
      <c r="AM289" s="22"/>
      <c r="AN289" s="22"/>
      <c r="AO289" s="22"/>
      <c r="AP289" s="22"/>
      <c r="AQ289" s="22"/>
      <c r="AR289" s="56"/>
      <c r="AS289" s="57"/>
      <c r="AT289" s="58"/>
      <c r="AU289" s="22"/>
      <c r="AV289" s="55"/>
      <c r="AW289" s="55"/>
      <c r="AX289" s="58"/>
      <c r="AY289" s="22"/>
      <c r="AZ289" s="57">
        <v>199000</v>
      </c>
      <c r="BA289" s="57">
        <v>37810</v>
      </c>
      <c r="BB289" s="57">
        <f t="shared" si="19"/>
        <v>236810</v>
      </c>
      <c r="BC289" s="22"/>
      <c r="BD289" s="22"/>
      <c r="BE289" s="22"/>
      <c r="BF289" s="22"/>
      <c r="BG289" s="22"/>
      <c r="BH289" s="57"/>
      <c r="BI289" s="57"/>
      <c r="BJ289" s="57"/>
      <c r="BK289" s="22"/>
      <c r="BL289" s="57"/>
      <c r="BM289" s="57"/>
      <c r="BN289" s="57"/>
      <c r="BO289" s="22"/>
      <c r="BP289" s="57"/>
      <c r="BQ289" s="57"/>
      <c r="BR289" s="57"/>
      <c r="BS289" s="22"/>
      <c r="BT289" s="22"/>
      <c r="BU289" s="22"/>
      <c r="BV289" s="22"/>
      <c r="BW289" s="22"/>
      <c r="BX289" s="22"/>
      <c r="BY289" s="22"/>
      <c r="BZ289" s="22"/>
      <c r="CA289" s="22"/>
      <c r="CB289" s="22"/>
      <c r="CC289" s="22"/>
      <c r="CD289" s="22"/>
      <c r="CE289" s="22"/>
      <c r="CF289" s="22"/>
      <c r="CG289" s="22"/>
      <c r="CH289" s="22"/>
      <c r="CI289" s="22"/>
      <c r="CJ289" s="57"/>
      <c r="CK289" s="57"/>
      <c r="CL289" s="57"/>
      <c r="CM289" s="22"/>
      <c r="CN289" s="22"/>
      <c r="CO289" s="22"/>
      <c r="CP289" s="22"/>
      <c r="CQ289" s="22"/>
      <c r="CR289" s="22"/>
      <c r="CS289" s="22"/>
      <c r="CT289" s="22"/>
      <c r="CU289" s="22"/>
      <c r="CV289" s="57"/>
      <c r="CW289" s="57"/>
      <c r="CX289" s="57"/>
      <c r="CY289" s="46"/>
      <c r="CZ289" s="28"/>
      <c r="DA289" s="28"/>
      <c r="DB289" s="35"/>
      <c r="DE289" s="31">
        <f t="shared" si="21"/>
        <v>236810</v>
      </c>
    </row>
    <row r="290" spans="1:109" ht="90" x14ac:dyDescent="0.25">
      <c r="A290" s="60">
        <v>941</v>
      </c>
      <c r="B290" s="61" t="s">
        <v>412</v>
      </c>
      <c r="C290" s="62" t="s">
        <v>335</v>
      </c>
      <c r="D290" s="21">
        <v>41</v>
      </c>
      <c r="E290" s="21">
        <v>41</v>
      </c>
      <c r="F290" s="22" t="s">
        <v>325</v>
      </c>
      <c r="G290" s="21" t="s">
        <v>326</v>
      </c>
      <c r="H290" s="22" t="s">
        <v>124</v>
      </c>
      <c r="I290" s="48" t="s">
        <v>407</v>
      </c>
      <c r="J290" s="48" t="s">
        <v>403</v>
      </c>
      <c r="K290" s="48" t="s">
        <v>403</v>
      </c>
      <c r="L290" s="23"/>
      <c r="M290" s="21" t="s">
        <v>330</v>
      </c>
      <c r="N290" s="22"/>
      <c r="O290" s="22"/>
      <c r="P290" s="22"/>
      <c r="Q290" s="22"/>
      <c r="R290" s="22"/>
      <c r="S290" s="22"/>
      <c r="T290" s="22"/>
      <c r="U290" s="22"/>
      <c r="V290" s="22"/>
      <c r="W290" s="22"/>
      <c r="X290" s="55"/>
      <c r="Y290" s="55"/>
      <c r="Z290" s="55"/>
      <c r="AA290" s="22"/>
      <c r="AB290" s="22"/>
      <c r="AC290" s="22"/>
      <c r="AD290" s="22"/>
      <c r="AE290" s="22"/>
      <c r="AF290" s="22"/>
      <c r="AG290" s="22"/>
      <c r="AH290" s="22"/>
      <c r="AI290" s="22"/>
      <c r="AJ290" s="22"/>
      <c r="AK290" s="22"/>
      <c r="AL290" s="22"/>
      <c r="AM290" s="22"/>
      <c r="AN290" s="22"/>
      <c r="AO290" s="22"/>
      <c r="AP290" s="22"/>
      <c r="AQ290" s="22"/>
      <c r="AR290" s="56"/>
      <c r="AS290" s="57"/>
      <c r="AT290" s="58"/>
      <c r="AU290" s="22"/>
      <c r="AV290" s="55"/>
      <c r="AW290" s="55"/>
      <c r="AX290" s="58"/>
      <c r="AY290" s="22"/>
      <c r="AZ290" s="57">
        <v>167000</v>
      </c>
      <c r="BA290" s="57">
        <v>31730</v>
      </c>
      <c r="BB290" s="57">
        <f t="shared" si="19"/>
        <v>198730</v>
      </c>
      <c r="BC290" s="22"/>
      <c r="BD290" s="22"/>
      <c r="BE290" s="22"/>
      <c r="BF290" s="22"/>
      <c r="BG290" s="22"/>
      <c r="BH290" s="57"/>
      <c r="BI290" s="57"/>
      <c r="BJ290" s="57"/>
      <c r="BK290" s="22"/>
      <c r="BL290" s="57"/>
      <c r="BM290" s="57"/>
      <c r="BN290" s="57"/>
      <c r="BO290" s="22"/>
      <c r="BP290" s="57"/>
      <c r="BQ290" s="57"/>
      <c r="BR290" s="57"/>
      <c r="BS290" s="22"/>
      <c r="BT290" s="22"/>
      <c r="BU290" s="22"/>
      <c r="BV290" s="22"/>
      <c r="BW290" s="22"/>
      <c r="BX290" s="22"/>
      <c r="BY290" s="22"/>
      <c r="BZ290" s="22"/>
      <c r="CA290" s="22"/>
      <c r="CB290" s="22"/>
      <c r="CC290" s="22"/>
      <c r="CD290" s="22"/>
      <c r="CE290" s="22"/>
      <c r="CF290" s="22"/>
      <c r="CG290" s="22"/>
      <c r="CH290" s="22"/>
      <c r="CI290" s="22"/>
      <c r="CJ290" s="57"/>
      <c r="CK290" s="57"/>
      <c r="CL290" s="57"/>
      <c r="CM290" s="22"/>
      <c r="CN290" s="22"/>
      <c r="CO290" s="22"/>
      <c r="CP290" s="22"/>
      <c r="CQ290" s="22"/>
      <c r="CR290" s="22"/>
      <c r="CS290" s="22"/>
      <c r="CT290" s="22"/>
      <c r="CU290" s="22"/>
      <c r="CV290" s="57"/>
      <c r="CW290" s="57"/>
      <c r="CX290" s="57"/>
      <c r="CY290" s="46"/>
      <c r="CZ290" s="28"/>
      <c r="DA290" s="28"/>
      <c r="DB290" s="35"/>
      <c r="DE290" s="31">
        <f t="shared" si="21"/>
        <v>198730</v>
      </c>
    </row>
    <row r="291" spans="1:109" ht="90" x14ac:dyDescent="0.25">
      <c r="A291" s="60">
        <v>942</v>
      </c>
      <c r="B291" s="61" t="s">
        <v>413</v>
      </c>
      <c r="C291" s="62" t="s">
        <v>335</v>
      </c>
      <c r="D291" s="21">
        <v>45</v>
      </c>
      <c r="E291" s="21">
        <v>45</v>
      </c>
      <c r="F291" s="22" t="s">
        <v>325</v>
      </c>
      <c r="G291" s="21" t="s">
        <v>326</v>
      </c>
      <c r="H291" s="22" t="s">
        <v>124</v>
      </c>
      <c r="I291" s="48" t="s">
        <v>407</v>
      </c>
      <c r="J291" s="48" t="s">
        <v>403</v>
      </c>
      <c r="K291" s="48" t="s">
        <v>403</v>
      </c>
      <c r="L291" s="23"/>
      <c r="M291" s="21" t="s">
        <v>330</v>
      </c>
      <c r="N291" s="22"/>
      <c r="O291" s="22"/>
      <c r="P291" s="22"/>
      <c r="Q291" s="22"/>
      <c r="R291" s="22"/>
      <c r="S291" s="22"/>
      <c r="T291" s="22"/>
      <c r="U291" s="22"/>
      <c r="V291" s="22"/>
      <c r="W291" s="22"/>
      <c r="X291" s="55"/>
      <c r="Y291" s="55"/>
      <c r="Z291" s="55"/>
      <c r="AA291" s="22"/>
      <c r="AB291" s="22"/>
      <c r="AC291" s="22"/>
      <c r="AD291" s="22"/>
      <c r="AE291" s="22"/>
      <c r="AF291" s="22"/>
      <c r="AG291" s="22"/>
      <c r="AH291" s="22"/>
      <c r="AI291" s="22"/>
      <c r="AJ291" s="22"/>
      <c r="AK291" s="22"/>
      <c r="AL291" s="22"/>
      <c r="AM291" s="22"/>
      <c r="AN291" s="22"/>
      <c r="AO291" s="22"/>
      <c r="AP291" s="22"/>
      <c r="AQ291" s="22"/>
      <c r="AR291" s="56"/>
      <c r="AS291" s="57"/>
      <c r="AT291" s="58"/>
      <c r="AU291" s="22"/>
      <c r="AV291" s="55"/>
      <c r="AW291" s="55"/>
      <c r="AX291" s="58"/>
      <c r="AY291" s="22"/>
      <c r="AZ291" s="57">
        <v>202000</v>
      </c>
      <c r="BA291" s="57">
        <v>38380</v>
      </c>
      <c r="BB291" s="57">
        <f t="shared" si="19"/>
        <v>240380</v>
      </c>
      <c r="BC291" s="22"/>
      <c r="BD291" s="22"/>
      <c r="BE291" s="22"/>
      <c r="BF291" s="22"/>
      <c r="BG291" s="22"/>
      <c r="BH291" s="57"/>
      <c r="BI291" s="57"/>
      <c r="BJ291" s="57"/>
      <c r="BK291" s="22"/>
      <c r="BL291" s="57"/>
      <c r="BM291" s="57"/>
      <c r="BN291" s="57"/>
      <c r="BO291" s="22"/>
      <c r="BP291" s="57"/>
      <c r="BQ291" s="57"/>
      <c r="BR291" s="57"/>
      <c r="BS291" s="22"/>
      <c r="BT291" s="22"/>
      <c r="BU291" s="22"/>
      <c r="BV291" s="22"/>
      <c r="BW291" s="22"/>
      <c r="BX291" s="22"/>
      <c r="BY291" s="22"/>
      <c r="BZ291" s="22"/>
      <c r="CA291" s="22"/>
      <c r="CB291" s="22"/>
      <c r="CC291" s="22"/>
      <c r="CD291" s="22"/>
      <c r="CE291" s="22"/>
      <c r="CF291" s="22"/>
      <c r="CG291" s="22"/>
      <c r="CH291" s="22"/>
      <c r="CI291" s="22"/>
      <c r="CJ291" s="57"/>
      <c r="CK291" s="57"/>
      <c r="CL291" s="57"/>
      <c r="CM291" s="22"/>
      <c r="CN291" s="22"/>
      <c r="CO291" s="22"/>
      <c r="CP291" s="22"/>
      <c r="CQ291" s="22"/>
      <c r="CR291" s="22"/>
      <c r="CS291" s="22"/>
      <c r="CT291" s="22"/>
      <c r="CU291" s="22"/>
      <c r="CV291" s="57"/>
      <c r="CW291" s="57"/>
      <c r="CX291" s="57"/>
      <c r="CY291" s="46"/>
      <c r="CZ291" s="28"/>
      <c r="DA291" s="28"/>
      <c r="DB291" s="35"/>
      <c r="DE291" s="31">
        <f t="shared" si="21"/>
        <v>240380</v>
      </c>
    </row>
    <row r="292" spans="1:109" ht="90" x14ac:dyDescent="0.25">
      <c r="A292" s="36">
        <v>943</v>
      </c>
      <c r="B292" s="61" t="s">
        <v>414</v>
      </c>
      <c r="C292" s="62" t="s">
        <v>335</v>
      </c>
      <c r="D292" s="21">
        <v>41</v>
      </c>
      <c r="E292" s="21">
        <v>41</v>
      </c>
      <c r="F292" s="22" t="s">
        <v>325</v>
      </c>
      <c r="G292" s="21" t="s">
        <v>326</v>
      </c>
      <c r="H292" s="22" t="s">
        <v>124</v>
      </c>
      <c r="I292" s="48" t="s">
        <v>407</v>
      </c>
      <c r="J292" s="48" t="s">
        <v>403</v>
      </c>
      <c r="K292" s="48" t="s">
        <v>403</v>
      </c>
      <c r="L292" s="23"/>
      <c r="M292" s="21" t="s">
        <v>330</v>
      </c>
      <c r="N292" s="22"/>
      <c r="O292" s="22"/>
      <c r="P292" s="22"/>
      <c r="Q292" s="22"/>
      <c r="R292" s="22"/>
      <c r="S292" s="22"/>
      <c r="T292" s="22"/>
      <c r="U292" s="22"/>
      <c r="V292" s="22"/>
      <c r="W292" s="22"/>
      <c r="X292" s="55"/>
      <c r="Y292" s="55"/>
      <c r="Z292" s="55"/>
      <c r="AA292" s="22"/>
      <c r="AB292" s="22"/>
      <c r="AC292" s="22"/>
      <c r="AD292" s="22"/>
      <c r="AE292" s="22"/>
      <c r="AF292" s="22"/>
      <c r="AG292" s="22"/>
      <c r="AH292" s="22"/>
      <c r="AI292" s="22"/>
      <c r="AJ292" s="22"/>
      <c r="AK292" s="22"/>
      <c r="AL292" s="22"/>
      <c r="AM292" s="22"/>
      <c r="AN292" s="22"/>
      <c r="AO292" s="22"/>
      <c r="AP292" s="22"/>
      <c r="AQ292" s="22"/>
      <c r="AR292" s="56"/>
      <c r="AS292" s="57"/>
      <c r="AT292" s="58"/>
      <c r="AU292" s="22"/>
      <c r="AV292" s="55"/>
      <c r="AW292" s="55"/>
      <c r="AX292" s="58"/>
      <c r="AY292" s="22"/>
      <c r="AZ292" s="57">
        <v>331000</v>
      </c>
      <c r="BA292" s="57">
        <v>62890</v>
      </c>
      <c r="BB292" s="57">
        <f t="shared" si="19"/>
        <v>393890</v>
      </c>
      <c r="BC292" s="22"/>
      <c r="BD292" s="22"/>
      <c r="BE292" s="22"/>
      <c r="BF292" s="22"/>
      <c r="BG292" s="22"/>
      <c r="BH292" s="57"/>
      <c r="BI292" s="57"/>
      <c r="BJ292" s="57"/>
      <c r="BK292" s="22"/>
      <c r="BL292" s="57"/>
      <c r="BM292" s="57"/>
      <c r="BN292" s="57"/>
      <c r="BO292" s="22"/>
      <c r="BP292" s="57"/>
      <c r="BQ292" s="57"/>
      <c r="BR292" s="57"/>
      <c r="BS292" s="22"/>
      <c r="BT292" s="22"/>
      <c r="BU292" s="22"/>
      <c r="BV292" s="22"/>
      <c r="BW292" s="22"/>
      <c r="BX292" s="22"/>
      <c r="BY292" s="22"/>
      <c r="BZ292" s="22"/>
      <c r="CA292" s="22"/>
      <c r="CB292" s="22"/>
      <c r="CC292" s="22"/>
      <c r="CD292" s="22"/>
      <c r="CE292" s="22"/>
      <c r="CF292" s="22"/>
      <c r="CG292" s="22"/>
      <c r="CH292" s="22"/>
      <c r="CI292" s="22"/>
      <c r="CJ292" s="57"/>
      <c r="CK292" s="57"/>
      <c r="CL292" s="57"/>
      <c r="CM292" s="22"/>
      <c r="CN292" s="22"/>
      <c r="CO292" s="22"/>
      <c r="CP292" s="22"/>
      <c r="CQ292" s="22"/>
      <c r="CR292" s="22"/>
      <c r="CS292" s="22"/>
      <c r="CT292" s="22"/>
      <c r="CU292" s="22"/>
      <c r="CV292" s="57"/>
      <c r="CW292" s="57"/>
      <c r="CX292" s="57"/>
      <c r="CY292" s="46"/>
      <c r="CZ292" s="28"/>
      <c r="DA292" s="28"/>
      <c r="DB292" s="35"/>
      <c r="DE292" s="31">
        <f t="shared" si="21"/>
        <v>393890</v>
      </c>
    </row>
    <row r="293" spans="1:109" ht="90" x14ac:dyDescent="0.25">
      <c r="A293" s="60">
        <v>944</v>
      </c>
      <c r="B293" s="61" t="s">
        <v>415</v>
      </c>
      <c r="C293" s="62" t="s">
        <v>335</v>
      </c>
      <c r="D293" s="21">
        <v>36</v>
      </c>
      <c r="E293" s="21">
        <v>36</v>
      </c>
      <c r="F293" s="22" t="s">
        <v>325</v>
      </c>
      <c r="G293" s="21" t="s">
        <v>326</v>
      </c>
      <c r="H293" s="48" t="s">
        <v>403</v>
      </c>
      <c r="I293" s="48" t="s">
        <v>403</v>
      </c>
      <c r="J293" s="48"/>
      <c r="K293" s="48"/>
      <c r="L293" s="23"/>
      <c r="M293" s="21" t="s">
        <v>330</v>
      </c>
      <c r="N293" s="22"/>
      <c r="O293" s="22"/>
      <c r="P293" s="22"/>
      <c r="Q293" s="22"/>
      <c r="R293" s="22"/>
      <c r="S293" s="22"/>
      <c r="T293" s="22"/>
      <c r="U293" s="22"/>
      <c r="V293" s="22"/>
      <c r="W293" s="22"/>
      <c r="X293" s="55"/>
      <c r="Y293" s="55"/>
      <c r="Z293" s="55"/>
      <c r="AA293" s="22"/>
      <c r="AB293" s="22"/>
      <c r="AC293" s="22"/>
      <c r="AD293" s="22"/>
      <c r="AE293" s="22"/>
      <c r="AF293" s="22"/>
      <c r="AG293" s="22"/>
      <c r="AH293" s="22"/>
      <c r="AI293" s="22"/>
      <c r="AJ293" s="22"/>
      <c r="AK293" s="22"/>
      <c r="AL293" s="22"/>
      <c r="AM293" s="22"/>
      <c r="AN293" s="22"/>
      <c r="AO293" s="22"/>
      <c r="AP293" s="22"/>
      <c r="AQ293" s="22"/>
      <c r="AR293" s="56"/>
      <c r="AS293" s="57"/>
      <c r="AT293" s="58"/>
      <c r="AU293" s="22"/>
      <c r="AV293" s="55"/>
      <c r="AW293" s="55"/>
      <c r="AX293" s="58"/>
      <c r="AY293" s="22"/>
      <c r="AZ293" s="57">
        <v>51000</v>
      </c>
      <c r="BA293" s="57">
        <v>9690</v>
      </c>
      <c r="BB293" s="57">
        <f t="shared" si="19"/>
        <v>60690</v>
      </c>
      <c r="BC293" s="22"/>
      <c r="BD293" s="22"/>
      <c r="BE293" s="22"/>
      <c r="BF293" s="22"/>
      <c r="BG293" s="22"/>
      <c r="BH293" s="57"/>
      <c r="BI293" s="57"/>
      <c r="BJ293" s="57"/>
      <c r="BK293" s="22"/>
      <c r="BL293" s="57"/>
      <c r="BM293" s="57"/>
      <c r="BN293" s="57"/>
      <c r="BO293" s="22"/>
      <c r="BP293" s="57"/>
      <c r="BQ293" s="57"/>
      <c r="BR293" s="57"/>
      <c r="BS293" s="22"/>
      <c r="BT293" s="22"/>
      <c r="BU293" s="22"/>
      <c r="BV293" s="22"/>
      <c r="BW293" s="22"/>
      <c r="BX293" s="22"/>
      <c r="BY293" s="22"/>
      <c r="BZ293" s="22"/>
      <c r="CA293" s="22"/>
      <c r="CB293" s="22"/>
      <c r="CC293" s="22"/>
      <c r="CD293" s="22"/>
      <c r="CE293" s="22"/>
      <c r="CF293" s="22"/>
      <c r="CG293" s="22"/>
      <c r="CH293" s="22"/>
      <c r="CI293" s="22"/>
      <c r="CJ293" s="57"/>
      <c r="CK293" s="57"/>
      <c r="CL293" s="57"/>
      <c r="CM293" s="22"/>
      <c r="CN293" s="22"/>
      <c r="CO293" s="22"/>
      <c r="CP293" s="22"/>
      <c r="CQ293" s="22"/>
      <c r="CR293" s="22"/>
      <c r="CS293" s="22"/>
      <c r="CT293" s="22"/>
      <c r="CU293" s="22"/>
      <c r="CV293" s="57"/>
      <c r="CW293" s="57"/>
      <c r="CX293" s="57"/>
      <c r="CY293" s="46"/>
      <c r="CZ293" s="28"/>
      <c r="DA293" s="28"/>
      <c r="DB293" s="35"/>
      <c r="DE293" s="31">
        <f t="shared" si="21"/>
        <v>60690</v>
      </c>
    </row>
    <row r="294" spans="1:109" ht="90" x14ac:dyDescent="0.25">
      <c r="A294" s="60">
        <v>945</v>
      </c>
      <c r="B294" s="61" t="s">
        <v>416</v>
      </c>
      <c r="C294" s="62" t="s">
        <v>335</v>
      </c>
      <c r="D294" s="21">
        <v>45</v>
      </c>
      <c r="E294" s="21">
        <v>45</v>
      </c>
      <c r="F294" s="22" t="s">
        <v>325</v>
      </c>
      <c r="G294" s="21" t="s">
        <v>326</v>
      </c>
      <c r="H294" s="48" t="s">
        <v>403</v>
      </c>
      <c r="I294" s="48" t="s">
        <v>403</v>
      </c>
      <c r="J294" s="48"/>
      <c r="K294" s="48"/>
      <c r="L294" s="23"/>
      <c r="M294" s="21" t="s">
        <v>330</v>
      </c>
      <c r="N294" s="22"/>
      <c r="O294" s="22"/>
      <c r="P294" s="22"/>
      <c r="Q294" s="22"/>
      <c r="R294" s="22"/>
      <c r="S294" s="22"/>
      <c r="T294" s="22"/>
      <c r="U294" s="22"/>
      <c r="V294" s="22"/>
      <c r="W294" s="22"/>
      <c r="X294" s="55"/>
      <c r="Y294" s="55"/>
      <c r="Z294" s="55"/>
      <c r="AA294" s="22"/>
      <c r="AB294" s="22"/>
      <c r="AC294" s="22"/>
      <c r="AD294" s="22"/>
      <c r="AE294" s="22"/>
      <c r="AF294" s="22"/>
      <c r="AG294" s="22"/>
      <c r="AH294" s="22"/>
      <c r="AI294" s="22"/>
      <c r="AJ294" s="22"/>
      <c r="AK294" s="22"/>
      <c r="AL294" s="22"/>
      <c r="AM294" s="22"/>
      <c r="AN294" s="22"/>
      <c r="AO294" s="22"/>
      <c r="AP294" s="22"/>
      <c r="AQ294" s="22"/>
      <c r="AR294" s="56"/>
      <c r="AS294" s="57"/>
      <c r="AT294" s="58"/>
      <c r="AU294" s="22"/>
      <c r="AV294" s="55"/>
      <c r="AW294" s="55"/>
      <c r="AX294" s="58"/>
      <c r="AY294" s="22"/>
      <c r="AZ294" s="57">
        <v>68500</v>
      </c>
      <c r="BA294" s="57">
        <v>13015</v>
      </c>
      <c r="BB294" s="57">
        <f t="shared" si="19"/>
        <v>81515</v>
      </c>
      <c r="BC294" s="22"/>
      <c r="BD294" s="22"/>
      <c r="BE294" s="22"/>
      <c r="BF294" s="22"/>
      <c r="BG294" s="22"/>
      <c r="BH294" s="57"/>
      <c r="BI294" s="57"/>
      <c r="BJ294" s="57"/>
      <c r="BK294" s="22"/>
      <c r="BL294" s="57"/>
      <c r="BM294" s="57"/>
      <c r="BN294" s="57"/>
      <c r="BO294" s="22"/>
      <c r="BP294" s="57"/>
      <c r="BQ294" s="57"/>
      <c r="BR294" s="57"/>
      <c r="BS294" s="22"/>
      <c r="BT294" s="22"/>
      <c r="BU294" s="22"/>
      <c r="BV294" s="22"/>
      <c r="BW294" s="22"/>
      <c r="BX294" s="22"/>
      <c r="BY294" s="22"/>
      <c r="BZ294" s="22"/>
      <c r="CA294" s="22"/>
      <c r="CB294" s="22"/>
      <c r="CC294" s="22"/>
      <c r="CD294" s="22"/>
      <c r="CE294" s="22"/>
      <c r="CF294" s="22"/>
      <c r="CG294" s="22"/>
      <c r="CH294" s="22"/>
      <c r="CI294" s="22"/>
      <c r="CJ294" s="57"/>
      <c r="CK294" s="57"/>
      <c r="CL294" s="57"/>
      <c r="CM294" s="22"/>
      <c r="CN294" s="22"/>
      <c r="CO294" s="22"/>
      <c r="CP294" s="22"/>
      <c r="CQ294" s="22"/>
      <c r="CR294" s="22"/>
      <c r="CS294" s="22"/>
      <c r="CT294" s="22"/>
      <c r="CU294" s="22"/>
      <c r="CV294" s="57"/>
      <c r="CW294" s="57"/>
      <c r="CX294" s="57"/>
      <c r="CY294" s="46"/>
      <c r="CZ294" s="28"/>
      <c r="DA294" s="28"/>
      <c r="DB294" s="35"/>
      <c r="DE294" s="31">
        <f t="shared" si="21"/>
        <v>81515</v>
      </c>
    </row>
    <row r="295" spans="1:109" ht="90" x14ac:dyDescent="0.25">
      <c r="A295" s="36">
        <v>946</v>
      </c>
      <c r="B295" s="61" t="s">
        <v>417</v>
      </c>
      <c r="C295" s="62" t="s">
        <v>335</v>
      </c>
      <c r="D295" s="21">
        <v>50</v>
      </c>
      <c r="E295" s="21">
        <v>50</v>
      </c>
      <c r="F295" s="22" t="s">
        <v>325</v>
      </c>
      <c r="G295" s="21" t="s">
        <v>326</v>
      </c>
      <c r="H295" s="22" t="s">
        <v>124</v>
      </c>
      <c r="I295" s="48" t="s">
        <v>407</v>
      </c>
      <c r="J295" s="48" t="s">
        <v>403</v>
      </c>
      <c r="K295" s="48" t="s">
        <v>403</v>
      </c>
      <c r="L295" s="23"/>
      <c r="M295" s="21" t="s">
        <v>330</v>
      </c>
      <c r="N295" s="22"/>
      <c r="O295" s="22"/>
      <c r="P295" s="22"/>
      <c r="Q295" s="22"/>
      <c r="R295" s="22"/>
      <c r="S295" s="22"/>
      <c r="T295" s="22"/>
      <c r="U295" s="22"/>
      <c r="V295" s="22"/>
      <c r="W295" s="22"/>
      <c r="X295" s="55"/>
      <c r="Y295" s="55"/>
      <c r="Z295" s="55"/>
      <c r="AA295" s="22"/>
      <c r="AB295" s="22"/>
      <c r="AC295" s="22"/>
      <c r="AD295" s="22"/>
      <c r="AE295" s="22"/>
      <c r="AF295" s="22"/>
      <c r="AG295" s="22"/>
      <c r="AH295" s="22"/>
      <c r="AI295" s="22"/>
      <c r="AJ295" s="22"/>
      <c r="AK295" s="22"/>
      <c r="AL295" s="22"/>
      <c r="AM295" s="22"/>
      <c r="AN295" s="22"/>
      <c r="AO295" s="22"/>
      <c r="AP295" s="22"/>
      <c r="AQ295" s="22"/>
      <c r="AR295" s="56"/>
      <c r="AS295" s="57"/>
      <c r="AT295" s="58"/>
      <c r="AU295" s="22"/>
      <c r="AV295" s="55"/>
      <c r="AW295" s="55"/>
      <c r="AX295" s="58"/>
      <c r="AY295" s="22"/>
      <c r="AZ295" s="57">
        <v>243000</v>
      </c>
      <c r="BA295" s="57">
        <v>46170</v>
      </c>
      <c r="BB295" s="57">
        <f t="shared" si="19"/>
        <v>289170</v>
      </c>
      <c r="BC295" s="22"/>
      <c r="BD295" s="22"/>
      <c r="BE295" s="22"/>
      <c r="BF295" s="22"/>
      <c r="BG295" s="22"/>
      <c r="BH295" s="57"/>
      <c r="BI295" s="57"/>
      <c r="BJ295" s="57"/>
      <c r="BK295" s="22"/>
      <c r="BL295" s="57"/>
      <c r="BM295" s="57"/>
      <c r="BN295" s="57"/>
      <c r="BO295" s="22"/>
      <c r="BP295" s="57"/>
      <c r="BQ295" s="57"/>
      <c r="BR295" s="57"/>
      <c r="BS295" s="22"/>
      <c r="BT295" s="22"/>
      <c r="BU295" s="22"/>
      <c r="BV295" s="22"/>
      <c r="BW295" s="22"/>
      <c r="BX295" s="22"/>
      <c r="BY295" s="22"/>
      <c r="BZ295" s="22"/>
      <c r="CA295" s="22"/>
      <c r="CB295" s="22"/>
      <c r="CC295" s="22"/>
      <c r="CD295" s="22"/>
      <c r="CE295" s="22"/>
      <c r="CF295" s="22"/>
      <c r="CG295" s="22"/>
      <c r="CH295" s="22"/>
      <c r="CI295" s="22"/>
      <c r="CJ295" s="57"/>
      <c r="CK295" s="57"/>
      <c r="CL295" s="57"/>
      <c r="CM295" s="22"/>
      <c r="CN295" s="22"/>
      <c r="CO295" s="22"/>
      <c r="CP295" s="22"/>
      <c r="CQ295" s="22"/>
      <c r="CR295" s="22"/>
      <c r="CS295" s="22"/>
      <c r="CT295" s="22"/>
      <c r="CU295" s="22"/>
      <c r="CV295" s="57"/>
      <c r="CW295" s="57"/>
      <c r="CX295" s="57"/>
      <c r="CY295" s="46"/>
      <c r="CZ295" s="28"/>
      <c r="DA295" s="28"/>
      <c r="DB295" s="35"/>
      <c r="DE295" s="31">
        <f t="shared" si="21"/>
        <v>289170</v>
      </c>
    </row>
    <row r="296" spans="1:109" ht="90" x14ac:dyDescent="0.25">
      <c r="A296" s="60">
        <v>948</v>
      </c>
      <c r="B296" s="61" t="s">
        <v>418</v>
      </c>
      <c r="C296" s="62" t="s">
        <v>335</v>
      </c>
      <c r="D296" s="21">
        <v>32</v>
      </c>
      <c r="E296" s="21">
        <v>32</v>
      </c>
      <c r="F296" s="22" t="s">
        <v>325</v>
      </c>
      <c r="G296" s="21" t="s">
        <v>326</v>
      </c>
      <c r="H296" s="48" t="s">
        <v>403</v>
      </c>
      <c r="I296" s="48" t="s">
        <v>403</v>
      </c>
      <c r="J296" s="48"/>
      <c r="K296" s="22"/>
      <c r="L296" s="23"/>
      <c r="M296" s="21" t="s">
        <v>330</v>
      </c>
      <c r="N296" s="22"/>
      <c r="O296" s="22"/>
      <c r="P296" s="22"/>
      <c r="Q296" s="22"/>
      <c r="R296" s="22"/>
      <c r="S296" s="22"/>
      <c r="T296" s="22"/>
      <c r="U296" s="22"/>
      <c r="V296" s="22"/>
      <c r="W296" s="22"/>
      <c r="X296" s="55"/>
      <c r="Y296" s="55"/>
      <c r="Z296" s="55"/>
      <c r="AA296" s="22"/>
      <c r="AB296" s="22"/>
      <c r="AC296" s="22"/>
      <c r="AD296" s="22"/>
      <c r="AE296" s="22"/>
      <c r="AF296" s="22"/>
      <c r="AG296" s="22"/>
      <c r="AH296" s="22"/>
      <c r="AI296" s="22"/>
      <c r="AJ296" s="22"/>
      <c r="AK296" s="22"/>
      <c r="AL296" s="22"/>
      <c r="AM296" s="22"/>
      <c r="AN296" s="22"/>
      <c r="AO296" s="22"/>
      <c r="AP296" s="22"/>
      <c r="AQ296" s="22"/>
      <c r="AR296" s="56"/>
      <c r="AS296" s="57"/>
      <c r="AT296" s="58"/>
      <c r="AU296" s="22"/>
      <c r="AV296" s="55"/>
      <c r="AW296" s="55"/>
      <c r="AX296" s="58"/>
      <c r="AY296" s="22"/>
      <c r="AZ296" s="57">
        <v>243000</v>
      </c>
      <c r="BA296" s="57">
        <v>46170</v>
      </c>
      <c r="BB296" s="57">
        <f t="shared" si="19"/>
        <v>289170</v>
      </c>
      <c r="BC296" s="22"/>
      <c r="BD296" s="22"/>
      <c r="BE296" s="22"/>
      <c r="BF296" s="22"/>
      <c r="BG296" s="22"/>
      <c r="BH296" s="57">
        <v>310600</v>
      </c>
      <c r="BI296" s="57">
        <v>59014</v>
      </c>
      <c r="BJ296" s="57">
        <f t="shared" ref="BJ296:BJ301" si="23">+BH296+BI296</f>
        <v>369614</v>
      </c>
      <c r="BK296" s="22"/>
      <c r="BL296" s="57"/>
      <c r="BM296" s="57"/>
      <c r="BN296" s="57"/>
      <c r="BO296" s="22"/>
      <c r="BP296" s="57"/>
      <c r="BQ296" s="57"/>
      <c r="BR296" s="57"/>
      <c r="BS296" s="22"/>
      <c r="BT296" s="22"/>
      <c r="BU296" s="22"/>
      <c r="BV296" s="22"/>
      <c r="BW296" s="22"/>
      <c r="BX296" s="22"/>
      <c r="BY296" s="22"/>
      <c r="BZ296" s="22"/>
      <c r="CA296" s="22"/>
      <c r="CB296" s="22"/>
      <c r="CC296" s="22"/>
      <c r="CD296" s="22"/>
      <c r="CE296" s="22"/>
      <c r="CF296" s="22"/>
      <c r="CG296" s="22"/>
      <c r="CH296" s="22"/>
      <c r="CI296" s="22"/>
      <c r="CJ296" s="57"/>
      <c r="CK296" s="57"/>
      <c r="CL296" s="57"/>
      <c r="CM296" s="22"/>
      <c r="CN296" s="22"/>
      <c r="CO296" s="22"/>
      <c r="CP296" s="22"/>
      <c r="CQ296" s="22"/>
      <c r="CR296" s="22"/>
      <c r="CS296" s="22"/>
      <c r="CT296" s="22"/>
      <c r="CU296" s="22"/>
      <c r="CV296" s="57"/>
      <c r="CW296" s="57"/>
      <c r="CX296" s="57"/>
      <c r="CY296" s="46"/>
      <c r="CZ296" s="28"/>
      <c r="DA296" s="28"/>
      <c r="DB296" s="35"/>
      <c r="DE296" s="31">
        <f t="shared" si="21"/>
        <v>329392</v>
      </c>
    </row>
    <row r="297" spans="1:109" ht="33.75" x14ac:dyDescent="0.25">
      <c r="A297" s="36">
        <v>949</v>
      </c>
      <c r="B297" s="61" t="s">
        <v>419</v>
      </c>
      <c r="C297" s="62" t="s">
        <v>335</v>
      </c>
      <c r="D297" s="21">
        <v>18</v>
      </c>
      <c r="E297" s="21">
        <v>18</v>
      </c>
      <c r="F297" s="22" t="s">
        <v>325</v>
      </c>
      <c r="G297" s="21" t="s">
        <v>326</v>
      </c>
      <c r="H297" s="22" t="s">
        <v>124</v>
      </c>
      <c r="I297" s="48" t="s">
        <v>407</v>
      </c>
      <c r="J297" s="22"/>
      <c r="K297" s="22"/>
      <c r="L297" s="23"/>
      <c r="M297" s="21" t="s">
        <v>330</v>
      </c>
      <c r="N297" s="22"/>
      <c r="O297" s="22"/>
      <c r="P297" s="22"/>
      <c r="Q297" s="22"/>
      <c r="R297" s="22"/>
      <c r="S297" s="22"/>
      <c r="T297" s="22"/>
      <c r="U297" s="22"/>
      <c r="V297" s="22"/>
      <c r="W297" s="22"/>
      <c r="X297" s="55"/>
      <c r="Y297" s="55"/>
      <c r="Z297" s="55"/>
      <c r="AA297" s="22"/>
      <c r="AB297" s="22"/>
      <c r="AC297" s="22"/>
      <c r="AD297" s="22"/>
      <c r="AE297" s="22"/>
      <c r="AF297" s="22"/>
      <c r="AG297" s="22"/>
      <c r="AH297" s="22"/>
      <c r="AI297" s="22"/>
      <c r="AJ297" s="22"/>
      <c r="AK297" s="22"/>
      <c r="AL297" s="22"/>
      <c r="AM297" s="22"/>
      <c r="AN297" s="22"/>
      <c r="AO297" s="22"/>
      <c r="AP297" s="22"/>
      <c r="AQ297" s="22"/>
      <c r="AR297" s="56"/>
      <c r="AS297" s="57"/>
      <c r="AT297" s="58"/>
      <c r="AU297" s="22"/>
      <c r="AV297" s="55"/>
      <c r="AW297" s="55"/>
      <c r="AX297" s="58"/>
      <c r="AY297" s="22"/>
      <c r="AZ297" s="57">
        <v>543000</v>
      </c>
      <c r="BA297" s="57">
        <v>103170</v>
      </c>
      <c r="BB297" s="57">
        <f t="shared" ref="BB297:BB352" si="24">+AZ297+BA297</f>
        <v>646170</v>
      </c>
      <c r="BC297" s="22"/>
      <c r="BD297" s="22"/>
      <c r="BE297" s="22"/>
      <c r="BF297" s="22"/>
      <c r="BG297" s="22"/>
      <c r="BH297" s="57">
        <v>818800</v>
      </c>
      <c r="BI297" s="57">
        <v>155572</v>
      </c>
      <c r="BJ297" s="57">
        <f t="shared" si="23"/>
        <v>974372</v>
      </c>
      <c r="BK297" s="22"/>
      <c r="BL297" s="57"/>
      <c r="BM297" s="57"/>
      <c r="BN297" s="57"/>
      <c r="BO297" s="22"/>
      <c r="BP297" s="57"/>
      <c r="BQ297" s="57"/>
      <c r="BR297" s="57"/>
      <c r="BS297" s="22"/>
      <c r="BT297" s="22"/>
      <c r="BU297" s="22"/>
      <c r="BV297" s="22"/>
      <c r="BW297" s="22"/>
      <c r="BX297" s="22"/>
      <c r="BY297" s="22"/>
      <c r="BZ297" s="22"/>
      <c r="CA297" s="22"/>
      <c r="CB297" s="22"/>
      <c r="CC297" s="22"/>
      <c r="CD297" s="22"/>
      <c r="CE297" s="22"/>
      <c r="CF297" s="22"/>
      <c r="CG297" s="22"/>
      <c r="CH297" s="22"/>
      <c r="CI297" s="22"/>
      <c r="CJ297" s="57"/>
      <c r="CK297" s="57"/>
      <c r="CL297" s="57"/>
      <c r="CM297" s="22"/>
      <c r="CN297" s="22"/>
      <c r="CO297" s="22"/>
      <c r="CP297" s="22"/>
      <c r="CQ297" s="22"/>
      <c r="CR297" s="22"/>
      <c r="CS297" s="22"/>
      <c r="CT297" s="22"/>
      <c r="CU297" s="22"/>
      <c r="CV297" s="57"/>
      <c r="CW297" s="57"/>
      <c r="CX297" s="57"/>
      <c r="CY297" s="46"/>
      <c r="CZ297" s="28"/>
      <c r="DA297" s="28"/>
      <c r="DB297" s="35"/>
      <c r="DE297" s="31">
        <f t="shared" si="21"/>
        <v>810271</v>
      </c>
    </row>
    <row r="298" spans="1:109" ht="33.75" x14ac:dyDescent="0.25">
      <c r="A298" s="60">
        <v>950</v>
      </c>
      <c r="B298" s="61" t="s">
        <v>420</v>
      </c>
      <c r="C298" s="62" t="s">
        <v>335</v>
      </c>
      <c r="D298" s="21">
        <v>27</v>
      </c>
      <c r="E298" s="21">
        <v>27</v>
      </c>
      <c r="F298" s="22" t="s">
        <v>325</v>
      </c>
      <c r="G298" s="21" t="s">
        <v>326</v>
      </c>
      <c r="H298" s="22" t="s">
        <v>124</v>
      </c>
      <c r="I298" s="21"/>
      <c r="J298" s="22"/>
      <c r="K298" s="22"/>
      <c r="L298" s="23"/>
      <c r="M298" s="21" t="s">
        <v>330</v>
      </c>
      <c r="N298" s="22"/>
      <c r="O298" s="22"/>
      <c r="P298" s="22"/>
      <c r="Q298" s="22"/>
      <c r="R298" s="22"/>
      <c r="S298" s="22"/>
      <c r="T298" s="22"/>
      <c r="U298" s="22"/>
      <c r="V298" s="22"/>
      <c r="W298" s="22"/>
      <c r="X298" s="55"/>
      <c r="Y298" s="55"/>
      <c r="Z298" s="55"/>
      <c r="AA298" s="22"/>
      <c r="AB298" s="22"/>
      <c r="AC298" s="22"/>
      <c r="AD298" s="22"/>
      <c r="AE298" s="22"/>
      <c r="AF298" s="22"/>
      <c r="AG298" s="22"/>
      <c r="AH298" s="22"/>
      <c r="AI298" s="22"/>
      <c r="AJ298" s="22"/>
      <c r="AK298" s="22"/>
      <c r="AL298" s="22"/>
      <c r="AM298" s="22"/>
      <c r="AN298" s="22"/>
      <c r="AO298" s="22"/>
      <c r="AP298" s="22"/>
      <c r="AQ298" s="22"/>
      <c r="AR298" s="56"/>
      <c r="AS298" s="57"/>
      <c r="AT298" s="58"/>
      <c r="AU298" s="22"/>
      <c r="AV298" s="55"/>
      <c r="AW298" s="55"/>
      <c r="AX298" s="58"/>
      <c r="AY298" s="22"/>
      <c r="AZ298" s="57">
        <v>151000</v>
      </c>
      <c r="BA298" s="57">
        <v>28690</v>
      </c>
      <c r="BB298" s="57">
        <f t="shared" si="24"/>
        <v>179690</v>
      </c>
      <c r="BC298" s="22"/>
      <c r="BD298" s="22"/>
      <c r="BE298" s="22"/>
      <c r="BF298" s="22"/>
      <c r="BG298" s="22"/>
      <c r="BH298" s="57">
        <v>204800</v>
      </c>
      <c r="BI298" s="57">
        <v>38912</v>
      </c>
      <c r="BJ298" s="57">
        <f t="shared" si="23"/>
        <v>243712</v>
      </c>
      <c r="BK298" s="22"/>
      <c r="BL298" s="57"/>
      <c r="BM298" s="57"/>
      <c r="BN298" s="57"/>
      <c r="BO298" s="22"/>
      <c r="BP298" s="57"/>
      <c r="BQ298" s="57"/>
      <c r="BR298" s="57"/>
      <c r="BS298" s="22"/>
      <c r="BT298" s="22"/>
      <c r="BU298" s="22"/>
      <c r="BV298" s="22"/>
      <c r="BW298" s="22"/>
      <c r="BX298" s="22"/>
      <c r="BY298" s="22"/>
      <c r="BZ298" s="22"/>
      <c r="CA298" s="22"/>
      <c r="CB298" s="22"/>
      <c r="CC298" s="22"/>
      <c r="CD298" s="22"/>
      <c r="CE298" s="22"/>
      <c r="CF298" s="22"/>
      <c r="CG298" s="22"/>
      <c r="CH298" s="22"/>
      <c r="CI298" s="22"/>
      <c r="CJ298" s="57"/>
      <c r="CK298" s="57"/>
      <c r="CL298" s="57"/>
      <c r="CM298" s="22"/>
      <c r="CN298" s="22"/>
      <c r="CO298" s="22"/>
      <c r="CP298" s="22"/>
      <c r="CQ298" s="22"/>
      <c r="CR298" s="22"/>
      <c r="CS298" s="22"/>
      <c r="CT298" s="22"/>
      <c r="CU298" s="22"/>
      <c r="CV298" s="57"/>
      <c r="CW298" s="57"/>
      <c r="CX298" s="57"/>
      <c r="CY298" s="46"/>
      <c r="CZ298" s="28"/>
      <c r="DA298" s="28"/>
      <c r="DB298" s="35"/>
      <c r="DE298" s="31">
        <f t="shared" si="21"/>
        <v>211701</v>
      </c>
    </row>
    <row r="299" spans="1:109" ht="33.75" x14ac:dyDescent="0.25">
      <c r="A299" s="60">
        <v>951</v>
      </c>
      <c r="B299" s="61" t="s">
        <v>421</v>
      </c>
      <c r="C299" s="62" t="s">
        <v>335</v>
      </c>
      <c r="D299" s="21">
        <v>23</v>
      </c>
      <c r="E299" s="21">
        <v>23</v>
      </c>
      <c r="F299" s="22" t="s">
        <v>325</v>
      </c>
      <c r="G299" s="21" t="s">
        <v>326</v>
      </c>
      <c r="H299" s="22" t="s">
        <v>124</v>
      </c>
      <c r="I299" s="21"/>
      <c r="J299" s="22"/>
      <c r="K299" s="22"/>
      <c r="L299" s="23"/>
      <c r="M299" s="21" t="s">
        <v>330</v>
      </c>
      <c r="N299" s="22"/>
      <c r="O299" s="22"/>
      <c r="P299" s="22"/>
      <c r="Q299" s="22"/>
      <c r="R299" s="22"/>
      <c r="S299" s="22"/>
      <c r="T299" s="22"/>
      <c r="U299" s="22"/>
      <c r="V299" s="22"/>
      <c r="W299" s="22"/>
      <c r="X299" s="55"/>
      <c r="Y299" s="55"/>
      <c r="Z299" s="55"/>
      <c r="AA299" s="22"/>
      <c r="AB299" s="22"/>
      <c r="AC299" s="22"/>
      <c r="AD299" s="22"/>
      <c r="AE299" s="22"/>
      <c r="AF299" s="22"/>
      <c r="AG299" s="22"/>
      <c r="AH299" s="22"/>
      <c r="AI299" s="22"/>
      <c r="AJ299" s="22"/>
      <c r="AK299" s="22"/>
      <c r="AL299" s="22"/>
      <c r="AM299" s="22"/>
      <c r="AN299" s="22"/>
      <c r="AO299" s="22"/>
      <c r="AP299" s="22"/>
      <c r="AQ299" s="22"/>
      <c r="AR299" s="56"/>
      <c r="AS299" s="57"/>
      <c r="AT299" s="58"/>
      <c r="AU299" s="22"/>
      <c r="AV299" s="55"/>
      <c r="AW299" s="55"/>
      <c r="AX299" s="58"/>
      <c r="AY299" s="22"/>
      <c r="AZ299" s="57">
        <v>184000</v>
      </c>
      <c r="BA299" s="57">
        <v>34960</v>
      </c>
      <c r="BB299" s="57">
        <f t="shared" si="24"/>
        <v>218960</v>
      </c>
      <c r="BC299" s="22"/>
      <c r="BD299" s="22"/>
      <c r="BE299" s="22"/>
      <c r="BF299" s="22"/>
      <c r="BG299" s="22"/>
      <c r="BH299" s="57">
        <v>240000</v>
      </c>
      <c r="BI299" s="57">
        <v>45600</v>
      </c>
      <c r="BJ299" s="57">
        <f t="shared" si="23"/>
        <v>285600</v>
      </c>
      <c r="BK299" s="22"/>
      <c r="BL299" s="57"/>
      <c r="BM299" s="57"/>
      <c r="BN299" s="57"/>
      <c r="BO299" s="22"/>
      <c r="BP299" s="57"/>
      <c r="BQ299" s="57"/>
      <c r="BR299" s="57"/>
      <c r="BS299" s="22"/>
      <c r="BT299" s="22"/>
      <c r="BU299" s="22"/>
      <c r="BV299" s="22"/>
      <c r="BW299" s="22"/>
      <c r="BX299" s="22"/>
      <c r="BY299" s="22"/>
      <c r="BZ299" s="22"/>
      <c r="CA299" s="22"/>
      <c r="CB299" s="22"/>
      <c r="CC299" s="22"/>
      <c r="CD299" s="22"/>
      <c r="CE299" s="22"/>
      <c r="CF299" s="22"/>
      <c r="CG299" s="22"/>
      <c r="CH299" s="22"/>
      <c r="CI299" s="22"/>
      <c r="CJ299" s="57"/>
      <c r="CK299" s="57"/>
      <c r="CL299" s="57"/>
      <c r="CM299" s="22"/>
      <c r="CN299" s="22"/>
      <c r="CO299" s="22"/>
      <c r="CP299" s="22"/>
      <c r="CQ299" s="22"/>
      <c r="CR299" s="22"/>
      <c r="CS299" s="22"/>
      <c r="CT299" s="22"/>
      <c r="CU299" s="22"/>
      <c r="CV299" s="57"/>
      <c r="CW299" s="57"/>
      <c r="CX299" s="57"/>
      <c r="CY299" s="46"/>
      <c r="CZ299" s="28"/>
      <c r="DA299" s="28"/>
      <c r="DB299" s="35"/>
      <c r="DE299" s="31">
        <f t="shared" si="21"/>
        <v>252280</v>
      </c>
    </row>
    <row r="300" spans="1:109" ht="33.75" x14ac:dyDescent="0.25">
      <c r="A300" s="36">
        <v>952</v>
      </c>
      <c r="B300" s="61" t="s">
        <v>422</v>
      </c>
      <c r="C300" s="62" t="s">
        <v>335</v>
      </c>
      <c r="D300" s="21">
        <v>27</v>
      </c>
      <c r="E300" s="21">
        <v>27</v>
      </c>
      <c r="F300" s="22" t="s">
        <v>325</v>
      </c>
      <c r="G300" s="21" t="s">
        <v>326</v>
      </c>
      <c r="H300" s="22" t="s">
        <v>124</v>
      </c>
      <c r="I300" s="21"/>
      <c r="J300" s="22"/>
      <c r="K300" s="22"/>
      <c r="L300" s="23"/>
      <c r="M300" s="21" t="s">
        <v>330</v>
      </c>
      <c r="N300" s="22"/>
      <c r="O300" s="22"/>
      <c r="P300" s="22"/>
      <c r="Q300" s="22"/>
      <c r="R300" s="22"/>
      <c r="S300" s="22"/>
      <c r="T300" s="22"/>
      <c r="U300" s="22"/>
      <c r="V300" s="22"/>
      <c r="W300" s="22"/>
      <c r="X300" s="55"/>
      <c r="Y300" s="55"/>
      <c r="Z300" s="55"/>
      <c r="AA300" s="22"/>
      <c r="AB300" s="22"/>
      <c r="AC300" s="22"/>
      <c r="AD300" s="22"/>
      <c r="AE300" s="22"/>
      <c r="AF300" s="22"/>
      <c r="AG300" s="22"/>
      <c r="AH300" s="22"/>
      <c r="AI300" s="22"/>
      <c r="AJ300" s="22"/>
      <c r="AK300" s="22"/>
      <c r="AL300" s="22"/>
      <c r="AM300" s="22"/>
      <c r="AN300" s="22"/>
      <c r="AO300" s="22"/>
      <c r="AP300" s="22"/>
      <c r="AQ300" s="22"/>
      <c r="AR300" s="56"/>
      <c r="AS300" s="57"/>
      <c r="AT300" s="58"/>
      <c r="AU300" s="22"/>
      <c r="AV300" s="55"/>
      <c r="AW300" s="55"/>
      <c r="AX300" s="58"/>
      <c r="AY300" s="22"/>
      <c r="AZ300" s="57">
        <v>338000</v>
      </c>
      <c r="BA300" s="57">
        <v>64220</v>
      </c>
      <c r="BB300" s="57">
        <f t="shared" si="24"/>
        <v>402220</v>
      </c>
      <c r="BC300" s="22"/>
      <c r="BD300" s="22"/>
      <c r="BE300" s="22"/>
      <c r="BF300" s="22"/>
      <c r="BG300" s="22"/>
      <c r="BH300" s="57">
        <v>468200</v>
      </c>
      <c r="BI300" s="57">
        <v>88958</v>
      </c>
      <c r="BJ300" s="57">
        <f t="shared" si="23"/>
        <v>557158</v>
      </c>
      <c r="BK300" s="22"/>
      <c r="BL300" s="57"/>
      <c r="BM300" s="57"/>
      <c r="BN300" s="57"/>
      <c r="BO300" s="22"/>
      <c r="BP300" s="57"/>
      <c r="BQ300" s="57"/>
      <c r="BR300" s="57"/>
      <c r="BS300" s="22"/>
      <c r="BT300" s="22"/>
      <c r="BU300" s="22"/>
      <c r="BV300" s="22"/>
      <c r="BW300" s="22"/>
      <c r="BX300" s="22"/>
      <c r="BY300" s="22"/>
      <c r="BZ300" s="22"/>
      <c r="CA300" s="22"/>
      <c r="CB300" s="22"/>
      <c r="CC300" s="22"/>
      <c r="CD300" s="22"/>
      <c r="CE300" s="22"/>
      <c r="CF300" s="22"/>
      <c r="CG300" s="22"/>
      <c r="CH300" s="22"/>
      <c r="CI300" s="22"/>
      <c r="CJ300" s="57"/>
      <c r="CK300" s="57"/>
      <c r="CL300" s="57"/>
      <c r="CM300" s="22"/>
      <c r="CN300" s="22"/>
      <c r="CO300" s="22"/>
      <c r="CP300" s="22"/>
      <c r="CQ300" s="22"/>
      <c r="CR300" s="22"/>
      <c r="CS300" s="22"/>
      <c r="CT300" s="22"/>
      <c r="CU300" s="22"/>
      <c r="CV300" s="57"/>
      <c r="CW300" s="57"/>
      <c r="CX300" s="57"/>
      <c r="CY300" s="46"/>
      <c r="CZ300" s="28"/>
      <c r="DA300" s="28"/>
      <c r="DB300" s="35"/>
      <c r="DE300" s="31">
        <f t="shared" si="21"/>
        <v>479689</v>
      </c>
    </row>
    <row r="301" spans="1:109" ht="33.75" x14ac:dyDescent="0.25">
      <c r="A301" s="60">
        <v>953</v>
      </c>
      <c r="B301" s="61" t="s">
        <v>423</v>
      </c>
      <c r="C301" s="62" t="s">
        <v>335</v>
      </c>
      <c r="D301" s="21">
        <v>27</v>
      </c>
      <c r="E301" s="21">
        <v>27</v>
      </c>
      <c r="F301" s="22" t="s">
        <v>325</v>
      </c>
      <c r="G301" s="21" t="s">
        <v>326</v>
      </c>
      <c r="H301" s="22" t="s">
        <v>124</v>
      </c>
      <c r="I301" s="48" t="s">
        <v>407</v>
      </c>
      <c r="J301" s="22"/>
      <c r="K301" s="22"/>
      <c r="L301" s="23"/>
      <c r="M301" s="21" t="s">
        <v>330</v>
      </c>
      <c r="N301" s="22"/>
      <c r="O301" s="22"/>
      <c r="P301" s="22"/>
      <c r="Q301" s="22"/>
      <c r="R301" s="22"/>
      <c r="S301" s="22"/>
      <c r="T301" s="22"/>
      <c r="U301" s="22"/>
      <c r="V301" s="22"/>
      <c r="W301" s="22"/>
      <c r="X301" s="55"/>
      <c r="Y301" s="55"/>
      <c r="Z301" s="55"/>
      <c r="AA301" s="22"/>
      <c r="AB301" s="22"/>
      <c r="AC301" s="22"/>
      <c r="AD301" s="22"/>
      <c r="AE301" s="22"/>
      <c r="AF301" s="22"/>
      <c r="AG301" s="22"/>
      <c r="AH301" s="22"/>
      <c r="AI301" s="22"/>
      <c r="AJ301" s="22"/>
      <c r="AK301" s="22"/>
      <c r="AL301" s="22"/>
      <c r="AM301" s="22"/>
      <c r="AN301" s="22"/>
      <c r="AO301" s="22"/>
      <c r="AP301" s="22"/>
      <c r="AQ301" s="22"/>
      <c r="AR301" s="56"/>
      <c r="AS301" s="57"/>
      <c r="AT301" s="58"/>
      <c r="AU301" s="22"/>
      <c r="AV301" s="55"/>
      <c r="AW301" s="55"/>
      <c r="AX301" s="58"/>
      <c r="AY301" s="22"/>
      <c r="AZ301" s="57">
        <v>386000</v>
      </c>
      <c r="BA301" s="57">
        <v>73340</v>
      </c>
      <c r="BB301" s="57">
        <f t="shared" si="24"/>
        <v>459340</v>
      </c>
      <c r="BC301" s="22"/>
      <c r="BD301" s="22"/>
      <c r="BE301" s="22"/>
      <c r="BF301" s="22"/>
      <c r="BG301" s="22"/>
      <c r="BH301" s="57">
        <v>541900</v>
      </c>
      <c r="BI301" s="57">
        <v>102961</v>
      </c>
      <c r="BJ301" s="57">
        <f t="shared" si="23"/>
        <v>644861</v>
      </c>
      <c r="BK301" s="22"/>
      <c r="BL301" s="57"/>
      <c r="BM301" s="57"/>
      <c r="BN301" s="57"/>
      <c r="BO301" s="22"/>
      <c r="BP301" s="57"/>
      <c r="BQ301" s="57"/>
      <c r="BR301" s="57"/>
      <c r="BS301" s="22"/>
      <c r="BT301" s="22"/>
      <c r="BU301" s="22"/>
      <c r="BV301" s="22"/>
      <c r="BW301" s="22"/>
      <c r="BX301" s="22"/>
      <c r="BY301" s="22"/>
      <c r="BZ301" s="22"/>
      <c r="CA301" s="22"/>
      <c r="CB301" s="22"/>
      <c r="CC301" s="22"/>
      <c r="CD301" s="22"/>
      <c r="CE301" s="22"/>
      <c r="CF301" s="22"/>
      <c r="CG301" s="22"/>
      <c r="CH301" s="22"/>
      <c r="CI301" s="22"/>
      <c r="CJ301" s="57"/>
      <c r="CK301" s="57"/>
      <c r="CL301" s="57"/>
      <c r="CM301" s="22"/>
      <c r="CN301" s="22"/>
      <c r="CO301" s="22"/>
      <c r="CP301" s="22"/>
      <c r="CQ301" s="22"/>
      <c r="CR301" s="22"/>
      <c r="CS301" s="22"/>
      <c r="CT301" s="22"/>
      <c r="CU301" s="22"/>
      <c r="CV301" s="57"/>
      <c r="CW301" s="57"/>
      <c r="CX301" s="57"/>
      <c r="CY301" s="46"/>
      <c r="CZ301" s="28"/>
      <c r="DA301" s="28"/>
      <c r="DB301" s="35"/>
      <c r="DE301" s="31">
        <f t="shared" si="21"/>
        <v>552100.5</v>
      </c>
    </row>
    <row r="302" spans="1:109" ht="33.75" x14ac:dyDescent="0.25">
      <c r="A302" s="60">
        <v>954</v>
      </c>
      <c r="B302" s="61" t="s">
        <v>424</v>
      </c>
      <c r="C302" s="62" t="s">
        <v>425</v>
      </c>
      <c r="D302" s="21">
        <v>387</v>
      </c>
      <c r="E302" s="21">
        <v>387</v>
      </c>
      <c r="F302" s="22" t="s">
        <v>325</v>
      </c>
      <c r="G302" s="21" t="s">
        <v>326</v>
      </c>
      <c r="H302" s="22" t="s">
        <v>124</v>
      </c>
      <c r="I302" s="21"/>
      <c r="J302" s="22"/>
      <c r="K302" s="22"/>
      <c r="L302" s="23"/>
      <c r="M302" s="21" t="s">
        <v>124</v>
      </c>
      <c r="N302" s="22"/>
      <c r="O302" s="22"/>
      <c r="P302" s="22"/>
      <c r="Q302" s="22"/>
      <c r="R302" s="22"/>
      <c r="S302" s="22"/>
      <c r="T302" s="22"/>
      <c r="U302" s="22"/>
      <c r="V302" s="22"/>
      <c r="W302" s="22"/>
      <c r="X302" s="55"/>
      <c r="Y302" s="55"/>
      <c r="Z302" s="55"/>
      <c r="AA302" s="22"/>
      <c r="AB302" s="22"/>
      <c r="AC302" s="22"/>
      <c r="AD302" s="22"/>
      <c r="AE302" s="22"/>
      <c r="AF302" s="22"/>
      <c r="AG302" s="22"/>
      <c r="AH302" s="22"/>
      <c r="AI302" s="22"/>
      <c r="AJ302" s="22"/>
      <c r="AK302" s="22"/>
      <c r="AL302" s="22"/>
      <c r="AM302" s="22"/>
      <c r="AN302" s="22"/>
      <c r="AO302" s="22"/>
      <c r="AP302" s="22"/>
      <c r="AQ302" s="22"/>
      <c r="AR302" s="56"/>
      <c r="AS302" s="57"/>
      <c r="AT302" s="58"/>
      <c r="AU302" s="22"/>
      <c r="AV302" s="55"/>
      <c r="AW302" s="55"/>
      <c r="AX302" s="58"/>
      <c r="AY302" s="22"/>
      <c r="AZ302" s="57">
        <v>32550</v>
      </c>
      <c r="BA302" s="57">
        <v>6184.5</v>
      </c>
      <c r="BB302" s="57">
        <f t="shared" si="24"/>
        <v>38734.5</v>
      </c>
      <c r="BC302" s="22"/>
      <c r="BD302" s="22"/>
      <c r="BE302" s="22"/>
      <c r="BF302" s="22"/>
      <c r="BG302" s="22"/>
      <c r="BH302" s="57"/>
      <c r="BI302" s="57"/>
      <c r="BJ302" s="57"/>
      <c r="BK302" s="22"/>
      <c r="BL302" s="57"/>
      <c r="BM302" s="57"/>
      <c r="BN302" s="57"/>
      <c r="BO302" s="22"/>
      <c r="BP302" s="57"/>
      <c r="BQ302" s="57"/>
      <c r="BR302" s="57"/>
      <c r="BS302" s="22"/>
      <c r="BT302" s="22"/>
      <c r="BU302" s="22"/>
      <c r="BV302" s="22"/>
      <c r="BW302" s="22"/>
      <c r="BX302" s="22"/>
      <c r="BY302" s="22"/>
      <c r="BZ302" s="22"/>
      <c r="CA302" s="22"/>
      <c r="CB302" s="22"/>
      <c r="CC302" s="22"/>
      <c r="CD302" s="22"/>
      <c r="CE302" s="22"/>
      <c r="CF302" s="22"/>
      <c r="CG302" s="22"/>
      <c r="CH302" s="22"/>
      <c r="CI302" s="22"/>
      <c r="CJ302" s="57"/>
      <c r="CK302" s="57"/>
      <c r="CL302" s="57"/>
      <c r="CM302" s="22"/>
      <c r="CN302" s="22"/>
      <c r="CO302" s="22"/>
      <c r="CP302" s="22"/>
      <c r="CQ302" s="22"/>
      <c r="CR302" s="22"/>
      <c r="CS302" s="22"/>
      <c r="CT302" s="22"/>
      <c r="CU302" s="22"/>
      <c r="CV302" s="57"/>
      <c r="CW302" s="57"/>
      <c r="CX302" s="57"/>
      <c r="CY302" s="46"/>
      <c r="CZ302" s="28"/>
      <c r="DA302" s="28"/>
      <c r="DB302" s="35"/>
      <c r="DE302" s="31">
        <f t="shared" si="21"/>
        <v>38734.5</v>
      </c>
    </row>
    <row r="303" spans="1:109" ht="33.75" x14ac:dyDescent="0.25">
      <c r="A303" s="36">
        <v>955</v>
      </c>
      <c r="B303" s="61" t="s">
        <v>426</v>
      </c>
      <c r="C303" s="62" t="s">
        <v>425</v>
      </c>
      <c r="D303" s="21">
        <v>383</v>
      </c>
      <c r="E303" s="21">
        <v>383</v>
      </c>
      <c r="F303" s="22" t="s">
        <v>325</v>
      </c>
      <c r="G303" s="21" t="s">
        <v>326</v>
      </c>
      <c r="H303" s="22" t="s">
        <v>124</v>
      </c>
      <c r="I303" s="21"/>
      <c r="J303" s="22"/>
      <c r="K303" s="22"/>
      <c r="L303" s="23"/>
      <c r="M303" s="21" t="s">
        <v>124</v>
      </c>
      <c r="N303" s="22"/>
      <c r="O303" s="22"/>
      <c r="P303" s="22"/>
      <c r="Q303" s="22"/>
      <c r="R303" s="22"/>
      <c r="S303" s="22"/>
      <c r="T303" s="22"/>
      <c r="U303" s="22"/>
      <c r="V303" s="22"/>
      <c r="W303" s="22"/>
      <c r="X303" s="55"/>
      <c r="Y303" s="55"/>
      <c r="Z303" s="55"/>
      <c r="AA303" s="22"/>
      <c r="AB303" s="22"/>
      <c r="AC303" s="22"/>
      <c r="AD303" s="22"/>
      <c r="AE303" s="22"/>
      <c r="AF303" s="22"/>
      <c r="AG303" s="22"/>
      <c r="AH303" s="22"/>
      <c r="AI303" s="22"/>
      <c r="AJ303" s="22"/>
      <c r="AK303" s="22"/>
      <c r="AL303" s="22"/>
      <c r="AM303" s="22"/>
      <c r="AN303" s="22"/>
      <c r="AO303" s="22"/>
      <c r="AP303" s="22"/>
      <c r="AQ303" s="22"/>
      <c r="AR303" s="56"/>
      <c r="AS303" s="57"/>
      <c r="AT303" s="58"/>
      <c r="AU303" s="22"/>
      <c r="AV303" s="55"/>
      <c r="AW303" s="55"/>
      <c r="AX303" s="58"/>
      <c r="AY303" s="22"/>
      <c r="AZ303" s="57">
        <v>91350</v>
      </c>
      <c r="BA303" s="57">
        <v>17356.5</v>
      </c>
      <c r="BB303" s="57">
        <f t="shared" si="24"/>
        <v>108706.5</v>
      </c>
      <c r="BC303" s="22"/>
      <c r="BD303" s="22"/>
      <c r="BE303" s="22"/>
      <c r="BF303" s="22"/>
      <c r="BG303" s="22"/>
      <c r="BH303" s="57"/>
      <c r="BI303" s="57"/>
      <c r="BJ303" s="57"/>
      <c r="BK303" s="22"/>
      <c r="BL303" s="57"/>
      <c r="BM303" s="57"/>
      <c r="BN303" s="57"/>
      <c r="BO303" s="22"/>
      <c r="BP303" s="57"/>
      <c r="BQ303" s="57"/>
      <c r="BR303" s="57"/>
      <c r="BS303" s="22"/>
      <c r="BT303" s="22"/>
      <c r="BU303" s="22"/>
      <c r="BV303" s="22"/>
      <c r="BW303" s="22"/>
      <c r="BX303" s="22"/>
      <c r="BY303" s="22"/>
      <c r="BZ303" s="22"/>
      <c r="CA303" s="22"/>
      <c r="CB303" s="22"/>
      <c r="CC303" s="22"/>
      <c r="CD303" s="22"/>
      <c r="CE303" s="22"/>
      <c r="CF303" s="22"/>
      <c r="CG303" s="22"/>
      <c r="CH303" s="22"/>
      <c r="CI303" s="22"/>
      <c r="CJ303" s="57"/>
      <c r="CK303" s="57"/>
      <c r="CL303" s="57"/>
      <c r="CM303" s="22"/>
      <c r="CN303" s="22"/>
      <c r="CO303" s="22"/>
      <c r="CP303" s="22"/>
      <c r="CQ303" s="22"/>
      <c r="CR303" s="22"/>
      <c r="CS303" s="22"/>
      <c r="CT303" s="22"/>
      <c r="CU303" s="22"/>
      <c r="CV303" s="57"/>
      <c r="CW303" s="57"/>
      <c r="CX303" s="57"/>
      <c r="CY303" s="46"/>
      <c r="CZ303" s="28"/>
      <c r="DA303" s="28"/>
      <c r="DB303" s="35"/>
      <c r="DE303" s="31">
        <f t="shared" si="21"/>
        <v>108706.5</v>
      </c>
    </row>
    <row r="304" spans="1:109" ht="33.75" x14ac:dyDescent="0.25">
      <c r="A304" s="60">
        <v>956</v>
      </c>
      <c r="B304" s="61" t="s">
        <v>427</v>
      </c>
      <c r="C304" s="62" t="s">
        <v>425</v>
      </c>
      <c r="D304" s="21">
        <v>383</v>
      </c>
      <c r="E304" s="21">
        <v>383</v>
      </c>
      <c r="F304" s="22" t="s">
        <v>325</v>
      </c>
      <c r="G304" s="21" t="s">
        <v>326</v>
      </c>
      <c r="H304" s="22" t="s">
        <v>124</v>
      </c>
      <c r="I304" s="21"/>
      <c r="J304" s="22"/>
      <c r="K304" s="22"/>
      <c r="L304" s="23"/>
      <c r="M304" s="21" t="s">
        <v>124</v>
      </c>
      <c r="N304" s="22"/>
      <c r="O304" s="22"/>
      <c r="P304" s="22"/>
      <c r="Q304" s="22"/>
      <c r="R304" s="22"/>
      <c r="S304" s="22"/>
      <c r="T304" s="22"/>
      <c r="U304" s="22"/>
      <c r="V304" s="22"/>
      <c r="W304" s="22"/>
      <c r="X304" s="55"/>
      <c r="Y304" s="55"/>
      <c r="Z304" s="55"/>
      <c r="AA304" s="22"/>
      <c r="AB304" s="22"/>
      <c r="AC304" s="22"/>
      <c r="AD304" s="22"/>
      <c r="AE304" s="22"/>
      <c r="AF304" s="22"/>
      <c r="AG304" s="22"/>
      <c r="AH304" s="22"/>
      <c r="AI304" s="22"/>
      <c r="AJ304" s="22"/>
      <c r="AK304" s="22"/>
      <c r="AL304" s="22"/>
      <c r="AM304" s="22"/>
      <c r="AN304" s="22"/>
      <c r="AO304" s="22"/>
      <c r="AP304" s="22"/>
      <c r="AQ304" s="22"/>
      <c r="AR304" s="56"/>
      <c r="AS304" s="57"/>
      <c r="AT304" s="58"/>
      <c r="AU304" s="22"/>
      <c r="AV304" s="55"/>
      <c r="AW304" s="55"/>
      <c r="AX304" s="58"/>
      <c r="AY304" s="22"/>
      <c r="AZ304" s="57">
        <v>11550</v>
      </c>
      <c r="BA304" s="57">
        <v>2194.5</v>
      </c>
      <c r="BB304" s="57">
        <f t="shared" si="24"/>
        <v>13744.5</v>
      </c>
      <c r="BC304" s="22"/>
      <c r="BD304" s="22"/>
      <c r="BE304" s="22"/>
      <c r="BF304" s="22"/>
      <c r="BG304" s="22"/>
      <c r="BH304" s="57"/>
      <c r="BI304" s="57"/>
      <c r="BJ304" s="57"/>
      <c r="BK304" s="22"/>
      <c r="BL304" s="57"/>
      <c r="BM304" s="57"/>
      <c r="BN304" s="57"/>
      <c r="BO304" s="22"/>
      <c r="BP304" s="57"/>
      <c r="BQ304" s="57"/>
      <c r="BR304" s="57"/>
      <c r="BS304" s="22"/>
      <c r="BT304" s="22"/>
      <c r="BU304" s="22"/>
      <c r="BV304" s="22"/>
      <c r="BW304" s="22"/>
      <c r="BX304" s="22"/>
      <c r="BY304" s="22"/>
      <c r="BZ304" s="22"/>
      <c r="CA304" s="22"/>
      <c r="CB304" s="22"/>
      <c r="CC304" s="22"/>
      <c r="CD304" s="22"/>
      <c r="CE304" s="22"/>
      <c r="CF304" s="22"/>
      <c r="CG304" s="22"/>
      <c r="CH304" s="22"/>
      <c r="CI304" s="22"/>
      <c r="CJ304" s="57"/>
      <c r="CK304" s="57"/>
      <c r="CL304" s="57"/>
      <c r="CM304" s="22"/>
      <c r="CN304" s="22"/>
      <c r="CO304" s="22"/>
      <c r="CP304" s="22"/>
      <c r="CQ304" s="22"/>
      <c r="CR304" s="22"/>
      <c r="CS304" s="22"/>
      <c r="CT304" s="22"/>
      <c r="CU304" s="22"/>
      <c r="CV304" s="57"/>
      <c r="CW304" s="57"/>
      <c r="CX304" s="57"/>
      <c r="CY304" s="46"/>
      <c r="CZ304" s="28"/>
      <c r="DA304" s="28"/>
      <c r="DB304" s="35"/>
      <c r="DE304" s="31">
        <f t="shared" si="21"/>
        <v>13744.5</v>
      </c>
    </row>
    <row r="305" spans="1:109" ht="33.75" x14ac:dyDescent="0.25">
      <c r="A305" s="60">
        <v>957</v>
      </c>
      <c r="B305" s="65" t="s">
        <v>428</v>
      </c>
      <c r="C305" s="62" t="s">
        <v>425</v>
      </c>
      <c r="D305" s="21">
        <v>12</v>
      </c>
      <c r="E305" s="21">
        <v>12</v>
      </c>
      <c r="F305" s="22" t="s">
        <v>325</v>
      </c>
      <c r="G305" s="21" t="s">
        <v>326</v>
      </c>
      <c r="H305" s="22" t="s">
        <v>124</v>
      </c>
      <c r="I305" s="21"/>
      <c r="J305" s="22"/>
      <c r="K305" s="22"/>
      <c r="L305" s="23"/>
      <c r="M305" s="21" t="s">
        <v>124</v>
      </c>
      <c r="N305" s="22"/>
      <c r="O305" s="22"/>
      <c r="P305" s="22"/>
      <c r="Q305" s="22"/>
      <c r="R305" s="22"/>
      <c r="S305" s="22"/>
      <c r="T305" s="22"/>
      <c r="U305" s="22"/>
      <c r="V305" s="22"/>
      <c r="W305" s="22"/>
      <c r="X305" s="55"/>
      <c r="Y305" s="55"/>
      <c r="Z305" s="55"/>
      <c r="AA305" s="22"/>
      <c r="AB305" s="22"/>
      <c r="AC305" s="22"/>
      <c r="AD305" s="22"/>
      <c r="AE305" s="22"/>
      <c r="AF305" s="22"/>
      <c r="AG305" s="22"/>
      <c r="AH305" s="22"/>
      <c r="AI305" s="22"/>
      <c r="AJ305" s="22"/>
      <c r="AK305" s="22"/>
      <c r="AL305" s="22"/>
      <c r="AM305" s="22"/>
      <c r="AN305" s="22"/>
      <c r="AO305" s="22"/>
      <c r="AP305" s="22"/>
      <c r="AQ305" s="22"/>
      <c r="AR305" s="56"/>
      <c r="AS305" s="57"/>
      <c r="AT305" s="58"/>
      <c r="AU305" s="22"/>
      <c r="AV305" s="55"/>
      <c r="AW305" s="55"/>
      <c r="AX305" s="58"/>
      <c r="AY305" s="22"/>
      <c r="AZ305" s="57"/>
      <c r="BA305" s="57"/>
      <c r="BB305" s="57"/>
      <c r="BC305" s="22"/>
      <c r="BD305" s="22"/>
      <c r="BE305" s="22"/>
      <c r="BF305" s="22"/>
      <c r="BG305" s="22"/>
      <c r="BH305" s="57"/>
      <c r="BI305" s="57"/>
      <c r="BJ305" s="57"/>
      <c r="BK305" s="22"/>
      <c r="BL305" s="57"/>
      <c r="BM305" s="57"/>
      <c r="BN305" s="57"/>
      <c r="BO305" s="22"/>
      <c r="BP305" s="57"/>
      <c r="BQ305" s="57"/>
      <c r="BR305" s="57"/>
      <c r="BS305" s="22"/>
      <c r="BT305" s="22"/>
      <c r="BU305" s="22"/>
      <c r="BV305" s="22"/>
      <c r="BW305" s="22"/>
      <c r="BX305" s="22"/>
      <c r="BY305" s="22"/>
      <c r="BZ305" s="22"/>
      <c r="CA305" s="22"/>
      <c r="CB305" s="22"/>
      <c r="CC305" s="22"/>
      <c r="CD305" s="22"/>
      <c r="CE305" s="22"/>
      <c r="CF305" s="22"/>
      <c r="CG305" s="22"/>
      <c r="CH305" s="22"/>
      <c r="CI305" s="22"/>
      <c r="CJ305" s="57"/>
      <c r="CK305" s="57"/>
      <c r="CL305" s="57"/>
      <c r="CM305" s="22"/>
      <c r="CN305" s="22"/>
      <c r="CO305" s="22"/>
      <c r="CP305" s="22"/>
      <c r="CQ305" s="22"/>
      <c r="CR305" s="22"/>
      <c r="CS305" s="22"/>
      <c r="CT305" s="22"/>
      <c r="CU305" s="22"/>
      <c r="CV305" s="57"/>
      <c r="CW305" s="57"/>
      <c r="CX305" s="57"/>
      <c r="CY305" s="46"/>
      <c r="CZ305" s="28">
        <f>VLOOKUP(A305,[1]Hoja2!$A$1:$G$589,7,0)</f>
        <v>11181.24</v>
      </c>
      <c r="DA305" s="28">
        <v>0</v>
      </c>
      <c r="DB305" s="35">
        <f t="shared" si="20"/>
        <v>11181.24</v>
      </c>
      <c r="DE305" s="31">
        <f t="shared" si="21"/>
        <v>11181.24</v>
      </c>
    </row>
    <row r="306" spans="1:109" ht="33.75" x14ac:dyDescent="0.25">
      <c r="A306" s="36">
        <v>958</v>
      </c>
      <c r="B306" s="61" t="s">
        <v>429</v>
      </c>
      <c r="C306" s="62" t="s">
        <v>425</v>
      </c>
      <c r="D306" s="21">
        <v>383</v>
      </c>
      <c r="E306" s="21">
        <v>383</v>
      </c>
      <c r="F306" s="22" t="s">
        <v>325</v>
      </c>
      <c r="G306" s="21" t="s">
        <v>326</v>
      </c>
      <c r="H306" s="22" t="s">
        <v>124</v>
      </c>
      <c r="I306" s="21"/>
      <c r="J306" s="22"/>
      <c r="K306" s="22"/>
      <c r="L306" s="23"/>
      <c r="M306" s="21" t="s">
        <v>124</v>
      </c>
      <c r="N306" s="22"/>
      <c r="O306" s="22"/>
      <c r="P306" s="22"/>
      <c r="Q306" s="22"/>
      <c r="R306" s="22"/>
      <c r="S306" s="22"/>
      <c r="T306" s="22"/>
      <c r="U306" s="22"/>
      <c r="V306" s="22"/>
      <c r="W306" s="22"/>
      <c r="X306" s="55"/>
      <c r="Y306" s="55"/>
      <c r="Z306" s="55"/>
      <c r="AA306" s="22"/>
      <c r="AB306" s="22"/>
      <c r="AC306" s="22"/>
      <c r="AD306" s="22"/>
      <c r="AE306" s="22"/>
      <c r="AF306" s="22"/>
      <c r="AG306" s="22"/>
      <c r="AH306" s="22"/>
      <c r="AI306" s="22"/>
      <c r="AJ306" s="22"/>
      <c r="AK306" s="22"/>
      <c r="AL306" s="22"/>
      <c r="AM306" s="22"/>
      <c r="AN306" s="22"/>
      <c r="AO306" s="22"/>
      <c r="AP306" s="22"/>
      <c r="AQ306" s="22"/>
      <c r="AR306" s="56"/>
      <c r="AS306" s="57"/>
      <c r="AT306" s="58"/>
      <c r="AU306" s="22"/>
      <c r="AV306" s="55"/>
      <c r="AW306" s="55"/>
      <c r="AX306" s="58"/>
      <c r="AY306" s="22"/>
      <c r="AZ306" s="57"/>
      <c r="BA306" s="57"/>
      <c r="BB306" s="57"/>
      <c r="BC306" s="22"/>
      <c r="BD306" s="22"/>
      <c r="BE306" s="22"/>
      <c r="BF306" s="22"/>
      <c r="BG306" s="22"/>
      <c r="BH306" s="57"/>
      <c r="BI306" s="57"/>
      <c r="BJ306" s="57"/>
      <c r="BK306" s="22"/>
      <c r="BL306" s="57"/>
      <c r="BM306" s="57"/>
      <c r="BN306" s="57"/>
      <c r="BO306" s="22"/>
      <c r="BP306" s="57"/>
      <c r="BQ306" s="57"/>
      <c r="BR306" s="57"/>
      <c r="BS306" s="22"/>
      <c r="BT306" s="22"/>
      <c r="BU306" s="22"/>
      <c r="BV306" s="22"/>
      <c r="BW306" s="22"/>
      <c r="BX306" s="22"/>
      <c r="BY306" s="22"/>
      <c r="BZ306" s="22"/>
      <c r="CA306" s="22"/>
      <c r="CB306" s="22"/>
      <c r="CC306" s="22"/>
      <c r="CD306" s="22"/>
      <c r="CE306" s="22"/>
      <c r="CF306" s="22"/>
      <c r="CG306" s="22"/>
      <c r="CH306" s="22"/>
      <c r="CI306" s="22"/>
      <c r="CJ306" s="57"/>
      <c r="CK306" s="57"/>
      <c r="CL306" s="57"/>
      <c r="CM306" s="22"/>
      <c r="CN306" s="22"/>
      <c r="CO306" s="22"/>
      <c r="CP306" s="22"/>
      <c r="CQ306" s="22"/>
      <c r="CR306" s="22"/>
      <c r="CS306" s="22"/>
      <c r="CT306" s="22"/>
      <c r="CU306" s="22"/>
      <c r="CV306" s="57"/>
      <c r="CW306" s="57"/>
      <c r="CX306" s="57"/>
      <c r="CY306" s="46"/>
      <c r="CZ306" s="28">
        <f>VLOOKUP(A306,[1]Hoja2!$A$1:$G$589,7,0)</f>
        <v>16610.353199999998</v>
      </c>
      <c r="DA306" s="28">
        <v>0</v>
      </c>
      <c r="DB306" s="35">
        <f t="shared" si="20"/>
        <v>16610.353199999998</v>
      </c>
      <c r="DE306" s="31">
        <f t="shared" si="21"/>
        <v>16610.353199999998</v>
      </c>
    </row>
    <row r="307" spans="1:109" ht="33.75" x14ac:dyDescent="0.25">
      <c r="A307" s="60">
        <v>959</v>
      </c>
      <c r="B307" s="61" t="s">
        <v>430</v>
      </c>
      <c r="C307" s="62" t="s">
        <v>425</v>
      </c>
      <c r="D307" s="21">
        <v>383</v>
      </c>
      <c r="E307" s="21">
        <v>383</v>
      </c>
      <c r="F307" s="22" t="s">
        <v>325</v>
      </c>
      <c r="G307" s="21" t="s">
        <v>326</v>
      </c>
      <c r="H307" s="22" t="s">
        <v>124</v>
      </c>
      <c r="I307" s="21"/>
      <c r="J307" s="22"/>
      <c r="K307" s="22"/>
      <c r="L307" s="23"/>
      <c r="M307" s="21" t="s">
        <v>124</v>
      </c>
      <c r="N307" s="22"/>
      <c r="O307" s="22"/>
      <c r="P307" s="22"/>
      <c r="Q307" s="22"/>
      <c r="R307" s="22"/>
      <c r="S307" s="22"/>
      <c r="T307" s="22"/>
      <c r="U307" s="22"/>
      <c r="V307" s="22"/>
      <c r="W307" s="22"/>
      <c r="X307" s="55"/>
      <c r="Y307" s="55"/>
      <c r="Z307" s="55"/>
      <c r="AA307" s="22"/>
      <c r="AB307" s="22"/>
      <c r="AC307" s="22"/>
      <c r="AD307" s="22"/>
      <c r="AE307" s="22"/>
      <c r="AF307" s="22"/>
      <c r="AG307" s="22"/>
      <c r="AH307" s="22"/>
      <c r="AI307" s="22"/>
      <c r="AJ307" s="22"/>
      <c r="AK307" s="22"/>
      <c r="AL307" s="22"/>
      <c r="AM307" s="22"/>
      <c r="AN307" s="22"/>
      <c r="AO307" s="22"/>
      <c r="AP307" s="22"/>
      <c r="AQ307" s="22"/>
      <c r="AR307" s="56"/>
      <c r="AS307" s="57"/>
      <c r="AT307" s="58"/>
      <c r="AU307" s="22"/>
      <c r="AV307" s="55"/>
      <c r="AW307" s="55"/>
      <c r="AX307" s="58"/>
      <c r="AY307" s="22"/>
      <c r="AZ307" s="57"/>
      <c r="BA307" s="57"/>
      <c r="BB307" s="57"/>
      <c r="BC307" s="22"/>
      <c r="BD307" s="22"/>
      <c r="BE307" s="22"/>
      <c r="BF307" s="22"/>
      <c r="BG307" s="22"/>
      <c r="BH307" s="57"/>
      <c r="BI307" s="57"/>
      <c r="BJ307" s="57"/>
      <c r="BK307" s="22"/>
      <c r="BL307" s="57"/>
      <c r="BM307" s="57"/>
      <c r="BN307" s="57"/>
      <c r="BO307" s="22"/>
      <c r="BP307" s="57"/>
      <c r="BQ307" s="57"/>
      <c r="BR307" s="57"/>
      <c r="BS307" s="22"/>
      <c r="BT307" s="22"/>
      <c r="BU307" s="22"/>
      <c r="BV307" s="22"/>
      <c r="BW307" s="22"/>
      <c r="BX307" s="22"/>
      <c r="BY307" s="22"/>
      <c r="BZ307" s="22"/>
      <c r="CA307" s="22"/>
      <c r="CB307" s="22"/>
      <c r="CC307" s="22"/>
      <c r="CD307" s="22"/>
      <c r="CE307" s="22"/>
      <c r="CF307" s="22"/>
      <c r="CG307" s="22"/>
      <c r="CH307" s="22"/>
      <c r="CI307" s="22"/>
      <c r="CJ307" s="57"/>
      <c r="CK307" s="57"/>
      <c r="CL307" s="57"/>
      <c r="CM307" s="22"/>
      <c r="CN307" s="22"/>
      <c r="CO307" s="22"/>
      <c r="CP307" s="22"/>
      <c r="CQ307" s="22"/>
      <c r="CR307" s="22"/>
      <c r="CS307" s="22"/>
      <c r="CT307" s="22"/>
      <c r="CU307" s="22"/>
      <c r="CV307" s="57"/>
      <c r="CW307" s="57"/>
      <c r="CX307" s="57"/>
      <c r="CY307" s="46"/>
      <c r="CZ307" s="28">
        <f>VLOOKUP(A307,[1]Hoja2!$A$1:$G$589,7,0)</f>
        <v>35581</v>
      </c>
      <c r="DA307" s="28">
        <v>0</v>
      </c>
      <c r="DB307" s="35">
        <f t="shared" si="20"/>
        <v>35581</v>
      </c>
      <c r="DE307" s="31">
        <f t="shared" si="21"/>
        <v>35581</v>
      </c>
    </row>
    <row r="308" spans="1:109" ht="78.75" x14ac:dyDescent="0.25">
      <c r="A308" s="60">
        <v>971</v>
      </c>
      <c r="B308" s="61" t="s">
        <v>431</v>
      </c>
      <c r="C308" s="62" t="s">
        <v>432</v>
      </c>
      <c r="D308" s="21">
        <v>644</v>
      </c>
      <c r="E308" s="21">
        <v>644</v>
      </c>
      <c r="F308" s="22" t="s">
        <v>325</v>
      </c>
      <c r="G308" s="21" t="s">
        <v>326</v>
      </c>
      <c r="H308" s="23" t="s">
        <v>433</v>
      </c>
      <c r="I308" s="23" t="s">
        <v>433</v>
      </c>
      <c r="J308" s="23"/>
      <c r="K308" s="22"/>
      <c r="L308" s="23"/>
      <c r="M308" s="21" t="s">
        <v>330</v>
      </c>
      <c r="N308" s="22"/>
      <c r="O308" s="22"/>
      <c r="P308" s="22"/>
      <c r="Q308" s="22"/>
      <c r="R308" s="22"/>
      <c r="S308" s="22"/>
      <c r="T308" s="22"/>
      <c r="U308" s="22"/>
      <c r="V308" s="22"/>
      <c r="W308" s="22"/>
      <c r="X308" s="55"/>
      <c r="Y308" s="55"/>
      <c r="Z308" s="55"/>
      <c r="AA308" s="22"/>
      <c r="AB308" s="22"/>
      <c r="AC308" s="22"/>
      <c r="AD308" s="22"/>
      <c r="AE308" s="22"/>
      <c r="AF308" s="22"/>
      <c r="AG308" s="22"/>
      <c r="AH308" s="22"/>
      <c r="AI308" s="22"/>
      <c r="AJ308" s="22"/>
      <c r="AK308" s="22"/>
      <c r="AL308" s="22"/>
      <c r="AM308" s="22"/>
      <c r="AN308" s="22"/>
      <c r="AO308" s="22"/>
      <c r="AP308" s="22"/>
      <c r="AQ308" s="22"/>
      <c r="AR308" s="56"/>
      <c r="AS308" s="57"/>
      <c r="AT308" s="58"/>
      <c r="AU308" s="22"/>
      <c r="AV308" s="55">
        <v>1500</v>
      </c>
      <c r="AW308" s="55">
        <v>285</v>
      </c>
      <c r="AX308" s="58">
        <f>+AV308+AW308</f>
        <v>1785</v>
      </c>
      <c r="AY308" s="22"/>
      <c r="AZ308" s="57">
        <v>1350</v>
      </c>
      <c r="BA308" s="57">
        <v>256.5</v>
      </c>
      <c r="BB308" s="57">
        <f t="shared" si="24"/>
        <v>1606.5</v>
      </c>
      <c r="BC308" s="22"/>
      <c r="BD308" s="22"/>
      <c r="BE308" s="22"/>
      <c r="BF308" s="22"/>
      <c r="BG308" s="22"/>
      <c r="BH308" s="57"/>
      <c r="BI308" s="57"/>
      <c r="BJ308" s="57"/>
      <c r="BK308" s="22"/>
      <c r="BL308" s="57"/>
      <c r="BM308" s="57"/>
      <c r="BN308" s="57"/>
      <c r="BO308" s="22"/>
      <c r="BP308" s="57"/>
      <c r="BQ308" s="57"/>
      <c r="BR308" s="57"/>
      <c r="BS308" s="22"/>
      <c r="BT308" s="22"/>
      <c r="BU308" s="22"/>
      <c r="BV308" s="22"/>
      <c r="BW308" s="22"/>
      <c r="BX308" s="22"/>
      <c r="BY308" s="22"/>
      <c r="BZ308" s="22"/>
      <c r="CA308" s="22"/>
      <c r="CB308" s="22"/>
      <c r="CC308" s="22"/>
      <c r="CD308" s="22"/>
      <c r="CE308" s="22"/>
      <c r="CF308" s="22"/>
      <c r="CG308" s="22"/>
      <c r="CH308" s="22"/>
      <c r="CI308" s="22"/>
      <c r="CJ308" s="57"/>
      <c r="CK308" s="57"/>
      <c r="CL308" s="57"/>
      <c r="CM308" s="22"/>
      <c r="CN308" s="22"/>
      <c r="CO308" s="22"/>
      <c r="CP308" s="22"/>
      <c r="CQ308" s="22"/>
      <c r="CR308" s="22"/>
      <c r="CS308" s="22"/>
      <c r="CT308" s="22"/>
      <c r="CU308" s="22"/>
      <c r="CV308" s="57"/>
      <c r="CW308" s="57"/>
      <c r="CX308" s="57"/>
      <c r="CY308" s="46"/>
      <c r="CZ308" s="28"/>
      <c r="DA308" s="28"/>
      <c r="DB308" s="35"/>
      <c r="DE308" s="31">
        <f t="shared" si="21"/>
        <v>1695.75</v>
      </c>
    </row>
    <row r="309" spans="1:109" ht="78.75" x14ac:dyDescent="0.25">
      <c r="A309" s="60">
        <v>972</v>
      </c>
      <c r="B309" s="61" t="s">
        <v>434</v>
      </c>
      <c r="C309" s="62" t="s">
        <v>43</v>
      </c>
      <c r="D309" s="21">
        <v>147</v>
      </c>
      <c r="E309" s="21">
        <v>147</v>
      </c>
      <c r="F309" s="22" t="s">
        <v>325</v>
      </c>
      <c r="G309" s="21" t="s">
        <v>326</v>
      </c>
      <c r="H309" s="23" t="s">
        <v>433</v>
      </c>
      <c r="I309" s="23" t="s">
        <v>433</v>
      </c>
      <c r="J309" s="23"/>
      <c r="K309" s="22"/>
      <c r="L309" s="23"/>
      <c r="M309" s="21" t="s">
        <v>330</v>
      </c>
      <c r="N309" s="22"/>
      <c r="O309" s="22"/>
      <c r="P309" s="22"/>
      <c r="Q309" s="22"/>
      <c r="R309" s="22"/>
      <c r="S309" s="22"/>
      <c r="T309" s="22"/>
      <c r="U309" s="22"/>
      <c r="V309" s="22"/>
      <c r="W309" s="22"/>
      <c r="X309" s="55"/>
      <c r="Y309" s="55"/>
      <c r="Z309" s="55"/>
      <c r="AA309" s="22"/>
      <c r="AB309" s="22"/>
      <c r="AC309" s="22"/>
      <c r="AD309" s="22"/>
      <c r="AE309" s="22"/>
      <c r="AF309" s="22"/>
      <c r="AG309" s="22"/>
      <c r="AH309" s="22"/>
      <c r="AI309" s="22"/>
      <c r="AJ309" s="22"/>
      <c r="AK309" s="22"/>
      <c r="AL309" s="22"/>
      <c r="AM309" s="22"/>
      <c r="AN309" s="22"/>
      <c r="AO309" s="22"/>
      <c r="AP309" s="22"/>
      <c r="AQ309" s="22"/>
      <c r="AR309" s="56"/>
      <c r="AS309" s="57"/>
      <c r="AT309" s="58"/>
      <c r="AU309" s="22"/>
      <c r="AV309" s="55">
        <v>1300</v>
      </c>
      <c r="AW309" s="55">
        <v>247</v>
      </c>
      <c r="AX309" s="58">
        <f>+AV309+AW309</f>
        <v>1547</v>
      </c>
      <c r="AY309" s="22"/>
      <c r="AZ309" s="57">
        <v>420</v>
      </c>
      <c r="BA309" s="57">
        <v>79.8</v>
      </c>
      <c r="BB309" s="57">
        <f t="shared" si="24"/>
        <v>499.8</v>
      </c>
      <c r="BC309" s="22"/>
      <c r="BD309" s="22"/>
      <c r="BE309" s="22"/>
      <c r="BF309" s="22"/>
      <c r="BG309" s="22"/>
      <c r="BH309" s="57"/>
      <c r="BI309" s="57"/>
      <c r="BJ309" s="57"/>
      <c r="BK309" s="22"/>
      <c r="BL309" s="57"/>
      <c r="BM309" s="57"/>
      <c r="BN309" s="57"/>
      <c r="BO309" s="22"/>
      <c r="BP309" s="57"/>
      <c r="BQ309" s="57"/>
      <c r="BR309" s="57"/>
      <c r="BS309" s="22"/>
      <c r="BT309" s="22"/>
      <c r="BU309" s="22"/>
      <c r="BV309" s="22"/>
      <c r="BW309" s="22"/>
      <c r="BX309" s="22"/>
      <c r="BY309" s="22"/>
      <c r="BZ309" s="22"/>
      <c r="CA309" s="22"/>
      <c r="CB309" s="22"/>
      <c r="CC309" s="22"/>
      <c r="CD309" s="22"/>
      <c r="CE309" s="22"/>
      <c r="CF309" s="22"/>
      <c r="CG309" s="22"/>
      <c r="CH309" s="22"/>
      <c r="CI309" s="22"/>
      <c r="CJ309" s="57"/>
      <c r="CK309" s="57"/>
      <c r="CL309" s="57"/>
      <c r="CM309" s="22"/>
      <c r="CN309" s="22"/>
      <c r="CO309" s="22"/>
      <c r="CP309" s="22"/>
      <c r="CQ309" s="22"/>
      <c r="CR309" s="22"/>
      <c r="CS309" s="22"/>
      <c r="CT309" s="22"/>
      <c r="CU309" s="22"/>
      <c r="CV309" s="57"/>
      <c r="CW309" s="57"/>
      <c r="CX309" s="57"/>
      <c r="CY309" s="46"/>
      <c r="CZ309" s="28"/>
      <c r="DA309" s="28"/>
      <c r="DB309" s="35"/>
      <c r="DE309" s="31">
        <f t="shared" si="21"/>
        <v>1023.4000000000001</v>
      </c>
    </row>
    <row r="310" spans="1:109" ht="78.75" x14ac:dyDescent="0.25">
      <c r="A310" s="36">
        <v>973</v>
      </c>
      <c r="B310" s="61" t="s">
        <v>435</v>
      </c>
      <c r="C310" s="62" t="s">
        <v>432</v>
      </c>
      <c r="D310" s="21">
        <v>139</v>
      </c>
      <c r="E310" s="21">
        <v>139</v>
      </c>
      <c r="F310" s="22" t="s">
        <v>325</v>
      </c>
      <c r="G310" s="21" t="s">
        <v>326</v>
      </c>
      <c r="H310" s="23" t="s">
        <v>433</v>
      </c>
      <c r="I310" s="23" t="s">
        <v>433</v>
      </c>
      <c r="J310" s="23"/>
      <c r="K310" s="22"/>
      <c r="L310" s="23"/>
      <c r="M310" s="21" t="s">
        <v>330</v>
      </c>
      <c r="N310" s="22"/>
      <c r="O310" s="22"/>
      <c r="P310" s="22"/>
      <c r="Q310" s="22"/>
      <c r="R310" s="22"/>
      <c r="S310" s="22"/>
      <c r="T310" s="22"/>
      <c r="U310" s="22"/>
      <c r="V310" s="22"/>
      <c r="W310" s="22"/>
      <c r="X310" s="55"/>
      <c r="Y310" s="55"/>
      <c r="Z310" s="55"/>
      <c r="AA310" s="22"/>
      <c r="AB310" s="22"/>
      <c r="AC310" s="22"/>
      <c r="AD310" s="22"/>
      <c r="AE310" s="22"/>
      <c r="AF310" s="22"/>
      <c r="AG310" s="22"/>
      <c r="AH310" s="22"/>
      <c r="AI310" s="22"/>
      <c r="AJ310" s="22"/>
      <c r="AK310" s="22"/>
      <c r="AL310" s="22"/>
      <c r="AM310" s="22"/>
      <c r="AN310" s="22"/>
      <c r="AO310" s="22"/>
      <c r="AP310" s="22"/>
      <c r="AQ310" s="22"/>
      <c r="AR310" s="56"/>
      <c r="AS310" s="57"/>
      <c r="AT310" s="58"/>
      <c r="AU310" s="22"/>
      <c r="AV310" s="55">
        <v>1400</v>
      </c>
      <c r="AW310" s="55">
        <v>266</v>
      </c>
      <c r="AX310" s="58">
        <f>+AV310+AW310</f>
        <v>1666</v>
      </c>
      <c r="AY310" s="22"/>
      <c r="AZ310" s="57">
        <v>1260</v>
      </c>
      <c r="BA310" s="57">
        <v>239.4</v>
      </c>
      <c r="BB310" s="57">
        <f t="shared" si="24"/>
        <v>1499.4</v>
      </c>
      <c r="BC310" s="22"/>
      <c r="BD310" s="22"/>
      <c r="BE310" s="22"/>
      <c r="BF310" s="22"/>
      <c r="BG310" s="22"/>
      <c r="BH310" s="57"/>
      <c r="BI310" s="57"/>
      <c r="BJ310" s="57"/>
      <c r="BK310" s="22"/>
      <c r="BL310" s="57"/>
      <c r="BM310" s="57"/>
      <c r="BN310" s="57"/>
      <c r="BO310" s="22"/>
      <c r="BP310" s="57"/>
      <c r="BQ310" s="57"/>
      <c r="BR310" s="57"/>
      <c r="BS310" s="22"/>
      <c r="BT310" s="22"/>
      <c r="BU310" s="22"/>
      <c r="BV310" s="22"/>
      <c r="BW310" s="22"/>
      <c r="BX310" s="22"/>
      <c r="BY310" s="22"/>
      <c r="BZ310" s="22"/>
      <c r="CA310" s="22"/>
      <c r="CB310" s="22"/>
      <c r="CC310" s="22"/>
      <c r="CD310" s="22"/>
      <c r="CE310" s="22"/>
      <c r="CF310" s="22"/>
      <c r="CG310" s="22"/>
      <c r="CH310" s="22"/>
      <c r="CI310" s="22"/>
      <c r="CJ310" s="57"/>
      <c r="CK310" s="57"/>
      <c r="CL310" s="57"/>
      <c r="CM310" s="22"/>
      <c r="CN310" s="22"/>
      <c r="CO310" s="22"/>
      <c r="CP310" s="22"/>
      <c r="CQ310" s="22"/>
      <c r="CR310" s="22"/>
      <c r="CS310" s="22"/>
      <c r="CT310" s="22"/>
      <c r="CU310" s="22"/>
      <c r="CV310" s="57"/>
      <c r="CW310" s="57"/>
      <c r="CX310" s="57"/>
      <c r="CY310" s="46"/>
      <c r="CZ310" s="28"/>
      <c r="DA310" s="28"/>
      <c r="DB310" s="35"/>
      <c r="DE310" s="31">
        <f t="shared" si="21"/>
        <v>1582.7</v>
      </c>
    </row>
    <row r="311" spans="1:109" ht="78.75" x14ac:dyDescent="0.25">
      <c r="A311" s="60">
        <v>974</v>
      </c>
      <c r="B311" s="61" t="s">
        <v>436</v>
      </c>
      <c r="C311" s="62" t="s">
        <v>432</v>
      </c>
      <c r="D311" s="21">
        <v>72</v>
      </c>
      <c r="E311" s="21">
        <v>72</v>
      </c>
      <c r="F311" s="22" t="s">
        <v>325</v>
      </c>
      <c r="G311" s="21" t="s">
        <v>326</v>
      </c>
      <c r="H311" s="23" t="s">
        <v>433</v>
      </c>
      <c r="I311" s="23" t="s">
        <v>433</v>
      </c>
      <c r="J311" s="23"/>
      <c r="K311" s="22"/>
      <c r="L311" s="23"/>
      <c r="M311" s="21" t="s">
        <v>330</v>
      </c>
      <c r="N311" s="22"/>
      <c r="O311" s="22"/>
      <c r="P311" s="22"/>
      <c r="Q311" s="22"/>
      <c r="R311" s="22"/>
      <c r="S311" s="22"/>
      <c r="T311" s="22"/>
      <c r="U311" s="22"/>
      <c r="V311" s="22"/>
      <c r="W311" s="22"/>
      <c r="X311" s="55"/>
      <c r="Y311" s="55"/>
      <c r="Z311" s="55"/>
      <c r="AA311" s="22"/>
      <c r="AB311" s="22"/>
      <c r="AC311" s="22"/>
      <c r="AD311" s="22"/>
      <c r="AE311" s="22"/>
      <c r="AF311" s="22"/>
      <c r="AG311" s="22"/>
      <c r="AH311" s="22"/>
      <c r="AI311" s="22"/>
      <c r="AJ311" s="22"/>
      <c r="AK311" s="22"/>
      <c r="AL311" s="22"/>
      <c r="AM311" s="22"/>
      <c r="AN311" s="22"/>
      <c r="AO311" s="22"/>
      <c r="AP311" s="22"/>
      <c r="AQ311" s="22"/>
      <c r="AR311" s="56"/>
      <c r="AS311" s="57"/>
      <c r="AT311" s="58"/>
      <c r="AU311" s="22"/>
      <c r="AV311" s="55">
        <v>1940</v>
      </c>
      <c r="AW311" s="55">
        <v>368.6</v>
      </c>
      <c r="AX311" s="58">
        <f>+AV311+AW311</f>
        <v>2308.6</v>
      </c>
      <c r="AY311" s="22"/>
      <c r="AZ311" s="57">
        <v>1900</v>
      </c>
      <c r="BA311" s="57">
        <v>361</v>
      </c>
      <c r="BB311" s="57">
        <f t="shared" si="24"/>
        <v>2261</v>
      </c>
      <c r="BC311" s="22"/>
      <c r="BD311" s="22"/>
      <c r="BE311" s="22"/>
      <c r="BF311" s="22"/>
      <c r="BG311" s="22"/>
      <c r="BH311" s="57"/>
      <c r="BI311" s="57"/>
      <c r="BJ311" s="57"/>
      <c r="BK311" s="22"/>
      <c r="BL311" s="57"/>
      <c r="BM311" s="57"/>
      <c r="BN311" s="57"/>
      <c r="BO311" s="22"/>
      <c r="BP311" s="57"/>
      <c r="BQ311" s="57"/>
      <c r="BR311" s="57"/>
      <c r="BS311" s="22"/>
      <c r="BT311" s="22"/>
      <c r="BU311" s="22"/>
      <c r="BV311" s="22"/>
      <c r="BW311" s="22"/>
      <c r="BX311" s="22"/>
      <c r="BY311" s="22"/>
      <c r="BZ311" s="22"/>
      <c r="CA311" s="22"/>
      <c r="CB311" s="22"/>
      <c r="CC311" s="22"/>
      <c r="CD311" s="22"/>
      <c r="CE311" s="22"/>
      <c r="CF311" s="22"/>
      <c r="CG311" s="22"/>
      <c r="CH311" s="22"/>
      <c r="CI311" s="22"/>
      <c r="CJ311" s="57"/>
      <c r="CK311" s="57"/>
      <c r="CL311" s="57"/>
      <c r="CM311" s="22"/>
      <c r="CN311" s="22"/>
      <c r="CO311" s="22"/>
      <c r="CP311" s="22"/>
      <c r="CQ311" s="22"/>
      <c r="CR311" s="22"/>
      <c r="CS311" s="22"/>
      <c r="CT311" s="22"/>
      <c r="CU311" s="22"/>
      <c r="CV311" s="57"/>
      <c r="CW311" s="57"/>
      <c r="CX311" s="57"/>
      <c r="CY311" s="46"/>
      <c r="CZ311" s="28"/>
      <c r="DA311" s="28"/>
      <c r="DB311" s="35"/>
      <c r="DE311" s="31">
        <f t="shared" si="21"/>
        <v>2284.8000000000002</v>
      </c>
    </row>
    <row r="312" spans="1:109" ht="78.75" x14ac:dyDescent="0.25">
      <c r="A312" s="60">
        <v>975</v>
      </c>
      <c r="B312" s="61" t="s">
        <v>437</v>
      </c>
      <c r="C312" s="62" t="s">
        <v>432</v>
      </c>
      <c r="D312" s="21">
        <v>18</v>
      </c>
      <c r="E312" s="21">
        <v>18</v>
      </c>
      <c r="F312" s="22" t="s">
        <v>325</v>
      </c>
      <c r="G312" s="21" t="s">
        <v>326</v>
      </c>
      <c r="H312" s="22"/>
      <c r="I312" s="23" t="s">
        <v>433</v>
      </c>
      <c r="J312" s="23" t="s">
        <v>433</v>
      </c>
      <c r="K312" s="22"/>
      <c r="L312" s="23"/>
      <c r="M312" s="21" t="s">
        <v>330</v>
      </c>
      <c r="N312" s="22"/>
      <c r="O312" s="22"/>
      <c r="P312" s="22"/>
      <c r="Q312" s="22"/>
      <c r="R312" s="22"/>
      <c r="S312" s="22"/>
      <c r="T312" s="22"/>
      <c r="U312" s="22"/>
      <c r="V312" s="22"/>
      <c r="W312" s="22"/>
      <c r="X312" s="55"/>
      <c r="Y312" s="55"/>
      <c r="Z312" s="55"/>
      <c r="AA312" s="22"/>
      <c r="AB312" s="22"/>
      <c r="AC312" s="22"/>
      <c r="AD312" s="22"/>
      <c r="AE312" s="22"/>
      <c r="AF312" s="22"/>
      <c r="AG312" s="22"/>
      <c r="AH312" s="22"/>
      <c r="AI312" s="22"/>
      <c r="AJ312" s="22"/>
      <c r="AK312" s="22"/>
      <c r="AL312" s="22"/>
      <c r="AM312" s="22"/>
      <c r="AN312" s="22"/>
      <c r="AO312" s="22"/>
      <c r="AP312" s="22"/>
      <c r="AQ312" s="22"/>
      <c r="AR312" s="56"/>
      <c r="AS312" s="57"/>
      <c r="AT312" s="58"/>
      <c r="AU312" s="22"/>
      <c r="AV312" s="55">
        <v>2500</v>
      </c>
      <c r="AW312" s="55">
        <v>475</v>
      </c>
      <c r="AX312" s="58">
        <f>+AV312+AW312</f>
        <v>2975</v>
      </c>
      <c r="AY312" s="22"/>
      <c r="AZ312" s="57">
        <v>2700</v>
      </c>
      <c r="BA312" s="57">
        <v>513</v>
      </c>
      <c r="BB312" s="57">
        <f t="shared" si="24"/>
        <v>3213</v>
      </c>
      <c r="BC312" s="22"/>
      <c r="BD312" s="22"/>
      <c r="BE312" s="22"/>
      <c r="BF312" s="22"/>
      <c r="BG312" s="22"/>
      <c r="BH312" s="57"/>
      <c r="BI312" s="57"/>
      <c r="BJ312" s="57"/>
      <c r="BK312" s="22"/>
      <c r="BL312" s="57"/>
      <c r="BM312" s="57"/>
      <c r="BN312" s="57"/>
      <c r="BO312" s="22"/>
      <c r="BP312" s="57"/>
      <c r="BQ312" s="57"/>
      <c r="BR312" s="57"/>
      <c r="BS312" s="22"/>
      <c r="BT312" s="22"/>
      <c r="BU312" s="22"/>
      <c r="BV312" s="22"/>
      <c r="BW312" s="22"/>
      <c r="BX312" s="22"/>
      <c r="BY312" s="22"/>
      <c r="BZ312" s="22"/>
      <c r="CA312" s="22"/>
      <c r="CB312" s="22"/>
      <c r="CC312" s="22"/>
      <c r="CD312" s="22"/>
      <c r="CE312" s="22"/>
      <c r="CF312" s="22"/>
      <c r="CG312" s="22"/>
      <c r="CH312" s="22"/>
      <c r="CI312" s="22"/>
      <c r="CJ312" s="57"/>
      <c r="CK312" s="57"/>
      <c r="CL312" s="57"/>
      <c r="CM312" s="22"/>
      <c r="CN312" s="22"/>
      <c r="CO312" s="22"/>
      <c r="CP312" s="22"/>
      <c r="CQ312" s="22"/>
      <c r="CR312" s="22"/>
      <c r="CS312" s="22"/>
      <c r="CT312" s="22"/>
      <c r="CU312" s="22"/>
      <c r="CV312" s="57"/>
      <c r="CW312" s="57"/>
      <c r="CX312" s="57"/>
      <c r="CY312" s="46"/>
      <c r="CZ312" s="28"/>
      <c r="DA312" s="28"/>
      <c r="DB312" s="35"/>
      <c r="DE312" s="31">
        <f t="shared" si="21"/>
        <v>3094</v>
      </c>
    </row>
    <row r="313" spans="1:109" x14ac:dyDescent="0.25">
      <c r="A313" s="36">
        <v>1042</v>
      </c>
      <c r="B313" s="61" t="s">
        <v>438</v>
      </c>
      <c r="C313" s="62" t="s">
        <v>335</v>
      </c>
      <c r="D313" s="21">
        <v>50</v>
      </c>
      <c r="E313" s="21">
        <v>50</v>
      </c>
      <c r="F313" s="22" t="s">
        <v>325</v>
      </c>
      <c r="G313" s="21" t="s">
        <v>326</v>
      </c>
      <c r="H313" s="22"/>
      <c r="I313" s="21"/>
      <c r="J313" s="22"/>
      <c r="K313" s="22"/>
      <c r="L313" s="23"/>
      <c r="M313" s="22"/>
      <c r="N313" s="22"/>
      <c r="O313" s="22"/>
      <c r="P313" s="22"/>
      <c r="Q313" s="22"/>
      <c r="R313" s="22"/>
      <c r="S313" s="22"/>
      <c r="T313" s="22"/>
      <c r="U313" s="22"/>
      <c r="V313" s="22"/>
      <c r="W313" s="22"/>
      <c r="X313" s="55"/>
      <c r="Y313" s="55"/>
      <c r="Z313" s="55"/>
      <c r="AA313" s="22"/>
      <c r="AB313" s="22"/>
      <c r="AC313" s="22"/>
      <c r="AD313" s="22"/>
      <c r="AE313" s="22"/>
      <c r="AF313" s="22"/>
      <c r="AG313" s="22"/>
      <c r="AH313" s="22"/>
      <c r="AI313" s="22"/>
      <c r="AJ313" s="22"/>
      <c r="AK313" s="22"/>
      <c r="AL313" s="22"/>
      <c r="AM313" s="22"/>
      <c r="AN313" s="22"/>
      <c r="AO313" s="22"/>
      <c r="AP313" s="22"/>
      <c r="AQ313" s="22"/>
      <c r="AR313" s="56">
        <v>72783</v>
      </c>
      <c r="AS313" s="57">
        <v>0</v>
      </c>
      <c r="AT313" s="58">
        <f>+AR313+AS313</f>
        <v>72783</v>
      </c>
      <c r="AU313" s="22"/>
      <c r="AV313" s="55"/>
      <c r="AW313" s="55"/>
      <c r="AX313" s="58"/>
      <c r="AY313" s="22"/>
      <c r="AZ313" s="57"/>
      <c r="BA313" s="57"/>
      <c r="BB313" s="57"/>
      <c r="BC313" s="22"/>
      <c r="BD313" s="22"/>
      <c r="BE313" s="22"/>
      <c r="BF313" s="22"/>
      <c r="BG313" s="22"/>
      <c r="BH313" s="57"/>
      <c r="BI313" s="57"/>
      <c r="BJ313" s="57"/>
      <c r="BK313" s="22"/>
      <c r="BL313" s="57"/>
      <c r="BM313" s="57"/>
      <c r="BN313" s="57"/>
      <c r="BO313" s="22"/>
      <c r="BP313" s="57"/>
      <c r="BQ313" s="57"/>
      <c r="BR313" s="57"/>
      <c r="BS313" s="22"/>
      <c r="BT313" s="22"/>
      <c r="BU313" s="22"/>
      <c r="BV313" s="22"/>
      <c r="BW313" s="22"/>
      <c r="BX313" s="22"/>
      <c r="BY313" s="22"/>
      <c r="BZ313" s="22"/>
      <c r="CA313" s="22"/>
      <c r="CB313" s="22"/>
      <c r="CC313" s="22"/>
      <c r="CD313" s="22"/>
      <c r="CE313" s="22"/>
      <c r="CF313" s="22"/>
      <c r="CG313" s="22"/>
      <c r="CH313" s="22"/>
      <c r="CI313" s="22"/>
      <c r="CJ313" s="57">
        <v>75000</v>
      </c>
      <c r="CK313" s="57">
        <v>0</v>
      </c>
      <c r="CL313" s="57">
        <f>+CJ313+CK313</f>
        <v>75000</v>
      </c>
      <c r="CM313" s="22"/>
      <c r="CN313" s="22"/>
      <c r="CO313" s="22"/>
      <c r="CP313" s="22"/>
      <c r="CQ313" s="22"/>
      <c r="CR313" s="22"/>
      <c r="CS313" s="22"/>
      <c r="CT313" s="22"/>
      <c r="CU313" s="22"/>
      <c r="CV313" s="57"/>
      <c r="CW313" s="57"/>
      <c r="CX313" s="57"/>
      <c r="CY313" s="46"/>
      <c r="CZ313" s="28"/>
      <c r="DA313" s="28"/>
      <c r="DB313" s="35"/>
      <c r="DE313" s="31">
        <f t="shared" si="21"/>
        <v>73891.5</v>
      </c>
    </row>
    <row r="314" spans="1:109" ht="22.5" x14ac:dyDescent="0.25">
      <c r="A314" s="36">
        <v>1652</v>
      </c>
      <c r="B314" s="61" t="s">
        <v>439</v>
      </c>
      <c r="C314" s="62" t="s">
        <v>43</v>
      </c>
      <c r="D314" s="21">
        <v>100</v>
      </c>
      <c r="E314" s="21">
        <v>100</v>
      </c>
      <c r="F314" s="22" t="s">
        <v>325</v>
      </c>
      <c r="G314" s="21" t="s">
        <v>326</v>
      </c>
      <c r="H314" s="22"/>
      <c r="I314" s="21"/>
      <c r="J314" s="22" t="s">
        <v>124</v>
      </c>
      <c r="K314" s="22"/>
      <c r="L314" s="23"/>
      <c r="M314" s="21" t="s">
        <v>124</v>
      </c>
      <c r="N314" s="22"/>
      <c r="O314" s="22"/>
      <c r="P314" s="22"/>
      <c r="Q314" s="22"/>
      <c r="R314" s="22"/>
      <c r="S314" s="22"/>
      <c r="T314" s="22"/>
      <c r="U314" s="22"/>
      <c r="V314" s="22"/>
      <c r="W314" s="22"/>
      <c r="X314" s="55"/>
      <c r="Y314" s="55"/>
      <c r="Z314" s="55"/>
      <c r="AA314" s="22"/>
      <c r="AB314" s="22"/>
      <c r="AC314" s="22"/>
      <c r="AD314" s="22"/>
      <c r="AE314" s="22"/>
      <c r="AF314" s="22"/>
      <c r="AG314" s="22"/>
      <c r="AH314" s="22"/>
      <c r="AI314" s="22"/>
      <c r="AJ314" s="22"/>
      <c r="AK314" s="22"/>
      <c r="AL314" s="22"/>
      <c r="AM314" s="22"/>
      <c r="AN314" s="22"/>
      <c r="AO314" s="22"/>
      <c r="AP314" s="22"/>
      <c r="AQ314" s="22"/>
      <c r="AR314" s="56"/>
      <c r="AS314" s="57"/>
      <c r="AT314" s="58"/>
      <c r="AU314" s="22"/>
      <c r="AV314" s="55"/>
      <c r="AW314" s="55"/>
      <c r="AX314" s="58"/>
      <c r="AY314" s="22"/>
      <c r="AZ314" s="57"/>
      <c r="BA314" s="57"/>
      <c r="BB314" s="57"/>
      <c r="BC314" s="22"/>
      <c r="BD314" s="22"/>
      <c r="BE314" s="22"/>
      <c r="BF314" s="22"/>
      <c r="BG314" s="22"/>
      <c r="BH314" s="57"/>
      <c r="BI314" s="57"/>
      <c r="BJ314" s="57"/>
      <c r="BK314" s="22"/>
      <c r="BL314" s="57"/>
      <c r="BM314" s="57"/>
      <c r="BN314" s="57"/>
      <c r="BO314" s="22"/>
      <c r="BP314" s="57"/>
      <c r="BQ314" s="57"/>
      <c r="BR314" s="57"/>
      <c r="BS314" s="22"/>
      <c r="BT314" s="22"/>
      <c r="BU314" s="22"/>
      <c r="BV314" s="22"/>
      <c r="BW314" s="22"/>
      <c r="BX314" s="22"/>
      <c r="BY314" s="22"/>
      <c r="BZ314" s="22"/>
      <c r="CA314" s="22"/>
      <c r="CB314" s="57">
        <v>180000</v>
      </c>
      <c r="CC314" s="57">
        <v>34200</v>
      </c>
      <c r="CD314" s="57">
        <f>+CB314+CC314</f>
        <v>214200</v>
      </c>
      <c r="CE314" s="22"/>
      <c r="CF314" s="22"/>
      <c r="CG314" s="22"/>
      <c r="CH314" s="22"/>
      <c r="CI314" s="22"/>
      <c r="CJ314" s="57"/>
      <c r="CK314" s="57"/>
      <c r="CL314" s="57"/>
      <c r="CM314" s="22"/>
      <c r="CN314" s="22"/>
      <c r="CO314" s="22"/>
      <c r="CP314" s="22"/>
      <c r="CQ314" s="22"/>
      <c r="CR314" s="22"/>
      <c r="CS314" s="22"/>
      <c r="CT314" s="22"/>
      <c r="CU314" s="22"/>
      <c r="CV314" s="57"/>
      <c r="CW314" s="57"/>
      <c r="CX314" s="57"/>
      <c r="CY314" s="46"/>
      <c r="CZ314" s="28"/>
      <c r="DA314" s="28"/>
      <c r="DB314" s="35"/>
      <c r="DE314" s="31">
        <f t="shared" si="21"/>
        <v>214200</v>
      </c>
    </row>
    <row r="315" spans="1:109" x14ac:dyDescent="0.25">
      <c r="A315" s="60">
        <v>1112</v>
      </c>
      <c r="B315" s="61" t="s">
        <v>440</v>
      </c>
      <c r="C315" s="62" t="s">
        <v>202</v>
      </c>
      <c r="D315" s="21">
        <v>216</v>
      </c>
      <c r="E315" s="21">
        <v>216</v>
      </c>
      <c r="F315" s="22" t="s">
        <v>325</v>
      </c>
      <c r="G315" s="21" t="s">
        <v>326</v>
      </c>
      <c r="H315" s="22"/>
      <c r="I315" s="22"/>
      <c r="J315" s="22"/>
      <c r="K315" s="22"/>
      <c r="L315" s="23"/>
      <c r="M315" s="21" t="s">
        <v>124</v>
      </c>
      <c r="N315" s="22"/>
      <c r="O315" s="22"/>
      <c r="P315" s="22"/>
      <c r="Q315" s="22"/>
      <c r="R315" s="22"/>
      <c r="S315" s="22"/>
      <c r="T315" s="22"/>
      <c r="U315" s="22"/>
      <c r="V315" s="22"/>
      <c r="W315" s="22"/>
      <c r="X315" s="55">
        <v>35490</v>
      </c>
      <c r="Y315" s="55">
        <f>+X315*19%</f>
        <v>6743.1</v>
      </c>
      <c r="Z315" s="55">
        <f>+X315+Y315</f>
        <v>42233.1</v>
      </c>
      <c r="AA315" s="22"/>
      <c r="AB315" s="22"/>
      <c r="AC315" s="22"/>
      <c r="AD315" s="22"/>
      <c r="AE315" s="22"/>
      <c r="AF315" s="22"/>
      <c r="AG315" s="22"/>
      <c r="AH315" s="22"/>
      <c r="AI315" s="22"/>
      <c r="AJ315" s="22"/>
      <c r="AK315" s="22"/>
      <c r="AL315" s="22"/>
      <c r="AM315" s="22"/>
      <c r="AN315" s="22"/>
      <c r="AO315" s="22"/>
      <c r="AP315" s="22"/>
      <c r="AQ315" s="22"/>
      <c r="AR315" s="56"/>
      <c r="AS315" s="57"/>
      <c r="AT315" s="58"/>
      <c r="AU315" s="22"/>
      <c r="AV315" s="55"/>
      <c r="AW315" s="55"/>
      <c r="AX315" s="58"/>
      <c r="AY315" s="22"/>
      <c r="AZ315" s="57"/>
      <c r="BA315" s="57"/>
      <c r="BB315" s="57"/>
      <c r="BC315" s="22"/>
      <c r="BD315" s="22"/>
      <c r="BE315" s="22"/>
      <c r="BF315" s="22"/>
      <c r="BG315" s="22"/>
      <c r="BH315" s="57"/>
      <c r="BI315" s="57"/>
      <c r="BJ315" s="57"/>
      <c r="BK315" s="22"/>
      <c r="BL315" s="57"/>
      <c r="BM315" s="57"/>
      <c r="BN315" s="57"/>
      <c r="BO315" s="22"/>
      <c r="BP315" s="57"/>
      <c r="BQ315" s="57"/>
      <c r="BR315" s="57"/>
      <c r="BS315" s="22"/>
      <c r="BT315" s="22"/>
      <c r="BU315" s="22"/>
      <c r="BV315" s="22"/>
      <c r="BW315" s="22"/>
      <c r="BX315" s="22"/>
      <c r="BY315" s="22"/>
      <c r="BZ315" s="22"/>
      <c r="CA315" s="22"/>
      <c r="CB315" s="22"/>
      <c r="CC315" s="22"/>
      <c r="CD315" s="22"/>
      <c r="CE315" s="22"/>
      <c r="CF315" s="22"/>
      <c r="CG315" s="22"/>
      <c r="CH315" s="22"/>
      <c r="CI315" s="22"/>
      <c r="CJ315" s="57"/>
      <c r="CK315" s="57"/>
      <c r="CL315" s="57"/>
      <c r="CM315" s="22"/>
      <c r="CN315" s="22"/>
      <c r="CO315" s="22"/>
      <c r="CP315" s="22"/>
      <c r="CQ315" s="22"/>
      <c r="CR315" s="22"/>
      <c r="CS315" s="22"/>
      <c r="CT315" s="22"/>
      <c r="CU315" s="22"/>
      <c r="CV315" s="57">
        <v>35490</v>
      </c>
      <c r="CW315" s="57">
        <v>6743.1</v>
      </c>
      <c r="CX315" s="57">
        <f>+CV315+CW315</f>
        <v>42233.1</v>
      </c>
      <c r="CY315" s="46"/>
      <c r="CZ315" s="28"/>
      <c r="DA315" s="28"/>
      <c r="DB315" s="35"/>
      <c r="DE315" s="31">
        <f t="shared" si="21"/>
        <v>42233.1</v>
      </c>
    </row>
    <row r="316" spans="1:109" ht="22.5" x14ac:dyDescent="0.25">
      <c r="A316" s="36">
        <v>1123</v>
      </c>
      <c r="B316" s="43" t="s">
        <v>441</v>
      </c>
      <c r="C316" s="21" t="s">
        <v>43</v>
      </c>
      <c r="D316" s="21">
        <v>4050</v>
      </c>
      <c r="E316" s="21">
        <v>4050</v>
      </c>
      <c r="F316" s="22" t="s">
        <v>325</v>
      </c>
      <c r="G316" s="21" t="s">
        <v>326</v>
      </c>
      <c r="H316" s="22"/>
      <c r="I316" s="21"/>
      <c r="J316" s="22"/>
      <c r="K316" s="22"/>
      <c r="L316" s="23"/>
      <c r="M316" s="21" t="s">
        <v>124</v>
      </c>
      <c r="N316" s="22"/>
      <c r="O316" s="22"/>
      <c r="P316" s="22"/>
      <c r="Q316" s="22"/>
      <c r="R316" s="22"/>
      <c r="S316" s="22"/>
      <c r="T316" s="22"/>
      <c r="U316" s="22"/>
      <c r="V316" s="22"/>
      <c r="W316" s="22"/>
      <c r="X316" s="55"/>
      <c r="Y316" s="55"/>
      <c r="Z316" s="55"/>
      <c r="AA316" s="22"/>
      <c r="AB316" s="22"/>
      <c r="AC316" s="22"/>
      <c r="AD316" s="22"/>
      <c r="AE316" s="22"/>
      <c r="AF316" s="22"/>
      <c r="AG316" s="22"/>
      <c r="AH316" s="22"/>
      <c r="AI316" s="22"/>
      <c r="AJ316" s="22"/>
      <c r="AK316" s="22"/>
      <c r="AL316" s="22"/>
      <c r="AM316" s="22"/>
      <c r="AN316" s="22"/>
      <c r="AO316" s="22"/>
      <c r="AP316" s="22"/>
      <c r="AQ316" s="22"/>
      <c r="AR316" s="56"/>
      <c r="AS316" s="57"/>
      <c r="AT316" s="58"/>
      <c r="AU316" s="22"/>
      <c r="AV316" s="55"/>
      <c r="AW316" s="55"/>
      <c r="AX316" s="58"/>
      <c r="AY316" s="22"/>
      <c r="AZ316" s="57"/>
      <c r="BA316" s="57"/>
      <c r="BB316" s="57"/>
      <c r="BC316" s="22"/>
      <c r="BD316" s="22"/>
      <c r="BE316" s="22"/>
      <c r="BF316" s="22"/>
      <c r="BG316" s="22"/>
      <c r="BH316" s="57"/>
      <c r="BI316" s="57"/>
      <c r="BJ316" s="57"/>
      <c r="BK316" s="22"/>
      <c r="BL316" s="57"/>
      <c r="BM316" s="57"/>
      <c r="BN316" s="57"/>
      <c r="BO316" s="22"/>
      <c r="BP316" s="57"/>
      <c r="BQ316" s="57"/>
      <c r="BR316" s="57"/>
      <c r="BS316" s="22"/>
      <c r="BT316" s="22"/>
      <c r="BU316" s="22"/>
      <c r="BV316" s="22"/>
      <c r="BW316" s="22"/>
      <c r="BX316" s="22"/>
      <c r="BY316" s="22"/>
      <c r="BZ316" s="22"/>
      <c r="CA316" s="22"/>
      <c r="CB316" s="22"/>
      <c r="CC316" s="22"/>
      <c r="CD316" s="22"/>
      <c r="CE316" s="22"/>
      <c r="CF316" s="22"/>
      <c r="CG316" s="22"/>
      <c r="CH316" s="22"/>
      <c r="CI316" s="22"/>
      <c r="CJ316" s="57">
        <v>250</v>
      </c>
      <c r="CK316" s="57">
        <v>0</v>
      </c>
      <c r="CL316" s="57">
        <f>+CJ316+CK316</f>
        <v>250</v>
      </c>
      <c r="CM316" s="22"/>
      <c r="CN316" s="22"/>
      <c r="CO316" s="22"/>
      <c r="CP316" s="22"/>
      <c r="CQ316" s="22"/>
      <c r="CR316" s="22"/>
      <c r="CS316" s="22"/>
      <c r="CT316" s="22"/>
      <c r="CU316" s="22"/>
      <c r="CV316" s="57"/>
      <c r="CW316" s="57"/>
      <c r="CX316" s="57"/>
      <c r="CY316" s="46"/>
      <c r="CZ316" s="28"/>
      <c r="DA316" s="28"/>
      <c r="DB316" s="35"/>
      <c r="DE316" s="31">
        <f t="shared" si="21"/>
        <v>250</v>
      </c>
    </row>
    <row r="317" spans="1:109" ht="22.5" x14ac:dyDescent="0.25">
      <c r="A317" s="41">
        <v>1116</v>
      </c>
      <c r="B317" s="23" t="s">
        <v>442</v>
      </c>
      <c r="C317" s="23" t="s">
        <v>385</v>
      </c>
      <c r="D317" s="21">
        <v>43800</v>
      </c>
      <c r="E317" s="21">
        <v>43800</v>
      </c>
      <c r="F317" s="22" t="s">
        <v>325</v>
      </c>
      <c r="G317" s="21" t="s">
        <v>326</v>
      </c>
      <c r="H317" s="22"/>
      <c r="I317" s="21"/>
      <c r="J317" s="22"/>
      <c r="K317" s="21"/>
      <c r="L317" s="22"/>
      <c r="M317" s="21" t="s">
        <v>124</v>
      </c>
      <c r="N317" s="22"/>
      <c r="O317" s="22"/>
      <c r="P317" s="22"/>
      <c r="Q317" s="22"/>
      <c r="R317" s="22"/>
      <c r="S317" s="22"/>
      <c r="T317" s="22"/>
      <c r="U317" s="22"/>
      <c r="V317" s="22"/>
      <c r="W317" s="22"/>
      <c r="X317" s="55"/>
      <c r="Y317" s="55"/>
      <c r="Z317" s="55"/>
      <c r="AA317" s="22"/>
      <c r="AB317" s="22"/>
      <c r="AC317" s="22"/>
      <c r="AD317" s="22"/>
      <c r="AE317" s="22"/>
      <c r="AF317" s="22"/>
      <c r="AG317" s="22"/>
      <c r="AH317" s="22"/>
      <c r="AI317" s="22"/>
      <c r="AJ317" s="22"/>
      <c r="AK317" s="22"/>
      <c r="AL317" s="22"/>
      <c r="AM317" s="22"/>
      <c r="AN317" s="22"/>
      <c r="AO317" s="22"/>
      <c r="AP317" s="22"/>
      <c r="AQ317" s="22"/>
      <c r="AR317" s="56"/>
      <c r="AS317" s="57"/>
      <c r="AT317" s="58"/>
      <c r="AU317" s="22"/>
      <c r="AV317" s="55"/>
      <c r="AW317" s="55"/>
      <c r="AX317" s="58"/>
      <c r="AY317" s="22"/>
      <c r="AZ317" s="57">
        <v>280</v>
      </c>
      <c r="BA317" s="57">
        <v>0</v>
      </c>
      <c r="BB317" s="57">
        <f t="shared" si="24"/>
        <v>280</v>
      </c>
      <c r="BC317" s="22"/>
      <c r="BD317" s="22"/>
      <c r="BE317" s="22"/>
      <c r="BF317" s="22"/>
      <c r="BG317" s="22"/>
      <c r="BH317" s="57"/>
      <c r="BI317" s="57"/>
      <c r="BJ317" s="57"/>
      <c r="BK317" s="22"/>
      <c r="BL317" s="57"/>
      <c r="BM317" s="57"/>
      <c r="BN317" s="57"/>
      <c r="BO317" s="22"/>
      <c r="BP317" s="57"/>
      <c r="BQ317" s="57"/>
      <c r="BR317" s="57"/>
      <c r="BS317" s="22"/>
      <c r="BT317" s="22"/>
      <c r="BU317" s="22"/>
      <c r="BV317" s="22"/>
      <c r="BW317" s="22"/>
      <c r="BX317" s="22"/>
      <c r="BY317" s="22"/>
      <c r="BZ317" s="22"/>
      <c r="CA317" s="22"/>
      <c r="CB317" s="22"/>
      <c r="CC317" s="22"/>
      <c r="CD317" s="22"/>
      <c r="CE317" s="22"/>
      <c r="CF317" s="22"/>
      <c r="CG317" s="22"/>
      <c r="CH317" s="22"/>
      <c r="CI317" s="22"/>
      <c r="CJ317" s="57">
        <v>350</v>
      </c>
      <c r="CK317" s="57">
        <v>0</v>
      </c>
      <c r="CL317" s="57">
        <f>+CJ317+CK317</f>
        <v>350</v>
      </c>
      <c r="CM317" s="22"/>
      <c r="CN317" s="22"/>
      <c r="CO317" s="22"/>
      <c r="CP317" s="22"/>
      <c r="CQ317" s="22"/>
      <c r="CR317" s="22"/>
      <c r="CS317" s="22"/>
      <c r="CT317" s="22"/>
      <c r="CU317" s="22"/>
      <c r="CV317" s="57"/>
      <c r="CW317" s="57"/>
      <c r="CX317" s="57"/>
      <c r="CY317" s="46"/>
      <c r="CZ317" s="28"/>
      <c r="DA317" s="28"/>
      <c r="DB317" s="35"/>
      <c r="DE317" s="31">
        <f t="shared" si="21"/>
        <v>315</v>
      </c>
    </row>
    <row r="318" spans="1:109" ht="22.5" x14ac:dyDescent="0.25">
      <c r="A318" s="41">
        <v>1117</v>
      </c>
      <c r="B318" s="23" t="s">
        <v>443</v>
      </c>
      <c r="C318" s="23" t="s">
        <v>385</v>
      </c>
      <c r="D318" s="21">
        <v>9000</v>
      </c>
      <c r="E318" s="21">
        <v>9000</v>
      </c>
      <c r="F318" s="22" t="s">
        <v>325</v>
      </c>
      <c r="G318" s="21" t="s">
        <v>326</v>
      </c>
      <c r="H318" s="22"/>
      <c r="I318" s="21"/>
      <c r="J318" s="22"/>
      <c r="K318" s="21"/>
      <c r="L318" s="22"/>
      <c r="M318" s="21" t="s">
        <v>124</v>
      </c>
      <c r="N318" s="22"/>
      <c r="O318" s="22"/>
      <c r="P318" s="22"/>
      <c r="Q318" s="22"/>
      <c r="R318" s="22"/>
      <c r="S318" s="22"/>
      <c r="T318" s="22"/>
      <c r="U318" s="22"/>
      <c r="V318" s="22"/>
      <c r="W318" s="22"/>
      <c r="X318" s="55"/>
      <c r="Y318" s="55"/>
      <c r="Z318" s="55"/>
      <c r="AA318" s="22"/>
      <c r="AB318" s="22"/>
      <c r="AC318" s="22"/>
      <c r="AD318" s="22"/>
      <c r="AE318" s="22"/>
      <c r="AF318" s="22"/>
      <c r="AG318" s="22"/>
      <c r="AH318" s="22"/>
      <c r="AI318" s="22"/>
      <c r="AJ318" s="22"/>
      <c r="AK318" s="22"/>
      <c r="AL318" s="22"/>
      <c r="AM318" s="22"/>
      <c r="AN318" s="22"/>
      <c r="AO318" s="22"/>
      <c r="AP318" s="22"/>
      <c r="AQ318" s="22"/>
      <c r="AR318" s="56"/>
      <c r="AS318" s="57"/>
      <c r="AT318" s="58"/>
      <c r="AU318" s="22"/>
      <c r="AV318" s="55"/>
      <c r="AW318" s="55"/>
      <c r="AX318" s="58"/>
      <c r="AY318" s="22"/>
      <c r="AZ318" s="57">
        <v>360</v>
      </c>
      <c r="BA318" s="57">
        <v>0</v>
      </c>
      <c r="BB318" s="57">
        <f t="shared" si="24"/>
        <v>360</v>
      </c>
      <c r="BC318" s="22"/>
      <c r="BD318" s="22"/>
      <c r="BE318" s="22"/>
      <c r="BF318" s="22"/>
      <c r="BG318" s="22"/>
      <c r="BH318" s="57"/>
      <c r="BI318" s="57"/>
      <c r="BJ318" s="57"/>
      <c r="BK318" s="22"/>
      <c r="BL318" s="57"/>
      <c r="BM318" s="57"/>
      <c r="BN318" s="57"/>
      <c r="BO318" s="22"/>
      <c r="BP318" s="57"/>
      <c r="BQ318" s="57"/>
      <c r="BR318" s="57"/>
      <c r="BS318" s="22"/>
      <c r="BT318" s="22"/>
      <c r="BU318" s="22"/>
      <c r="BV318" s="22"/>
      <c r="BW318" s="22"/>
      <c r="BX318" s="22"/>
      <c r="BY318" s="22"/>
      <c r="BZ318" s="22"/>
      <c r="CA318" s="22"/>
      <c r="CB318" s="22"/>
      <c r="CC318" s="22"/>
      <c r="CD318" s="22"/>
      <c r="CE318" s="22"/>
      <c r="CF318" s="22"/>
      <c r="CG318" s="22"/>
      <c r="CH318" s="22"/>
      <c r="CI318" s="22"/>
      <c r="CJ318" s="57"/>
      <c r="CK318" s="57"/>
      <c r="CL318" s="57"/>
      <c r="CM318" s="22"/>
      <c r="CN318" s="22"/>
      <c r="CO318" s="22"/>
      <c r="CP318" s="22"/>
      <c r="CQ318" s="22"/>
      <c r="CR318" s="22"/>
      <c r="CS318" s="22"/>
      <c r="CT318" s="22"/>
      <c r="CU318" s="22"/>
      <c r="CV318" s="57"/>
      <c r="CW318" s="57"/>
      <c r="CX318" s="57"/>
      <c r="CY318" s="46"/>
      <c r="CZ318" s="28"/>
      <c r="DA318" s="28"/>
      <c r="DB318" s="35"/>
      <c r="DE318" s="31">
        <f t="shared" si="21"/>
        <v>360</v>
      </c>
    </row>
    <row r="319" spans="1:109" ht="22.5" x14ac:dyDescent="0.25">
      <c r="A319" s="41" t="s">
        <v>119</v>
      </c>
      <c r="B319" s="23" t="s">
        <v>444</v>
      </c>
      <c r="C319" s="23" t="s">
        <v>445</v>
      </c>
      <c r="D319" s="21">
        <v>13800</v>
      </c>
      <c r="E319" s="21">
        <v>13800</v>
      </c>
      <c r="F319" s="22" t="s">
        <v>325</v>
      </c>
      <c r="G319" s="21" t="s">
        <v>326</v>
      </c>
      <c r="H319" s="22"/>
      <c r="I319" s="21"/>
      <c r="J319" s="22"/>
      <c r="K319" s="21"/>
      <c r="L319" s="22"/>
      <c r="M319" s="21" t="s">
        <v>124</v>
      </c>
      <c r="N319" s="22"/>
      <c r="O319" s="22"/>
      <c r="P319" s="22"/>
      <c r="Q319" s="22"/>
      <c r="R319" s="22"/>
      <c r="S319" s="22"/>
      <c r="T319" s="22"/>
      <c r="U319" s="22"/>
      <c r="V319" s="22"/>
      <c r="W319" s="22"/>
      <c r="X319" s="55"/>
      <c r="Y319" s="55"/>
      <c r="Z319" s="55"/>
      <c r="AA319" s="22"/>
      <c r="AB319" s="22"/>
      <c r="AC319" s="22"/>
      <c r="AD319" s="22"/>
      <c r="AE319" s="22"/>
      <c r="AF319" s="22"/>
      <c r="AG319" s="22"/>
      <c r="AH319" s="22"/>
      <c r="AI319" s="22"/>
      <c r="AJ319" s="22"/>
      <c r="AK319" s="22"/>
      <c r="AL319" s="22"/>
      <c r="AM319" s="22"/>
      <c r="AN319" s="22"/>
      <c r="AO319" s="22"/>
      <c r="AP319" s="22"/>
      <c r="AQ319" s="22"/>
      <c r="AR319" s="56"/>
      <c r="AS319" s="57"/>
      <c r="AT319" s="58"/>
      <c r="AU319" s="22"/>
      <c r="AV319" s="55"/>
      <c r="AW319" s="55"/>
      <c r="AX319" s="58"/>
      <c r="AY319" s="22"/>
      <c r="AZ319" s="57">
        <v>8970</v>
      </c>
      <c r="BA319" s="57">
        <v>0</v>
      </c>
      <c r="BB319" s="57">
        <f t="shared" si="24"/>
        <v>8970</v>
      </c>
      <c r="BC319" s="22"/>
      <c r="BD319" s="22"/>
      <c r="BE319" s="22"/>
      <c r="BF319" s="22"/>
      <c r="BG319" s="22"/>
      <c r="BH319" s="57"/>
      <c r="BI319" s="57"/>
      <c r="BJ319" s="57"/>
      <c r="BK319" s="22"/>
      <c r="BL319" s="57"/>
      <c r="BM319" s="57"/>
      <c r="BN319" s="57"/>
      <c r="BO319" s="22"/>
      <c r="BP319" s="57"/>
      <c r="BQ319" s="57"/>
      <c r="BR319" s="57"/>
      <c r="BS319" s="22"/>
      <c r="BT319" s="22"/>
      <c r="BU319" s="22"/>
      <c r="BV319" s="22"/>
      <c r="BW319" s="22"/>
      <c r="BX319" s="22"/>
      <c r="BY319" s="22"/>
      <c r="BZ319" s="22"/>
      <c r="CA319" s="22"/>
      <c r="CB319" s="22"/>
      <c r="CC319" s="22"/>
      <c r="CD319" s="22"/>
      <c r="CE319" s="22"/>
      <c r="CF319" s="22"/>
      <c r="CG319" s="22"/>
      <c r="CH319" s="22"/>
      <c r="CI319" s="22"/>
      <c r="CJ319" s="57">
        <v>6500</v>
      </c>
      <c r="CK319" s="57">
        <v>0</v>
      </c>
      <c r="CL319" s="57">
        <f>+CJ319+CK319</f>
        <v>6500</v>
      </c>
      <c r="CM319" s="22"/>
      <c r="CN319" s="22"/>
      <c r="CO319" s="22"/>
      <c r="CP319" s="22"/>
      <c r="CQ319" s="22"/>
      <c r="CR319" s="22"/>
      <c r="CS319" s="22"/>
      <c r="CT319" s="22"/>
      <c r="CU319" s="22"/>
      <c r="CV319" s="57"/>
      <c r="CW319" s="57"/>
      <c r="CX319" s="57"/>
      <c r="CY319" s="46"/>
      <c r="CZ319" s="28"/>
      <c r="DA319" s="28"/>
      <c r="DB319" s="35"/>
      <c r="DE319" s="31">
        <f t="shared" si="21"/>
        <v>7735</v>
      </c>
    </row>
    <row r="320" spans="1:109" ht="67.5" x14ac:dyDescent="0.25">
      <c r="A320" s="60">
        <v>1124</v>
      </c>
      <c r="B320" s="61" t="s">
        <v>446</v>
      </c>
      <c r="C320" s="62" t="s">
        <v>335</v>
      </c>
      <c r="D320" s="21">
        <v>527</v>
      </c>
      <c r="E320" s="21">
        <v>527</v>
      </c>
      <c r="F320" s="22" t="s">
        <v>325</v>
      </c>
      <c r="G320" s="21" t="s">
        <v>326</v>
      </c>
      <c r="H320" s="22"/>
      <c r="I320" s="48" t="s">
        <v>447</v>
      </c>
      <c r="J320" s="22"/>
      <c r="K320" s="22"/>
      <c r="L320" s="23"/>
      <c r="M320" s="21" t="s">
        <v>124</v>
      </c>
      <c r="N320" s="22"/>
      <c r="O320" s="22"/>
      <c r="P320" s="22"/>
      <c r="Q320" s="22"/>
      <c r="R320" s="22"/>
      <c r="S320" s="22"/>
      <c r="T320" s="22"/>
      <c r="U320" s="22"/>
      <c r="V320" s="22"/>
      <c r="W320" s="22"/>
      <c r="X320" s="55"/>
      <c r="Y320" s="55"/>
      <c r="Z320" s="55"/>
      <c r="AA320" s="22"/>
      <c r="AB320" s="22"/>
      <c r="AC320" s="22"/>
      <c r="AD320" s="22"/>
      <c r="AE320" s="22"/>
      <c r="AF320" s="22"/>
      <c r="AG320" s="22"/>
      <c r="AH320" s="22"/>
      <c r="AI320" s="22"/>
      <c r="AJ320" s="22"/>
      <c r="AK320" s="22"/>
      <c r="AL320" s="22"/>
      <c r="AM320" s="22"/>
      <c r="AN320" s="22"/>
      <c r="AO320" s="22"/>
      <c r="AP320" s="22"/>
      <c r="AQ320" s="22"/>
      <c r="AR320" s="56"/>
      <c r="AS320" s="57"/>
      <c r="AT320" s="58"/>
      <c r="AU320" s="22"/>
      <c r="AV320" s="55"/>
      <c r="AW320" s="55"/>
      <c r="AX320" s="58"/>
      <c r="AY320" s="22"/>
      <c r="AZ320" s="57"/>
      <c r="BA320" s="57"/>
      <c r="BB320" s="57"/>
      <c r="BC320" s="22"/>
      <c r="BD320" s="22"/>
      <c r="BE320" s="22"/>
      <c r="BF320" s="22"/>
      <c r="BG320" s="22"/>
      <c r="BH320" s="57"/>
      <c r="BI320" s="57"/>
      <c r="BJ320" s="57"/>
      <c r="BK320" s="22"/>
      <c r="BL320" s="57"/>
      <c r="BM320" s="57"/>
      <c r="BN320" s="57"/>
      <c r="BO320" s="22"/>
      <c r="BP320" s="57"/>
      <c r="BQ320" s="57"/>
      <c r="BR320" s="57"/>
      <c r="BS320" s="22"/>
      <c r="BT320" s="22"/>
      <c r="BU320" s="22"/>
      <c r="BV320" s="22"/>
      <c r="BW320" s="22"/>
      <c r="BX320" s="22"/>
      <c r="BY320" s="22"/>
      <c r="BZ320" s="22"/>
      <c r="CA320" s="22"/>
      <c r="CB320" s="22"/>
      <c r="CC320" s="22"/>
      <c r="CD320" s="22"/>
      <c r="CE320" s="22"/>
      <c r="CF320" s="22"/>
      <c r="CG320" s="22"/>
      <c r="CH320" s="22"/>
      <c r="CI320" s="22"/>
      <c r="CJ320" s="57"/>
      <c r="CK320" s="57"/>
      <c r="CL320" s="57"/>
      <c r="CM320" s="22"/>
      <c r="CN320" s="22"/>
      <c r="CO320" s="22"/>
      <c r="CP320" s="22"/>
      <c r="CQ320" s="22"/>
      <c r="CR320" s="22"/>
      <c r="CS320" s="22"/>
      <c r="CT320" s="22"/>
      <c r="CU320" s="22"/>
      <c r="CV320" s="57"/>
      <c r="CW320" s="57"/>
      <c r="CX320" s="57"/>
      <c r="CY320" s="46"/>
      <c r="CZ320" s="28">
        <f>VLOOKUP(A320,[1]Hoja2!$A$1:$G$589,7,0)</f>
        <v>40000</v>
      </c>
      <c r="DA320" s="28">
        <v>0</v>
      </c>
      <c r="DB320" s="35">
        <f t="shared" si="20"/>
        <v>40000</v>
      </c>
      <c r="DE320" s="31">
        <f t="shared" si="21"/>
        <v>40000</v>
      </c>
    </row>
    <row r="321" spans="1:109" x14ac:dyDescent="0.25">
      <c r="A321" s="67">
        <v>1178</v>
      </c>
      <c r="B321" s="63" t="s">
        <v>448</v>
      </c>
      <c r="C321" s="62" t="s">
        <v>449</v>
      </c>
      <c r="D321" s="21">
        <v>40</v>
      </c>
      <c r="E321" s="21">
        <v>40</v>
      </c>
      <c r="F321" s="22" t="s">
        <v>325</v>
      </c>
      <c r="G321" s="21" t="s">
        <v>326</v>
      </c>
      <c r="H321" s="22"/>
      <c r="I321" s="22"/>
      <c r="J321" s="22"/>
      <c r="K321" s="22"/>
      <c r="L321" s="23"/>
      <c r="M321" s="22"/>
      <c r="N321" s="22"/>
      <c r="O321" s="22"/>
      <c r="P321" s="22"/>
      <c r="Q321" s="22"/>
      <c r="R321" s="22"/>
      <c r="S321" s="22"/>
      <c r="T321" s="22"/>
      <c r="U321" s="22"/>
      <c r="V321" s="22"/>
      <c r="W321" s="22"/>
      <c r="X321" s="55"/>
      <c r="Y321" s="55"/>
      <c r="Z321" s="55"/>
      <c r="AA321" s="22"/>
      <c r="AB321" s="22"/>
      <c r="AC321" s="22"/>
      <c r="AD321" s="22"/>
      <c r="AE321" s="22"/>
      <c r="AF321" s="22"/>
      <c r="AG321" s="22"/>
      <c r="AH321" s="22"/>
      <c r="AI321" s="22"/>
      <c r="AJ321" s="22"/>
      <c r="AK321" s="22"/>
      <c r="AL321" s="22"/>
      <c r="AM321" s="22"/>
      <c r="AN321" s="22"/>
      <c r="AO321" s="22"/>
      <c r="AP321" s="22"/>
      <c r="AQ321" s="22"/>
      <c r="AR321" s="56"/>
      <c r="AS321" s="57"/>
      <c r="AT321" s="58"/>
      <c r="AU321" s="22"/>
      <c r="AV321" s="55"/>
      <c r="AW321" s="55"/>
      <c r="AX321" s="58"/>
      <c r="AY321" s="22"/>
      <c r="AZ321" s="57"/>
      <c r="BA321" s="57"/>
      <c r="BB321" s="57"/>
      <c r="BC321" s="22"/>
      <c r="BD321" s="22"/>
      <c r="BE321" s="22"/>
      <c r="BF321" s="22"/>
      <c r="BG321" s="22"/>
      <c r="BH321" s="57"/>
      <c r="BI321" s="57"/>
      <c r="BJ321" s="57"/>
      <c r="BK321" s="22"/>
      <c r="BL321" s="57"/>
      <c r="BM321" s="57"/>
      <c r="BN321" s="57"/>
      <c r="BO321" s="22"/>
      <c r="BP321" s="57"/>
      <c r="BQ321" s="57"/>
      <c r="BR321" s="57"/>
      <c r="BS321" s="22"/>
      <c r="BT321" s="22"/>
      <c r="BU321" s="22"/>
      <c r="BV321" s="22"/>
      <c r="BW321" s="22"/>
      <c r="BX321" s="22"/>
      <c r="BY321" s="22"/>
      <c r="BZ321" s="22"/>
      <c r="CA321" s="22"/>
      <c r="CB321" s="22"/>
      <c r="CC321" s="22"/>
      <c r="CD321" s="22"/>
      <c r="CE321" s="22"/>
      <c r="CF321" s="22"/>
      <c r="CG321" s="22"/>
      <c r="CH321" s="22"/>
      <c r="CI321" s="22"/>
      <c r="CJ321" s="57"/>
      <c r="CK321" s="57"/>
      <c r="CL321" s="57"/>
      <c r="CM321" s="22"/>
      <c r="CN321" s="22"/>
      <c r="CO321" s="22"/>
      <c r="CP321" s="22"/>
      <c r="CQ321" s="22"/>
      <c r="CR321" s="22"/>
      <c r="CS321" s="22"/>
      <c r="CT321" s="22"/>
      <c r="CU321" s="22"/>
      <c r="CV321" s="57"/>
      <c r="CW321" s="57"/>
      <c r="CX321" s="57"/>
      <c r="CY321" s="46"/>
      <c r="CZ321" s="28">
        <f>VLOOKUP(A321,[1]Hoja2!$A$1:$G$589,7,0)</f>
        <v>3963.0239999999999</v>
      </c>
      <c r="DA321" s="28">
        <v>0</v>
      </c>
      <c r="DB321" s="35">
        <f t="shared" si="20"/>
        <v>3963.0239999999999</v>
      </c>
      <c r="DE321" s="31">
        <f t="shared" si="21"/>
        <v>3963.0239999999999</v>
      </c>
    </row>
    <row r="322" spans="1:109" x14ac:dyDescent="0.25">
      <c r="A322" s="41">
        <v>1177</v>
      </c>
      <c r="B322" s="63" t="s">
        <v>450</v>
      </c>
      <c r="C322" s="62" t="s">
        <v>449</v>
      </c>
      <c r="D322" s="21">
        <v>90</v>
      </c>
      <c r="E322" s="21">
        <v>90</v>
      </c>
      <c r="F322" s="22" t="s">
        <v>325</v>
      </c>
      <c r="G322" s="21" t="s">
        <v>326</v>
      </c>
      <c r="H322" s="22"/>
      <c r="I322" s="22"/>
      <c r="J322" s="22"/>
      <c r="K322" s="22"/>
      <c r="L322" s="23"/>
      <c r="M322" s="22"/>
      <c r="N322" s="22"/>
      <c r="O322" s="22"/>
      <c r="P322" s="22"/>
      <c r="Q322" s="22"/>
      <c r="R322" s="22"/>
      <c r="S322" s="22"/>
      <c r="T322" s="22"/>
      <c r="U322" s="22"/>
      <c r="V322" s="22"/>
      <c r="W322" s="22"/>
      <c r="X322" s="55"/>
      <c r="Y322" s="55"/>
      <c r="Z322" s="55"/>
      <c r="AA322" s="22"/>
      <c r="AB322" s="22"/>
      <c r="AC322" s="22"/>
      <c r="AD322" s="22"/>
      <c r="AE322" s="22"/>
      <c r="AF322" s="22"/>
      <c r="AG322" s="22"/>
      <c r="AH322" s="22"/>
      <c r="AI322" s="22"/>
      <c r="AJ322" s="22"/>
      <c r="AK322" s="22"/>
      <c r="AL322" s="22"/>
      <c r="AM322" s="22"/>
      <c r="AN322" s="22"/>
      <c r="AO322" s="22"/>
      <c r="AP322" s="22"/>
      <c r="AQ322" s="22"/>
      <c r="AR322" s="56"/>
      <c r="AS322" s="57"/>
      <c r="AT322" s="58"/>
      <c r="AU322" s="22"/>
      <c r="AV322" s="55"/>
      <c r="AW322" s="55"/>
      <c r="AX322" s="58"/>
      <c r="AY322" s="22"/>
      <c r="AZ322" s="57"/>
      <c r="BA322" s="57"/>
      <c r="BB322" s="57"/>
      <c r="BC322" s="22"/>
      <c r="BD322" s="22"/>
      <c r="BE322" s="22"/>
      <c r="BF322" s="22"/>
      <c r="BG322" s="22"/>
      <c r="BH322" s="57"/>
      <c r="BI322" s="57"/>
      <c r="BJ322" s="57"/>
      <c r="BK322" s="22"/>
      <c r="BL322" s="57"/>
      <c r="BM322" s="57"/>
      <c r="BN322" s="57"/>
      <c r="BO322" s="22"/>
      <c r="BP322" s="57"/>
      <c r="BQ322" s="57"/>
      <c r="BR322" s="57"/>
      <c r="BS322" s="22"/>
      <c r="BT322" s="22"/>
      <c r="BU322" s="22"/>
      <c r="BV322" s="22"/>
      <c r="BW322" s="22"/>
      <c r="BX322" s="22"/>
      <c r="BY322" s="22"/>
      <c r="BZ322" s="22"/>
      <c r="CA322" s="22"/>
      <c r="CB322" s="22"/>
      <c r="CC322" s="22"/>
      <c r="CD322" s="22"/>
      <c r="CE322" s="22"/>
      <c r="CF322" s="22"/>
      <c r="CG322" s="22"/>
      <c r="CH322" s="22"/>
      <c r="CI322" s="22"/>
      <c r="CJ322" s="57"/>
      <c r="CK322" s="57"/>
      <c r="CL322" s="57"/>
      <c r="CM322" s="22"/>
      <c r="CN322" s="22"/>
      <c r="CO322" s="22"/>
      <c r="CP322" s="22"/>
      <c r="CQ322" s="22"/>
      <c r="CR322" s="22"/>
      <c r="CS322" s="22"/>
      <c r="CT322" s="22"/>
      <c r="CU322" s="22"/>
      <c r="CV322" s="57"/>
      <c r="CW322" s="57"/>
      <c r="CX322" s="57"/>
      <c r="CY322" s="46"/>
      <c r="CZ322" s="28"/>
      <c r="DA322" s="28"/>
      <c r="DB322" s="35"/>
      <c r="DE322" s="31" t="e">
        <f t="shared" si="21"/>
        <v>#NUM!</v>
      </c>
    </row>
    <row r="323" spans="1:109" ht="22.5" x14ac:dyDescent="0.25">
      <c r="A323" s="41" t="s">
        <v>119</v>
      </c>
      <c r="B323" s="23" t="s">
        <v>451</v>
      </c>
      <c r="C323" s="23" t="s">
        <v>43</v>
      </c>
      <c r="D323" s="21">
        <v>175</v>
      </c>
      <c r="E323" s="21">
        <v>175</v>
      </c>
      <c r="F323" s="22" t="s">
        <v>325</v>
      </c>
      <c r="G323" s="21" t="s">
        <v>326</v>
      </c>
      <c r="H323" s="22"/>
      <c r="I323" s="21"/>
      <c r="J323" s="22"/>
      <c r="K323" s="21"/>
      <c r="L323" s="22"/>
      <c r="M323" s="21" t="s">
        <v>124</v>
      </c>
      <c r="N323" s="22"/>
      <c r="O323" s="22"/>
      <c r="P323" s="22"/>
      <c r="Q323" s="22"/>
      <c r="R323" s="22"/>
      <c r="S323" s="22"/>
      <c r="T323" s="22"/>
      <c r="U323" s="22"/>
      <c r="V323" s="22"/>
      <c r="W323" s="22"/>
      <c r="X323" s="55"/>
      <c r="Y323" s="55"/>
      <c r="Z323" s="55"/>
      <c r="AA323" s="22"/>
      <c r="AB323" s="22"/>
      <c r="AC323" s="22"/>
      <c r="AD323" s="22"/>
      <c r="AE323" s="22"/>
      <c r="AF323" s="22"/>
      <c r="AG323" s="22"/>
      <c r="AH323" s="22"/>
      <c r="AI323" s="22"/>
      <c r="AJ323" s="22"/>
      <c r="AK323" s="22"/>
      <c r="AL323" s="22"/>
      <c r="AM323" s="22"/>
      <c r="AN323" s="22"/>
      <c r="AO323" s="22"/>
      <c r="AP323" s="22"/>
      <c r="AQ323" s="22"/>
      <c r="AR323" s="56">
        <v>12500</v>
      </c>
      <c r="AS323" s="57">
        <v>2375</v>
      </c>
      <c r="AT323" s="57">
        <f>+AR323+AS323</f>
        <v>14875</v>
      </c>
      <c r="AU323" s="22"/>
      <c r="AV323" s="55"/>
      <c r="AW323" s="55"/>
      <c r="AX323" s="58"/>
      <c r="AY323" s="22"/>
      <c r="AZ323" s="57"/>
      <c r="BA323" s="57"/>
      <c r="BB323" s="57"/>
      <c r="BC323" s="22"/>
      <c r="BD323" s="22"/>
      <c r="BE323" s="22"/>
      <c r="BF323" s="22"/>
      <c r="BG323" s="22"/>
      <c r="BH323" s="57"/>
      <c r="BI323" s="57"/>
      <c r="BJ323" s="57"/>
      <c r="BK323" s="22"/>
      <c r="BL323" s="57"/>
      <c r="BM323" s="57"/>
      <c r="BN323" s="57"/>
      <c r="BO323" s="22"/>
      <c r="BP323" s="57"/>
      <c r="BQ323" s="57"/>
      <c r="BR323" s="57"/>
      <c r="BS323" s="22"/>
      <c r="BT323" s="22"/>
      <c r="BU323" s="22"/>
      <c r="BV323" s="22"/>
      <c r="BW323" s="22"/>
      <c r="BX323" s="22"/>
      <c r="BY323" s="22"/>
      <c r="BZ323" s="22"/>
      <c r="CA323" s="22"/>
      <c r="CB323" s="22"/>
      <c r="CC323" s="22"/>
      <c r="CD323" s="22"/>
      <c r="CE323" s="22"/>
      <c r="CF323" s="22"/>
      <c r="CG323" s="22"/>
      <c r="CH323" s="22"/>
      <c r="CI323" s="22"/>
      <c r="CJ323" s="57"/>
      <c r="CK323" s="57"/>
      <c r="CL323" s="57"/>
      <c r="CM323" s="22"/>
      <c r="CN323" s="22"/>
      <c r="CO323" s="22"/>
      <c r="CP323" s="22"/>
      <c r="CQ323" s="22"/>
      <c r="CR323" s="22"/>
      <c r="CS323" s="22"/>
      <c r="CT323" s="22"/>
      <c r="CU323" s="22"/>
      <c r="CV323" s="57"/>
      <c r="CW323" s="57"/>
      <c r="CX323" s="57"/>
      <c r="CY323" s="46"/>
      <c r="CZ323" s="28"/>
      <c r="DA323" s="28"/>
      <c r="DB323" s="35"/>
      <c r="DE323" s="31">
        <f t="shared" si="21"/>
        <v>14875</v>
      </c>
    </row>
    <row r="324" spans="1:109" ht="56.25" x14ac:dyDescent="0.25">
      <c r="A324" s="41">
        <v>1222</v>
      </c>
      <c r="B324" s="61" t="s">
        <v>452</v>
      </c>
      <c r="C324" s="62" t="s">
        <v>43</v>
      </c>
      <c r="D324" s="21">
        <v>340</v>
      </c>
      <c r="E324" s="21"/>
      <c r="F324" s="22" t="s">
        <v>325</v>
      </c>
      <c r="G324" s="21" t="s">
        <v>326</v>
      </c>
      <c r="H324" s="22"/>
      <c r="I324" s="48" t="s">
        <v>453</v>
      </c>
      <c r="J324" s="22"/>
      <c r="K324" s="22"/>
      <c r="L324" s="23"/>
      <c r="M324" s="21"/>
      <c r="N324" s="22"/>
      <c r="O324" s="22"/>
      <c r="P324" s="22"/>
      <c r="Q324" s="22"/>
      <c r="R324" s="22"/>
      <c r="S324" s="22"/>
      <c r="T324" s="22"/>
      <c r="U324" s="22"/>
      <c r="V324" s="22"/>
      <c r="W324" s="22"/>
      <c r="X324" s="55"/>
      <c r="Y324" s="55"/>
      <c r="Z324" s="55"/>
      <c r="AA324" s="22"/>
      <c r="AB324" s="22"/>
      <c r="AC324" s="22"/>
      <c r="AD324" s="22"/>
      <c r="AE324" s="22"/>
      <c r="AF324" s="22"/>
      <c r="AG324" s="22"/>
      <c r="AH324" s="22"/>
      <c r="AI324" s="22"/>
      <c r="AJ324" s="22"/>
      <c r="AK324" s="22"/>
      <c r="AL324" s="22"/>
      <c r="AM324" s="22"/>
      <c r="AN324" s="22"/>
      <c r="AO324" s="22"/>
      <c r="AP324" s="22"/>
      <c r="AQ324" s="22"/>
      <c r="AR324" s="56"/>
      <c r="AS324" s="57"/>
      <c r="AT324" s="58"/>
      <c r="AU324" s="22"/>
      <c r="AV324" s="55"/>
      <c r="AW324" s="55"/>
      <c r="AX324" s="58"/>
      <c r="AY324" s="22"/>
      <c r="AZ324" s="57"/>
      <c r="BA324" s="57"/>
      <c r="BB324" s="57"/>
      <c r="BC324" s="22"/>
      <c r="BD324" s="22"/>
      <c r="BE324" s="22"/>
      <c r="BF324" s="22"/>
      <c r="BG324" s="22"/>
      <c r="BH324" s="57"/>
      <c r="BI324" s="57"/>
      <c r="BJ324" s="57"/>
      <c r="BK324" s="22"/>
      <c r="BL324" s="57"/>
      <c r="BM324" s="57"/>
      <c r="BN324" s="57"/>
      <c r="BO324" s="22"/>
      <c r="BP324" s="57"/>
      <c r="BQ324" s="57"/>
      <c r="BR324" s="57"/>
      <c r="BS324" s="22"/>
      <c r="BT324" s="22"/>
      <c r="BU324" s="22"/>
      <c r="BV324" s="22"/>
      <c r="BW324" s="22"/>
      <c r="BX324" s="22"/>
      <c r="BY324" s="22"/>
      <c r="BZ324" s="22"/>
      <c r="CA324" s="22"/>
      <c r="CB324" s="22"/>
      <c r="CC324" s="22"/>
      <c r="CD324" s="22"/>
      <c r="CE324" s="22"/>
      <c r="CF324" s="22"/>
      <c r="CG324" s="22"/>
      <c r="CH324" s="22"/>
      <c r="CI324" s="22"/>
      <c r="CJ324" s="57"/>
      <c r="CK324" s="57"/>
      <c r="CL324" s="57"/>
      <c r="CM324" s="22"/>
      <c r="CN324" s="22"/>
      <c r="CO324" s="22"/>
      <c r="CP324" s="22"/>
      <c r="CQ324" s="22"/>
      <c r="CR324" s="22"/>
      <c r="CS324" s="22"/>
      <c r="CT324" s="22"/>
      <c r="CU324" s="22"/>
      <c r="CV324" s="57"/>
      <c r="CW324" s="57"/>
      <c r="CX324" s="57"/>
      <c r="CY324" s="46"/>
      <c r="CZ324" s="28"/>
      <c r="DA324" s="28"/>
      <c r="DB324" s="35"/>
      <c r="DE324" s="31" t="e">
        <f t="shared" ref="DE324:DE387" si="25">MEDIAN(V324,Z324,AD324,AH324,AL324,AP324,AT324,AX324,BB324,BF324,BJ324,BN324,BR324,BV324,BZ324,CD324,CH324,CL324,CP324,CT324,CX324,DB324)</f>
        <v>#NUM!</v>
      </c>
    </row>
    <row r="325" spans="1:109" ht="112.5" x14ac:dyDescent="0.25">
      <c r="A325" s="60">
        <v>1239</v>
      </c>
      <c r="B325" s="63" t="s">
        <v>454</v>
      </c>
      <c r="C325" s="62" t="s">
        <v>455</v>
      </c>
      <c r="D325" s="21">
        <v>40</v>
      </c>
      <c r="E325" s="21"/>
      <c r="F325" s="22" t="s">
        <v>325</v>
      </c>
      <c r="G325" s="21" t="s">
        <v>326</v>
      </c>
      <c r="H325" s="48" t="s">
        <v>456</v>
      </c>
      <c r="I325" s="48" t="s">
        <v>456</v>
      </c>
      <c r="J325" s="22"/>
      <c r="K325" s="22"/>
      <c r="L325" s="23"/>
      <c r="M325" s="21" t="s">
        <v>330</v>
      </c>
      <c r="N325" s="22"/>
      <c r="O325" s="22"/>
      <c r="P325" s="22"/>
      <c r="Q325" s="22"/>
      <c r="R325" s="22"/>
      <c r="S325" s="22"/>
      <c r="T325" s="22"/>
      <c r="U325" s="22"/>
      <c r="V325" s="22"/>
      <c r="W325" s="22"/>
      <c r="X325" s="55"/>
      <c r="Y325" s="55"/>
      <c r="Z325" s="55"/>
      <c r="AA325" s="22"/>
      <c r="AB325" s="22"/>
      <c r="AC325" s="22"/>
      <c r="AD325" s="22"/>
      <c r="AE325" s="22"/>
      <c r="AF325" s="22"/>
      <c r="AG325" s="22"/>
      <c r="AH325" s="22"/>
      <c r="AI325" s="22"/>
      <c r="AJ325" s="22"/>
      <c r="AK325" s="22"/>
      <c r="AL325" s="22"/>
      <c r="AM325" s="22"/>
      <c r="AN325" s="22"/>
      <c r="AO325" s="22"/>
      <c r="AP325" s="22"/>
      <c r="AQ325" s="22"/>
      <c r="AR325" s="56"/>
      <c r="AS325" s="57"/>
      <c r="AT325" s="58"/>
      <c r="AU325" s="22"/>
      <c r="AV325" s="55"/>
      <c r="AW325" s="55"/>
      <c r="AX325" s="58"/>
      <c r="AY325" s="22"/>
      <c r="AZ325" s="57">
        <v>26000</v>
      </c>
      <c r="BA325" s="57">
        <v>4940</v>
      </c>
      <c r="BB325" s="57">
        <f t="shared" si="24"/>
        <v>30940</v>
      </c>
      <c r="BC325" s="22"/>
      <c r="BD325" s="22"/>
      <c r="BE325" s="22"/>
      <c r="BF325" s="22"/>
      <c r="BG325" s="22"/>
      <c r="BH325" s="57"/>
      <c r="BI325" s="57"/>
      <c r="BJ325" s="57"/>
      <c r="BK325" s="22"/>
      <c r="BL325" s="57"/>
      <c r="BM325" s="57"/>
      <c r="BN325" s="57"/>
      <c r="BO325" s="22"/>
      <c r="BP325" s="57"/>
      <c r="BQ325" s="57"/>
      <c r="BR325" s="57"/>
      <c r="BS325" s="22"/>
      <c r="BT325" s="22"/>
      <c r="BU325" s="22"/>
      <c r="BV325" s="22"/>
      <c r="BW325" s="22"/>
      <c r="BX325" s="22"/>
      <c r="BY325" s="22"/>
      <c r="BZ325" s="22"/>
      <c r="CA325" s="22"/>
      <c r="CB325" s="22"/>
      <c r="CC325" s="22"/>
      <c r="CD325" s="22"/>
      <c r="CE325" s="22"/>
      <c r="CF325" s="22"/>
      <c r="CG325" s="22"/>
      <c r="CH325" s="22"/>
      <c r="CI325" s="22"/>
      <c r="CJ325" s="57"/>
      <c r="CK325" s="57"/>
      <c r="CL325" s="57"/>
      <c r="CM325" s="22"/>
      <c r="CN325" s="22"/>
      <c r="CO325" s="22"/>
      <c r="CP325" s="22"/>
      <c r="CQ325" s="22"/>
      <c r="CR325" s="22"/>
      <c r="CS325" s="22"/>
      <c r="CT325" s="22"/>
      <c r="CU325" s="22"/>
      <c r="CV325" s="57"/>
      <c r="CW325" s="57"/>
      <c r="CX325" s="57"/>
      <c r="CY325" s="46"/>
      <c r="CZ325" s="28"/>
      <c r="DA325" s="28"/>
      <c r="DB325" s="35"/>
      <c r="DE325" s="31">
        <f t="shared" si="25"/>
        <v>30940</v>
      </c>
    </row>
    <row r="326" spans="1:109" ht="56.25" x14ac:dyDescent="0.25">
      <c r="A326" s="41" t="s">
        <v>119</v>
      </c>
      <c r="B326" s="23" t="s">
        <v>457</v>
      </c>
      <c r="C326" s="23" t="s">
        <v>458</v>
      </c>
      <c r="D326" s="48">
        <v>3</v>
      </c>
      <c r="E326" s="48">
        <v>3</v>
      </c>
      <c r="F326" s="22" t="s">
        <v>325</v>
      </c>
      <c r="G326" s="21" t="s">
        <v>326</v>
      </c>
      <c r="H326" s="48" t="s">
        <v>459</v>
      </c>
      <c r="I326" s="48" t="s">
        <v>459</v>
      </c>
      <c r="J326" s="22"/>
      <c r="K326" s="48"/>
      <c r="L326" s="22"/>
      <c r="M326" s="21" t="s">
        <v>330</v>
      </c>
      <c r="N326" s="22"/>
      <c r="O326" s="22"/>
      <c r="P326" s="22"/>
      <c r="Q326" s="22"/>
      <c r="R326" s="22"/>
      <c r="S326" s="22"/>
      <c r="T326" s="22"/>
      <c r="U326" s="22"/>
      <c r="V326" s="22"/>
      <c r="W326" s="22"/>
      <c r="X326" s="55"/>
      <c r="Y326" s="55"/>
      <c r="Z326" s="55"/>
      <c r="AA326" s="22"/>
      <c r="AB326" s="22"/>
      <c r="AC326" s="22"/>
      <c r="AD326" s="22"/>
      <c r="AE326" s="22"/>
      <c r="AF326" s="22"/>
      <c r="AG326" s="22"/>
      <c r="AH326" s="22"/>
      <c r="AI326" s="22"/>
      <c r="AJ326" s="22"/>
      <c r="AK326" s="22"/>
      <c r="AL326" s="22"/>
      <c r="AM326" s="22"/>
      <c r="AN326" s="22"/>
      <c r="AO326" s="22"/>
      <c r="AP326" s="22"/>
      <c r="AQ326" s="22"/>
      <c r="AR326" s="56"/>
      <c r="AS326" s="57"/>
      <c r="AT326" s="58"/>
      <c r="AU326" s="22"/>
      <c r="AV326" s="55"/>
      <c r="AW326" s="55"/>
      <c r="AX326" s="58"/>
      <c r="AY326" s="22"/>
      <c r="AZ326" s="57">
        <v>7600</v>
      </c>
      <c r="BA326" s="57">
        <v>1444</v>
      </c>
      <c r="BB326" s="57">
        <f t="shared" si="24"/>
        <v>9044</v>
      </c>
      <c r="BC326" s="22"/>
      <c r="BD326" s="22"/>
      <c r="BE326" s="22"/>
      <c r="BF326" s="22"/>
      <c r="BG326" s="22"/>
      <c r="BH326" s="57"/>
      <c r="BI326" s="57"/>
      <c r="BJ326" s="57"/>
      <c r="BK326" s="22"/>
      <c r="BL326" s="57"/>
      <c r="BM326" s="57"/>
      <c r="BN326" s="57"/>
      <c r="BO326" s="22"/>
      <c r="BP326" s="57"/>
      <c r="BQ326" s="57"/>
      <c r="BR326" s="57"/>
      <c r="BS326" s="22"/>
      <c r="BT326" s="22"/>
      <c r="BU326" s="22"/>
      <c r="BV326" s="22"/>
      <c r="BW326" s="22"/>
      <c r="BX326" s="22"/>
      <c r="BY326" s="22"/>
      <c r="BZ326" s="22"/>
      <c r="CA326" s="22"/>
      <c r="CB326" s="22"/>
      <c r="CC326" s="22"/>
      <c r="CD326" s="22"/>
      <c r="CE326" s="22"/>
      <c r="CF326" s="22"/>
      <c r="CG326" s="22"/>
      <c r="CH326" s="22"/>
      <c r="CI326" s="22"/>
      <c r="CJ326" s="57"/>
      <c r="CK326" s="57"/>
      <c r="CL326" s="57"/>
      <c r="CM326" s="22"/>
      <c r="CN326" s="22"/>
      <c r="CO326" s="22"/>
      <c r="CP326" s="22"/>
      <c r="CQ326" s="22"/>
      <c r="CR326" s="22"/>
      <c r="CS326" s="22"/>
      <c r="CT326" s="22"/>
      <c r="CU326" s="22"/>
      <c r="CV326" s="57"/>
      <c r="CW326" s="57"/>
      <c r="CX326" s="57"/>
      <c r="CY326" s="46"/>
      <c r="CZ326" s="28"/>
      <c r="DA326" s="28"/>
      <c r="DB326" s="35"/>
      <c r="DE326" s="31">
        <f t="shared" si="25"/>
        <v>9044</v>
      </c>
    </row>
    <row r="327" spans="1:109" ht="101.25" x14ac:dyDescent="0.25">
      <c r="A327" s="60">
        <v>1244</v>
      </c>
      <c r="B327" s="68" t="s">
        <v>460</v>
      </c>
      <c r="C327" s="69" t="s">
        <v>461</v>
      </c>
      <c r="D327" s="21">
        <v>6</v>
      </c>
      <c r="E327" s="21">
        <v>6</v>
      </c>
      <c r="F327" s="22" t="s">
        <v>325</v>
      </c>
      <c r="G327" s="21" t="s">
        <v>326</v>
      </c>
      <c r="H327" s="48" t="s">
        <v>462</v>
      </c>
      <c r="I327" s="48" t="s">
        <v>462</v>
      </c>
      <c r="J327" s="22"/>
      <c r="K327" s="22"/>
      <c r="L327" s="23"/>
      <c r="M327" s="21" t="s">
        <v>330</v>
      </c>
      <c r="N327" s="22"/>
      <c r="O327" s="22"/>
      <c r="P327" s="22"/>
      <c r="Q327" s="22"/>
      <c r="R327" s="22"/>
      <c r="S327" s="22"/>
      <c r="T327" s="22"/>
      <c r="U327" s="22"/>
      <c r="V327" s="22"/>
      <c r="W327" s="22"/>
      <c r="X327" s="55"/>
      <c r="Y327" s="55"/>
      <c r="Z327" s="55"/>
      <c r="AA327" s="22"/>
      <c r="AB327" s="22"/>
      <c r="AC327" s="22"/>
      <c r="AD327" s="22"/>
      <c r="AE327" s="22"/>
      <c r="AF327" s="22"/>
      <c r="AG327" s="22"/>
      <c r="AH327" s="22"/>
      <c r="AI327" s="22"/>
      <c r="AJ327" s="22"/>
      <c r="AK327" s="22"/>
      <c r="AL327" s="22"/>
      <c r="AM327" s="22"/>
      <c r="AN327" s="22"/>
      <c r="AO327" s="22"/>
      <c r="AP327" s="22"/>
      <c r="AQ327" s="22"/>
      <c r="AR327" s="56"/>
      <c r="AS327" s="57"/>
      <c r="AT327" s="58"/>
      <c r="AU327" s="22"/>
      <c r="AV327" s="55"/>
      <c r="AW327" s="55"/>
      <c r="AX327" s="58"/>
      <c r="AY327" s="22"/>
      <c r="AZ327" s="57">
        <v>29000</v>
      </c>
      <c r="BA327" s="57">
        <v>5510</v>
      </c>
      <c r="BB327" s="57">
        <f t="shared" si="24"/>
        <v>34510</v>
      </c>
      <c r="BC327" s="22"/>
      <c r="BD327" s="22"/>
      <c r="BE327" s="22"/>
      <c r="BF327" s="22"/>
      <c r="BG327" s="22"/>
      <c r="BH327" s="57">
        <v>2056300</v>
      </c>
      <c r="BI327" s="57">
        <v>0</v>
      </c>
      <c r="BJ327" s="57">
        <f>+BH327+BI327</f>
        <v>2056300</v>
      </c>
      <c r="BK327" s="22"/>
      <c r="BL327" s="57"/>
      <c r="BM327" s="57"/>
      <c r="BN327" s="57"/>
      <c r="BO327" s="22"/>
      <c r="BP327" s="57"/>
      <c r="BQ327" s="57"/>
      <c r="BR327" s="57"/>
      <c r="BS327" s="22"/>
      <c r="BT327" s="22"/>
      <c r="BU327" s="22"/>
      <c r="BV327" s="22"/>
      <c r="BW327" s="22"/>
      <c r="BX327" s="22"/>
      <c r="BY327" s="22"/>
      <c r="BZ327" s="22"/>
      <c r="CA327" s="22"/>
      <c r="CB327" s="22"/>
      <c r="CC327" s="22"/>
      <c r="CD327" s="22"/>
      <c r="CE327" s="22"/>
      <c r="CF327" s="22"/>
      <c r="CG327" s="22"/>
      <c r="CH327" s="22"/>
      <c r="CI327" s="22"/>
      <c r="CJ327" s="57"/>
      <c r="CK327" s="57"/>
      <c r="CL327" s="57"/>
      <c r="CM327" s="22"/>
      <c r="CN327" s="22"/>
      <c r="CO327" s="22"/>
      <c r="CP327" s="22"/>
      <c r="CQ327" s="22"/>
      <c r="CR327" s="22"/>
      <c r="CS327" s="22"/>
      <c r="CT327" s="22"/>
      <c r="CU327" s="22"/>
      <c r="CV327" s="57"/>
      <c r="CW327" s="57"/>
      <c r="CX327" s="57"/>
      <c r="CY327" s="46"/>
      <c r="CZ327" s="28"/>
      <c r="DA327" s="28"/>
      <c r="DB327" s="35"/>
      <c r="DE327" s="31">
        <f t="shared" si="25"/>
        <v>1045405</v>
      </c>
    </row>
    <row r="328" spans="1:109" ht="112.5" x14ac:dyDescent="0.25">
      <c r="A328" s="60">
        <v>1245</v>
      </c>
      <c r="B328" s="61" t="s">
        <v>463</v>
      </c>
      <c r="C328" s="62" t="s">
        <v>464</v>
      </c>
      <c r="D328" s="21">
        <v>35</v>
      </c>
      <c r="E328" s="21"/>
      <c r="F328" s="22" t="s">
        <v>325</v>
      </c>
      <c r="G328" s="21" t="s">
        <v>326</v>
      </c>
      <c r="H328" s="48" t="s">
        <v>465</v>
      </c>
      <c r="I328" s="48" t="s">
        <v>465</v>
      </c>
      <c r="J328" s="22"/>
      <c r="K328" s="22"/>
      <c r="L328" s="23"/>
      <c r="M328" s="21" t="s">
        <v>330</v>
      </c>
      <c r="N328" s="22"/>
      <c r="O328" s="22"/>
      <c r="P328" s="22"/>
      <c r="Q328" s="22"/>
      <c r="R328" s="22"/>
      <c r="S328" s="22"/>
      <c r="T328" s="22"/>
      <c r="U328" s="22"/>
      <c r="V328" s="22"/>
      <c r="W328" s="22"/>
      <c r="X328" s="55"/>
      <c r="Y328" s="55"/>
      <c r="Z328" s="55"/>
      <c r="AA328" s="22"/>
      <c r="AB328" s="22"/>
      <c r="AC328" s="22"/>
      <c r="AD328" s="22"/>
      <c r="AE328" s="22"/>
      <c r="AF328" s="22"/>
      <c r="AG328" s="22"/>
      <c r="AH328" s="22"/>
      <c r="AI328" s="22"/>
      <c r="AJ328" s="22"/>
      <c r="AK328" s="22"/>
      <c r="AL328" s="22"/>
      <c r="AM328" s="22"/>
      <c r="AN328" s="22"/>
      <c r="AO328" s="22"/>
      <c r="AP328" s="22"/>
      <c r="AQ328" s="22"/>
      <c r="AR328" s="56"/>
      <c r="AS328" s="57"/>
      <c r="AT328" s="58"/>
      <c r="AU328" s="22"/>
      <c r="AV328" s="55"/>
      <c r="AW328" s="55"/>
      <c r="AX328" s="58"/>
      <c r="AY328" s="22"/>
      <c r="AZ328" s="57">
        <v>26000</v>
      </c>
      <c r="BA328" s="57">
        <v>4940</v>
      </c>
      <c r="BB328" s="57">
        <f t="shared" si="24"/>
        <v>30940</v>
      </c>
      <c r="BC328" s="22"/>
      <c r="BD328" s="22"/>
      <c r="BE328" s="22"/>
      <c r="BF328" s="22"/>
      <c r="BG328" s="22"/>
      <c r="BH328" s="57"/>
      <c r="BI328" s="57"/>
      <c r="BJ328" s="57"/>
      <c r="BK328" s="22"/>
      <c r="BL328" s="57"/>
      <c r="BM328" s="57"/>
      <c r="BN328" s="57"/>
      <c r="BO328" s="22"/>
      <c r="BP328" s="57"/>
      <c r="BQ328" s="57"/>
      <c r="BR328" s="57"/>
      <c r="BS328" s="22"/>
      <c r="BT328" s="22"/>
      <c r="BU328" s="22"/>
      <c r="BV328" s="22"/>
      <c r="BW328" s="22"/>
      <c r="BX328" s="22"/>
      <c r="BY328" s="22"/>
      <c r="BZ328" s="22"/>
      <c r="CA328" s="22"/>
      <c r="CB328" s="22"/>
      <c r="CC328" s="22"/>
      <c r="CD328" s="22"/>
      <c r="CE328" s="22"/>
      <c r="CF328" s="22"/>
      <c r="CG328" s="22"/>
      <c r="CH328" s="22"/>
      <c r="CI328" s="22"/>
      <c r="CJ328" s="57"/>
      <c r="CK328" s="57"/>
      <c r="CL328" s="57"/>
      <c r="CM328" s="22"/>
      <c r="CN328" s="22"/>
      <c r="CO328" s="22"/>
      <c r="CP328" s="22"/>
      <c r="CQ328" s="22"/>
      <c r="CR328" s="22"/>
      <c r="CS328" s="22"/>
      <c r="CT328" s="22"/>
      <c r="CU328" s="22"/>
      <c r="CV328" s="57"/>
      <c r="CW328" s="57"/>
      <c r="CX328" s="57"/>
      <c r="CY328" s="46"/>
      <c r="CZ328" s="28"/>
      <c r="DA328" s="28"/>
      <c r="DB328" s="35"/>
      <c r="DE328" s="31">
        <f t="shared" si="25"/>
        <v>30940</v>
      </c>
    </row>
    <row r="329" spans="1:109" ht="112.5" x14ac:dyDescent="0.25">
      <c r="A329" s="36">
        <v>1246</v>
      </c>
      <c r="B329" s="61" t="s">
        <v>466</v>
      </c>
      <c r="C329" s="62" t="s">
        <v>455</v>
      </c>
      <c r="D329" s="21">
        <v>6</v>
      </c>
      <c r="E329" s="21"/>
      <c r="F329" s="22" t="s">
        <v>325</v>
      </c>
      <c r="G329" s="21" t="s">
        <v>326</v>
      </c>
      <c r="H329" s="48" t="s">
        <v>456</v>
      </c>
      <c r="I329" s="48" t="s">
        <v>456</v>
      </c>
      <c r="J329" s="22"/>
      <c r="K329" s="22"/>
      <c r="L329" s="23"/>
      <c r="M329" s="21" t="s">
        <v>330</v>
      </c>
      <c r="N329" s="22"/>
      <c r="O329" s="22"/>
      <c r="P329" s="22"/>
      <c r="Q329" s="22"/>
      <c r="R329" s="22"/>
      <c r="S329" s="22"/>
      <c r="T329" s="22"/>
      <c r="U329" s="22"/>
      <c r="V329" s="22"/>
      <c r="W329" s="22"/>
      <c r="X329" s="55"/>
      <c r="Y329" s="55"/>
      <c r="Z329" s="55"/>
      <c r="AA329" s="22"/>
      <c r="AB329" s="22"/>
      <c r="AC329" s="22"/>
      <c r="AD329" s="22"/>
      <c r="AE329" s="22"/>
      <c r="AF329" s="22"/>
      <c r="AG329" s="22"/>
      <c r="AH329" s="22"/>
      <c r="AI329" s="22"/>
      <c r="AJ329" s="22"/>
      <c r="AK329" s="22"/>
      <c r="AL329" s="22"/>
      <c r="AM329" s="22"/>
      <c r="AN329" s="22"/>
      <c r="AO329" s="22"/>
      <c r="AP329" s="22"/>
      <c r="AQ329" s="22"/>
      <c r="AR329" s="56"/>
      <c r="AS329" s="57"/>
      <c r="AT329" s="58"/>
      <c r="AU329" s="22"/>
      <c r="AV329" s="55"/>
      <c r="AW329" s="55"/>
      <c r="AX329" s="58"/>
      <c r="AY329" s="22"/>
      <c r="AZ329" s="57">
        <v>26000</v>
      </c>
      <c r="BA329" s="57">
        <v>4940</v>
      </c>
      <c r="BB329" s="57">
        <f t="shared" si="24"/>
        <v>30940</v>
      </c>
      <c r="BC329" s="22"/>
      <c r="BD329" s="22"/>
      <c r="BE329" s="22"/>
      <c r="BF329" s="22"/>
      <c r="BG329" s="22"/>
      <c r="BH329" s="57"/>
      <c r="BI329" s="57"/>
      <c r="BJ329" s="57"/>
      <c r="BK329" s="22"/>
      <c r="BL329" s="57"/>
      <c r="BM329" s="57"/>
      <c r="BN329" s="57"/>
      <c r="BO329" s="22"/>
      <c r="BP329" s="57"/>
      <c r="BQ329" s="57"/>
      <c r="BR329" s="57"/>
      <c r="BS329" s="22"/>
      <c r="BT329" s="22"/>
      <c r="BU329" s="22"/>
      <c r="BV329" s="22"/>
      <c r="BW329" s="22"/>
      <c r="BX329" s="22"/>
      <c r="BY329" s="22"/>
      <c r="BZ329" s="22"/>
      <c r="CA329" s="22"/>
      <c r="CB329" s="22"/>
      <c r="CC329" s="22"/>
      <c r="CD329" s="22"/>
      <c r="CE329" s="22"/>
      <c r="CF329" s="22"/>
      <c r="CG329" s="22"/>
      <c r="CH329" s="22"/>
      <c r="CI329" s="22"/>
      <c r="CJ329" s="57"/>
      <c r="CK329" s="57"/>
      <c r="CL329" s="57"/>
      <c r="CM329" s="22"/>
      <c r="CN329" s="22"/>
      <c r="CO329" s="22"/>
      <c r="CP329" s="22"/>
      <c r="CQ329" s="22"/>
      <c r="CR329" s="22"/>
      <c r="CS329" s="22"/>
      <c r="CT329" s="22"/>
      <c r="CU329" s="22"/>
      <c r="CV329" s="57"/>
      <c r="CW329" s="57"/>
      <c r="CX329" s="57"/>
      <c r="CY329" s="46"/>
      <c r="CZ329" s="28"/>
      <c r="DA329" s="28"/>
      <c r="DB329" s="35"/>
      <c r="DE329" s="31">
        <f t="shared" si="25"/>
        <v>30940</v>
      </c>
    </row>
    <row r="330" spans="1:109" ht="22.5" x14ac:dyDescent="0.25">
      <c r="A330" s="60">
        <v>1247</v>
      </c>
      <c r="B330" s="70" t="s">
        <v>467</v>
      </c>
      <c r="C330" s="62" t="s">
        <v>43</v>
      </c>
      <c r="D330" s="21">
        <v>409</v>
      </c>
      <c r="E330" s="21"/>
      <c r="F330" s="22" t="s">
        <v>325</v>
      </c>
      <c r="G330" s="21" t="s">
        <v>326</v>
      </c>
      <c r="H330" s="22"/>
      <c r="I330" s="21"/>
      <c r="J330" s="22"/>
      <c r="K330" s="22"/>
      <c r="L330" s="23"/>
      <c r="M330" s="21" t="s">
        <v>330</v>
      </c>
      <c r="N330" s="22"/>
      <c r="O330" s="22"/>
      <c r="P330" s="22"/>
      <c r="Q330" s="22"/>
      <c r="R330" s="22"/>
      <c r="S330" s="22"/>
      <c r="T330" s="22"/>
      <c r="U330" s="22"/>
      <c r="V330" s="22"/>
      <c r="W330" s="22"/>
      <c r="X330" s="55"/>
      <c r="Y330" s="55"/>
      <c r="Z330" s="55"/>
      <c r="AA330" s="22"/>
      <c r="AB330" s="22"/>
      <c r="AC330" s="22"/>
      <c r="AD330" s="22"/>
      <c r="AE330" s="22"/>
      <c r="AF330" s="22"/>
      <c r="AG330" s="22"/>
      <c r="AH330" s="22"/>
      <c r="AI330" s="22"/>
      <c r="AJ330" s="22"/>
      <c r="AK330" s="22"/>
      <c r="AL330" s="22"/>
      <c r="AM330" s="22"/>
      <c r="AN330" s="22"/>
      <c r="AO330" s="22"/>
      <c r="AP330" s="22"/>
      <c r="AQ330" s="22"/>
      <c r="AR330" s="56"/>
      <c r="AS330" s="57"/>
      <c r="AT330" s="58"/>
      <c r="AU330" s="22"/>
      <c r="AV330" s="55"/>
      <c r="AW330" s="55"/>
      <c r="AX330" s="58"/>
      <c r="AY330" s="22"/>
      <c r="AZ330" s="57">
        <v>250</v>
      </c>
      <c r="BA330" s="57">
        <v>47.5</v>
      </c>
      <c r="BB330" s="57">
        <f t="shared" si="24"/>
        <v>297.5</v>
      </c>
      <c r="BC330" s="22"/>
      <c r="BD330" s="22"/>
      <c r="BE330" s="22"/>
      <c r="BF330" s="22"/>
      <c r="BG330" s="22"/>
      <c r="BH330" s="57"/>
      <c r="BI330" s="57"/>
      <c r="BJ330" s="57"/>
      <c r="BK330" s="22"/>
      <c r="BL330" s="57"/>
      <c r="BM330" s="57"/>
      <c r="BN330" s="57"/>
      <c r="BO330" s="22"/>
      <c r="BP330" s="57"/>
      <c r="BQ330" s="57"/>
      <c r="BR330" s="57"/>
      <c r="BS330" s="22"/>
      <c r="BT330" s="22"/>
      <c r="BU330" s="22"/>
      <c r="BV330" s="22"/>
      <c r="BW330" s="22"/>
      <c r="BX330" s="22"/>
      <c r="BY330" s="22"/>
      <c r="BZ330" s="22"/>
      <c r="CA330" s="22"/>
      <c r="CB330" s="22"/>
      <c r="CC330" s="22"/>
      <c r="CD330" s="22"/>
      <c r="CE330" s="22"/>
      <c r="CF330" s="22"/>
      <c r="CG330" s="22"/>
      <c r="CH330" s="22"/>
      <c r="CI330" s="22"/>
      <c r="CJ330" s="57"/>
      <c r="CK330" s="57"/>
      <c r="CL330" s="57"/>
      <c r="CM330" s="22"/>
      <c r="CN330" s="22"/>
      <c r="CO330" s="22"/>
      <c r="CP330" s="22"/>
      <c r="CQ330" s="22"/>
      <c r="CR330" s="22"/>
      <c r="CS330" s="22"/>
      <c r="CT330" s="22"/>
      <c r="CU330" s="22"/>
      <c r="CV330" s="57"/>
      <c r="CW330" s="57"/>
      <c r="CX330" s="57"/>
      <c r="CY330" s="46"/>
      <c r="CZ330" s="28"/>
      <c r="DA330" s="28"/>
      <c r="DB330" s="35"/>
      <c r="DE330" s="31">
        <f t="shared" si="25"/>
        <v>297.5</v>
      </c>
    </row>
    <row r="331" spans="1:109" x14ac:dyDescent="0.25">
      <c r="A331" s="60">
        <v>1248</v>
      </c>
      <c r="B331" s="43" t="s">
        <v>468</v>
      </c>
      <c r="C331" s="21" t="s">
        <v>469</v>
      </c>
      <c r="D331" s="21">
        <v>112</v>
      </c>
      <c r="E331" s="21">
        <v>112</v>
      </c>
      <c r="F331" s="22" t="s">
        <v>325</v>
      </c>
      <c r="G331" s="21" t="s">
        <v>326</v>
      </c>
      <c r="H331" s="22"/>
      <c r="I331" s="21"/>
      <c r="J331" s="22"/>
      <c r="K331" s="22"/>
      <c r="L331" s="23"/>
      <c r="M331" s="21" t="s">
        <v>330</v>
      </c>
      <c r="N331" s="22"/>
      <c r="O331" s="22"/>
      <c r="P331" s="22"/>
      <c r="Q331" s="22"/>
      <c r="R331" s="22"/>
      <c r="S331" s="22"/>
      <c r="T331" s="22"/>
      <c r="U331" s="22"/>
      <c r="V331" s="22"/>
      <c r="W331" s="22"/>
      <c r="X331" s="55"/>
      <c r="Y331" s="55"/>
      <c r="Z331" s="55"/>
      <c r="AA331" s="22"/>
      <c r="AB331" s="22"/>
      <c r="AC331" s="22"/>
      <c r="AD331" s="22"/>
      <c r="AE331" s="22"/>
      <c r="AF331" s="22"/>
      <c r="AG331" s="22"/>
      <c r="AH331" s="22"/>
      <c r="AI331" s="22"/>
      <c r="AJ331" s="22"/>
      <c r="AK331" s="22"/>
      <c r="AL331" s="22"/>
      <c r="AM331" s="22"/>
      <c r="AN331" s="22"/>
      <c r="AO331" s="22"/>
      <c r="AP331" s="22"/>
      <c r="AQ331" s="22"/>
      <c r="AR331" s="56"/>
      <c r="AS331" s="57"/>
      <c r="AT331" s="58"/>
      <c r="AU331" s="22"/>
      <c r="AV331" s="55"/>
      <c r="AW331" s="55"/>
      <c r="AX331" s="58"/>
      <c r="AY331" s="22"/>
      <c r="AZ331" s="57">
        <v>830</v>
      </c>
      <c r="BA331" s="57">
        <v>157.69999999999999</v>
      </c>
      <c r="BB331" s="57">
        <f t="shared" si="24"/>
        <v>987.7</v>
      </c>
      <c r="BC331" s="22"/>
      <c r="BD331" s="22"/>
      <c r="BE331" s="22"/>
      <c r="BF331" s="22"/>
      <c r="BG331" s="22"/>
      <c r="BH331" s="57"/>
      <c r="BI331" s="57"/>
      <c r="BJ331" s="57"/>
      <c r="BK331" s="22"/>
      <c r="BL331" s="57"/>
      <c r="BM331" s="57"/>
      <c r="BN331" s="57"/>
      <c r="BO331" s="22"/>
      <c r="BP331" s="57"/>
      <c r="BQ331" s="57"/>
      <c r="BR331" s="57"/>
      <c r="BS331" s="22"/>
      <c r="BT331" s="22"/>
      <c r="BU331" s="22"/>
      <c r="BV331" s="22"/>
      <c r="BW331" s="22"/>
      <c r="BX331" s="22"/>
      <c r="BY331" s="22"/>
      <c r="BZ331" s="22"/>
      <c r="CA331" s="22"/>
      <c r="CB331" s="22"/>
      <c r="CC331" s="22"/>
      <c r="CD331" s="22"/>
      <c r="CE331" s="22"/>
      <c r="CF331" s="22"/>
      <c r="CG331" s="22"/>
      <c r="CH331" s="22"/>
      <c r="CI331" s="22"/>
      <c r="CJ331" s="57"/>
      <c r="CK331" s="57"/>
      <c r="CL331" s="57"/>
      <c r="CM331" s="22"/>
      <c r="CN331" s="22"/>
      <c r="CO331" s="22"/>
      <c r="CP331" s="22"/>
      <c r="CQ331" s="22"/>
      <c r="CR331" s="22"/>
      <c r="CS331" s="22"/>
      <c r="CT331" s="22"/>
      <c r="CU331" s="22"/>
      <c r="CV331" s="57"/>
      <c r="CW331" s="57"/>
      <c r="CX331" s="57"/>
      <c r="CY331" s="46"/>
      <c r="CZ331" s="28"/>
      <c r="DA331" s="28"/>
      <c r="DB331" s="35"/>
      <c r="DE331" s="31">
        <f t="shared" si="25"/>
        <v>987.7</v>
      </c>
    </row>
    <row r="332" spans="1:109" ht="22.5" x14ac:dyDescent="0.25">
      <c r="A332" s="60">
        <v>1250</v>
      </c>
      <c r="B332" s="61" t="s">
        <v>470</v>
      </c>
      <c r="C332" s="62" t="s">
        <v>471</v>
      </c>
      <c r="D332" s="21">
        <v>9</v>
      </c>
      <c r="E332" s="21">
        <v>9</v>
      </c>
      <c r="F332" s="22" t="s">
        <v>325</v>
      </c>
      <c r="G332" s="21" t="s">
        <v>326</v>
      </c>
      <c r="H332" s="22"/>
      <c r="I332" s="21"/>
      <c r="J332" s="22"/>
      <c r="K332" s="22"/>
      <c r="L332" s="23"/>
      <c r="M332" s="21" t="s">
        <v>330</v>
      </c>
      <c r="N332" s="22"/>
      <c r="O332" s="22"/>
      <c r="P332" s="22"/>
      <c r="Q332" s="22"/>
      <c r="R332" s="22"/>
      <c r="S332" s="22"/>
      <c r="T332" s="22"/>
      <c r="U332" s="22"/>
      <c r="V332" s="22"/>
      <c r="W332" s="22"/>
      <c r="X332" s="55"/>
      <c r="Y332" s="55"/>
      <c r="Z332" s="55"/>
      <c r="AA332" s="22"/>
      <c r="AB332" s="22"/>
      <c r="AC332" s="22"/>
      <c r="AD332" s="22"/>
      <c r="AE332" s="22"/>
      <c r="AF332" s="22"/>
      <c r="AG332" s="22"/>
      <c r="AH332" s="22"/>
      <c r="AI332" s="22"/>
      <c r="AJ332" s="22"/>
      <c r="AK332" s="22"/>
      <c r="AL332" s="22"/>
      <c r="AM332" s="22"/>
      <c r="AN332" s="22"/>
      <c r="AO332" s="22"/>
      <c r="AP332" s="22"/>
      <c r="AQ332" s="22"/>
      <c r="AR332" s="56"/>
      <c r="AS332" s="57"/>
      <c r="AT332" s="58"/>
      <c r="AU332" s="22"/>
      <c r="AV332" s="55"/>
      <c r="AW332" s="55"/>
      <c r="AX332" s="58"/>
      <c r="AY332" s="22"/>
      <c r="AZ332" s="57">
        <v>900</v>
      </c>
      <c r="BA332" s="57">
        <v>171</v>
      </c>
      <c r="BB332" s="57">
        <f t="shared" si="24"/>
        <v>1071</v>
      </c>
      <c r="BC332" s="22"/>
      <c r="BD332" s="22"/>
      <c r="BE332" s="22"/>
      <c r="BF332" s="22"/>
      <c r="BG332" s="22"/>
      <c r="BH332" s="57"/>
      <c r="BI332" s="57"/>
      <c r="BJ332" s="57"/>
      <c r="BK332" s="22"/>
      <c r="BL332" s="57"/>
      <c r="BM332" s="57"/>
      <c r="BN332" s="57"/>
      <c r="BO332" s="22"/>
      <c r="BP332" s="57"/>
      <c r="BQ332" s="57"/>
      <c r="BR332" s="57"/>
      <c r="BS332" s="22"/>
      <c r="BT332" s="22"/>
      <c r="BU332" s="22"/>
      <c r="BV332" s="22"/>
      <c r="BW332" s="22"/>
      <c r="BX332" s="22"/>
      <c r="BY332" s="22"/>
      <c r="BZ332" s="22"/>
      <c r="CA332" s="22"/>
      <c r="CB332" s="22"/>
      <c r="CC332" s="22"/>
      <c r="CD332" s="22"/>
      <c r="CE332" s="22"/>
      <c r="CF332" s="22"/>
      <c r="CG332" s="22"/>
      <c r="CH332" s="22"/>
      <c r="CI332" s="22"/>
      <c r="CJ332" s="57"/>
      <c r="CK332" s="57"/>
      <c r="CL332" s="57"/>
      <c r="CM332" s="22"/>
      <c r="CN332" s="22"/>
      <c r="CO332" s="22"/>
      <c r="CP332" s="22"/>
      <c r="CQ332" s="22"/>
      <c r="CR332" s="22"/>
      <c r="CS332" s="22"/>
      <c r="CT332" s="22"/>
      <c r="CU332" s="22"/>
      <c r="CV332" s="57"/>
      <c r="CW332" s="57"/>
      <c r="CX332" s="57"/>
      <c r="CY332" s="46"/>
      <c r="CZ332" s="28"/>
      <c r="DA332" s="28"/>
      <c r="DB332" s="35"/>
      <c r="DE332" s="31">
        <f t="shared" si="25"/>
        <v>1071</v>
      </c>
    </row>
    <row r="333" spans="1:109" x14ac:dyDescent="0.25">
      <c r="A333" s="60">
        <v>1299</v>
      </c>
      <c r="B333" s="71" t="s">
        <v>472</v>
      </c>
      <c r="C333" s="62" t="s">
        <v>43</v>
      </c>
      <c r="D333" s="21">
        <v>50</v>
      </c>
      <c r="E333" s="21">
        <v>50</v>
      </c>
      <c r="F333" s="22" t="s">
        <v>325</v>
      </c>
      <c r="G333" s="21" t="s">
        <v>326</v>
      </c>
      <c r="H333" s="22"/>
      <c r="I333" s="21"/>
      <c r="J333" s="22"/>
      <c r="K333" s="22"/>
      <c r="L333" s="23"/>
      <c r="M333" s="22"/>
      <c r="N333" s="22"/>
      <c r="O333" s="22"/>
      <c r="P333" s="22"/>
      <c r="Q333" s="22"/>
      <c r="R333" s="22"/>
      <c r="S333" s="22"/>
      <c r="T333" s="22"/>
      <c r="U333" s="22"/>
      <c r="V333" s="22"/>
      <c r="W333" s="22"/>
      <c r="X333" s="55"/>
      <c r="Y333" s="55"/>
      <c r="Z333" s="55"/>
      <c r="AA333" s="22"/>
      <c r="AB333" s="22"/>
      <c r="AC333" s="22"/>
      <c r="AD333" s="22"/>
      <c r="AE333" s="22"/>
      <c r="AF333" s="22"/>
      <c r="AG333" s="22"/>
      <c r="AH333" s="22"/>
      <c r="AI333" s="22"/>
      <c r="AJ333" s="22"/>
      <c r="AK333" s="22"/>
      <c r="AL333" s="22"/>
      <c r="AM333" s="22"/>
      <c r="AN333" s="22"/>
      <c r="AO333" s="22"/>
      <c r="AP333" s="22"/>
      <c r="AQ333" s="22"/>
      <c r="AR333" s="56"/>
      <c r="AS333" s="57"/>
      <c r="AT333" s="58"/>
      <c r="AU333" s="22"/>
      <c r="AV333" s="55"/>
      <c r="AW333" s="55"/>
      <c r="AX333" s="58"/>
      <c r="AY333" s="22"/>
      <c r="AZ333" s="57"/>
      <c r="BA333" s="57"/>
      <c r="BB333" s="57"/>
      <c r="BC333" s="22"/>
      <c r="BD333" s="22"/>
      <c r="BE333" s="22"/>
      <c r="BF333" s="22"/>
      <c r="BG333" s="22"/>
      <c r="BH333" s="57"/>
      <c r="BI333" s="57"/>
      <c r="BJ333" s="57"/>
      <c r="BK333" s="22"/>
      <c r="BL333" s="57">
        <v>4362</v>
      </c>
      <c r="BM333" s="57">
        <v>829</v>
      </c>
      <c r="BN333" s="57">
        <f>+BL333+BM333</f>
        <v>5191</v>
      </c>
      <c r="BO333" s="22"/>
      <c r="BP333" s="57"/>
      <c r="BQ333" s="57"/>
      <c r="BR333" s="57"/>
      <c r="BS333" s="22"/>
      <c r="BT333" s="22"/>
      <c r="BU333" s="22"/>
      <c r="BV333" s="22"/>
      <c r="BW333" s="22"/>
      <c r="BX333" s="22"/>
      <c r="BY333" s="22"/>
      <c r="BZ333" s="22"/>
      <c r="CA333" s="22"/>
      <c r="CB333" s="22"/>
      <c r="CC333" s="22"/>
      <c r="CD333" s="22"/>
      <c r="CE333" s="22"/>
      <c r="CF333" s="22"/>
      <c r="CG333" s="22"/>
      <c r="CH333" s="22"/>
      <c r="CI333" s="22"/>
      <c r="CJ333" s="57"/>
      <c r="CK333" s="57"/>
      <c r="CL333" s="57"/>
      <c r="CM333" s="22"/>
      <c r="CN333" s="22"/>
      <c r="CO333" s="22"/>
      <c r="CP333" s="22"/>
      <c r="CQ333" s="22"/>
      <c r="CR333" s="22"/>
      <c r="CS333" s="22"/>
      <c r="CT333" s="22"/>
      <c r="CU333" s="22"/>
      <c r="CV333" s="57"/>
      <c r="CW333" s="57"/>
      <c r="CX333" s="57"/>
      <c r="CY333" s="46"/>
      <c r="CZ333" s="28"/>
      <c r="DA333" s="28"/>
      <c r="DB333" s="35"/>
      <c r="DE333" s="31">
        <f t="shared" si="25"/>
        <v>5191</v>
      </c>
    </row>
    <row r="334" spans="1:109" ht="22.5" x14ac:dyDescent="0.25">
      <c r="A334" s="60">
        <v>1337</v>
      </c>
      <c r="B334" s="61" t="s">
        <v>473</v>
      </c>
      <c r="C334" s="62" t="s">
        <v>43</v>
      </c>
      <c r="D334" s="21">
        <v>100</v>
      </c>
      <c r="E334" s="21">
        <v>100</v>
      </c>
      <c r="F334" s="22" t="s">
        <v>325</v>
      </c>
      <c r="G334" s="21" t="s">
        <v>326</v>
      </c>
      <c r="H334" s="22"/>
      <c r="I334" s="21"/>
      <c r="J334" s="22"/>
      <c r="K334" s="22"/>
      <c r="L334" s="23"/>
      <c r="M334" s="21" t="s">
        <v>124</v>
      </c>
      <c r="N334" s="22"/>
      <c r="O334" s="22"/>
      <c r="P334" s="22"/>
      <c r="Q334" s="22"/>
      <c r="R334" s="22"/>
      <c r="S334" s="22"/>
      <c r="T334" s="22"/>
      <c r="U334" s="22"/>
      <c r="V334" s="22"/>
      <c r="W334" s="22"/>
      <c r="X334" s="55"/>
      <c r="Y334" s="55"/>
      <c r="Z334" s="55"/>
      <c r="AA334" s="22"/>
      <c r="AB334" s="22"/>
      <c r="AC334" s="22"/>
      <c r="AD334" s="22"/>
      <c r="AE334" s="22"/>
      <c r="AF334" s="22"/>
      <c r="AG334" s="22"/>
      <c r="AH334" s="22"/>
      <c r="AI334" s="22"/>
      <c r="AJ334" s="22"/>
      <c r="AK334" s="22"/>
      <c r="AL334" s="22"/>
      <c r="AM334" s="22"/>
      <c r="AN334" s="22"/>
      <c r="AO334" s="22"/>
      <c r="AP334" s="22"/>
      <c r="AQ334" s="22"/>
      <c r="AR334" s="56"/>
      <c r="AS334" s="57"/>
      <c r="AT334" s="58"/>
      <c r="AU334" s="22"/>
      <c r="AV334" s="55"/>
      <c r="AW334" s="55"/>
      <c r="AX334" s="58"/>
      <c r="AY334" s="22"/>
      <c r="AZ334" s="57"/>
      <c r="BA334" s="57"/>
      <c r="BB334" s="57"/>
      <c r="BC334" s="22"/>
      <c r="BD334" s="22"/>
      <c r="BE334" s="22"/>
      <c r="BF334" s="22"/>
      <c r="BG334" s="22"/>
      <c r="BH334" s="57"/>
      <c r="BI334" s="57"/>
      <c r="BJ334" s="57"/>
      <c r="BK334" s="22"/>
      <c r="BL334" s="57"/>
      <c r="BM334" s="57"/>
      <c r="BN334" s="57"/>
      <c r="BO334" s="22"/>
      <c r="BP334" s="57"/>
      <c r="BQ334" s="57"/>
      <c r="BR334" s="57"/>
      <c r="BS334" s="22"/>
      <c r="BT334" s="22"/>
      <c r="BU334" s="22"/>
      <c r="BV334" s="22"/>
      <c r="BW334" s="22"/>
      <c r="BX334" s="22"/>
      <c r="BY334" s="22"/>
      <c r="BZ334" s="22"/>
      <c r="CA334" s="22"/>
      <c r="CB334" s="22"/>
      <c r="CC334" s="22"/>
      <c r="CD334" s="22"/>
      <c r="CE334" s="22"/>
      <c r="CF334" s="22"/>
      <c r="CG334" s="22"/>
      <c r="CH334" s="22"/>
      <c r="CI334" s="22"/>
      <c r="CJ334" s="57"/>
      <c r="CK334" s="57"/>
      <c r="CL334" s="57"/>
      <c r="CM334" s="22"/>
      <c r="CN334" s="22"/>
      <c r="CO334" s="22"/>
      <c r="CP334" s="22"/>
      <c r="CQ334" s="22"/>
      <c r="CR334" s="22"/>
      <c r="CS334" s="22"/>
      <c r="CT334" s="22"/>
      <c r="CU334" s="22"/>
      <c r="CV334" s="57"/>
      <c r="CW334" s="57"/>
      <c r="CX334" s="57"/>
      <c r="CY334" s="46"/>
      <c r="CZ334" s="28">
        <f>VLOOKUP(A334,[1]Hoja2!$A$1:$G$589,7,0)</f>
        <v>74541.600000000006</v>
      </c>
      <c r="DA334" s="28">
        <v>0</v>
      </c>
      <c r="DB334" s="35">
        <f t="shared" ref="DB334:DB361" si="26">+CZ334+DA334</f>
        <v>74541.600000000006</v>
      </c>
      <c r="DE334" s="31">
        <f t="shared" si="25"/>
        <v>74541.600000000006</v>
      </c>
    </row>
    <row r="335" spans="1:109" ht="22.5" x14ac:dyDescent="0.25">
      <c r="A335" s="60">
        <v>1338</v>
      </c>
      <c r="B335" s="61" t="s">
        <v>474</v>
      </c>
      <c r="C335" s="62" t="s">
        <v>72</v>
      </c>
      <c r="D335" s="21">
        <v>136</v>
      </c>
      <c r="E335" s="21"/>
      <c r="F335" s="22" t="s">
        <v>325</v>
      </c>
      <c r="G335" s="21" t="s">
        <v>326</v>
      </c>
      <c r="H335" s="22"/>
      <c r="I335" s="21"/>
      <c r="J335" s="22"/>
      <c r="K335" s="22"/>
      <c r="L335" s="23"/>
      <c r="M335" s="21" t="s">
        <v>124</v>
      </c>
      <c r="N335" s="22"/>
      <c r="O335" s="22"/>
      <c r="P335" s="22"/>
      <c r="Q335" s="22"/>
      <c r="R335" s="22"/>
      <c r="S335" s="22"/>
      <c r="T335" s="22"/>
      <c r="U335" s="22"/>
      <c r="V335" s="22"/>
      <c r="W335" s="22"/>
      <c r="X335" s="55"/>
      <c r="Y335" s="55"/>
      <c r="Z335" s="55"/>
      <c r="AA335" s="22"/>
      <c r="AB335" s="22"/>
      <c r="AC335" s="22"/>
      <c r="AD335" s="22"/>
      <c r="AE335" s="22"/>
      <c r="AF335" s="22"/>
      <c r="AG335" s="22"/>
      <c r="AH335" s="22"/>
      <c r="AI335" s="22"/>
      <c r="AJ335" s="22"/>
      <c r="AK335" s="22"/>
      <c r="AL335" s="22"/>
      <c r="AM335" s="22"/>
      <c r="AN335" s="22"/>
      <c r="AO335" s="22"/>
      <c r="AP335" s="22"/>
      <c r="AQ335" s="22"/>
      <c r="AR335" s="56"/>
      <c r="AS335" s="57"/>
      <c r="AT335" s="58"/>
      <c r="AU335" s="22"/>
      <c r="AV335" s="55"/>
      <c r="AW335" s="55"/>
      <c r="AX335" s="58"/>
      <c r="AY335" s="22"/>
      <c r="AZ335" s="57"/>
      <c r="BA335" s="57"/>
      <c r="BB335" s="57"/>
      <c r="BC335" s="22"/>
      <c r="BD335" s="22"/>
      <c r="BE335" s="22"/>
      <c r="BF335" s="22"/>
      <c r="BG335" s="22"/>
      <c r="BH335" s="57"/>
      <c r="BI335" s="57"/>
      <c r="BJ335" s="57"/>
      <c r="BK335" s="22"/>
      <c r="BL335" s="57"/>
      <c r="BM335" s="57"/>
      <c r="BN335" s="57"/>
      <c r="BO335" s="22"/>
      <c r="BP335" s="57"/>
      <c r="BQ335" s="57"/>
      <c r="BR335" s="57"/>
      <c r="BS335" s="22"/>
      <c r="BT335" s="22"/>
      <c r="BU335" s="22"/>
      <c r="BV335" s="22"/>
      <c r="BW335" s="22"/>
      <c r="BX335" s="22"/>
      <c r="BY335" s="22"/>
      <c r="BZ335" s="22"/>
      <c r="CA335" s="22"/>
      <c r="CB335" s="22"/>
      <c r="CC335" s="22"/>
      <c r="CD335" s="22"/>
      <c r="CE335" s="22"/>
      <c r="CF335" s="22"/>
      <c r="CG335" s="22"/>
      <c r="CH335" s="22"/>
      <c r="CI335" s="22"/>
      <c r="CJ335" s="57"/>
      <c r="CK335" s="57"/>
      <c r="CL335" s="57"/>
      <c r="CM335" s="22"/>
      <c r="CN335" s="22"/>
      <c r="CO335" s="22"/>
      <c r="CP335" s="22"/>
      <c r="CQ335" s="22"/>
      <c r="CR335" s="22"/>
      <c r="CS335" s="22"/>
      <c r="CT335" s="22"/>
      <c r="CU335" s="22"/>
      <c r="CV335" s="57"/>
      <c r="CW335" s="57"/>
      <c r="CX335" s="57"/>
      <c r="CY335" s="46"/>
      <c r="CZ335" s="28">
        <f>VLOOKUP(A335,[1]Hoja2!$A$1:$G$589,7,0)</f>
        <v>95200</v>
      </c>
      <c r="DA335" s="28">
        <v>0</v>
      </c>
      <c r="DB335" s="35">
        <f t="shared" si="26"/>
        <v>95200</v>
      </c>
      <c r="DE335" s="31">
        <f t="shared" si="25"/>
        <v>95200</v>
      </c>
    </row>
    <row r="336" spans="1:109" ht="22.5" x14ac:dyDescent="0.25">
      <c r="A336" s="36">
        <v>1339</v>
      </c>
      <c r="B336" s="61" t="s">
        <v>475</v>
      </c>
      <c r="C336" s="62" t="s">
        <v>72</v>
      </c>
      <c r="D336" s="21">
        <v>90</v>
      </c>
      <c r="E336" s="21"/>
      <c r="F336" s="22" t="s">
        <v>325</v>
      </c>
      <c r="G336" s="21" t="s">
        <v>326</v>
      </c>
      <c r="H336" s="22"/>
      <c r="I336" s="21"/>
      <c r="J336" s="22"/>
      <c r="K336" s="22"/>
      <c r="L336" s="23"/>
      <c r="M336" s="21" t="s">
        <v>124</v>
      </c>
      <c r="N336" s="22"/>
      <c r="O336" s="22"/>
      <c r="P336" s="22"/>
      <c r="Q336" s="22"/>
      <c r="R336" s="22"/>
      <c r="S336" s="22"/>
      <c r="T336" s="22"/>
      <c r="U336" s="22"/>
      <c r="V336" s="22"/>
      <c r="W336" s="22"/>
      <c r="X336" s="55"/>
      <c r="Y336" s="55"/>
      <c r="Z336" s="55"/>
      <c r="AA336" s="22"/>
      <c r="AB336" s="22"/>
      <c r="AC336" s="22"/>
      <c r="AD336" s="22"/>
      <c r="AE336" s="22"/>
      <c r="AF336" s="22"/>
      <c r="AG336" s="22"/>
      <c r="AH336" s="22"/>
      <c r="AI336" s="22"/>
      <c r="AJ336" s="22"/>
      <c r="AK336" s="22"/>
      <c r="AL336" s="22"/>
      <c r="AM336" s="22"/>
      <c r="AN336" s="22"/>
      <c r="AO336" s="22"/>
      <c r="AP336" s="22"/>
      <c r="AQ336" s="22"/>
      <c r="AR336" s="56"/>
      <c r="AS336" s="57"/>
      <c r="AT336" s="58"/>
      <c r="AU336" s="22"/>
      <c r="AV336" s="55"/>
      <c r="AW336" s="55"/>
      <c r="AX336" s="58"/>
      <c r="AY336" s="22"/>
      <c r="AZ336" s="57"/>
      <c r="BA336" s="57"/>
      <c r="BB336" s="57"/>
      <c r="BC336" s="22"/>
      <c r="BD336" s="22"/>
      <c r="BE336" s="22"/>
      <c r="BF336" s="22"/>
      <c r="BG336" s="22"/>
      <c r="BH336" s="57"/>
      <c r="BI336" s="57"/>
      <c r="BJ336" s="57"/>
      <c r="BK336" s="22"/>
      <c r="BL336" s="57"/>
      <c r="BM336" s="57"/>
      <c r="BN336" s="57"/>
      <c r="BO336" s="22"/>
      <c r="BP336" s="57"/>
      <c r="BQ336" s="57"/>
      <c r="BR336" s="57"/>
      <c r="BS336" s="22"/>
      <c r="BT336" s="22"/>
      <c r="BU336" s="22"/>
      <c r="BV336" s="22"/>
      <c r="BW336" s="22"/>
      <c r="BX336" s="22"/>
      <c r="BY336" s="22"/>
      <c r="BZ336" s="22"/>
      <c r="CA336" s="22"/>
      <c r="CB336" s="22"/>
      <c r="CC336" s="22"/>
      <c r="CD336" s="22"/>
      <c r="CE336" s="22"/>
      <c r="CF336" s="22"/>
      <c r="CG336" s="22"/>
      <c r="CH336" s="22"/>
      <c r="CI336" s="22"/>
      <c r="CJ336" s="57"/>
      <c r="CK336" s="57"/>
      <c r="CL336" s="57"/>
      <c r="CM336" s="22"/>
      <c r="CN336" s="22"/>
      <c r="CO336" s="22"/>
      <c r="CP336" s="22"/>
      <c r="CQ336" s="22"/>
      <c r="CR336" s="22"/>
      <c r="CS336" s="22"/>
      <c r="CT336" s="22"/>
      <c r="CU336" s="22"/>
      <c r="CV336" s="57"/>
      <c r="CW336" s="57"/>
      <c r="CX336" s="57"/>
      <c r="CY336" s="46"/>
      <c r="CZ336" s="28">
        <f>VLOOKUP(A336,[1]Hoja2!$A$1:$G$589,7,0)</f>
        <v>95200</v>
      </c>
      <c r="DA336" s="28">
        <v>0</v>
      </c>
      <c r="DB336" s="35">
        <f t="shared" si="26"/>
        <v>95200</v>
      </c>
      <c r="DE336" s="31">
        <f t="shared" si="25"/>
        <v>95200</v>
      </c>
    </row>
    <row r="337" spans="1:109" ht="45" x14ac:dyDescent="0.25">
      <c r="A337" s="60">
        <v>1340</v>
      </c>
      <c r="B337" s="61" t="s">
        <v>476</v>
      </c>
      <c r="C337" s="62" t="s">
        <v>72</v>
      </c>
      <c r="D337" s="21">
        <v>12</v>
      </c>
      <c r="E337" s="21"/>
      <c r="F337" s="22" t="s">
        <v>325</v>
      </c>
      <c r="G337" s="21" t="s">
        <v>326</v>
      </c>
      <c r="H337" s="22"/>
      <c r="I337" s="21"/>
      <c r="J337" s="22"/>
      <c r="K337" s="22"/>
      <c r="L337" s="23"/>
      <c r="M337" s="21" t="s">
        <v>124</v>
      </c>
      <c r="N337" s="22"/>
      <c r="O337" s="22"/>
      <c r="P337" s="22"/>
      <c r="Q337" s="22"/>
      <c r="R337" s="22"/>
      <c r="S337" s="22"/>
      <c r="T337" s="22"/>
      <c r="U337" s="22"/>
      <c r="V337" s="22"/>
      <c r="W337" s="22"/>
      <c r="X337" s="55"/>
      <c r="Y337" s="55"/>
      <c r="Z337" s="55"/>
      <c r="AA337" s="22"/>
      <c r="AB337" s="22"/>
      <c r="AC337" s="22"/>
      <c r="AD337" s="22"/>
      <c r="AE337" s="22"/>
      <c r="AF337" s="22"/>
      <c r="AG337" s="22"/>
      <c r="AH337" s="22"/>
      <c r="AI337" s="22"/>
      <c r="AJ337" s="22"/>
      <c r="AK337" s="22"/>
      <c r="AL337" s="22"/>
      <c r="AM337" s="22"/>
      <c r="AN337" s="22"/>
      <c r="AO337" s="22"/>
      <c r="AP337" s="22"/>
      <c r="AQ337" s="22"/>
      <c r="AR337" s="56"/>
      <c r="AS337" s="57"/>
      <c r="AT337" s="58"/>
      <c r="AU337" s="22"/>
      <c r="AV337" s="55"/>
      <c r="AW337" s="55"/>
      <c r="AX337" s="58"/>
      <c r="AY337" s="22"/>
      <c r="AZ337" s="57"/>
      <c r="BA337" s="57"/>
      <c r="BB337" s="57"/>
      <c r="BC337" s="22"/>
      <c r="BD337" s="22"/>
      <c r="BE337" s="22"/>
      <c r="BF337" s="22"/>
      <c r="BG337" s="22"/>
      <c r="BH337" s="57"/>
      <c r="BI337" s="57"/>
      <c r="BJ337" s="57"/>
      <c r="BK337" s="22"/>
      <c r="BL337" s="57"/>
      <c r="BM337" s="57"/>
      <c r="BN337" s="57"/>
      <c r="BO337" s="22"/>
      <c r="BP337" s="57"/>
      <c r="BQ337" s="57"/>
      <c r="BR337" s="57"/>
      <c r="BS337" s="22"/>
      <c r="BT337" s="22"/>
      <c r="BU337" s="22"/>
      <c r="BV337" s="22"/>
      <c r="BW337" s="22"/>
      <c r="BX337" s="22"/>
      <c r="BY337" s="22"/>
      <c r="BZ337" s="22"/>
      <c r="CA337" s="22"/>
      <c r="CB337" s="22"/>
      <c r="CC337" s="22"/>
      <c r="CD337" s="22"/>
      <c r="CE337" s="22"/>
      <c r="CF337" s="22"/>
      <c r="CG337" s="22"/>
      <c r="CH337" s="22"/>
      <c r="CI337" s="22"/>
      <c r="CJ337" s="57"/>
      <c r="CK337" s="57"/>
      <c r="CL337" s="57"/>
      <c r="CM337" s="22"/>
      <c r="CN337" s="22"/>
      <c r="CO337" s="22"/>
      <c r="CP337" s="22"/>
      <c r="CQ337" s="22"/>
      <c r="CR337" s="22"/>
      <c r="CS337" s="22"/>
      <c r="CT337" s="22"/>
      <c r="CU337" s="22"/>
      <c r="CV337" s="57"/>
      <c r="CW337" s="57"/>
      <c r="CX337" s="57"/>
      <c r="CY337" s="46"/>
      <c r="CZ337" s="28">
        <f>VLOOKUP(A337,[1]Hoja2!$A$1:$G$589,7,0)</f>
        <v>273319.2</v>
      </c>
      <c r="DA337" s="28">
        <v>0</v>
      </c>
      <c r="DB337" s="35">
        <f t="shared" si="26"/>
        <v>273319.2</v>
      </c>
      <c r="DE337" s="31">
        <f t="shared" si="25"/>
        <v>273319.2</v>
      </c>
    </row>
    <row r="338" spans="1:109" ht="33.75" x14ac:dyDescent="0.25">
      <c r="A338" s="60">
        <v>1341</v>
      </c>
      <c r="B338" s="61" t="s">
        <v>477</v>
      </c>
      <c r="C338" s="62" t="s">
        <v>72</v>
      </c>
      <c r="D338" s="21">
        <v>5</v>
      </c>
      <c r="E338" s="21"/>
      <c r="F338" s="22" t="s">
        <v>325</v>
      </c>
      <c r="G338" s="21" t="s">
        <v>326</v>
      </c>
      <c r="H338" s="22"/>
      <c r="I338" s="21"/>
      <c r="J338" s="22"/>
      <c r="K338" s="22"/>
      <c r="L338" s="23"/>
      <c r="M338" s="21" t="s">
        <v>124</v>
      </c>
      <c r="N338" s="22"/>
      <c r="O338" s="22"/>
      <c r="P338" s="22"/>
      <c r="Q338" s="22"/>
      <c r="R338" s="22"/>
      <c r="S338" s="22"/>
      <c r="T338" s="22"/>
      <c r="U338" s="22"/>
      <c r="V338" s="22"/>
      <c r="W338" s="22"/>
      <c r="X338" s="55"/>
      <c r="Y338" s="55"/>
      <c r="Z338" s="55"/>
      <c r="AA338" s="22"/>
      <c r="AB338" s="22"/>
      <c r="AC338" s="22"/>
      <c r="AD338" s="22"/>
      <c r="AE338" s="22"/>
      <c r="AF338" s="22"/>
      <c r="AG338" s="22"/>
      <c r="AH338" s="22"/>
      <c r="AI338" s="22"/>
      <c r="AJ338" s="22"/>
      <c r="AK338" s="22"/>
      <c r="AL338" s="22"/>
      <c r="AM338" s="22"/>
      <c r="AN338" s="22"/>
      <c r="AO338" s="22"/>
      <c r="AP338" s="22"/>
      <c r="AQ338" s="22"/>
      <c r="AR338" s="56"/>
      <c r="AS338" s="57"/>
      <c r="AT338" s="58"/>
      <c r="AU338" s="22"/>
      <c r="AV338" s="55"/>
      <c r="AW338" s="55"/>
      <c r="AX338" s="58"/>
      <c r="AY338" s="22"/>
      <c r="AZ338" s="57"/>
      <c r="BA338" s="57"/>
      <c r="BB338" s="57"/>
      <c r="BC338" s="22"/>
      <c r="BD338" s="22"/>
      <c r="BE338" s="22"/>
      <c r="BF338" s="22"/>
      <c r="BG338" s="22"/>
      <c r="BH338" s="57"/>
      <c r="BI338" s="57"/>
      <c r="BJ338" s="57"/>
      <c r="BK338" s="22"/>
      <c r="BL338" s="57"/>
      <c r="BM338" s="57"/>
      <c r="BN338" s="57"/>
      <c r="BO338" s="22"/>
      <c r="BP338" s="57"/>
      <c r="BQ338" s="57"/>
      <c r="BR338" s="57"/>
      <c r="BS338" s="22"/>
      <c r="BT338" s="22"/>
      <c r="BU338" s="22"/>
      <c r="BV338" s="22"/>
      <c r="BW338" s="22"/>
      <c r="BX338" s="22"/>
      <c r="BY338" s="22"/>
      <c r="BZ338" s="22"/>
      <c r="CA338" s="22"/>
      <c r="CB338" s="22"/>
      <c r="CC338" s="22"/>
      <c r="CD338" s="22"/>
      <c r="CE338" s="22"/>
      <c r="CF338" s="22"/>
      <c r="CG338" s="22"/>
      <c r="CH338" s="22"/>
      <c r="CI338" s="22"/>
      <c r="CJ338" s="57"/>
      <c r="CK338" s="57"/>
      <c r="CL338" s="57"/>
      <c r="CM338" s="22"/>
      <c r="CN338" s="22"/>
      <c r="CO338" s="22"/>
      <c r="CP338" s="22"/>
      <c r="CQ338" s="22"/>
      <c r="CR338" s="22"/>
      <c r="CS338" s="22"/>
      <c r="CT338" s="22"/>
      <c r="CU338" s="22"/>
      <c r="CV338" s="57"/>
      <c r="CW338" s="57"/>
      <c r="CX338" s="57"/>
      <c r="CY338" s="46"/>
      <c r="CZ338" s="28">
        <f>VLOOKUP(A338,[1]Hoja2!$A$1:$G$589,7,0)</f>
        <v>273319.2</v>
      </c>
      <c r="DA338" s="28">
        <v>0</v>
      </c>
      <c r="DB338" s="35">
        <f t="shared" si="26"/>
        <v>273319.2</v>
      </c>
      <c r="DE338" s="31">
        <f t="shared" si="25"/>
        <v>273319.2</v>
      </c>
    </row>
    <row r="339" spans="1:109" ht="22.5" x14ac:dyDescent="0.25">
      <c r="A339" s="60">
        <v>1343</v>
      </c>
      <c r="B339" s="61" t="s">
        <v>478</v>
      </c>
      <c r="C339" s="62" t="s">
        <v>72</v>
      </c>
      <c r="D339" s="21">
        <v>7</v>
      </c>
      <c r="E339" s="21">
        <v>7</v>
      </c>
      <c r="F339" s="22" t="s">
        <v>325</v>
      </c>
      <c r="G339" s="21" t="s">
        <v>326</v>
      </c>
      <c r="H339" s="22"/>
      <c r="I339" s="21"/>
      <c r="J339" s="22"/>
      <c r="K339" s="22"/>
      <c r="L339" s="23"/>
      <c r="M339" s="21" t="s">
        <v>124</v>
      </c>
      <c r="N339" s="22"/>
      <c r="O339" s="22"/>
      <c r="P339" s="22"/>
      <c r="Q339" s="22"/>
      <c r="R339" s="22"/>
      <c r="S339" s="22"/>
      <c r="T339" s="22"/>
      <c r="U339" s="22"/>
      <c r="V339" s="22"/>
      <c r="W339" s="22"/>
      <c r="X339" s="55"/>
      <c r="Y339" s="55"/>
      <c r="Z339" s="55"/>
      <c r="AA339" s="22"/>
      <c r="AB339" s="22"/>
      <c r="AC339" s="22"/>
      <c r="AD339" s="22"/>
      <c r="AE339" s="22"/>
      <c r="AF339" s="22"/>
      <c r="AG339" s="22"/>
      <c r="AH339" s="22"/>
      <c r="AI339" s="22"/>
      <c r="AJ339" s="22"/>
      <c r="AK339" s="22"/>
      <c r="AL339" s="22"/>
      <c r="AM339" s="22"/>
      <c r="AN339" s="22"/>
      <c r="AO339" s="22"/>
      <c r="AP339" s="22"/>
      <c r="AQ339" s="22"/>
      <c r="AR339" s="56"/>
      <c r="AS339" s="57"/>
      <c r="AT339" s="58"/>
      <c r="AU339" s="22"/>
      <c r="AV339" s="55"/>
      <c r="AW339" s="55"/>
      <c r="AX339" s="58"/>
      <c r="AY339" s="22"/>
      <c r="AZ339" s="57"/>
      <c r="BA339" s="57"/>
      <c r="BB339" s="57"/>
      <c r="BC339" s="22"/>
      <c r="BD339" s="22"/>
      <c r="BE339" s="22"/>
      <c r="BF339" s="22"/>
      <c r="BG339" s="22"/>
      <c r="BH339" s="57"/>
      <c r="BI339" s="57"/>
      <c r="BJ339" s="57"/>
      <c r="BK339" s="22"/>
      <c r="BL339" s="57"/>
      <c r="BM339" s="57"/>
      <c r="BN339" s="57"/>
      <c r="BO339" s="22"/>
      <c r="BP339" s="57"/>
      <c r="BQ339" s="57"/>
      <c r="BR339" s="57"/>
      <c r="BS339" s="22"/>
      <c r="BT339" s="22"/>
      <c r="BU339" s="22"/>
      <c r="BV339" s="22"/>
      <c r="BW339" s="22"/>
      <c r="BX339" s="22"/>
      <c r="BY339" s="22"/>
      <c r="BZ339" s="22"/>
      <c r="CA339" s="22"/>
      <c r="CB339" s="22"/>
      <c r="CC339" s="22"/>
      <c r="CD339" s="22"/>
      <c r="CE339" s="22"/>
      <c r="CF339" s="22"/>
      <c r="CG339" s="22"/>
      <c r="CH339" s="22"/>
      <c r="CI339" s="22"/>
      <c r="CJ339" s="57"/>
      <c r="CK339" s="57"/>
      <c r="CL339" s="57"/>
      <c r="CM339" s="22"/>
      <c r="CN339" s="22"/>
      <c r="CO339" s="22"/>
      <c r="CP339" s="22"/>
      <c r="CQ339" s="22"/>
      <c r="CR339" s="22"/>
      <c r="CS339" s="22"/>
      <c r="CT339" s="22"/>
      <c r="CU339" s="22"/>
      <c r="CV339" s="57"/>
      <c r="CW339" s="57"/>
      <c r="CX339" s="57"/>
      <c r="CY339" s="46"/>
      <c r="CZ339" s="28">
        <f>VLOOKUP(A339,[1]Hoja2!$A$1:$G$589,7,0)</f>
        <v>359042.04</v>
      </c>
      <c r="DA339" s="28">
        <v>0</v>
      </c>
      <c r="DB339" s="35">
        <f t="shared" si="26"/>
        <v>359042.04</v>
      </c>
      <c r="DE339" s="31">
        <f t="shared" si="25"/>
        <v>359042.04</v>
      </c>
    </row>
    <row r="340" spans="1:109" ht="33.75" x14ac:dyDescent="0.25">
      <c r="A340" s="60">
        <v>1344</v>
      </c>
      <c r="B340" s="61" t="s">
        <v>479</v>
      </c>
      <c r="C340" s="62" t="s">
        <v>72</v>
      </c>
      <c r="D340" s="21">
        <v>102</v>
      </c>
      <c r="E340" s="21">
        <v>102</v>
      </c>
      <c r="F340" s="22" t="s">
        <v>325</v>
      </c>
      <c r="G340" s="21" t="s">
        <v>326</v>
      </c>
      <c r="H340" s="22"/>
      <c r="I340" s="21"/>
      <c r="J340" s="22"/>
      <c r="K340" s="22"/>
      <c r="L340" s="23"/>
      <c r="M340" s="21" t="s">
        <v>124</v>
      </c>
      <c r="N340" s="22"/>
      <c r="O340" s="22"/>
      <c r="P340" s="22"/>
      <c r="Q340" s="22"/>
      <c r="R340" s="22"/>
      <c r="S340" s="22"/>
      <c r="T340" s="22"/>
      <c r="U340" s="22"/>
      <c r="V340" s="22"/>
      <c r="W340" s="22"/>
      <c r="X340" s="55"/>
      <c r="Y340" s="55"/>
      <c r="Z340" s="55"/>
      <c r="AA340" s="22"/>
      <c r="AB340" s="22"/>
      <c r="AC340" s="22"/>
      <c r="AD340" s="22"/>
      <c r="AE340" s="22"/>
      <c r="AF340" s="22"/>
      <c r="AG340" s="22"/>
      <c r="AH340" s="22"/>
      <c r="AI340" s="22"/>
      <c r="AJ340" s="22"/>
      <c r="AK340" s="22"/>
      <c r="AL340" s="22"/>
      <c r="AM340" s="22"/>
      <c r="AN340" s="22"/>
      <c r="AO340" s="22"/>
      <c r="AP340" s="22"/>
      <c r="AQ340" s="22"/>
      <c r="AR340" s="56"/>
      <c r="AS340" s="57"/>
      <c r="AT340" s="58"/>
      <c r="AU340" s="22"/>
      <c r="AV340" s="55"/>
      <c r="AW340" s="55"/>
      <c r="AX340" s="58"/>
      <c r="AY340" s="22"/>
      <c r="AZ340" s="57"/>
      <c r="BA340" s="57"/>
      <c r="BB340" s="57"/>
      <c r="BC340" s="22"/>
      <c r="BD340" s="22"/>
      <c r="BE340" s="22"/>
      <c r="BF340" s="22"/>
      <c r="BG340" s="22"/>
      <c r="BH340" s="57"/>
      <c r="BI340" s="57"/>
      <c r="BJ340" s="57"/>
      <c r="BK340" s="22"/>
      <c r="BL340" s="57"/>
      <c r="BM340" s="57"/>
      <c r="BN340" s="57"/>
      <c r="BO340" s="22"/>
      <c r="BP340" s="57"/>
      <c r="BQ340" s="57"/>
      <c r="BR340" s="57"/>
      <c r="BS340" s="22"/>
      <c r="BT340" s="22"/>
      <c r="BU340" s="22"/>
      <c r="BV340" s="22"/>
      <c r="BW340" s="22"/>
      <c r="BX340" s="22"/>
      <c r="BY340" s="22"/>
      <c r="BZ340" s="22"/>
      <c r="CA340" s="22"/>
      <c r="CB340" s="22"/>
      <c r="CC340" s="22"/>
      <c r="CD340" s="22"/>
      <c r="CE340" s="22"/>
      <c r="CF340" s="22"/>
      <c r="CG340" s="22"/>
      <c r="CH340" s="22"/>
      <c r="CI340" s="22"/>
      <c r="CJ340" s="57"/>
      <c r="CK340" s="57"/>
      <c r="CL340" s="57"/>
      <c r="CM340" s="22"/>
      <c r="CN340" s="22"/>
      <c r="CO340" s="22"/>
      <c r="CP340" s="22"/>
      <c r="CQ340" s="22"/>
      <c r="CR340" s="22"/>
      <c r="CS340" s="22"/>
      <c r="CT340" s="22"/>
      <c r="CU340" s="22"/>
      <c r="CV340" s="57"/>
      <c r="CW340" s="57"/>
      <c r="CX340" s="57"/>
      <c r="CY340" s="46"/>
      <c r="CZ340" s="28">
        <f>VLOOKUP(A340,[1]Hoja2!$A$1:$G$589,7,0)</f>
        <v>751627.8</v>
      </c>
      <c r="DA340" s="28">
        <v>0</v>
      </c>
      <c r="DB340" s="35">
        <f t="shared" si="26"/>
        <v>751627.8</v>
      </c>
      <c r="DE340" s="31">
        <f t="shared" si="25"/>
        <v>751627.8</v>
      </c>
    </row>
    <row r="341" spans="1:109" ht="33.75" x14ac:dyDescent="0.25">
      <c r="A341" s="36">
        <v>1345</v>
      </c>
      <c r="B341" s="43" t="s">
        <v>480</v>
      </c>
      <c r="C341" s="21" t="s">
        <v>43</v>
      </c>
      <c r="D341" s="21">
        <f>27+47</f>
        <v>74</v>
      </c>
      <c r="E341" s="21">
        <f>27+47</f>
        <v>74</v>
      </c>
      <c r="F341" s="22" t="s">
        <v>325</v>
      </c>
      <c r="G341" s="21" t="s">
        <v>326</v>
      </c>
      <c r="H341" s="22"/>
      <c r="I341" s="21"/>
      <c r="J341" s="22"/>
      <c r="K341" s="22"/>
      <c r="L341" s="23"/>
      <c r="M341" s="21" t="s">
        <v>124</v>
      </c>
      <c r="N341" s="22"/>
      <c r="O341" s="22"/>
      <c r="P341" s="22"/>
      <c r="Q341" s="22"/>
      <c r="R341" s="22"/>
      <c r="S341" s="22"/>
      <c r="T341" s="22"/>
      <c r="U341" s="22"/>
      <c r="V341" s="22"/>
      <c r="W341" s="22"/>
      <c r="X341" s="55"/>
      <c r="Y341" s="55"/>
      <c r="Z341" s="55"/>
      <c r="AA341" s="22"/>
      <c r="AB341" s="22"/>
      <c r="AC341" s="22"/>
      <c r="AD341" s="22"/>
      <c r="AE341" s="22"/>
      <c r="AF341" s="22"/>
      <c r="AG341" s="22"/>
      <c r="AH341" s="22"/>
      <c r="AI341" s="22"/>
      <c r="AJ341" s="22"/>
      <c r="AK341" s="22"/>
      <c r="AL341" s="22"/>
      <c r="AM341" s="22"/>
      <c r="AN341" s="22"/>
      <c r="AO341" s="22"/>
      <c r="AP341" s="22"/>
      <c r="AQ341" s="22"/>
      <c r="AR341" s="56"/>
      <c r="AS341" s="57"/>
      <c r="AT341" s="58"/>
      <c r="AU341" s="22"/>
      <c r="AV341" s="55"/>
      <c r="AW341" s="55"/>
      <c r="AX341" s="58"/>
      <c r="AY341" s="22"/>
      <c r="AZ341" s="57"/>
      <c r="BA341" s="57"/>
      <c r="BB341" s="57"/>
      <c r="BC341" s="22"/>
      <c r="BD341" s="22"/>
      <c r="BE341" s="22"/>
      <c r="BF341" s="22"/>
      <c r="BG341" s="22"/>
      <c r="BH341" s="57"/>
      <c r="BI341" s="57"/>
      <c r="BJ341" s="57"/>
      <c r="BK341" s="22"/>
      <c r="BL341" s="57"/>
      <c r="BM341" s="57"/>
      <c r="BN341" s="57"/>
      <c r="BO341" s="22"/>
      <c r="BP341" s="57">
        <f>VLOOKUP(A341,'[6]ESTERILIZACION (180)'!$A$1:$U$181,19,0)</f>
        <v>435120</v>
      </c>
      <c r="BQ341" s="57">
        <f>VLOOKUP(A341,'[6]ESTERILIZACION (180)'!$A$1:$U$181,20,0)</f>
        <v>82672.800000000003</v>
      </c>
      <c r="BR341" s="57">
        <f>+BP341+BQ341</f>
        <v>517792.8</v>
      </c>
      <c r="BS341" s="22"/>
      <c r="BT341" s="22"/>
      <c r="BU341" s="22"/>
      <c r="BV341" s="22"/>
      <c r="BW341" s="22"/>
      <c r="BX341" s="22"/>
      <c r="BY341" s="22"/>
      <c r="BZ341" s="22"/>
      <c r="CA341" s="22"/>
      <c r="CB341" s="22"/>
      <c r="CC341" s="22"/>
      <c r="CD341" s="22"/>
      <c r="CE341" s="22"/>
      <c r="CF341" s="22"/>
      <c r="CG341" s="22"/>
      <c r="CH341" s="22"/>
      <c r="CI341" s="22"/>
      <c r="CJ341" s="57"/>
      <c r="CK341" s="57"/>
      <c r="CL341" s="57"/>
      <c r="CM341" s="22"/>
      <c r="CN341" s="22"/>
      <c r="CO341" s="22"/>
      <c r="CP341" s="22"/>
      <c r="CQ341" s="22"/>
      <c r="CR341" s="22"/>
      <c r="CS341" s="22"/>
      <c r="CT341" s="22"/>
      <c r="CU341" s="22"/>
      <c r="CV341" s="57"/>
      <c r="CW341" s="57"/>
      <c r="CX341" s="57"/>
      <c r="CY341" s="46"/>
      <c r="CZ341" s="28"/>
      <c r="DA341" s="28"/>
      <c r="DB341" s="35"/>
      <c r="DE341" s="31">
        <f t="shared" si="25"/>
        <v>517792.8</v>
      </c>
    </row>
    <row r="342" spans="1:109" ht="22.5" x14ac:dyDescent="0.25">
      <c r="A342" s="41" t="s">
        <v>119</v>
      </c>
      <c r="B342" s="23" t="s">
        <v>481</v>
      </c>
      <c r="C342" s="23" t="s">
        <v>43</v>
      </c>
      <c r="D342" s="21">
        <v>100</v>
      </c>
      <c r="E342" s="21">
        <v>100</v>
      </c>
      <c r="F342" s="22" t="s">
        <v>325</v>
      </c>
      <c r="G342" s="21" t="s">
        <v>326</v>
      </c>
      <c r="H342" s="22"/>
      <c r="I342" s="21"/>
      <c r="J342" s="22"/>
      <c r="K342" s="21"/>
      <c r="L342" s="22"/>
      <c r="M342" s="21" t="s">
        <v>124</v>
      </c>
      <c r="N342" s="22"/>
      <c r="O342" s="22"/>
      <c r="P342" s="22"/>
      <c r="Q342" s="22"/>
      <c r="R342" s="22"/>
      <c r="S342" s="22"/>
      <c r="T342" s="22"/>
      <c r="U342" s="22"/>
      <c r="V342" s="22"/>
      <c r="W342" s="22"/>
      <c r="X342" s="55"/>
      <c r="Y342" s="55"/>
      <c r="Z342" s="55"/>
      <c r="AA342" s="22"/>
      <c r="AB342" s="22"/>
      <c r="AC342" s="22"/>
      <c r="AD342" s="22"/>
      <c r="AE342" s="22"/>
      <c r="AF342" s="22"/>
      <c r="AG342" s="22"/>
      <c r="AH342" s="22"/>
      <c r="AI342" s="22"/>
      <c r="AJ342" s="22"/>
      <c r="AK342" s="22"/>
      <c r="AL342" s="22"/>
      <c r="AM342" s="22"/>
      <c r="AN342" s="22"/>
      <c r="AO342" s="22"/>
      <c r="AP342" s="22"/>
      <c r="AQ342" s="22"/>
      <c r="AR342" s="56"/>
      <c r="AS342" s="57"/>
      <c r="AT342" s="58"/>
      <c r="AU342" s="22"/>
      <c r="AV342" s="55"/>
      <c r="AW342" s="55"/>
      <c r="AX342" s="58"/>
      <c r="AY342" s="22"/>
      <c r="AZ342" s="57"/>
      <c r="BA342" s="57"/>
      <c r="BB342" s="57"/>
      <c r="BC342" s="22"/>
      <c r="BD342" s="22"/>
      <c r="BE342" s="22"/>
      <c r="BF342" s="22"/>
      <c r="BG342" s="22"/>
      <c r="BH342" s="57"/>
      <c r="BI342" s="57"/>
      <c r="BJ342" s="57"/>
      <c r="BK342" s="22"/>
      <c r="BL342" s="57"/>
      <c r="BM342" s="57"/>
      <c r="BN342" s="57"/>
      <c r="BO342" s="22"/>
      <c r="BP342" s="57">
        <v>26640</v>
      </c>
      <c r="BQ342" s="57">
        <f>+BP342*19%</f>
        <v>5061.6000000000004</v>
      </c>
      <c r="BR342" s="57">
        <f>+BP342+BQ342</f>
        <v>31701.599999999999</v>
      </c>
      <c r="BS342" s="22"/>
      <c r="BT342" s="22"/>
      <c r="BU342" s="22"/>
      <c r="BV342" s="22"/>
      <c r="BW342" s="22"/>
      <c r="BX342" s="22"/>
      <c r="BY342" s="22"/>
      <c r="BZ342" s="22"/>
      <c r="CA342" s="22"/>
      <c r="CB342" s="22"/>
      <c r="CC342" s="22"/>
      <c r="CD342" s="22"/>
      <c r="CE342" s="22"/>
      <c r="CF342" s="22"/>
      <c r="CG342" s="22"/>
      <c r="CH342" s="22"/>
      <c r="CI342" s="22"/>
      <c r="CJ342" s="57"/>
      <c r="CK342" s="57"/>
      <c r="CL342" s="57"/>
      <c r="CM342" s="22"/>
      <c r="CN342" s="22"/>
      <c r="CO342" s="22"/>
      <c r="CP342" s="22"/>
      <c r="CQ342" s="22"/>
      <c r="CR342" s="22"/>
      <c r="CS342" s="22"/>
      <c r="CT342" s="22"/>
      <c r="CU342" s="22"/>
      <c r="CV342" s="57"/>
      <c r="CW342" s="57"/>
      <c r="CX342" s="57"/>
      <c r="CY342" s="46"/>
      <c r="CZ342" s="28"/>
      <c r="DA342" s="28"/>
      <c r="DB342" s="35"/>
      <c r="DE342" s="31">
        <f t="shared" si="25"/>
        <v>31701.599999999999</v>
      </c>
    </row>
    <row r="343" spans="1:109" ht="22.5" x14ac:dyDescent="0.25">
      <c r="A343" s="60">
        <v>1350</v>
      </c>
      <c r="B343" s="61" t="s">
        <v>482</v>
      </c>
      <c r="C343" s="62" t="s">
        <v>72</v>
      </c>
      <c r="D343" s="21">
        <v>106</v>
      </c>
      <c r="E343" s="21"/>
      <c r="F343" s="22" t="s">
        <v>325</v>
      </c>
      <c r="G343" s="21" t="s">
        <v>326</v>
      </c>
      <c r="H343" s="22"/>
      <c r="I343" s="21"/>
      <c r="J343" s="22"/>
      <c r="K343" s="22"/>
      <c r="L343" s="23"/>
      <c r="M343" s="21" t="s">
        <v>124</v>
      </c>
      <c r="N343" s="22"/>
      <c r="O343" s="22"/>
      <c r="P343" s="22"/>
      <c r="Q343" s="22"/>
      <c r="R343" s="22"/>
      <c r="S343" s="22"/>
      <c r="T343" s="22"/>
      <c r="U343" s="22"/>
      <c r="V343" s="22"/>
      <c r="W343" s="22"/>
      <c r="X343" s="55"/>
      <c r="Y343" s="55"/>
      <c r="Z343" s="55"/>
      <c r="AA343" s="22"/>
      <c r="AB343" s="22"/>
      <c r="AC343" s="22"/>
      <c r="AD343" s="22"/>
      <c r="AE343" s="22"/>
      <c r="AF343" s="22"/>
      <c r="AG343" s="22"/>
      <c r="AH343" s="22"/>
      <c r="AI343" s="22"/>
      <c r="AJ343" s="22"/>
      <c r="AK343" s="22"/>
      <c r="AL343" s="22"/>
      <c r="AM343" s="22"/>
      <c r="AN343" s="22"/>
      <c r="AO343" s="22"/>
      <c r="AP343" s="22"/>
      <c r="AQ343" s="22"/>
      <c r="AR343" s="56"/>
      <c r="AS343" s="57"/>
      <c r="AT343" s="58"/>
      <c r="AU343" s="22"/>
      <c r="AV343" s="55"/>
      <c r="AW343" s="55"/>
      <c r="AX343" s="58"/>
      <c r="AY343" s="22"/>
      <c r="AZ343" s="57"/>
      <c r="BA343" s="57"/>
      <c r="BB343" s="57"/>
      <c r="BC343" s="22"/>
      <c r="BD343" s="22"/>
      <c r="BE343" s="22"/>
      <c r="BF343" s="22"/>
      <c r="BG343" s="22"/>
      <c r="BH343" s="57"/>
      <c r="BI343" s="57"/>
      <c r="BJ343" s="57"/>
      <c r="BK343" s="22"/>
      <c r="BL343" s="57"/>
      <c r="BM343" s="57"/>
      <c r="BN343" s="57"/>
      <c r="BO343" s="22"/>
      <c r="BP343" s="57"/>
      <c r="BQ343" s="57"/>
      <c r="BR343" s="57"/>
      <c r="BS343" s="22"/>
      <c r="BT343" s="22"/>
      <c r="BU343" s="22"/>
      <c r="BV343" s="22"/>
      <c r="BW343" s="22"/>
      <c r="BX343" s="22"/>
      <c r="BY343" s="22"/>
      <c r="BZ343" s="22"/>
      <c r="CA343" s="22"/>
      <c r="CB343" s="22"/>
      <c r="CC343" s="22"/>
      <c r="CD343" s="22"/>
      <c r="CE343" s="22"/>
      <c r="CF343" s="22"/>
      <c r="CG343" s="22"/>
      <c r="CH343" s="22"/>
      <c r="CI343" s="22"/>
      <c r="CJ343" s="57"/>
      <c r="CK343" s="57"/>
      <c r="CL343" s="57"/>
      <c r="CM343" s="22"/>
      <c r="CN343" s="22"/>
      <c r="CO343" s="22"/>
      <c r="CP343" s="22"/>
      <c r="CQ343" s="22"/>
      <c r="CR343" s="22"/>
      <c r="CS343" s="22"/>
      <c r="CT343" s="22"/>
      <c r="CU343" s="22"/>
      <c r="CV343" s="57"/>
      <c r="CW343" s="57"/>
      <c r="CX343" s="57"/>
      <c r="CY343" s="46"/>
      <c r="CZ343" s="28">
        <f>VLOOKUP(A343,[1]Hoja2!$A$1:$G$589,7,0)</f>
        <v>155916.18</v>
      </c>
      <c r="DA343" s="28">
        <v>0</v>
      </c>
      <c r="DB343" s="35">
        <f t="shared" si="26"/>
        <v>155916.18</v>
      </c>
      <c r="DE343" s="31">
        <f t="shared" si="25"/>
        <v>155916.18</v>
      </c>
    </row>
    <row r="344" spans="1:109" ht="22.5" x14ac:dyDescent="0.25">
      <c r="A344" s="41" t="s">
        <v>119</v>
      </c>
      <c r="B344" s="23" t="s">
        <v>483</v>
      </c>
      <c r="C344" s="23" t="s">
        <v>72</v>
      </c>
      <c r="D344" s="48">
        <v>16</v>
      </c>
      <c r="E344" s="48">
        <v>16</v>
      </c>
      <c r="F344" s="22" t="s">
        <v>325</v>
      </c>
      <c r="G344" s="21" t="s">
        <v>326</v>
      </c>
      <c r="H344" s="22"/>
      <c r="I344" s="21"/>
      <c r="J344" s="22"/>
      <c r="K344" s="21"/>
      <c r="L344" s="22"/>
      <c r="M344" s="21" t="s">
        <v>124</v>
      </c>
      <c r="N344" s="22"/>
      <c r="O344" s="22"/>
      <c r="P344" s="22"/>
      <c r="Q344" s="22"/>
      <c r="R344" s="22"/>
      <c r="S344" s="22"/>
      <c r="T344" s="22"/>
      <c r="U344" s="22"/>
      <c r="V344" s="22"/>
      <c r="W344" s="22"/>
      <c r="X344" s="55"/>
      <c r="Y344" s="55"/>
      <c r="Z344" s="55"/>
      <c r="AA344" s="22"/>
      <c r="AB344" s="22"/>
      <c r="AC344" s="22"/>
      <c r="AD344" s="22"/>
      <c r="AE344" s="22"/>
      <c r="AF344" s="22"/>
      <c r="AG344" s="22"/>
      <c r="AH344" s="22"/>
      <c r="AI344" s="22"/>
      <c r="AJ344" s="22"/>
      <c r="AK344" s="22"/>
      <c r="AL344" s="22"/>
      <c r="AM344" s="22"/>
      <c r="AN344" s="22"/>
      <c r="AO344" s="22"/>
      <c r="AP344" s="22"/>
      <c r="AQ344" s="22"/>
      <c r="AR344" s="56"/>
      <c r="AS344" s="57"/>
      <c r="AT344" s="58"/>
      <c r="AU344" s="22"/>
      <c r="AV344" s="55"/>
      <c r="AW344" s="55"/>
      <c r="AX344" s="58"/>
      <c r="AY344" s="22"/>
      <c r="AZ344" s="57"/>
      <c r="BA344" s="57"/>
      <c r="BB344" s="57"/>
      <c r="BC344" s="22"/>
      <c r="BD344" s="22"/>
      <c r="BE344" s="22"/>
      <c r="BF344" s="22"/>
      <c r="BG344" s="22"/>
      <c r="BH344" s="57"/>
      <c r="BI344" s="57"/>
      <c r="BJ344" s="57"/>
      <c r="BK344" s="22"/>
      <c r="BL344" s="57"/>
      <c r="BM344" s="57"/>
      <c r="BN344" s="57"/>
      <c r="BO344" s="22"/>
      <c r="BP344" s="57"/>
      <c r="BQ344" s="57"/>
      <c r="BR344" s="57"/>
      <c r="BS344" s="22"/>
      <c r="BT344" s="22"/>
      <c r="BU344" s="22"/>
      <c r="BV344" s="22"/>
      <c r="BW344" s="22"/>
      <c r="BX344" s="22"/>
      <c r="BY344" s="22"/>
      <c r="BZ344" s="22"/>
      <c r="CA344" s="22"/>
      <c r="CB344" s="22"/>
      <c r="CC344" s="22"/>
      <c r="CD344" s="22"/>
      <c r="CE344" s="22"/>
      <c r="CF344" s="22"/>
      <c r="CG344" s="22"/>
      <c r="CH344" s="22"/>
      <c r="CI344" s="22"/>
      <c r="CJ344" s="57"/>
      <c r="CK344" s="57"/>
      <c r="CL344" s="57"/>
      <c r="CM344" s="22"/>
      <c r="CN344" s="22"/>
      <c r="CO344" s="22"/>
      <c r="CP344" s="22"/>
      <c r="CQ344" s="22"/>
      <c r="CR344" s="22"/>
      <c r="CS344" s="22"/>
      <c r="CT344" s="22"/>
      <c r="CU344" s="22"/>
      <c r="CV344" s="57"/>
      <c r="CW344" s="57"/>
      <c r="CX344" s="57"/>
      <c r="CY344" s="46"/>
      <c r="CZ344" s="28"/>
      <c r="DA344" s="28"/>
      <c r="DB344" s="35"/>
      <c r="DE344" s="31" t="e">
        <f t="shared" si="25"/>
        <v>#NUM!</v>
      </c>
    </row>
    <row r="345" spans="1:109" ht="56.25" x14ac:dyDescent="0.25">
      <c r="A345" s="41" t="s">
        <v>119</v>
      </c>
      <c r="B345" s="23" t="s">
        <v>484</v>
      </c>
      <c r="C345" s="23" t="s">
        <v>72</v>
      </c>
      <c r="D345" s="48">
        <v>5</v>
      </c>
      <c r="E345" s="48">
        <v>5</v>
      </c>
      <c r="F345" s="22" t="s">
        <v>325</v>
      </c>
      <c r="G345" s="21" t="s">
        <v>326</v>
      </c>
      <c r="H345" s="22"/>
      <c r="I345" s="48" t="s">
        <v>485</v>
      </c>
      <c r="J345" s="22"/>
      <c r="K345" s="21"/>
      <c r="L345" s="22"/>
      <c r="M345" s="21" t="s">
        <v>330</v>
      </c>
      <c r="N345" s="22"/>
      <c r="O345" s="22"/>
      <c r="P345" s="22"/>
      <c r="Q345" s="22"/>
      <c r="R345" s="22"/>
      <c r="S345" s="22"/>
      <c r="T345" s="22"/>
      <c r="U345" s="22"/>
      <c r="V345" s="22"/>
      <c r="W345" s="22"/>
      <c r="X345" s="55"/>
      <c r="Y345" s="55"/>
      <c r="Z345" s="55"/>
      <c r="AA345" s="22"/>
      <c r="AB345" s="22"/>
      <c r="AC345" s="22"/>
      <c r="AD345" s="22"/>
      <c r="AE345" s="22"/>
      <c r="AF345" s="22"/>
      <c r="AG345" s="22"/>
      <c r="AH345" s="22"/>
      <c r="AI345" s="22"/>
      <c r="AJ345" s="22"/>
      <c r="AK345" s="22"/>
      <c r="AL345" s="22"/>
      <c r="AM345" s="22"/>
      <c r="AN345" s="22"/>
      <c r="AO345" s="22"/>
      <c r="AP345" s="22"/>
      <c r="AQ345" s="22"/>
      <c r="AR345" s="56"/>
      <c r="AS345" s="57"/>
      <c r="AT345" s="58"/>
      <c r="AU345" s="22"/>
      <c r="AV345" s="55"/>
      <c r="AW345" s="55"/>
      <c r="AX345" s="58"/>
      <c r="AY345" s="22"/>
      <c r="AZ345" s="57"/>
      <c r="BA345" s="57"/>
      <c r="BB345" s="57"/>
      <c r="BC345" s="22"/>
      <c r="BD345" s="22"/>
      <c r="BE345" s="22"/>
      <c r="BF345" s="22"/>
      <c r="BG345" s="22"/>
      <c r="BH345" s="57">
        <v>763800</v>
      </c>
      <c r="BI345" s="57">
        <v>145122</v>
      </c>
      <c r="BJ345" s="57">
        <f>+BH345+BI345</f>
        <v>908922</v>
      </c>
      <c r="BK345" s="22"/>
      <c r="BL345" s="57"/>
      <c r="BM345" s="57"/>
      <c r="BN345" s="57"/>
      <c r="BO345" s="22"/>
      <c r="BP345" s="57"/>
      <c r="BQ345" s="57"/>
      <c r="BR345" s="57"/>
      <c r="BS345" s="22"/>
      <c r="BT345" s="22"/>
      <c r="BU345" s="22"/>
      <c r="BV345" s="22"/>
      <c r="BW345" s="22"/>
      <c r="BX345" s="22"/>
      <c r="BY345" s="22"/>
      <c r="BZ345" s="22"/>
      <c r="CA345" s="22"/>
      <c r="CB345" s="22"/>
      <c r="CC345" s="22"/>
      <c r="CD345" s="22"/>
      <c r="CE345" s="22"/>
      <c r="CF345" s="22"/>
      <c r="CG345" s="22"/>
      <c r="CH345" s="22"/>
      <c r="CI345" s="22"/>
      <c r="CJ345" s="57"/>
      <c r="CK345" s="57"/>
      <c r="CL345" s="57"/>
      <c r="CM345" s="22"/>
      <c r="CN345" s="22"/>
      <c r="CO345" s="22"/>
      <c r="CP345" s="22"/>
      <c r="CQ345" s="22"/>
      <c r="CR345" s="22"/>
      <c r="CS345" s="22"/>
      <c r="CT345" s="22"/>
      <c r="CU345" s="22"/>
      <c r="CV345" s="57"/>
      <c r="CW345" s="57"/>
      <c r="CX345" s="57"/>
      <c r="CY345" s="46"/>
      <c r="CZ345" s="28"/>
      <c r="DA345" s="28"/>
      <c r="DB345" s="35"/>
      <c r="DE345" s="31">
        <f t="shared" si="25"/>
        <v>908922</v>
      </c>
    </row>
    <row r="346" spans="1:109" ht="45" x14ac:dyDescent="0.25">
      <c r="A346" s="36">
        <v>1456</v>
      </c>
      <c r="B346" s="43" t="s">
        <v>486</v>
      </c>
      <c r="C346" s="21" t="s">
        <v>487</v>
      </c>
      <c r="D346" s="21">
        <v>38</v>
      </c>
      <c r="E346" s="21">
        <v>38</v>
      </c>
      <c r="F346" s="22" t="s">
        <v>325</v>
      </c>
      <c r="G346" s="21" t="s">
        <v>326</v>
      </c>
      <c r="H346" s="22"/>
      <c r="I346" s="21"/>
      <c r="J346" s="22"/>
      <c r="K346" s="22"/>
      <c r="L346" s="23"/>
      <c r="M346" s="21" t="s">
        <v>330</v>
      </c>
      <c r="N346" s="22"/>
      <c r="O346" s="22"/>
      <c r="P346" s="22"/>
      <c r="Q346" s="22"/>
      <c r="R346" s="22"/>
      <c r="S346" s="22"/>
      <c r="T346" s="22"/>
      <c r="U346" s="22"/>
      <c r="V346" s="22"/>
      <c r="W346" s="22"/>
      <c r="X346" s="55"/>
      <c r="Y346" s="55"/>
      <c r="Z346" s="55"/>
      <c r="AA346" s="22"/>
      <c r="AB346" s="22"/>
      <c r="AC346" s="22"/>
      <c r="AD346" s="22"/>
      <c r="AE346" s="22"/>
      <c r="AF346" s="22"/>
      <c r="AG346" s="22"/>
      <c r="AH346" s="22"/>
      <c r="AI346" s="22"/>
      <c r="AJ346" s="22"/>
      <c r="AK346" s="22"/>
      <c r="AL346" s="22"/>
      <c r="AM346" s="22"/>
      <c r="AN346" s="22"/>
      <c r="AO346" s="22"/>
      <c r="AP346" s="22"/>
      <c r="AQ346" s="22"/>
      <c r="AR346" s="56"/>
      <c r="AS346" s="57"/>
      <c r="AT346" s="58"/>
      <c r="AU346" s="22"/>
      <c r="AV346" s="55"/>
      <c r="AW346" s="55"/>
      <c r="AX346" s="58"/>
      <c r="AY346" s="22"/>
      <c r="AZ346" s="57">
        <v>130000</v>
      </c>
      <c r="BA346" s="57">
        <v>24700</v>
      </c>
      <c r="BB346" s="57">
        <f t="shared" si="24"/>
        <v>154700</v>
      </c>
      <c r="BC346" s="22"/>
      <c r="BD346" s="22"/>
      <c r="BE346" s="22"/>
      <c r="BF346" s="22"/>
      <c r="BG346" s="22"/>
      <c r="BH346" s="57"/>
      <c r="BI346" s="57"/>
      <c r="BJ346" s="57"/>
      <c r="BK346" s="22"/>
      <c r="BL346" s="57">
        <v>316500</v>
      </c>
      <c r="BM346" s="57">
        <v>0</v>
      </c>
      <c r="BN346" s="57">
        <f>+BL346+BM346</f>
        <v>316500</v>
      </c>
      <c r="BO346" s="22"/>
      <c r="BP346" s="57"/>
      <c r="BQ346" s="57"/>
      <c r="BR346" s="57"/>
      <c r="BS346" s="22"/>
      <c r="BT346" s="22"/>
      <c r="BU346" s="22"/>
      <c r="BV346" s="22"/>
      <c r="BW346" s="22"/>
      <c r="BX346" s="22"/>
      <c r="BY346" s="22"/>
      <c r="BZ346" s="22"/>
      <c r="CA346" s="22"/>
      <c r="CB346" s="22"/>
      <c r="CC346" s="22"/>
      <c r="CD346" s="22"/>
      <c r="CE346" s="22"/>
      <c r="CF346" s="22"/>
      <c r="CG346" s="22"/>
      <c r="CH346" s="22"/>
      <c r="CI346" s="22"/>
      <c r="CJ346" s="57"/>
      <c r="CK346" s="57"/>
      <c r="CL346" s="57"/>
      <c r="CM346" s="22"/>
      <c r="CN346" s="22"/>
      <c r="CO346" s="22"/>
      <c r="CP346" s="22"/>
      <c r="CQ346" s="22"/>
      <c r="CR346" s="22"/>
      <c r="CS346" s="22"/>
      <c r="CT346" s="22"/>
      <c r="CU346" s="22"/>
      <c r="CV346" s="57"/>
      <c r="CW346" s="57"/>
      <c r="CX346" s="57"/>
      <c r="CY346" s="46"/>
      <c r="CZ346" s="28"/>
      <c r="DA346" s="28"/>
      <c r="DB346" s="35"/>
      <c r="DE346" s="31">
        <f t="shared" si="25"/>
        <v>235600</v>
      </c>
    </row>
    <row r="347" spans="1:109" ht="33.75" x14ac:dyDescent="0.25">
      <c r="A347" s="60">
        <v>1455</v>
      </c>
      <c r="B347" s="43" t="s">
        <v>488</v>
      </c>
      <c r="C347" s="62" t="s">
        <v>43</v>
      </c>
      <c r="D347" s="21">
        <v>82</v>
      </c>
      <c r="E347" s="21">
        <v>82</v>
      </c>
      <c r="F347" s="22" t="s">
        <v>325</v>
      </c>
      <c r="G347" s="21" t="s">
        <v>326</v>
      </c>
      <c r="H347" s="22"/>
      <c r="I347" s="21"/>
      <c r="J347" s="22"/>
      <c r="K347" s="22"/>
      <c r="L347" s="23"/>
      <c r="M347" s="21" t="s">
        <v>330</v>
      </c>
      <c r="N347" s="22"/>
      <c r="O347" s="22"/>
      <c r="P347" s="22"/>
      <c r="Q347" s="22"/>
      <c r="R347" s="22"/>
      <c r="S347" s="22"/>
      <c r="T347" s="22"/>
      <c r="U347" s="22"/>
      <c r="V347" s="22"/>
      <c r="W347" s="22"/>
      <c r="X347" s="55"/>
      <c r="Y347" s="55"/>
      <c r="Z347" s="55"/>
      <c r="AA347" s="22"/>
      <c r="AB347" s="22"/>
      <c r="AC347" s="22"/>
      <c r="AD347" s="22"/>
      <c r="AE347" s="22"/>
      <c r="AF347" s="22"/>
      <c r="AG347" s="22"/>
      <c r="AH347" s="22"/>
      <c r="AI347" s="22"/>
      <c r="AJ347" s="22"/>
      <c r="AK347" s="22"/>
      <c r="AL347" s="22"/>
      <c r="AM347" s="22"/>
      <c r="AN347" s="22"/>
      <c r="AO347" s="22"/>
      <c r="AP347" s="22"/>
      <c r="AQ347" s="22"/>
      <c r="AR347" s="56"/>
      <c r="AS347" s="57"/>
      <c r="AT347" s="58"/>
      <c r="AU347" s="22"/>
      <c r="AV347" s="55"/>
      <c r="AW347" s="55"/>
      <c r="AX347" s="58"/>
      <c r="AY347" s="22"/>
      <c r="AZ347" s="57">
        <v>130000</v>
      </c>
      <c r="BA347" s="57">
        <v>24700</v>
      </c>
      <c r="BB347" s="57">
        <f t="shared" si="24"/>
        <v>154700</v>
      </c>
      <c r="BC347" s="22"/>
      <c r="BD347" s="22"/>
      <c r="BE347" s="22"/>
      <c r="BF347" s="22"/>
      <c r="BG347" s="22"/>
      <c r="BH347" s="57"/>
      <c r="BI347" s="57"/>
      <c r="BJ347" s="57"/>
      <c r="BK347" s="22"/>
      <c r="BL347" s="57">
        <v>316500</v>
      </c>
      <c r="BM347" s="57">
        <v>0</v>
      </c>
      <c r="BN347" s="57">
        <f>+BL347+BM347</f>
        <v>316500</v>
      </c>
      <c r="BO347" s="22"/>
      <c r="BP347" s="57"/>
      <c r="BQ347" s="57"/>
      <c r="BR347" s="57"/>
      <c r="BS347" s="22"/>
      <c r="BT347" s="22"/>
      <c r="BU347" s="22"/>
      <c r="BV347" s="22"/>
      <c r="BW347" s="22"/>
      <c r="BX347" s="22"/>
      <c r="BY347" s="22"/>
      <c r="BZ347" s="22"/>
      <c r="CA347" s="22"/>
      <c r="CB347" s="22"/>
      <c r="CC347" s="22"/>
      <c r="CD347" s="22"/>
      <c r="CE347" s="22"/>
      <c r="CF347" s="22"/>
      <c r="CG347" s="22"/>
      <c r="CH347" s="22"/>
      <c r="CI347" s="22"/>
      <c r="CJ347" s="57"/>
      <c r="CK347" s="57"/>
      <c r="CL347" s="57"/>
      <c r="CM347" s="22"/>
      <c r="CN347" s="22"/>
      <c r="CO347" s="22"/>
      <c r="CP347" s="22"/>
      <c r="CQ347" s="22"/>
      <c r="CR347" s="22"/>
      <c r="CS347" s="22"/>
      <c r="CT347" s="22"/>
      <c r="CU347" s="22"/>
      <c r="CV347" s="57"/>
      <c r="CW347" s="57"/>
      <c r="CX347" s="57"/>
      <c r="CY347" s="46"/>
      <c r="CZ347" s="28"/>
      <c r="DA347" s="28"/>
      <c r="DB347" s="35"/>
      <c r="DE347" s="31">
        <f t="shared" si="25"/>
        <v>235600</v>
      </c>
    </row>
    <row r="348" spans="1:109" x14ac:dyDescent="0.25">
      <c r="A348" s="60">
        <v>1535</v>
      </c>
      <c r="B348" s="61" t="s">
        <v>489</v>
      </c>
      <c r="C348" s="62" t="s">
        <v>43</v>
      </c>
      <c r="D348" s="21">
        <v>77</v>
      </c>
      <c r="E348" s="21">
        <v>77</v>
      </c>
      <c r="F348" s="22" t="s">
        <v>325</v>
      </c>
      <c r="G348" s="21" t="s">
        <v>326</v>
      </c>
      <c r="H348" s="22"/>
      <c r="I348" s="21"/>
      <c r="J348" s="22"/>
      <c r="K348" s="22"/>
      <c r="L348" s="23"/>
      <c r="M348" s="21" t="s">
        <v>124</v>
      </c>
      <c r="N348" s="22"/>
      <c r="O348" s="22"/>
      <c r="P348" s="22"/>
      <c r="Q348" s="22"/>
      <c r="R348" s="22"/>
      <c r="S348" s="22"/>
      <c r="T348" s="22"/>
      <c r="U348" s="22"/>
      <c r="V348" s="22"/>
      <c r="W348" s="22"/>
      <c r="X348" s="55"/>
      <c r="Y348" s="55"/>
      <c r="Z348" s="55"/>
      <c r="AA348" s="22"/>
      <c r="AB348" s="22"/>
      <c r="AC348" s="22"/>
      <c r="AD348" s="22"/>
      <c r="AE348" s="22"/>
      <c r="AF348" s="22"/>
      <c r="AG348" s="22"/>
      <c r="AH348" s="22"/>
      <c r="AI348" s="22"/>
      <c r="AJ348" s="22"/>
      <c r="AK348" s="22"/>
      <c r="AL348" s="22"/>
      <c r="AM348" s="22"/>
      <c r="AN348" s="22"/>
      <c r="AO348" s="22"/>
      <c r="AP348" s="22"/>
      <c r="AQ348" s="22"/>
      <c r="AR348" s="56"/>
      <c r="AS348" s="57"/>
      <c r="AT348" s="58"/>
      <c r="AU348" s="22"/>
      <c r="AV348" s="55"/>
      <c r="AW348" s="55"/>
      <c r="AX348" s="58"/>
      <c r="AY348" s="22"/>
      <c r="AZ348" s="57">
        <v>166000</v>
      </c>
      <c r="BA348" s="57">
        <v>31540</v>
      </c>
      <c r="BB348" s="57">
        <f t="shared" si="24"/>
        <v>197540</v>
      </c>
      <c r="BC348" s="22"/>
      <c r="BD348" s="22"/>
      <c r="BE348" s="22"/>
      <c r="BF348" s="22"/>
      <c r="BG348" s="22"/>
      <c r="BH348" s="57"/>
      <c r="BI348" s="57"/>
      <c r="BJ348" s="57"/>
      <c r="BK348" s="22"/>
      <c r="BL348" s="57"/>
      <c r="BM348" s="57"/>
      <c r="BN348" s="57"/>
      <c r="BO348" s="22"/>
      <c r="BP348" s="57"/>
      <c r="BQ348" s="57"/>
      <c r="BR348" s="57"/>
      <c r="BS348" s="22"/>
      <c r="BT348" s="22"/>
      <c r="BU348" s="22"/>
      <c r="BV348" s="22"/>
      <c r="BW348" s="22"/>
      <c r="BX348" s="22"/>
      <c r="BY348" s="22"/>
      <c r="BZ348" s="22"/>
      <c r="CA348" s="22"/>
      <c r="CB348" s="22"/>
      <c r="CC348" s="22"/>
      <c r="CD348" s="22"/>
      <c r="CE348" s="22"/>
      <c r="CF348" s="22"/>
      <c r="CG348" s="22"/>
      <c r="CH348" s="22"/>
      <c r="CI348" s="22"/>
      <c r="CJ348" s="57"/>
      <c r="CK348" s="57"/>
      <c r="CL348" s="57"/>
      <c r="CM348" s="22"/>
      <c r="CN348" s="22"/>
      <c r="CO348" s="22"/>
      <c r="CP348" s="22"/>
      <c r="CQ348" s="22"/>
      <c r="CR348" s="22"/>
      <c r="CS348" s="22"/>
      <c r="CT348" s="22"/>
      <c r="CU348" s="22"/>
      <c r="CV348" s="57"/>
      <c r="CW348" s="57"/>
      <c r="CX348" s="57"/>
      <c r="CY348" s="46"/>
      <c r="CZ348" s="28"/>
      <c r="DA348" s="28"/>
      <c r="DB348" s="35"/>
      <c r="DE348" s="31">
        <f t="shared" si="25"/>
        <v>197540</v>
      </c>
    </row>
    <row r="349" spans="1:109" ht="22.5" x14ac:dyDescent="0.25">
      <c r="A349" s="60">
        <v>1596</v>
      </c>
      <c r="B349" s="43" t="s">
        <v>490</v>
      </c>
      <c r="C349" s="21" t="s">
        <v>43</v>
      </c>
      <c r="D349" s="21">
        <v>2385</v>
      </c>
      <c r="E349" s="21">
        <v>2385</v>
      </c>
      <c r="F349" s="22" t="s">
        <v>325</v>
      </c>
      <c r="G349" s="21" t="s">
        <v>326</v>
      </c>
      <c r="H349" s="22"/>
      <c r="I349" s="21"/>
      <c r="J349" s="22"/>
      <c r="K349" s="22"/>
      <c r="L349" s="23"/>
      <c r="M349" s="21" t="s">
        <v>124</v>
      </c>
      <c r="N349" s="22"/>
      <c r="O349" s="22"/>
      <c r="P349" s="22"/>
      <c r="Q349" s="22"/>
      <c r="R349" s="22"/>
      <c r="S349" s="22"/>
      <c r="T349" s="22"/>
      <c r="U349" s="22"/>
      <c r="V349" s="22"/>
      <c r="W349" s="22"/>
      <c r="X349" s="55"/>
      <c r="Y349" s="55"/>
      <c r="Z349" s="55"/>
      <c r="AA349" s="22"/>
      <c r="AB349" s="22"/>
      <c r="AC349" s="22"/>
      <c r="AD349" s="22"/>
      <c r="AE349" s="22"/>
      <c r="AF349" s="22"/>
      <c r="AG349" s="22"/>
      <c r="AH349" s="22"/>
      <c r="AI349" s="22"/>
      <c r="AJ349" s="22"/>
      <c r="AK349" s="22"/>
      <c r="AL349" s="22"/>
      <c r="AM349" s="22"/>
      <c r="AN349" s="22"/>
      <c r="AO349" s="22"/>
      <c r="AP349" s="22"/>
      <c r="AQ349" s="22"/>
      <c r="AR349" s="56">
        <v>3978</v>
      </c>
      <c r="AS349" s="57">
        <v>0</v>
      </c>
      <c r="AT349" s="58">
        <f>+AR349+AS349</f>
        <v>3978</v>
      </c>
      <c r="AU349" s="22"/>
      <c r="AV349" s="55"/>
      <c r="AW349" s="55"/>
      <c r="AX349" s="58"/>
      <c r="AY349" s="22"/>
      <c r="AZ349" s="57"/>
      <c r="BA349" s="57"/>
      <c r="BB349" s="57"/>
      <c r="BC349" s="22"/>
      <c r="BD349" s="22"/>
      <c r="BE349" s="22"/>
      <c r="BF349" s="22"/>
      <c r="BG349" s="22"/>
      <c r="BH349" s="57"/>
      <c r="BI349" s="57"/>
      <c r="BJ349" s="57"/>
      <c r="BK349" s="22"/>
      <c r="BL349" s="57"/>
      <c r="BM349" s="57"/>
      <c r="BN349" s="57"/>
      <c r="BO349" s="22"/>
      <c r="BP349" s="57"/>
      <c r="BQ349" s="57"/>
      <c r="BR349" s="57"/>
      <c r="BS349" s="22"/>
      <c r="BT349" s="22"/>
      <c r="BU349" s="22"/>
      <c r="BV349" s="22"/>
      <c r="BW349" s="22"/>
      <c r="BX349" s="22"/>
      <c r="BY349" s="22"/>
      <c r="BZ349" s="22"/>
      <c r="CA349" s="22"/>
      <c r="CB349" s="22"/>
      <c r="CC349" s="22"/>
      <c r="CD349" s="22"/>
      <c r="CE349" s="22"/>
      <c r="CF349" s="22"/>
      <c r="CG349" s="22"/>
      <c r="CH349" s="22"/>
      <c r="CI349" s="22"/>
      <c r="CJ349" s="57">
        <v>2600</v>
      </c>
      <c r="CK349" s="57">
        <v>0</v>
      </c>
      <c r="CL349" s="57">
        <f>+CJ349+CK349</f>
        <v>2600</v>
      </c>
      <c r="CM349" s="22"/>
      <c r="CN349" s="22"/>
      <c r="CO349" s="22"/>
      <c r="CP349" s="22"/>
      <c r="CQ349" s="22"/>
      <c r="CR349" s="22"/>
      <c r="CS349" s="22"/>
      <c r="CT349" s="22"/>
      <c r="CU349" s="22"/>
      <c r="CV349" s="57"/>
      <c r="CW349" s="57"/>
      <c r="CX349" s="57"/>
      <c r="CY349" s="46"/>
      <c r="CZ349" s="28"/>
      <c r="DA349" s="28"/>
      <c r="DB349" s="35"/>
      <c r="DE349" s="31">
        <f t="shared" si="25"/>
        <v>3289</v>
      </c>
    </row>
    <row r="350" spans="1:109" ht="22.5" x14ac:dyDescent="0.25">
      <c r="A350" s="36">
        <v>1597</v>
      </c>
      <c r="B350" s="43" t="s">
        <v>491</v>
      </c>
      <c r="C350" s="62" t="s">
        <v>43</v>
      </c>
      <c r="D350" s="21">
        <v>1000</v>
      </c>
      <c r="E350" s="21">
        <v>1000</v>
      </c>
      <c r="F350" s="22" t="s">
        <v>325</v>
      </c>
      <c r="G350" s="21" t="s">
        <v>326</v>
      </c>
      <c r="H350" s="22"/>
      <c r="I350" s="21"/>
      <c r="J350" s="22"/>
      <c r="K350" s="22"/>
      <c r="L350" s="23"/>
      <c r="M350" s="21" t="s">
        <v>124</v>
      </c>
      <c r="N350" s="22"/>
      <c r="O350" s="22"/>
      <c r="P350" s="22"/>
      <c r="Q350" s="22"/>
      <c r="R350" s="22"/>
      <c r="S350" s="22"/>
      <c r="T350" s="22"/>
      <c r="U350" s="22"/>
      <c r="V350" s="22"/>
      <c r="W350" s="22"/>
      <c r="X350" s="55"/>
      <c r="Y350" s="55"/>
      <c r="Z350" s="55"/>
      <c r="AA350" s="22"/>
      <c r="AB350" s="22"/>
      <c r="AC350" s="22"/>
      <c r="AD350" s="22"/>
      <c r="AE350" s="22"/>
      <c r="AF350" s="22"/>
      <c r="AG350" s="22"/>
      <c r="AH350" s="22"/>
      <c r="AI350" s="22"/>
      <c r="AJ350" s="22"/>
      <c r="AK350" s="22"/>
      <c r="AL350" s="22"/>
      <c r="AM350" s="22"/>
      <c r="AN350" s="22"/>
      <c r="AO350" s="22"/>
      <c r="AP350" s="22"/>
      <c r="AQ350" s="22"/>
      <c r="AR350" s="56">
        <v>4400</v>
      </c>
      <c r="AS350" s="57">
        <v>0</v>
      </c>
      <c r="AT350" s="58">
        <f>+AR350+AS350</f>
        <v>4400</v>
      </c>
      <c r="AU350" s="22"/>
      <c r="AV350" s="55"/>
      <c r="AW350" s="55"/>
      <c r="AX350" s="58"/>
      <c r="AY350" s="22"/>
      <c r="AZ350" s="57"/>
      <c r="BA350" s="57"/>
      <c r="BB350" s="57"/>
      <c r="BC350" s="22"/>
      <c r="BD350" s="22"/>
      <c r="BE350" s="22"/>
      <c r="BF350" s="22"/>
      <c r="BG350" s="22"/>
      <c r="BH350" s="57"/>
      <c r="BI350" s="57"/>
      <c r="BJ350" s="57"/>
      <c r="BK350" s="22"/>
      <c r="BL350" s="57"/>
      <c r="BM350" s="57"/>
      <c r="BN350" s="57"/>
      <c r="BO350" s="22"/>
      <c r="BP350" s="57"/>
      <c r="BQ350" s="57"/>
      <c r="BR350" s="57"/>
      <c r="BS350" s="22"/>
      <c r="BT350" s="22"/>
      <c r="BU350" s="22"/>
      <c r="BV350" s="22"/>
      <c r="BW350" s="22"/>
      <c r="BX350" s="22"/>
      <c r="BY350" s="22"/>
      <c r="BZ350" s="22"/>
      <c r="CA350" s="22"/>
      <c r="CB350" s="22"/>
      <c r="CC350" s="22"/>
      <c r="CD350" s="22"/>
      <c r="CE350" s="22"/>
      <c r="CF350" s="22"/>
      <c r="CG350" s="22"/>
      <c r="CH350" s="22"/>
      <c r="CI350" s="22"/>
      <c r="CJ350" s="57">
        <v>1500</v>
      </c>
      <c r="CK350" s="57">
        <v>0</v>
      </c>
      <c r="CL350" s="57">
        <f>+CJ350+CK350</f>
        <v>1500</v>
      </c>
      <c r="CM350" s="22"/>
      <c r="CN350" s="22"/>
      <c r="CO350" s="22"/>
      <c r="CP350" s="22"/>
      <c r="CQ350" s="22"/>
      <c r="CR350" s="22"/>
      <c r="CS350" s="22"/>
      <c r="CT350" s="22"/>
      <c r="CU350" s="22"/>
      <c r="CV350" s="57"/>
      <c r="CW350" s="57"/>
      <c r="CX350" s="57"/>
      <c r="CY350" s="46"/>
      <c r="CZ350" s="28"/>
      <c r="DA350" s="28"/>
      <c r="DB350" s="35"/>
      <c r="DE350" s="31">
        <f t="shared" si="25"/>
        <v>2950</v>
      </c>
    </row>
    <row r="351" spans="1:109" ht="67.5" x14ac:dyDescent="0.25">
      <c r="A351" s="36">
        <v>1651</v>
      </c>
      <c r="B351" s="43" t="s">
        <v>492</v>
      </c>
      <c r="C351" s="21" t="s">
        <v>493</v>
      </c>
      <c r="D351" s="21">
        <v>80</v>
      </c>
      <c r="E351" s="21">
        <v>80</v>
      </c>
      <c r="F351" s="22" t="s">
        <v>325</v>
      </c>
      <c r="G351" s="21" t="s">
        <v>326</v>
      </c>
      <c r="H351" s="22"/>
      <c r="I351" s="48" t="s">
        <v>494</v>
      </c>
      <c r="J351" s="22"/>
      <c r="K351" s="22"/>
      <c r="L351" s="23"/>
      <c r="M351" s="21" t="s">
        <v>330</v>
      </c>
      <c r="N351" s="22"/>
      <c r="O351" s="22"/>
      <c r="P351" s="22"/>
      <c r="Q351" s="22"/>
      <c r="R351" s="22"/>
      <c r="S351" s="22"/>
      <c r="T351" s="22"/>
      <c r="U351" s="22"/>
      <c r="V351" s="22"/>
      <c r="W351" s="22"/>
      <c r="X351" s="55"/>
      <c r="Y351" s="55"/>
      <c r="Z351" s="55"/>
      <c r="AA351" s="22"/>
      <c r="AB351" s="22"/>
      <c r="AC351" s="22"/>
      <c r="AD351" s="22"/>
      <c r="AE351" s="22"/>
      <c r="AF351" s="22"/>
      <c r="AG351" s="22"/>
      <c r="AH351" s="22"/>
      <c r="AI351" s="22"/>
      <c r="AJ351" s="22"/>
      <c r="AK351" s="22"/>
      <c r="AL351" s="22"/>
      <c r="AM351" s="22"/>
      <c r="AN351" s="22"/>
      <c r="AO351" s="22"/>
      <c r="AP351" s="22"/>
      <c r="AQ351" s="22"/>
      <c r="AR351" s="56">
        <v>60526</v>
      </c>
      <c r="AS351" s="57">
        <v>11500</v>
      </c>
      <c r="AT351" s="58">
        <f>+AR351+AS351</f>
        <v>72026</v>
      </c>
      <c r="AU351" s="22"/>
      <c r="AV351" s="55"/>
      <c r="AW351" s="55"/>
      <c r="AX351" s="58"/>
      <c r="AY351" s="22"/>
      <c r="AZ351" s="57">
        <v>66000</v>
      </c>
      <c r="BA351" s="57">
        <v>12540</v>
      </c>
      <c r="BB351" s="57">
        <f t="shared" si="24"/>
        <v>78540</v>
      </c>
      <c r="BC351" s="22"/>
      <c r="BD351" s="22"/>
      <c r="BE351" s="22"/>
      <c r="BF351" s="22"/>
      <c r="BG351" s="22"/>
      <c r="BH351" s="57"/>
      <c r="BI351" s="57"/>
      <c r="BJ351" s="57"/>
      <c r="BK351" s="22"/>
      <c r="BL351" s="57"/>
      <c r="BM351" s="57"/>
      <c r="BN351" s="57"/>
      <c r="BO351" s="22"/>
      <c r="BP351" s="57"/>
      <c r="BQ351" s="57"/>
      <c r="BR351" s="57"/>
      <c r="BS351" s="22"/>
      <c r="BT351" s="22"/>
      <c r="BU351" s="22"/>
      <c r="BV351" s="22"/>
      <c r="BW351" s="22"/>
      <c r="BX351" s="22"/>
      <c r="BY351" s="22"/>
      <c r="BZ351" s="22"/>
      <c r="CA351" s="22"/>
      <c r="CB351" s="22"/>
      <c r="CC351" s="22"/>
      <c r="CD351" s="22"/>
      <c r="CE351" s="22"/>
      <c r="CF351" s="22"/>
      <c r="CG351" s="22"/>
      <c r="CH351" s="22"/>
      <c r="CI351" s="22"/>
      <c r="CJ351" s="57"/>
      <c r="CK351" s="57"/>
      <c r="CL351" s="57"/>
      <c r="CM351" s="22"/>
      <c r="CN351" s="22"/>
      <c r="CO351" s="22"/>
      <c r="CP351" s="22"/>
      <c r="CQ351" s="22"/>
      <c r="CR351" s="22"/>
      <c r="CS351" s="22"/>
      <c r="CT351" s="22"/>
      <c r="CU351" s="22"/>
      <c r="CV351" s="57"/>
      <c r="CW351" s="57"/>
      <c r="CX351" s="57"/>
      <c r="CY351" s="46"/>
      <c r="CZ351" s="28"/>
      <c r="DA351" s="28"/>
      <c r="DB351" s="35"/>
      <c r="DE351" s="31">
        <f t="shared" si="25"/>
        <v>75283</v>
      </c>
    </row>
    <row r="352" spans="1:109" ht="90" x14ac:dyDescent="0.25">
      <c r="A352" s="36">
        <v>1667</v>
      </c>
      <c r="B352" s="65" t="s">
        <v>495</v>
      </c>
      <c r="C352" s="62" t="s">
        <v>335</v>
      </c>
      <c r="D352" s="21">
        <v>30</v>
      </c>
      <c r="E352" s="21">
        <v>30</v>
      </c>
      <c r="F352" s="22" t="s">
        <v>325</v>
      </c>
      <c r="G352" s="21" t="s">
        <v>326</v>
      </c>
      <c r="H352" s="48" t="s">
        <v>403</v>
      </c>
      <c r="I352" s="48" t="s">
        <v>403</v>
      </c>
      <c r="J352" s="48" t="s">
        <v>403</v>
      </c>
      <c r="K352" s="48" t="s">
        <v>403</v>
      </c>
      <c r="L352" s="23"/>
      <c r="M352" s="21" t="s">
        <v>330</v>
      </c>
      <c r="N352" s="22"/>
      <c r="O352" s="22"/>
      <c r="P352" s="22"/>
      <c r="Q352" s="22"/>
      <c r="R352" s="22"/>
      <c r="S352" s="22"/>
      <c r="T352" s="22"/>
      <c r="U352" s="22"/>
      <c r="V352" s="22"/>
      <c r="W352" s="22"/>
      <c r="X352" s="55"/>
      <c r="Y352" s="55"/>
      <c r="Z352" s="55"/>
      <c r="AA352" s="22"/>
      <c r="AB352" s="22"/>
      <c r="AC352" s="22"/>
      <c r="AD352" s="22"/>
      <c r="AE352" s="22"/>
      <c r="AF352" s="22"/>
      <c r="AG352" s="22"/>
      <c r="AH352" s="22"/>
      <c r="AI352" s="22"/>
      <c r="AJ352" s="22"/>
      <c r="AK352" s="22"/>
      <c r="AL352" s="22"/>
      <c r="AM352" s="22"/>
      <c r="AN352" s="22"/>
      <c r="AO352" s="22"/>
      <c r="AP352" s="22"/>
      <c r="AQ352" s="22"/>
      <c r="AR352" s="56">
        <v>451579</v>
      </c>
      <c r="AS352" s="57">
        <v>85800</v>
      </c>
      <c r="AT352" s="58">
        <f>+AR352+AS352</f>
        <v>537379</v>
      </c>
      <c r="AU352" s="22"/>
      <c r="AV352" s="55"/>
      <c r="AW352" s="55"/>
      <c r="AX352" s="58"/>
      <c r="AY352" s="22"/>
      <c r="AZ352" s="57">
        <v>331000</v>
      </c>
      <c r="BA352" s="57">
        <v>62890</v>
      </c>
      <c r="BB352" s="57">
        <f t="shared" si="24"/>
        <v>393890</v>
      </c>
      <c r="BC352" s="22"/>
      <c r="BD352" s="22"/>
      <c r="BE352" s="22"/>
      <c r="BF352" s="22"/>
      <c r="BG352" s="22"/>
      <c r="BH352" s="57"/>
      <c r="BI352" s="57"/>
      <c r="BJ352" s="57"/>
      <c r="BK352" s="22"/>
      <c r="BL352" s="57"/>
      <c r="BM352" s="57"/>
      <c r="BN352" s="57"/>
      <c r="BO352" s="22"/>
      <c r="BP352" s="57"/>
      <c r="BQ352" s="57"/>
      <c r="BR352" s="57"/>
      <c r="BS352" s="22"/>
      <c r="BT352" s="22"/>
      <c r="BU352" s="22"/>
      <c r="BV352" s="22"/>
      <c r="BW352" s="22"/>
      <c r="BX352" s="22"/>
      <c r="BY352" s="22"/>
      <c r="BZ352" s="22"/>
      <c r="CA352" s="22"/>
      <c r="CB352" s="22"/>
      <c r="CC352" s="22"/>
      <c r="CD352" s="22"/>
      <c r="CE352" s="22"/>
      <c r="CF352" s="22"/>
      <c r="CG352" s="22"/>
      <c r="CH352" s="22"/>
      <c r="CI352" s="22"/>
      <c r="CJ352" s="57"/>
      <c r="CK352" s="57"/>
      <c r="CL352" s="57"/>
      <c r="CM352" s="22"/>
      <c r="CN352" s="22"/>
      <c r="CO352" s="22"/>
      <c r="CP352" s="22"/>
      <c r="CQ352" s="22"/>
      <c r="CR352" s="22"/>
      <c r="CS352" s="22"/>
      <c r="CT352" s="22"/>
      <c r="CU352" s="22"/>
      <c r="CV352" s="57"/>
      <c r="CW352" s="57"/>
      <c r="CX352" s="57"/>
      <c r="CY352" s="46"/>
      <c r="CZ352" s="28"/>
      <c r="DA352" s="28"/>
      <c r="DB352" s="35"/>
      <c r="DE352" s="31">
        <f t="shared" si="25"/>
        <v>465634.5</v>
      </c>
    </row>
    <row r="353" spans="1:109" x14ac:dyDescent="0.25">
      <c r="A353" s="60">
        <v>1668</v>
      </c>
      <c r="B353" s="63" t="s">
        <v>496</v>
      </c>
      <c r="C353" s="62" t="s">
        <v>335</v>
      </c>
      <c r="D353" s="21">
        <v>1</v>
      </c>
      <c r="E353" s="21">
        <v>1</v>
      </c>
      <c r="F353" s="22" t="s">
        <v>325</v>
      </c>
      <c r="G353" s="21" t="s">
        <v>326</v>
      </c>
      <c r="H353" s="22"/>
      <c r="I353" s="21"/>
      <c r="J353" s="22"/>
      <c r="K353" s="22"/>
      <c r="L353" s="23"/>
      <c r="M353" s="22"/>
      <c r="N353" s="22"/>
      <c r="O353" s="22"/>
      <c r="P353" s="22"/>
      <c r="Q353" s="22"/>
      <c r="R353" s="22"/>
      <c r="S353" s="22"/>
      <c r="T353" s="22"/>
      <c r="U353" s="22"/>
      <c r="V353" s="22"/>
      <c r="W353" s="22"/>
      <c r="X353" s="55"/>
      <c r="Y353" s="55"/>
      <c r="Z353" s="55"/>
      <c r="AA353" s="22"/>
      <c r="AB353" s="22"/>
      <c r="AC353" s="22"/>
      <c r="AD353" s="22"/>
      <c r="AE353" s="22"/>
      <c r="AF353" s="22"/>
      <c r="AG353" s="22"/>
      <c r="AH353" s="22"/>
      <c r="AI353" s="22"/>
      <c r="AJ353" s="22"/>
      <c r="AK353" s="22"/>
      <c r="AL353" s="22"/>
      <c r="AM353" s="22"/>
      <c r="AN353" s="22"/>
      <c r="AO353" s="22"/>
      <c r="AP353" s="22"/>
      <c r="AQ353" s="22"/>
      <c r="AR353" s="56"/>
      <c r="AS353" s="57"/>
      <c r="AT353" s="58"/>
      <c r="AU353" s="22"/>
      <c r="AV353" s="55"/>
      <c r="AW353" s="55"/>
      <c r="AX353" s="58"/>
      <c r="AY353" s="22"/>
      <c r="AZ353" s="57"/>
      <c r="BA353" s="57"/>
      <c r="BB353" s="57"/>
      <c r="BC353" s="22"/>
      <c r="BD353" s="22"/>
      <c r="BE353" s="22"/>
      <c r="BF353" s="22"/>
      <c r="BG353" s="22"/>
      <c r="BH353" s="57"/>
      <c r="BI353" s="57"/>
      <c r="BJ353" s="57"/>
      <c r="BK353" s="22"/>
      <c r="BL353" s="57"/>
      <c r="BM353" s="57"/>
      <c r="BN353" s="57"/>
      <c r="BO353" s="22"/>
      <c r="BP353" s="57"/>
      <c r="BQ353" s="57"/>
      <c r="BR353" s="57"/>
      <c r="BS353" s="22"/>
      <c r="BT353" s="22"/>
      <c r="BU353" s="22"/>
      <c r="BV353" s="22"/>
      <c r="BW353" s="22"/>
      <c r="BX353" s="22"/>
      <c r="BY353" s="22"/>
      <c r="BZ353" s="22"/>
      <c r="CA353" s="22"/>
      <c r="CB353" s="22"/>
      <c r="CC353" s="22"/>
      <c r="CD353" s="22"/>
      <c r="CE353" s="22"/>
      <c r="CF353" s="22"/>
      <c r="CG353" s="22"/>
      <c r="CH353" s="22"/>
      <c r="CI353" s="22"/>
      <c r="CJ353" s="57"/>
      <c r="CK353" s="57"/>
      <c r="CL353" s="57"/>
      <c r="CM353" s="22"/>
      <c r="CN353" s="22"/>
      <c r="CO353" s="22"/>
      <c r="CP353" s="22"/>
      <c r="CQ353" s="22"/>
      <c r="CR353" s="22"/>
      <c r="CS353" s="22"/>
      <c r="CT353" s="22"/>
      <c r="CU353" s="22"/>
      <c r="CV353" s="57"/>
      <c r="CW353" s="57"/>
      <c r="CX353" s="57"/>
      <c r="CY353" s="46"/>
      <c r="CZ353" s="28">
        <f>VLOOKUP(A353,[1]Hoja2!$A$1:$G$589,7,0)</f>
        <v>37581.39</v>
      </c>
      <c r="DA353" s="28">
        <v>0</v>
      </c>
      <c r="DB353" s="35">
        <f t="shared" si="26"/>
        <v>37581.39</v>
      </c>
      <c r="DE353" s="31">
        <f t="shared" si="25"/>
        <v>37581.39</v>
      </c>
    </row>
    <row r="354" spans="1:109" ht="315" x14ac:dyDescent="0.25">
      <c r="A354" s="36">
        <v>1729</v>
      </c>
      <c r="B354" s="61" t="s">
        <v>497</v>
      </c>
      <c r="C354" s="62" t="s">
        <v>43</v>
      </c>
      <c r="D354" s="21">
        <v>1800</v>
      </c>
      <c r="E354" s="21">
        <v>1800</v>
      </c>
      <c r="F354" s="22" t="s">
        <v>325</v>
      </c>
      <c r="G354" s="21" t="s">
        <v>326</v>
      </c>
      <c r="H354" s="22"/>
      <c r="I354" s="21"/>
      <c r="J354" s="22"/>
      <c r="K354" s="22"/>
      <c r="L354" s="23"/>
      <c r="M354" s="21" t="s">
        <v>124</v>
      </c>
      <c r="N354" s="22"/>
      <c r="O354" s="22"/>
      <c r="P354" s="22"/>
      <c r="Q354" s="22"/>
      <c r="R354" s="22"/>
      <c r="S354" s="22"/>
      <c r="T354" s="22"/>
      <c r="U354" s="22"/>
      <c r="V354" s="22"/>
      <c r="W354" s="22"/>
      <c r="X354" s="55"/>
      <c r="Y354" s="55"/>
      <c r="Z354" s="55"/>
      <c r="AA354" s="22"/>
      <c r="AB354" s="22"/>
      <c r="AC354" s="22"/>
      <c r="AD354" s="22"/>
      <c r="AE354" s="22"/>
      <c r="AF354" s="22"/>
      <c r="AG354" s="22"/>
      <c r="AH354" s="22"/>
      <c r="AI354" s="22"/>
      <c r="AJ354" s="22"/>
      <c r="AK354" s="22"/>
      <c r="AL354" s="22"/>
      <c r="AM354" s="22"/>
      <c r="AN354" s="22"/>
      <c r="AO354" s="22"/>
      <c r="AP354" s="22"/>
      <c r="AQ354" s="22"/>
      <c r="AR354" s="56">
        <v>43534</v>
      </c>
      <c r="AS354" s="57">
        <v>8271</v>
      </c>
      <c r="AT354" s="58">
        <f>+AR354+AS354</f>
        <v>51805</v>
      </c>
      <c r="AU354" s="22"/>
      <c r="AV354" s="55">
        <v>52000</v>
      </c>
      <c r="AW354" s="55">
        <v>9880</v>
      </c>
      <c r="AX354" s="58">
        <f>+AV354+AW354</f>
        <v>61880</v>
      </c>
      <c r="AY354" s="22"/>
      <c r="AZ354" s="57">
        <v>48000</v>
      </c>
      <c r="BA354" s="57">
        <v>9120</v>
      </c>
      <c r="BB354" s="57">
        <f>+AZ354+BA354</f>
        <v>57120</v>
      </c>
      <c r="BC354" s="22"/>
      <c r="BD354" s="22"/>
      <c r="BE354" s="22"/>
      <c r="BF354" s="22"/>
      <c r="BG354" s="22"/>
      <c r="BH354" s="57"/>
      <c r="BI354" s="57"/>
      <c r="BJ354" s="57"/>
      <c r="BK354" s="22"/>
      <c r="BL354" s="57"/>
      <c r="BM354" s="57"/>
      <c r="BN354" s="57"/>
      <c r="BO354" s="22"/>
      <c r="BP354" s="57"/>
      <c r="BQ354" s="57"/>
      <c r="BR354" s="57"/>
      <c r="BS354" s="22"/>
      <c r="BT354" s="22"/>
      <c r="BU354" s="22"/>
      <c r="BV354" s="22"/>
      <c r="BW354" s="22"/>
      <c r="BX354" s="22"/>
      <c r="BY354" s="22"/>
      <c r="BZ354" s="22"/>
      <c r="CA354" s="22"/>
      <c r="CB354" s="22"/>
      <c r="CC354" s="22"/>
      <c r="CD354" s="22"/>
      <c r="CE354" s="22"/>
      <c r="CF354" s="22"/>
      <c r="CG354" s="22"/>
      <c r="CH354" s="22"/>
      <c r="CI354" s="22"/>
      <c r="CJ354" s="57"/>
      <c r="CK354" s="57"/>
      <c r="CL354" s="57"/>
      <c r="CM354" s="22"/>
      <c r="CN354" s="22"/>
      <c r="CO354" s="22"/>
      <c r="CP354" s="22"/>
      <c r="CQ354" s="22"/>
      <c r="CR354" s="22"/>
      <c r="CS354" s="22"/>
      <c r="CT354" s="22"/>
      <c r="CU354" s="22"/>
      <c r="CV354" s="57"/>
      <c r="CW354" s="57"/>
      <c r="CX354" s="57"/>
      <c r="CY354" s="46"/>
      <c r="CZ354" s="28"/>
      <c r="DA354" s="28"/>
      <c r="DB354" s="35"/>
      <c r="DE354" s="31">
        <f t="shared" si="25"/>
        <v>57120</v>
      </c>
    </row>
    <row r="355" spans="1:109" ht="225" x14ac:dyDescent="0.25">
      <c r="A355" s="18">
        <v>1730</v>
      </c>
      <c r="B355" s="72" t="s">
        <v>498</v>
      </c>
      <c r="C355" s="72" t="s">
        <v>43</v>
      </c>
      <c r="D355" s="73">
        <v>120</v>
      </c>
      <c r="E355" s="65">
        <v>244</v>
      </c>
      <c r="F355" s="65" t="s">
        <v>326</v>
      </c>
      <c r="G355" s="21" t="s">
        <v>326</v>
      </c>
      <c r="H355" s="65" t="s">
        <v>124</v>
      </c>
      <c r="I355" s="66"/>
      <c r="J355" s="65"/>
      <c r="K355" s="65"/>
      <c r="L355" s="74"/>
      <c r="M355" s="65"/>
      <c r="N355" s="65"/>
      <c r="O355" s="65"/>
      <c r="P355" s="65"/>
      <c r="Q355" s="65"/>
      <c r="R355" s="65"/>
      <c r="S355" s="65"/>
      <c r="T355" s="65"/>
      <c r="U355" s="65"/>
      <c r="V355" s="65"/>
      <c r="W355" s="65"/>
      <c r="X355" s="75"/>
      <c r="Y355" s="75"/>
      <c r="Z355" s="75"/>
      <c r="AA355" s="65"/>
      <c r="AB355" s="65"/>
      <c r="AC355" s="65"/>
      <c r="AD355" s="65"/>
      <c r="AE355" s="65"/>
      <c r="AF355" s="65"/>
      <c r="AG355" s="65"/>
      <c r="AH355" s="65"/>
      <c r="AI355" s="65"/>
      <c r="AJ355" s="65"/>
      <c r="AK355" s="65"/>
      <c r="AL355" s="65"/>
      <c r="AM355" s="65"/>
      <c r="AN355" s="65"/>
      <c r="AO355" s="65"/>
      <c r="AP355" s="65"/>
      <c r="AQ355" s="65"/>
      <c r="AR355" s="56">
        <v>32284</v>
      </c>
      <c r="AS355" s="57">
        <v>6134</v>
      </c>
      <c r="AT355" s="58">
        <f>+AR355+AS355</f>
        <v>38418</v>
      </c>
      <c r="AU355" s="65"/>
      <c r="AV355" s="55">
        <v>45000</v>
      </c>
      <c r="AW355" s="55">
        <v>8550</v>
      </c>
      <c r="AX355" s="58">
        <f>+AV355+AW355</f>
        <v>53550</v>
      </c>
      <c r="AY355" s="65"/>
      <c r="AZ355" s="57">
        <v>35000</v>
      </c>
      <c r="BA355" s="57">
        <v>6650</v>
      </c>
      <c r="BB355" s="57">
        <f>+AZ355+BA355</f>
        <v>41650</v>
      </c>
      <c r="BC355" s="65"/>
      <c r="BD355" s="65"/>
      <c r="BE355" s="65"/>
      <c r="BF355" s="65"/>
      <c r="BG355" s="65"/>
      <c r="BH355" s="57"/>
      <c r="BI355" s="57"/>
      <c r="BJ355" s="57"/>
      <c r="BK355" s="65"/>
      <c r="BL355" s="57"/>
      <c r="BM355" s="57"/>
      <c r="BN355" s="57"/>
      <c r="BO355" s="65"/>
      <c r="BP355" s="57"/>
      <c r="BQ355" s="57"/>
      <c r="BR355" s="57"/>
      <c r="BS355" s="65"/>
      <c r="BT355" s="65"/>
      <c r="BU355" s="65"/>
      <c r="BV355" s="65"/>
      <c r="BW355" s="65"/>
      <c r="BX355" s="65"/>
      <c r="BY355" s="65"/>
      <c r="BZ355" s="65"/>
      <c r="CA355" s="65"/>
      <c r="CB355" s="65"/>
      <c r="CC355" s="65"/>
      <c r="CD355" s="65"/>
      <c r="CE355" s="65"/>
      <c r="CF355" s="65"/>
      <c r="CG355" s="65"/>
      <c r="CH355" s="65"/>
      <c r="CI355" s="65"/>
      <c r="CJ355" s="57"/>
      <c r="CK355" s="57"/>
      <c r="CL355" s="57"/>
      <c r="CM355" s="65"/>
      <c r="CN355" s="65"/>
      <c r="CO355" s="65"/>
      <c r="CP355" s="65"/>
      <c r="CQ355" s="65"/>
      <c r="CR355" s="65"/>
      <c r="CS355" s="65"/>
      <c r="CT355" s="65"/>
      <c r="CU355" s="65"/>
      <c r="CV355" s="57"/>
      <c r="CW355" s="57"/>
      <c r="CX355" s="57"/>
      <c r="CY355" s="46"/>
      <c r="CZ355" s="28"/>
      <c r="DA355" s="28"/>
      <c r="DB355" s="35"/>
      <c r="DE355" s="31">
        <f t="shared" si="25"/>
        <v>41650</v>
      </c>
    </row>
    <row r="356" spans="1:109" ht="258.75" x14ac:dyDescent="0.25">
      <c r="A356" s="41" t="s">
        <v>119</v>
      </c>
      <c r="B356" s="23" t="s">
        <v>499</v>
      </c>
      <c r="C356" s="23" t="s">
        <v>43</v>
      </c>
      <c r="D356" s="21">
        <v>450</v>
      </c>
      <c r="E356" s="21">
        <v>450</v>
      </c>
      <c r="F356" s="22" t="s">
        <v>325</v>
      </c>
      <c r="G356" s="21" t="s">
        <v>326</v>
      </c>
      <c r="H356" s="22"/>
      <c r="I356" s="21"/>
      <c r="J356" s="22"/>
      <c r="K356" s="21"/>
      <c r="L356" s="22"/>
      <c r="M356" s="21" t="s">
        <v>124</v>
      </c>
      <c r="N356" s="22"/>
      <c r="O356" s="22"/>
      <c r="P356" s="22"/>
      <c r="Q356" s="22"/>
      <c r="R356" s="22"/>
      <c r="S356" s="22"/>
      <c r="T356" s="22"/>
      <c r="U356" s="22"/>
      <c r="V356" s="22"/>
      <c r="W356" s="22"/>
      <c r="X356" s="55"/>
      <c r="Y356" s="55"/>
      <c r="Z356" s="55"/>
      <c r="AA356" s="22"/>
      <c r="AB356" s="22"/>
      <c r="AC356" s="22"/>
      <c r="AD356" s="22"/>
      <c r="AE356" s="22"/>
      <c r="AF356" s="22"/>
      <c r="AG356" s="22"/>
      <c r="AH356" s="22"/>
      <c r="AI356" s="22"/>
      <c r="AJ356" s="22"/>
      <c r="AK356" s="22"/>
      <c r="AL356" s="22"/>
      <c r="AM356" s="22"/>
      <c r="AN356" s="22"/>
      <c r="AO356" s="22"/>
      <c r="AP356" s="22"/>
      <c r="AQ356" s="22"/>
      <c r="AR356" s="56">
        <v>5776</v>
      </c>
      <c r="AS356" s="57">
        <v>1097.44</v>
      </c>
      <c r="AT356" s="58">
        <f>+AR356+AS356</f>
        <v>6873.4400000000005</v>
      </c>
      <c r="AU356" s="22"/>
      <c r="AV356" s="55">
        <v>46500</v>
      </c>
      <c r="AW356" s="55">
        <v>8835</v>
      </c>
      <c r="AX356" s="58">
        <f>+AV356+AW356</f>
        <v>55335</v>
      </c>
      <c r="AY356" s="22"/>
      <c r="AZ356" s="57"/>
      <c r="BA356" s="57"/>
      <c r="BB356" s="57"/>
      <c r="BC356" s="22"/>
      <c r="BD356" s="22"/>
      <c r="BE356" s="22"/>
      <c r="BF356" s="22"/>
      <c r="BG356" s="22"/>
      <c r="BH356" s="57"/>
      <c r="BI356" s="57"/>
      <c r="BJ356" s="57"/>
      <c r="BK356" s="22"/>
      <c r="BL356" s="57"/>
      <c r="BM356" s="57"/>
      <c r="BN356" s="57"/>
      <c r="BO356" s="22"/>
      <c r="BP356" s="57"/>
      <c r="BQ356" s="57"/>
      <c r="BR356" s="57"/>
      <c r="BS356" s="22"/>
      <c r="BT356" s="22"/>
      <c r="BU356" s="22"/>
      <c r="BV356" s="22"/>
      <c r="BW356" s="22"/>
      <c r="BX356" s="22"/>
      <c r="BY356" s="22"/>
      <c r="BZ356" s="22"/>
      <c r="CA356" s="22"/>
      <c r="CB356" s="22"/>
      <c r="CC356" s="22"/>
      <c r="CD356" s="22"/>
      <c r="CE356" s="22"/>
      <c r="CF356" s="22"/>
      <c r="CG356" s="22"/>
      <c r="CH356" s="22"/>
      <c r="CI356" s="22"/>
      <c r="CJ356" s="57"/>
      <c r="CK356" s="57"/>
      <c r="CL356" s="57"/>
      <c r="CM356" s="22"/>
      <c r="CN356" s="22"/>
      <c r="CO356" s="22"/>
      <c r="CP356" s="22"/>
      <c r="CQ356" s="22"/>
      <c r="CR356" s="22"/>
      <c r="CS356" s="22"/>
      <c r="CT356" s="22"/>
      <c r="CU356" s="22"/>
      <c r="CV356" s="57"/>
      <c r="CW356" s="57"/>
      <c r="CX356" s="57"/>
      <c r="CY356" s="46"/>
      <c r="CZ356" s="28"/>
      <c r="DA356" s="28"/>
      <c r="DB356" s="35"/>
      <c r="DE356" s="31">
        <f t="shared" si="25"/>
        <v>31104.22</v>
      </c>
    </row>
    <row r="357" spans="1:109" ht="22.5" x14ac:dyDescent="0.25">
      <c r="A357" s="60">
        <v>1253</v>
      </c>
      <c r="B357" s="71" t="s">
        <v>500</v>
      </c>
      <c r="C357" s="62" t="s">
        <v>202</v>
      </c>
      <c r="D357" s="21">
        <v>400</v>
      </c>
      <c r="E357" s="21">
        <v>400</v>
      </c>
      <c r="F357" s="22" t="s">
        <v>325</v>
      </c>
      <c r="G357" s="21" t="s">
        <v>326</v>
      </c>
      <c r="H357" s="22"/>
      <c r="I357" s="21"/>
      <c r="J357" s="22"/>
      <c r="K357" s="22"/>
      <c r="L357" s="23"/>
      <c r="M357" s="21" t="s">
        <v>124</v>
      </c>
      <c r="N357" s="22"/>
      <c r="O357" s="22"/>
      <c r="P357" s="22"/>
      <c r="Q357" s="22"/>
      <c r="R357" s="22"/>
      <c r="S357" s="22"/>
      <c r="T357" s="22"/>
      <c r="U357" s="22"/>
      <c r="V357" s="22"/>
      <c r="W357" s="22"/>
      <c r="X357" s="55"/>
      <c r="Y357" s="55"/>
      <c r="Z357" s="55"/>
      <c r="AA357" s="22"/>
      <c r="AB357" s="22"/>
      <c r="AC357" s="22"/>
      <c r="AD357" s="22"/>
      <c r="AE357" s="22"/>
      <c r="AF357" s="22"/>
      <c r="AG357" s="22"/>
      <c r="AH357" s="22"/>
      <c r="AI357" s="22"/>
      <c r="AJ357" s="22"/>
      <c r="AK357" s="22"/>
      <c r="AL357" s="22"/>
      <c r="AM357" s="22"/>
      <c r="AN357" s="22"/>
      <c r="AO357" s="22"/>
      <c r="AP357" s="22"/>
      <c r="AQ357" s="22"/>
      <c r="AR357" s="56"/>
      <c r="AS357" s="57"/>
      <c r="AT357" s="58"/>
      <c r="AU357" s="22"/>
      <c r="AV357" s="55"/>
      <c r="AW357" s="55"/>
      <c r="AX357" s="58"/>
      <c r="AY357" s="22"/>
      <c r="AZ357" s="57">
        <v>19000</v>
      </c>
      <c r="BA357" s="57">
        <v>3610</v>
      </c>
      <c r="BB357" s="57">
        <f>+AZ357+BA357</f>
        <v>22610</v>
      </c>
      <c r="BC357" s="22"/>
      <c r="BD357" s="22"/>
      <c r="BE357" s="22"/>
      <c r="BF357" s="22"/>
      <c r="BG357" s="22"/>
      <c r="BH357" s="57"/>
      <c r="BI357" s="57"/>
      <c r="BJ357" s="57"/>
      <c r="BK357" s="22"/>
      <c r="BL357" s="57"/>
      <c r="BM357" s="57"/>
      <c r="BN357" s="57"/>
      <c r="BO357" s="22"/>
      <c r="BP357" s="57"/>
      <c r="BQ357" s="57"/>
      <c r="BR357" s="57"/>
      <c r="BS357" s="22"/>
      <c r="BT357" s="22"/>
      <c r="BU357" s="22"/>
      <c r="BV357" s="22"/>
      <c r="BW357" s="22"/>
      <c r="BX357" s="22"/>
      <c r="BY357" s="22"/>
      <c r="BZ357" s="22"/>
      <c r="CA357" s="22"/>
      <c r="CB357" s="22"/>
      <c r="CC357" s="22"/>
      <c r="CD357" s="22"/>
      <c r="CE357" s="22"/>
      <c r="CF357" s="22"/>
      <c r="CG357" s="22"/>
      <c r="CH357" s="22"/>
      <c r="CI357" s="22"/>
      <c r="CJ357" s="57"/>
      <c r="CK357" s="57"/>
      <c r="CL357" s="57"/>
      <c r="CM357" s="22"/>
      <c r="CN357" s="22"/>
      <c r="CO357" s="22"/>
      <c r="CP357" s="22"/>
      <c r="CQ357" s="22"/>
      <c r="CR357" s="22"/>
      <c r="CS357" s="22"/>
      <c r="CT357" s="22"/>
      <c r="CU357" s="22"/>
      <c r="CV357" s="57"/>
      <c r="CW357" s="57"/>
      <c r="CX357" s="57"/>
      <c r="CY357" s="46"/>
      <c r="CZ357" s="28"/>
      <c r="DA357" s="28"/>
      <c r="DB357" s="35"/>
      <c r="DE357" s="31">
        <f t="shared" si="25"/>
        <v>22610</v>
      </c>
    </row>
    <row r="358" spans="1:109" ht="202.5" x14ac:dyDescent="0.25">
      <c r="A358" s="41" t="s">
        <v>119</v>
      </c>
      <c r="B358" s="23" t="s">
        <v>501</v>
      </c>
      <c r="C358" s="23" t="s">
        <v>43</v>
      </c>
      <c r="D358" s="21">
        <v>605</v>
      </c>
      <c r="E358" s="21">
        <v>605</v>
      </c>
      <c r="F358" s="22" t="s">
        <v>325</v>
      </c>
      <c r="G358" s="21" t="s">
        <v>326</v>
      </c>
      <c r="H358" s="22"/>
      <c r="I358" s="21"/>
      <c r="J358" s="22"/>
      <c r="K358" s="21"/>
      <c r="L358" s="22"/>
      <c r="M358" s="21" t="s">
        <v>124</v>
      </c>
      <c r="N358" s="22"/>
      <c r="O358" s="22"/>
      <c r="P358" s="22"/>
      <c r="Q358" s="22"/>
      <c r="R358" s="22"/>
      <c r="S358" s="22"/>
      <c r="T358" s="22"/>
      <c r="U358" s="22"/>
      <c r="V358" s="22"/>
      <c r="W358" s="22"/>
      <c r="X358" s="55"/>
      <c r="Y358" s="55"/>
      <c r="Z358" s="55"/>
      <c r="AA358" s="22"/>
      <c r="AB358" s="22"/>
      <c r="AC358" s="22"/>
      <c r="AD358" s="22"/>
      <c r="AE358" s="22"/>
      <c r="AF358" s="22"/>
      <c r="AG358" s="22"/>
      <c r="AH358" s="22"/>
      <c r="AI358" s="22"/>
      <c r="AJ358" s="22"/>
      <c r="AK358" s="22"/>
      <c r="AL358" s="22"/>
      <c r="AM358" s="22"/>
      <c r="AN358" s="22"/>
      <c r="AO358" s="22"/>
      <c r="AP358" s="22"/>
      <c r="AQ358" s="22"/>
      <c r="AR358" s="56"/>
      <c r="AS358" s="57"/>
      <c r="AT358" s="58"/>
      <c r="AU358" s="22"/>
      <c r="AV358" s="55">
        <v>42000</v>
      </c>
      <c r="AW358" s="55">
        <v>7980</v>
      </c>
      <c r="AX358" s="58">
        <f>+AV358+AW358</f>
        <v>49980</v>
      </c>
      <c r="AY358" s="22"/>
      <c r="AZ358" s="57"/>
      <c r="BA358" s="57"/>
      <c r="BB358" s="57"/>
      <c r="BC358" s="22"/>
      <c r="BD358" s="22"/>
      <c r="BE358" s="22"/>
      <c r="BF358" s="22"/>
      <c r="BG358" s="22"/>
      <c r="BH358" s="57"/>
      <c r="BI358" s="57"/>
      <c r="BJ358" s="57"/>
      <c r="BK358" s="22"/>
      <c r="BL358" s="57"/>
      <c r="BM358" s="57"/>
      <c r="BN358" s="57"/>
      <c r="BO358" s="22"/>
      <c r="BP358" s="57"/>
      <c r="BQ358" s="57"/>
      <c r="BR358" s="57"/>
      <c r="BS358" s="22"/>
      <c r="BT358" s="22"/>
      <c r="BU358" s="22"/>
      <c r="BV358" s="22"/>
      <c r="BW358" s="22"/>
      <c r="BX358" s="22"/>
      <c r="BY358" s="22"/>
      <c r="BZ358" s="22"/>
      <c r="CA358" s="22"/>
      <c r="CB358" s="22"/>
      <c r="CC358" s="22"/>
      <c r="CD358" s="22"/>
      <c r="CE358" s="22"/>
      <c r="CF358" s="22"/>
      <c r="CG358" s="22"/>
      <c r="CH358" s="22"/>
      <c r="CI358" s="22"/>
      <c r="CJ358" s="57"/>
      <c r="CK358" s="57"/>
      <c r="CL358" s="57"/>
      <c r="CM358" s="22"/>
      <c r="CN358" s="22"/>
      <c r="CO358" s="22"/>
      <c r="CP358" s="22"/>
      <c r="CQ358" s="22"/>
      <c r="CR358" s="22"/>
      <c r="CS358" s="22"/>
      <c r="CT358" s="22"/>
      <c r="CU358" s="22"/>
      <c r="CV358" s="57"/>
      <c r="CW358" s="57"/>
      <c r="CX358" s="57"/>
      <c r="CY358" s="46"/>
      <c r="CZ358" s="28"/>
      <c r="DA358" s="28"/>
      <c r="DB358" s="35"/>
      <c r="DE358" s="31">
        <f t="shared" si="25"/>
        <v>49980</v>
      </c>
    </row>
    <row r="359" spans="1:109" ht="135" x14ac:dyDescent="0.25">
      <c r="A359" s="60">
        <v>1731</v>
      </c>
      <c r="B359" s="63" t="s">
        <v>502</v>
      </c>
      <c r="C359" s="62" t="s">
        <v>43</v>
      </c>
      <c r="D359" s="21">
        <v>60</v>
      </c>
      <c r="E359" s="21">
        <v>60</v>
      </c>
      <c r="F359" s="22" t="s">
        <v>325</v>
      </c>
      <c r="G359" s="21" t="s">
        <v>326</v>
      </c>
      <c r="H359" s="22"/>
      <c r="I359" s="21"/>
      <c r="J359" s="22"/>
      <c r="K359" s="22"/>
      <c r="L359" s="23"/>
      <c r="M359" s="21" t="s">
        <v>124</v>
      </c>
      <c r="N359" s="22"/>
      <c r="O359" s="22"/>
      <c r="P359" s="22"/>
      <c r="Q359" s="22"/>
      <c r="R359" s="22"/>
      <c r="S359" s="22"/>
      <c r="T359" s="22"/>
      <c r="U359" s="22"/>
      <c r="V359" s="22"/>
      <c r="W359" s="22"/>
      <c r="X359" s="55">
        <v>246750</v>
      </c>
      <c r="Y359" s="55">
        <f>+X359*19%</f>
        <v>46882.5</v>
      </c>
      <c r="Z359" s="55">
        <f>+X359+Y359</f>
        <v>293632.5</v>
      </c>
      <c r="AA359" s="22"/>
      <c r="AB359" s="22"/>
      <c r="AC359" s="22"/>
      <c r="AD359" s="22"/>
      <c r="AE359" s="22"/>
      <c r="AF359" s="22"/>
      <c r="AG359" s="22"/>
      <c r="AH359" s="22"/>
      <c r="AI359" s="22"/>
      <c r="AJ359" s="22"/>
      <c r="AK359" s="22"/>
      <c r="AL359" s="22"/>
      <c r="AM359" s="22"/>
      <c r="AN359" s="22"/>
      <c r="AO359" s="22"/>
      <c r="AP359" s="22"/>
      <c r="AQ359" s="22"/>
      <c r="AR359" s="56">
        <v>5776</v>
      </c>
      <c r="AS359" s="57">
        <v>1097</v>
      </c>
      <c r="AT359" s="58">
        <f>+AR359+AS359</f>
        <v>6873</v>
      </c>
      <c r="AU359" s="22"/>
      <c r="AV359" s="55">
        <v>98000</v>
      </c>
      <c r="AW359" s="55">
        <v>18620</v>
      </c>
      <c r="AX359" s="58">
        <f>+AV359+AW359</f>
        <v>116620</v>
      </c>
      <c r="AY359" s="22"/>
      <c r="AZ359" s="57"/>
      <c r="BA359" s="57"/>
      <c r="BB359" s="57"/>
      <c r="BC359" s="22"/>
      <c r="BD359" s="22"/>
      <c r="BE359" s="22"/>
      <c r="BF359" s="22"/>
      <c r="BG359" s="22"/>
      <c r="BH359" s="57"/>
      <c r="BI359" s="57"/>
      <c r="BJ359" s="57"/>
      <c r="BK359" s="22"/>
      <c r="BL359" s="57"/>
      <c r="BM359" s="57"/>
      <c r="BN359" s="57"/>
      <c r="BO359" s="22"/>
      <c r="BP359" s="57"/>
      <c r="BQ359" s="57"/>
      <c r="BR359" s="57"/>
      <c r="BS359" s="22"/>
      <c r="BT359" s="22"/>
      <c r="BU359" s="22"/>
      <c r="BV359" s="22"/>
      <c r="BW359" s="22"/>
      <c r="BX359" s="22"/>
      <c r="BY359" s="22"/>
      <c r="BZ359" s="22"/>
      <c r="CA359" s="22"/>
      <c r="CB359" s="22"/>
      <c r="CC359" s="22"/>
      <c r="CD359" s="22"/>
      <c r="CE359" s="22"/>
      <c r="CF359" s="22"/>
      <c r="CG359" s="22"/>
      <c r="CH359" s="22"/>
      <c r="CI359" s="22"/>
      <c r="CJ359" s="57"/>
      <c r="CK359" s="57"/>
      <c r="CL359" s="57"/>
      <c r="CM359" s="22"/>
      <c r="CN359" s="22"/>
      <c r="CO359" s="22"/>
      <c r="CP359" s="22"/>
      <c r="CQ359" s="22"/>
      <c r="CR359" s="22"/>
      <c r="CS359" s="22"/>
      <c r="CT359" s="22"/>
      <c r="CU359" s="22"/>
      <c r="CV359" s="57">
        <v>246750</v>
      </c>
      <c r="CW359" s="57">
        <v>46882.5</v>
      </c>
      <c r="CX359" s="57">
        <f>+CV359+CW359</f>
        <v>293632.5</v>
      </c>
      <c r="CY359" s="46"/>
      <c r="CZ359" s="28"/>
      <c r="DA359" s="28"/>
      <c r="DB359" s="35"/>
      <c r="DE359" s="31">
        <f t="shared" si="25"/>
        <v>205126.25</v>
      </c>
    </row>
    <row r="360" spans="1:109" ht="303.75" x14ac:dyDescent="0.25">
      <c r="A360" s="36">
        <v>1732</v>
      </c>
      <c r="B360" s="61" t="s">
        <v>503</v>
      </c>
      <c r="C360" s="62" t="s">
        <v>504</v>
      </c>
      <c r="D360" s="21">
        <v>1</v>
      </c>
      <c r="E360" s="21">
        <v>1</v>
      </c>
      <c r="F360" s="22" t="s">
        <v>325</v>
      </c>
      <c r="G360" s="21" t="s">
        <v>326</v>
      </c>
      <c r="H360" s="22"/>
      <c r="I360" s="21"/>
      <c r="J360" s="22"/>
      <c r="K360" s="22"/>
      <c r="L360" s="23"/>
      <c r="M360" s="21" t="s">
        <v>124</v>
      </c>
      <c r="N360" s="22"/>
      <c r="O360" s="22"/>
      <c r="P360" s="22"/>
      <c r="Q360" s="22"/>
      <c r="R360" s="22"/>
      <c r="S360" s="22"/>
      <c r="T360" s="22"/>
      <c r="U360" s="22"/>
      <c r="V360" s="22"/>
      <c r="W360" s="22"/>
      <c r="X360" s="55">
        <v>392805</v>
      </c>
      <c r="Y360" s="55">
        <f>+X360*19%</f>
        <v>74632.95</v>
      </c>
      <c r="Z360" s="55">
        <f>+X360+Y360</f>
        <v>467437.95</v>
      </c>
      <c r="AA360" s="22"/>
      <c r="AB360" s="22"/>
      <c r="AC360" s="22"/>
      <c r="AD360" s="22"/>
      <c r="AE360" s="22"/>
      <c r="AF360" s="22"/>
      <c r="AG360" s="22"/>
      <c r="AH360" s="22"/>
      <c r="AI360" s="22"/>
      <c r="AJ360" s="22"/>
      <c r="AK360" s="22"/>
      <c r="AL360" s="22"/>
      <c r="AM360" s="22"/>
      <c r="AN360" s="22"/>
      <c r="AO360" s="22"/>
      <c r="AP360" s="22"/>
      <c r="AQ360" s="22"/>
      <c r="AR360" s="56"/>
      <c r="AS360" s="57"/>
      <c r="AT360" s="58"/>
      <c r="AU360" s="22"/>
      <c r="AV360" s="55">
        <v>105000</v>
      </c>
      <c r="AW360" s="55">
        <v>19950</v>
      </c>
      <c r="AX360" s="58">
        <f>+AV360+AW360</f>
        <v>124950</v>
      </c>
      <c r="AY360" s="22"/>
      <c r="AZ360" s="57"/>
      <c r="BA360" s="57"/>
      <c r="BB360" s="57"/>
      <c r="BC360" s="22"/>
      <c r="BD360" s="22"/>
      <c r="BE360" s="22"/>
      <c r="BF360" s="22"/>
      <c r="BG360" s="22"/>
      <c r="BH360" s="57"/>
      <c r="BI360" s="57"/>
      <c r="BJ360" s="57"/>
      <c r="BK360" s="22"/>
      <c r="BL360" s="57"/>
      <c r="BM360" s="57"/>
      <c r="BN360" s="57"/>
      <c r="BO360" s="22"/>
      <c r="BP360" s="57"/>
      <c r="BQ360" s="57"/>
      <c r="BR360" s="57"/>
      <c r="BS360" s="22"/>
      <c r="BT360" s="22"/>
      <c r="BU360" s="22"/>
      <c r="BV360" s="22"/>
      <c r="BW360" s="22"/>
      <c r="BX360" s="22"/>
      <c r="BY360" s="22"/>
      <c r="BZ360" s="22"/>
      <c r="CA360" s="22"/>
      <c r="CB360" s="22"/>
      <c r="CC360" s="22"/>
      <c r="CD360" s="22"/>
      <c r="CE360" s="22"/>
      <c r="CF360" s="22"/>
      <c r="CG360" s="22"/>
      <c r="CH360" s="22"/>
      <c r="CI360" s="22"/>
      <c r="CJ360" s="57"/>
      <c r="CK360" s="57"/>
      <c r="CL360" s="57"/>
      <c r="CM360" s="22"/>
      <c r="CN360" s="22"/>
      <c r="CO360" s="22"/>
      <c r="CP360" s="22"/>
      <c r="CQ360" s="22"/>
      <c r="CR360" s="22"/>
      <c r="CS360" s="22"/>
      <c r="CT360" s="22"/>
      <c r="CU360" s="22"/>
      <c r="CV360" s="57">
        <v>392805</v>
      </c>
      <c r="CW360" s="57">
        <v>74632.95</v>
      </c>
      <c r="CX360" s="57">
        <f>+CV360+CW360</f>
        <v>467437.95</v>
      </c>
      <c r="CY360" s="46"/>
      <c r="CZ360" s="28"/>
      <c r="DA360" s="28"/>
      <c r="DB360" s="35"/>
      <c r="DE360" s="31">
        <f t="shared" si="25"/>
        <v>467437.95</v>
      </c>
    </row>
    <row r="361" spans="1:109" x14ac:dyDescent="0.25">
      <c r="A361" s="36">
        <v>1768</v>
      </c>
      <c r="B361" s="65" t="s">
        <v>505</v>
      </c>
      <c r="C361" s="62" t="s">
        <v>43</v>
      </c>
      <c r="D361" s="21">
        <v>20</v>
      </c>
      <c r="E361" s="21">
        <v>20</v>
      </c>
      <c r="F361" s="22" t="s">
        <v>325</v>
      </c>
      <c r="G361" s="21" t="s">
        <v>326</v>
      </c>
      <c r="H361" s="22"/>
      <c r="I361" s="22"/>
      <c r="J361" s="22"/>
      <c r="K361" s="22"/>
      <c r="L361" s="23"/>
      <c r="M361" s="22"/>
      <c r="N361" s="22"/>
      <c r="O361" s="22"/>
      <c r="P361" s="22"/>
      <c r="Q361" s="22"/>
      <c r="R361" s="22"/>
      <c r="S361" s="22"/>
      <c r="T361" s="22"/>
      <c r="U361" s="22"/>
      <c r="V361" s="22"/>
      <c r="W361" s="22"/>
      <c r="X361" s="55"/>
      <c r="Y361" s="55"/>
      <c r="Z361" s="55"/>
      <c r="AA361" s="22"/>
      <c r="AB361" s="22"/>
      <c r="AC361" s="22"/>
      <c r="AD361" s="22"/>
      <c r="AE361" s="22"/>
      <c r="AF361" s="22"/>
      <c r="AG361" s="22"/>
      <c r="AH361" s="22"/>
      <c r="AI361" s="22"/>
      <c r="AJ361" s="22"/>
      <c r="AK361" s="22"/>
      <c r="AL361" s="22"/>
      <c r="AM361" s="22"/>
      <c r="AN361" s="22"/>
      <c r="AO361" s="22"/>
      <c r="AP361" s="22"/>
      <c r="AQ361" s="22"/>
      <c r="AR361" s="56"/>
      <c r="AS361" s="57"/>
      <c r="AT361" s="58"/>
      <c r="AU361" s="22"/>
      <c r="AV361" s="55"/>
      <c r="AW361" s="55"/>
      <c r="AX361" s="58"/>
      <c r="AY361" s="22"/>
      <c r="AZ361" s="57"/>
      <c r="BA361" s="57"/>
      <c r="BB361" s="57"/>
      <c r="BC361" s="22"/>
      <c r="BD361" s="22"/>
      <c r="BE361" s="22"/>
      <c r="BF361" s="22"/>
      <c r="BG361" s="22"/>
      <c r="BH361" s="57"/>
      <c r="BI361" s="57"/>
      <c r="BJ361" s="57"/>
      <c r="BK361" s="22"/>
      <c r="BL361" s="57"/>
      <c r="BM361" s="57"/>
      <c r="BN361" s="57"/>
      <c r="BO361" s="22"/>
      <c r="BP361" s="57"/>
      <c r="BQ361" s="57"/>
      <c r="BR361" s="57"/>
      <c r="BS361" s="22"/>
      <c r="BT361" s="22"/>
      <c r="BU361" s="22"/>
      <c r="BV361" s="22"/>
      <c r="BW361" s="22"/>
      <c r="BX361" s="22"/>
      <c r="BY361" s="22"/>
      <c r="BZ361" s="22"/>
      <c r="CA361" s="22"/>
      <c r="CB361" s="22"/>
      <c r="CC361" s="22"/>
      <c r="CD361" s="22"/>
      <c r="CE361" s="22"/>
      <c r="CF361" s="22"/>
      <c r="CG361" s="22"/>
      <c r="CH361" s="22"/>
      <c r="CI361" s="22"/>
      <c r="CJ361" s="57"/>
      <c r="CK361" s="57"/>
      <c r="CL361" s="57"/>
      <c r="CM361" s="22"/>
      <c r="CN361" s="22"/>
      <c r="CO361" s="22"/>
      <c r="CP361" s="22"/>
      <c r="CQ361" s="22"/>
      <c r="CR361" s="22"/>
      <c r="CS361" s="22"/>
      <c r="CT361" s="22"/>
      <c r="CU361" s="22"/>
      <c r="CV361" s="57"/>
      <c r="CW361" s="57"/>
      <c r="CX361" s="57"/>
      <c r="CY361" s="46"/>
      <c r="CZ361" s="28">
        <f>VLOOKUP(A361,[1]Hoja2!$A$1:$G$589,7,0)</f>
        <v>9860.61132</v>
      </c>
      <c r="DA361" s="28">
        <v>0</v>
      </c>
      <c r="DB361" s="35">
        <f t="shared" si="26"/>
        <v>9860.61132</v>
      </c>
      <c r="DE361" s="31">
        <f t="shared" si="25"/>
        <v>9860.61132</v>
      </c>
    </row>
    <row r="362" spans="1:109" x14ac:dyDescent="0.25">
      <c r="A362" s="41" t="s">
        <v>119</v>
      </c>
      <c r="B362" s="23" t="s">
        <v>506</v>
      </c>
      <c r="C362" s="23" t="s">
        <v>339</v>
      </c>
      <c r="D362" s="48">
        <v>26</v>
      </c>
      <c r="E362" s="48">
        <v>26</v>
      </c>
      <c r="F362" s="22" t="s">
        <v>325</v>
      </c>
      <c r="G362" s="21" t="s">
        <v>326</v>
      </c>
      <c r="H362" s="22"/>
      <c r="I362" s="21"/>
      <c r="J362" s="22"/>
      <c r="K362" s="21"/>
      <c r="L362" s="22"/>
      <c r="M362" s="21" t="s">
        <v>124</v>
      </c>
      <c r="N362" s="22"/>
      <c r="O362" s="22"/>
      <c r="P362" s="22"/>
      <c r="Q362" s="22"/>
      <c r="R362" s="22"/>
      <c r="S362" s="22"/>
      <c r="T362" s="22"/>
      <c r="U362" s="22"/>
      <c r="V362" s="22"/>
      <c r="W362" s="22"/>
      <c r="X362" s="55"/>
      <c r="Y362" s="55"/>
      <c r="Z362" s="55"/>
      <c r="AA362" s="22"/>
      <c r="AB362" s="22"/>
      <c r="AC362" s="22"/>
      <c r="AD362" s="22"/>
      <c r="AE362" s="22"/>
      <c r="AF362" s="22"/>
      <c r="AG362" s="22"/>
      <c r="AH362" s="22"/>
      <c r="AI362" s="22"/>
      <c r="AJ362" s="22"/>
      <c r="AK362" s="22"/>
      <c r="AL362" s="22"/>
      <c r="AM362" s="22"/>
      <c r="AN362" s="22"/>
      <c r="AO362" s="22"/>
      <c r="AP362" s="22"/>
      <c r="AQ362" s="22"/>
      <c r="AR362" s="56"/>
      <c r="AS362" s="57"/>
      <c r="AT362" s="58"/>
      <c r="AU362" s="22"/>
      <c r="AV362" s="55"/>
      <c r="AW362" s="55"/>
      <c r="AX362" s="58"/>
      <c r="AY362" s="22"/>
      <c r="AZ362" s="57"/>
      <c r="BA362" s="57"/>
      <c r="BB362" s="57"/>
      <c r="BC362" s="22"/>
      <c r="BD362" s="22"/>
      <c r="BE362" s="22"/>
      <c r="BF362" s="22"/>
      <c r="BG362" s="22"/>
      <c r="BH362" s="57"/>
      <c r="BI362" s="57"/>
      <c r="BJ362" s="57"/>
      <c r="BK362" s="22"/>
      <c r="BL362" s="57"/>
      <c r="BM362" s="57"/>
      <c r="BN362" s="57"/>
      <c r="BO362" s="22"/>
      <c r="BP362" s="57"/>
      <c r="BQ362" s="57"/>
      <c r="BR362" s="57"/>
      <c r="BS362" s="22"/>
      <c r="BT362" s="22"/>
      <c r="BU362" s="22"/>
      <c r="BV362" s="22"/>
      <c r="BW362" s="22"/>
      <c r="BX362" s="22"/>
      <c r="BY362" s="22"/>
      <c r="BZ362" s="22"/>
      <c r="CA362" s="22"/>
      <c r="CB362" s="22"/>
      <c r="CC362" s="22"/>
      <c r="CD362" s="22"/>
      <c r="CE362" s="22"/>
      <c r="CF362" s="22"/>
      <c r="CG362" s="22"/>
      <c r="CH362" s="22"/>
      <c r="CI362" s="22"/>
      <c r="CJ362" s="57"/>
      <c r="CK362" s="57"/>
      <c r="CL362" s="57"/>
      <c r="CM362" s="22"/>
      <c r="CN362" s="22"/>
      <c r="CO362" s="22"/>
      <c r="CP362" s="22"/>
      <c r="CQ362" s="22"/>
      <c r="CR362" s="22"/>
      <c r="CS362" s="22"/>
      <c r="CT362" s="22"/>
      <c r="CU362" s="22"/>
      <c r="CV362" s="57"/>
      <c r="CW362" s="57"/>
      <c r="CX362" s="57"/>
      <c r="CY362" s="46"/>
      <c r="CZ362" s="28"/>
      <c r="DA362" s="28"/>
      <c r="DB362" s="35"/>
      <c r="DE362" s="31" t="e">
        <f t="shared" si="25"/>
        <v>#NUM!</v>
      </c>
    </row>
    <row r="363" spans="1:109" ht="22.5" x14ac:dyDescent="0.25">
      <c r="A363" s="41" t="s">
        <v>119</v>
      </c>
      <c r="B363" s="23" t="s">
        <v>507</v>
      </c>
      <c r="C363" s="23" t="s">
        <v>43</v>
      </c>
      <c r="D363" s="21">
        <v>72</v>
      </c>
      <c r="E363" s="21">
        <v>72</v>
      </c>
      <c r="F363" s="22" t="s">
        <v>325</v>
      </c>
      <c r="G363" s="21" t="s">
        <v>326</v>
      </c>
      <c r="H363" s="22"/>
      <c r="I363" s="21"/>
      <c r="J363" s="22"/>
      <c r="K363" s="21" t="s">
        <v>337</v>
      </c>
      <c r="L363" s="22"/>
      <c r="M363" s="21" t="s">
        <v>124</v>
      </c>
      <c r="N363" s="22"/>
      <c r="O363" s="22"/>
      <c r="P363" s="22"/>
      <c r="Q363" s="22"/>
      <c r="R363" s="22"/>
      <c r="S363" s="22"/>
      <c r="T363" s="22"/>
      <c r="U363" s="22"/>
      <c r="V363" s="22"/>
      <c r="W363" s="22"/>
      <c r="X363" s="55"/>
      <c r="Y363" s="55"/>
      <c r="Z363" s="55"/>
      <c r="AA363" s="22"/>
      <c r="AB363" s="22"/>
      <c r="AC363" s="22"/>
      <c r="AD363" s="22"/>
      <c r="AE363" s="22"/>
      <c r="AF363" s="22"/>
      <c r="AG363" s="22"/>
      <c r="AH363" s="22"/>
      <c r="AI363" s="22"/>
      <c r="AJ363" s="22"/>
      <c r="AK363" s="22"/>
      <c r="AL363" s="22"/>
      <c r="AM363" s="22"/>
      <c r="AN363" s="22"/>
      <c r="AO363" s="22"/>
      <c r="AP363" s="22"/>
      <c r="AQ363" s="22"/>
      <c r="AR363" s="56"/>
      <c r="AS363" s="57"/>
      <c r="AT363" s="58"/>
      <c r="AU363" s="22"/>
      <c r="AV363" s="55"/>
      <c r="AW363" s="55"/>
      <c r="AX363" s="58"/>
      <c r="AY363" s="22"/>
      <c r="AZ363" s="57"/>
      <c r="BA363" s="57"/>
      <c r="BB363" s="57"/>
      <c r="BC363" s="22"/>
      <c r="BD363" s="22"/>
      <c r="BE363" s="22"/>
      <c r="BF363" s="22"/>
      <c r="BG363" s="22"/>
      <c r="BH363" s="57"/>
      <c r="BI363" s="57"/>
      <c r="BJ363" s="57"/>
      <c r="BK363" s="22"/>
      <c r="BL363" s="57"/>
      <c r="BM363" s="57"/>
      <c r="BN363" s="57"/>
      <c r="BO363" s="22"/>
      <c r="BP363" s="57">
        <v>220224</v>
      </c>
      <c r="BQ363" s="57">
        <f>+BP363*19%</f>
        <v>41842.559999999998</v>
      </c>
      <c r="BR363" s="57">
        <f>+BP363+BQ363</f>
        <v>262066.56</v>
      </c>
      <c r="BS363" s="22"/>
      <c r="BT363" s="22"/>
      <c r="BU363" s="22"/>
      <c r="BV363" s="22"/>
      <c r="BW363" s="22"/>
      <c r="BX363" s="22"/>
      <c r="BY363" s="22"/>
      <c r="BZ363" s="22"/>
      <c r="CA363" s="22"/>
      <c r="CB363" s="22"/>
      <c r="CC363" s="22"/>
      <c r="CD363" s="22"/>
      <c r="CE363" s="22"/>
      <c r="CF363" s="22"/>
      <c r="CG363" s="22"/>
      <c r="CH363" s="22"/>
      <c r="CI363" s="22"/>
      <c r="CJ363" s="57"/>
      <c r="CK363" s="57"/>
      <c r="CL363" s="57"/>
      <c r="CM363" s="22"/>
      <c r="CN363" s="22"/>
      <c r="CO363" s="22"/>
      <c r="CP363" s="22"/>
      <c r="CQ363" s="22"/>
      <c r="CR363" s="22"/>
      <c r="CS363" s="22"/>
      <c r="CT363" s="22"/>
      <c r="CU363" s="22"/>
      <c r="CV363" s="57"/>
      <c r="CW363" s="57"/>
      <c r="CX363" s="57"/>
      <c r="CY363" s="46"/>
      <c r="CZ363" s="28"/>
      <c r="DA363" s="28"/>
      <c r="DB363" s="35"/>
      <c r="DE363" s="31">
        <f t="shared" si="25"/>
        <v>262066.56</v>
      </c>
    </row>
    <row r="364" spans="1:109" ht="90" x14ac:dyDescent="0.25">
      <c r="A364" s="36">
        <v>1969</v>
      </c>
      <c r="B364" s="43" t="s">
        <v>508</v>
      </c>
      <c r="C364" s="21" t="s">
        <v>43</v>
      </c>
      <c r="D364" s="21">
        <v>20</v>
      </c>
      <c r="E364" s="21">
        <v>20</v>
      </c>
      <c r="F364" s="22" t="s">
        <v>325</v>
      </c>
      <c r="G364" s="21" t="s">
        <v>326</v>
      </c>
      <c r="H364" s="48" t="s">
        <v>403</v>
      </c>
      <c r="I364" s="48" t="s">
        <v>403</v>
      </c>
      <c r="J364" s="22"/>
      <c r="K364" s="48"/>
      <c r="L364" s="23"/>
      <c r="M364" s="21" t="s">
        <v>330</v>
      </c>
      <c r="N364" s="22"/>
      <c r="O364" s="22"/>
      <c r="P364" s="22"/>
      <c r="Q364" s="22"/>
      <c r="R364" s="22"/>
      <c r="S364" s="22"/>
      <c r="T364" s="22"/>
      <c r="U364" s="22"/>
      <c r="V364" s="22"/>
      <c r="W364" s="22"/>
      <c r="X364" s="55"/>
      <c r="Y364" s="55"/>
      <c r="Z364" s="55"/>
      <c r="AA364" s="22"/>
      <c r="AB364" s="22"/>
      <c r="AC364" s="22"/>
      <c r="AD364" s="22"/>
      <c r="AE364" s="22"/>
      <c r="AF364" s="22"/>
      <c r="AG364" s="22"/>
      <c r="AH364" s="22"/>
      <c r="AI364" s="22"/>
      <c r="AJ364" s="22"/>
      <c r="AK364" s="22"/>
      <c r="AL364" s="22"/>
      <c r="AM364" s="22"/>
      <c r="AN364" s="22"/>
      <c r="AO364" s="22"/>
      <c r="AP364" s="22"/>
      <c r="AQ364" s="22"/>
      <c r="AR364" s="56"/>
      <c r="AS364" s="57"/>
      <c r="AT364" s="58"/>
      <c r="AU364" s="22"/>
      <c r="AV364" s="55"/>
      <c r="AW364" s="55"/>
      <c r="AX364" s="58"/>
      <c r="AY364" s="22"/>
      <c r="AZ364" s="57">
        <v>267000</v>
      </c>
      <c r="BA364" s="57">
        <v>50730</v>
      </c>
      <c r="BB364" s="57">
        <f>+AZ364+BA364</f>
        <v>317730</v>
      </c>
      <c r="BC364" s="22"/>
      <c r="BD364" s="22"/>
      <c r="BE364" s="22"/>
      <c r="BF364" s="22"/>
      <c r="BG364" s="22"/>
      <c r="BH364" s="57"/>
      <c r="BI364" s="57"/>
      <c r="BJ364" s="57"/>
      <c r="BK364" s="22"/>
      <c r="BL364" s="57"/>
      <c r="BM364" s="57"/>
      <c r="BN364" s="57"/>
      <c r="BO364" s="22"/>
      <c r="BP364" s="57"/>
      <c r="BQ364" s="57"/>
      <c r="BR364" s="57"/>
      <c r="BS364" s="22"/>
      <c r="BT364" s="22"/>
      <c r="BU364" s="22"/>
      <c r="BV364" s="22"/>
      <c r="BW364" s="22"/>
      <c r="BX364" s="22"/>
      <c r="BY364" s="22"/>
      <c r="BZ364" s="22"/>
      <c r="CA364" s="22"/>
      <c r="CB364" s="22"/>
      <c r="CC364" s="22"/>
      <c r="CD364" s="22"/>
      <c r="CE364" s="22"/>
      <c r="CF364" s="22"/>
      <c r="CG364" s="22"/>
      <c r="CH364" s="22"/>
      <c r="CI364" s="22"/>
      <c r="CJ364" s="57"/>
      <c r="CK364" s="57"/>
      <c r="CL364" s="57"/>
      <c r="CM364" s="22"/>
      <c r="CN364" s="22"/>
      <c r="CO364" s="22"/>
      <c r="CP364" s="22"/>
      <c r="CQ364" s="22"/>
      <c r="CR364" s="22"/>
      <c r="CS364" s="22"/>
      <c r="CT364" s="22"/>
      <c r="CU364" s="22"/>
      <c r="CV364" s="57"/>
      <c r="CW364" s="57"/>
      <c r="CX364" s="57"/>
      <c r="CY364" s="46"/>
      <c r="CZ364" s="28"/>
      <c r="DA364" s="28"/>
      <c r="DB364" s="35"/>
      <c r="DE364" s="31">
        <f t="shared" si="25"/>
        <v>317730</v>
      </c>
    </row>
    <row r="365" spans="1:109" ht="90" x14ac:dyDescent="0.25">
      <c r="A365" s="60">
        <v>1970</v>
      </c>
      <c r="B365" s="43" t="s">
        <v>509</v>
      </c>
      <c r="C365" s="21" t="s">
        <v>43</v>
      </c>
      <c r="D365" s="21">
        <v>1</v>
      </c>
      <c r="E365" s="21">
        <v>1</v>
      </c>
      <c r="F365" s="22" t="s">
        <v>325</v>
      </c>
      <c r="G365" s="21" t="s">
        <v>326</v>
      </c>
      <c r="H365" s="48" t="s">
        <v>403</v>
      </c>
      <c r="I365" s="48" t="s">
        <v>403</v>
      </c>
      <c r="J365" s="22"/>
      <c r="K365" s="22"/>
      <c r="L365" s="23"/>
      <c r="M365" s="21" t="s">
        <v>330</v>
      </c>
      <c r="N365" s="22"/>
      <c r="O365" s="22"/>
      <c r="P365" s="22"/>
      <c r="Q365" s="22"/>
      <c r="R365" s="22"/>
      <c r="S365" s="22"/>
      <c r="T365" s="22"/>
      <c r="U365" s="22"/>
      <c r="V365" s="22"/>
      <c r="W365" s="22"/>
      <c r="X365" s="55"/>
      <c r="Y365" s="55"/>
      <c r="Z365" s="55"/>
      <c r="AA365" s="22"/>
      <c r="AB365" s="22"/>
      <c r="AC365" s="22"/>
      <c r="AD365" s="22"/>
      <c r="AE365" s="22"/>
      <c r="AF365" s="22"/>
      <c r="AG365" s="22"/>
      <c r="AH365" s="22"/>
      <c r="AI365" s="22"/>
      <c r="AJ365" s="22"/>
      <c r="AK365" s="22"/>
      <c r="AL365" s="22"/>
      <c r="AM365" s="22"/>
      <c r="AN365" s="22"/>
      <c r="AO365" s="22"/>
      <c r="AP365" s="22"/>
      <c r="AQ365" s="22"/>
      <c r="AR365" s="56"/>
      <c r="AS365" s="57"/>
      <c r="AT365" s="58"/>
      <c r="AU365" s="22"/>
      <c r="AV365" s="55"/>
      <c r="AW365" s="55"/>
      <c r="AX365" s="58"/>
      <c r="AY365" s="22"/>
      <c r="AZ365" s="57">
        <v>1435000</v>
      </c>
      <c r="BA365" s="57">
        <v>272650</v>
      </c>
      <c r="BB365" s="57">
        <f>+AZ365+BA365</f>
        <v>1707650</v>
      </c>
      <c r="BC365" s="22"/>
      <c r="BD365" s="22"/>
      <c r="BE365" s="22"/>
      <c r="BF365" s="22"/>
      <c r="BG365" s="22"/>
      <c r="BH365" s="57"/>
      <c r="BI365" s="57"/>
      <c r="BJ365" s="57"/>
      <c r="BK365" s="22"/>
      <c r="BL365" s="57"/>
      <c r="BM365" s="57"/>
      <c r="BN365" s="57"/>
      <c r="BO365" s="22"/>
      <c r="BP365" s="57"/>
      <c r="BQ365" s="57"/>
      <c r="BR365" s="57"/>
      <c r="BS365" s="22"/>
      <c r="BT365" s="22"/>
      <c r="BU365" s="22"/>
      <c r="BV365" s="22"/>
      <c r="BW365" s="22"/>
      <c r="BX365" s="22"/>
      <c r="BY365" s="22"/>
      <c r="BZ365" s="22"/>
      <c r="CA365" s="22"/>
      <c r="CB365" s="22"/>
      <c r="CC365" s="22"/>
      <c r="CD365" s="22"/>
      <c r="CE365" s="22"/>
      <c r="CF365" s="22"/>
      <c r="CG365" s="22"/>
      <c r="CH365" s="22"/>
      <c r="CI365" s="22"/>
      <c r="CJ365" s="57"/>
      <c r="CK365" s="57"/>
      <c r="CL365" s="57"/>
      <c r="CM365" s="22"/>
      <c r="CN365" s="22"/>
      <c r="CO365" s="22"/>
      <c r="CP365" s="22"/>
      <c r="CQ365" s="22"/>
      <c r="CR365" s="22"/>
      <c r="CS365" s="22"/>
      <c r="CT365" s="22"/>
      <c r="CU365" s="22"/>
      <c r="CV365" s="57"/>
      <c r="CW365" s="57"/>
      <c r="CX365" s="57"/>
      <c r="CY365" s="46"/>
      <c r="CZ365" s="28"/>
      <c r="DA365" s="28"/>
      <c r="DB365" s="35"/>
      <c r="DE365" s="31">
        <f t="shared" si="25"/>
        <v>1707650</v>
      </c>
    </row>
    <row r="366" spans="1:109" ht="22.5" x14ac:dyDescent="0.25">
      <c r="A366" s="60">
        <v>1971</v>
      </c>
      <c r="B366" s="63" t="s">
        <v>510</v>
      </c>
      <c r="C366" s="21" t="s">
        <v>43</v>
      </c>
      <c r="D366" s="21">
        <v>50</v>
      </c>
      <c r="E366" s="21">
        <v>50</v>
      </c>
      <c r="F366" s="22" t="s">
        <v>325</v>
      </c>
      <c r="G366" s="21" t="s">
        <v>326</v>
      </c>
      <c r="H366" s="22"/>
      <c r="I366" s="21"/>
      <c r="J366" s="22"/>
      <c r="K366" s="22"/>
      <c r="L366" s="23"/>
      <c r="M366" s="22"/>
      <c r="N366" s="22"/>
      <c r="O366" s="22"/>
      <c r="P366" s="22"/>
      <c r="Q366" s="22"/>
      <c r="R366" s="22"/>
      <c r="S366" s="22"/>
      <c r="T366" s="22"/>
      <c r="U366" s="22"/>
      <c r="V366" s="22"/>
      <c r="W366" s="22"/>
      <c r="X366" s="55"/>
      <c r="Y366" s="55"/>
      <c r="Z366" s="55"/>
      <c r="AA366" s="22"/>
      <c r="AB366" s="22"/>
      <c r="AC366" s="22"/>
      <c r="AD366" s="22"/>
      <c r="AE366" s="22"/>
      <c r="AF366" s="22"/>
      <c r="AG366" s="22"/>
      <c r="AH366" s="22"/>
      <c r="AI366" s="22"/>
      <c r="AJ366" s="22"/>
      <c r="AK366" s="22"/>
      <c r="AL366" s="22"/>
      <c r="AM366" s="22"/>
      <c r="AN366" s="22"/>
      <c r="AO366" s="22"/>
      <c r="AP366" s="22"/>
      <c r="AQ366" s="22"/>
      <c r="AR366" s="56"/>
      <c r="AS366" s="57"/>
      <c r="AT366" s="58"/>
      <c r="AU366" s="22"/>
      <c r="AV366" s="55"/>
      <c r="AW366" s="55"/>
      <c r="AX366" s="58"/>
      <c r="AY366" s="22"/>
      <c r="AZ366" s="57"/>
      <c r="BA366" s="57"/>
      <c r="BB366" s="57"/>
      <c r="BC366" s="22"/>
      <c r="BD366" s="22"/>
      <c r="BE366" s="22"/>
      <c r="BF366" s="22"/>
      <c r="BG366" s="22"/>
      <c r="BH366" s="57"/>
      <c r="BI366" s="57"/>
      <c r="BJ366" s="57"/>
      <c r="BK366" s="22"/>
      <c r="BL366" s="57"/>
      <c r="BM366" s="57"/>
      <c r="BN366" s="57"/>
      <c r="BO366" s="22"/>
      <c r="BP366" s="57"/>
      <c r="BQ366" s="57"/>
      <c r="BR366" s="57"/>
      <c r="BS366" s="22"/>
      <c r="BT366" s="22"/>
      <c r="BU366" s="22"/>
      <c r="BV366" s="22"/>
      <c r="BW366" s="22"/>
      <c r="BX366" s="22"/>
      <c r="BY366" s="22"/>
      <c r="BZ366" s="22"/>
      <c r="CA366" s="22"/>
      <c r="CB366" s="22"/>
      <c r="CC366" s="22"/>
      <c r="CD366" s="22"/>
      <c r="CE366" s="22"/>
      <c r="CF366" s="22"/>
      <c r="CG366" s="22"/>
      <c r="CH366" s="22"/>
      <c r="CI366" s="22"/>
      <c r="CJ366" s="57"/>
      <c r="CK366" s="57"/>
      <c r="CL366" s="57"/>
      <c r="CM366" s="22"/>
      <c r="CN366" s="22"/>
      <c r="CO366" s="22"/>
      <c r="CP366" s="22"/>
      <c r="CQ366" s="22"/>
      <c r="CR366" s="22"/>
      <c r="CS366" s="22"/>
      <c r="CT366" s="22"/>
      <c r="CU366" s="22"/>
      <c r="CV366" s="57"/>
      <c r="CW366" s="57"/>
      <c r="CX366" s="57"/>
      <c r="CY366" s="46"/>
      <c r="CZ366" s="28"/>
      <c r="DA366" s="28"/>
      <c r="DB366" s="35"/>
      <c r="DE366" s="31" t="e">
        <f t="shared" si="25"/>
        <v>#NUM!</v>
      </c>
    </row>
    <row r="367" spans="1:109" x14ac:dyDescent="0.25">
      <c r="A367" s="36">
        <v>1972</v>
      </c>
      <c r="B367" s="63" t="s">
        <v>511</v>
      </c>
      <c r="C367" s="64" t="s">
        <v>43</v>
      </c>
      <c r="D367" s="21">
        <v>50</v>
      </c>
      <c r="E367" s="21">
        <v>50</v>
      </c>
      <c r="F367" s="22" t="s">
        <v>325</v>
      </c>
      <c r="G367" s="21" t="s">
        <v>326</v>
      </c>
      <c r="H367" s="22"/>
      <c r="I367" s="21"/>
      <c r="J367" s="22"/>
      <c r="K367" s="22"/>
      <c r="L367" s="23"/>
      <c r="M367" s="22"/>
      <c r="N367" s="22"/>
      <c r="O367" s="22"/>
      <c r="P367" s="22"/>
      <c r="Q367" s="22"/>
      <c r="R367" s="22"/>
      <c r="S367" s="22"/>
      <c r="T367" s="22"/>
      <c r="U367" s="22"/>
      <c r="V367" s="22"/>
      <c r="W367" s="22"/>
      <c r="X367" s="55"/>
      <c r="Y367" s="55"/>
      <c r="Z367" s="55"/>
      <c r="AA367" s="22"/>
      <c r="AB367" s="22"/>
      <c r="AC367" s="22"/>
      <c r="AD367" s="22"/>
      <c r="AE367" s="22"/>
      <c r="AF367" s="22"/>
      <c r="AG367" s="22"/>
      <c r="AH367" s="22"/>
      <c r="AI367" s="22"/>
      <c r="AJ367" s="22"/>
      <c r="AK367" s="22"/>
      <c r="AL367" s="22"/>
      <c r="AM367" s="22"/>
      <c r="AN367" s="22"/>
      <c r="AO367" s="22"/>
      <c r="AP367" s="22"/>
      <c r="AQ367" s="22"/>
      <c r="AR367" s="56">
        <v>32895</v>
      </c>
      <c r="AS367" s="57">
        <v>6250</v>
      </c>
      <c r="AT367" s="58">
        <f>+AR367+AS367</f>
        <v>39145</v>
      </c>
      <c r="AU367" s="22"/>
      <c r="AV367" s="55"/>
      <c r="AW367" s="55"/>
      <c r="AX367" s="58"/>
      <c r="AY367" s="22"/>
      <c r="AZ367" s="57"/>
      <c r="BA367" s="57"/>
      <c r="BB367" s="57"/>
      <c r="BC367" s="22"/>
      <c r="BD367" s="22"/>
      <c r="BE367" s="22"/>
      <c r="BF367" s="22"/>
      <c r="BG367" s="22"/>
      <c r="BH367" s="57"/>
      <c r="BI367" s="57"/>
      <c r="BJ367" s="57"/>
      <c r="BK367" s="22"/>
      <c r="BL367" s="57"/>
      <c r="BM367" s="57"/>
      <c r="BN367" s="57"/>
      <c r="BO367" s="22"/>
      <c r="BP367" s="57"/>
      <c r="BQ367" s="57"/>
      <c r="BR367" s="57"/>
      <c r="BS367" s="22"/>
      <c r="BT367" s="22"/>
      <c r="BU367" s="22"/>
      <c r="BV367" s="22"/>
      <c r="BW367" s="22"/>
      <c r="BX367" s="22"/>
      <c r="BY367" s="22"/>
      <c r="BZ367" s="22"/>
      <c r="CA367" s="22"/>
      <c r="CB367" s="22"/>
      <c r="CC367" s="22"/>
      <c r="CD367" s="22"/>
      <c r="CE367" s="22"/>
      <c r="CF367" s="22"/>
      <c r="CG367" s="22"/>
      <c r="CH367" s="22"/>
      <c r="CI367" s="22"/>
      <c r="CJ367" s="57"/>
      <c r="CK367" s="57"/>
      <c r="CL367" s="57"/>
      <c r="CM367" s="22"/>
      <c r="CN367" s="22"/>
      <c r="CO367" s="22"/>
      <c r="CP367" s="22"/>
      <c r="CQ367" s="22"/>
      <c r="CR367" s="22"/>
      <c r="CS367" s="22"/>
      <c r="CT367" s="22"/>
      <c r="CU367" s="22"/>
      <c r="CV367" s="57"/>
      <c r="CW367" s="57"/>
      <c r="CX367" s="57"/>
      <c r="CY367" s="46"/>
      <c r="CZ367" s="28"/>
      <c r="DA367" s="28"/>
      <c r="DB367" s="35"/>
      <c r="DE367" s="31">
        <f t="shared" si="25"/>
        <v>39145</v>
      </c>
    </row>
    <row r="368" spans="1:109" ht="90" x14ac:dyDescent="0.25">
      <c r="A368" s="60">
        <v>1973</v>
      </c>
      <c r="B368" s="43" t="s">
        <v>512</v>
      </c>
      <c r="C368" s="21" t="s">
        <v>43</v>
      </c>
      <c r="D368" s="21">
        <v>3</v>
      </c>
      <c r="E368" s="21">
        <v>3</v>
      </c>
      <c r="F368" s="22" t="s">
        <v>325</v>
      </c>
      <c r="G368" s="21" t="s">
        <v>326</v>
      </c>
      <c r="H368" s="48" t="s">
        <v>403</v>
      </c>
      <c r="I368" s="48" t="s">
        <v>403</v>
      </c>
      <c r="J368" s="22"/>
      <c r="K368" s="22"/>
      <c r="L368" s="23"/>
      <c r="M368" s="22"/>
      <c r="N368" s="22"/>
      <c r="O368" s="22"/>
      <c r="P368" s="22"/>
      <c r="Q368" s="22"/>
      <c r="R368" s="22"/>
      <c r="S368" s="22"/>
      <c r="T368" s="22"/>
      <c r="U368" s="22"/>
      <c r="V368" s="22"/>
      <c r="W368" s="22"/>
      <c r="X368" s="55"/>
      <c r="Y368" s="55"/>
      <c r="Z368" s="55"/>
      <c r="AA368" s="22"/>
      <c r="AB368" s="22"/>
      <c r="AC368" s="22"/>
      <c r="AD368" s="22"/>
      <c r="AE368" s="22"/>
      <c r="AF368" s="22"/>
      <c r="AG368" s="22"/>
      <c r="AH368" s="22"/>
      <c r="AI368" s="22"/>
      <c r="AJ368" s="22"/>
      <c r="AK368" s="22"/>
      <c r="AL368" s="22"/>
      <c r="AM368" s="22"/>
      <c r="AN368" s="22"/>
      <c r="AO368" s="22"/>
      <c r="AP368" s="22"/>
      <c r="AQ368" s="22"/>
      <c r="AR368" s="56"/>
      <c r="AS368" s="57"/>
      <c r="AT368" s="58"/>
      <c r="AU368" s="22"/>
      <c r="AV368" s="55"/>
      <c r="AW368" s="55"/>
      <c r="AX368" s="58"/>
      <c r="AY368" s="22"/>
      <c r="AZ368" s="57">
        <v>492000</v>
      </c>
      <c r="BA368" s="57">
        <v>93480</v>
      </c>
      <c r="BB368" s="57">
        <f t="shared" ref="BB368:BB373" si="27">+AZ368+BA368</f>
        <v>585480</v>
      </c>
      <c r="BC368" s="22"/>
      <c r="BD368" s="22"/>
      <c r="BE368" s="22"/>
      <c r="BF368" s="22"/>
      <c r="BG368" s="22"/>
      <c r="BH368" s="57"/>
      <c r="BI368" s="57"/>
      <c r="BJ368" s="57"/>
      <c r="BK368" s="22"/>
      <c r="BL368" s="57"/>
      <c r="BM368" s="57"/>
      <c r="BN368" s="57"/>
      <c r="BO368" s="22"/>
      <c r="BP368" s="57"/>
      <c r="BQ368" s="57"/>
      <c r="BR368" s="57"/>
      <c r="BS368" s="22"/>
      <c r="BT368" s="22"/>
      <c r="BU368" s="22"/>
      <c r="BV368" s="22"/>
      <c r="BW368" s="22"/>
      <c r="BX368" s="22"/>
      <c r="BY368" s="22"/>
      <c r="BZ368" s="22"/>
      <c r="CA368" s="22"/>
      <c r="CB368" s="22"/>
      <c r="CC368" s="22"/>
      <c r="CD368" s="22"/>
      <c r="CE368" s="22"/>
      <c r="CF368" s="22"/>
      <c r="CG368" s="22"/>
      <c r="CH368" s="22"/>
      <c r="CI368" s="22"/>
      <c r="CJ368" s="57"/>
      <c r="CK368" s="57"/>
      <c r="CL368" s="57"/>
      <c r="CM368" s="22"/>
      <c r="CN368" s="22"/>
      <c r="CO368" s="22"/>
      <c r="CP368" s="22"/>
      <c r="CQ368" s="22"/>
      <c r="CR368" s="22"/>
      <c r="CS368" s="22"/>
      <c r="CT368" s="22"/>
      <c r="CU368" s="22"/>
      <c r="CV368" s="57"/>
      <c r="CW368" s="57"/>
      <c r="CX368" s="57"/>
      <c r="CY368" s="46"/>
      <c r="CZ368" s="28"/>
      <c r="DA368" s="28"/>
      <c r="DB368" s="35"/>
      <c r="DE368" s="31">
        <f t="shared" si="25"/>
        <v>585480</v>
      </c>
    </row>
    <row r="369" spans="1:109" ht="33.75" x14ac:dyDescent="0.25">
      <c r="A369" s="36">
        <v>1975</v>
      </c>
      <c r="B369" s="63" t="s">
        <v>513</v>
      </c>
      <c r="C369" s="21" t="s">
        <v>43</v>
      </c>
      <c r="D369" s="21">
        <v>78</v>
      </c>
      <c r="E369" s="21">
        <v>78</v>
      </c>
      <c r="F369" s="22" t="s">
        <v>325</v>
      </c>
      <c r="G369" s="21" t="s">
        <v>326</v>
      </c>
      <c r="H369" s="22"/>
      <c r="I369" s="48" t="s">
        <v>407</v>
      </c>
      <c r="J369" s="22"/>
      <c r="K369" s="22"/>
      <c r="L369" s="23"/>
      <c r="M369" s="21" t="s">
        <v>330</v>
      </c>
      <c r="N369" s="22"/>
      <c r="O369" s="22"/>
      <c r="P369" s="22"/>
      <c r="Q369" s="22"/>
      <c r="R369" s="22"/>
      <c r="S369" s="22"/>
      <c r="T369" s="22"/>
      <c r="U369" s="22"/>
      <c r="V369" s="22"/>
      <c r="W369" s="22"/>
      <c r="X369" s="55"/>
      <c r="Y369" s="55"/>
      <c r="Z369" s="55"/>
      <c r="AA369" s="22"/>
      <c r="AB369" s="22"/>
      <c r="AC369" s="22"/>
      <c r="AD369" s="22"/>
      <c r="AE369" s="22"/>
      <c r="AF369" s="22"/>
      <c r="AG369" s="22"/>
      <c r="AH369" s="22"/>
      <c r="AI369" s="22"/>
      <c r="AJ369" s="22"/>
      <c r="AK369" s="22"/>
      <c r="AL369" s="22"/>
      <c r="AM369" s="22"/>
      <c r="AN369" s="22"/>
      <c r="AO369" s="22"/>
      <c r="AP369" s="22"/>
      <c r="AQ369" s="22"/>
      <c r="AR369" s="56"/>
      <c r="AS369" s="57"/>
      <c r="AT369" s="58"/>
      <c r="AU369" s="22"/>
      <c r="AV369" s="55"/>
      <c r="AW369" s="55"/>
      <c r="AX369" s="58"/>
      <c r="AY369" s="22"/>
      <c r="AZ369" s="57">
        <v>66000</v>
      </c>
      <c r="BA369" s="57">
        <v>12540</v>
      </c>
      <c r="BB369" s="57">
        <f t="shared" si="27"/>
        <v>78540</v>
      </c>
      <c r="BC369" s="22"/>
      <c r="BD369" s="22"/>
      <c r="BE369" s="22"/>
      <c r="BF369" s="22"/>
      <c r="BG369" s="22"/>
      <c r="BH369" s="57"/>
      <c r="BI369" s="57"/>
      <c r="BJ369" s="57"/>
      <c r="BK369" s="22"/>
      <c r="BL369" s="57"/>
      <c r="BM369" s="57"/>
      <c r="BN369" s="57"/>
      <c r="BO369" s="22"/>
      <c r="BP369" s="57"/>
      <c r="BQ369" s="57"/>
      <c r="BR369" s="57"/>
      <c r="BS369" s="22"/>
      <c r="BT369" s="22"/>
      <c r="BU369" s="22"/>
      <c r="BV369" s="22"/>
      <c r="BW369" s="22"/>
      <c r="BX369" s="22"/>
      <c r="BY369" s="22"/>
      <c r="BZ369" s="22"/>
      <c r="CA369" s="22"/>
      <c r="CB369" s="22"/>
      <c r="CC369" s="22"/>
      <c r="CD369" s="22"/>
      <c r="CE369" s="22"/>
      <c r="CF369" s="22"/>
      <c r="CG369" s="22"/>
      <c r="CH369" s="22"/>
      <c r="CI369" s="22"/>
      <c r="CJ369" s="57"/>
      <c r="CK369" s="57"/>
      <c r="CL369" s="57"/>
      <c r="CM369" s="22"/>
      <c r="CN369" s="22"/>
      <c r="CO369" s="22"/>
      <c r="CP369" s="22"/>
      <c r="CQ369" s="22"/>
      <c r="CR369" s="22"/>
      <c r="CS369" s="22"/>
      <c r="CT369" s="22"/>
      <c r="CU369" s="22"/>
      <c r="CV369" s="57"/>
      <c r="CW369" s="57"/>
      <c r="CX369" s="57"/>
      <c r="CY369" s="46"/>
      <c r="CZ369" s="28"/>
      <c r="DA369" s="28"/>
      <c r="DB369" s="35"/>
      <c r="DE369" s="31">
        <f t="shared" si="25"/>
        <v>78540</v>
      </c>
    </row>
    <row r="370" spans="1:109" ht="90" x14ac:dyDescent="0.25">
      <c r="A370" s="36">
        <v>1987</v>
      </c>
      <c r="B370" s="43" t="s">
        <v>514</v>
      </c>
      <c r="C370" s="21" t="s">
        <v>43</v>
      </c>
      <c r="D370" s="21">
        <v>6</v>
      </c>
      <c r="E370" s="21">
        <v>6</v>
      </c>
      <c r="F370" s="22" t="s">
        <v>325</v>
      </c>
      <c r="G370" s="21" t="s">
        <v>326</v>
      </c>
      <c r="H370" s="48" t="s">
        <v>403</v>
      </c>
      <c r="I370" s="48" t="s">
        <v>403</v>
      </c>
      <c r="J370" s="22"/>
      <c r="K370" s="22"/>
      <c r="L370" s="23"/>
      <c r="M370" s="21" t="s">
        <v>330</v>
      </c>
      <c r="N370" s="22"/>
      <c r="O370" s="22"/>
      <c r="P370" s="22"/>
      <c r="Q370" s="22"/>
      <c r="R370" s="22"/>
      <c r="S370" s="22"/>
      <c r="T370" s="22"/>
      <c r="U370" s="22"/>
      <c r="V370" s="22"/>
      <c r="W370" s="22"/>
      <c r="X370" s="55"/>
      <c r="Y370" s="55"/>
      <c r="Z370" s="55"/>
      <c r="AA370" s="22"/>
      <c r="AB370" s="22"/>
      <c r="AC370" s="22"/>
      <c r="AD370" s="22"/>
      <c r="AE370" s="22"/>
      <c r="AF370" s="22"/>
      <c r="AG370" s="22"/>
      <c r="AH370" s="22"/>
      <c r="AI370" s="22"/>
      <c r="AJ370" s="22"/>
      <c r="AK370" s="22"/>
      <c r="AL370" s="22"/>
      <c r="AM370" s="22"/>
      <c r="AN370" s="22"/>
      <c r="AO370" s="22"/>
      <c r="AP370" s="22"/>
      <c r="AQ370" s="22"/>
      <c r="AR370" s="56">
        <v>78988</v>
      </c>
      <c r="AS370" s="57">
        <v>15008</v>
      </c>
      <c r="AT370" s="58">
        <f>+AR370+AS370</f>
        <v>93996</v>
      </c>
      <c r="AU370" s="22"/>
      <c r="AV370" s="55"/>
      <c r="AW370" s="55"/>
      <c r="AX370" s="58"/>
      <c r="AY370" s="22"/>
      <c r="AZ370" s="57">
        <v>151000</v>
      </c>
      <c r="BA370" s="57">
        <v>28690</v>
      </c>
      <c r="BB370" s="57">
        <f t="shared" si="27"/>
        <v>179690</v>
      </c>
      <c r="BC370" s="22"/>
      <c r="BD370" s="22"/>
      <c r="BE370" s="22"/>
      <c r="BF370" s="22"/>
      <c r="BG370" s="22"/>
      <c r="BH370" s="57"/>
      <c r="BI370" s="57"/>
      <c r="BJ370" s="57"/>
      <c r="BK370" s="22"/>
      <c r="BL370" s="57"/>
      <c r="BM370" s="57"/>
      <c r="BN370" s="57"/>
      <c r="BO370" s="22"/>
      <c r="BP370" s="57"/>
      <c r="BQ370" s="57"/>
      <c r="BR370" s="57"/>
      <c r="BS370" s="22"/>
      <c r="BT370" s="22"/>
      <c r="BU370" s="22"/>
      <c r="BV370" s="22"/>
      <c r="BW370" s="22"/>
      <c r="BX370" s="22"/>
      <c r="BY370" s="22"/>
      <c r="BZ370" s="22"/>
      <c r="CA370" s="22"/>
      <c r="CB370" s="22"/>
      <c r="CC370" s="22"/>
      <c r="CD370" s="22"/>
      <c r="CE370" s="22"/>
      <c r="CF370" s="22"/>
      <c r="CG370" s="22"/>
      <c r="CH370" s="22"/>
      <c r="CI370" s="22"/>
      <c r="CJ370" s="57"/>
      <c r="CK370" s="57"/>
      <c r="CL370" s="57"/>
      <c r="CM370" s="22"/>
      <c r="CN370" s="22"/>
      <c r="CO370" s="22"/>
      <c r="CP370" s="22"/>
      <c r="CQ370" s="22"/>
      <c r="CR370" s="22"/>
      <c r="CS370" s="22"/>
      <c r="CT370" s="22"/>
      <c r="CU370" s="22"/>
      <c r="CV370" s="57"/>
      <c r="CW370" s="57"/>
      <c r="CX370" s="57"/>
      <c r="CY370" s="46"/>
      <c r="CZ370" s="28"/>
      <c r="DA370" s="28"/>
      <c r="DB370" s="35"/>
      <c r="DE370" s="31">
        <f t="shared" si="25"/>
        <v>136843</v>
      </c>
    </row>
    <row r="371" spans="1:109" ht="90" x14ac:dyDescent="0.25">
      <c r="A371" s="60">
        <v>1991</v>
      </c>
      <c r="B371" s="43" t="s">
        <v>515</v>
      </c>
      <c r="C371" s="21" t="s">
        <v>43</v>
      </c>
      <c r="D371" s="21">
        <v>5</v>
      </c>
      <c r="E371" s="21">
        <v>5</v>
      </c>
      <c r="F371" s="22" t="s">
        <v>325</v>
      </c>
      <c r="G371" s="21" t="s">
        <v>326</v>
      </c>
      <c r="H371" s="48" t="s">
        <v>403</v>
      </c>
      <c r="I371" s="48" t="s">
        <v>403</v>
      </c>
      <c r="J371" s="22"/>
      <c r="K371" s="22"/>
      <c r="L371" s="23"/>
      <c r="M371" s="21" t="s">
        <v>330</v>
      </c>
      <c r="N371" s="22"/>
      <c r="O371" s="22"/>
      <c r="P371" s="22"/>
      <c r="Q371" s="22"/>
      <c r="R371" s="22"/>
      <c r="S371" s="22"/>
      <c r="T371" s="22"/>
      <c r="U371" s="22"/>
      <c r="V371" s="22"/>
      <c r="W371" s="22"/>
      <c r="X371" s="55"/>
      <c r="Y371" s="55"/>
      <c r="Z371" s="55"/>
      <c r="AA371" s="22"/>
      <c r="AB371" s="22"/>
      <c r="AC371" s="22"/>
      <c r="AD371" s="22"/>
      <c r="AE371" s="22"/>
      <c r="AF371" s="22"/>
      <c r="AG371" s="22"/>
      <c r="AH371" s="22"/>
      <c r="AI371" s="22"/>
      <c r="AJ371" s="22"/>
      <c r="AK371" s="22"/>
      <c r="AL371" s="22"/>
      <c r="AM371" s="22"/>
      <c r="AN371" s="22"/>
      <c r="AO371" s="22"/>
      <c r="AP371" s="22"/>
      <c r="AQ371" s="22"/>
      <c r="AR371" s="56">
        <v>195274</v>
      </c>
      <c r="AS371" s="57">
        <v>37102</v>
      </c>
      <c r="AT371" s="58">
        <f>+AR371+AS371</f>
        <v>232376</v>
      </c>
      <c r="AU371" s="22"/>
      <c r="AV371" s="55"/>
      <c r="AW371" s="55"/>
      <c r="AX371" s="58"/>
      <c r="AY371" s="22"/>
      <c r="AZ371" s="57">
        <v>338000</v>
      </c>
      <c r="BA371" s="57">
        <v>64220</v>
      </c>
      <c r="BB371" s="57">
        <f t="shared" si="27"/>
        <v>402220</v>
      </c>
      <c r="BC371" s="22"/>
      <c r="BD371" s="22"/>
      <c r="BE371" s="22"/>
      <c r="BF371" s="22"/>
      <c r="BG371" s="22"/>
      <c r="BH371" s="57"/>
      <c r="BI371" s="57"/>
      <c r="BJ371" s="57"/>
      <c r="BK371" s="22"/>
      <c r="BL371" s="57"/>
      <c r="BM371" s="57"/>
      <c r="BN371" s="57"/>
      <c r="BO371" s="22"/>
      <c r="BP371" s="57"/>
      <c r="BQ371" s="57"/>
      <c r="BR371" s="57"/>
      <c r="BS371" s="22"/>
      <c r="BT371" s="22"/>
      <c r="BU371" s="22"/>
      <c r="BV371" s="22"/>
      <c r="BW371" s="22"/>
      <c r="BX371" s="22"/>
      <c r="BY371" s="22"/>
      <c r="BZ371" s="22"/>
      <c r="CA371" s="22"/>
      <c r="CB371" s="22"/>
      <c r="CC371" s="22"/>
      <c r="CD371" s="22"/>
      <c r="CE371" s="22"/>
      <c r="CF371" s="22"/>
      <c r="CG371" s="22"/>
      <c r="CH371" s="22"/>
      <c r="CI371" s="22"/>
      <c r="CJ371" s="57"/>
      <c r="CK371" s="57"/>
      <c r="CL371" s="57"/>
      <c r="CM371" s="22"/>
      <c r="CN371" s="22"/>
      <c r="CO371" s="22"/>
      <c r="CP371" s="22"/>
      <c r="CQ371" s="22"/>
      <c r="CR371" s="22"/>
      <c r="CS371" s="22"/>
      <c r="CT371" s="22"/>
      <c r="CU371" s="22"/>
      <c r="CV371" s="57"/>
      <c r="CW371" s="57"/>
      <c r="CX371" s="57"/>
      <c r="CY371" s="46"/>
      <c r="CZ371" s="28"/>
      <c r="DA371" s="28"/>
      <c r="DB371" s="35"/>
      <c r="DE371" s="31">
        <f t="shared" si="25"/>
        <v>317298</v>
      </c>
    </row>
    <row r="372" spans="1:109" ht="90" x14ac:dyDescent="0.25">
      <c r="A372" s="60">
        <v>1992</v>
      </c>
      <c r="B372" s="43" t="s">
        <v>516</v>
      </c>
      <c r="C372" s="21" t="s">
        <v>43</v>
      </c>
      <c r="D372" s="21">
        <v>6</v>
      </c>
      <c r="E372" s="21">
        <v>6</v>
      </c>
      <c r="F372" s="22" t="s">
        <v>325</v>
      </c>
      <c r="G372" s="21" t="s">
        <v>326</v>
      </c>
      <c r="H372" s="48" t="s">
        <v>403</v>
      </c>
      <c r="I372" s="48" t="s">
        <v>403</v>
      </c>
      <c r="J372" s="22"/>
      <c r="K372" s="22"/>
      <c r="L372" s="23"/>
      <c r="M372" s="21" t="s">
        <v>330</v>
      </c>
      <c r="N372" s="22"/>
      <c r="O372" s="22"/>
      <c r="P372" s="22"/>
      <c r="Q372" s="22"/>
      <c r="R372" s="22"/>
      <c r="S372" s="22"/>
      <c r="T372" s="22"/>
      <c r="U372" s="22"/>
      <c r="V372" s="22"/>
      <c r="W372" s="22"/>
      <c r="X372" s="55"/>
      <c r="Y372" s="55"/>
      <c r="Z372" s="55"/>
      <c r="AA372" s="22"/>
      <c r="AB372" s="22"/>
      <c r="AC372" s="22"/>
      <c r="AD372" s="22"/>
      <c r="AE372" s="22"/>
      <c r="AF372" s="22"/>
      <c r="AG372" s="22"/>
      <c r="AH372" s="22"/>
      <c r="AI372" s="22"/>
      <c r="AJ372" s="22"/>
      <c r="AK372" s="22"/>
      <c r="AL372" s="22"/>
      <c r="AM372" s="22"/>
      <c r="AN372" s="22"/>
      <c r="AO372" s="22"/>
      <c r="AP372" s="22"/>
      <c r="AQ372" s="22"/>
      <c r="AR372" s="56">
        <v>223616</v>
      </c>
      <c r="AS372" s="57">
        <v>42487</v>
      </c>
      <c r="AT372" s="58">
        <f>+AR372+AS372</f>
        <v>266103</v>
      </c>
      <c r="AU372" s="22"/>
      <c r="AV372" s="55"/>
      <c r="AW372" s="55"/>
      <c r="AX372" s="58"/>
      <c r="AY372" s="22"/>
      <c r="AZ372" s="57">
        <v>386000</v>
      </c>
      <c r="BA372" s="57">
        <v>73340</v>
      </c>
      <c r="BB372" s="57">
        <f t="shared" si="27"/>
        <v>459340</v>
      </c>
      <c r="BC372" s="22"/>
      <c r="BD372" s="22"/>
      <c r="BE372" s="22"/>
      <c r="BF372" s="22"/>
      <c r="BG372" s="22"/>
      <c r="BH372" s="57"/>
      <c r="BI372" s="57"/>
      <c r="BJ372" s="57"/>
      <c r="BK372" s="22"/>
      <c r="BL372" s="57"/>
      <c r="BM372" s="57"/>
      <c r="BN372" s="57"/>
      <c r="BO372" s="22"/>
      <c r="BP372" s="57"/>
      <c r="BQ372" s="57"/>
      <c r="BR372" s="57"/>
      <c r="BS372" s="22"/>
      <c r="BT372" s="22"/>
      <c r="BU372" s="22"/>
      <c r="BV372" s="22"/>
      <c r="BW372" s="22"/>
      <c r="BX372" s="22"/>
      <c r="BY372" s="22"/>
      <c r="BZ372" s="22"/>
      <c r="CA372" s="22"/>
      <c r="CB372" s="22"/>
      <c r="CC372" s="22"/>
      <c r="CD372" s="22"/>
      <c r="CE372" s="22"/>
      <c r="CF372" s="22"/>
      <c r="CG372" s="22"/>
      <c r="CH372" s="22"/>
      <c r="CI372" s="22"/>
      <c r="CJ372" s="57"/>
      <c r="CK372" s="57"/>
      <c r="CL372" s="57"/>
      <c r="CM372" s="22"/>
      <c r="CN372" s="22"/>
      <c r="CO372" s="22"/>
      <c r="CP372" s="22"/>
      <c r="CQ372" s="22"/>
      <c r="CR372" s="22"/>
      <c r="CS372" s="22"/>
      <c r="CT372" s="22"/>
      <c r="CU372" s="22"/>
      <c r="CV372" s="57"/>
      <c r="CW372" s="57"/>
      <c r="CX372" s="57"/>
      <c r="CY372" s="46"/>
      <c r="CZ372" s="28"/>
      <c r="DA372" s="28"/>
      <c r="DB372" s="35"/>
      <c r="DE372" s="31">
        <f t="shared" si="25"/>
        <v>362721.5</v>
      </c>
    </row>
    <row r="373" spans="1:109" ht="90" x14ac:dyDescent="0.25">
      <c r="A373" s="36">
        <v>1993</v>
      </c>
      <c r="B373" s="43" t="s">
        <v>517</v>
      </c>
      <c r="C373" s="21" t="s">
        <v>43</v>
      </c>
      <c r="D373" s="21">
        <v>5</v>
      </c>
      <c r="E373" s="21">
        <v>5</v>
      </c>
      <c r="F373" s="22" t="s">
        <v>325</v>
      </c>
      <c r="G373" s="21" t="s">
        <v>326</v>
      </c>
      <c r="H373" s="48" t="s">
        <v>403</v>
      </c>
      <c r="I373" s="48" t="s">
        <v>403</v>
      </c>
      <c r="J373" s="22"/>
      <c r="K373" s="22"/>
      <c r="L373" s="23"/>
      <c r="M373" s="21" t="s">
        <v>330</v>
      </c>
      <c r="N373" s="22"/>
      <c r="O373" s="22"/>
      <c r="P373" s="22"/>
      <c r="Q373" s="22"/>
      <c r="R373" s="22"/>
      <c r="S373" s="22"/>
      <c r="T373" s="22"/>
      <c r="U373" s="22"/>
      <c r="V373" s="22"/>
      <c r="W373" s="22"/>
      <c r="X373" s="55"/>
      <c r="Y373" s="55"/>
      <c r="Z373" s="55"/>
      <c r="AA373" s="22"/>
      <c r="AB373" s="22"/>
      <c r="AC373" s="22"/>
      <c r="AD373" s="22"/>
      <c r="AE373" s="22"/>
      <c r="AF373" s="22"/>
      <c r="AG373" s="22"/>
      <c r="AH373" s="22"/>
      <c r="AI373" s="22"/>
      <c r="AJ373" s="22"/>
      <c r="AK373" s="22"/>
      <c r="AL373" s="22"/>
      <c r="AM373" s="22"/>
      <c r="AN373" s="22"/>
      <c r="AO373" s="22"/>
      <c r="AP373" s="22"/>
      <c r="AQ373" s="22"/>
      <c r="AR373" s="56">
        <v>340105</v>
      </c>
      <c r="AS373" s="57">
        <v>64620</v>
      </c>
      <c r="AT373" s="58">
        <f>+AR373+AS373</f>
        <v>404725</v>
      </c>
      <c r="AU373" s="22"/>
      <c r="AV373" s="55"/>
      <c r="AW373" s="55"/>
      <c r="AX373" s="58"/>
      <c r="AY373" s="22"/>
      <c r="AZ373" s="57">
        <v>543000</v>
      </c>
      <c r="BA373" s="57">
        <v>103170</v>
      </c>
      <c r="BB373" s="57">
        <f t="shared" si="27"/>
        <v>646170</v>
      </c>
      <c r="BC373" s="22"/>
      <c r="BD373" s="22"/>
      <c r="BE373" s="22"/>
      <c r="BF373" s="22"/>
      <c r="BG373" s="22"/>
      <c r="BH373" s="57"/>
      <c r="BI373" s="57"/>
      <c r="BJ373" s="57"/>
      <c r="BK373" s="22"/>
      <c r="BL373" s="57"/>
      <c r="BM373" s="57"/>
      <c r="BN373" s="57"/>
      <c r="BO373" s="22"/>
      <c r="BP373" s="57"/>
      <c r="BQ373" s="57"/>
      <c r="BR373" s="57"/>
      <c r="BS373" s="22"/>
      <c r="BT373" s="22"/>
      <c r="BU373" s="22"/>
      <c r="BV373" s="22"/>
      <c r="BW373" s="22"/>
      <c r="BX373" s="22"/>
      <c r="BY373" s="22"/>
      <c r="BZ373" s="22"/>
      <c r="CA373" s="22"/>
      <c r="CB373" s="22"/>
      <c r="CC373" s="22"/>
      <c r="CD373" s="22"/>
      <c r="CE373" s="22"/>
      <c r="CF373" s="22"/>
      <c r="CG373" s="22"/>
      <c r="CH373" s="22"/>
      <c r="CI373" s="22"/>
      <c r="CJ373" s="57"/>
      <c r="CK373" s="57"/>
      <c r="CL373" s="57"/>
      <c r="CM373" s="22"/>
      <c r="CN373" s="22"/>
      <c r="CO373" s="22"/>
      <c r="CP373" s="22"/>
      <c r="CQ373" s="22"/>
      <c r="CR373" s="22"/>
      <c r="CS373" s="22"/>
      <c r="CT373" s="22"/>
      <c r="CU373" s="22"/>
      <c r="CV373" s="57"/>
      <c r="CW373" s="57"/>
      <c r="CX373" s="57"/>
      <c r="CY373" s="46"/>
      <c r="CZ373" s="28"/>
      <c r="DA373" s="28"/>
      <c r="DB373" s="35"/>
      <c r="DE373" s="31">
        <f t="shared" si="25"/>
        <v>525447.5</v>
      </c>
    </row>
    <row r="374" spans="1:109" ht="27" x14ac:dyDescent="0.25">
      <c r="A374" s="41" t="s">
        <v>119</v>
      </c>
      <c r="B374" s="76" t="s">
        <v>518</v>
      </c>
      <c r="C374" s="23" t="s">
        <v>43</v>
      </c>
      <c r="D374" s="48">
        <v>195</v>
      </c>
      <c r="E374" s="48">
        <v>195</v>
      </c>
      <c r="F374" s="22" t="s">
        <v>325</v>
      </c>
      <c r="G374" s="21" t="s">
        <v>326</v>
      </c>
      <c r="H374" s="22"/>
      <c r="I374" s="21"/>
      <c r="J374" s="22"/>
      <c r="K374" s="21"/>
      <c r="L374" s="22"/>
      <c r="M374" s="21" t="s">
        <v>124</v>
      </c>
      <c r="N374" s="22"/>
      <c r="O374" s="22"/>
      <c r="P374" s="22"/>
      <c r="Q374" s="22"/>
      <c r="R374" s="22"/>
      <c r="S374" s="22"/>
      <c r="T374" s="22"/>
      <c r="U374" s="22"/>
      <c r="V374" s="22"/>
      <c r="W374" s="22"/>
      <c r="X374" s="55"/>
      <c r="Y374" s="55"/>
      <c r="Z374" s="55"/>
      <c r="AA374" s="22"/>
      <c r="AB374" s="22"/>
      <c r="AC374" s="22"/>
      <c r="AD374" s="22"/>
      <c r="AE374" s="22"/>
      <c r="AF374" s="22"/>
      <c r="AG374" s="22"/>
      <c r="AH374" s="22"/>
      <c r="AI374" s="22"/>
      <c r="AJ374" s="22"/>
      <c r="AK374" s="22"/>
      <c r="AL374" s="22"/>
      <c r="AM374" s="22"/>
      <c r="AN374" s="22"/>
      <c r="AO374" s="22"/>
      <c r="AP374" s="22"/>
      <c r="AQ374" s="22"/>
      <c r="AR374" s="56"/>
      <c r="AS374" s="57"/>
      <c r="AT374" s="58"/>
      <c r="AU374" s="22"/>
      <c r="AV374" s="55"/>
      <c r="AW374" s="55"/>
      <c r="AX374" s="58"/>
      <c r="AY374" s="22"/>
      <c r="AZ374" s="57"/>
      <c r="BA374" s="57"/>
      <c r="BB374" s="57"/>
      <c r="BC374" s="22"/>
      <c r="BD374" s="22"/>
      <c r="BE374" s="22"/>
      <c r="BF374" s="22"/>
      <c r="BG374" s="22"/>
      <c r="BH374" s="57"/>
      <c r="BI374" s="57"/>
      <c r="BJ374" s="57"/>
      <c r="BK374" s="22"/>
      <c r="BL374" s="57"/>
      <c r="BM374" s="57"/>
      <c r="BN374" s="57"/>
      <c r="BO374" s="22"/>
      <c r="BP374" s="57"/>
      <c r="BQ374" s="57"/>
      <c r="BR374" s="57"/>
      <c r="BS374" s="22"/>
      <c r="BT374" s="22"/>
      <c r="BU374" s="22"/>
      <c r="BV374" s="22"/>
      <c r="BW374" s="22"/>
      <c r="BX374" s="22"/>
      <c r="BY374" s="22"/>
      <c r="BZ374" s="22"/>
      <c r="CA374" s="22"/>
      <c r="CB374" s="22"/>
      <c r="CC374" s="22"/>
      <c r="CD374" s="22"/>
      <c r="CE374" s="22"/>
      <c r="CF374" s="22"/>
      <c r="CG374" s="22"/>
      <c r="CH374" s="22"/>
      <c r="CI374" s="22"/>
      <c r="CJ374" s="57"/>
      <c r="CK374" s="57"/>
      <c r="CL374" s="57"/>
      <c r="CM374" s="22"/>
      <c r="CN374" s="22"/>
      <c r="CO374" s="22"/>
      <c r="CP374" s="22"/>
      <c r="CQ374" s="22"/>
      <c r="CR374" s="22"/>
      <c r="CS374" s="22"/>
      <c r="CT374" s="22"/>
      <c r="CU374" s="22"/>
      <c r="CV374" s="57"/>
      <c r="CW374" s="57"/>
      <c r="CX374" s="57"/>
      <c r="CY374" s="46"/>
      <c r="CZ374" s="28"/>
      <c r="DA374" s="28"/>
      <c r="DB374" s="35"/>
      <c r="DE374" s="31" t="e">
        <f t="shared" si="25"/>
        <v>#NUM!</v>
      </c>
    </row>
    <row r="375" spans="1:109" ht="90" x14ac:dyDescent="0.25">
      <c r="A375" s="41" t="s">
        <v>119</v>
      </c>
      <c r="B375" s="23" t="s">
        <v>519</v>
      </c>
      <c r="C375" s="22" t="s">
        <v>43</v>
      </c>
      <c r="D375" s="21">
        <f>8+34+6</f>
        <v>48</v>
      </c>
      <c r="E375" s="21">
        <f>8+34+6</f>
        <v>48</v>
      </c>
      <c r="F375" s="22" t="s">
        <v>325</v>
      </c>
      <c r="G375" s="21" t="s">
        <v>326</v>
      </c>
      <c r="H375" s="48" t="s">
        <v>403</v>
      </c>
      <c r="I375" s="48" t="s">
        <v>403</v>
      </c>
      <c r="J375" s="22"/>
      <c r="K375" s="21"/>
      <c r="L375" s="22"/>
      <c r="M375" s="21" t="s">
        <v>330</v>
      </c>
      <c r="N375" s="22"/>
      <c r="O375" s="22"/>
      <c r="P375" s="22"/>
      <c r="Q375" s="22"/>
      <c r="R375" s="22"/>
      <c r="S375" s="22"/>
      <c r="T375" s="22"/>
      <c r="U375" s="22"/>
      <c r="V375" s="22"/>
      <c r="W375" s="22"/>
      <c r="X375" s="55"/>
      <c r="Y375" s="55"/>
      <c r="Z375" s="55"/>
      <c r="AA375" s="22"/>
      <c r="AB375" s="22"/>
      <c r="AC375" s="22"/>
      <c r="AD375" s="22"/>
      <c r="AE375" s="22"/>
      <c r="AF375" s="22"/>
      <c r="AG375" s="22"/>
      <c r="AH375" s="22"/>
      <c r="AI375" s="22"/>
      <c r="AJ375" s="22"/>
      <c r="AK375" s="22"/>
      <c r="AL375" s="22"/>
      <c r="AM375" s="22"/>
      <c r="AN375" s="22"/>
      <c r="AO375" s="22"/>
      <c r="AP375" s="22"/>
      <c r="AQ375" s="22"/>
      <c r="AR375" s="56"/>
      <c r="AS375" s="57"/>
      <c r="AT375" s="58"/>
      <c r="AU375" s="22"/>
      <c r="AV375" s="55"/>
      <c r="AW375" s="55"/>
      <c r="AX375" s="58"/>
      <c r="AY375" s="22"/>
      <c r="AZ375" s="57">
        <v>492000</v>
      </c>
      <c r="BA375" s="57">
        <v>93480</v>
      </c>
      <c r="BB375" s="57">
        <f>+AZ375+BA375</f>
        <v>585480</v>
      </c>
      <c r="BC375" s="22"/>
      <c r="BD375" s="22"/>
      <c r="BE375" s="22"/>
      <c r="BF375" s="22"/>
      <c r="BG375" s="22"/>
      <c r="BH375" s="57"/>
      <c r="BI375" s="57"/>
      <c r="BJ375" s="57"/>
      <c r="BK375" s="22"/>
      <c r="BL375" s="57"/>
      <c r="BM375" s="57"/>
      <c r="BN375" s="57"/>
      <c r="BO375" s="22"/>
      <c r="BP375" s="57"/>
      <c r="BQ375" s="57"/>
      <c r="BR375" s="57"/>
      <c r="BS375" s="22"/>
      <c r="BT375" s="22"/>
      <c r="BU375" s="22"/>
      <c r="BV375" s="22"/>
      <c r="BW375" s="22"/>
      <c r="BX375" s="22"/>
      <c r="BY375" s="22"/>
      <c r="BZ375" s="22"/>
      <c r="CA375" s="22"/>
      <c r="CB375" s="22"/>
      <c r="CC375" s="22"/>
      <c r="CD375" s="22"/>
      <c r="CE375" s="22"/>
      <c r="CF375" s="22"/>
      <c r="CG375" s="22"/>
      <c r="CH375" s="22"/>
      <c r="CI375" s="22"/>
      <c r="CJ375" s="57"/>
      <c r="CK375" s="57"/>
      <c r="CL375" s="57"/>
      <c r="CM375" s="22"/>
      <c r="CN375" s="22"/>
      <c r="CO375" s="22"/>
      <c r="CP375" s="22"/>
      <c r="CQ375" s="22"/>
      <c r="CR375" s="22"/>
      <c r="CS375" s="22"/>
      <c r="CT375" s="22"/>
      <c r="CU375" s="22"/>
      <c r="CV375" s="57"/>
      <c r="CW375" s="57"/>
      <c r="CX375" s="57"/>
      <c r="CY375" s="46"/>
      <c r="CZ375" s="28"/>
      <c r="DA375" s="28"/>
      <c r="DB375" s="35"/>
      <c r="DE375" s="31">
        <f t="shared" si="25"/>
        <v>585480</v>
      </c>
    </row>
    <row r="376" spans="1:109" ht="22.5" x14ac:dyDescent="0.25">
      <c r="A376" s="60">
        <v>2063</v>
      </c>
      <c r="B376" s="61" t="s">
        <v>520</v>
      </c>
      <c r="C376" s="62" t="s">
        <v>48</v>
      </c>
      <c r="D376" s="21">
        <v>92</v>
      </c>
      <c r="E376" s="21">
        <v>92</v>
      </c>
      <c r="F376" s="22" t="s">
        <v>325</v>
      </c>
      <c r="G376" s="21" t="s">
        <v>326</v>
      </c>
      <c r="H376" s="22"/>
      <c r="I376" s="21"/>
      <c r="J376" s="22"/>
      <c r="K376" s="22"/>
      <c r="L376" s="23"/>
      <c r="M376" s="21" t="s">
        <v>330</v>
      </c>
      <c r="N376" s="22"/>
      <c r="O376" s="22"/>
      <c r="P376" s="22"/>
      <c r="Q376" s="22"/>
      <c r="R376" s="22"/>
      <c r="S376" s="22"/>
      <c r="T376" s="22"/>
      <c r="U376" s="22"/>
      <c r="V376" s="22"/>
      <c r="W376" s="22"/>
      <c r="X376" s="55"/>
      <c r="Y376" s="55"/>
      <c r="Z376" s="55"/>
      <c r="AA376" s="22"/>
      <c r="AB376" s="22"/>
      <c r="AC376" s="22"/>
      <c r="AD376" s="22"/>
      <c r="AE376" s="22"/>
      <c r="AF376" s="22"/>
      <c r="AG376" s="22"/>
      <c r="AH376" s="22"/>
      <c r="AI376" s="22"/>
      <c r="AJ376" s="22"/>
      <c r="AK376" s="22"/>
      <c r="AL376" s="22"/>
      <c r="AM376" s="22"/>
      <c r="AN376" s="22"/>
      <c r="AO376" s="22"/>
      <c r="AP376" s="22"/>
      <c r="AQ376" s="22"/>
      <c r="AR376" s="56"/>
      <c r="AS376" s="57"/>
      <c r="AT376" s="58"/>
      <c r="AU376" s="22"/>
      <c r="AV376" s="55"/>
      <c r="AW376" s="55"/>
      <c r="AX376" s="58"/>
      <c r="AY376" s="22"/>
      <c r="AZ376" s="57"/>
      <c r="BA376" s="57"/>
      <c r="BB376" s="57"/>
      <c r="BC376" s="22"/>
      <c r="BD376" s="22"/>
      <c r="BE376" s="22"/>
      <c r="BF376" s="22"/>
      <c r="BG376" s="22"/>
      <c r="BH376" s="57"/>
      <c r="BI376" s="57"/>
      <c r="BJ376" s="57"/>
      <c r="BK376" s="22"/>
      <c r="BL376" s="57">
        <v>149900</v>
      </c>
      <c r="BM376" s="57">
        <v>0</v>
      </c>
      <c r="BN376" s="57">
        <f>+BL376+BM376</f>
        <v>149900</v>
      </c>
      <c r="BO376" s="22"/>
      <c r="BP376" s="57"/>
      <c r="BQ376" s="57"/>
      <c r="BR376" s="57"/>
      <c r="BS376" s="22"/>
      <c r="BT376" s="22"/>
      <c r="BU376" s="22"/>
      <c r="BV376" s="22"/>
      <c r="BW376" s="22"/>
      <c r="BX376" s="22"/>
      <c r="BY376" s="22"/>
      <c r="BZ376" s="22"/>
      <c r="CA376" s="22"/>
      <c r="CB376" s="22"/>
      <c r="CC376" s="22"/>
      <c r="CD376" s="22"/>
      <c r="CE376" s="22"/>
      <c r="CF376" s="22"/>
      <c r="CG376" s="22"/>
      <c r="CH376" s="22"/>
      <c r="CI376" s="22"/>
      <c r="CJ376" s="57"/>
      <c r="CK376" s="57"/>
      <c r="CL376" s="57"/>
      <c r="CM376" s="22"/>
      <c r="CN376" s="22"/>
      <c r="CO376" s="22"/>
      <c r="CP376" s="22"/>
      <c r="CQ376" s="22"/>
      <c r="CR376" s="22"/>
      <c r="CS376" s="22"/>
      <c r="CT376" s="22"/>
      <c r="CU376" s="22"/>
      <c r="CV376" s="57"/>
      <c r="CW376" s="57"/>
      <c r="CX376" s="57"/>
      <c r="CY376" s="46"/>
      <c r="CZ376" s="28"/>
      <c r="DA376" s="28"/>
      <c r="DB376" s="35"/>
      <c r="DE376" s="31">
        <f t="shared" si="25"/>
        <v>149900</v>
      </c>
    </row>
    <row r="377" spans="1:109" ht="33.75" x14ac:dyDescent="0.25">
      <c r="A377" s="60">
        <v>1046</v>
      </c>
      <c r="B377" s="65" t="s">
        <v>521</v>
      </c>
      <c r="C377" s="21" t="s">
        <v>43</v>
      </c>
      <c r="D377" s="21">
        <v>15</v>
      </c>
      <c r="E377" s="21">
        <v>15</v>
      </c>
      <c r="F377" s="22" t="s">
        <v>325</v>
      </c>
      <c r="G377" s="21" t="s">
        <v>326</v>
      </c>
      <c r="H377" s="22"/>
      <c r="I377" s="21"/>
      <c r="J377" s="22"/>
      <c r="K377" s="22"/>
      <c r="L377" s="23"/>
      <c r="M377" s="21" t="s">
        <v>330</v>
      </c>
      <c r="N377" s="22"/>
      <c r="O377" s="22"/>
      <c r="P377" s="22"/>
      <c r="Q377" s="22"/>
      <c r="R377" s="22"/>
      <c r="S377" s="22"/>
      <c r="T377" s="22"/>
      <c r="U377" s="22"/>
      <c r="V377" s="22"/>
      <c r="W377" s="22"/>
      <c r="X377" s="55"/>
      <c r="Y377" s="55"/>
      <c r="Z377" s="55"/>
      <c r="AA377" s="22"/>
      <c r="AB377" s="22"/>
      <c r="AC377" s="22"/>
      <c r="AD377" s="22"/>
      <c r="AE377" s="22"/>
      <c r="AF377" s="22"/>
      <c r="AG377" s="22"/>
      <c r="AH377" s="22"/>
      <c r="AI377" s="22"/>
      <c r="AJ377" s="22"/>
      <c r="AK377" s="22"/>
      <c r="AL377" s="22"/>
      <c r="AM377" s="22"/>
      <c r="AN377" s="22"/>
      <c r="AO377" s="22"/>
      <c r="AP377" s="22"/>
      <c r="AQ377" s="22"/>
      <c r="AR377" s="56"/>
      <c r="AS377" s="57"/>
      <c r="AT377" s="58"/>
      <c r="AU377" s="22"/>
      <c r="AV377" s="55"/>
      <c r="AW377" s="55"/>
      <c r="AX377" s="58"/>
      <c r="AY377" s="22"/>
      <c r="AZ377" s="57"/>
      <c r="BA377" s="57"/>
      <c r="BB377" s="57"/>
      <c r="BC377" s="22"/>
      <c r="BD377" s="22"/>
      <c r="BE377" s="22"/>
      <c r="BF377" s="22"/>
      <c r="BG377" s="22"/>
      <c r="BH377" s="57"/>
      <c r="BI377" s="57"/>
      <c r="BJ377" s="57"/>
      <c r="BK377" s="22"/>
      <c r="BL377" s="57">
        <v>149900</v>
      </c>
      <c r="BM377" s="57">
        <v>0</v>
      </c>
      <c r="BN377" s="57">
        <f>+BL377+BM377</f>
        <v>149900</v>
      </c>
      <c r="BO377" s="22"/>
      <c r="BP377" s="57"/>
      <c r="BQ377" s="57"/>
      <c r="BR377" s="57"/>
      <c r="BS377" s="22"/>
      <c r="BT377" s="22"/>
      <c r="BU377" s="22"/>
      <c r="BV377" s="22"/>
      <c r="BW377" s="22"/>
      <c r="BX377" s="22"/>
      <c r="BY377" s="22"/>
      <c r="BZ377" s="22"/>
      <c r="CA377" s="22"/>
      <c r="CB377" s="22"/>
      <c r="CC377" s="22"/>
      <c r="CD377" s="22"/>
      <c r="CE377" s="22"/>
      <c r="CF377" s="22"/>
      <c r="CG377" s="22"/>
      <c r="CH377" s="22"/>
      <c r="CI377" s="22"/>
      <c r="CJ377" s="57"/>
      <c r="CK377" s="57"/>
      <c r="CL377" s="57"/>
      <c r="CM377" s="22"/>
      <c r="CN377" s="22"/>
      <c r="CO377" s="22"/>
      <c r="CP377" s="22"/>
      <c r="CQ377" s="22"/>
      <c r="CR377" s="22"/>
      <c r="CS377" s="22"/>
      <c r="CT377" s="22"/>
      <c r="CU377" s="22"/>
      <c r="CV377" s="57"/>
      <c r="CW377" s="57"/>
      <c r="CX377" s="57"/>
      <c r="CY377" s="46"/>
      <c r="CZ377" s="28"/>
      <c r="DA377" s="28"/>
      <c r="DB377" s="35"/>
      <c r="DE377" s="31">
        <f t="shared" si="25"/>
        <v>149900</v>
      </c>
    </row>
    <row r="378" spans="1:109" ht="22.5" x14ac:dyDescent="0.25">
      <c r="A378" s="60">
        <v>881</v>
      </c>
      <c r="B378" s="65" t="s">
        <v>522</v>
      </c>
      <c r="C378" s="62" t="s">
        <v>46</v>
      </c>
      <c r="D378" s="21">
        <v>10</v>
      </c>
      <c r="E378" s="21">
        <v>10</v>
      </c>
      <c r="F378" s="22" t="s">
        <v>325</v>
      </c>
      <c r="G378" s="21" t="s">
        <v>326</v>
      </c>
      <c r="H378" s="22"/>
      <c r="I378" s="22"/>
      <c r="J378" s="22"/>
      <c r="K378" s="22"/>
      <c r="L378" s="23"/>
      <c r="M378" s="22"/>
      <c r="N378" s="22"/>
      <c r="O378" s="22"/>
      <c r="P378" s="22"/>
      <c r="Q378" s="22"/>
      <c r="R378" s="22"/>
      <c r="S378" s="22"/>
      <c r="T378" s="22"/>
      <c r="U378" s="22"/>
      <c r="V378" s="22"/>
      <c r="W378" s="22"/>
      <c r="X378" s="55"/>
      <c r="Y378" s="55"/>
      <c r="Z378" s="55"/>
      <c r="AA378" s="22"/>
      <c r="AB378" s="22"/>
      <c r="AC378" s="22"/>
      <c r="AD378" s="22"/>
      <c r="AE378" s="22"/>
      <c r="AF378" s="22"/>
      <c r="AG378" s="22"/>
      <c r="AH378" s="22"/>
      <c r="AI378" s="22"/>
      <c r="AJ378" s="22"/>
      <c r="AK378" s="22"/>
      <c r="AL378" s="22"/>
      <c r="AM378" s="22"/>
      <c r="AN378" s="22"/>
      <c r="AO378" s="22"/>
      <c r="AP378" s="22"/>
      <c r="AQ378" s="22"/>
      <c r="AR378" s="56"/>
      <c r="AS378" s="57"/>
      <c r="AT378" s="58"/>
      <c r="AU378" s="22"/>
      <c r="AV378" s="55"/>
      <c r="AW378" s="55"/>
      <c r="AX378" s="58"/>
      <c r="AY378" s="22"/>
      <c r="AZ378" s="57">
        <v>194000</v>
      </c>
      <c r="BA378" s="57">
        <v>36860</v>
      </c>
      <c r="BB378" s="57">
        <f>+AZ378+BA378</f>
        <v>230860</v>
      </c>
      <c r="BC378" s="22"/>
      <c r="BD378" s="22"/>
      <c r="BE378" s="22"/>
      <c r="BF378" s="22"/>
      <c r="BG378" s="22"/>
      <c r="BH378" s="57"/>
      <c r="BI378" s="57"/>
      <c r="BJ378" s="57"/>
      <c r="BK378" s="22"/>
      <c r="BL378" s="57"/>
      <c r="BM378" s="57"/>
      <c r="BN378" s="57"/>
      <c r="BO378" s="22"/>
      <c r="BP378" s="57"/>
      <c r="BQ378" s="57"/>
      <c r="BR378" s="57"/>
      <c r="BS378" s="22"/>
      <c r="BT378" s="22"/>
      <c r="BU378" s="22"/>
      <c r="BV378" s="22"/>
      <c r="BW378" s="22"/>
      <c r="BX378" s="22"/>
      <c r="BY378" s="22"/>
      <c r="BZ378" s="22"/>
      <c r="CA378" s="22"/>
      <c r="CB378" s="22"/>
      <c r="CC378" s="22"/>
      <c r="CD378" s="22"/>
      <c r="CE378" s="22"/>
      <c r="CF378" s="22"/>
      <c r="CG378" s="22"/>
      <c r="CH378" s="22"/>
      <c r="CI378" s="22"/>
      <c r="CJ378" s="57"/>
      <c r="CK378" s="57"/>
      <c r="CL378" s="57"/>
      <c r="CM378" s="22"/>
      <c r="CN378" s="22"/>
      <c r="CO378" s="22"/>
      <c r="CP378" s="22"/>
      <c r="CQ378" s="22"/>
      <c r="CR378" s="22"/>
      <c r="CS378" s="22"/>
      <c r="CT378" s="22"/>
      <c r="CU378" s="22"/>
      <c r="CV378" s="57"/>
      <c r="CW378" s="57"/>
      <c r="CX378" s="57"/>
      <c r="CY378" s="46"/>
      <c r="CZ378" s="28"/>
      <c r="DA378" s="28"/>
      <c r="DB378" s="35"/>
      <c r="DE378" s="31">
        <f t="shared" si="25"/>
        <v>230860</v>
      </c>
    </row>
    <row r="379" spans="1:109" ht="78.75" x14ac:dyDescent="0.25">
      <c r="A379" s="36">
        <v>2203</v>
      </c>
      <c r="B379" s="61" t="s">
        <v>523</v>
      </c>
      <c r="C379" s="21" t="s">
        <v>458</v>
      </c>
      <c r="D379" s="21">
        <v>25</v>
      </c>
      <c r="E379" s="21">
        <v>25</v>
      </c>
      <c r="F379" s="22" t="s">
        <v>325</v>
      </c>
      <c r="G379" s="21" t="s">
        <v>326</v>
      </c>
      <c r="H379" s="22"/>
      <c r="I379" s="48" t="s">
        <v>524</v>
      </c>
      <c r="J379" s="22"/>
      <c r="K379" s="22"/>
      <c r="L379" s="23"/>
      <c r="M379" s="21" t="s">
        <v>330</v>
      </c>
      <c r="N379" s="22"/>
      <c r="O379" s="22"/>
      <c r="P379" s="22"/>
      <c r="Q379" s="22"/>
      <c r="R379" s="22"/>
      <c r="S379" s="22"/>
      <c r="T379" s="22"/>
      <c r="U379" s="22"/>
      <c r="V379" s="22"/>
      <c r="W379" s="22"/>
      <c r="X379" s="55"/>
      <c r="Y379" s="55"/>
      <c r="Z379" s="55"/>
      <c r="AA379" s="22"/>
      <c r="AB379" s="22"/>
      <c r="AC379" s="22"/>
      <c r="AD379" s="22"/>
      <c r="AE379" s="22"/>
      <c r="AF379" s="22"/>
      <c r="AG379" s="22"/>
      <c r="AH379" s="22"/>
      <c r="AI379" s="22"/>
      <c r="AJ379" s="22"/>
      <c r="AK379" s="22"/>
      <c r="AL379" s="22"/>
      <c r="AM379" s="22"/>
      <c r="AN379" s="22"/>
      <c r="AO379" s="22"/>
      <c r="AP379" s="22"/>
      <c r="AQ379" s="22"/>
      <c r="AR379" s="56"/>
      <c r="AS379" s="57"/>
      <c r="AT379" s="58"/>
      <c r="AU379" s="22"/>
      <c r="AV379" s="55"/>
      <c r="AW379" s="55"/>
      <c r="AX379" s="58"/>
      <c r="AY379" s="22"/>
      <c r="AZ379" s="57">
        <v>201000</v>
      </c>
      <c r="BA379" s="57">
        <v>38190</v>
      </c>
      <c r="BB379" s="57">
        <f>+AZ379+BA379</f>
        <v>239190</v>
      </c>
      <c r="BC379" s="22"/>
      <c r="BD379" s="22"/>
      <c r="BE379" s="22"/>
      <c r="BF379" s="22"/>
      <c r="BG379" s="22"/>
      <c r="BH379" s="57">
        <v>1548400</v>
      </c>
      <c r="BI379" s="57">
        <v>294196</v>
      </c>
      <c r="BJ379" s="57">
        <f>+BH379+BI379</f>
        <v>1842596</v>
      </c>
      <c r="BK379" s="22"/>
      <c r="BL379" s="57"/>
      <c r="BM379" s="57"/>
      <c r="BN379" s="57"/>
      <c r="BO379" s="22"/>
      <c r="BP379" s="57"/>
      <c r="BQ379" s="57"/>
      <c r="BR379" s="57"/>
      <c r="BS379" s="22"/>
      <c r="BT379" s="22"/>
      <c r="BU379" s="22"/>
      <c r="BV379" s="22"/>
      <c r="BW379" s="22"/>
      <c r="BX379" s="22"/>
      <c r="BY379" s="22"/>
      <c r="BZ379" s="22"/>
      <c r="CA379" s="22"/>
      <c r="CB379" s="22"/>
      <c r="CC379" s="22"/>
      <c r="CD379" s="22"/>
      <c r="CE379" s="22"/>
      <c r="CF379" s="22"/>
      <c r="CG379" s="22"/>
      <c r="CH379" s="22"/>
      <c r="CI379" s="22"/>
      <c r="CJ379" s="57"/>
      <c r="CK379" s="57"/>
      <c r="CL379" s="57"/>
      <c r="CM379" s="22"/>
      <c r="CN379" s="22"/>
      <c r="CO379" s="22"/>
      <c r="CP379" s="22"/>
      <c r="CQ379" s="22"/>
      <c r="CR379" s="22"/>
      <c r="CS379" s="22"/>
      <c r="CT379" s="22"/>
      <c r="CU379" s="22"/>
      <c r="CV379" s="57"/>
      <c r="CW379" s="57"/>
      <c r="CX379" s="57"/>
      <c r="CY379" s="46"/>
      <c r="CZ379" s="28"/>
      <c r="DA379" s="28"/>
      <c r="DB379" s="35"/>
      <c r="DE379" s="31">
        <f t="shared" si="25"/>
        <v>1040893</v>
      </c>
    </row>
    <row r="380" spans="1:109" x14ac:dyDescent="0.25">
      <c r="A380" s="41" t="s">
        <v>119</v>
      </c>
      <c r="B380" s="23" t="s">
        <v>525</v>
      </c>
      <c r="C380" s="23" t="s">
        <v>339</v>
      </c>
      <c r="D380" s="48">
        <v>28</v>
      </c>
      <c r="E380" s="48">
        <v>28</v>
      </c>
      <c r="F380" s="22" t="s">
        <v>325</v>
      </c>
      <c r="G380" s="21" t="s">
        <v>326</v>
      </c>
      <c r="H380" s="22"/>
      <c r="I380" s="21"/>
      <c r="J380" s="22"/>
      <c r="K380" s="21" t="s">
        <v>526</v>
      </c>
      <c r="L380" s="22"/>
      <c r="M380" s="21" t="s">
        <v>124</v>
      </c>
      <c r="N380" s="22"/>
      <c r="O380" s="22"/>
      <c r="P380" s="22"/>
      <c r="Q380" s="22"/>
      <c r="R380" s="22"/>
      <c r="S380" s="22"/>
      <c r="T380" s="22"/>
      <c r="U380" s="22"/>
      <c r="V380" s="22"/>
      <c r="W380" s="22"/>
      <c r="X380" s="55"/>
      <c r="Y380" s="55"/>
      <c r="Z380" s="55"/>
      <c r="AA380" s="22"/>
      <c r="AB380" s="22"/>
      <c r="AC380" s="22"/>
      <c r="AD380" s="22"/>
      <c r="AE380" s="22"/>
      <c r="AF380" s="22"/>
      <c r="AG380" s="22"/>
      <c r="AH380" s="22"/>
      <c r="AI380" s="22"/>
      <c r="AJ380" s="22"/>
      <c r="AK380" s="22"/>
      <c r="AL380" s="22"/>
      <c r="AM380" s="22"/>
      <c r="AN380" s="22"/>
      <c r="AO380" s="22"/>
      <c r="AP380" s="22"/>
      <c r="AQ380" s="22"/>
      <c r="AR380" s="56"/>
      <c r="AS380" s="57"/>
      <c r="AT380" s="58"/>
      <c r="AU380" s="22"/>
      <c r="AV380" s="55"/>
      <c r="AW380" s="55"/>
      <c r="AX380" s="58"/>
      <c r="AY380" s="22"/>
      <c r="AZ380" s="57"/>
      <c r="BA380" s="57"/>
      <c r="BB380" s="57"/>
      <c r="BC380" s="22"/>
      <c r="BD380" s="22"/>
      <c r="BE380" s="22"/>
      <c r="BF380" s="22"/>
      <c r="BG380" s="22"/>
      <c r="BH380" s="57"/>
      <c r="BI380" s="57"/>
      <c r="BJ380" s="57"/>
      <c r="BK380" s="22"/>
      <c r="BL380" s="57"/>
      <c r="BM380" s="57"/>
      <c r="BN380" s="57"/>
      <c r="BO380" s="22"/>
      <c r="BP380" s="57"/>
      <c r="BQ380" s="57"/>
      <c r="BR380" s="57"/>
      <c r="BS380" s="22"/>
      <c r="BT380" s="22"/>
      <c r="BU380" s="22"/>
      <c r="BV380" s="22"/>
      <c r="BW380" s="22"/>
      <c r="BX380" s="22"/>
      <c r="BY380" s="22"/>
      <c r="BZ380" s="22"/>
      <c r="CA380" s="22"/>
      <c r="CB380" s="22"/>
      <c r="CC380" s="22"/>
      <c r="CD380" s="22"/>
      <c r="CE380" s="22"/>
      <c r="CF380" s="22"/>
      <c r="CG380" s="22"/>
      <c r="CH380" s="22"/>
      <c r="CI380" s="22"/>
      <c r="CJ380" s="57"/>
      <c r="CK380" s="57"/>
      <c r="CL380" s="57"/>
      <c r="CM380" s="22"/>
      <c r="CN380" s="22"/>
      <c r="CO380" s="22"/>
      <c r="CP380" s="22"/>
      <c r="CQ380" s="22"/>
      <c r="CR380" s="22"/>
      <c r="CS380" s="22"/>
      <c r="CT380" s="22"/>
      <c r="CU380" s="22"/>
      <c r="CV380" s="57"/>
      <c r="CW380" s="57"/>
      <c r="CX380" s="57"/>
      <c r="CY380" s="46"/>
      <c r="CZ380" s="28"/>
      <c r="DA380" s="28"/>
      <c r="DB380" s="35"/>
      <c r="DE380" s="31" t="e">
        <f t="shared" si="25"/>
        <v>#NUM!</v>
      </c>
    </row>
    <row r="381" spans="1:109" x14ac:dyDescent="0.25">
      <c r="A381" s="41" t="s">
        <v>119</v>
      </c>
      <c r="B381" s="23" t="s">
        <v>527</v>
      </c>
      <c r="C381" s="23" t="s">
        <v>339</v>
      </c>
      <c r="D381" s="21">
        <v>27</v>
      </c>
      <c r="E381" s="21">
        <v>27</v>
      </c>
      <c r="F381" s="22" t="s">
        <v>325</v>
      </c>
      <c r="G381" s="21" t="s">
        <v>326</v>
      </c>
      <c r="H381" s="22"/>
      <c r="I381" s="21"/>
      <c r="J381" s="22"/>
      <c r="K381" s="21" t="s">
        <v>337</v>
      </c>
      <c r="L381" s="22"/>
      <c r="M381" s="21" t="s">
        <v>124</v>
      </c>
      <c r="N381" s="22"/>
      <c r="O381" s="22"/>
      <c r="P381" s="22"/>
      <c r="Q381" s="22"/>
      <c r="R381" s="22"/>
      <c r="S381" s="22"/>
      <c r="T381" s="22"/>
      <c r="U381" s="22"/>
      <c r="V381" s="22"/>
      <c r="W381" s="22"/>
      <c r="X381" s="55"/>
      <c r="Y381" s="55"/>
      <c r="Z381" s="55"/>
      <c r="AA381" s="22"/>
      <c r="AB381" s="22"/>
      <c r="AC381" s="22"/>
      <c r="AD381" s="22"/>
      <c r="AE381" s="22"/>
      <c r="AF381" s="22"/>
      <c r="AG381" s="22"/>
      <c r="AH381" s="22"/>
      <c r="AI381" s="22"/>
      <c r="AJ381" s="22"/>
      <c r="AK381" s="22"/>
      <c r="AL381" s="22"/>
      <c r="AM381" s="22"/>
      <c r="AN381" s="22"/>
      <c r="AO381" s="22"/>
      <c r="AP381" s="22"/>
      <c r="AQ381" s="22"/>
      <c r="AR381" s="56"/>
      <c r="AS381" s="57"/>
      <c r="AT381" s="58"/>
      <c r="AU381" s="22"/>
      <c r="AV381" s="55"/>
      <c r="AW381" s="55"/>
      <c r="AX381" s="58"/>
      <c r="AY381" s="22"/>
      <c r="AZ381" s="57"/>
      <c r="BA381" s="57"/>
      <c r="BB381" s="57"/>
      <c r="BC381" s="22"/>
      <c r="BD381" s="22"/>
      <c r="BE381" s="22"/>
      <c r="BF381" s="22"/>
      <c r="BG381" s="22"/>
      <c r="BH381" s="57"/>
      <c r="BI381" s="57"/>
      <c r="BJ381" s="57"/>
      <c r="BK381" s="22"/>
      <c r="BL381" s="57"/>
      <c r="BM381" s="57"/>
      <c r="BN381" s="57"/>
      <c r="BO381" s="22"/>
      <c r="BP381" s="57">
        <v>128760</v>
      </c>
      <c r="BQ381" s="57">
        <f>+BP381*19%</f>
        <v>24464.400000000001</v>
      </c>
      <c r="BR381" s="57">
        <f>+BP381+BQ381</f>
        <v>153224.4</v>
      </c>
      <c r="BS381" s="22"/>
      <c r="BT381" s="22"/>
      <c r="BU381" s="22"/>
      <c r="BV381" s="22"/>
      <c r="BW381" s="22"/>
      <c r="BX381" s="22"/>
      <c r="BY381" s="22"/>
      <c r="BZ381" s="22"/>
      <c r="CA381" s="22"/>
      <c r="CB381" s="22"/>
      <c r="CC381" s="22"/>
      <c r="CD381" s="22"/>
      <c r="CE381" s="22"/>
      <c r="CF381" s="22"/>
      <c r="CG381" s="22"/>
      <c r="CH381" s="22"/>
      <c r="CI381" s="22"/>
      <c r="CJ381" s="57"/>
      <c r="CK381" s="57"/>
      <c r="CL381" s="57"/>
      <c r="CM381" s="22"/>
      <c r="CN381" s="22"/>
      <c r="CO381" s="22"/>
      <c r="CP381" s="22"/>
      <c r="CQ381" s="22"/>
      <c r="CR381" s="22"/>
      <c r="CS381" s="22"/>
      <c r="CT381" s="22"/>
      <c r="CU381" s="22"/>
      <c r="CV381" s="57"/>
      <c r="CW381" s="57"/>
      <c r="CX381" s="57"/>
      <c r="CY381" s="46"/>
      <c r="CZ381" s="28"/>
      <c r="DA381" s="28"/>
      <c r="DB381" s="35"/>
      <c r="DE381" s="31">
        <f t="shared" si="25"/>
        <v>153224.4</v>
      </c>
    </row>
    <row r="382" spans="1:109" x14ac:dyDescent="0.25">
      <c r="A382" s="41" t="s">
        <v>119</v>
      </c>
      <c r="B382" s="23" t="s">
        <v>528</v>
      </c>
      <c r="C382" s="23" t="s">
        <v>339</v>
      </c>
      <c r="D382" s="48">
        <v>7</v>
      </c>
      <c r="E382" s="48">
        <v>7</v>
      </c>
      <c r="F382" s="22" t="s">
        <v>325</v>
      </c>
      <c r="G382" s="21" t="s">
        <v>326</v>
      </c>
      <c r="H382" s="22"/>
      <c r="I382" s="21"/>
      <c r="J382" s="22"/>
      <c r="K382" s="21" t="s">
        <v>337</v>
      </c>
      <c r="L382" s="22"/>
      <c r="M382" s="21" t="s">
        <v>124</v>
      </c>
      <c r="N382" s="22"/>
      <c r="O382" s="22"/>
      <c r="P382" s="22"/>
      <c r="Q382" s="22"/>
      <c r="R382" s="22"/>
      <c r="S382" s="22"/>
      <c r="T382" s="22"/>
      <c r="U382" s="22"/>
      <c r="V382" s="22"/>
      <c r="W382" s="22"/>
      <c r="X382" s="55"/>
      <c r="Y382" s="55"/>
      <c r="Z382" s="55"/>
      <c r="AA382" s="22"/>
      <c r="AB382" s="22"/>
      <c r="AC382" s="22"/>
      <c r="AD382" s="22"/>
      <c r="AE382" s="22"/>
      <c r="AF382" s="22"/>
      <c r="AG382" s="22"/>
      <c r="AH382" s="22"/>
      <c r="AI382" s="22"/>
      <c r="AJ382" s="22"/>
      <c r="AK382" s="22"/>
      <c r="AL382" s="22"/>
      <c r="AM382" s="22"/>
      <c r="AN382" s="22"/>
      <c r="AO382" s="22"/>
      <c r="AP382" s="22"/>
      <c r="AQ382" s="22"/>
      <c r="AR382" s="56"/>
      <c r="AS382" s="57"/>
      <c r="AT382" s="58"/>
      <c r="AU382" s="22"/>
      <c r="AV382" s="55"/>
      <c r="AW382" s="55"/>
      <c r="AX382" s="58"/>
      <c r="AY382" s="22"/>
      <c r="AZ382" s="57"/>
      <c r="BA382" s="57"/>
      <c r="BB382" s="57"/>
      <c r="BC382" s="22"/>
      <c r="BD382" s="22"/>
      <c r="BE382" s="22"/>
      <c r="BF382" s="22"/>
      <c r="BG382" s="22"/>
      <c r="BH382" s="57"/>
      <c r="BI382" s="57"/>
      <c r="BJ382" s="57"/>
      <c r="BK382" s="22"/>
      <c r="BL382" s="57"/>
      <c r="BM382" s="57"/>
      <c r="BN382" s="57"/>
      <c r="BO382" s="22"/>
      <c r="BP382" s="57">
        <v>212232</v>
      </c>
      <c r="BQ382" s="57">
        <f>+BP382*19%</f>
        <v>40324.080000000002</v>
      </c>
      <c r="BR382" s="57">
        <f>+BP382+BQ382</f>
        <v>252556.08000000002</v>
      </c>
      <c r="BS382" s="22"/>
      <c r="BT382" s="22"/>
      <c r="BU382" s="22"/>
      <c r="BV382" s="22"/>
      <c r="BW382" s="22"/>
      <c r="BX382" s="22"/>
      <c r="BY382" s="22"/>
      <c r="BZ382" s="22"/>
      <c r="CA382" s="22"/>
      <c r="CB382" s="22"/>
      <c r="CC382" s="22"/>
      <c r="CD382" s="22"/>
      <c r="CE382" s="22"/>
      <c r="CF382" s="22"/>
      <c r="CG382" s="22"/>
      <c r="CH382" s="22"/>
      <c r="CI382" s="22"/>
      <c r="CJ382" s="57"/>
      <c r="CK382" s="57"/>
      <c r="CL382" s="57"/>
      <c r="CM382" s="22"/>
      <c r="CN382" s="22"/>
      <c r="CO382" s="22"/>
      <c r="CP382" s="22"/>
      <c r="CQ382" s="22"/>
      <c r="CR382" s="22"/>
      <c r="CS382" s="22"/>
      <c r="CT382" s="22"/>
      <c r="CU382" s="22"/>
      <c r="CV382" s="57"/>
      <c r="CW382" s="57"/>
      <c r="CX382" s="57"/>
      <c r="CY382" s="46"/>
      <c r="CZ382" s="28"/>
      <c r="DA382" s="28"/>
      <c r="DB382" s="35"/>
      <c r="DE382" s="31">
        <f t="shared" si="25"/>
        <v>252556.08000000002</v>
      </c>
    </row>
    <row r="383" spans="1:109" ht="22.5" x14ac:dyDescent="0.25">
      <c r="A383" s="41" t="s">
        <v>119</v>
      </c>
      <c r="B383" s="23" t="s">
        <v>529</v>
      </c>
      <c r="C383" s="23" t="s">
        <v>339</v>
      </c>
      <c r="D383" s="21">
        <v>7</v>
      </c>
      <c r="E383" s="21">
        <v>7</v>
      </c>
      <c r="F383" s="22" t="s">
        <v>325</v>
      </c>
      <c r="G383" s="21" t="s">
        <v>326</v>
      </c>
      <c r="H383" s="22"/>
      <c r="I383" s="21"/>
      <c r="J383" s="22"/>
      <c r="K383" s="21" t="s">
        <v>526</v>
      </c>
      <c r="L383" s="22"/>
      <c r="M383" s="21" t="s">
        <v>124</v>
      </c>
      <c r="N383" s="22"/>
      <c r="O383" s="22"/>
      <c r="P383" s="22"/>
      <c r="Q383" s="22"/>
      <c r="R383" s="22"/>
      <c r="S383" s="22"/>
      <c r="T383" s="22"/>
      <c r="U383" s="22"/>
      <c r="V383" s="22"/>
      <c r="W383" s="22"/>
      <c r="X383" s="55"/>
      <c r="Y383" s="55"/>
      <c r="Z383" s="55"/>
      <c r="AA383" s="22"/>
      <c r="AB383" s="22"/>
      <c r="AC383" s="22"/>
      <c r="AD383" s="22"/>
      <c r="AE383" s="22"/>
      <c r="AF383" s="22"/>
      <c r="AG383" s="22"/>
      <c r="AH383" s="22"/>
      <c r="AI383" s="22"/>
      <c r="AJ383" s="22"/>
      <c r="AK383" s="22"/>
      <c r="AL383" s="22"/>
      <c r="AM383" s="22"/>
      <c r="AN383" s="22"/>
      <c r="AO383" s="22"/>
      <c r="AP383" s="22"/>
      <c r="AQ383" s="22"/>
      <c r="AR383" s="56"/>
      <c r="AS383" s="57"/>
      <c r="AT383" s="58"/>
      <c r="AU383" s="22"/>
      <c r="AV383" s="55"/>
      <c r="AW383" s="55"/>
      <c r="AX383" s="58"/>
      <c r="AY383" s="22"/>
      <c r="AZ383" s="57"/>
      <c r="BA383" s="57"/>
      <c r="BB383" s="57"/>
      <c r="BC383" s="22"/>
      <c r="BD383" s="22"/>
      <c r="BE383" s="22"/>
      <c r="BF383" s="22"/>
      <c r="BG383" s="22"/>
      <c r="BH383" s="57"/>
      <c r="BI383" s="57"/>
      <c r="BJ383" s="57"/>
      <c r="BK383" s="22"/>
      <c r="BL383" s="57"/>
      <c r="BM383" s="57"/>
      <c r="BN383" s="57"/>
      <c r="BO383" s="22"/>
      <c r="BP383" s="57"/>
      <c r="BQ383" s="57"/>
      <c r="BR383" s="57"/>
      <c r="BS383" s="22"/>
      <c r="BT383" s="22"/>
      <c r="BU383" s="22"/>
      <c r="BV383" s="22"/>
      <c r="BW383" s="22"/>
      <c r="BX383" s="22"/>
      <c r="BY383" s="22"/>
      <c r="BZ383" s="22"/>
      <c r="CA383" s="22"/>
      <c r="CB383" s="22"/>
      <c r="CC383" s="22"/>
      <c r="CD383" s="22"/>
      <c r="CE383" s="22"/>
      <c r="CF383" s="22"/>
      <c r="CG383" s="22"/>
      <c r="CH383" s="22"/>
      <c r="CI383" s="22"/>
      <c r="CJ383" s="57"/>
      <c r="CK383" s="57"/>
      <c r="CL383" s="57"/>
      <c r="CM383" s="22"/>
      <c r="CN383" s="22"/>
      <c r="CO383" s="22"/>
      <c r="CP383" s="22"/>
      <c r="CQ383" s="22"/>
      <c r="CR383" s="22"/>
      <c r="CS383" s="22"/>
      <c r="CT383" s="22"/>
      <c r="CU383" s="22"/>
      <c r="CV383" s="57"/>
      <c r="CW383" s="57"/>
      <c r="CX383" s="57"/>
      <c r="CY383" s="46"/>
      <c r="CZ383" s="28"/>
      <c r="DA383" s="28"/>
      <c r="DB383" s="35"/>
      <c r="DE383" s="31" t="e">
        <f t="shared" si="25"/>
        <v>#NUM!</v>
      </c>
    </row>
    <row r="384" spans="1:109" x14ac:dyDescent="0.25">
      <c r="A384" s="41" t="s">
        <v>119</v>
      </c>
      <c r="B384" s="23" t="s">
        <v>530</v>
      </c>
      <c r="C384" s="23" t="s">
        <v>339</v>
      </c>
      <c r="D384" s="21">
        <v>7</v>
      </c>
      <c r="E384" s="21">
        <v>7</v>
      </c>
      <c r="F384" s="22" t="s">
        <v>325</v>
      </c>
      <c r="G384" s="21" t="s">
        <v>326</v>
      </c>
      <c r="H384" s="22"/>
      <c r="I384" s="21"/>
      <c r="J384" s="22"/>
      <c r="K384" s="21" t="s">
        <v>337</v>
      </c>
      <c r="L384" s="22"/>
      <c r="M384" s="21" t="s">
        <v>124</v>
      </c>
      <c r="N384" s="22"/>
      <c r="O384" s="22"/>
      <c r="P384" s="22"/>
      <c r="Q384" s="22"/>
      <c r="R384" s="22"/>
      <c r="S384" s="22"/>
      <c r="T384" s="22"/>
      <c r="U384" s="22"/>
      <c r="V384" s="22"/>
      <c r="W384" s="22"/>
      <c r="X384" s="55"/>
      <c r="Y384" s="55"/>
      <c r="Z384" s="55"/>
      <c r="AA384" s="22"/>
      <c r="AB384" s="22"/>
      <c r="AC384" s="22"/>
      <c r="AD384" s="22"/>
      <c r="AE384" s="22"/>
      <c r="AF384" s="22"/>
      <c r="AG384" s="22"/>
      <c r="AH384" s="22"/>
      <c r="AI384" s="22"/>
      <c r="AJ384" s="22"/>
      <c r="AK384" s="22"/>
      <c r="AL384" s="22"/>
      <c r="AM384" s="22"/>
      <c r="AN384" s="22"/>
      <c r="AO384" s="22"/>
      <c r="AP384" s="22"/>
      <c r="AQ384" s="22"/>
      <c r="AR384" s="56"/>
      <c r="AS384" s="57"/>
      <c r="AT384" s="58"/>
      <c r="AU384" s="22"/>
      <c r="AV384" s="55"/>
      <c r="AW384" s="55"/>
      <c r="AX384" s="58"/>
      <c r="AY384" s="22"/>
      <c r="AZ384" s="57"/>
      <c r="BA384" s="57"/>
      <c r="BB384" s="57"/>
      <c r="BC384" s="22"/>
      <c r="BD384" s="22"/>
      <c r="BE384" s="22"/>
      <c r="BF384" s="22"/>
      <c r="BG384" s="22"/>
      <c r="BH384" s="57"/>
      <c r="BI384" s="57"/>
      <c r="BJ384" s="57"/>
      <c r="BK384" s="22"/>
      <c r="BL384" s="57"/>
      <c r="BM384" s="57"/>
      <c r="BN384" s="57"/>
      <c r="BO384" s="22"/>
      <c r="BP384" s="57">
        <v>206016</v>
      </c>
      <c r="BQ384" s="57">
        <f>+BP384*19%</f>
        <v>39143.040000000001</v>
      </c>
      <c r="BR384" s="57">
        <f>+BP384+BQ384</f>
        <v>245159.04000000001</v>
      </c>
      <c r="BS384" s="22"/>
      <c r="BT384" s="22"/>
      <c r="BU384" s="22"/>
      <c r="BV384" s="22"/>
      <c r="BW384" s="22"/>
      <c r="BX384" s="22"/>
      <c r="BY384" s="22"/>
      <c r="BZ384" s="22"/>
      <c r="CA384" s="22"/>
      <c r="CB384" s="22"/>
      <c r="CC384" s="22"/>
      <c r="CD384" s="22"/>
      <c r="CE384" s="22"/>
      <c r="CF384" s="22"/>
      <c r="CG384" s="22"/>
      <c r="CH384" s="22"/>
      <c r="CI384" s="22"/>
      <c r="CJ384" s="57"/>
      <c r="CK384" s="57"/>
      <c r="CL384" s="57"/>
      <c r="CM384" s="22"/>
      <c r="CN384" s="22"/>
      <c r="CO384" s="22"/>
      <c r="CP384" s="22"/>
      <c r="CQ384" s="22"/>
      <c r="CR384" s="22"/>
      <c r="CS384" s="22"/>
      <c r="CT384" s="22"/>
      <c r="CU384" s="22"/>
      <c r="CV384" s="57"/>
      <c r="CW384" s="57"/>
      <c r="CX384" s="57"/>
      <c r="CY384" s="46"/>
      <c r="CZ384" s="28"/>
      <c r="DA384" s="28"/>
      <c r="DB384" s="35"/>
      <c r="DE384" s="31">
        <f t="shared" si="25"/>
        <v>245159.04000000001</v>
      </c>
    </row>
    <row r="385" spans="1:109" ht="22.5" x14ac:dyDescent="0.25">
      <c r="A385" s="41" t="s">
        <v>119</v>
      </c>
      <c r="B385" s="23" t="s">
        <v>531</v>
      </c>
      <c r="C385" s="23" t="s">
        <v>339</v>
      </c>
      <c r="D385" s="21">
        <v>72</v>
      </c>
      <c r="E385" s="21">
        <v>72</v>
      </c>
      <c r="F385" s="22" t="s">
        <v>325</v>
      </c>
      <c r="G385" s="21" t="s">
        <v>326</v>
      </c>
      <c r="H385" s="22"/>
      <c r="I385" s="21"/>
      <c r="J385" s="22"/>
      <c r="K385" s="21" t="s">
        <v>337</v>
      </c>
      <c r="L385" s="22"/>
      <c r="M385" s="21" t="s">
        <v>124</v>
      </c>
      <c r="N385" s="22"/>
      <c r="O385" s="22"/>
      <c r="P385" s="22"/>
      <c r="Q385" s="22"/>
      <c r="R385" s="22"/>
      <c r="S385" s="22"/>
      <c r="T385" s="22"/>
      <c r="U385" s="22"/>
      <c r="V385" s="22"/>
      <c r="W385" s="22"/>
      <c r="X385" s="55"/>
      <c r="Y385" s="55"/>
      <c r="Z385" s="55"/>
      <c r="AA385" s="22"/>
      <c r="AB385" s="22"/>
      <c r="AC385" s="22"/>
      <c r="AD385" s="22"/>
      <c r="AE385" s="22"/>
      <c r="AF385" s="22"/>
      <c r="AG385" s="22"/>
      <c r="AH385" s="22"/>
      <c r="AI385" s="22"/>
      <c r="AJ385" s="22"/>
      <c r="AK385" s="22"/>
      <c r="AL385" s="22"/>
      <c r="AM385" s="22"/>
      <c r="AN385" s="22"/>
      <c r="AO385" s="22"/>
      <c r="AP385" s="22"/>
      <c r="AQ385" s="22"/>
      <c r="AR385" s="56"/>
      <c r="AS385" s="57"/>
      <c r="AT385" s="58"/>
      <c r="AU385" s="22"/>
      <c r="AV385" s="55"/>
      <c r="AW385" s="55"/>
      <c r="AX385" s="58"/>
      <c r="AY385" s="22"/>
      <c r="AZ385" s="57"/>
      <c r="BA385" s="57"/>
      <c r="BB385" s="57"/>
      <c r="BC385" s="22"/>
      <c r="BD385" s="22"/>
      <c r="BE385" s="22"/>
      <c r="BF385" s="22"/>
      <c r="BG385" s="22"/>
      <c r="BH385" s="57"/>
      <c r="BI385" s="57"/>
      <c r="BJ385" s="57"/>
      <c r="BK385" s="22"/>
      <c r="BL385" s="57"/>
      <c r="BM385" s="57"/>
      <c r="BN385" s="57"/>
      <c r="BO385" s="22"/>
      <c r="BP385" s="57">
        <v>212232</v>
      </c>
      <c r="BQ385" s="57">
        <f>+BP385*19%</f>
        <v>40324.080000000002</v>
      </c>
      <c r="BR385" s="57">
        <f>+BP385+BQ385</f>
        <v>252556.08000000002</v>
      </c>
      <c r="BS385" s="22"/>
      <c r="BT385" s="22"/>
      <c r="BU385" s="22"/>
      <c r="BV385" s="22"/>
      <c r="BW385" s="22"/>
      <c r="BX385" s="22"/>
      <c r="BY385" s="22"/>
      <c r="BZ385" s="22"/>
      <c r="CA385" s="22"/>
      <c r="CB385" s="22"/>
      <c r="CC385" s="22"/>
      <c r="CD385" s="22"/>
      <c r="CE385" s="22"/>
      <c r="CF385" s="22"/>
      <c r="CG385" s="22"/>
      <c r="CH385" s="22"/>
      <c r="CI385" s="22"/>
      <c r="CJ385" s="57"/>
      <c r="CK385" s="57"/>
      <c r="CL385" s="57"/>
      <c r="CM385" s="22"/>
      <c r="CN385" s="22"/>
      <c r="CO385" s="22"/>
      <c r="CP385" s="22"/>
      <c r="CQ385" s="22"/>
      <c r="CR385" s="22"/>
      <c r="CS385" s="22"/>
      <c r="CT385" s="22"/>
      <c r="CU385" s="22"/>
      <c r="CV385" s="57"/>
      <c r="CW385" s="57"/>
      <c r="CX385" s="57"/>
      <c r="CY385" s="46"/>
      <c r="CZ385" s="28"/>
      <c r="DA385" s="28"/>
      <c r="DB385" s="35"/>
      <c r="DE385" s="31">
        <f t="shared" si="25"/>
        <v>252556.08000000002</v>
      </c>
    </row>
    <row r="386" spans="1:109" ht="33.75" x14ac:dyDescent="0.25">
      <c r="A386" s="41" t="s">
        <v>119</v>
      </c>
      <c r="B386" s="23" t="s">
        <v>532</v>
      </c>
      <c r="C386" s="23" t="s">
        <v>339</v>
      </c>
      <c r="D386" s="48">
        <v>72</v>
      </c>
      <c r="E386" s="48">
        <v>72</v>
      </c>
      <c r="F386" s="22" t="s">
        <v>325</v>
      </c>
      <c r="G386" s="21" t="s">
        <v>326</v>
      </c>
      <c r="H386" s="22"/>
      <c r="I386" s="21"/>
      <c r="J386" s="22"/>
      <c r="K386" s="21" t="s">
        <v>526</v>
      </c>
      <c r="L386" s="22"/>
      <c r="M386" s="21" t="s">
        <v>124</v>
      </c>
      <c r="N386" s="22"/>
      <c r="O386" s="22"/>
      <c r="P386" s="22"/>
      <c r="Q386" s="22"/>
      <c r="R386" s="22"/>
      <c r="S386" s="22"/>
      <c r="T386" s="22"/>
      <c r="U386" s="22"/>
      <c r="V386" s="22"/>
      <c r="W386" s="22"/>
      <c r="X386" s="55"/>
      <c r="Y386" s="55"/>
      <c r="Z386" s="55"/>
      <c r="AA386" s="22"/>
      <c r="AB386" s="22"/>
      <c r="AC386" s="22"/>
      <c r="AD386" s="22"/>
      <c r="AE386" s="22"/>
      <c r="AF386" s="22"/>
      <c r="AG386" s="22"/>
      <c r="AH386" s="22"/>
      <c r="AI386" s="22"/>
      <c r="AJ386" s="22"/>
      <c r="AK386" s="22"/>
      <c r="AL386" s="22"/>
      <c r="AM386" s="22"/>
      <c r="AN386" s="22"/>
      <c r="AO386" s="22"/>
      <c r="AP386" s="22"/>
      <c r="AQ386" s="22"/>
      <c r="AR386" s="56"/>
      <c r="AS386" s="57"/>
      <c r="AT386" s="58"/>
      <c r="AU386" s="22"/>
      <c r="AV386" s="55"/>
      <c r="AW386" s="55"/>
      <c r="AX386" s="58"/>
      <c r="AY386" s="22"/>
      <c r="AZ386" s="57"/>
      <c r="BA386" s="57"/>
      <c r="BB386" s="57"/>
      <c r="BC386" s="22"/>
      <c r="BD386" s="22"/>
      <c r="BE386" s="22"/>
      <c r="BF386" s="22"/>
      <c r="BG386" s="22"/>
      <c r="BH386" s="57"/>
      <c r="BI386" s="57"/>
      <c r="BJ386" s="57"/>
      <c r="BK386" s="22"/>
      <c r="BL386" s="57"/>
      <c r="BM386" s="57"/>
      <c r="BN386" s="57"/>
      <c r="BO386" s="22"/>
      <c r="BP386" s="57"/>
      <c r="BQ386" s="57"/>
      <c r="BR386" s="57"/>
      <c r="BS386" s="22"/>
      <c r="BT386" s="22"/>
      <c r="BU386" s="22"/>
      <c r="BV386" s="22"/>
      <c r="BW386" s="22"/>
      <c r="BX386" s="22"/>
      <c r="BY386" s="22"/>
      <c r="BZ386" s="22"/>
      <c r="CA386" s="22"/>
      <c r="CB386" s="22"/>
      <c r="CC386" s="22"/>
      <c r="CD386" s="22"/>
      <c r="CE386" s="22"/>
      <c r="CF386" s="22"/>
      <c r="CG386" s="22"/>
      <c r="CH386" s="22"/>
      <c r="CI386" s="22"/>
      <c r="CJ386" s="57"/>
      <c r="CK386" s="57"/>
      <c r="CL386" s="57"/>
      <c r="CM386" s="22"/>
      <c r="CN386" s="22"/>
      <c r="CO386" s="22"/>
      <c r="CP386" s="22"/>
      <c r="CQ386" s="22"/>
      <c r="CR386" s="22"/>
      <c r="CS386" s="22"/>
      <c r="CT386" s="22"/>
      <c r="CU386" s="22"/>
      <c r="CV386" s="57"/>
      <c r="CW386" s="57"/>
      <c r="CX386" s="57"/>
      <c r="CY386" s="46"/>
      <c r="CZ386" s="28"/>
      <c r="DA386" s="28"/>
      <c r="DB386" s="35"/>
      <c r="DE386" s="31" t="e">
        <f t="shared" si="25"/>
        <v>#NUM!</v>
      </c>
    </row>
    <row r="387" spans="1:109" ht="22.5" x14ac:dyDescent="0.25">
      <c r="A387" s="41" t="s">
        <v>119</v>
      </c>
      <c r="B387" s="23" t="s">
        <v>533</v>
      </c>
      <c r="C387" s="23" t="s">
        <v>339</v>
      </c>
      <c r="D387" s="21">
        <v>45</v>
      </c>
      <c r="E387" s="21">
        <v>45</v>
      </c>
      <c r="F387" s="22" t="s">
        <v>325</v>
      </c>
      <c r="G387" s="21" t="s">
        <v>326</v>
      </c>
      <c r="H387" s="22"/>
      <c r="I387" s="21"/>
      <c r="J387" s="22"/>
      <c r="K387" s="21" t="s">
        <v>337</v>
      </c>
      <c r="L387" s="22"/>
      <c r="M387" s="21" t="s">
        <v>124</v>
      </c>
      <c r="N387" s="22"/>
      <c r="O387" s="22"/>
      <c r="P387" s="22"/>
      <c r="Q387" s="22"/>
      <c r="R387" s="22"/>
      <c r="S387" s="22"/>
      <c r="T387" s="22"/>
      <c r="U387" s="22"/>
      <c r="V387" s="22"/>
      <c r="W387" s="22"/>
      <c r="X387" s="55"/>
      <c r="Y387" s="55"/>
      <c r="Z387" s="55"/>
      <c r="AA387" s="22"/>
      <c r="AB387" s="22"/>
      <c r="AC387" s="22"/>
      <c r="AD387" s="22"/>
      <c r="AE387" s="22"/>
      <c r="AF387" s="22"/>
      <c r="AG387" s="22"/>
      <c r="AH387" s="22"/>
      <c r="AI387" s="22"/>
      <c r="AJ387" s="22"/>
      <c r="AK387" s="22"/>
      <c r="AL387" s="22"/>
      <c r="AM387" s="22"/>
      <c r="AN387" s="22"/>
      <c r="AO387" s="22"/>
      <c r="AP387" s="22"/>
      <c r="AQ387" s="22"/>
      <c r="AR387" s="56"/>
      <c r="AS387" s="57"/>
      <c r="AT387" s="58"/>
      <c r="AU387" s="22"/>
      <c r="AV387" s="55"/>
      <c r="AW387" s="55"/>
      <c r="AX387" s="58"/>
      <c r="AY387" s="22"/>
      <c r="AZ387" s="57"/>
      <c r="BA387" s="57"/>
      <c r="BB387" s="57"/>
      <c r="BC387" s="22"/>
      <c r="BD387" s="22"/>
      <c r="BE387" s="22"/>
      <c r="BF387" s="22"/>
      <c r="BG387" s="22"/>
      <c r="BH387" s="57"/>
      <c r="BI387" s="57"/>
      <c r="BJ387" s="57"/>
      <c r="BK387" s="22"/>
      <c r="BL387" s="57"/>
      <c r="BM387" s="57"/>
      <c r="BN387" s="57"/>
      <c r="BO387" s="22"/>
      <c r="BP387" s="57">
        <v>206016</v>
      </c>
      <c r="BQ387" s="57">
        <f>+BP387*19%</f>
        <v>39143.040000000001</v>
      </c>
      <c r="BR387" s="57">
        <f>+BP387+BQ387</f>
        <v>245159.04000000001</v>
      </c>
      <c r="BS387" s="22"/>
      <c r="BT387" s="22"/>
      <c r="BU387" s="22"/>
      <c r="BV387" s="22"/>
      <c r="BW387" s="22"/>
      <c r="BX387" s="22"/>
      <c r="BY387" s="22"/>
      <c r="BZ387" s="22"/>
      <c r="CA387" s="22"/>
      <c r="CB387" s="22"/>
      <c r="CC387" s="22"/>
      <c r="CD387" s="22"/>
      <c r="CE387" s="22"/>
      <c r="CF387" s="22"/>
      <c r="CG387" s="22"/>
      <c r="CH387" s="22"/>
      <c r="CI387" s="22"/>
      <c r="CJ387" s="57"/>
      <c r="CK387" s="57"/>
      <c r="CL387" s="57"/>
      <c r="CM387" s="22"/>
      <c r="CN387" s="22"/>
      <c r="CO387" s="22"/>
      <c r="CP387" s="22"/>
      <c r="CQ387" s="22"/>
      <c r="CR387" s="22"/>
      <c r="CS387" s="22"/>
      <c r="CT387" s="22"/>
      <c r="CU387" s="22"/>
      <c r="CV387" s="57"/>
      <c r="CW387" s="57"/>
      <c r="CX387" s="57"/>
      <c r="CY387" s="46"/>
      <c r="CZ387" s="28"/>
      <c r="DA387" s="28"/>
      <c r="DB387" s="35"/>
      <c r="DE387" s="31">
        <f t="shared" si="25"/>
        <v>245159.04000000001</v>
      </c>
    </row>
    <row r="388" spans="1:109" ht="22.5" x14ac:dyDescent="0.25">
      <c r="A388" s="41" t="s">
        <v>119</v>
      </c>
      <c r="B388" s="23" t="s">
        <v>534</v>
      </c>
      <c r="C388" s="23" t="s">
        <v>339</v>
      </c>
      <c r="D388" s="48">
        <v>45</v>
      </c>
      <c r="E388" s="48">
        <v>45</v>
      </c>
      <c r="F388" s="22" t="s">
        <v>325</v>
      </c>
      <c r="G388" s="21" t="s">
        <v>326</v>
      </c>
      <c r="H388" s="22"/>
      <c r="I388" s="21"/>
      <c r="J388" s="22"/>
      <c r="K388" s="21" t="s">
        <v>526</v>
      </c>
      <c r="L388" s="22"/>
      <c r="M388" s="21" t="s">
        <v>124</v>
      </c>
      <c r="N388" s="22"/>
      <c r="O388" s="22"/>
      <c r="P388" s="22"/>
      <c r="Q388" s="22"/>
      <c r="R388" s="22"/>
      <c r="S388" s="22"/>
      <c r="T388" s="22"/>
      <c r="U388" s="22"/>
      <c r="V388" s="22"/>
      <c r="W388" s="22"/>
      <c r="X388" s="55"/>
      <c r="Y388" s="55"/>
      <c r="Z388" s="55"/>
      <c r="AA388" s="22"/>
      <c r="AB388" s="22"/>
      <c r="AC388" s="22"/>
      <c r="AD388" s="22"/>
      <c r="AE388" s="22"/>
      <c r="AF388" s="22"/>
      <c r="AG388" s="22"/>
      <c r="AH388" s="22"/>
      <c r="AI388" s="22"/>
      <c r="AJ388" s="22"/>
      <c r="AK388" s="22"/>
      <c r="AL388" s="22"/>
      <c r="AM388" s="22"/>
      <c r="AN388" s="22"/>
      <c r="AO388" s="22"/>
      <c r="AP388" s="22"/>
      <c r="AQ388" s="22"/>
      <c r="AR388" s="56"/>
      <c r="AS388" s="57"/>
      <c r="AT388" s="58"/>
      <c r="AU388" s="22"/>
      <c r="AV388" s="55"/>
      <c r="AW388" s="55"/>
      <c r="AX388" s="58"/>
      <c r="AY388" s="22"/>
      <c r="AZ388" s="57"/>
      <c r="BA388" s="57"/>
      <c r="BB388" s="57"/>
      <c r="BC388" s="22"/>
      <c r="BD388" s="22"/>
      <c r="BE388" s="22"/>
      <c r="BF388" s="22"/>
      <c r="BG388" s="22"/>
      <c r="BH388" s="57"/>
      <c r="BI388" s="57"/>
      <c r="BJ388" s="57"/>
      <c r="BK388" s="22"/>
      <c r="BL388" s="57"/>
      <c r="BM388" s="57"/>
      <c r="BN388" s="57"/>
      <c r="BO388" s="22"/>
      <c r="BP388" s="57"/>
      <c r="BQ388" s="57"/>
      <c r="BR388" s="57"/>
      <c r="BS388" s="22"/>
      <c r="BT388" s="22"/>
      <c r="BU388" s="22"/>
      <c r="BV388" s="22"/>
      <c r="BW388" s="22"/>
      <c r="BX388" s="22"/>
      <c r="BY388" s="22"/>
      <c r="BZ388" s="22"/>
      <c r="CA388" s="22"/>
      <c r="CB388" s="22"/>
      <c r="CC388" s="22"/>
      <c r="CD388" s="22"/>
      <c r="CE388" s="22"/>
      <c r="CF388" s="22"/>
      <c r="CG388" s="22"/>
      <c r="CH388" s="22"/>
      <c r="CI388" s="22"/>
      <c r="CJ388" s="57"/>
      <c r="CK388" s="57"/>
      <c r="CL388" s="57"/>
      <c r="CM388" s="22"/>
      <c r="CN388" s="22"/>
      <c r="CO388" s="22"/>
      <c r="CP388" s="22"/>
      <c r="CQ388" s="22"/>
      <c r="CR388" s="22"/>
      <c r="CS388" s="22"/>
      <c r="CT388" s="22"/>
      <c r="CU388" s="22"/>
      <c r="CV388" s="57"/>
      <c r="CW388" s="57"/>
      <c r="CX388" s="57"/>
      <c r="CY388" s="46"/>
      <c r="CZ388" s="28"/>
      <c r="DA388" s="28"/>
      <c r="DB388" s="35"/>
      <c r="DE388" s="31" t="e">
        <f t="shared" ref="DE388:DE451" si="28">MEDIAN(V388,Z388,AD388,AH388,AL388,AP388,AT388,AX388,BB388,BF388,BJ388,BN388,BR388,BV388,BZ388,CD388,CH388,CL388,CP388,CT388,CX388,DB388)</f>
        <v>#NUM!</v>
      </c>
    </row>
    <row r="389" spans="1:109" ht="22.5" x14ac:dyDescent="0.25">
      <c r="A389" s="36">
        <v>2362</v>
      </c>
      <c r="B389" s="61" t="s">
        <v>535</v>
      </c>
      <c r="C389" s="62" t="s">
        <v>43</v>
      </c>
      <c r="D389" s="21">
        <v>100</v>
      </c>
      <c r="E389" s="21">
        <v>100</v>
      </c>
      <c r="F389" s="22" t="s">
        <v>325</v>
      </c>
      <c r="G389" s="21" t="s">
        <v>326</v>
      </c>
      <c r="H389" s="22"/>
      <c r="I389" s="22"/>
      <c r="J389" s="22"/>
      <c r="K389" s="22"/>
      <c r="L389" s="23"/>
      <c r="M389" s="22"/>
      <c r="N389" s="22"/>
      <c r="O389" s="22"/>
      <c r="P389" s="22"/>
      <c r="Q389" s="22"/>
      <c r="R389" s="22"/>
      <c r="S389" s="22"/>
      <c r="T389" s="22"/>
      <c r="U389" s="22"/>
      <c r="V389" s="22"/>
      <c r="W389" s="22"/>
      <c r="X389" s="55"/>
      <c r="Y389" s="55"/>
      <c r="Z389" s="55"/>
      <c r="AA389" s="22"/>
      <c r="AB389" s="22"/>
      <c r="AC389" s="22"/>
      <c r="AD389" s="22"/>
      <c r="AE389" s="22"/>
      <c r="AF389" s="22"/>
      <c r="AG389" s="22"/>
      <c r="AH389" s="22"/>
      <c r="AI389" s="22"/>
      <c r="AJ389" s="22"/>
      <c r="AK389" s="22"/>
      <c r="AL389" s="22"/>
      <c r="AM389" s="22"/>
      <c r="AN389" s="22"/>
      <c r="AO389" s="22"/>
      <c r="AP389" s="22"/>
      <c r="AQ389" s="22"/>
      <c r="AR389" s="56"/>
      <c r="AS389" s="57"/>
      <c r="AT389" s="58"/>
      <c r="AU389" s="22"/>
      <c r="AV389" s="55"/>
      <c r="AW389" s="55"/>
      <c r="AX389" s="58"/>
      <c r="AY389" s="22"/>
      <c r="AZ389" s="57">
        <v>19000</v>
      </c>
      <c r="BA389" s="57">
        <v>3610</v>
      </c>
      <c r="BB389" s="57">
        <f>+AZ389+BA389</f>
        <v>22610</v>
      </c>
      <c r="BC389" s="22"/>
      <c r="BD389" s="22"/>
      <c r="BE389" s="22"/>
      <c r="BF389" s="22"/>
      <c r="BG389" s="22"/>
      <c r="BH389" s="57"/>
      <c r="BI389" s="57"/>
      <c r="BJ389" s="57"/>
      <c r="BK389" s="22"/>
      <c r="BL389" s="57"/>
      <c r="BM389" s="57"/>
      <c r="BN389" s="57"/>
      <c r="BO389" s="22"/>
      <c r="BP389" s="57"/>
      <c r="BQ389" s="57"/>
      <c r="BR389" s="57"/>
      <c r="BS389" s="22"/>
      <c r="BT389" s="22"/>
      <c r="BU389" s="22"/>
      <c r="BV389" s="22"/>
      <c r="BW389" s="22"/>
      <c r="BX389" s="22"/>
      <c r="BY389" s="22"/>
      <c r="BZ389" s="22"/>
      <c r="CA389" s="22"/>
      <c r="CB389" s="22"/>
      <c r="CC389" s="22"/>
      <c r="CD389" s="22"/>
      <c r="CE389" s="22"/>
      <c r="CF389" s="22"/>
      <c r="CG389" s="22"/>
      <c r="CH389" s="22"/>
      <c r="CI389" s="22"/>
      <c r="CJ389" s="57"/>
      <c r="CK389" s="57"/>
      <c r="CL389" s="57"/>
      <c r="CM389" s="22"/>
      <c r="CN389" s="22"/>
      <c r="CO389" s="22"/>
      <c r="CP389" s="22"/>
      <c r="CQ389" s="22"/>
      <c r="CR389" s="22"/>
      <c r="CS389" s="22"/>
      <c r="CT389" s="22"/>
      <c r="CU389" s="22"/>
      <c r="CV389" s="57"/>
      <c r="CW389" s="57"/>
      <c r="CX389" s="57"/>
      <c r="CY389" s="46"/>
      <c r="CZ389" s="28"/>
      <c r="DA389" s="28"/>
      <c r="DB389" s="35"/>
      <c r="DE389" s="31">
        <f t="shared" si="28"/>
        <v>22610</v>
      </c>
    </row>
    <row r="390" spans="1:109" x14ac:dyDescent="0.25">
      <c r="A390" s="60">
        <v>2363</v>
      </c>
      <c r="B390" s="43" t="s">
        <v>536</v>
      </c>
      <c r="C390" s="21" t="s">
        <v>43</v>
      </c>
      <c r="D390" s="21">
        <v>1600</v>
      </c>
      <c r="E390" s="21">
        <v>1600</v>
      </c>
      <c r="F390" s="22" t="s">
        <v>325</v>
      </c>
      <c r="G390" s="21" t="s">
        <v>326</v>
      </c>
      <c r="H390" s="22"/>
      <c r="I390" s="22"/>
      <c r="J390" s="22"/>
      <c r="K390" s="22"/>
      <c r="L390" s="23"/>
      <c r="M390" s="22"/>
      <c r="N390" s="22"/>
      <c r="O390" s="22"/>
      <c r="P390" s="22"/>
      <c r="Q390" s="22"/>
      <c r="R390" s="22"/>
      <c r="S390" s="22"/>
      <c r="T390" s="22"/>
      <c r="U390" s="22"/>
      <c r="V390" s="22"/>
      <c r="W390" s="22"/>
      <c r="X390" s="55"/>
      <c r="Y390" s="55"/>
      <c r="Z390" s="55"/>
      <c r="AA390" s="22"/>
      <c r="AB390" s="22"/>
      <c r="AC390" s="22"/>
      <c r="AD390" s="22"/>
      <c r="AE390" s="22"/>
      <c r="AF390" s="22"/>
      <c r="AG390" s="22"/>
      <c r="AH390" s="22"/>
      <c r="AI390" s="22"/>
      <c r="AJ390" s="22"/>
      <c r="AK390" s="22"/>
      <c r="AL390" s="22"/>
      <c r="AM390" s="22"/>
      <c r="AN390" s="22"/>
      <c r="AO390" s="22"/>
      <c r="AP390" s="22"/>
      <c r="AQ390" s="22"/>
      <c r="AR390" s="56"/>
      <c r="AS390" s="57"/>
      <c r="AT390" s="58"/>
      <c r="AU390" s="22"/>
      <c r="AV390" s="55"/>
      <c r="AW390" s="55"/>
      <c r="AX390" s="58"/>
      <c r="AY390" s="22"/>
      <c r="AZ390" s="57">
        <v>19000</v>
      </c>
      <c r="BA390" s="57">
        <v>3610</v>
      </c>
      <c r="BB390" s="57">
        <f>+AZ390+BA390</f>
        <v>22610</v>
      </c>
      <c r="BC390" s="22"/>
      <c r="BD390" s="22"/>
      <c r="BE390" s="22"/>
      <c r="BF390" s="22"/>
      <c r="BG390" s="22"/>
      <c r="BH390" s="57"/>
      <c r="BI390" s="57"/>
      <c r="BJ390" s="57"/>
      <c r="BK390" s="22"/>
      <c r="BL390" s="57"/>
      <c r="BM390" s="57"/>
      <c r="BN390" s="57"/>
      <c r="BO390" s="22"/>
      <c r="BP390" s="57"/>
      <c r="BQ390" s="57"/>
      <c r="BR390" s="57"/>
      <c r="BS390" s="22"/>
      <c r="BT390" s="22"/>
      <c r="BU390" s="22"/>
      <c r="BV390" s="22"/>
      <c r="BW390" s="22"/>
      <c r="BX390" s="22"/>
      <c r="BY390" s="22"/>
      <c r="BZ390" s="22"/>
      <c r="CA390" s="22"/>
      <c r="CB390" s="22"/>
      <c r="CC390" s="22"/>
      <c r="CD390" s="22"/>
      <c r="CE390" s="22"/>
      <c r="CF390" s="22"/>
      <c r="CG390" s="22"/>
      <c r="CH390" s="22"/>
      <c r="CI390" s="22"/>
      <c r="CJ390" s="57"/>
      <c r="CK390" s="57"/>
      <c r="CL390" s="57"/>
      <c r="CM390" s="22"/>
      <c r="CN390" s="22"/>
      <c r="CO390" s="22"/>
      <c r="CP390" s="22"/>
      <c r="CQ390" s="22"/>
      <c r="CR390" s="22"/>
      <c r="CS390" s="22"/>
      <c r="CT390" s="22"/>
      <c r="CU390" s="22"/>
      <c r="CV390" s="57"/>
      <c r="CW390" s="57"/>
      <c r="CX390" s="57"/>
      <c r="CY390" s="46"/>
      <c r="CZ390" s="28"/>
      <c r="DA390" s="28"/>
      <c r="DB390" s="35"/>
      <c r="DE390" s="31">
        <f t="shared" si="28"/>
        <v>22610</v>
      </c>
    </row>
    <row r="391" spans="1:109" ht="67.5" x14ac:dyDescent="0.25">
      <c r="A391" s="60">
        <v>2382</v>
      </c>
      <c r="B391" s="61" t="s">
        <v>537</v>
      </c>
      <c r="C391" s="62" t="s">
        <v>43</v>
      </c>
      <c r="D391" s="21">
        <v>600</v>
      </c>
      <c r="E391" s="21">
        <v>600</v>
      </c>
      <c r="F391" s="22" t="s">
        <v>325</v>
      </c>
      <c r="G391" s="21" t="s">
        <v>326</v>
      </c>
      <c r="H391" s="22"/>
      <c r="I391" s="48" t="s">
        <v>538</v>
      </c>
      <c r="J391" s="22"/>
      <c r="K391" s="22"/>
      <c r="L391" s="23"/>
      <c r="M391" s="21" t="s">
        <v>124</v>
      </c>
      <c r="N391" s="22"/>
      <c r="O391" s="22"/>
      <c r="P391" s="22"/>
      <c r="Q391" s="22"/>
      <c r="R391" s="22"/>
      <c r="S391" s="22"/>
      <c r="T391" s="22"/>
      <c r="U391" s="22"/>
      <c r="V391" s="22"/>
      <c r="W391" s="22"/>
      <c r="X391" s="55"/>
      <c r="Y391" s="55"/>
      <c r="Z391" s="55"/>
      <c r="AA391" s="22"/>
      <c r="AB391" s="22"/>
      <c r="AC391" s="22"/>
      <c r="AD391" s="22"/>
      <c r="AE391" s="22"/>
      <c r="AF391" s="22"/>
      <c r="AG391" s="22"/>
      <c r="AH391" s="22"/>
      <c r="AI391" s="22"/>
      <c r="AJ391" s="22"/>
      <c r="AK391" s="22"/>
      <c r="AL391" s="22"/>
      <c r="AM391" s="22"/>
      <c r="AN391" s="22"/>
      <c r="AO391" s="22"/>
      <c r="AP391" s="22"/>
      <c r="AQ391" s="22"/>
      <c r="AR391" s="56"/>
      <c r="AS391" s="57"/>
      <c r="AT391" s="58"/>
      <c r="AU391" s="22"/>
      <c r="AV391" s="55"/>
      <c r="AW391" s="55"/>
      <c r="AX391" s="58"/>
      <c r="AY391" s="22"/>
      <c r="AZ391" s="57"/>
      <c r="BA391" s="57"/>
      <c r="BB391" s="57"/>
      <c r="BC391" s="22"/>
      <c r="BD391" s="22"/>
      <c r="BE391" s="22"/>
      <c r="BF391" s="22"/>
      <c r="BG391" s="22"/>
      <c r="BH391" s="57">
        <v>468000</v>
      </c>
      <c r="BI391" s="57">
        <v>88920</v>
      </c>
      <c r="BJ391" s="57">
        <f>+BH391+BI391</f>
        <v>556920</v>
      </c>
      <c r="BK391" s="22"/>
      <c r="BL391" s="57"/>
      <c r="BM391" s="57"/>
      <c r="BN391" s="57"/>
      <c r="BO391" s="22"/>
      <c r="BP391" s="57"/>
      <c r="BQ391" s="57"/>
      <c r="BR391" s="57"/>
      <c r="BS391" s="22"/>
      <c r="BT391" s="22"/>
      <c r="BU391" s="22"/>
      <c r="BV391" s="22"/>
      <c r="BW391" s="22"/>
      <c r="BX391" s="22"/>
      <c r="BY391" s="22"/>
      <c r="BZ391" s="22"/>
      <c r="CA391" s="22"/>
      <c r="CB391" s="22"/>
      <c r="CC391" s="22"/>
      <c r="CD391" s="22"/>
      <c r="CE391" s="22"/>
      <c r="CF391" s="22"/>
      <c r="CG391" s="22"/>
      <c r="CH391" s="22"/>
      <c r="CI391" s="22"/>
      <c r="CJ391" s="57"/>
      <c r="CK391" s="57"/>
      <c r="CL391" s="57"/>
      <c r="CM391" s="22"/>
      <c r="CN391" s="22"/>
      <c r="CO391" s="22"/>
      <c r="CP391" s="22"/>
      <c r="CQ391" s="22"/>
      <c r="CR391" s="22"/>
      <c r="CS391" s="22"/>
      <c r="CT391" s="22"/>
      <c r="CU391" s="22"/>
      <c r="CV391" s="57"/>
      <c r="CW391" s="57"/>
      <c r="CX391" s="57"/>
      <c r="CY391" s="46"/>
      <c r="CZ391" s="28"/>
      <c r="DA391" s="28"/>
      <c r="DB391" s="35"/>
      <c r="DE391" s="31">
        <f t="shared" si="28"/>
        <v>556920</v>
      </c>
    </row>
    <row r="392" spans="1:109" ht="33.75" x14ac:dyDescent="0.25">
      <c r="A392" s="41" t="s">
        <v>119</v>
      </c>
      <c r="B392" s="23" t="s">
        <v>539</v>
      </c>
      <c r="C392" s="23" t="s">
        <v>458</v>
      </c>
      <c r="D392" s="48">
        <v>18</v>
      </c>
      <c r="E392" s="48">
        <v>18</v>
      </c>
      <c r="F392" s="22" t="s">
        <v>325</v>
      </c>
      <c r="G392" s="21" t="s">
        <v>326</v>
      </c>
      <c r="H392" s="22"/>
      <c r="I392" s="21"/>
      <c r="J392" s="22"/>
      <c r="K392" s="21"/>
      <c r="L392" s="22"/>
      <c r="M392" s="21" t="s">
        <v>330</v>
      </c>
      <c r="N392" s="22"/>
      <c r="O392" s="22"/>
      <c r="P392" s="22"/>
      <c r="Q392" s="22"/>
      <c r="R392" s="22"/>
      <c r="S392" s="22"/>
      <c r="T392" s="22"/>
      <c r="U392" s="22"/>
      <c r="V392" s="22"/>
      <c r="W392" s="22"/>
      <c r="X392" s="55"/>
      <c r="Y392" s="55"/>
      <c r="Z392" s="55"/>
      <c r="AA392" s="22"/>
      <c r="AB392" s="22"/>
      <c r="AC392" s="22"/>
      <c r="AD392" s="22"/>
      <c r="AE392" s="22"/>
      <c r="AF392" s="22"/>
      <c r="AG392" s="22"/>
      <c r="AH392" s="22"/>
      <c r="AI392" s="22"/>
      <c r="AJ392" s="22"/>
      <c r="AK392" s="22"/>
      <c r="AL392" s="22"/>
      <c r="AM392" s="22"/>
      <c r="AN392" s="22"/>
      <c r="AO392" s="22"/>
      <c r="AP392" s="22"/>
      <c r="AQ392" s="22"/>
      <c r="AR392" s="56"/>
      <c r="AS392" s="57"/>
      <c r="AT392" s="58"/>
      <c r="AU392" s="22"/>
      <c r="AV392" s="55"/>
      <c r="AW392" s="55"/>
      <c r="AX392" s="58"/>
      <c r="AY392" s="22"/>
      <c r="AZ392" s="57">
        <v>222000</v>
      </c>
      <c r="BA392" s="57">
        <v>42180</v>
      </c>
      <c r="BB392" s="57">
        <f>+AZ392+BA392</f>
        <v>264180</v>
      </c>
      <c r="BC392" s="22"/>
      <c r="BD392" s="22"/>
      <c r="BE392" s="22"/>
      <c r="BF392" s="22"/>
      <c r="BG392" s="22"/>
      <c r="BH392" s="57"/>
      <c r="BI392" s="57"/>
      <c r="BJ392" s="57"/>
      <c r="BK392" s="22"/>
      <c r="BL392" s="57"/>
      <c r="BM392" s="57"/>
      <c r="BN392" s="57"/>
      <c r="BO392" s="22"/>
      <c r="BP392" s="57"/>
      <c r="BQ392" s="57"/>
      <c r="BR392" s="57"/>
      <c r="BS392" s="22"/>
      <c r="BT392" s="22"/>
      <c r="BU392" s="22"/>
      <c r="BV392" s="22"/>
      <c r="BW392" s="22"/>
      <c r="BX392" s="22"/>
      <c r="BY392" s="22"/>
      <c r="BZ392" s="22"/>
      <c r="CA392" s="22"/>
      <c r="CB392" s="22"/>
      <c r="CC392" s="22"/>
      <c r="CD392" s="22"/>
      <c r="CE392" s="22"/>
      <c r="CF392" s="22"/>
      <c r="CG392" s="22"/>
      <c r="CH392" s="22"/>
      <c r="CI392" s="22"/>
      <c r="CJ392" s="57"/>
      <c r="CK392" s="57"/>
      <c r="CL392" s="57"/>
      <c r="CM392" s="22"/>
      <c r="CN392" s="22"/>
      <c r="CO392" s="22"/>
      <c r="CP392" s="22"/>
      <c r="CQ392" s="22"/>
      <c r="CR392" s="22"/>
      <c r="CS392" s="22"/>
      <c r="CT392" s="22"/>
      <c r="CU392" s="22"/>
      <c r="CV392" s="57"/>
      <c r="CW392" s="57"/>
      <c r="CX392" s="57"/>
      <c r="CY392" s="46"/>
      <c r="CZ392" s="28"/>
      <c r="DA392" s="28"/>
      <c r="DB392" s="35"/>
      <c r="DE392" s="31">
        <f t="shared" si="28"/>
        <v>264180</v>
      </c>
    </row>
    <row r="393" spans="1:109" ht="22.5" x14ac:dyDescent="0.25">
      <c r="A393" s="36">
        <v>2386</v>
      </c>
      <c r="B393" s="43" t="s">
        <v>540</v>
      </c>
      <c r="C393" s="21" t="s">
        <v>43</v>
      </c>
      <c r="D393" s="21">
        <v>35500</v>
      </c>
      <c r="E393" s="21">
        <v>35500</v>
      </c>
      <c r="F393" s="22" t="s">
        <v>325</v>
      </c>
      <c r="G393" s="21" t="s">
        <v>326</v>
      </c>
      <c r="H393" s="22"/>
      <c r="I393" s="22"/>
      <c r="J393" s="22"/>
      <c r="K393" s="22"/>
      <c r="L393" s="23"/>
      <c r="M393" s="22"/>
      <c r="N393" s="22"/>
      <c r="O393" s="22"/>
      <c r="P393" s="22"/>
      <c r="Q393" s="22"/>
      <c r="R393" s="22"/>
      <c r="S393" s="22"/>
      <c r="T393" s="22"/>
      <c r="U393" s="22"/>
      <c r="V393" s="22"/>
      <c r="W393" s="22"/>
      <c r="X393" s="55"/>
      <c r="Y393" s="55"/>
      <c r="Z393" s="55"/>
      <c r="AA393" s="22"/>
      <c r="AB393" s="22"/>
      <c r="AC393" s="22"/>
      <c r="AD393" s="22"/>
      <c r="AE393" s="22"/>
      <c r="AF393" s="22"/>
      <c r="AG393" s="22"/>
      <c r="AH393" s="22"/>
      <c r="AI393" s="22"/>
      <c r="AJ393" s="22"/>
      <c r="AK393" s="22"/>
      <c r="AL393" s="22"/>
      <c r="AM393" s="22"/>
      <c r="AN393" s="22"/>
      <c r="AO393" s="22"/>
      <c r="AP393" s="22"/>
      <c r="AQ393" s="22"/>
      <c r="AR393" s="56"/>
      <c r="AS393" s="57"/>
      <c r="AT393" s="58"/>
      <c r="AU393" s="22"/>
      <c r="AV393" s="55"/>
      <c r="AW393" s="55"/>
      <c r="AX393" s="58"/>
      <c r="AY393" s="22"/>
      <c r="AZ393" s="57">
        <v>230</v>
      </c>
      <c r="BA393" s="57">
        <v>43.7</v>
      </c>
      <c r="BB393" s="57">
        <f>+AZ393+BA393</f>
        <v>273.7</v>
      </c>
      <c r="BC393" s="22"/>
      <c r="BD393" s="22"/>
      <c r="BE393" s="22"/>
      <c r="BF393" s="22"/>
      <c r="BG393" s="22"/>
      <c r="BH393" s="57"/>
      <c r="BI393" s="57"/>
      <c r="BJ393" s="57"/>
      <c r="BK393" s="22"/>
      <c r="BL393" s="57"/>
      <c r="BM393" s="57"/>
      <c r="BN393" s="57"/>
      <c r="BO393" s="22"/>
      <c r="BP393" s="57"/>
      <c r="BQ393" s="57"/>
      <c r="BR393" s="57"/>
      <c r="BS393" s="22"/>
      <c r="BT393" s="22"/>
      <c r="BU393" s="22"/>
      <c r="BV393" s="22"/>
      <c r="BW393" s="22"/>
      <c r="BX393" s="22"/>
      <c r="BY393" s="22"/>
      <c r="BZ393" s="22"/>
      <c r="CA393" s="22"/>
      <c r="CB393" s="22"/>
      <c r="CC393" s="22"/>
      <c r="CD393" s="22"/>
      <c r="CE393" s="22"/>
      <c r="CF393" s="22"/>
      <c r="CG393" s="22"/>
      <c r="CH393" s="22"/>
      <c r="CI393" s="22"/>
      <c r="CJ393" s="57"/>
      <c r="CK393" s="57"/>
      <c r="CL393" s="57"/>
      <c r="CM393" s="22"/>
      <c r="CN393" s="22"/>
      <c r="CO393" s="22"/>
      <c r="CP393" s="22"/>
      <c r="CQ393" s="22"/>
      <c r="CR393" s="22"/>
      <c r="CS393" s="22"/>
      <c r="CT393" s="22"/>
      <c r="CU393" s="22"/>
      <c r="CV393" s="57"/>
      <c r="CW393" s="57"/>
      <c r="CX393" s="57"/>
      <c r="CY393" s="46"/>
      <c r="CZ393" s="28"/>
      <c r="DA393" s="28"/>
      <c r="DB393" s="35"/>
      <c r="DE393" s="31">
        <f t="shared" si="28"/>
        <v>273.7</v>
      </c>
    </row>
    <row r="394" spans="1:109" ht="22.5" x14ac:dyDescent="0.25">
      <c r="A394" s="60">
        <v>2427</v>
      </c>
      <c r="B394" s="61" t="s">
        <v>541</v>
      </c>
      <c r="C394" s="62" t="s">
        <v>43</v>
      </c>
      <c r="D394" s="21">
        <v>500</v>
      </c>
      <c r="E394" s="21">
        <v>500</v>
      </c>
      <c r="F394" s="22" t="s">
        <v>325</v>
      </c>
      <c r="G394" s="21" t="s">
        <v>326</v>
      </c>
      <c r="H394" s="22"/>
      <c r="I394" s="22"/>
      <c r="J394" s="22"/>
      <c r="K394" s="22"/>
      <c r="L394" s="23"/>
      <c r="M394" s="22"/>
      <c r="N394" s="22"/>
      <c r="O394" s="22"/>
      <c r="P394" s="22"/>
      <c r="Q394" s="22"/>
      <c r="R394" s="22"/>
      <c r="S394" s="22"/>
      <c r="T394" s="22"/>
      <c r="U394" s="22"/>
      <c r="V394" s="22"/>
      <c r="W394" s="22"/>
      <c r="X394" s="55"/>
      <c r="Y394" s="55"/>
      <c r="Z394" s="55"/>
      <c r="AA394" s="22"/>
      <c r="AB394" s="22"/>
      <c r="AC394" s="22"/>
      <c r="AD394" s="22"/>
      <c r="AE394" s="22"/>
      <c r="AF394" s="22"/>
      <c r="AG394" s="22"/>
      <c r="AH394" s="22"/>
      <c r="AI394" s="22"/>
      <c r="AJ394" s="22"/>
      <c r="AK394" s="22"/>
      <c r="AL394" s="22"/>
      <c r="AM394" s="22"/>
      <c r="AN394" s="22"/>
      <c r="AO394" s="22"/>
      <c r="AP394" s="22"/>
      <c r="AQ394" s="22"/>
      <c r="AR394" s="56"/>
      <c r="AS394" s="57"/>
      <c r="AT394" s="58"/>
      <c r="AU394" s="22"/>
      <c r="AV394" s="55"/>
      <c r="AW394" s="55"/>
      <c r="AX394" s="58"/>
      <c r="AY394" s="22"/>
      <c r="AZ394" s="57"/>
      <c r="BA394" s="57"/>
      <c r="BB394" s="57"/>
      <c r="BC394" s="22"/>
      <c r="BD394" s="22"/>
      <c r="BE394" s="22"/>
      <c r="BF394" s="22"/>
      <c r="BG394" s="22"/>
      <c r="BH394" s="57"/>
      <c r="BI394" s="57"/>
      <c r="BJ394" s="57"/>
      <c r="BK394" s="22"/>
      <c r="BL394" s="57">
        <v>6542</v>
      </c>
      <c r="BM394" s="57">
        <v>1243</v>
      </c>
      <c r="BN394" s="57">
        <f>+BL394+BM394</f>
        <v>7785</v>
      </c>
      <c r="BO394" s="22"/>
      <c r="BP394" s="57"/>
      <c r="BQ394" s="57"/>
      <c r="BR394" s="57"/>
      <c r="BS394" s="22"/>
      <c r="BT394" s="22"/>
      <c r="BU394" s="22"/>
      <c r="BV394" s="22"/>
      <c r="BW394" s="22"/>
      <c r="BX394" s="22"/>
      <c r="BY394" s="22"/>
      <c r="BZ394" s="22"/>
      <c r="CA394" s="22"/>
      <c r="CB394" s="22"/>
      <c r="CC394" s="22"/>
      <c r="CD394" s="22"/>
      <c r="CE394" s="22"/>
      <c r="CF394" s="22"/>
      <c r="CG394" s="22"/>
      <c r="CH394" s="22"/>
      <c r="CI394" s="22"/>
      <c r="CJ394" s="57"/>
      <c r="CK394" s="57"/>
      <c r="CL394" s="57"/>
      <c r="CM394" s="22"/>
      <c r="CN394" s="22"/>
      <c r="CO394" s="22"/>
      <c r="CP394" s="22"/>
      <c r="CQ394" s="22"/>
      <c r="CR394" s="22"/>
      <c r="CS394" s="22"/>
      <c r="CT394" s="22"/>
      <c r="CU394" s="22"/>
      <c r="CV394" s="57"/>
      <c r="CW394" s="57"/>
      <c r="CX394" s="57"/>
      <c r="CY394" s="46"/>
      <c r="CZ394" s="28"/>
      <c r="DA394" s="28"/>
      <c r="DB394" s="35"/>
      <c r="DE394" s="31">
        <f t="shared" si="28"/>
        <v>7785</v>
      </c>
    </row>
    <row r="395" spans="1:109" ht="22.5" x14ac:dyDescent="0.25">
      <c r="A395" s="60">
        <v>2501</v>
      </c>
      <c r="B395" s="43" t="s">
        <v>542</v>
      </c>
      <c r="C395" s="21" t="s">
        <v>43</v>
      </c>
      <c r="D395" s="21">
        <v>790</v>
      </c>
      <c r="E395" s="21">
        <v>790</v>
      </c>
      <c r="F395" s="22" t="s">
        <v>325</v>
      </c>
      <c r="G395" s="21" t="s">
        <v>326</v>
      </c>
      <c r="H395" s="22"/>
      <c r="I395" s="22"/>
      <c r="J395" s="22"/>
      <c r="K395" s="22"/>
      <c r="L395" s="23"/>
      <c r="M395" s="22"/>
      <c r="N395" s="22"/>
      <c r="O395" s="22"/>
      <c r="P395" s="22"/>
      <c r="Q395" s="22"/>
      <c r="R395" s="22"/>
      <c r="S395" s="22"/>
      <c r="T395" s="22"/>
      <c r="U395" s="22"/>
      <c r="V395" s="22"/>
      <c r="W395" s="22"/>
      <c r="X395" s="55"/>
      <c r="Y395" s="55"/>
      <c r="Z395" s="55"/>
      <c r="AA395" s="22"/>
      <c r="AB395" s="22"/>
      <c r="AC395" s="22"/>
      <c r="AD395" s="22"/>
      <c r="AE395" s="22"/>
      <c r="AF395" s="22"/>
      <c r="AG395" s="22"/>
      <c r="AH395" s="22"/>
      <c r="AI395" s="22"/>
      <c r="AJ395" s="22"/>
      <c r="AK395" s="22"/>
      <c r="AL395" s="22"/>
      <c r="AM395" s="22"/>
      <c r="AN395" s="22"/>
      <c r="AO395" s="22"/>
      <c r="AP395" s="22"/>
      <c r="AQ395" s="22"/>
      <c r="AR395" s="56">
        <v>3395</v>
      </c>
      <c r="AS395" s="57">
        <v>645</v>
      </c>
      <c r="AT395" s="58">
        <f>+AR395+AS395</f>
        <v>4040</v>
      </c>
      <c r="AU395" s="22"/>
      <c r="AV395" s="55">
        <v>5500</v>
      </c>
      <c r="AW395" s="55">
        <v>1045</v>
      </c>
      <c r="AX395" s="58">
        <f>+AV395+AW395</f>
        <v>6545</v>
      </c>
      <c r="AY395" s="22"/>
      <c r="AZ395" s="57"/>
      <c r="BA395" s="57"/>
      <c r="BB395" s="57"/>
      <c r="BC395" s="22"/>
      <c r="BD395" s="22"/>
      <c r="BE395" s="22"/>
      <c r="BF395" s="22"/>
      <c r="BG395" s="22"/>
      <c r="BH395" s="57"/>
      <c r="BI395" s="57"/>
      <c r="BJ395" s="57"/>
      <c r="BK395" s="22"/>
      <c r="BL395" s="57">
        <v>6542</v>
      </c>
      <c r="BM395" s="57">
        <v>1243</v>
      </c>
      <c r="BN395" s="57">
        <f>+BL395+BM395</f>
        <v>7785</v>
      </c>
      <c r="BO395" s="22"/>
      <c r="BP395" s="57"/>
      <c r="BQ395" s="57"/>
      <c r="BR395" s="57"/>
      <c r="BS395" s="22"/>
      <c r="BT395" s="22"/>
      <c r="BU395" s="22"/>
      <c r="BV395" s="22"/>
      <c r="BW395" s="22"/>
      <c r="BX395" s="22"/>
      <c r="BY395" s="22"/>
      <c r="BZ395" s="22"/>
      <c r="CA395" s="22"/>
      <c r="CB395" s="57">
        <v>3740</v>
      </c>
      <c r="CC395" s="57">
        <v>710.6</v>
      </c>
      <c r="CD395" s="57">
        <f>+CB395+CC395</f>
        <v>4450.6000000000004</v>
      </c>
      <c r="CE395" s="22"/>
      <c r="CF395" s="22"/>
      <c r="CG395" s="22"/>
      <c r="CH395" s="22"/>
      <c r="CI395" s="22"/>
      <c r="CJ395" s="57"/>
      <c r="CK395" s="57"/>
      <c r="CL395" s="57"/>
      <c r="CM395" s="22"/>
      <c r="CN395" s="22"/>
      <c r="CO395" s="22"/>
      <c r="CP395" s="22"/>
      <c r="CQ395" s="22"/>
      <c r="CR395" s="22"/>
      <c r="CS395" s="22"/>
      <c r="CT395" s="22"/>
      <c r="CU395" s="22"/>
      <c r="CV395" s="57"/>
      <c r="CW395" s="57"/>
      <c r="CX395" s="57"/>
      <c r="CY395" s="46"/>
      <c r="CZ395" s="28"/>
      <c r="DA395" s="28"/>
      <c r="DB395" s="35"/>
      <c r="DE395" s="31">
        <f t="shared" si="28"/>
        <v>5497.8</v>
      </c>
    </row>
    <row r="396" spans="1:109" x14ac:dyDescent="0.25">
      <c r="A396" s="60">
        <v>2546</v>
      </c>
      <c r="B396" s="61" t="s">
        <v>543</v>
      </c>
      <c r="C396" s="62" t="s">
        <v>43</v>
      </c>
      <c r="D396" s="21">
        <v>100</v>
      </c>
      <c r="E396" s="77">
        <v>100</v>
      </c>
      <c r="F396" s="22" t="s">
        <v>325</v>
      </c>
      <c r="G396" s="21" t="s">
        <v>326</v>
      </c>
      <c r="H396" s="22"/>
      <c r="I396" s="22"/>
      <c r="J396" s="22"/>
      <c r="K396" s="22"/>
      <c r="L396" s="23"/>
      <c r="M396" s="22"/>
      <c r="N396" s="22"/>
      <c r="O396" s="22"/>
      <c r="P396" s="22"/>
      <c r="Q396" s="22"/>
      <c r="R396" s="22"/>
      <c r="S396" s="22"/>
      <c r="T396" s="22"/>
      <c r="U396" s="22"/>
      <c r="V396" s="22"/>
      <c r="W396" s="22"/>
      <c r="X396" s="55"/>
      <c r="Y396" s="55"/>
      <c r="Z396" s="55"/>
      <c r="AA396" s="22"/>
      <c r="AB396" s="22"/>
      <c r="AC396" s="22"/>
      <c r="AD396" s="22"/>
      <c r="AE396" s="22"/>
      <c r="AF396" s="22"/>
      <c r="AG396" s="22"/>
      <c r="AH396" s="22"/>
      <c r="AI396" s="22"/>
      <c r="AJ396" s="22"/>
      <c r="AK396" s="22"/>
      <c r="AL396" s="22"/>
      <c r="AM396" s="22"/>
      <c r="AN396" s="22"/>
      <c r="AO396" s="22"/>
      <c r="AP396" s="22"/>
      <c r="AQ396" s="22"/>
      <c r="AR396" s="56">
        <v>991</v>
      </c>
      <c r="AS396" s="57">
        <v>0</v>
      </c>
      <c r="AT396" s="58">
        <f>+AR396+AS396</f>
        <v>991</v>
      </c>
      <c r="AU396" s="22"/>
      <c r="AV396" s="55"/>
      <c r="AW396" s="55"/>
      <c r="AX396" s="58"/>
      <c r="AY396" s="22"/>
      <c r="AZ396" s="57"/>
      <c r="BA396" s="57"/>
      <c r="BB396" s="57"/>
      <c r="BC396" s="22"/>
      <c r="BD396" s="22"/>
      <c r="BE396" s="22"/>
      <c r="BF396" s="22"/>
      <c r="BG396" s="22"/>
      <c r="BH396" s="57"/>
      <c r="BI396" s="57"/>
      <c r="BJ396" s="57"/>
      <c r="BK396" s="22"/>
      <c r="BL396" s="57"/>
      <c r="BM396" s="57"/>
      <c r="BN396" s="57"/>
      <c r="BO396" s="22"/>
      <c r="BP396" s="57"/>
      <c r="BQ396" s="57"/>
      <c r="BR396" s="57"/>
      <c r="BS396" s="22"/>
      <c r="BT396" s="22"/>
      <c r="BU396" s="22"/>
      <c r="BV396" s="22"/>
      <c r="BW396" s="22"/>
      <c r="BX396" s="22"/>
      <c r="BY396" s="22"/>
      <c r="BZ396" s="22"/>
      <c r="CA396" s="22"/>
      <c r="CB396" s="22"/>
      <c r="CC396" s="22"/>
      <c r="CD396" s="22"/>
      <c r="CE396" s="22"/>
      <c r="CF396" s="22"/>
      <c r="CG396" s="22"/>
      <c r="CH396" s="22"/>
      <c r="CI396" s="22"/>
      <c r="CJ396" s="57">
        <v>1190</v>
      </c>
      <c r="CK396" s="57">
        <v>0</v>
      </c>
      <c r="CL396" s="57">
        <f>+CJ396+CK396</f>
        <v>1190</v>
      </c>
      <c r="CM396" s="22"/>
      <c r="CN396" s="22"/>
      <c r="CO396" s="22"/>
      <c r="CP396" s="22"/>
      <c r="CQ396" s="22"/>
      <c r="CR396" s="22"/>
      <c r="CS396" s="22"/>
      <c r="CT396" s="22"/>
      <c r="CU396" s="22"/>
      <c r="CV396" s="57"/>
      <c r="CW396" s="57"/>
      <c r="CX396" s="57"/>
      <c r="CY396" s="46"/>
      <c r="CZ396" s="28"/>
      <c r="DA396" s="28"/>
      <c r="DB396" s="35"/>
      <c r="DE396" s="31">
        <f t="shared" si="28"/>
        <v>1090.5</v>
      </c>
    </row>
    <row r="397" spans="1:109" x14ac:dyDescent="0.25">
      <c r="A397" s="60">
        <v>2547</v>
      </c>
      <c r="B397" s="61" t="s">
        <v>544</v>
      </c>
      <c r="C397" s="62" t="s">
        <v>43</v>
      </c>
      <c r="D397" s="21">
        <v>100</v>
      </c>
      <c r="E397" s="77">
        <v>100</v>
      </c>
      <c r="F397" s="22" t="s">
        <v>325</v>
      </c>
      <c r="G397" s="21" t="s">
        <v>326</v>
      </c>
      <c r="H397" s="22"/>
      <c r="I397" s="22"/>
      <c r="J397" s="22"/>
      <c r="K397" s="22"/>
      <c r="L397" s="23"/>
      <c r="M397" s="22"/>
      <c r="N397" s="22"/>
      <c r="O397" s="22"/>
      <c r="P397" s="22"/>
      <c r="Q397" s="22"/>
      <c r="R397" s="22"/>
      <c r="S397" s="22"/>
      <c r="T397" s="22"/>
      <c r="U397" s="22"/>
      <c r="V397" s="22"/>
      <c r="W397" s="22"/>
      <c r="X397" s="55"/>
      <c r="Y397" s="55"/>
      <c r="Z397" s="55"/>
      <c r="AA397" s="22"/>
      <c r="AB397" s="22"/>
      <c r="AC397" s="22"/>
      <c r="AD397" s="22"/>
      <c r="AE397" s="22"/>
      <c r="AF397" s="22"/>
      <c r="AG397" s="22"/>
      <c r="AH397" s="22"/>
      <c r="AI397" s="22"/>
      <c r="AJ397" s="22"/>
      <c r="AK397" s="22"/>
      <c r="AL397" s="22"/>
      <c r="AM397" s="22"/>
      <c r="AN397" s="22"/>
      <c r="AO397" s="22"/>
      <c r="AP397" s="22"/>
      <c r="AQ397" s="22"/>
      <c r="AR397" s="56">
        <v>1370</v>
      </c>
      <c r="AS397" s="57">
        <v>0</v>
      </c>
      <c r="AT397" s="58">
        <f>+AR397+AS397</f>
        <v>1370</v>
      </c>
      <c r="AU397" s="22"/>
      <c r="AV397" s="55"/>
      <c r="AW397" s="55"/>
      <c r="AX397" s="58"/>
      <c r="AY397" s="22"/>
      <c r="AZ397" s="57"/>
      <c r="BA397" s="57"/>
      <c r="BB397" s="57"/>
      <c r="BC397" s="22"/>
      <c r="BD397" s="22"/>
      <c r="BE397" s="22"/>
      <c r="BF397" s="22"/>
      <c r="BG397" s="22"/>
      <c r="BH397" s="57"/>
      <c r="BI397" s="57"/>
      <c r="BJ397" s="57"/>
      <c r="BK397" s="22"/>
      <c r="BL397" s="57"/>
      <c r="BM397" s="57"/>
      <c r="BN397" s="57"/>
      <c r="BO397" s="22"/>
      <c r="BP397" s="57"/>
      <c r="BQ397" s="57"/>
      <c r="BR397" s="57"/>
      <c r="BS397" s="22"/>
      <c r="BT397" s="22"/>
      <c r="BU397" s="22"/>
      <c r="BV397" s="22"/>
      <c r="BW397" s="22"/>
      <c r="BX397" s="22"/>
      <c r="BY397" s="22"/>
      <c r="BZ397" s="22"/>
      <c r="CA397" s="22"/>
      <c r="CB397" s="22"/>
      <c r="CC397" s="22"/>
      <c r="CD397" s="22"/>
      <c r="CE397" s="22"/>
      <c r="CF397" s="22"/>
      <c r="CG397" s="22"/>
      <c r="CH397" s="22"/>
      <c r="CI397" s="22"/>
      <c r="CJ397" s="57">
        <v>1539</v>
      </c>
      <c r="CK397" s="57">
        <v>0</v>
      </c>
      <c r="CL397" s="57">
        <f>+CJ397+CK397</f>
        <v>1539</v>
      </c>
      <c r="CM397" s="22"/>
      <c r="CN397" s="22"/>
      <c r="CO397" s="22"/>
      <c r="CP397" s="22"/>
      <c r="CQ397" s="22"/>
      <c r="CR397" s="22"/>
      <c r="CS397" s="22"/>
      <c r="CT397" s="22"/>
      <c r="CU397" s="22"/>
      <c r="CV397" s="57"/>
      <c r="CW397" s="57"/>
      <c r="CX397" s="57"/>
      <c r="CY397" s="46"/>
      <c r="CZ397" s="28"/>
      <c r="DA397" s="28"/>
      <c r="DB397" s="35"/>
      <c r="DE397" s="31">
        <f t="shared" si="28"/>
        <v>1454.5</v>
      </c>
    </row>
    <row r="398" spans="1:109" x14ac:dyDescent="0.25">
      <c r="A398" s="36">
        <v>2548</v>
      </c>
      <c r="B398" s="61" t="s">
        <v>545</v>
      </c>
      <c r="C398" s="62" t="s">
        <v>43</v>
      </c>
      <c r="D398" s="21">
        <v>100</v>
      </c>
      <c r="E398" s="77">
        <v>100</v>
      </c>
      <c r="F398" s="22" t="s">
        <v>325</v>
      </c>
      <c r="G398" s="21" t="s">
        <v>326</v>
      </c>
      <c r="H398" s="22"/>
      <c r="I398" s="22"/>
      <c r="J398" s="22"/>
      <c r="K398" s="22"/>
      <c r="L398" s="23"/>
      <c r="M398" s="22"/>
      <c r="N398" s="22"/>
      <c r="O398" s="22"/>
      <c r="P398" s="22"/>
      <c r="Q398" s="22"/>
      <c r="R398" s="22"/>
      <c r="S398" s="22"/>
      <c r="T398" s="22"/>
      <c r="U398" s="22"/>
      <c r="V398" s="22"/>
      <c r="W398" s="22"/>
      <c r="X398" s="55"/>
      <c r="Y398" s="55"/>
      <c r="Z398" s="55"/>
      <c r="AA398" s="22"/>
      <c r="AB398" s="22"/>
      <c r="AC398" s="22"/>
      <c r="AD398" s="22"/>
      <c r="AE398" s="22"/>
      <c r="AF398" s="22"/>
      <c r="AG398" s="22"/>
      <c r="AH398" s="22"/>
      <c r="AI398" s="22"/>
      <c r="AJ398" s="22"/>
      <c r="AK398" s="22"/>
      <c r="AL398" s="22"/>
      <c r="AM398" s="22"/>
      <c r="AN398" s="22"/>
      <c r="AO398" s="22"/>
      <c r="AP398" s="22"/>
      <c r="AQ398" s="22"/>
      <c r="AR398" s="56">
        <v>1874</v>
      </c>
      <c r="AS398" s="57">
        <v>0</v>
      </c>
      <c r="AT398" s="58">
        <f>+AR398+AS398</f>
        <v>1874</v>
      </c>
      <c r="AU398" s="22"/>
      <c r="AV398" s="55"/>
      <c r="AW398" s="55"/>
      <c r="AX398" s="58"/>
      <c r="AY398" s="22"/>
      <c r="AZ398" s="57"/>
      <c r="BA398" s="57"/>
      <c r="BB398" s="57"/>
      <c r="BC398" s="22"/>
      <c r="BD398" s="22"/>
      <c r="BE398" s="22"/>
      <c r="BF398" s="22"/>
      <c r="BG398" s="22"/>
      <c r="BH398" s="57"/>
      <c r="BI398" s="57"/>
      <c r="BJ398" s="57"/>
      <c r="BK398" s="22"/>
      <c r="BL398" s="57"/>
      <c r="BM398" s="57"/>
      <c r="BN398" s="57"/>
      <c r="BO398" s="22"/>
      <c r="BP398" s="57"/>
      <c r="BQ398" s="57"/>
      <c r="BR398" s="57"/>
      <c r="BS398" s="22"/>
      <c r="BT398" s="22"/>
      <c r="BU398" s="22"/>
      <c r="BV398" s="22"/>
      <c r="BW398" s="22"/>
      <c r="BX398" s="22"/>
      <c r="BY398" s="22"/>
      <c r="BZ398" s="22"/>
      <c r="CA398" s="22"/>
      <c r="CB398" s="22"/>
      <c r="CC398" s="22"/>
      <c r="CD398" s="22"/>
      <c r="CE398" s="22"/>
      <c r="CF398" s="22"/>
      <c r="CG398" s="22"/>
      <c r="CH398" s="22"/>
      <c r="CI398" s="22"/>
      <c r="CJ398" s="57">
        <v>1730</v>
      </c>
      <c r="CK398" s="57">
        <v>0</v>
      </c>
      <c r="CL398" s="57">
        <f>+CJ398+CK398</f>
        <v>1730</v>
      </c>
      <c r="CM398" s="22"/>
      <c r="CN398" s="22"/>
      <c r="CO398" s="22"/>
      <c r="CP398" s="22"/>
      <c r="CQ398" s="22"/>
      <c r="CR398" s="22"/>
      <c r="CS398" s="22"/>
      <c r="CT398" s="22"/>
      <c r="CU398" s="22"/>
      <c r="CV398" s="57"/>
      <c r="CW398" s="57"/>
      <c r="CX398" s="57"/>
      <c r="CY398" s="46"/>
      <c r="CZ398" s="28"/>
      <c r="DA398" s="28"/>
      <c r="DB398" s="35"/>
      <c r="DE398" s="31">
        <f t="shared" si="28"/>
        <v>1802</v>
      </c>
    </row>
    <row r="399" spans="1:109" x14ac:dyDescent="0.25">
      <c r="A399" s="60">
        <v>2549</v>
      </c>
      <c r="B399" s="61" t="s">
        <v>546</v>
      </c>
      <c r="C399" s="62" t="s">
        <v>43</v>
      </c>
      <c r="D399" s="21">
        <v>100</v>
      </c>
      <c r="E399" s="77">
        <v>100</v>
      </c>
      <c r="F399" s="22" t="s">
        <v>325</v>
      </c>
      <c r="G399" s="21" t="s">
        <v>326</v>
      </c>
      <c r="H399" s="22"/>
      <c r="I399" s="22"/>
      <c r="J399" s="22"/>
      <c r="K399" s="22"/>
      <c r="L399" s="23"/>
      <c r="M399" s="22"/>
      <c r="N399" s="22"/>
      <c r="O399" s="22"/>
      <c r="P399" s="22"/>
      <c r="Q399" s="22"/>
      <c r="R399" s="22"/>
      <c r="S399" s="22"/>
      <c r="T399" s="22"/>
      <c r="U399" s="22"/>
      <c r="V399" s="22"/>
      <c r="W399" s="22"/>
      <c r="X399" s="55"/>
      <c r="Y399" s="55"/>
      <c r="Z399" s="55"/>
      <c r="AA399" s="22"/>
      <c r="AB399" s="22"/>
      <c r="AC399" s="22"/>
      <c r="AD399" s="22"/>
      <c r="AE399" s="22"/>
      <c r="AF399" s="22"/>
      <c r="AG399" s="22"/>
      <c r="AH399" s="22"/>
      <c r="AI399" s="22"/>
      <c r="AJ399" s="22"/>
      <c r="AK399" s="22"/>
      <c r="AL399" s="22"/>
      <c r="AM399" s="22"/>
      <c r="AN399" s="22"/>
      <c r="AO399" s="22"/>
      <c r="AP399" s="22"/>
      <c r="AQ399" s="22"/>
      <c r="AR399" s="56">
        <v>2291</v>
      </c>
      <c r="AS399" s="57">
        <v>0</v>
      </c>
      <c r="AT399" s="58">
        <f>+AR399+AS399</f>
        <v>2291</v>
      </c>
      <c r="AU399" s="22"/>
      <c r="AV399" s="55"/>
      <c r="AW399" s="55"/>
      <c r="AX399" s="58"/>
      <c r="AY399" s="22"/>
      <c r="AZ399" s="57"/>
      <c r="BA399" s="57"/>
      <c r="BB399" s="57"/>
      <c r="BC399" s="22"/>
      <c r="BD399" s="22"/>
      <c r="BE399" s="22"/>
      <c r="BF399" s="22"/>
      <c r="BG399" s="22"/>
      <c r="BH399" s="57"/>
      <c r="BI399" s="57"/>
      <c r="BJ399" s="57"/>
      <c r="BK399" s="22"/>
      <c r="BL399" s="57"/>
      <c r="BM399" s="57"/>
      <c r="BN399" s="57"/>
      <c r="BO399" s="22"/>
      <c r="BP399" s="57"/>
      <c r="BQ399" s="57"/>
      <c r="BR399" s="57"/>
      <c r="BS399" s="22"/>
      <c r="BT399" s="22"/>
      <c r="BU399" s="22"/>
      <c r="BV399" s="22"/>
      <c r="BW399" s="22"/>
      <c r="BX399" s="22"/>
      <c r="BY399" s="22"/>
      <c r="BZ399" s="22"/>
      <c r="CA399" s="22"/>
      <c r="CB399" s="22"/>
      <c r="CC399" s="22"/>
      <c r="CD399" s="22"/>
      <c r="CE399" s="22"/>
      <c r="CF399" s="22"/>
      <c r="CG399" s="22"/>
      <c r="CH399" s="22"/>
      <c r="CI399" s="22"/>
      <c r="CJ399" s="57">
        <v>2021</v>
      </c>
      <c r="CK399" s="57">
        <v>0</v>
      </c>
      <c r="CL399" s="57">
        <f>+CJ399+CK399</f>
        <v>2021</v>
      </c>
      <c r="CM399" s="22"/>
      <c r="CN399" s="22"/>
      <c r="CO399" s="22"/>
      <c r="CP399" s="22"/>
      <c r="CQ399" s="22"/>
      <c r="CR399" s="22"/>
      <c r="CS399" s="22"/>
      <c r="CT399" s="22"/>
      <c r="CU399" s="22"/>
      <c r="CV399" s="57"/>
      <c r="CW399" s="57"/>
      <c r="CX399" s="57"/>
      <c r="CY399" s="46"/>
      <c r="CZ399" s="28"/>
      <c r="DA399" s="28"/>
      <c r="DB399" s="35"/>
      <c r="DE399" s="31">
        <f t="shared" si="28"/>
        <v>2156</v>
      </c>
    </row>
    <row r="400" spans="1:109" x14ac:dyDescent="0.25">
      <c r="A400" s="18">
        <v>2617</v>
      </c>
      <c r="B400" s="38" t="s">
        <v>547</v>
      </c>
      <c r="C400" s="21" t="s">
        <v>43</v>
      </c>
      <c r="D400" s="22">
        <v>50</v>
      </c>
      <c r="E400" s="22">
        <v>50</v>
      </c>
      <c r="F400" s="22" t="s">
        <v>326</v>
      </c>
      <c r="G400" s="21" t="s">
        <v>326</v>
      </c>
      <c r="H400" s="22"/>
      <c r="I400" s="22"/>
      <c r="J400" s="22"/>
      <c r="K400" s="22"/>
      <c r="L400" s="23"/>
      <c r="M400" s="22"/>
      <c r="N400" s="22"/>
      <c r="O400" s="22"/>
      <c r="P400" s="22"/>
      <c r="Q400" s="22"/>
      <c r="R400" s="22"/>
      <c r="S400" s="22"/>
      <c r="T400" s="22"/>
      <c r="U400" s="22"/>
      <c r="V400" s="22"/>
      <c r="W400" s="22"/>
      <c r="X400" s="55"/>
      <c r="Y400" s="55"/>
      <c r="Z400" s="55"/>
      <c r="AA400" s="22"/>
      <c r="AB400" s="22"/>
      <c r="AC400" s="22"/>
      <c r="AD400" s="22"/>
      <c r="AE400" s="22"/>
      <c r="AF400" s="22"/>
      <c r="AG400" s="22"/>
      <c r="AH400" s="22"/>
      <c r="AI400" s="22"/>
      <c r="AJ400" s="22"/>
      <c r="AK400" s="22"/>
      <c r="AL400" s="22"/>
      <c r="AM400" s="22"/>
      <c r="AN400" s="22"/>
      <c r="AO400" s="22"/>
      <c r="AP400" s="22"/>
      <c r="AQ400" s="22"/>
      <c r="AR400" s="56"/>
      <c r="AS400" s="57"/>
      <c r="AT400" s="58"/>
      <c r="AU400" s="22"/>
      <c r="AV400" s="55"/>
      <c r="AW400" s="55"/>
      <c r="AX400" s="58"/>
      <c r="AY400" s="22"/>
      <c r="AZ400" s="57"/>
      <c r="BA400" s="57"/>
      <c r="BB400" s="57"/>
      <c r="BC400" s="22"/>
      <c r="BD400" s="22"/>
      <c r="BE400" s="22"/>
      <c r="BF400" s="22"/>
      <c r="BG400" s="22"/>
      <c r="BH400" s="57"/>
      <c r="BI400" s="57"/>
      <c r="BJ400" s="57"/>
      <c r="BK400" s="22"/>
      <c r="BL400" s="57"/>
      <c r="BM400" s="57"/>
      <c r="BN400" s="57"/>
      <c r="BO400" s="22"/>
      <c r="BP400" s="57"/>
      <c r="BQ400" s="57"/>
      <c r="BR400" s="57"/>
      <c r="BS400" s="22"/>
      <c r="BT400" s="22"/>
      <c r="BU400" s="22"/>
      <c r="BV400" s="22"/>
      <c r="BW400" s="22"/>
      <c r="BX400" s="22"/>
      <c r="BY400" s="22"/>
      <c r="BZ400" s="22"/>
      <c r="CA400" s="22"/>
      <c r="CB400" s="22"/>
      <c r="CC400" s="22"/>
      <c r="CD400" s="22"/>
      <c r="CE400" s="22"/>
      <c r="CF400" s="22"/>
      <c r="CG400" s="22"/>
      <c r="CH400" s="22"/>
      <c r="CI400" s="22"/>
      <c r="CJ400" s="57">
        <v>6800</v>
      </c>
      <c r="CK400" s="57">
        <v>0</v>
      </c>
      <c r="CL400" s="57">
        <f>+CJ400+CK400</f>
        <v>6800</v>
      </c>
      <c r="CM400" s="22"/>
      <c r="CN400" s="22"/>
      <c r="CO400" s="22"/>
      <c r="CP400" s="22"/>
      <c r="CQ400" s="22"/>
      <c r="CR400" s="22"/>
      <c r="CS400" s="22"/>
      <c r="CT400" s="22"/>
      <c r="CU400" s="22"/>
      <c r="CV400" s="57"/>
      <c r="CW400" s="57"/>
      <c r="CX400" s="57"/>
      <c r="CY400" s="46"/>
      <c r="CZ400" s="28"/>
      <c r="DA400" s="28"/>
      <c r="DB400" s="35"/>
      <c r="DE400" s="31">
        <f t="shared" si="28"/>
        <v>6800</v>
      </c>
    </row>
    <row r="401" spans="1:109" ht="22.5" x14ac:dyDescent="0.25">
      <c r="A401" s="37">
        <v>363</v>
      </c>
      <c r="B401" s="39" t="s">
        <v>548</v>
      </c>
      <c r="C401" s="21" t="s">
        <v>43</v>
      </c>
      <c r="D401" s="40">
        <v>80</v>
      </c>
      <c r="E401" s="22">
        <v>80</v>
      </c>
      <c r="F401" s="22" t="s">
        <v>326</v>
      </c>
      <c r="G401" s="21" t="s">
        <v>326</v>
      </c>
      <c r="H401" s="22"/>
      <c r="I401" s="22"/>
      <c r="J401" s="22"/>
      <c r="K401" s="22"/>
      <c r="L401" s="23"/>
      <c r="M401" s="22"/>
      <c r="N401" s="22"/>
      <c r="O401" s="22"/>
      <c r="P401" s="22"/>
      <c r="Q401" s="22"/>
      <c r="R401" s="22"/>
      <c r="S401" s="22"/>
      <c r="T401" s="22"/>
      <c r="U401" s="22"/>
      <c r="V401" s="22"/>
      <c r="W401" s="22"/>
      <c r="X401" s="55"/>
      <c r="Y401" s="55"/>
      <c r="Z401" s="55"/>
      <c r="AA401" s="22"/>
      <c r="AB401" s="22"/>
      <c r="AC401" s="22"/>
      <c r="AD401" s="22"/>
      <c r="AE401" s="22"/>
      <c r="AF401" s="22"/>
      <c r="AG401" s="22"/>
      <c r="AH401" s="22"/>
      <c r="AI401" s="22"/>
      <c r="AJ401" s="22"/>
      <c r="AK401" s="22"/>
      <c r="AL401" s="22"/>
      <c r="AM401" s="22"/>
      <c r="AN401" s="22"/>
      <c r="AO401" s="22"/>
      <c r="AP401" s="22"/>
      <c r="AQ401" s="22"/>
      <c r="AR401" s="56"/>
      <c r="AS401" s="57"/>
      <c r="AT401" s="58"/>
      <c r="AU401" s="22"/>
      <c r="AV401" s="55"/>
      <c r="AW401" s="55"/>
      <c r="AX401" s="58"/>
      <c r="AY401" s="22"/>
      <c r="AZ401" s="57"/>
      <c r="BA401" s="57"/>
      <c r="BB401" s="57"/>
      <c r="BC401" s="22"/>
      <c r="BD401" s="22"/>
      <c r="BE401" s="22"/>
      <c r="BF401" s="22"/>
      <c r="BG401" s="22"/>
      <c r="BH401" s="57"/>
      <c r="BI401" s="57"/>
      <c r="BJ401" s="57"/>
      <c r="BK401" s="22"/>
      <c r="BL401" s="57"/>
      <c r="BM401" s="57"/>
      <c r="BN401" s="57"/>
      <c r="BO401" s="22"/>
      <c r="BP401" s="57"/>
      <c r="BQ401" s="57"/>
      <c r="BR401" s="57"/>
      <c r="BS401" s="22"/>
      <c r="BT401" s="22"/>
      <c r="BU401" s="22"/>
      <c r="BV401" s="22"/>
      <c r="BW401" s="22"/>
      <c r="BX401" s="22"/>
      <c r="BY401" s="22"/>
      <c r="BZ401" s="22"/>
      <c r="CA401" s="22"/>
      <c r="CB401" s="22"/>
      <c r="CC401" s="22"/>
      <c r="CD401" s="22"/>
      <c r="CE401" s="22"/>
      <c r="CF401" s="22"/>
      <c r="CG401" s="22"/>
      <c r="CH401" s="22"/>
      <c r="CI401" s="22"/>
      <c r="CJ401" s="57"/>
      <c r="CK401" s="57"/>
      <c r="CL401" s="57"/>
      <c r="CM401" s="22"/>
      <c r="CN401" s="22"/>
      <c r="CO401" s="22"/>
      <c r="CP401" s="22"/>
      <c r="CQ401" s="22"/>
      <c r="CR401" s="22"/>
      <c r="CS401" s="22"/>
      <c r="CT401" s="22"/>
      <c r="CU401" s="22"/>
      <c r="CV401" s="57"/>
      <c r="CW401" s="57"/>
      <c r="CX401" s="57"/>
      <c r="CY401" s="46"/>
      <c r="CZ401" s="28">
        <f>VLOOKUP(A401,[1]Hoja2!$A$1:$G$589,7,0)</f>
        <v>489035.7</v>
      </c>
      <c r="DA401" s="28">
        <v>0</v>
      </c>
      <c r="DB401" s="35">
        <f t="shared" ref="DB401:DB451" si="29">+CZ401+DA401</f>
        <v>489035.7</v>
      </c>
      <c r="DE401" s="31">
        <f t="shared" si="28"/>
        <v>489035.7</v>
      </c>
    </row>
    <row r="402" spans="1:109" ht="22.5" x14ac:dyDescent="0.25">
      <c r="A402" s="37">
        <v>2433</v>
      </c>
      <c r="B402" s="38" t="s">
        <v>549</v>
      </c>
      <c r="C402" s="33" t="s">
        <v>335</v>
      </c>
      <c r="D402" s="40">
        <v>24</v>
      </c>
      <c r="E402" s="22"/>
      <c r="F402" s="22" t="s">
        <v>326</v>
      </c>
      <c r="G402" s="21" t="s">
        <v>326</v>
      </c>
      <c r="H402" s="22"/>
      <c r="I402" s="22"/>
      <c r="J402" s="22"/>
      <c r="K402" s="22"/>
      <c r="L402" s="23"/>
      <c r="M402" s="22"/>
      <c r="N402" s="22"/>
      <c r="O402" s="22"/>
      <c r="P402" s="22"/>
      <c r="Q402" s="22"/>
      <c r="R402" s="22"/>
      <c r="S402" s="22"/>
      <c r="T402" s="22"/>
      <c r="U402" s="22"/>
      <c r="V402" s="22"/>
      <c r="W402" s="22"/>
      <c r="X402" s="55"/>
      <c r="Y402" s="55"/>
      <c r="Z402" s="55"/>
      <c r="AA402" s="22"/>
      <c r="AB402" s="22"/>
      <c r="AC402" s="22"/>
      <c r="AD402" s="22"/>
      <c r="AE402" s="22"/>
      <c r="AF402" s="22"/>
      <c r="AG402" s="22"/>
      <c r="AH402" s="22"/>
      <c r="AI402" s="22"/>
      <c r="AJ402" s="22"/>
      <c r="AK402" s="22"/>
      <c r="AL402" s="22"/>
      <c r="AM402" s="22"/>
      <c r="AN402" s="22"/>
      <c r="AO402" s="22"/>
      <c r="AP402" s="22"/>
      <c r="AQ402" s="22"/>
      <c r="AR402" s="56">
        <v>276316</v>
      </c>
      <c r="AS402" s="57">
        <v>52500</v>
      </c>
      <c r="AT402" s="58">
        <f>+AR402+AS402</f>
        <v>328816</v>
      </c>
      <c r="AU402" s="22"/>
      <c r="AV402" s="55">
        <v>315000</v>
      </c>
      <c r="AW402" s="55">
        <v>59850</v>
      </c>
      <c r="AX402" s="58">
        <f>+AV402+AW402</f>
        <v>374850</v>
      </c>
      <c r="AY402" s="22"/>
      <c r="AZ402" s="57"/>
      <c r="BA402" s="57"/>
      <c r="BB402" s="57"/>
      <c r="BC402" s="22"/>
      <c r="BD402" s="22"/>
      <c r="BE402" s="22"/>
      <c r="BF402" s="22"/>
      <c r="BG402" s="22"/>
      <c r="BH402" s="57"/>
      <c r="BI402" s="57"/>
      <c r="BJ402" s="57"/>
      <c r="BK402" s="22"/>
      <c r="BL402" s="57"/>
      <c r="BM402" s="57"/>
      <c r="BN402" s="57"/>
      <c r="BO402" s="22"/>
      <c r="BP402" s="57"/>
      <c r="BQ402" s="57"/>
      <c r="BR402" s="57"/>
      <c r="BS402" s="22"/>
      <c r="BT402" s="22"/>
      <c r="BU402" s="22"/>
      <c r="BV402" s="22"/>
      <c r="BW402" s="22"/>
      <c r="BX402" s="22"/>
      <c r="BY402" s="22"/>
      <c r="BZ402" s="22"/>
      <c r="CA402" s="22"/>
      <c r="CB402" s="22"/>
      <c r="CC402" s="22"/>
      <c r="CD402" s="22"/>
      <c r="CE402" s="22"/>
      <c r="CF402" s="22"/>
      <c r="CG402" s="22"/>
      <c r="CH402" s="22"/>
      <c r="CI402" s="22"/>
      <c r="CJ402" s="57"/>
      <c r="CK402" s="57"/>
      <c r="CL402" s="57"/>
      <c r="CM402" s="22"/>
      <c r="CN402" s="22"/>
      <c r="CO402" s="22"/>
      <c r="CP402" s="22"/>
      <c r="CQ402" s="22"/>
      <c r="CR402" s="22"/>
      <c r="CS402" s="22"/>
      <c r="CT402" s="22"/>
      <c r="CU402" s="22"/>
      <c r="CV402" s="57"/>
      <c r="CW402" s="57"/>
      <c r="CX402" s="57"/>
      <c r="CY402" s="46"/>
      <c r="CZ402" s="28"/>
      <c r="DA402" s="28"/>
      <c r="DB402" s="35"/>
      <c r="DE402" s="31">
        <f t="shared" si="28"/>
        <v>351833</v>
      </c>
    </row>
    <row r="403" spans="1:109" ht="22.5" x14ac:dyDescent="0.25">
      <c r="A403" s="41">
        <v>352</v>
      </c>
      <c r="B403" s="39" t="s">
        <v>550</v>
      </c>
      <c r="C403" s="33" t="s">
        <v>551</v>
      </c>
      <c r="D403" s="21">
        <v>1</v>
      </c>
      <c r="E403" s="22"/>
      <c r="F403" s="22" t="s">
        <v>325</v>
      </c>
      <c r="G403" s="21" t="s">
        <v>326</v>
      </c>
      <c r="H403" s="22"/>
      <c r="I403" s="22"/>
      <c r="J403" s="22"/>
      <c r="K403" s="22"/>
      <c r="L403" s="23"/>
      <c r="M403" s="22"/>
      <c r="N403" s="22"/>
      <c r="O403" s="22"/>
      <c r="P403" s="22"/>
      <c r="Q403" s="22"/>
      <c r="R403" s="22"/>
      <c r="S403" s="22"/>
      <c r="T403" s="22"/>
      <c r="U403" s="22"/>
      <c r="V403" s="22"/>
      <c r="W403" s="22"/>
      <c r="X403" s="55"/>
      <c r="Y403" s="55"/>
      <c r="Z403" s="55"/>
      <c r="AA403" s="22"/>
      <c r="AB403" s="22"/>
      <c r="AC403" s="22"/>
      <c r="AD403" s="22"/>
      <c r="AE403" s="22"/>
      <c r="AF403" s="22"/>
      <c r="AG403" s="22"/>
      <c r="AH403" s="22"/>
      <c r="AI403" s="22"/>
      <c r="AJ403" s="22"/>
      <c r="AK403" s="22"/>
      <c r="AL403" s="22"/>
      <c r="AM403" s="22"/>
      <c r="AN403" s="22"/>
      <c r="AO403" s="22"/>
      <c r="AP403" s="22"/>
      <c r="AQ403" s="22"/>
      <c r="AR403" s="56"/>
      <c r="AS403" s="57"/>
      <c r="AT403" s="58"/>
      <c r="AU403" s="22"/>
      <c r="AV403" s="55"/>
      <c r="AW403" s="55"/>
      <c r="AX403" s="58"/>
      <c r="AY403" s="22"/>
      <c r="AZ403" s="57"/>
      <c r="BA403" s="57"/>
      <c r="BB403" s="57"/>
      <c r="BC403" s="22"/>
      <c r="BD403" s="22"/>
      <c r="BE403" s="22"/>
      <c r="BF403" s="22"/>
      <c r="BG403" s="22"/>
      <c r="BH403" s="57"/>
      <c r="BI403" s="57"/>
      <c r="BJ403" s="57"/>
      <c r="BK403" s="22"/>
      <c r="BL403" s="57"/>
      <c r="BM403" s="57"/>
      <c r="BN403" s="57"/>
      <c r="BO403" s="22"/>
      <c r="BP403" s="57"/>
      <c r="BQ403" s="57"/>
      <c r="BR403" s="57"/>
      <c r="BS403" s="22"/>
      <c r="BT403" s="22"/>
      <c r="BU403" s="22"/>
      <c r="BV403" s="22"/>
      <c r="BW403" s="22"/>
      <c r="BX403" s="22"/>
      <c r="BY403" s="22"/>
      <c r="BZ403" s="22"/>
      <c r="CA403" s="22"/>
      <c r="CB403" s="22"/>
      <c r="CC403" s="22"/>
      <c r="CD403" s="22"/>
      <c r="CE403" s="22"/>
      <c r="CF403" s="22"/>
      <c r="CG403" s="22"/>
      <c r="CH403" s="22"/>
      <c r="CI403" s="22"/>
      <c r="CJ403" s="57"/>
      <c r="CK403" s="57"/>
      <c r="CL403" s="57"/>
      <c r="CM403" s="22"/>
      <c r="CN403" s="22"/>
      <c r="CO403" s="22"/>
      <c r="CP403" s="22"/>
      <c r="CQ403" s="22"/>
      <c r="CR403" s="22"/>
      <c r="CS403" s="22"/>
      <c r="CT403" s="22"/>
      <c r="CU403" s="22"/>
      <c r="CV403" s="57"/>
      <c r="CW403" s="57"/>
      <c r="CX403" s="57"/>
      <c r="CY403" s="46"/>
      <c r="CZ403" s="28"/>
      <c r="DA403" s="28"/>
      <c r="DB403" s="35"/>
      <c r="DE403" s="31" t="e">
        <f t="shared" si="28"/>
        <v>#NUM!</v>
      </c>
    </row>
    <row r="404" spans="1:109" ht="22.5" x14ac:dyDescent="0.25">
      <c r="A404" s="18">
        <v>327</v>
      </c>
      <c r="B404" s="38" t="s">
        <v>552</v>
      </c>
      <c r="C404" s="33" t="s">
        <v>43</v>
      </c>
      <c r="D404" s="78">
        <v>4</v>
      </c>
      <c r="E404" s="79"/>
      <c r="F404" s="23" t="s">
        <v>553</v>
      </c>
      <c r="G404" s="23" t="s">
        <v>553</v>
      </c>
      <c r="H404" s="80"/>
      <c r="I404" s="80"/>
      <c r="J404" s="80" t="s">
        <v>281</v>
      </c>
      <c r="K404" s="80"/>
      <c r="L404" s="81"/>
      <c r="M404" s="80"/>
      <c r="N404" s="82"/>
      <c r="O404" s="82"/>
      <c r="P404" s="82"/>
      <c r="Q404" s="46"/>
      <c r="R404" s="46"/>
      <c r="S404" s="46"/>
      <c r="T404" s="46"/>
      <c r="U404" s="46"/>
      <c r="V404" s="46"/>
      <c r="W404" s="46"/>
      <c r="X404" s="83"/>
      <c r="Y404" s="83"/>
      <c r="Z404" s="83"/>
      <c r="AA404" s="46"/>
      <c r="AB404" s="46"/>
      <c r="AC404" s="46"/>
      <c r="AD404" s="46"/>
      <c r="AE404" s="46"/>
      <c r="AF404" s="46"/>
      <c r="AG404" s="46"/>
      <c r="AH404" s="46"/>
      <c r="AI404" s="46"/>
      <c r="AJ404" s="46"/>
      <c r="AK404" s="46"/>
      <c r="AL404" s="46"/>
      <c r="AM404" s="46"/>
      <c r="AN404" s="46"/>
      <c r="AO404" s="46"/>
      <c r="AP404" s="46"/>
      <c r="AQ404" s="46"/>
      <c r="AR404" s="47">
        <v>247</v>
      </c>
      <c r="AS404" s="47">
        <v>47</v>
      </c>
      <c r="AT404" s="47">
        <f t="shared" ref="AT404:AT409" si="30">+AR404+AS404</f>
        <v>294</v>
      </c>
      <c r="AU404" s="46"/>
      <c r="AV404" s="46"/>
      <c r="AW404" s="46"/>
      <c r="AX404" s="46"/>
      <c r="AY404" s="46"/>
      <c r="AZ404" s="46"/>
      <c r="BA404" s="46"/>
      <c r="BB404" s="46"/>
      <c r="BC404" s="46"/>
      <c r="BD404" s="47">
        <v>28000</v>
      </c>
      <c r="BE404" s="47">
        <v>5320</v>
      </c>
      <c r="BF404" s="47">
        <f>+BD404+BE404</f>
        <v>33320</v>
      </c>
      <c r="BG404" s="46"/>
      <c r="BH404" s="46"/>
      <c r="BI404" s="46"/>
      <c r="BJ404" s="46"/>
      <c r="BK404" s="46"/>
      <c r="BL404" s="47"/>
      <c r="BM404" s="47"/>
      <c r="BN404" s="47"/>
      <c r="BO404" s="46"/>
      <c r="BP404" s="46"/>
      <c r="BQ404" s="46"/>
      <c r="BR404" s="46"/>
      <c r="BS404" s="46"/>
      <c r="BT404" s="46"/>
      <c r="BU404" s="46"/>
      <c r="BV404" s="46"/>
      <c r="BW404" s="46"/>
      <c r="BX404" s="46"/>
      <c r="BY404" s="46"/>
      <c r="BZ404" s="46"/>
      <c r="CA404" s="46"/>
      <c r="CB404" s="46"/>
      <c r="CC404" s="46"/>
      <c r="CD404" s="46"/>
      <c r="CE404" s="46"/>
      <c r="CF404" s="46"/>
      <c r="CG404" s="46"/>
      <c r="CH404" s="46"/>
      <c r="CI404" s="46"/>
      <c r="CJ404" s="46"/>
      <c r="CK404" s="46"/>
      <c r="CL404" s="46"/>
      <c r="CM404" s="46"/>
      <c r="CN404" s="46"/>
      <c r="CO404" s="46"/>
      <c r="CP404" s="46"/>
      <c r="CQ404" s="46"/>
      <c r="CR404" s="46"/>
      <c r="CS404" s="46"/>
      <c r="CT404" s="46"/>
      <c r="CU404" s="46"/>
      <c r="CV404" s="46"/>
      <c r="CW404" s="46"/>
      <c r="CX404" s="46"/>
      <c r="CY404" s="46"/>
      <c r="CZ404" s="28"/>
      <c r="DA404" s="28"/>
      <c r="DB404" s="35"/>
      <c r="DE404" s="31">
        <f t="shared" si="28"/>
        <v>16807</v>
      </c>
    </row>
    <row r="405" spans="1:109" ht="33.75" x14ac:dyDescent="0.25">
      <c r="A405" s="36">
        <v>328</v>
      </c>
      <c r="B405" s="38" t="s">
        <v>554</v>
      </c>
      <c r="C405" s="33" t="s">
        <v>43</v>
      </c>
      <c r="D405" s="40">
        <v>10</v>
      </c>
      <c r="E405" s="21">
        <v>75</v>
      </c>
      <c r="F405" s="23" t="s">
        <v>553</v>
      </c>
      <c r="G405" s="23" t="s">
        <v>553</v>
      </c>
      <c r="H405" s="80"/>
      <c r="I405" s="80"/>
      <c r="J405" s="80" t="s">
        <v>281</v>
      </c>
      <c r="K405" s="80"/>
      <c r="L405" s="81"/>
      <c r="M405" s="80"/>
      <c r="N405" s="82"/>
      <c r="O405" s="82"/>
      <c r="P405" s="82"/>
      <c r="Q405" s="46"/>
      <c r="R405" s="46"/>
      <c r="S405" s="46"/>
      <c r="T405" s="46"/>
      <c r="U405" s="46"/>
      <c r="V405" s="46"/>
      <c r="W405" s="46"/>
      <c r="X405" s="83"/>
      <c r="Y405" s="83"/>
      <c r="Z405" s="83"/>
      <c r="AA405" s="46"/>
      <c r="AB405" s="46"/>
      <c r="AC405" s="46"/>
      <c r="AD405" s="46"/>
      <c r="AE405" s="46"/>
      <c r="AF405" s="46"/>
      <c r="AG405" s="46"/>
      <c r="AH405" s="46"/>
      <c r="AI405" s="46"/>
      <c r="AJ405" s="46"/>
      <c r="AK405" s="46"/>
      <c r="AL405" s="46"/>
      <c r="AM405" s="46"/>
      <c r="AN405" s="46"/>
      <c r="AO405" s="46"/>
      <c r="AP405" s="46"/>
      <c r="AQ405" s="46"/>
      <c r="AR405" s="47">
        <v>271</v>
      </c>
      <c r="AS405" s="47">
        <v>51</v>
      </c>
      <c r="AT405" s="47">
        <f t="shared" si="30"/>
        <v>322</v>
      </c>
      <c r="AU405" s="46"/>
      <c r="AV405" s="46"/>
      <c r="AW405" s="46"/>
      <c r="AX405" s="46"/>
      <c r="AY405" s="46"/>
      <c r="AZ405" s="46"/>
      <c r="BA405" s="46"/>
      <c r="BB405" s="46"/>
      <c r="BC405" s="46"/>
      <c r="BD405" s="47">
        <v>10500</v>
      </c>
      <c r="BE405" s="47">
        <v>1995</v>
      </c>
      <c r="BF405" s="47">
        <f t="shared" ref="BF405:BF467" si="31">+BD405+BE405</f>
        <v>12495</v>
      </c>
      <c r="BG405" s="46"/>
      <c r="BH405" s="46"/>
      <c r="BI405" s="46"/>
      <c r="BJ405" s="46"/>
      <c r="BK405" s="46"/>
      <c r="BL405" s="47"/>
      <c r="BM405" s="47"/>
      <c r="BN405" s="47"/>
      <c r="BO405" s="46"/>
      <c r="BP405" s="46"/>
      <c r="BQ405" s="46"/>
      <c r="BR405" s="46"/>
      <c r="BS405" s="46"/>
      <c r="BT405" s="46"/>
      <c r="BU405" s="46"/>
      <c r="BV405" s="46"/>
      <c r="BW405" s="46"/>
      <c r="BX405" s="46"/>
      <c r="BY405" s="46"/>
      <c r="BZ405" s="46"/>
      <c r="CA405" s="46"/>
      <c r="CB405" s="46"/>
      <c r="CC405" s="46"/>
      <c r="CD405" s="46"/>
      <c r="CE405" s="46"/>
      <c r="CF405" s="46"/>
      <c r="CG405" s="46"/>
      <c r="CH405" s="46"/>
      <c r="CI405" s="46"/>
      <c r="CJ405" s="46"/>
      <c r="CK405" s="46"/>
      <c r="CL405" s="46"/>
      <c r="CM405" s="46"/>
      <c r="CN405" s="46"/>
      <c r="CO405" s="46"/>
      <c r="CP405" s="46"/>
      <c r="CQ405" s="46"/>
      <c r="CR405" s="46"/>
      <c r="CS405" s="46"/>
      <c r="CT405" s="46"/>
      <c r="CU405" s="46"/>
      <c r="CV405" s="46"/>
      <c r="CW405" s="46"/>
      <c r="CX405" s="46"/>
      <c r="CY405" s="46"/>
      <c r="CZ405" s="28"/>
      <c r="DA405" s="28"/>
      <c r="DB405" s="35"/>
      <c r="DE405" s="31">
        <f t="shared" si="28"/>
        <v>6408.5</v>
      </c>
    </row>
    <row r="406" spans="1:109" ht="33.75" x14ac:dyDescent="0.25">
      <c r="A406" s="18">
        <v>329</v>
      </c>
      <c r="B406" s="38" t="s">
        <v>555</v>
      </c>
      <c r="C406" s="33" t="s">
        <v>43</v>
      </c>
      <c r="D406" s="40">
        <v>10</v>
      </c>
      <c r="E406" s="21">
        <v>65</v>
      </c>
      <c r="F406" s="23" t="s">
        <v>553</v>
      </c>
      <c r="G406" s="23" t="s">
        <v>553</v>
      </c>
      <c r="H406" s="80"/>
      <c r="I406" s="80"/>
      <c r="J406" s="80" t="s">
        <v>281</v>
      </c>
      <c r="K406" s="80"/>
      <c r="L406" s="81"/>
      <c r="M406" s="80"/>
      <c r="N406" s="82"/>
      <c r="O406" s="82"/>
      <c r="P406" s="82"/>
      <c r="Q406" s="46"/>
      <c r="R406" s="46"/>
      <c r="S406" s="46"/>
      <c r="T406" s="46"/>
      <c r="U406" s="46"/>
      <c r="V406" s="46"/>
      <c r="W406" s="46"/>
      <c r="X406" s="83"/>
      <c r="Y406" s="83"/>
      <c r="Z406" s="83"/>
      <c r="AA406" s="46"/>
      <c r="AB406" s="46"/>
      <c r="AC406" s="46"/>
      <c r="AD406" s="46"/>
      <c r="AE406" s="46"/>
      <c r="AF406" s="46"/>
      <c r="AG406" s="46"/>
      <c r="AH406" s="46"/>
      <c r="AI406" s="46"/>
      <c r="AJ406" s="46"/>
      <c r="AK406" s="46"/>
      <c r="AL406" s="46"/>
      <c r="AM406" s="46"/>
      <c r="AN406" s="46"/>
      <c r="AO406" s="46"/>
      <c r="AP406" s="46"/>
      <c r="AQ406" s="46"/>
      <c r="AR406" s="47">
        <v>271</v>
      </c>
      <c r="AS406" s="47">
        <v>51</v>
      </c>
      <c r="AT406" s="47">
        <f t="shared" si="30"/>
        <v>322</v>
      </c>
      <c r="AU406" s="46"/>
      <c r="AV406" s="46"/>
      <c r="AW406" s="46"/>
      <c r="AX406" s="46"/>
      <c r="AY406" s="46"/>
      <c r="AZ406" s="46"/>
      <c r="BA406" s="46"/>
      <c r="BB406" s="46"/>
      <c r="BC406" s="46"/>
      <c r="BD406" s="47">
        <v>10500</v>
      </c>
      <c r="BE406" s="47">
        <v>1995</v>
      </c>
      <c r="BF406" s="47">
        <f t="shared" si="31"/>
        <v>12495</v>
      </c>
      <c r="BG406" s="46"/>
      <c r="BH406" s="46"/>
      <c r="BI406" s="46"/>
      <c r="BJ406" s="46"/>
      <c r="BK406" s="46"/>
      <c r="BL406" s="47"/>
      <c r="BM406" s="47"/>
      <c r="BN406" s="47"/>
      <c r="BO406" s="46"/>
      <c r="BP406" s="46"/>
      <c r="BQ406" s="46"/>
      <c r="BR406" s="46"/>
      <c r="BS406" s="46"/>
      <c r="BT406" s="46"/>
      <c r="BU406" s="46"/>
      <c r="BV406" s="46"/>
      <c r="BW406" s="46"/>
      <c r="BX406" s="46"/>
      <c r="BY406" s="46"/>
      <c r="BZ406" s="46"/>
      <c r="CA406" s="46"/>
      <c r="CB406" s="46"/>
      <c r="CC406" s="46"/>
      <c r="CD406" s="46"/>
      <c r="CE406" s="46"/>
      <c r="CF406" s="46"/>
      <c r="CG406" s="46"/>
      <c r="CH406" s="46"/>
      <c r="CI406" s="46"/>
      <c r="CJ406" s="46"/>
      <c r="CK406" s="46"/>
      <c r="CL406" s="46"/>
      <c r="CM406" s="46"/>
      <c r="CN406" s="46"/>
      <c r="CO406" s="46"/>
      <c r="CP406" s="46"/>
      <c r="CQ406" s="46"/>
      <c r="CR406" s="46"/>
      <c r="CS406" s="46"/>
      <c r="CT406" s="46"/>
      <c r="CU406" s="46"/>
      <c r="CV406" s="46"/>
      <c r="CW406" s="46"/>
      <c r="CX406" s="46"/>
      <c r="CY406" s="46"/>
      <c r="CZ406" s="28"/>
      <c r="DA406" s="28"/>
      <c r="DB406" s="35"/>
      <c r="DE406" s="31">
        <f t="shared" si="28"/>
        <v>6408.5</v>
      </c>
    </row>
    <row r="407" spans="1:109" ht="33.75" x14ac:dyDescent="0.25">
      <c r="A407" s="18">
        <v>330</v>
      </c>
      <c r="B407" s="38" t="s">
        <v>556</v>
      </c>
      <c r="C407" s="33" t="s">
        <v>43</v>
      </c>
      <c r="D407" s="40">
        <v>10</v>
      </c>
      <c r="E407" s="21">
        <v>85</v>
      </c>
      <c r="F407" s="23" t="s">
        <v>553</v>
      </c>
      <c r="G407" s="23" t="s">
        <v>553</v>
      </c>
      <c r="H407" s="80"/>
      <c r="I407" s="80"/>
      <c r="J407" s="80" t="s">
        <v>281</v>
      </c>
      <c r="K407" s="80"/>
      <c r="L407" s="81"/>
      <c r="M407" s="80"/>
      <c r="N407" s="82"/>
      <c r="O407" s="82"/>
      <c r="P407" s="82"/>
      <c r="Q407" s="46"/>
      <c r="R407" s="46"/>
      <c r="S407" s="46"/>
      <c r="T407" s="46"/>
      <c r="U407" s="46"/>
      <c r="V407" s="46"/>
      <c r="W407" s="46"/>
      <c r="X407" s="83"/>
      <c r="Y407" s="83"/>
      <c r="Z407" s="83"/>
      <c r="AA407" s="46"/>
      <c r="AB407" s="46"/>
      <c r="AC407" s="46"/>
      <c r="AD407" s="46"/>
      <c r="AE407" s="46"/>
      <c r="AF407" s="46"/>
      <c r="AG407" s="46"/>
      <c r="AH407" s="46"/>
      <c r="AI407" s="46"/>
      <c r="AJ407" s="46"/>
      <c r="AK407" s="46"/>
      <c r="AL407" s="46"/>
      <c r="AM407" s="46"/>
      <c r="AN407" s="46"/>
      <c r="AO407" s="46"/>
      <c r="AP407" s="46"/>
      <c r="AQ407" s="46"/>
      <c r="AR407" s="47">
        <v>271</v>
      </c>
      <c r="AS407" s="47">
        <v>51</v>
      </c>
      <c r="AT407" s="47">
        <f t="shared" si="30"/>
        <v>322</v>
      </c>
      <c r="AU407" s="46"/>
      <c r="AV407" s="46"/>
      <c r="AW407" s="46"/>
      <c r="AX407" s="46"/>
      <c r="AY407" s="46"/>
      <c r="AZ407" s="46"/>
      <c r="BA407" s="46"/>
      <c r="BB407" s="46"/>
      <c r="BC407" s="46"/>
      <c r="BD407" s="47">
        <v>10800</v>
      </c>
      <c r="BE407" s="47">
        <v>2052</v>
      </c>
      <c r="BF407" s="47">
        <f t="shared" si="31"/>
        <v>12852</v>
      </c>
      <c r="BG407" s="46"/>
      <c r="BH407" s="46"/>
      <c r="BI407" s="46"/>
      <c r="BJ407" s="46"/>
      <c r="BK407" s="46"/>
      <c r="BL407" s="47"/>
      <c r="BM407" s="47"/>
      <c r="BN407" s="47"/>
      <c r="BO407" s="46"/>
      <c r="BP407" s="46"/>
      <c r="BQ407" s="46"/>
      <c r="BR407" s="46"/>
      <c r="BS407" s="46"/>
      <c r="BT407" s="46"/>
      <c r="BU407" s="46"/>
      <c r="BV407" s="46"/>
      <c r="BW407" s="46"/>
      <c r="BX407" s="46"/>
      <c r="BY407" s="46"/>
      <c r="BZ407" s="46"/>
      <c r="CA407" s="46"/>
      <c r="CB407" s="46"/>
      <c r="CC407" s="46"/>
      <c r="CD407" s="46"/>
      <c r="CE407" s="46"/>
      <c r="CF407" s="46"/>
      <c r="CG407" s="46"/>
      <c r="CH407" s="46"/>
      <c r="CI407" s="46"/>
      <c r="CJ407" s="46"/>
      <c r="CK407" s="46"/>
      <c r="CL407" s="46"/>
      <c r="CM407" s="46"/>
      <c r="CN407" s="46"/>
      <c r="CO407" s="46"/>
      <c r="CP407" s="46"/>
      <c r="CQ407" s="46"/>
      <c r="CR407" s="46"/>
      <c r="CS407" s="46"/>
      <c r="CT407" s="46"/>
      <c r="CU407" s="46"/>
      <c r="CV407" s="46"/>
      <c r="CW407" s="46"/>
      <c r="CX407" s="46"/>
      <c r="CY407" s="46"/>
      <c r="CZ407" s="28"/>
      <c r="DA407" s="28"/>
      <c r="DB407" s="35"/>
      <c r="DE407" s="31">
        <f t="shared" si="28"/>
        <v>6587</v>
      </c>
    </row>
    <row r="408" spans="1:109" ht="33.75" x14ac:dyDescent="0.25">
      <c r="A408" s="36">
        <v>331</v>
      </c>
      <c r="B408" s="38" t="s">
        <v>557</v>
      </c>
      <c r="C408" s="33" t="s">
        <v>43</v>
      </c>
      <c r="D408" s="40">
        <v>5</v>
      </c>
      <c r="E408" s="21">
        <v>50</v>
      </c>
      <c r="F408" s="23" t="s">
        <v>553</v>
      </c>
      <c r="G408" s="23" t="s">
        <v>553</v>
      </c>
      <c r="H408" s="80"/>
      <c r="I408" s="80"/>
      <c r="J408" s="80" t="s">
        <v>281</v>
      </c>
      <c r="K408" s="80"/>
      <c r="L408" s="81"/>
      <c r="M408" s="80"/>
      <c r="N408" s="82"/>
      <c r="O408" s="82"/>
      <c r="P408" s="82"/>
      <c r="Q408" s="46"/>
      <c r="R408" s="46"/>
      <c r="S408" s="46"/>
      <c r="T408" s="46"/>
      <c r="U408" s="46"/>
      <c r="V408" s="46"/>
      <c r="W408" s="46"/>
      <c r="X408" s="83"/>
      <c r="Y408" s="83"/>
      <c r="Z408" s="83"/>
      <c r="AA408" s="46"/>
      <c r="AB408" s="46"/>
      <c r="AC408" s="46"/>
      <c r="AD408" s="46"/>
      <c r="AE408" s="46"/>
      <c r="AF408" s="46"/>
      <c r="AG408" s="46"/>
      <c r="AH408" s="46"/>
      <c r="AI408" s="46"/>
      <c r="AJ408" s="46"/>
      <c r="AK408" s="46"/>
      <c r="AL408" s="46"/>
      <c r="AM408" s="46"/>
      <c r="AN408" s="46"/>
      <c r="AO408" s="46"/>
      <c r="AP408" s="46"/>
      <c r="AQ408" s="46"/>
      <c r="AR408" s="47">
        <v>271</v>
      </c>
      <c r="AS408" s="47">
        <v>51</v>
      </c>
      <c r="AT408" s="47">
        <f t="shared" si="30"/>
        <v>322</v>
      </c>
      <c r="AU408" s="46"/>
      <c r="AV408" s="46"/>
      <c r="AW408" s="46"/>
      <c r="AX408" s="46"/>
      <c r="AY408" s="46"/>
      <c r="AZ408" s="46"/>
      <c r="BA408" s="46"/>
      <c r="BB408" s="46"/>
      <c r="BC408" s="46"/>
      <c r="BD408" s="47">
        <v>10800</v>
      </c>
      <c r="BE408" s="47">
        <v>2052</v>
      </c>
      <c r="BF408" s="47">
        <f t="shared" si="31"/>
        <v>12852</v>
      </c>
      <c r="BG408" s="46"/>
      <c r="BH408" s="46"/>
      <c r="BI408" s="46"/>
      <c r="BJ408" s="46"/>
      <c r="BK408" s="46"/>
      <c r="BL408" s="47"/>
      <c r="BM408" s="47"/>
      <c r="BN408" s="47"/>
      <c r="BO408" s="46"/>
      <c r="BP408" s="46"/>
      <c r="BQ408" s="46"/>
      <c r="BR408" s="46"/>
      <c r="BS408" s="46"/>
      <c r="BT408" s="46"/>
      <c r="BU408" s="46"/>
      <c r="BV408" s="46"/>
      <c r="BW408" s="46"/>
      <c r="BX408" s="46"/>
      <c r="BY408" s="46"/>
      <c r="BZ408" s="46"/>
      <c r="CA408" s="46"/>
      <c r="CB408" s="46"/>
      <c r="CC408" s="46"/>
      <c r="CD408" s="46"/>
      <c r="CE408" s="46"/>
      <c r="CF408" s="46"/>
      <c r="CG408" s="46"/>
      <c r="CH408" s="46"/>
      <c r="CI408" s="46"/>
      <c r="CJ408" s="46"/>
      <c r="CK408" s="46"/>
      <c r="CL408" s="46"/>
      <c r="CM408" s="46"/>
      <c r="CN408" s="46"/>
      <c r="CO408" s="46"/>
      <c r="CP408" s="46"/>
      <c r="CQ408" s="46"/>
      <c r="CR408" s="46"/>
      <c r="CS408" s="46"/>
      <c r="CT408" s="46"/>
      <c r="CU408" s="46"/>
      <c r="CV408" s="46"/>
      <c r="CW408" s="46"/>
      <c r="CX408" s="46"/>
      <c r="CY408" s="46"/>
      <c r="CZ408" s="28"/>
      <c r="DA408" s="28"/>
      <c r="DB408" s="35"/>
      <c r="DE408" s="31">
        <f t="shared" si="28"/>
        <v>6587</v>
      </c>
    </row>
    <row r="409" spans="1:109" ht="33.75" x14ac:dyDescent="0.25">
      <c r="A409" s="18">
        <v>332</v>
      </c>
      <c r="B409" s="38" t="s">
        <v>558</v>
      </c>
      <c r="C409" s="33" t="s">
        <v>43</v>
      </c>
      <c r="D409" s="40">
        <v>3</v>
      </c>
      <c r="E409" s="21"/>
      <c r="F409" s="23" t="s">
        <v>553</v>
      </c>
      <c r="G409" s="23" t="s">
        <v>553</v>
      </c>
      <c r="H409" s="80"/>
      <c r="I409" s="80"/>
      <c r="J409" s="80" t="s">
        <v>281</v>
      </c>
      <c r="K409" s="80"/>
      <c r="L409" s="81"/>
      <c r="M409" s="80"/>
      <c r="N409" s="82"/>
      <c r="O409" s="82"/>
      <c r="P409" s="82"/>
      <c r="Q409" s="46"/>
      <c r="R409" s="46"/>
      <c r="S409" s="46"/>
      <c r="T409" s="46"/>
      <c r="U409" s="46"/>
      <c r="V409" s="46"/>
      <c r="W409" s="46"/>
      <c r="X409" s="83"/>
      <c r="Y409" s="83"/>
      <c r="Z409" s="83"/>
      <c r="AA409" s="46"/>
      <c r="AB409" s="46"/>
      <c r="AC409" s="46"/>
      <c r="AD409" s="46"/>
      <c r="AE409" s="46"/>
      <c r="AF409" s="46"/>
      <c r="AG409" s="46"/>
      <c r="AH409" s="46"/>
      <c r="AI409" s="46"/>
      <c r="AJ409" s="46"/>
      <c r="AK409" s="46"/>
      <c r="AL409" s="46"/>
      <c r="AM409" s="46"/>
      <c r="AN409" s="46"/>
      <c r="AO409" s="46"/>
      <c r="AP409" s="46"/>
      <c r="AQ409" s="46"/>
      <c r="AR409" s="47">
        <v>271</v>
      </c>
      <c r="AS409" s="47">
        <v>51</v>
      </c>
      <c r="AT409" s="47">
        <f t="shared" si="30"/>
        <v>322</v>
      </c>
      <c r="AU409" s="46"/>
      <c r="AV409" s="46"/>
      <c r="AW409" s="46"/>
      <c r="AX409" s="46"/>
      <c r="AY409" s="46"/>
      <c r="AZ409" s="46"/>
      <c r="BA409" s="46"/>
      <c r="BB409" s="46"/>
      <c r="BC409" s="46"/>
      <c r="BD409" s="47">
        <v>10800</v>
      </c>
      <c r="BE409" s="47">
        <v>2052</v>
      </c>
      <c r="BF409" s="47">
        <f t="shared" si="31"/>
        <v>12852</v>
      </c>
      <c r="BG409" s="46"/>
      <c r="BH409" s="46"/>
      <c r="BI409" s="46"/>
      <c r="BJ409" s="46"/>
      <c r="BK409" s="46"/>
      <c r="BL409" s="47"/>
      <c r="BM409" s="47"/>
      <c r="BN409" s="47"/>
      <c r="BO409" s="46"/>
      <c r="BP409" s="46"/>
      <c r="BQ409" s="46"/>
      <c r="BR409" s="46"/>
      <c r="BS409" s="46"/>
      <c r="BT409" s="46"/>
      <c r="BU409" s="46"/>
      <c r="BV409" s="46"/>
      <c r="BW409" s="46"/>
      <c r="BX409" s="46"/>
      <c r="BY409" s="46"/>
      <c r="BZ409" s="46"/>
      <c r="CA409" s="46"/>
      <c r="CB409" s="46"/>
      <c r="CC409" s="46"/>
      <c r="CD409" s="46"/>
      <c r="CE409" s="46"/>
      <c r="CF409" s="46"/>
      <c r="CG409" s="46"/>
      <c r="CH409" s="46"/>
      <c r="CI409" s="46"/>
      <c r="CJ409" s="46"/>
      <c r="CK409" s="46"/>
      <c r="CL409" s="46"/>
      <c r="CM409" s="46"/>
      <c r="CN409" s="46"/>
      <c r="CO409" s="46"/>
      <c r="CP409" s="46"/>
      <c r="CQ409" s="46"/>
      <c r="CR409" s="46"/>
      <c r="CS409" s="46"/>
      <c r="CT409" s="46"/>
      <c r="CU409" s="46"/>
      <c r="CV409" s="46"/>
      <c r="CW409" s="46"/>
      <c r="CX409" s="46"/>
      <c r="CY409" s="46"/>
      <c r="CZ409" s="28"/>
      <c r="DA409" s="28"/>
      <c r="DB409" s="35"/>
      <c r="DE409" s="31">
        <f t="shared" si="28"/>
        <v>6587</v>
      </c>
    </row>
    <row r="410" spans="1:109" ht="22.5" x14ac:dyDescent="0.25">
      <c r="A410" s="18">
        <v>333</v>
      </c>
      <c r="B410" s="38" t="s">
        <v>559</v>
      </c>
      <c r="C410" s="33" t="s">
        <v>43</v>
      </c>
      <c r="D410" s="40">
        <v>5</v>
      </c>
      <c r="E410" s="21"/>
      <c r="F410" s="23" t="s">
        <v>553</v>
      </c>
      <c r="G410" s="23" t="s">
        <v>553</v>
      </c>
      <c r="H410" s="80"/>
      <c r="I410" s="80"/>
      <c r="J410" s="80" t="s">
        <v>281</v>
      </c>
      <c r="K410" s="80"/>
      <c r="L410" s="81"/>
      <c r="M410" s="80"/>
      <c r="N410" s="82"/>
      <c r="O410" s="82"/>
      <c r="P410" s="82"/>
      <c r="Q410" s="46"/>
      <c r="R410" s="46"/>
      <c r="S410" s="46"/>
      <c r="T410" s="46"/>
      <c r="U410" s="46"/>
      <c r="V410" s="46"/>
      <c r="W410" s="46"/>
      <c r="X410" s="83"/>
      <c r="Y410" s="83"/>
      <c r="Z410" s="83"/>
      <c r="AA410" s="46"/>
      <c r="AB410" s="46"/>
      <c r="AC410" s="46"/>
      <c r="AD410" s="46"/>
      <c r="AE410" s="46"/>
      <c r="AF410" s="46"/>
      <c r="AG410" s="46"/>
      <c r="AH410" s="46"/>
      <c r="AI410" s="46"/>
      <c r="AJ410" s="46"/>
      <c r="AK410" s="46"/>
      <c r="AL410" s="46"/>
      <c r="AM410" s="46"/>
      <c r="AN410" s="46"/>
      <c r="AO410" s="46"/>
      <c r="AP410" s="46"/>
      <c r="AQ410" s="46"/>
      <c r="AR410" s="47"/>
      <c r="AS410" s="47"/>
      <c r="AT410" s="47"/>
      <c r="AU410" s="46"/>
      <c r="AV410" s="46"/>
      <c r="AW410" s="46"/>
      <c r="AX410" s="46"/>
      <c r="AY410" s="46"/>
      <c r="AZ410" s="46"/>
      <c r="BA410" s="46"/>
      <c r="BB410" s="46"/>
      <c r="BC410" s="46"/>
      <c r="BD410" s="47">
        <v>19200</v>
      </c>
      <c r="BE410" s="47">
        <v>3648</v>
      </c>
      <c r="BF410" s="47">
        <f t="shared" si="31"/>
        <v>22848</v>
      </c>
      <c r="BG410" s="46"/>
      <c r="BH410" s="46"/>
      <c r="BI410" s="46"/>
      <c r="BJ410" s="46"/>
      <c r="BK410" s="46"/>
      <c r="BL410" s="47"/>
      <c r="BM410" s="47"/>
      <c r="BN410" s="47"/>
      <c r="BO410" s="46"/>
      <c r="BP410" s="46"/>
      <c r="BQ410" s="46"/>
      <c r="BR410" s="46"/>
      <c r="BS410" s="46"/>
      <c r="BT410" s="46"/>
      <c r="BU410" s="46"/>
      <c r="BV410" s="46"/>
      <c r="BW410" s="46"/>
      <c r="BX410" s="46"/>
      <c r="BY410" s="46"/>
      <c r="BZ410" s="46"/>
      <c r="CA410" s="46"/>
      <c r="CB410" s="46"/>
      <c r="CC410" s="46"/>
      <c r="CD410" s="46"/>
      <c r="CE410" s="46"/>
      <c r="CF410" s="46"/>
      <c r="CG410" s="46"/>
      <c r="CH410" s="46"/>
      <c r="CI410" s="46"/>
      <c r="CJ410" s="46"/>
      <c r="CK410" s="46"/>
      <c r="CL410" s="46"/>
      <c r="CM410" s="46"/>
      <c r="CN410" s="46"/>
      <c r="CO410" s="46"/>
      <c r="CP410" s="46"/>
      <c r="CQ410" s="46"/>
      <c r="CR410" s="46"/>
      <c r="CS410" s="46"/>
      <c r="CT410" s="46"/>
      <c r="CU410" s="46"/>
      <c r="CV410" s="46"/>
      <c r="CW410" s="46"/>
      <c r="CX410" s="46"/>
      <c r="CY410" s="46"/>
      <c r="CZ410" s="28"/>
      <c r="DA410" s="28"/>
      <c r="DB410" s="35"/>
      <c r="DE410" s="31">
        <f t="shared" si="28"/>
        <v>22848</v>
      </c>
    </row>
    <row r="411" spans="1:109" ht="22.5" x14ac:dyDescent="0.25">
      <c r="A411" s="36">
        <v>334</v>
      </c>
      <c r="B411" s="38" t="s">
        <v>560</v>
      </c>
      <c r="C411" s="33" t="s">
        <v>43</v>
      </c>
      <c r="D411" s="40">
        <v>5</v>
      </c>
      <c r="E411" s="21"/>
      <c r="F411" s="23" t="s">
        <v>553</v>
      </c>
      <c r="G411" s="23" t="s">
        <v>553</v>
      </c>
      <c r="H411" s="80"/>
      <c r="I411" s="80"/>
      <c r="J411" s="80" t="s">
        <v>281</v>
      </c>
      <c r="K411" s="80"/>
      <c r="L411" s="81"/>
      <c r="M411" s="80"/>
      <c r="N411" s="82"/>
      <c r="O411" s="82"/>
      <c r="P411" s="82"/>
      <c r="Q411" s="46"/>
      <c r="R411" s="46"/>
      <c r="S411" s="46"/>
      <c r="T411" s="46"/>
      <c r="U411" s="46"/>
      <c r="V411" s="46"/>
      <c r="W411" s="46"/>
      <c r="X411" s="83"/>
      <c r="Y411" s="83"/>
      <c r="Z411" s="83"/>
      <c r="AA411" s="46"/>
      <c r="AB411" s="46"/>
      <c r="AC411" s="46"/>
      <c r="AD411" s="46"/>
      <c r="AE411" s="46"/>
      <c r="AF411" s="46"/>
      <c r="AG411" s="46"/>
      <c r="AH411" s="46"/>
      <c r="AI411" s="46"/>
      <c r="AJ411" s="46"/>
      <c r="AK411" s="46"/>
      <c r="AL411" s="46"/>
      <c r="AM411" s="46"/>
      <c r="AN411" s="46"/>
      <c r="AO411" s="46"/>
      <c r="AP411" s="46"/>
      <c r="AQ411" s="46"/>
      <c r="AR411" s="47"/>
      <c r="AS411" s="47"/>
      <c r="AT411" s="47"/>
      <c r="AU411" s="46"/>
      <c r="AV411" s="46"/>
      <c r="AW411" s="46"/>
      <c r="AX411" s="46"/>
      <c r="AY411" s="46"/>
      <c r="AZ411" s="46"/>
      <c r="BA411" s="46"/>
      <c r="BB411" s="46"/>
      <c r="BC411" s="46"/>
      <c r="BD411" s="47">
        <v>19900</v>
      </c>
      <c r="BE411" s="47">
        <v>3781</v>
      </c>
      <c r="BF411" s="47">
        <f t="shared" si="31"/>
        <v>23681</v>
      </c>
      <c r="BG411" s="46"/>
      <c r="BH411" s="46"/>
      <c r="BI411" s="46"/>
      <c r="BJ411" s="46"/>
      <c r="BK411" s="46"/>
      <c r="BL411" s="47"/>
      <c r="BM411" s="47"/>
      <c r="BN411" s="47"/>
      <c r="BO411" s="46"/>
      <c r="BP411" s="46"/>
      <c r="BQ411" s="46"/>
      <c r="BR411" s="46"/>
      <c r="BS411" s="46"/>
      <c r="BT411" s="46"/>
      <c r="BU411" s="46"/>
      <c r="BV411" s="46"/>
      <c r="BW411" s="46"/>
      <c r="BX411" s="46"/>
      <c r="BY411" s="46"/>
      <c r="BZ411" s="46"/>
      <c r="CA411" s="46"/>
      <c r="CB411" s="46"/>
      <c r="CC411" s="46"/>
      <c r="CD411" s="46"/>
      <c r="CE411" s="46"/>
      <c r="CF411" s="46"/>
      <c r="CG411" s="46"/>
      <c r="CH411" s="46"/>
      <c r="CI411" s="46"/>
      <c r="CJ411" s="46"/>
      <c r="CK411" s="46"/>
      <c r="CL411" s="46"/>
      <c r="CM411" s="46"/>
      <c r="CN411" s="46"/>
      <c r="CO411" s="46"/>
      <c r="CP411" s="46"/>
      <c r="CQ411" s="46"/>
      <c r="CR411" s="46"/>
      <c r="CS411" s="46"/>
      <c r="CT411" s="46"/>
      <c r="CU411" s="46"/>
      <c r="CV411" s="46"/>
      <c r="CW411" s="46"/>
      <c r="CX411" s="46"/>
      <c r="CY411" s="46"/>
      <c r="CZ411" s="28"/>
      <c r="DA411" s="28"/>
      <c r="DB411" s="35"/>
      <c r="DE411" s="31">
        <f t="shared" si="28"/>
        <v>23681</v>
      </c>
    </row>
    <row r="412" spans="1:109" ht="22.5" x14ac:dyDescent="0.25">
      <c r="A412" s="18">
        <v>335</v>
      </c>
      <c r="B412" s="38" t="s">
        <v>561</v>
      </c>
      <c r="C412" s="33" t="s">
        <v>43</v>
      </c>
      <c r="D412" s="40">
        <v>5</v>
      </c>
      <c r="E412" s="21"/>
      <c r="F412" s="23" t="s">
        <v>553</v>
      </c>
      <c r="G412" s="23" t="s">
        <v>553</v>
      </c>
      <c r="H412" s="80"/>
      <c r="I412" s="80"/>
      <c r="J412" s="80" t="s">
        <v>281</v>
      </c>
      <c r="K412" s="80"/>
      <c r="L412" s="81"/>
      <c r="M412" s="80"/>
      <c r="N412" s="82"/>
      <c r="O412" s="82"/>
      <c r="P412" s="82"/>
      <c r="Q412" s="46"/>
      <c r="R412" s="46"/>
      <c r="S412" s="46"/>
      <c r="T412" s="46"/>
      <c r="U412" s="46"/>
      <c r="V412" s="46"/>
      <c r="W412" s="46"/>
      <c r="X412" s="83"/>
      <c r="Y412" s="83"/>
      <c r="Z412" s="83"/>
      <c r="AA412" s="46"/>
      <c r="AB412" s="46"/>
      <c r="AC412" s="46"/>
      <c r="AD412" s="46"/>
      <c r="AE412" s="46"/>
      <c r="AF412" s="46"/>
      <c r="AG412" s="46"/>
      <c r="AH412" s="46"/>
      <c r="AI412" s="46"/>
      <c r="AJ412" s="46"/>
      <c r="AK412" s="46"/>
      <c r="AL412" s="46"/>
      <c r="AM412" s="46"/>
      <c r="AN412" s="46"/>
      <c r="AO412" s="46"/>
      <c r="AP412" s="46"/>
      <c r="AQ412" s="46"/>
      <c r="AR412" s="47"/>
      <c r="AS412" s="47"/>
      <c r="AT412" s="47"/>
      <c r="AU412" s="46"/>
      <c r="AV412" s="46"/>
      <c r="AW412" s="46"/>
      <c r="AX412" s="46"/>
      <c r="AY412" s="46"/>
      <c r="AZ412" s="46"/>
      <c r="BA412" s="46"/>
      <c r="BB412" s="46"/>
      <c r="BC412" s="46"/>
      <c r="BD412" s="47">
        <v>19900</v>
      </c>
      <c r="BE412" s="47">
        <v>3781</v>
      </c>
      <c r="BF412" s="47">
        <f t="shared" si="31"/>
        <v>23681</v>
      </c>
      <c r="BG412" s="46"/>
      <c r="BH412" s="46"/>
      <c r="BI412" s="46"/>
      <c r="BJ412" s="46"/>
      <c r="BK412" s="46"/>
      <c r="BL412" s="47"/>
      <c r="BM412" s="47"/>
      <c r="BN412" s="47"/>
      <c r="BO412" s="46"/>
      <c r="BP412" s="46"/>
      <c r="BQ412" s="46"/>
      <c r="BR412" s="46"/>
      <c r="BS412" s="46"/>
      <c r="BT412" s="46"/>
      <c r="BU412" s="46"/>
      <c r="BV412" s="46"/>
      <c r="BW412" s="46"/>
      <c r="BX412" s="46"/>
      <c r="BY412" s="46"/>
      <c r="BZ412" s="46"/>
      <c r="CA412" s="46"/>
      <c r="CB412" s="46"/>
      <c r="CC412" s="46"/>
      <c r="CD412" s="46"/>
      <c r="CE412" s="46"/>
      <c r="CF412" s="46"/>
      <c r="CG412" s="46"/>
      <c r="CH412" s="46"/>
      <c r="CI412" s="46"/>
      <c r="CJ412" s="46"/>
      <c r="CK412" s="46"/>
      <c r="CL412" s="46"/>
      <c r="CM412" s="46"/>
      <c r="CN412" s="46"/>
      <c r="CO412" s="46"/>
      <c r="CP412" s="46"/>
      <c r="CQ412" s="46"/>
      <c r="CR412" s="46"/>
      <c r="CS412" s="46"/>
      <c r="CT412" s="46"/>
      <c r="CU412" s="46"/>
      <c r="CV412" s="46"/>
      <c r="CW412" s="46"/>
      <c r="CX412" s="46"/>
      <c r="CY412" s="46"/>
      <c r="CZ412" s="28"/>
      <c r="DA412" s="28"/>
      <c r="DB412" s="35"/>
      <c r="DE412" s="31">
        <f t="shared" si="28"/>
        <v>23681</v>
      </c>
    </row>
    <row r="413" spans="1:109" ht="22.5" x14ac:dyDescent="0.25">
      <c r="A413" s="18">
        <v>336</v>
      </c>
      <c r="B413" s="38" t="s">
        <v>562</v>
      </c>
      <c r="C413" s="33" t="s">
        <v>43</v>
      </c>
      <c r="D413" s="40">
        <v>5</v>
      </c>
      <c r="E413" s="21">
        <v>35</v>
      </c>
      <c r="F413" s="23" t="s">
        <v>553</v>
      </c>
      <c r="G413" s="23" t="s">
        <v>553</v>
      </c>
      <c r="H413" s="80"/>
      <c r="I413" s="80"/>
      <c r="J413" s="80" t="s">
        <v>281</v>
      </c>
      <c r="K413" s="80"/>
      <c r="L413" s="81"/>
      <c r="M413" s="80"/>
      <c r="N413" s="82"/>
      <c r="O413" s="82"/>
      <c r="P413" s="82"/>
      <c r="Q413" s="46"/>
      <c r="R413" s="46"/>
      <c r="S413" s="46"/>
      <c r="T413" s="46"/>
      <c r="U413" s="46"/>
      <c r="V413" s="46"/>
      <c r="W413" s="46"/>
      <c r="X413" s="83"/>
      <c r="Y413" s="83"/>
      <c r="Z413" s="83"/>
      <c r="AA413" s="46"/>
      <c r="AB413" s="46"/>
      <c r="AC413" s="46"/>
      <c r="AD413" s="46"/>
      <c r="AE413" s="46"/>
      <c r="AF413" s="46"/>
      <c r="AG413" s="46"/>
      <c r="AH413" s="46"/>
      <c r="AI413" s="46"/>
      <c r="AJ413" s="46"/>
      <c r="AK413" s="46"/>
      <c r="AL413" s="46"/>
      <c r="AM413" s="46"/>
      <c r="AN413" s="46"/>
      <c r="AO413" s="46"/>
      <c r="AP413" s="46"/>
      <c r="AQ413" s="46"/>
      <c r="AR413" s="47"/>
      <c r="AS413" s="47"/>
      <c r="AT413" s="47"/>
      <c r="AU413" s="46"/>
      <c r="AV413" s="46"/>
      <c r="AW413" s="46"/>
      <c r="AX413" s="46"/>
      <c r="AY413" s="46"/>
      <c r="AZ413" s="46"/>
      <c r="BA413" s="46"/>
      <c r="BB413" s="46"/>
      <c r="BC413" s="46"/>
      <c r="BD413" s="47">
        <v>18500</v>
      </c>
      <c r="BE413" s="47">
        <v>3515</v>
      </c>
      <c r="BF413" s="47">
        <f t="shared" si="31"/>
        <v>22015</v>
      </c>
      <c r="BG413" s="46"/>
      <c r="BH413" s="46"/>
      <c r="BI413" s="46"/>
      <c r="BJ413" s="46"/>
      <c r="BK413" s="46"/>
      <c r="BL413" s="47"/>
      <c r="BM413" s="47"/>
      <c r="BN413" s="47"/>
      <c r="BO413" s="46"/>
      <c r="BP413" s="46"/>
      <c r="BQ413" s="46"/>
      <c r="BR413" s="46"/>
      <c r="BS413" s="46"/>
      <c r="BT413" s="46"/>
      <c r="BU413" s="46"/>
      <c r="BV413" s="46"/>
      <c r="BW413" s="46"/>
      <c r="BX413" s="46"/>
      <c r="BY413" s="46"/>
      <c r="BZ413" s="46"/>
      <c r="CA413" s="46"/>
      <c r="CB413" s="46"/>
      <c r="CC413" s="46"/>
      <c r="CD413" s="46"/>
      <c r="CE413" s="46"/>
      <c r="CF413" s="46"/>
      <c r="CG413" s="46"/>
      <c r="CH413" s="46"/>
      <c r="CI413" s="46"/>
      <c r="CJ413" s="46"/>
      <c r="CK413" s="46"/>
      <c r="CL413" s="46"/>
      <c r="CM413" s="46"/>
      <c r="CN413" s="46"/>
      <c r="CO413" s="46"/>
      <c r="CP413" s="46"/>
      <c r="CQ413" s="46"/>
      <c r="CR413" s="46"/>
      <c r="CS413" s="46"/>
      <c r="CT413" s="46"/>
      <c r="CU413" s="46"/>
      <c r="CV413" s="46"/>
      <c r="CW413" s="46"/>
      <c r="CX413" s="46"/>
      <c r="CY413" s="46"/>
      <c r="CZ413" s="28"/>
      <c r="DA413" s="28"/>
      <c r="DB413" s="35"/>
      <c r="DE413" s="31">
        <f t="shared" si="28"/>
        <v>22015</v>
      </c>
    </row>
    <row r="414" spans="1:109" ht="22.5" x14ac:dyDescent="0.25">
      <c r="A414" s="36">
        <v>337</v>
      </c>
      <c r="B414" s="38" t="s">
        <v>563</v>
      </c>
      <c r="C414" s="33" t="s">
        <v>43</v>
      </c>
      <c r="D414" s="40">
        <v>5</v>
      </c>
      <c r="E414" s="21"/>
      <c r="F414" s="23" t="s">
        <v>553</v>
      </c>
      <c r="G414" s="23" t="s">
        <v>553</v>
      </c>
      <c r="H414" s="80"/>
      <c r="I414" s="80"/>
      <c r="J414" s="80" t="s">
        <v>281</v>
      </c>
      <c r="K414" s="80"/>
      <c r="L414" s="81"/>
      <c r="M414" s="80"/>
      <c r="N414" s="82"/>
      <c r="O414" s="82"/>
      <c r="P414" s="82"/>
      <c r="Q414" s="46"/>
      <c r="R414" s="46"/>
      <c r="S414" s="46"/>
      <c r="T414" s="46"/>
      <c r="U414" s="46"/>
      <c r="V414" s="46"/>
      <c r="W414" s="46"/>
      <c r="X414" s="83"/>
      <c r="Y414" s="83"/>
      <c r="Z414" s="83"/>
      <c r="AA414" s="46"/>
      <c r="AB414" s="46"/>
      <c r="AC414" s="46"/>
      <c r="AD414" s="46"/>
      <c r="AE414" s="46"/>
      <c r="AF414" s="46"/>
      <c r="AG414" s="46"/>
      <c r="AH414" s="46"/>
      <c r="AI414" s="46"/>
      <c r="AJ414" s="46"/>
      <c r="AK414" s="46"/>
      <c r="AL414" s="46"/>
      <c r="AM414" s="46"/>
      <c r="AN414" s="46"/>
      <c r="AO414" s="46"/>
      <c r="AP414" s="46"/>
      <c r="AQ414" s="46"/>
      <c r="AR414" s="47"/>
      <c r="AS414" s="47"/>
      <c r="AT414" s="47"/>
      <c r="AU414" s="46"/>
      <c r="AV414" s="46"/>
      <c r="AW414" s="46"/>
      <c r="AX414" s="46"/>
      <c r="AY414" s="46"/>
      <c r="AZ414" s="46"/>
      <c r="BA414" s="46"/>
      <c r="BB414" s="46"/>
      <c r="BC414" s="46"/>
      <c r="BD414" s="47">
        <v>28000</v>
      </c>
      <c r="BE414" s="47">
        <v>5320</v>
      </c>
      <c r="BF414" s="47">
        <f t="shared" si="31"/>
        <v>33320</v>
      </c>
      <c r="BG414" s="46"/>
      <c r="BH414" s="46"/>
      <c r="BI414" s="46"/>
      <c r="BJ414" s="46"/>
      <c r="BK414" s="46"/>
      <c r="BL414" s="47"/>
      <c r="BM414" s="47"/>
      <c r="BN414" s="47"/>
      <c r="BO414" s="46"/>
      <c r="BP414" s="46"/>
      <c r="BQ414" s="46"/>
      <c r="BR414" s="46"/>
      <c r="BS414" s="46"/>
      <c r="BT414" s="46"/>
      <c r="BU414" s="46"/>
      <c r="BV414" s="46"/>
      <c r="BW414" s="46"/>
      <c r="BX414" s="46"/>
      <c r="BY414" s="46"/>
      <c r="BZ414" s="46"/>
      <c r="CA414" s="46"/>
      <c r="CB414" s="46"/>
      <c r="CC414" s="46"/>
      <c r="CD414" s="46"/>
      <c r="CE414" s="46"/>
      <c r="CF414" s="46"/>
      <c r="CG414" s="46"/>
      <c r="CH414" s="46"/>
      <c r="CI414" s="46"/>
      <c r="CJ414" s="46"/>
      <c r="CK414" s="46"/>
      <c r="CL414" s="46"/>
      <c r="CM414" s="46"/>
      <c r="CN414" s="46"/>
      <c r="CO414" s="46"/>
      <c r="CP414" s="46"/>
      <c r="CQ414" s="46"/>
      <c r="CR414" s="46"/>
      <c r="CS414" s="46"/>
      <c r="CT414" s="46"/>
      <c r="CU414" s="46"/>
      <c r="CV414" s="46"/>
      <c r="CW414" s="46"/>
      <c r="CX414" s="46"/>
      <c r="CY414" s="46"/>
      <c r="CZ414" s="28"/>
      <c r="DA414" s="28"/>
      <c r="DB414" s="35"/>
      <c r="DE414" s="31">
        <f t="shared" si="28"/>
        <v>33320</v>
      </c>
    </row>
    <row r="415" spans="1:109" ht="22.5" x14ac:dyDescent="0.25">
      <c r="A415" s="18">
        <v>338</v>
      </c>
      <c r="B415" s="38" t="s">
        <v>564</v>
      </c>
      <c r="C415" s="33" t="s">
        <v>43</v>
      </c>
      <c r="D415" s="40">
        <v>5</v>
      </c>
      <c r="E415" s="21"/>
      <c r="F415" s="23" t="s">
        <v>553</v>
      </c>
      <c r="G415" s="23" t="s">
        <v>553</v>
      </c>
      <c r="H415" s="80"/>
      <c r="I415" s="80"/>
      <c r="J415" s="80" t="s">
        <v>281</v>
      </c>
      <c r="K415" s="80"/>
      <c r="L415" s="81"/>
      <c r="M415" s="80"/>
      <c r="N415" s="82"/>
      <c r="O415" s="82"/>
      <c r="P415" s="82"/>
      <c r="Q415" s="46"/>
      <c r="R415" s="46"/>
      <c r="S415" s="46"/>
      <c r="T415" s="46"/>
      <c r="U415" s="46"/>
      <c r="V415" s="46"/>
      <c r="W415" s="46"/>
      <c r="X415" s="83"/>
      <c r="Y415" s="83"/>
      <c r="Z415" s="83"/>
      <c r="AA415" s="46"/>
      <c r="AB415" s="46"/>
      <c r="AC415" s="46"/>
      <c r="AD415" s="46"/>
      <c r="AE415" s="46"/>
      <c r="AF415" s="46"/>
      <c r="AG415" s="46"/>
      <c r="AH415" s="46"/>
      <c r="AI415" s="46"/>
      <c r="AJ415" s="46"/>
      <c r="AK415" s="46"/>
      <c r="AL415" s="46"/>
      <c r="AM415" s="46"/>
      <c r="AN415" s="46"/>
      <c r="AO415" s="46"/>
      <c r="AP415" s="46"/>
      <c r="AQ415" s="46"/>
      <c r="AR415" s="47"/>
      <c r="AS415" s="47"/>
      <c r="AT415" s="47"/>
      <c r="AU415" s="46"/>
      <c r="AV415" s="46"/>
      <c r="AW415" s="46"/>
      <c r="AX415" s="46"/>
      <c r="AY415" s="46"/>
      <c r="AZ415" s="46"/>
      <c r="BA415" s="46"/>
      <c r="BB415" s="46"/>
      <c r="BC415" s="46"/>
      <c r="BD415" s="47">
        <v>19200</v>
      </c>
      <c r="BE415" s="47">
        <v>3648</v>
      </c>
      <c r="BF415" s="47">
        <f t="shared" si="31"/>
        <v>22848</v>
      </c>
      <c r="BG415" s="46"/>
      <c r="BH415" s="46"/>
      <c r="BI415" s="46"/>
      <c r="BJ415" s="46"/>
      <c r="BK415" s="46"/>
      <c r="BL415" s="47"/>
      <c r="BM415" s="47"/>
      <c r="BN415" s="47"/>
      <c r="BO415" s="46"/>
      <c r="BP415" s="46"/>
      <c r="BQ415" s="46"/>
      <c r="BR415" s="46"/>
      <c r="BS415" s="46"/>
      <c r="BT415" s="46"/>
      <c r="BU415" s="46"/>
      <c r="BV415" s="46"/>
      <c r="BW415" s="46"/>
      <c r="BX415" s="46"/>
      <c r="BY415" s="46"/>
      <c r="BZ415" s="46"/>
      <c r="CA415" s="46"/>
      <c r="CB415" s="46"/>
      <c r="CC415" s="46"/>
      <c r="CD415" s="46"/>
      <c r="CE415" s="46"/>
      <c r="CF415" s="46"/>
      <c r="CG415" s="46"/>
      <c r="CH415" s="46"/>
      <c r="CI415" s="46"/>
      <c r="CJ415" s="46"/>
      <c r="CK415" s="46"/>
      <c r="CL415" s="46"/>
      <c r="CM415" s="46"/>
      <c r="CN415" s="46"/>
      <c r="CO415" s="46"/>
      <c r="CP415" s="46"/>
      <c r="CQ415" s="46"/>
      <c r="CR415" s="46"/>
      <c r="CS415" s="46"/>
      <c r="CT415" s="46"/>
      <c r="CU415" s="46"/>
      <c r="CV415" s="46"/>
      <c r="CW415" s="46"/>
      <c r="CX415" s="46"/>
      <c r="CY415" s="46"/>
      <c r="CZ415" s="28"/>
      <c r="DA415" s="28"/>
      <c r="DB415" s="35"/>
      <c r="DE415" s="31">
        <f t="shared" si="28"/>
        <v>22848</v>
      </c>
    </row>
    <row r="416" spans="1:109" ht="33.75" x14ac:dyDescent="0.25">
      <c r="A416" s="18">
        <v>339</v>
      </c>
      <c r="B416" s="38" t="s">
        <v>565</v>
      </c>
      <c r="C416" s="33" t="s">
        <v>43</v>
      </c>
      <c r="D416" s="40">
        <v>1</v>
      </c>
      <c r="E416" s="21">
        <v>35</v>
      </c>
      <c r="F416" s="23" t="s">
        <v>553</v>
      </c>
      <c r="G416" s="23" t="s">
        <v>553</v>
      </c>
      <c r="H416" s="80"/>
      <c r="I416" s="80"/>
      <c r="J416" s="80" t="s">
        <v>281</v>
      </c>
      <c r="K416" s="80"/>
      <c r="L416" s="81"/>
      <c r="M416" s="80"/>
      <c r="N416" s="82"/>
      <c r="O416" s="82"/>
      <c r="P416" s="82"/>
      <c r="Q416" s="46"/>
      <c r="R416" s="46"/>
      <c r="S416" s="46"/>
      <c r="T416" s="46"/>
      <c r="U416" s="46"/>
      <c r="V416" s="46"/>
      <c r="W416" s="46"/>
      <c r="X416" s="83"/>
      <c r="Y416" s="83"/>
      <c r="Z416" s="83"/>
      <c r="AA416" s="46"/>
      <c r="AB416" s="46"/>
      <c r="AC416" s="46"/>
      <c r="AD416" s="46"/>
      <c r="AE416" s="46"/>
      <c r="AF416" s="46"/>
      <c r="AG416" s="46"/>
      <c r="AH416" s="46"/>
      <c r="AI416" s="46"/>
      <c r="AJ416" s="46"/>
      <c r="AK416" s="46"/>
      <c r="AL416" s="46"/>
      <c r="AM416" s="46"/>
      <c r="AN416" s="46"/>
      <c r="AO416" s="46"/>
      <c r="AP416" s="46"/>
      <c r="AQ416" s="46"/>
      <c r="AR416" s="47"/>
      <c r="AS416" s="47"/>
      <c r="AT416" s="47"/>
      <c r="AU416" s="46"/>
      <c r="AV416" s="46"/>
      <c r="AW416" s="46"/>
      <c r="AX416" s="46"/>
      <c r="AY416" s="46"/>
      <c r="AZ416" s="46"/>
      <c r="BA416" s="46"/>
      <c r="BB416" s="46"/>
      <c r="BC416" s="46"/>
      <c r="BD416" s="47">
        <v>11500</v>
      </c>
      <c r="BE416" s="47">
        <v>2185</v>
      </c>
      <c r="BF416" s="47">
        <f t="shared" si="31"/>
        <v>13685</v>
      </c>
      <c r="BG416" s="46"/>
      <c r="BH416" s="46"/>
      <c r="BI416" s="46"/>
      <c r="BJ416" s="46"/>
      <c r="BK416" s="46"/>
      <c r="BL416" s="47"/>
      <c r="BM416" s="47"/>
      <c r="BN416" s="47"/>
      <c r="BO416" s="46"/>
      <c r="BP416" s="46"/>
      <c r="BQ416" s="46"/>
      <c r="BR416" s="46"/>
      <c r="BS416" s="46"/>
      <c r="BT416" s="46"/>
      <c r="BU416" s="46"/>
      <c r="BV416" s="46"/>
      <c r="BW416" s="46"/>
      <c r="BX416" s="46"/>
      <c r="BY416" s="46"/>
      <c r="BZ416" s="46"/>
      <c r="CA416" s="46"/>
      <c r="CB416" s="46"/>
      <c r="CC416" s="46"/>
      <c r="CD416" s="46"/>
      <c r="CE416" s="46"/>
      <c r="CF416" s="46"/>
      <c r="CG416" s="46"/>
      <c r="CH416" s="46"/>
      <c r="CI416" s="46"/>
      <c r="CJ416" s="46"/>
      <c r="CK416" s="46"/>
      <c r="CL416" s="46"/>
      <c r="CM416" s="46"/>
      <c r="CN416" s="46"/>
      <c r="CO416" s="46"/>
      <c r="CP416" s="46"/>
      <c r="CQ416" s="46"/>
      <c r="CR416" s="46"/>
      <c r="CS416" s="46"/>
      <c r="CT416" s="46"/>
      <c r="CU416" s="46"/>
      <c r="CV416" s="46"/>
      <c r="CW416" s="46"/>
      <c r="CX416" s="46"/>
      <c r="CY416" s="46"/>
      <c r="CZ416" s="28"/>
      <c r="DA416" s="28"/>
      <c r="DB416" s="35"/>
      <c r="DE416" s="31">
        <f t="shared" si="28"/>
        <v>13685</v>
      </c>
    </row>
    <row r="417" spans="1:109" ht="33.75" x14ac:dyDescent="0.25">
      <c r="A417" s="36">
        <v>340</v>
      </c>
      <c r="B417" s="38" t="s">
        <v>566</v>
      </c>
      <c r="C417" s="33" t="s">
        <v>43</v>
      </c>
      <c r="D417" s="40">
        <v>2</v>
      </c>
      <c r="E417" s="21">
        <v>15</v>
      </c>
      <c r="F417" s="23" t="s">
        <v>553</v>
      </c>
      <c r="G417" s="23" t="s">
        <v>553</v>
      </c>
      <c r="H417" s="80"/>
      <c r="I417" s="80"/>
      <c r="J417" s="80" t="s">
        <v>281</v>
      </c>
      <c r="K417" s="80"/>
      <c r="L417" s="81"/>
      <c r="M417" s="80"/>
      <c r="N417" s="82"/>
      <c r="O417" s="82"/>
      <c r="P417" s="82"/>
      <c r="Q417" s="46"/>
      <c r="R417" s="46"/>
      <c r="S417" s="46"/>
      <c r="T417" s="46"/>
      <c r="U417" s="46"/>
      <c r="V417" s="46"/>
      <c r="W417" s="46"/>
      <c r="X417" s="83"/>
      <c r="Y417" s="83"/>
      <c r="Z417" s="83"/>
      <c r="AA417" s="46"/>
      <c r="AB417" s="46"/>
      <c r="AC417" s="46"/>
      <c r="AD417" s="46"/>
      <c r="AE417" s="46"/>
      <c r="AF417" s="46"/>
      <c r="AG417" s="46"/>
      <c r="AH417" s="46"/>
      <c r="AI417" s="46"/>
      <c r="AJ417" s="46"/>
      <c r="AK417" s="46"/>
      <c r="AL417" s="46"/>
      <c r="AM417" s="46"/>
      <c r="AN417" s="46"/>
      <c r="AO417" s="46"/>
      <c r="AP417" s="46"/>
      <c r="AQ417" s="46"/>
      <c r="AR417" s="47"/>
      <c r="AS417" s="47"/>
      <c r="AT417" s="47"/>
      <c r="AU417" s="46"/>
      <c r="AV417" s="46"/>
      <c r="AW417" s="46"/>
      <c r="AX417" s="46"/>
      <c r="AY417" s="46"/>
      <c r="AZ417" s="46"/>
      <c r="BA417" s="46"/>
      <c r="BB417" s="46"/>
      <c r="BC417" s="46"/>
      <c r="BD417" s="47">
        <v>11500</v>
      </c>
      <c r="BE417" s="47">
        <v>2185</v>
      </c>
      <c r="BF417" s="47">
        <f t="shared" si="31"/>
        <v>13685</v>
      </c>
      <c r="BG417" s="46"/>
      <c r="BH417" s="46"/>
      <c r="BI417" s="46"/>
      <c r="BJ417" s="46"/>
      <c r="BK417" s="46"/>
      <c r="BL417" s="47"/>
      <c r="BM417" s="47"/>
      <c r="BN417" s="47"/>
      <c r="BO417" s="46"/>
      <c r="BP417" s="46"/>
      <c r="BQ417" s="46"/>
      <c r="BR417" s="46"/>
      <c r="BS417" s="46"/>
      <c r="BT417" s="46"/>
      <c r="BU417" s="46"/>
      <c r="BV417" s="46"/>
      <c r="BW417" s="46"/>
      <c r="BX417" s="46"/>
      <c r="BY417" s="46"/>
      <c r="BZ417" s="46"/>
      <c r="CA417" s="46"/>
      <c r="CB417" s="46"/>
      <c r="CC417" s="46"/>
      <c r="CD417" s="46"/>
      <c r="CE417" s="46"/>
      <c r="CF417" s="46"/>
      <c r="CG417" s="46"/>
      <c r="CH417" s="46"/>
      <c r="CI417" s="46"/>
      <c r="CJ417" s="46"/>
      <c r="CK417" s="46"/>
      <c r="CL417" s="46"/>
      <c r="CM417" s="46"/>
      <c r="CN417" s="46"/>
      <c r="CO417" s="46"/>
      <c r="CP417" s="46"/>
      <c r="CQ417" s="46"/>
      <c r="CR417" s="46"/>
      <c r="CS417" s="46"/>
      <c r="CT417" s="46"/>
      <c r="CU417" s="46"/>
      <c r="CV417" s="46"/>
      <c r="CW417" s="46"/>
      <c r="CX417" s="46"/>
      <c r="CY417" s="46"/>
      <c r="CZ417" s="28"/>
      <c r="DA417" s="28"/>
      <c r="DB417" s="35"/>
      <c r="DE417" s="31">
        <f t="shared" si="28"/>
        <v>13685</v>
      </c>
    </row>
    <row r="418" spans="1:109" ht="33.75" x14ac:dyDescent="0.25">
      <c r="A418" s="18">
        <v>341</v>
      </c>
      <c r="B418" s="38" t="s">
        <v>567</v>
      </c>
      <c r="C418" s="33" t="s">
        <v>43</v>
      </c>
      <c r="D418" s="40">
        <v>2</v>
      </c>
      <c r="E418" s="21">
        <v>35</v>
      </c>
      <c r="F418" s="23" t="s">
        <v>553</v>
      </c>
      <c r="G418" s="23" t="s">
        <v>553</v>
      </c>
      <c r="H418" s="80"/>
      <c r="I418" s="80"/>
      <c r="J418" s="80" t="s">
        <v>281</v>
      </c>
      <c r="K418" s="80"/>
      <c r="L418" s="81"/>
      <c r="M418" s="80"/>
      <c r="N418" s="82"/>
      <c r="O418" s="82"/>
      <c r="P418" s="82"/>
      <c r="Q418" s="46"/>
      <c r="R418" s="46"/>
      <c r="S418" s="46"/>
      <c r="T418" s="46"/>
      <c r="U418" s="46"/>
      <c r="V418" s="46"/>
      <c r="W418" s="46"/>
      <c r="X418" s="83"/>
      <c r="Y418" s="83"/>
      <c r="Z418" s="83"/>
      <c r="AA418" s="46"/>
      <c r="AB418" s="46"/>
      <c r="AC418" s="46"/>
      <c r="AD418" s="46"/>
      <c r="AE418" s="46"/>
      <c r="AF418" s="46"/>
      <c r="AG418" s="46"/>
      <c r="AH418" s="46"/>
      <c r="AI418" s="46"/>
      <c r="AJ418" s="46"/>
      <c r="AK418" s="46"/>
      <c r="AL418" s="46"/>
      <c r="AM418" s="46"/>
      <c r="AN418" s="46"/>
      <c r="AO418" s="46"/>
      <c r="AP418" s="46"/>
      <c r="AQ418" s="46"/>
      <c r="AR418" s="47"/>
      <c r="AS418" s="47"/>
      <c r="AT418" s="47"/>
      <c r="AU418" s="46"/>
      <c r="AV418" s="46"/>
      <c r="AW418" s="46"/>
      <c r="AX418" s="46"/>
      <c r="AY418" s="46"/>
      <c r="AZ418" s="46"/>
      <c r="BA418" s="46"/>
      <c r="BB418" s="46"/>
      <c r="BC418" s="46"/>
      <c r="BD418" s="47">
        <v>11800</v>
      </c>
      <c r="BE418" s="47">
        <v>2242</v>
      </c>
      <c r="BF418" s="47">
        <f t="shared" si="31"/>
        <v>14042</v>
      </c>
      <c r="BG418" s="46"/>
      <c r="BH418" s="46"/>
      <c r="BI418" s="46"/>
      <c r="BJ418" s="46"/>
      <c r="BK418" s="46"/>
      <c r="BL418" s="47"/>
      <c r="BM418" s="47"/>
      <c r="BN418" s="47"/>
      <c r="BO418" s="46"/>
      <c r="BP418" s="46"/>
      <c r="BQ418" s="46"/>
      <c r="BR418" s="46"/>
      <c r="BS418" s="46"/>
      <c r="BT418" s="46"/>
      <c r="BU418" s="46"/>
      <c r="BV418" s="46"/>
      <c r="BW418" s="46"/>
      <c r="BX418" s="46"/>
      <c r="BY418" s="46"/>
      <c r="BZ418" s="46"/>
      <c r="CA418" s="46"/>
      <c r="CB418" s="46"/>
      <c r="CC418" s="46"/>
      <c r="CD418" s="46"/>
      <c r="CE418" s="46"/>
      <c r="CF418" s="46"/>
      <c r="CG418" s="46"/>
      <c r="CH418" s="46"/>
      <c r="CI418" s="46"/>
      <c r="CJ418" s="46"/>
      <c r="CK418" s="46"/>
      <c r="CL418" s="46"/>
      <c r="CM418" s="46"/>
      <c r="CN418" s="46"/>
      <c r="CO418" s="46"/>
      <c r="CP418" s="46"/>
      <c r="CQ418" s="46"/>
      <c r="CR418" s="46"/>
      <c r="CS418" s="46"/>
      <c r="CT418" s="46"/>
      <c r="CU418" s="46"/>
      <c r="CV418" s="46"/>
      <c r="CW418" s="46"/>
      <c r="CX418" s="46"/>
      <c r="CY418" s="46"/>
      <c r="CZ418" s="28"/>
      <c r="DA418" s="28"/>
      <c r="DB418" s="35"/>
      <c r="DE418" s="31">
        <f t="shared" si="28"/>
        <v>14042</v>
      </c>
    </row>
    <row r="419" spans="1:109" ht="22.5" x14ac:dyDescent="0.25">
      <c r="A419" s="18">
        <v>342</v>
      </c>
      <c r="B419" s="38" t="s">
        <v>568</v>
      </c>
      <c r="C419" s="33" t="s">
        <v>43</v>
      </c>
      <c r="D419" s="40">
        <v>1</v>
      </c>
      <c r="E419" s="21"/>
      <c r="F419" s="23" t="s">
        <v>553</v>
      </c>
      <c r="G419" s="23" t="s">
        <v>553</v>
      </c>
      <c r="H419" s="80"/>
      <c r="I419" s="80"/>
      <c r="J419" s="80" t="s">
        <v>281</v>
      </c>
      <c r="K419" s="80"/>
      <c r="L419" s="81"/>
      <c r="M419" s="80"/>
      <c r="N419" s="82"/>
      <c r="O419" s="82"/>
      <c r="P419" s="82"/>
      <c r="Q419" s="46"/>
      <c r="R419" s="46"/>
      <c r="S419" s="46"/>
      <c r="T419" s="46"/>
      <c r="U419" s="46"/>
      <c r="V419" s="46"/>
      <c r="W419" s="46"/>
      <c r="X419" s="83"/>
      <c r="Y419" s="83"/>
      <c r="Z419" s="83"/>
      <c r="AA419" s="46"/>
      <c r="AB419" s="46"/>
      <c r="AC419" s="46"/>
      <c r="AD419" s="46"/>
      <c r="AE419" s="46"/>
      <c r="AF419" s="46"/>
      <c r="AG419" s="46"/>
      <c r="AH419" s="46"/>
      <c r="AI419" s="46"/>
      <c r="AJ419" s="46"/>
      <c r="AK419" s="46"/>
      <c r="AL419" s="46"/>
      <c r="AM419" s="46"/>
      <c r="AN419" s="46"/>
      <c r="AO419" s="46"/>
      <c r="AP419" s="46"/>
      <c r="AQ419" s="46"/>
      <c r="AR419" s="47"/>
      <c r="AS419" s="47"/>
      <c r="AT419" s="47"/>
      <c r="AU419" s="46"/>
      <c r="AV419" s="46"/>
      <c r="AW419" s="46"/>
      <c r="AX419" s="46"/>
      <c r="AY419" s="46"/>
      <c r="AZ419" s="46"/>
      <c r="BA419" s="46"/>
      <c r="BB419" s="46"/>
      <c r="BC419" s="46"/>
      <c r="BD419" s="47">
        <v>19900</v>
      </c>
      <c r="BE419" s="47">
        <v>3781</v>
      </c>
      <c r="BF419" s="47">
        <f t="shared" si="31"/>
        <v>23681</v>
      </c>
      <c r="BG419" s="46"/>
      <c r="BH419" s="46"/>
      <c r="BI419" s="46"/>
      <c r="BJ419" s="46"/>
      <c r="BK419" s="46"/>
      <c r="BL419" s="47"/>
      <c r="BM419" s="47"/>
      <c r="BN419" s="47"/>
      <c r="BO419" s="46"/>
      <c r="BP419" s="46"/>
      <c r="BQ419" s="46"/>
      <c r="BR419" s="46"/>
      <c r="BS419" s="46"/>
      <c r="BT419" s="46"/>
      <c r="BU419" s="46"/>
      <c r="BV419" s="46"/>
      <c r="BW419" s="46"/>
      <c r="BX419" s="46"/>
      <c r="BY419" s="46"/>
      <c r="BZ419" s="46"/>
      <c r="CA419" s="46"/>
      <c r="CB419" s="46"/>
      <c r="CC419" s="46"/>
      <c r="CD419" s="46"/>
      <c r="CE419" s="46"/>
      <c r="CF419" s="46"/>
      <c r="CG419" s="46"/>
      <c r="CH419" s="46"/>
      <c r="CI419" s="46"/>
      <c r="CJ419" s="46"/>
      <c r="CK419" s="46"/>
      <c r="CL419" s="46"/>
      <c r="CM419" s="46"/>
      <c r="CN419" s="46"/>
      <c r="CO419" s="46"/>
      <c r="CP419" s="46"/>
      <c r="CQ419" s="46"/>
      <c r="CR419" s="46"/>
      <c r="CS419" s="46"/>
      <c r="CT419" s="46"/>
      <c r="CU419" s="46"/>
      <c r="CV419" s="46"/>
      <c r="CW419" s="46"/>
      <c r="CX419" s="46"/>
      <c r="CY419" s="46"/>
      <c r="CZ419" s="28"/>
      <c r="DA419" s="28"/>
      <c r="DB419" s="35"/>
      <c r="DE419" s="31">
        <f t="shared" si="28"/>
        <v>23681</v>
      </c>
    </row>
    <row r="420" spans="1:109" ht="22.5" x14ac:dyDescent="0.25">
      <c r="A420" s="36">
        <v>343</v>
      </c>
      <c r="B420" s="38" t="s">
        <v>569</v>
      </c>
      <c r="C420" s="33" t="s">
        <v>43</v>
      </c>
      <c r="D420" s="40">
        <v>2</v>
      </c>
      <c r="E420" s="21"/>
      <c r="F420" s="23" t="s">
        <v>553</v>
      </c>
      <c r="G420" s="23" t="s">
        <v>553</v>
      </c>
      <c r="H420" s="80"/>
      <c r="I420" s="80"/>
      <c r="J420" s="80" t="s">
        <v>281</v>
      </c>
      <c r="K420" s="80"/>
      <c r="L420" s="81"/>
      <c r="M420" s="80"/>
      <c r="N420" s="82"/>
      <c r="O420" s="82"/>
      <c r="P420" s="82"/>
      <c r="Q420" s="46"/>
      <c r="R420" s="46"/>
      <c r="S420" s="46"/>
      <c r="T420" s="46"/>
      <c r="U420" s="46"/>
      <c r="V420" s="46"/>
      <c r="W420" s="46"/>
      <c r="X420" s="83"/>
      <c r="Y420" s="83"/>
      <c r="Z420" s="83"/>
      <c r="AA420" s="46"/>
      <c r="AB420" s="46"/>
      <c r="AC420" s="46"/>
      <c r="AD420" s="46"/>
      <c r="AE420" s="46"/>
      <c r="AF420" s="46"/>
      <c r="AG420" s="46"/>
      <c r="AH420" s="46"/>
      <c r="AI420" s="46"/>
      <c r="AJ420" s="46"/>
      <c r="AK420" s="46"/>
      <c r="AL420" s="46"/>
      <c r="AM420" s="46"/>
      <c r="AN420" s="46"/>
      <c r="AO420" s="46"/>
      <c r="AP420" s="46"/>
      <c r="AQ420" s="46"/>
      <c r="AR420" s="47"/>
      <c r="AS420" s="47"/>
      <c r="AT420" s="47"/>
      <c r="AU420" s="46"/>
      <c r="AV420" s="46"/>
      <c r="AW420" s="46"/>
      <c r="AX420" s="46"/>
      <c r="AY420" s="46"/>
      <c r="AZ420" s="46"/>
      <c r="BA420" s="46"/>
      <c r="BB420" s="46"/>
      <c r="BC420" s="46"/>
      <c r="BD420" s="47">
        <v>23000</v>
      </c>
      <c r="BE420" s="47">
        <v>4370</v>
      </c>
      <c r="BF420" s="47">
        <f t="shared" si="31"/>
        <v>27370</v>
      </c>
      <c r="BG420" s="46"/>
      <c r="BH420" s="46"/>
      <c r="BI420" s="46"/>
      <c r="BJ420" s="46"/>
      <c r="BK420" s="46"/>
      <c r="BL420" s="47"/>
      <c r="BM420" s="47"/>
      <c r="BN420" s="47"/>
      <c r="BO420" s="46"/>
      <c r="BP420" s="46"/>
      <c r="BQ420" s="46"/>
      <c r="BR420" s="46"/>
      <c r="BS420" s="46"/>
      <c r="BT420" s="46"/>
      <c r="BU420" s="46"/>
      <c r="BV420" s="46"/>
      <c r="BW420" s="46"/>
      <c r="BX420" s="46"/>
      <c r="BY420" s="46"/>
      <c r="BZ420" s="46"/>
      <c r="CA420" s="46"/>
      <c r="CB420" s="46"/>
      <c r="CC420" s="46"/>
      <c r="CD420" s="46"/>
      <c r="CE420" s="46"/>
      <c r="CF420" s="46"/>
      <c r="CG420" s="46"/>
      <c r="CH420" s="46"/>
      <c r="CI420" s="46"/>
      <c r="CJ420" s="46"/>
      <c r="CK420" s="46"/>
      <c r="CL420" s="46"/>
      <c r="CM420" s="46"/>
      <c r="CN420" s="46"/>
      <c r="CO420" s="46"/>
      <c r="CP420" s="46"/>
      <c r="CQ420" s="46"/>
      <c r="CR420" s="46"/>
      <c r="CS420" s="46"/>
      <c r="CT420" s="46"/>
      <c r="CU420" s="46"/>
      <c r="CV420" s="46"/>
      <c r="CW420" s="46"/>
      <c r="CX420" s="46"/>
      <c r="CY420" s="46"/>
      <c r="CZ420" s="28"/>
      <c r="DA420" s="28"/>
      <c r="DB420" s="35"/>
      <c r="DE420" s="31">
        <f t="shared" si="28"/>
        <v>27370</v>
      </c>
    </row>
    <row r="421" spans="1:109" ht="22.5" x14ac:dyDescent="0.25">
      <c r="A421" s="18">
        <v>344</v>
      </c>
      <c r="B421" s="38" t="s">
        <v>570</v>
      </c>
      <c r="C421" s="33" t="s">
        <v>43</v>
      </c>
      <c r="D421" s="40">
        <v>2</v>
      </c>
      <c r="E421" s="21"/>
      <c r="F421" s="23" t="s">
        <v>553</v>
      </c>
      <c r="G421" s="23" t="s">
        <v>553</v>
      </c>
      <c r="H421" s="80"/>
      <c r="I421" s="80"/>
      <c r="J421" s="80" t="s">
        <v>281</v>
      </c>
      <c r="K421" s="80"/>
      <c r="L421" s="81"/>
      <c r="M421" s="80"/>
      <c r="N421" s="82"/>
      <c r="O421" s="82"/>
      <c r="P421" s="82"/>
      <c r="Q421" s="46"/>
      <c r="R421" s="46"/>
      <c r="S421" s="46"/>
      <c r="T421" s="46"/>
      <c r="U421" s="46"/>
      <c r="V421" s="46"/>
      <c r="W421" s="46"/>
      <c r="X421" s="83"/>
      <c r="Y421" s="83"/>
      <c r="Z421" s="83"/>
      <c r="AA421" s="46"/>
      <c r="AB421" s="46"/>
      <c r="AC421" s="46"/>
      <c r="AD421" s="46"/>
      <c r="AE421" s="46"/>
      <c r="AF421" s="46"/>
      <c r="AG421" s="46"/>
      <c r="AH421" s="46"/>
      <c r="AI421" s="46"/>
      <c r="AJ421" s="46"/>
      <c r="AK421" s="46"/>
      <c r="AL421" s="46"/>
      <c r="AM421" s="46"/>
      <c r="AN421" s="46"/>
      <c r="AO421" s="46"/>
      <c r="AP421" s="46"/>
      <c r="AQ421" s="46"/>
      <c r="AR421" s="47"/>
      <c r="AS421" s="47"/>
      <c r="AT421" s="47"/>
      <c r="AU421" s="46"/>
      <c r="AV421" s="46"/>
      <c r="AW421" s="46"/>
      <c r="AX421" s="46"/>
      <c r="AY421" s="46"/>
      <c r="AZ421" s="46"/>
      <c r="BA421" s="46"/>
      <c r="BB421" s="46"/>
      <c r="BC421" s="46"/>
      <c r="BD421" s="47">
        <v>19900</v>
      </c>
      <c r="BE421" s="47">
        <v>3781</v>
      </c>
      <c r="BF421" s="47">
        <f t="shared" si="31"/>
        <v>23681</v>
      </c>
      <c r="BG421" s="46"/>
      <c r="BH421" s="46"/>
      <c r="BI421" s="46"/>
      <c r="BJ421" s="46"/>
      <c r="BK421" s="46"/>
      <c r="BL421" s="47"/>
      <c r="BM421" s="47"/>
      <c r="BN421" s="47"/>
      <c r="BO421" s="46"/>
      <c r="BP421" s="46"/>
      <c r="BQ421" s="46"/>
      <c r="BR421" s="46"/>
      <c r="BS421" s="46"/>
      <c r="BT421" s="46"/>
      <c r="BU421" s="46"/>
      <c r="BV421" s="46"/>
      <c r="BW421" s="46"/>
      <c r="BX421" s="46"/>
      <c r="BY421" s="46"/>
      <c r="BZ421" s="46"/>
      <c r="CA421" s="46"/>
      <c r="CB421" s="46"/>
      <c r="CC421" s="46"/>
      <c r="CD421" s="46"/>
      <c r="CE421" s="46"/>
      <c r="CF421" s="46"/>
      <c r="CG421" s="46"/>
      <c r="CH421" s="46"/>
      <c r="CI421" s="46"/>
      <c r="CJ421" s="46"/>
      <c r="CK421" s="46"/>
      <c r="CL421" s="46"/>
      <c r="CM421" s="46"/>
      <c r="CN421" s="46"/>
      <c r="CO421" s="46"/>
      <c r="CP421" s="46"/>
      <c r="CQ421" s="46"/>
      <c r="CR421" s="46"/>
      <c r="CS421" s="46"/>
      <c r="CT421" s="46"/>
      <c r="CU421" s="46"/>
      <c r="CV421" s="46"/>
      <c r="CW421" s="46"/>
      <c r="CX421" s="46"/>
      <c r="CY421" s="46"/>
      <c r="CZ421" s="28"/>
      <c r="DA421" s="28"/>
      <c r="DB421" s="35"/>
      <c r="DE421" s="31">
        <f t="shared" si="28"/>
        <v>23681</v>
      </c>
    </row>
    <row r="422" spans="1:109" ht="22.5" x14ac:dyDescent="0.25">
      <c r="A422" s="37">
        <v>345</v>
      </c>
      <c r="B422" s="38" t="s">
        <v>571</v>
      </c>
      <c r="C422" s="33" t="s">
        <v>43</v>
      </c>
      <c r="D422" s="78">
        <v>2</v>
      </c>
      <c r="E422" s="82"/>
      <c r="F422" s="23" t="s">
        <v>553</v>
      </c>
      <c r="G422" s="23" t="s">
        <v>553</v>
      </c>
      <c r="H422" s="80"/>
      <c r="I422" s="80"/>
      <c r="J422" s="80"/>
      <c r="K422" s="80"/>
      <c r="L422" s="81"/>
      <c r="M422" s="80"/>
      <c r="N422" s="82"/>
      <c r="O422" s="82"/>
      <c r="P422" s="82"/>
      <c r="Q422" s="46"/>
      <c r="R422" s="46"/>
      <c r="S422" s="46"/>
      <c r="T422" s="46"/>
      <c r="U422" s="46"/>
      <c r="V422" s="46"/>
      <c r="W422" s="46"/>
      <c r="X422" s="83"/>
      <c r="Y422" s="83"/>
      <c r="Z422" s="83"/>
      <c r="AA422" s="46"/>
      <c r="AB422" s="46"/>
      <c r="AC422" s="46"/>
      <c r="AD422" s="46"/>
      <c r="AE422" s="46"/>
      <c r="AF422" s="46"/>
      <c r="AG422" s="46"/>
      <c r="AH422" s="46"/>
      <c r="AI422" s="46"/>
      <c r="AJ422" s="46"/>
      <c r="AK422" s="46"/>
      <c r="AL422" s="46"/>
      <c r="AM422" s="46"/>
      <c r="AN422" s="46"/>
      <c r="AO422" s="46"/>
      <c r="AP422" s="46"/>
      <c r="AQ422" s="46"/>
      <c r="AR422" s="47"/>
      <c r="AS422" s="47"/>
      <c r="AT422" s="47"/>
      <c r="AU422" s="46"/>
      <c r="AV422" s="46"/>
      <c r="AW422" s="46"/>
      <c r="AX422" s="46"/>
      <c r="AY422" s="46"/>
      <c r="AZ422" s="46"/>
      <c r="BA422" s="46"/>
      <c r="BB422" s="46"/>
      <c r="BC422" s="46"/>
      <c r="BD422" s="47">
        <v>68000</v>
      </c>
      <c r="BE422" s="47">
        <v>12920</v>
      </c>
      <c r="BF422" s="47">
        <f t="shared" si="31"/>
        <v>80920</v>
      </c>
      <c r="BG422" s="46"/>
      <c r="BH422" s="46"/>
      <c r="BI422" s="46"/>
      <c r="BJ422" s="46"/>
      <c r="BK422" s="46"/>
      <c r="BL422" s="47"/>
      <c r="BM422" s="47"/>
      <c r="BN422" s="47"/>
      <c r="BO422" s="46"/>
      <c r="BP422" s="46"/>
      <c r="BQ422" s="46"/>
      <c r="BR422" s="46"/>
      <c r="BS422" s="46"/>
      <c r="BT422" s="46"/>
      <c r="BU422" s="46"/>
      <c r="BV422" s="46"/>
      <c r="BW422" s="46"/>
      <c r="BX422" s="46"/>
      <c r="BY422" s="46"/>
      <c r="BZ422" s="46"/>
      <c r="CA422" s="46"/>
      <c r="CB422" s="46"/>
      <c r="CC422" s="46"/>
      <c r="CD422" s="46"/>
      <c r="CE422" s="46"/>
      <c r="CF422" s="46"/>
      <c r="CG422" s="46"/>
      <c r="CH422" s="46"/>
      <c r="CI422" s="46"/>
      <c r="CJ422" s="46"/>
      <c r="CK422" s="46"/>
      <c r="CL422" s="46"/>
      <c r="CM422" s="46"/>
      <c r="CN422" s="46"/>
      <c r="CO422" s="46"/>
      <c r="CP422" s="46"/>
      <c r="CQ422" s="46"/>
      <c r="CR422" s="46"/>
      <c r="CS422" s="46"/>
      <c r="CT422" s="46"/>
      <c r="CU422" s="46"/>
      <c r="CV422" s="46"/>
      <c r="CW422" s="46"/>
      <c r="CX422" s="46"/>
      <c r="CY422" s="46"/>
      <c r="CZ422" s="28"/>
      <c r="DA422" s="28"/>
      <c r="DB422" s="35"/>
      <c r="DE422" s="31">
        <f t="shared" si="28"/>
        <v>80920</v>
      </c>
    </row>
    <row r="423" spans="1:109" ht="22.5" x14ac:dyDescent="0.25">
      <c r="A423" s="41">
        <v>346</v>
      </c>
      <c r="B423" s="38" t="s">
        <v>572</v>
      </c>
      <c r="C423" s="33" t="s">
        <v>43</v>
      </c>
      <c r="D423" s="78">
        <v>2</v>
      </c>
      <c r="E423" s="82"/>
      <c r="F423" s="23" t="s">
        <v>553</v>
      </c>
      <c r="G423" s="23" t="s">
        <v>553</v>
      </c>
      <c r="H423" s="80"/>
      <c r="I423" s="80"/>
      <c r="J423" s="80"/>
      <c r="K423" s="80"/>
      <c r="L423" s="81"/>
      <c r="M423" s="80"/>
      <c r="N423" s="82"/>
      <c r="O423" s="82"/>
      <c r="P423" s="82"/>
      <c r="Q423" s="46"/>
      <c r="R423" s="46"/>
      <c r="S423" s="46"/>
      <c r="T423" s="46"/>
      <c r="U423" s="46"/>
      <c r="V423" s="46"/>
      <c r="W423" s="46"/>
      <c r="X423" s="83"/>
      <c r="Y423" s="83"/>
      <c r="Z423" s="83"/>
      <c r="AA423" s="46"/>
      <c r="AB423" s="46"/>
      <c r="AC423" s="46"/>
      <c r="AD423" s="46"/>
      <c r="AE423" s="46"/>
      <c r="AF423" s="46"/>
      <c r="AG423" s="46"/>
      <c r="AH423" s="46"/>
      <c r="AI423" s="46"/>
      <c r="AJ423" s="46"/>
      <c r="AK423" s="46"/>
      <c r="AL423" s="46"/>
      <c r="AM423" s="46"/>
      <c r="AN423" s="46"/>
      <c r="AO423" s="46"/>
      <c r="AP423" s="46"/>
      <c r="AQ423" s="46"/>
      <c r="AR423" s="47"/>
      <c r="AS423" s="47"/>
      <c r="AT423" s="47"/>
      <c r="AU423" s="46"/>
      <c r="AV423" s="46"/>
      <c r="AW423" s="46"/>
      <c r="AX423" s="46"/>
      <c r="AY423" s="46"/>
      <c r="AZ423" s="46"/>
      <c r="BA423" s="46"/>
      <c r="BB423" s="46"/>
      <c r="BC423" s="46"/>
      <c r="BD423" s="47">
        <v>62000</v>
      </c>
      <c r="BE423" s="47">
        <v>11780</v>
      </c>
      <c r="BF423" s="47">
        <f t="shared" si="31"/>
        <v>73780</v>
      </c>
      <c r="BG423" s="46"/>
      <c r="BH423" s="46"/>
      <c r="BI423" s="46"/>
      <c r="BJ423" s="46"/>
      <c r="BK423" s="46"/>
      <c r="BL423" s="47"/>
      <c r="BM423" s="47"/>
      <c r="BN423" s="47"/>
      <c r="BO423" s="46"/>
      <c r="BP423" s="46"/>
      <c r="BQ423" s="46"/>
      <c r="BR423" s="46"/>
      <c r="BS423" s="46"/>
      <c r="BT423" s="46"/>
      <c r="BU423" s="46"/>
      <c r="BV423" s="46"/>
      <c r="BW423" s="46"/>
      <c r="BX423" s="46"/>
      <c r="BY423" s="46"/>
      <c r="BZ423" s="46"/>
      <c r="CA423" s="46"/>
      <c r="CB423" s="46"/>
      <c r="CC423" s="46"/>
      <c r="CD423" s="46"/>
      <c r="CE423" s="46"/>
      <c r="CF423" s="46"/>
      <c r="CG423" s="46"/>
      <c r="CH423" s="46"/>
      <c r="CI423" s="46"/>
      <c r="CJ423" s="46"/>
      <c r="CK423" s="46"/>
      <c r="CL423" s="46"/>
      <c r="CM423" s="46"/>
      <c r="CN423" s="46"/>
      <c r="CO423" s="46"/>
      <c r="CP423" s="46"/>
      <c r="CQ423" s="46"/>
      <c r="CR423" s="46"/>
      <c r="CS423" s="46"/>
      <c r="CT423" s="46"/>
      <c r="CU423" s="46"/>
      <c r="CV423" s="46"/>
      <c r="CW423" s="46"/>
      <c r="CX423" s="46"/>
      <c r="CY423" s="46"/>
      <c r="CZ423" s="28"/>
      <c r="DA423" s="28"/>
      <c r="DB423" s="35"/>
      <c r="DE423" s="31">
        <f t="shared" si="28"/>
        <v>73780</v>
      </c>
    </row>
    <row r="424" spans="1:109" ht="22.5" x14ac:dyDescent="0.25">
      <c r="A424" s="36">
        <v>364</v>
      </c>
      <c r="B424" s="38" t="s">
        <v>573</v>
      </c>
      <c r="C424" s="33" t="s">
        <v>574</v>
      </c>
      <c r="D424" s="79">
        <v>60</v>
      </c>
      <c r="E424" s="79"/>
      <c r="F424" s="23" t="s">
        <v>553</v>
      </c>
      <c r="G424" s="23" t="s">
        <v>553</v>
      </c>
      <c r="H424" s="80"/>
      <c r="I424" s="80"/>
      <c r="J424" s="80" t="s">
        <v>281</v>
      </c>
      <c r="K424" s="80"/>
      <c r="L424" s="81"/>
      <c r="M424" s="80"/>
      <c r="N424" s="82"/>
      <c r="O424" s="82"/>
      <c r="P424" s="82"/>
      <c r="Q424" s="46"/>
      <c r="R424" s="46"/>
      <c r="S424" s="46"/>
      <c r="T424" s="46"/>
      <c r="U424" s="46"/>
      <c r="V424" s="46"/>
      <c r="W424" s="46"/>
      <c r="X424" s="83"/>
      <c r="Y424" s="83"/>
      <c r="Z424" s="83"/>
      <c r="AA424" s="46"/>
      <c r="AB424" s="46"/>
      <c r="AC424" s="46"/>
      <c r="AD424" s="46"/>
      <c r="AE424" s="46"/>
      <c r="AF424" s="46"/>
      <c r="AG424" s="46"/>
      <c r="AH424" s="46"/>
      <c r="AI424" s="46"/>
      <c r="AJ424" s="46"/>
      <c r="AK424" s="46"/>
      <c r="AL424" s="46"/>
      <c r="AM424" s="46"/>
      <c r="AN424" s="46"/>
      <c r="AO424" s="46"/>
      <c r="AP424" s="46"/>
      <c r="AQ424" s="46"/>
      <c r="AR424" s="47">
        <v>24311</v>
      </c>
      <c r="AS424" s="47">
        <v>4619</v>
      </c>
      <c r="AT424" s="47">
        <f>+AR424+AS424</f>
        <v>28930</v>
      </c>
      <c r="AU424" s="46"/>
      <c r="AV424" s="46"/>
      <c r="AW424" s="46"/>
      <c r="AX424" s="46"/>
      <c r="AY424" s="46"/>
      <c r="AZ424" s="46"/>
      <c r="BA424" s="46"/>
      <c r="BB424" s="46"/>
      <c r="BC424" s="46"/>
      <c r="BD424" s="47"/>
      <c r="BE424" s="47"/>
      <c r="BF424" s="47"/>
      <c r="BG424" s="46"/>
      <c r="BH424" s="46"/>
      <c r="BI424" s="46"/>
      <c r="BJ424" s="46"/>
      <c r="BK424" s="46"/>
      <c r="BL424" s="47">
        <v>123660</v>
      </c>
      <c r="BM424" s="47">
        <v>23495.4</v>
      </c>
      <c r="BN424" s="47">
        <f>+BL424+BM424</f>
        <v>147155.4</v>
      </c>
      <c r="BO424" s="46"/>
      <c r="BP424" s="46"/>
      <c r="BQ424" s="46"/>
      <c r="BR424" s="46"/>
      <c r="BS424" s="46"/>
      <c r="BT424" s="47">
        <v>103460</v>
      </c>
      <c r="BU424" s="47">
        <v>19657.400000000001</v>
      </c>
      <c r="BV424" s="47">
        <f>+BT424+BU424</f>
        <v>123117.4</v>
      </c>
      <c r="BW424" s="46"/>
      <c r="BX424" s="46"/>
      <c r="BY424" s="46"/>
      <c r="BZ424" s="46"/>
      <c r="CA424" s="46"/>
      <c r="CB424" s="46"/>
      <c r="CC424" s="46"/>
      <c r="CD424" s="46"/>
      <c r="CE424" s="46"/>
      <c r="CF424" s="46"/>
      <c r="CG424" s="46"/>
      <c r="CH424" s="46"/>
      <c r="CI424" s="46"/>
      <c r="CJ424" s="46"/>
      <c r="CK424" s="46"/>
      <c r="CL424" s="46"/>
      <c r="CM424" s="46"/>
      <c r="CN424" s="46"/>
      <c r="CO424" s="46"/>
      <c r="CP424" s="46"/>
      <c r="CQ424" s="46"/>
      <c r="CR424" s="46"/>
      <c r="CS424" s="46"/>
      <c r="CT424" s="46"/>
      <c r="CU424" s="46"/>
      <c r="CV424" s="46"/>
      <c r="CW424" s="46"/>
      <c r="CX424" s="46"/>
      <c r="CY424" s="46"/>
      <c r="CZ424" s="28"/>
      <c r="DA424" s="28"/>
      <c r="DB424" s="35"/>
      <c r="DE424" s="31">
        <f t="shared" si="28"/>
        <v>123117.4</v>
      </c>
    </row>
    <row r="425" spans="1:109" ht="22.5" x14ac:dyDescent="0.25">
      <c r="A425" s="18">
        <v>365</v>
      </c>
      <c r="B425" s="38" t="s">
        <v>575</v>
      </c>
      <c r="C425" s="33" t="s">
        <v>83</v>
      </c>
      <c r="D425" s="78">
        <v>5</v>
      </c>
      <c r="E425" s="21">
        <v>14</v>
      </c>
      <c r="F425" s="23" t="s">
        <v>553</v>
      </c>
      <c r="G425" s="23" t="s">
        <v>553</v>
      </c>
      <c r="H425" s="80"/>
      <c r="I425" s="80"/>
      <c r="J425" s="80" t="s">
        <v>281</v>
      </c>
      <c r="K425" s="80"/>
      <c r="L425" s="81"/>
      <c r="M425" s="80"/>
      <c r="N425" s="82"/>
      <c r="O425" s="82"/>
      <c r="P425" s="82"/>
      <c r="Q425" s="46"/>
      <c r="R425" s="46"/>
      <c r="S425" s="46"/>
      <c r="T425" s="46"/>
      <c r="U425" s="46"/>
      <c r="V425" s="46"/>
      <c r="W425" s="46"/>
      <c r="X425" s="83"/>
      <c r="Y425" s="83"/>
      <c r="Z425" s="83"/>
      <c r="AA425" s="46"/>
      <c r="AB425" s="46"/>
      <c r="AC425" s="46"/>
      <c r="AD425" s="46"/>
      <c r="AE425" s="46"/>
      <c r="AF425" s="46"/>
      <c r="AG425" s="46"/>
      <c r="AH425" s="46"/>
      <c r="AI425" s="46"/>
      <c r="AJ425" s="46"/>
      <c r="AK425" s="46"/>
      <c r="AL425" s="46"/>
      <c r="AM425" s="46"/>
      <c r="AN425" s="46"/>
      <c r="AO425" s="46"/>
      <c r="AP425" s="46"/>
      <c r="AQ425" s="46"/>
      <c r="AR425" s="47">
        <v>262862</v>
      </c>
      <c r="AS425" s="47">
        <v>49944</v>
      </c>
      <c r="AT425" s="47">
        <f>+AR425+AS425</f>
        <v>312806</v>
      </c>
      <c r="AU425" s="46"/>
      <c r="AV425" s="46"/>
      <c r="AW425" s="46"/>
      <c r="AX425" s="46"/>
      <c r="AY425" s="46"/>
      <c r="AZ425" s="46"/>
      <c r="BA425" s="46"/>
      <c r="BB425" s="46"/>
      <c r="BC425" s="46"/>
      <c r="BD425" s="47"/>
      <c r="BE425" s="47"/>
      <c r="BF425" s="47"/>
      <c r="BG425" s="46"/>
      <c r="BH425" s="46"/>
      <c r="BI425" s="46"/>
      <c r="BJ425" s="46"/>
      <c r="BK425" s="46"/>
      <c r="BL425" s="47">
        <v>282044</v>
      </c>
      <c r="BM425" s="47">
        <v>53588.36</v>
      </c>
      <c r="BN425" s="47">
        <f>+BL425+BM425</f>
        <v>335632.36</v>
      </c>
      <c r="BO425" s="46"/>
      <c r="BP425" s="46"/>
      <c r="BQ425" s="46"/>
      <c r="BR425" s="46"/>
      <c r="BS425" s="46"/>
      <c r="BT425" s="46"/>
      <c r="BU425" s="46"/>
      <c r="BV425" s="46"/>
      <c r="BW425" s="46"/>
      <c r="BX425" s="46"/>
      <c r="BY425" s="46"/>
      <c r="BZ425" s="46"/>
      <c r="CA425" s="46"/>
      <c r="CB425" s="46"/>
      <c r="CC425" s="46"/>
      <c r="CD425" s="46"/>
      <c r="CE425" s="46"/>
      <c r="CF425" s="46"/>
      <c r="CG425" s="46"/>
      <c r="CH425" s="46"/>
      <c r="CI425" s="46"/>
      <c r="CJ425" s="46"/>
      <c r="CK425" s="46"/>
      <c r="CL425" s="46"/>
      <c r="CM425" s="46"/>
      <c r="CN425" s="46"/>
      <c r="CO425" s="46"/>
      <c r="CP425" s="46"/>
      <c r="CQ425" s="46"/>
      <c r="CR425" s="46"/>
      <c r="CS425" s="46"/>
      <c r="CT425" s="46"/>
      <c r="CU425" s="46"/>
      <c r="CV425" s="46"/>
      <c r="CW425" s="46"/>
      <c r="CX425" s="46"/>
      <c r="CY425" s="46"/>
      <c r="CZ425" s="28"/>
      <c r="DA425" s="28"/>
      <c r="DB425" s="35"/>
      <c r="DE425" s="31">
        <f t="shared" si="28"/>
        <v>324219.18</v>
      </c>
    </row>
    <row r="426" spans="1:109" ht="22.5" x14ac:dyDescent="0.25">
      <c r="A426" s="18">
        <v>2610</v>
      </c>
      <c r="B426" s="38" t="s">
        <v>576</v>
      </c>
      <c r="C426" s="21" t="s">
        <v>43</v>
      </c>
      <c r="D426" s="79">
        <v>6</v>
      </c>
      <c r="E426" s="79">
        <v>2</v>
      </c>
      <c r="F426" s="23" t="s">
        <v>553</v>
      </c>
      <c r="G426" s="23" t="s">
        <v>553</v>
      </c>
      <c r="H426" s="82"/>
      <c r="I426" s="82"/>
      <c r="J426" s="82"/>
      <c r="K426" s="82"/>
      <c r="L426" s="81"/>
      <c r="M426" s="82"/>
      <c r="N426" s="82"/>
      <c r="O426" s="82"/>
      <c r="P426" s="82"/>
      <c r="Q426" s="46"/>
      <c r="R426" s="46"/>
      <c r="S426" s="46"/>
      <c r="T426" s="46"/>
      <c r="U426" s="46"/>
      <c r="V426" s="46"/>
      <c r="W426" s="46"/>
      <c r="X426" s="83"/>
      <c r="Y426" s="83"/>
      <c r="Z426" s="83"/>
      <c r="AA426" s="46"/>
      <c r="AB426" s="46"/>
      <c r="AC426" s="46"/>
      <c r="AD426" s="46"/>
      <c r="AE426" s="46"/>
      <c r="AF426" s="46"/>
      <c r="AG426" s="46"/>
      <c r="AH426" s="46"/>
      <c r="AI426" s="46"/>
      <c r="AJ426" s="46"/>
      <c r="AK426" s="46"/>
      <c r="AL426" s="46"/>
      <c r="AM426" s="46"/>
      <c r="AN426" s="46"/>
      <c r="AO426" s="46"/>
      <c r="AP426" s="46"/>
      <c r="AQ426" s="46"/>
      <c r="AR426" s="47"/>
      <c r="AS426" s="47"/>
      <c r="AT426" s="47"/>
      <c r="AU426" s="46"/>
      <c r="AV426" s="46"/>
      <c r="AW426" s="46"/>
      <c r="AX426" s="46"/>
      <c r="AY426" s="46"/>
      <c r="AZ426" s="46"/>
      <c r="BA426" s="46"/>
      <c r="BB426" s="46"/>
      <c r="BC426" s="46"/>
      <c r="BD426" s="47"/>
      <c r="BE426" s="47"/>
      <c r="BF426" s="47"/>
      <c r="BG426" s="46"/>
      <c r="BH426" s="46"/>
      <c r="BI426" s="46"/>
      <c r="BJ426" s="46"/>
      <c r="BK426" s="46"/>
      <c r="BL426" s="47"/>
      <c r="BM426" s="47"/>
      <c r="BN426" s="47"/>
      <c r="BO426" s="46"/>
      <c r="BP426" s="46"/>
      <c r="BQ426" s="46"/>
      <c r="BR426" s="46"/>
      <c r="BS426" s="46"/>
      <c r="BT426" s="46"/>
      <c r="BU426" s="46"/>
      <c r="BV426" s="46"/>
      <c r="BW426" s="46"/>
      <c r="BX426" s="46"/>
      <c r="BY426" s="46"/>
      <c r="BZ426" s="46"/>
      <c r="CA426" s="46"/>
      <c r="CB426" s="46"/>
      <c r="CC426" s="46"/>
      <c r="CD426" s="46"/>
      <c r="CE426" s="46"/>
      <c r="CF426" s="46"/>
      <c r="CG426" s="46"/>
      <c r="CH426" s="46"/>
      <c r="CI426" s="46"/>
      <c r="CJ426" s="46"/>
      <c r="CK426" s="46"/>
      <c r="CL426" s="46"/>
      <c r="CM426" s="46"/>
      <c r="CN426" s="46"/>
      <c r="CO426" s="46"/>
      <c r="CP426" s="46"/>
      <c r="CQ426" s="46"/>
      <c r="CR426" s="46"/>
      <c r="CS426" s="46"/>
      <c r="CT426" s="46"/>
      <c r="CU426" s="46"/>
      <c r="CV426" s="46"/>
      <c r="CW426" s="46"/>
      <c r="CX426" s="46"/>
      <c r="CY426" s="46"/>
      <c r="CZ426" s="28"/>
      <c r="DA426" s="28"/>
      <c r="DB426" s="35"/>
      <c r="DE426" s="31" t="e">
        <f t="shared" si="28"/>
        <v>#NUM!</v>
      </c>
    </row>
    <row r="427" spans="1:109" ht="22.5" x14ac:dyDescent="0.25">
      <c r="A427" s="37">
        <v>911</v>
      </c>
      <c r="B427" s="39" t="s">
        <v>577</v>
      </c>
      <c r="C427" s="33" t="s">
        <v>43</v>
      </c>
      <c r="D427" s="40">
        <v>10</v>
      </c>
      <c r="E427" s="22"/>
      <c r="F427" s="23" t="s">
        <v>553</v>
      </c>
      <c r="G427" s="23" t="s">
        <v>553</v>
      </c>
      <c r="H427" s="22"/>
      <c r="I427" s="22"/>
      <c r="J427" s="22"/>
      <c r="K427" s="22"/>
      <c r="L427" s="23"/>
      <c r="M427" s="22"/>
      <c r="N427" s="22"/>
      <c r="O427" s="22"/>
      <c r="P427" s="22"/>
      <c r="Q427" s="46"/>
      <c r="R427" s="46"/>
      <c r="S427" s="46"/>
      <c r="T427" s="46"/>
      <c r="U427" s="46"/>
      <c r="V427" s="46"/>
      <c r="W427" s="46"/>
      <c r="X427" s="83"/>
      <c r="Y427" s="83"/>
      <c r="Z427" s="83"/>
      <c r="AA427" s="46"/>
      <c r="AB427" s="46"/>
      <c r="AC427" s="46"/>
      <c r="AD427" s="46"/>
      <c r="AE427" s="46"/>
      <c r="AF427" s="46"/>
      <c r="AG427" s="46"/>
      <c r="AH427" s="46"/>
      <c r="AI427" s="46"/>
      <c r="AJ427" s="46"/>
      <c r="AK427" s="46"/>
      <c r="AL427" s="46"/>
      <c r="AM427" s="46"/>
      <c r="AN427" s="46"/>
      <c r="AO427" s="46"/>
      <c r="AP427" s="46"/>
      <c r="AQ427" s="46"/>
      <c r="AR427" s="47">
        <v>218289</v>
      </c>
      <c r="AS427" s="47">
        <v>41475</v>
      </c>
      <c r="AT427" s="47">
        <f>+AR427+AS427</f>
        <v>259764</v>
      </c>
      <c r="AU427" s="46"/>
      <c r="AV427" s="46"/>
      <c r="AW427" s="46"/>
      <c r="AX427" s="46"/>
      <c r="AY427" s="46"/>
      <c r="AZ427" s="46"/>
      <c r="BA427" s="46"/>
      <c r="BB427" s="46"/>
      <c r="BC427" s="46"/>
      <c r="BD427" s="47">
        <v>138000</v>
      </c>
      <c r="BE427" s="47">
        <v>26220</v>
      </c>
      <c r="BF427" s="47">
        <f t="shared" si="31"/>
        <v>164220</v>
      </c>
      <c r="BG427" s="46"/>
      <c r="BH427" s="46"/>
      <c r="BI427" s="46"/>
      <c r="BJ427" s="46"/>
      <c r="BK427" s="46"/>
      <c r="BL427" s="47"/>
      <c r="BM427" s="47"/>
      <c r="BN427" s="47"/>
      <c r="BO427" s="46"/>
      <c r="BP427" s="46"/>
      <c r="BQ427" s="46"/>
      <c r="BR427" s="46"/>
      <c r="BS427" s="46"/>
      <c r="BT427" s="46"/>
      <c r="BU427" s="46"/>
      <c r="BV427" s="46"/>
      <c r="BW427" s="46"/>
      <c r="BX427" s="46"/>
      <c r="BY427" s="46"/>
      <c r="BZ427" s="46"/>
      <c r="CA427" s="46"/>
      <c r="CB427" s="46"/>
      <c r="CC427" s="46"/>
      <c r="CD427" s="46"/>
      <c r="CE427" s="46"/>
      <c r="CF427" s="46"/>
      <c r="CG427" s="46"/>
      <c r="CH427" s="46"/>
      <c r="CI427" s="46"/>
      <c r="CJ427" s="46"/>
      <c r="CK427" s="46"/>
      <c r="CL427" s="46"/>
      <c r="CM427" s="46"/>
      <c r="CN427" s="46"/>
      <c r="CO427" s="46"/>
      <c r="CP427" s="46"/>
      <c r="CQ427" s="46"/>
      <c r="CR427" s="46"/>
      <c r="CS427" s="46"/>
      <c r="CT427" s="46"/>
      <c r="CU427" s="46"/>
      <c r="CV427" s="46"/>
      <c r="CW427" s="46"/>
      <c r="CX427" s="46"/>
      <c r="CY427" s="46"/>
      <c r="CZ427" s="28"/>
      <c r="DA427" s="28"/>
      <c r="DB427" s="35"/>
      <c r="DE427" s="31">
        <f t="shared" si="28"/>
        <v>211992</v>
      </c>
    </row>
    <row r="428" spans="1:109" ht="22.5" x14ac:dyDescent="0.25">
      <c r="A428" s="41">
        <v>913</v>
      </c>
      <c r="B428" s="19" t="s">
        <v>578</v>
      </c>
      <c r="C428" s="21" t="s">
        <v>43</v>
      </c>
      <c r="D428" s="21">
        <v>100</v>
      </c>
      <c r="E428" s="22"/>
      <c r="F428" s="23" t="s">
        <v>553</v>
      </c>
      <c r="G428" s="23" t="s">
        <v>553</v>
      </c>
      <c r="H428" s="22"/>
      <c r="I428" s="22"/>
      <c r="J428" s="22"/>
      <c r="K428" s="22"/>
      <c r="L428" s="23"/>
      <c r="M428" s="22"/>
      <c r="N428" s="22"/>
      <c r="O428" s="22"/>
      <c r="P428" s="22"/>
      <c r="Q428" s="46"/>
      <c r="R428" s="46"/>
      <c r="S428" s="46"/>
      <c r="T428" s="46"/>
      <c r="U428" s="46"/>
      <c r="V428" s="46"/>
      <c r="W428" s="46"/>
      <c r="X428" s="83"/>
      <c r="Y428" s="83"/>
      <c r="Z428" s="83"/>
      <c r="AA428" s="46"/>
      <c r="AB428" s="46"/>
      <c r="AC428" s="46"/>
      <c r="AD428" s="46"/>
      <c r="AE428" s="46"/>
      <c r="AF428" s="46"/>
      <c r="AG428" s="46"/>
      <c r="AH428" s="46"/>
      <c r="AI428" s="46"/>
      <c r="AJ428" s="46"/>
      <c r="AK428" s="46"/>
      <c r="AL428" s="46"/>
      <c r="AM428" s="46"/>
      <c r="AN428" s="46"/>
      <c r="AO428" s="46"/>
      <c r="AP428" s="46"/>
      <c r="AQ428" s="46"/>
      <c r="AR428" s="47"/>
      <c r="AS428" s="47"/>
      <c r="AT428" s="47"/>
      <c r="AU428" s="46"/>
      <c r="AV428" s="46"/>
      <c r="AW428" s="46"/>
      <c r="AX428" s="46"/>
      <c r="AY428" s="46"/>
      <c r="AZ428" s="46"/>
      <c r="BA428" s="46"/>
      <c r="BB428" s="46"/>
      <c r="BC428" s="46"/>
      <c r="BD428" s="47">
        <v>145000</v>
      </c>
      <c r="BE428" s="47">
        <v>27550</v>
      </c>
      <c r="BF428" s="47">
        <f t="shared" si="31"/>
        <v>172550</v>
      </c>
      <c r="BG428" s="46"/>
      <c r="BH428" s="46"/>
      <c r="BI428" s="46"/>
      <c r="BJ428" s="46"/>
      <c r="BK428" s="46"/>
      <c r="BL428" s="47"/>
      <c r="BM428" s="47"/>
      <c r="BN428" s="47"/>
      <c r="BO428" s="46"/>
      <c r="BP428" s="46"/>
      <c r="BQ428" s="46"/>
      <c r="BR428" s="46"/>
      <c r="BS428" s="46"/>
      <c r="BT428" s="46"/>
      <c r="BU428" s="46"/>
      <c r="BV428" s="46"/>
      <c r="BW428" s="46"/>
      <c r="BX428" s="46"/>
      <c r="BY428" s="46"/>
      <c r="BZ428" s="46"/>
      <c r="CA428" s="46"/>
      <c r="CB428" s="46"/>
      <c r="CC428" s="46"/>
      <c r="CD428" s="46"/>
      <c r="CE428" s="46"/>
      <c r="CF428" s="46"/>
      <c r="CG428" s="46"/>
      <c r="CH428" s="46"/>
      <c r="CI428" s="46"/>
      <c r="CJ428" s="46"/>
      <c r="CK428" s="46"/>
      <c r="CL428" s="46"/>
      <c r="CM428" s="46"/>
      <c r="CN428" s="46"/>
      <c r="CO428" s="46"/>
      <c r="CP428" s="46"/>
      <c r="CQ428" s="46"/>
      <c r="CR428" s="46"/>
      <c r="CS428" s="46"/>
      <c r="CT428" s="46"/>
      <c r="CU428" s="46"/>
      <c r="CV428" s="46"/>
      <c r="CW428" s="46"/>
      <c r="CX428" s="46"/>
      <c r="CY428" s="46"/>
      <c r="CZ428" s="28"/>
      <c r="DA428" s="28"/>
      <c r="DB428" s="35"/>
      <c r="DE428" s="31">
        <f t="shared" si="28"/>
        <v>172550</v>
      </c>
    </row>
    <row r="429" spans="1:109" ht="22.5" x14ac:dyDescent="0.25">
      <c r="A429" s="37">
        <v>914</v>
      </c>
      <c r="B429" s="19" t="s">
        <v>579</v>
      </c>
      <c r="C429" s="21" t="s">
        <v>43</v>
      </c>
      <c r="D429" s="21">
        <v>50</v>
      </c>
      <c r="E429" s="22"/>
      <c r="F429" s="23" t="s">
        <v>553</v>
      </c>
      <c r="G429" s="23" t="s">
        <v>553</v>
      </c>
      <c r="H429" s="22"/>
      <c r="I429" s="22"/>
      <c r="J429" s="22"/>
      <c r="K429" s="22"/>
      <c r="L429" s="23"/>
      <c r="M429" s="22"/>
      <c r="N429" s="22"/>
      <c r="O429" s="22"/>
      <c r="P429" s="22"/>
      <c r="Q429" s="46"/>
      <c r="R429" s="46"/>
      <c r="S429" s="46"/>
      <c r="T429" s="46"/>
      <c r="U429" s="46"/>
      <c r="V429" s="46"/>
      <c r="W429" s="46"/>
      <c r="X429" s="83"/>
      <c r="Y429" s="83"/>
      <c r="Z429" s="83"/>
      <c r="AA429" s="46"/>
      <c r="AB429" s="46"/>
      <c r="AC429" s="46"/>
      <c r="AD429" s="46"/>
      <c r="AE429" s="46"/>
      <c r="AF429" s="46"/>
      <c r="AG429" s="46"/>
      <c r="AH429" s="46"/>
      <c r="AI429" s="46"/>
      <c r="AJ429" s="46"/>
      <c r="AK429" s="46"/>
      <c r="AL429" s="46"/>
      <c r="AM429" s="46"/>
      <c r="AN429" s="46"/>
      <c r="AO429" s="46"/>
      <c r="AP429" s="46"/>
      <c r="AQ429" s="46"/>
      <c r="AR429" s="47"/>
      <c r="AS429" s="47"/>
      <c r="AT429" s="47"/>
      <c r="AU429" s="46"/>
      <c r="AV429" s="46"/>
      <c r="AW429" s="46"/>
      <c r="AX429" s="46"/>
      <c r="AY429" s="46"/>
      <c r="AZ429" s="46"/>
      <c r="BA429" s="46"/>
      <c r="BB429" s="46"/>
      <c r="BC429" s="46"/>
      <c r="BD429" s="47"/>
      <c r="BE429" s="47"/>
      <c r="BF429" s="47"/>
      <c r="BG429" s="46"/>
      <c r="BH429" s="46"/>
      <c r="BI429" s="46"/>
      <c r="BJ429" s="46"/>
      <c r="BK429" s="46"/>
      <c r="BL429" s="47"/>
      <c r="BM429" s="47"/>
      <c r="BN429" s="47"/>
      <c r="BO429" s="46"/>
      <c r="BP429" s="46"/>
      <c r="BQ429" s="46"/>
      <c r="BR429" s="46"/>
      <c r="BS429" s="46"/>
      <c r="BT429" s="46"/>
      <c r="BU429" s="46"/>
      <c r="BV429" s="46"/>
      <c r="BW429" s="46"/>
      <c r="BX429" s="46"/>
      <c r="BY429" s="46"/>
      <c r="BZ429" s="46"/>
      <c r="CA429" s="46"/>
      <c r="CB429" s="46"/>
      <c r="CC429" s="46"/>
      <c r="CD429" s="46"/>
      <c r="CE429" s="46"/>
      <c r="CF429" s="46"/>
      <c r="CG429" s="46"/>
      <c r="CH429" s="46"/>
      <c r="CI429" s="46"/>
      <c r="CJ429" s="46"/>
      <c r="CK429" s="46"/>
      <c r="CL429" s="46"/>
      <c r="CM429" s="46"/>
      <c r="CN429" s="46"/>
      <c r="CO429" s="46"/>
      <c r="CP429" s="46"/>
      <c r="CQ429" s="46"/>
      <c r="CR429" s="46"/>
      <c r="CS429" s="46"/>
      <c r="CT429" s="46"/>
      <c r="CU429" s="46"/>
      <c r="CV429" s="46"/>
      <c r="CW429" s="46"/>
      <c r="CX429" s="46"/>
      <c r="CY429" s="46"/>
      <c r="CZ429" s="28"/>
      <c r="DA429" s="28"/>
      <c r="DB429" s="35"/>
      <c r="DE429" s="31" t="e">
        <f t="shared" si="28"/>
        <v>#NUM!</v>
      </c>
    </row>
    <row r="430" spans="1:109" ht="33.75" x14ac:dyDescent="0.25">
      <c r="A430" s="36">
        <v>916</v>
      </c>
      <c r="B430" s="38" t="s">
        <v>580</v>
      </c>
      <c r="C430" s="20" t="s">
        <v>43</v>
      </c>
      <c r="D430" s="79">
        <v>1</v>
      </c>
      <c r="E430" s="21">
        <v>5</v>
      </c>
      <c r="F430" s="23" t="s">
        <v>553</v>
      </c>
      <c r="G430" s="23" t="s">
        <v>553</v>
      </c>
      <c r="H430" s="80"/>
      <c r="I430" s="80"/>
      <c r="J430" s="80" t="s">
        <v>281</v>
      </c>
      <c r="K430" s="80"/>
      <c r="L430" s="81"/>
      <c r="M430" s="80"/>
      <c r="N430" s="82"/>
      <c r="O430" s="82"/>
      <c r="P430" s="82"/>
      <c r="Q430" s="46"/>
      <c r="R430" s="46"/>
      <c r="S430" s="46"/>
      <c r="T430" s="46"/>
      <c r="U430" s="46"/>
      <c r="V430" s="46"/>
      <c r="W430" s="46"/>
      <c r="X430" s="83"/>
      <c r="Y430" s="83"/>
      <c r="Z430" s="83"/>
      <c r="AA430" s="46"/>
      <c r="AB430" s="46"/>
      <c r="AC430" s="46"/>
      <c r="AD430" s="46"/>
      <c r="AE430" s="46"/>
      <c r="AF430" s="46"/>
      <c r="AG430" s="46"/>
      <c r="AH430" s="46"/>
      <c r="AI430" s="46"/>
      <c r="AJ430" s="46"/>
      <c r="AK430" s="46"/>
      <c r="AL430" s="46"/>
      <c r="AM430" s="46"/>
      <c r="AN430" s="46"/>
      <c r="AO430" s="46"/>
      <c r="AP430" s="46"/>
      <c r="AQ430" s="46"/>
      <c r="AR430" s="47"/>
      <c r="AS430" s="47"/>
      <c r="AT430" s="47"/>
      <c r="AU430" s="46"/>
      <c r="AV430" s="46"/>
      <c r="AW430" s="46"/>
      <c r="AX430" s="46"/>
      <c r="AY430" s="46"/>
      <c r="AZ430" s="46"/>
      <c r="BA430" s="46"/>
      <c r="BB430" s="46"/>
      <c r="BC430" s="46"/>
      <c r="BD430" s="47"/>
      <c r="BE430" s="47"/>
      <c r="BF430" s="47"/>
      <c r="BG430" s="46"/>
      <c r="BH430" s="46"/>
      <c r="BI430" s="46"/>
      <c r="BJ430" s="46"/>
      <c r="BK430" s="46"/>
      <c r="BL430" s="47"/>
      <c r="BM430" s="47"/>
      <c r="BN430" s="47"/>
      <c r="BO430" s="46"/>
      <c r="BP430" s="46"/>
      <c r="BQ430" s="46"/>
      <c r="BR430" s="46"/>
      <c r="BS430" s="46"/>
      <c r="BT430" s="46"/>
      <c r="BU430" s="46"/>
      <c r="BV430" s="46"/>
      <c r="BW430" s="46"/>
      <c r="BX430" s="46"/>
      <c r="BY430" s="46"/>
      <c r="BZ430" s="46"/>
      <c r="CA430" s="46"/>
      <c r="CB430" s="46"/>
      <c r="CC430" s="46"/>
      <c r="CD430" s="46"/>
      <c r="CE430" s="46"/>
      <c r="CF430" s="46"/>
      <c r="CG430" s="46"/>
      <c r="CH430" s="46"/>
      <c r="CI430" s="46"/>
      <c r="CJ430" s="46"/>
      <c r="CK430" s="46"/>
      <c r="CL430" s="46"/>
      <c r="CM430" s="46"/>
      <c r="CN430" s="46"/>
      <c r="CO430" s="46"/>
      <c r="CP430" s="46"/>
      <c r="CQ430" s="46"/>
      <c r="CR430" s="46"/>
      <c r="CS430" s="46"/>
      <c r="CT430" s="46"/>
      <c r="CU430" s="46"/>
      <c r="CV430" s="46"/>
      <c r="CW430" s="46"/>
      <c r="CX430" s="46"/>
      <c r="CY430" s="46"/>
      <c r="CZ430" s="28">
        <f>VLOOKUP(A430,[1]Hoja2!$A$1:$G$589,7,0)</f>
        <v>262020.16874250001</v>
      </c>
      <c r="DA430" s="28">
        <v>0</v>
      </c>
      <c r="DB430" s="35">
        <f t="shared" si="29"/>
        <v>262020.16874250001</v>
      </c>
      <c r="DE430" s="31">
        <f t="shared" si="28"/>
        <v>262020.16874250001</v>
      </c>
    </row>
    <row r="431" spans="1:109" ht="33.75" x14ac:dyDescent="0.25">
      <c r="A431" s="18">
        <v>917</v>
      </c>
      <c r="B431" s="38" t="s">
        <v>581</v>
      </c>
      <c r="C431" s="20" t="s">
        <v>43</v>
      </c>
      <c r="D431" s="79">
        <v>1</v>
      </c>
      <c r="E431" s="79">
        <v>5</v>
      </c>
      <c r="F431" s="23" t="s">
        <v>553</v>
      </c>
      <c r="G431" s="23" t="s">
        <v>553</v>
      </c>
      <c r="H431" s="80"/>
      <c r="I431" s="80"/>
      <c r="J431" s="80" t="s">
        <v>281</v>
      </c>
      <c r="K431" s="80"/>
      <c r="L431" s="81"/>
      <c r="M431" s="80"/>
      <c r="N431" s="82"/>
      <c r="O431" s="82"/>
      <c r="P431" s="82"/>
      <c r="Q431" s="46"/>
      <c r="R431" s="46"/>
      <c r="S431" s="46"/>
      <c r="T431" s="46"/>
      <c r="U431" s="46"/>
      <c r="V431" s="46"/>
      <c r="W431" s="24"/>
      <c r="X431" s="25"/>
      <c r="Y431" s="25"/>
      <c r="Z431" s="25"/>
      <c r="AA431" s="24"/>
      <c r="AB431" s="24"/>
      <c r="AC431" s="24"/>
      <c r="AD431" s="24"/>
      <c r="AE431" s="24"/>
      <c r="AF431" s="24"/>
      <c r="AG431" s="24"/>
      <c r="AH431" s="24"/>
      <c r="AI431" s="24"/>
      <c r="AJ431" s="24"/>
      <c r="AK431" s="24"/>
      <c r="AL431" s="24"/>
      <c r="AM431" s="24"/>
      <c r="AN431" s="24"/>
      <c r="AO431" s="24"/>
      <c r="AP431" s="24"/>
      <c r="AQ431" s="24"/>
      <c r="AR431" s="47"/>
      <c r="AS431" s="47"/>
      <c r="AT431" s="47"/>
      <c r="AU431" s="24"/>
      <c r="AV431" s="24"/>
      <c r="AW431" s="24"/>
      <c r="AX431" s="24"/>
      <c r="AY431" s="24"/>
      <c r="AZ431" s="24"/>
      <c r="BA431" s="24"/>
      <c r="BB431" s="24"/>
      <c r="BC431" s="24"/>
      <c r="BD431" s="47"/>
      <c r="BE431" s="47"/>
      <c r="BF431" s="47"/>
      <c r="BG431" s="24"/>
      <c r="BH431" s="24"/>
      <c r="BI431" s="24"/>
      <c r="BJ431" s="24"/>
      <c r="BK431" s="24"/>
      <c r="BL431" s="47"/>
      <c r="BM431" s="47"/>
      <c r="BN431" s="47"/>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46"/>
      <c r="CZ431" s="28">
        <f>VLOOKUP(A431,[1]Hoja2!$A$1:$G$589,7,0)</f>
        <v>449177.43213000003</v>
      </c>
      <c r="DA431" s="28">
        <v>0</v>
      </c>
      <c r="DB431" s="35">
        <f t="shared" si="29"/>
        <v>449177.43213000003</v>
      </c>
      <c r="DE431" s="31">
        <f t="shared" si="28"/>
        <v>449177.43213000003</v>
      </c>
    </row>
    <row r="432" spans="1:109" ht="22.5" x14ac:dyDescent="0.25">
      <c r="A432" s="37">
        <v>920</v>
      </c>
      <c r="B432" s="38" t="s">
        <v>582</v>
      </c>
      <c r="C432" s="33" t="s">
        <v>43</v>
      </c>
      <c r="D432" s="40">
        <v>1</v>
      </c>
      <c r="E432" s="22"/>
      <c r="F432" s="23" t="s">
        <v>553</v>
      </c>
      <c r="G432" s="23" t="s">
        <v>553</v>
      </c>
      <c r="H432" s="22"/>
      <c r="I432" s="22"/>
      <c r="J432" s="22"/>
      <c r="K432" s="22"/>
      <c r="L432" s="23"/>
      <c r="M432" s="22"/>
      <c r="N432" s="22"/>
      <c r="O432" s="22"/>
      <c r="P432" s="22"/>
      <c r="Q432" s="46"/>
      <c r="R432" s="46"/>
      <c r="S432" s="46"/>
      <c r="T432" s="46"/>
      <c r="U432" s="46"/>
      <c r="V432" s="46"/>
      <c r="W432" s="46"/>
      <c r="X432" s="83"/>
      <c r="Y432" s="83"/>
      <c r="Z432" s="83"/>
      <c r="AA432" s="46"/>
      <c r="AB432" s="46"/>
      <c r="AC432" s="46"/>
      <c r="AD432" s="46"/>
      <c r="AE432" s="46"/>
      <c r="AF432" s="46"/>
      <c r="AG432" s="46"/>
      <c r="AH432" s="46"/>
      <c r="AI432" s="46"/>
      <c r="AJ432" s="46"/>
      <c r="AK432" s="46"/>
      <c r="AL432" s="46"/>
      <c r="AM432" s="46"/>
      <c r="AN432" s="46"/>
      <c r="AO432" s="46"/>
      <c r="AP432" s="46"/>
      <c r="AQ432" s="46"/>
      <c r="AR432" s="47"/>
      <c r="AS432" s="47"/>
      <c r="AT432" s="47"/>
      <c r="AU432" s="46"/>
      <c r="AV432" s="46"/>
      <c r="AW432" s="46"/>
      <c r="AX432" s="46"/>
      <c r="AY432" s="46"/>
      <c r="AZ432" s="46"/>
      <c r="BA432" s="46"/>
      <c r="BB432" s="46"/>
      <c r="BC432" s="46"/>
      <c r="BD432" s="47"/>
      <c r="BE432" s="47"/>
      <c r="BF432" s="47"/>
      <c r="BG432" s="46"/>
      <c r="BH432" s="46"/>
      <c r="BI432" s="46"/>
      <c r="BJ432" s="46"/>
      <c r="BK432" s="46"/>
      <c r="BL432" s="47"/>
      <c r="BM432" s="47"/>
      <c r="BN432" s="47"/>
      <c r="BO432" s="46"/>
      <c r="BP432" s="47">
        <v>1047840</v>
      </c>
      <c r="BQ432" s="47">
        <f>+BP432*19%</f>
        <v>199089.6</v>
      </c>
      <c r="BR432" s="47">
        <f>+BP432+BQ432</f>
        <v>1246929.6000000001</v>
      </c>
      <c r="BS432" s="46"/>
      <c r="BT432" s="46"/>
      <c r="BU432" s="46"/>
      <c r="BV432" s="46"/>
      <c r="BW432" s="46"/>
      <c r="BX432" s="46"/>
      <c r="BY432" s="46"/>
      <c r="BZ432" s="46"/>
      <c r="CA432" s="46"/>
      <c r="CB432" s="46"/>
      <c r="CC432" s="46"/>
      <c r="CD432" s="46"/>
      <c r="CE432" s="46"/>
      <c r="CF432" s="46"/>
      <c r="CG432" s="46"/>
      <c r="CH432" s="46"/>
      <c r="CI432" s="46"/>
      <c r="CJ432" s="46"/>
      <c r="CK432" s="46"/>
      <c r="CL432" s="46"/>
      <c r="CM432" s="46"/>
      <c r="CN432" s="46"/>
      <c r="CO432" s="46"/>
      <c r="CP432" s="46"/>
      <c r="CQ432" s="46"/>
      <c r="CR432" s="46"/>
      <c r="CS432" s="46"/>
      <c r="CT432" s="46"/>
      <c r="CU432" s="46"/>
      <c r="CV432" s="46"/>
      <c r="CW432" s="46"/>
      <c r="CX432" s="46"/>
      <c r="CY432" s="46"/>
      <c r="CZ432" s="28"/>
      <c r="DA432" s="28"/>
      <c r="DB432" s="35"/>
      <c r="DE432" s="31">
        <f t="shared" si="28"/>
        <v>1246929.6000000001</v>
      </c>
    </row>
    <row r="433" spans="1:109" ht="22.5" x14ac:dyDescent="0.25">
      <c r="A433" s="84">
        <v>921</v>
      </c>
      <c r="B433" s="85" t="s">
        <v>583</v>
      </c>
      <c r="C433" s="33" t="s">
        <v>43</v>
      </c>
      <c r="D433" s="40">
        <v>1</v>
      </c>
      <c r="E433" s="82"/>
      <c r="F433" s="23" t="s">
        <v>553</v>
      </c>
      <c r="G433" s="23" t="s">
        <v>553</v>
      </c>
      <c r="H433" s="80"/>
      <c r="I433" s="80"/>
      <c r="J433" s="80"/>
      <c r="K433" s="80"/>
      <c r="L433" s="81"/>
      <c r="M433" s="80"/>
      <c r="N433" s="82"/>
      <c r="O433" s="82"/>
      <c r="P433" s="82"/>
      <c r="Q433" s="82"/>
      <c r="R433" s="82"/>
      <c r="S433" s="82"/>
      <c r="T433" s="82"/>
      <c r="U433" s="46"/>
      <c r="V433" s="46"/>
      <c r="W433" s="46"/>
      <c r="X433" s="83"/>
      <c r="Y433" s="83"/>
      <c r="Z433" s="83"/>
      <c r="AA433" s="46"/>
      <c r="AB433" s="46"/>
      <c r="AC433" s="46"/>
      <c r="AD433" s="46"/>
      <c r="AE433" s="46"/>
      <c r="AF433" s="46"/>
      <c r="AG433" s="46"/>
      <c r="AH433" s="46"/>
      <c r="AI433" s="46"/>
      <c r="AJ433" s="46"/>
      <c r="AK433" s="46"/>
      <c r="AL433" s="46"/>
      <c r="AM433" s="46"/>
      <c r="AN433" s="46"/>
      <c r="AO433" s="46"/>
      <c r="AP433" s="46"/>
      <c r="AQ433" s="46"/>
      <c r="AR433" s="47"/>
      <c r="AS433" s="47"/>
      <c r="AT433" s="47"/>
      <c r="AU433" s="46"/>
      <c r="AV433" s="46"/>
      <c r="AW433" s="46"/>
      <c r="AX433" s="46"/>
      <c r="AY433" s="46"/>
      <c r="AZ433" s="46"/>
      <c r="BA433" s="46"/>
      <c r="BB433" s="46"/>
      <c r="BC433" s="46"/>
      <c r="BD433" s="47"/>
      <c r="BE433" s="47"/>
      <c r="BF433" s="47"/>
      <c r="BG433" s="46"/>
      <c r="BH433" s="46"/>
      <c r="BI433" s="46"/>
      <c r="BJ433" s="46"/>
      <c r="BK433" s="46"/>
      <c r="BL433" s="47"/>
      <c r="BM433" s="47"/>
      <c r="BN433" s="47"/>
      <c r="BO433" s="46"/>
      <c r="BP433" s="46"/>
      <c r="BQ433" s="46"/>
      <c r="BR433" s="46"/>
      <c r="BS433" s="46"/>
      <c r="BT433" s="46"/>
      <c r="BU433" s="46"/>
      <c r="BV433" s="46"/>
      <c r="BW433" s="46"/>
      <c r="BX433" s="46"/>
      <c r="BY433" s="46"/>
      <c r="BZ433" s="46"/>
      <c r="CA433" s="46"/>
      <c r="CB433" s="46"/>
      <c r="CC433" s="46"/>
      <c r="CD433" s="46"/>
      <c r="CE433" s="46"/>
      <c r="CF433" s="46"/>
      <c r="CG433" s="46"/>
      <c r="CH433" s="46"/>
      <c r="CI433" s="46"/>
      <c r="CJ433" s="46"/>
      <c r="CK433" s="46"/>
      <c r="CL433" s="46"/>
      <c r="CM433" s="46"/>
      <c r="CN433" s="46"/>
      <c r="CO433" s="46"/>
      <c r="CP433" s="46"/>
      <c r="CQ433" s="46"/>
      <c r="CR433" s="46"/>
      <c r="CS433" s="46"/>
      <c r="CT433" s="46"/>
      <c r="CU433" s="46"/>
      <c r="CV433" s="46"/>
      <c r="CW433" s="46"/>
      <c r="CX433" s="46"/>
      <c r="CY433" s="46"/>
      <c r="CZ433" s="28">
        <f>VLOOKUP(A433,[1]Hoja2!$A$1:$G$589,7,0)</f>
        <v>1106.9427599999999</v>
      </c>
      <c r="DA433" s="28">
        <v>0</v>
      </c>
      <c r="DB433" s="35">
        <f t="shared" si="29"/>
        <v>1106.9427599999999</v>
      </c>
      <c r="DE433" s="31">
        <f t="shared" si="28"/>
        <v>1106.9427599999999</v>
      </c>
    </row>
    <row r="434" spans="1:109" ht="22.5" x14ac:dyDescent="0.25">
      <c r="A434" s="18">
        <v>2585</v>
      </c>
      <c r="B434" s="38" t="s">
        <v>584</v>
      </c>
      <c r="C434" s="21" t="s">
        <v>43</v>
      </c>
      <c r="D434" s="79">
        <v>10</v>
      </c>
      <c r="E434" s="79"/>
      <c r="F434" s="23" t="s">
        <v>553</v>
      </c>
      <c r="G434" s="23" t="s">
        <v>553</v>
      </c>
      <c r="H434" s="82"/>
      <c r="I434" s="82"/>
      <c r="J434" s="82"/>
      <c r="K434" s="82"/>
      <c r="L434" s="81"/>
      <c r="M434" s="82"/>
      <c r="N434" s="82"/>
      <c r="O434" s="82"/>
      <c r="P434" s="82"/>
      <c r="Q434" s="46"/>
      <c r="R434" s="46"/>
      <c r="S434" s="46"/>
      <c r="T434" s="46"/>
      <c r="U434" s="46"/>
      <c r="V434" s="46"/>
      <c r="W434" s="46"/>
      <c r="X434" s="83"/>
      <c r="Y434" s="83"/>
      <c r="Z434" s="83"/>
      <c r="AA434" s="46"/>
      <c r="AB434" s="46"/>
      <c r="AC434" s="46"/>
      <c r="AD434" s="46"/>
      <c r="AE434" s="46"/>
      <c r="AF434" s="46"/>
      <c r="AG434" s="46"/>
      <c r="AH434" s="46"/>
      <c r="AI434" s="46"/>
      <c r="AJ434" s="46"/>
      <c r="AK434" s="46"/>
      <c r="AL434" s="46"/>
      <c r="AM434" s="46"/>
      <c r="AN434" s="46"/>
      <c r="AO434" s="46"/>
      <c r="AP434" s="46"/>
      <c r="AQ434" s="46"/>
      <c r="AR434" s="47"/>
      <c r="AS434" s="47"/>
      <c r="AT434" s="47"/>
      <c r="AU434" s="46"/>
      <c r="AV434" s="46"/>
      <c r="AW434" s="46"/>
      <c r="AX434" s="46"/>
      <c r="AY434" s="46"/>
      <c r="AZ434" s="46"/>
      <c r="BA434" s="46"/>
      <c r="BB434" s="46"/>
      <c r="BC434" s="46"/>
      <c r="BD434" s="47">
        <v>145000</v>
      </c>
      <c r="BE434" s="47">
        <v>27550</v>
      </c>
      <c r="BF434" s="47">
        <f t="shared" si="31"/>
        <v>172550</v>
      </c>
      <c r="BG434" s="46"/>
      <c r="BH434" s="46"/>
      <c r="BI434" s="46"/>
      <c r="BJ434" s="46"/>
      <c r="BK434" s="46"/>
      <c r="BL434" s="47"/>
      <c r="BM434" s="47"/>
      <c r="BN434" s="47"/>
      <c r="BO434" s="46"/>
      <c r="BP434" s="46"/>
      <c r="BQ434" s="46"/>
      <c r="BR434" s="46"/>
      <c r="BS434" s="46"/>
      <c r="BT434" s="46"/>
      <c r="BU434" s="46"/>
      <c r="BV434" s="46"/>
      <c r="BW434" s="46"/>
      <c r="BX434" s="46"/>
      <c r="BY434" s="46"/>
      <c r="BZ434" s="46"/>
      <c r="CA434" s="46"/>
      <c r="CB434" s="46"/>
      <c r="CC434" s="46"/>
      <c r="CD434" s="46"/>
      <c r="CE434" s="46"/>
      <c r="CF434" s="46"/>
      <c r="CG434" s="46"/>
      <c r="CH434" s="46"/>
      <c r="CI434" s="46"/>
      <c r="CJ434" s="46"/>
      <c r="CK434" s="46"/>
      <c r="CL434" s="46"/>
      <c r="CM434" s="46"/>
      <c r="CN434" s="46"/>
      <c r="CO434" s="46"/>
      <c r="CP434" s="46"/>
      <c r="CQ434" s="46"/>
      <c r="CR434" s="46"/>
      <c r="CS434" s="46"/>
      <c r="CT434" s="46"/>
      <c r="CU434" s="46"/>
      <c r="CV434" s="46"/>
      <c r="CW434" s="46"/>
      <c r="CX434" s="46"/>
      <c r="CY434" s="46"/>
      <c r="CZ434" s="28"/>
      <c r="DA434" s="28"/>
      <c r="DB434" s="35"/>
      <c r="DE434" s="31">
        <f t="shared" si="28"/>
        <v>172550</v>
      </c>
    </row>
    <row r="435" spans="1:109" ht="22.5" x14ac:dyDescent="0.25">
      <c r="A435" s="18">
        <v>923</v>
      </c>
      <c r="B435" s="19" t="s">
        <v>585</v>
      </c>
      <c r="C435" s="33" t="s">
        <v>43</v>
      </c>
      <c r="D435" s="21">
        <v>2</v>
      </c>
      <c r="E435" s="21"/>
      <c r="F435" s="23" t="s">
        <v>553</v>
      </c>
      <c r="G435" s="23" t="s">
        <v>553</v>
      </c>
      <c r="H435" s="22"/>
      <c r="I435" s="22"/>
      <c r="J435" s="22" t="s">
        <v>281</v>
      </c>
      <c r="K435" s="22"/>
      <c r="L435" s="23"/>
      <c r="M435" s="22"/>
      <c r="N435" s="22"/>
      <c r="O435" s="22"/>
      <c r="P435" s="22"/>
      <c r="Q435" s="46"/>
      <c r="R435" s="46"/>
      <c r="S435" s="46"/>
      <c r="T435" s="46"/>
      <c r="U435" s="46"/>
      <c r="V435" s="46"/>
      <c r="W435" s="46"/>
      <c r="X435" s="83"/>
      <c r="Y435" s="83"/>
      <c r="Z435" s="83"/>
      <c r="AA435" s="46"/>
      <c r="AB435" s="46"/>
      <c r="AC435" s="46"/>
      <c r="AD435" s="46"/>
      <c r="AE435" s="46"/>
      <c r="AF435" s="46"/>
      <c r="AG435" s="46"/>
      <c r="AH435" s="46"/>
      <c r="AI435" s="46"/>
      <c r="AJ435" s="46"/>
      <c r="AK435" s="46"/>
      <c r="AL435" s="46"/>
      <c r="AM435" s="46"/>
      <c r="AN435" s="46"/>
      <c r="AO435" s="46"/>
      <c r="AP435" s="46"/>
      <c r="AQ435" s="46"/>
      <c r="AR435" s="47"/>
      <c r="AS435" s="47"/>
      <c r="AT435" s="47"/>
      <c r="AU435" s="46"/>
      <c r="AV435" s="46"/>
      <c r="AW435" s="46"/>
      <c r="AX435" s="46"/>
      <c r="AY435" s="46"/>
      <c r="AZ435" s="46"/>
      <c r="BA435" s="46"/>
      <c r="BB435" s="46"/>
      <c r="BC435" s="46"/>
      <c r="BD435" s="47">
        <v>145000</v>
      </c>
      <c r="BE435" s="47">
        <v>27550</v>
      </c>
      <c r="BF435" s="47">
        <f t="shared" si="31"/>
        <v>172550</v>
      </c>
      <c r="BG435" s="46"/>
      <c r="BH435" s="46"/>
      <c r="BI435" s="46"/>
      <c r="BJ435" s="46"/>
      <c r="BK435" s="46"/>
      <c r="BL435" s="47"/>
      <c r="BM435" s="47"/>
      <c r="BN435" s="47"/>
      <c r="BO435" s="46"/>
      <c r="BP435" s="46"/>
      <c r="BQ435" s="46"/>
      <c r="BR435" s="46"/>
      <c r="BS435" s="46"/>
      <c r="BT435" s="46"/>
      <c r="BU435" s="46"/>
      <c r="BV435" s="46"/>
      <c r="BW435" s="46"/>
      <c r="BX435" s="46"/>
      <c r="BY435" s="46"/>
      <c r="BZ435" s="46"/>
      <c r="CA435" s="46"/>
      <c r="CB435" s="46"/>
      <c r="CC435" s="46"/>
      <c r="CD435" s="46"/>
      <c r="CE435" s="46"/>
      <c r="CF435" s="46"/>
      <c r="CG435" s="46"/>
      <c r="CH435" s="46"/>
      <c r="CI435" s="46"/>
      <c r="CJ435" s="46"/>
      <c r="CK435" s="46"/>
      <c r="CL435" s="46"/>
      <c r="CM435" s="46"/>
      <c r="CN435" s="46"/>
      <c r="CO435" s="46"/>
      <c r="CP435" s="46"/>
      <c r="CQ435" s="46"/>
      <c r="CR435" s="46"/>
      <c r="CS435" s="46"/>
      <c r="CT435" s="46"/>
      <c r="CU435" s="46"/>
      <c r="CV435" s="46"/>
      <c r="CW435" s="46"/>
      <c r="CX435" s="46"/>
      <c r="CY435" s="46"/>
      <c r="CZ435" s="28"/>
      <c r="DA435" s="28"/>
      <c r="DB435" s="35"/>
      <c r="DE435" s="31">
        <f t="shared" si="28"/>
        <v>172550</v>
      </c>
    </row>
    <row r="436" spans="1:109" ht="22.5" x14ac:dyDescent="0.25">
      <c r="A436" s="18">
        <v>2586</v>
      </c>
      <c r="B436" s="38" t="s">
        <v>586</v>
      </c>
      <c r="C436" s="21" t="s">
        <v>43</v>
      </c>
      <c r="D436" s="79">
        <v>10</v>
      </c>
      <c r="E436" s="79"/>
      <c r="F436" s="23" t="s">
        <v>553</v>
      </c>
      <c r="G436" s="23" t="s">
        <v>553</v>
      </c>
      <c r="H436" s="82"/>
      <c r="I436" s="82"/>
      <c r="J436" s="82"/>
      <c r="K436" s="82"/>
      <c r="L436" s="81"/>
      <c r="M436" s="82"/>
      <c r="N436" s="82"/>
      <c r="O436" s="82"/>
      <c r="P436" s="82"/>
      <c r="Q436" s="46"/>
      <c r="R436" s="46"/>
      <c r="S436" s="46"/>
      <c r="T436" s="46"/>
      <c r="U436" s="46"/>
      <c r="V436" s="46"/>
      <c r="W436" s="46"/>
      <c r="X436" s="83"/>
      <c r="Y436" s="83"/>
      <c r="Z436" s="83"/>
      <c r="AA436" s="46"/>
      <c r="AB436" s="46"/>
      <c r="AC436" s="46"/>
      <c r="AD436" s="46"/>
      <c r="AE436" s="46"/>
      <c r="AF436" s="46"/>
      <c r="AG436" s="46"/>
      <c r="AH436" s="46"/>
      <c r="AI436" s="46"/>
      <c r="AJ436" s="46"/>
      <c r="AK436" s="46"/>
      <c r="AL436" s="46"/>
      <c r="AM436" s="46"/>
      <c r="AN436" s="46"/>
      <c r="AO436" s="46"/>
      <c r="AP436" s="46"/>
      <c r="AQ436" s="46"/>
      <c r="AR436" s="47"/>
      <c r="AS436" s="47"/>
      <c r="AT436" s="47"/>
      <c r="AU436" s="46"/>
      <c r="AV436" s="46"/>
      <c r="AW436" s="46"/>
      <c r="AX436" s="46"/>
      <c r="AY436" s="46"/>
      <c r="AZ436" s="46"/>
      <c r="BA436" s="46"/>
      <c r="BB436" s="46"/>
      <c r="BC436" s="46"/>
      <c r="BD436" s="47"/>
      <c r="BE436" s="47"/>
      <c r="BF436" s="47"/>
      <c r="BG436" s="46"/>
      <c r="BH436" s="46"/>
      <c r="BI436" s="46"/>
      <c r="BJ436" s="46"/>
      <c r="BK436" s="46"/>
      <c r="BL436" s="47"/>
      <c r="BM436" s="47"/>
      <c r="BN436" s="47"/>
      <c r="BO436" s="46"/>
      <c r="BP436" s="46"/>
      <c r="BQ436" s="46"/>
      <c r="BR436" s="46"/>
      <c r="BS436" s="46"/>
      <c r="BT436" s="46"/>
      <c r="BU436" s="46"/>
      <c r="BV436" s="46"/>
      <c r="BW436" s="46"/>
      <c r="BX436" s="46"/>
      <c r="BY436" s="46"/>
      <c r="BZ436" s="46"/>
      <c r="CA436" s="46"/>
      <c r="CB436" s="46"/>
      <c r="CC436" s="46"/>
      <c r="CD436" s="46"/>
      <c r="CE436" s="46"/>
      <c r="CF436" s="46"/>
      <c r="CG436" s="46"/>
      <c r="CH436" s="46"/>
      <c r="CI436" s="46"/>
      <c r="CJ436" s="46"/>
      <c r="CK436" s="46"/>
      <c r="CL436" s="46"/>
      <c r="CM436" s="46"/>
      <c r="CN436" s="46"/>
      <c r="CO436" s="46"/>
      <c r="CP436" s="46"/>
      <c r="CQ436" s="46"/>
      <c r="CR436" s="46"/>
      <c r="CS436" s="46"/>
      <c r="CT436" s="46"/>
      <c r="CU436" s="46"/>
      <c r="CV436" s="46"/>
      <c r="CW436" s="46"/>
      <c r="CX436" s="46"/>
      <c r="CY436" s="46"/>
      <c r="CZ436" s="28"/>
      <c r="DA436" s="28"/>
      <c r="DB436" s="35"/>
      <c r="DE436" s="31" t="e">
        <f t="shared" si="28"/>
        <v>#NUM!</v>
      </c>
    </row>
    <row r="437" spans="1:109" ht="22.5" x14ac:dyDescent="0.25">
      <c r="A437" s="36">
        <v>931</v>
      </c>
      <c r="B437" s="39" t="s">
        <v>587</v>
      </c>
      <c r="C437" s="21" t="s">
        <v>43</v>
      </c>
      <c r="D437" s="40">
        <v>10</v>
      </c>
      <c r="E437" s="21"/>
      <c r="F437" s="23" t="s">
        <v>553</v>
      </c>
      <c r="G437" s="23" t="s">
        <v>553</v>
      </c>
      <c r="H437" s="22"/>
      <c r="I437" s="22"/>
      <c r="J437" s="22" t="s">
        <v>124</v>
      </c>
      <c r="K437" s="22"/>
      <c r="L437" s="23"/>
      <c r="M437" s="22"/>
      <c r="N437" s="22"/>
      <c r="O437" s="22"/>
      <c r="P437" s="22"/>
      <c r="Q437" s="46"/>
      <c r="R437" s="46"/>
      <c r="S437" s="46"/>
      <c r="T437" s="46"/>
      <c r="U437" s="46"/>
      <c r="V437" s="46"/>
      <c r="W437" s="46"/>
      <c r="X437" s="83"/>
      <c r="Y437" s="83"/>
      <c r="Z437" s="83"/>
      <c r="AA437" s="46"/>
      <c r="AB437" s="46"/>
      <c r="AC437" s="46"/>
      <c r="AD437" s="46"/>
      <c r="AE437" s="46"/>
      <c r="AF437" s="46"/>
      <c r="AG437" s="46"/>
      <c r="AH437" s="46"/>
      <c r="AI437" s="46"/>
      <c r="AJ437" s="46"/>
      <c r="AK437" s="46"/>
      <c r="AL437" s="46"/>
      <c r="AM437" s="46"/>
      <c r="AN437" s="46"/>
      <c r="AO437" s="46"/>
      <c r="AP437" s="46"/>
      <c r="AQ437" s="46"/>
      <c r="AR437" s="47"/>
      <c r="AS437" s="47"/>
      <c r="AT437" s="47"/>
      <c r="AU437" s="46"/>
      <c r="AV437" s="46"/>
      <c r="AW437" s="46"/>
      <c r="AX437" s="46"/>
      <c r="AY437" s="46"/>
      <c r="AZ437" s="46"/>
      <c r="BA437" s="46"/>
      <c r="BB437" s="46"/>
      <c r="BC437" s="46"/>
      <c r="BD437" s="47">
        <v>142000</v>
      </c>
      <c r="BE437" s="47">
        <v>26980</v>
      </c>
      <c r="BF437" s="47">
        <f t="shared" si="31"/>
        <v>168980</v>
      </c>
      <c r="BG437" s="46"/>
      <c r="BH437" s="46"/>
      <c r="BI437" s="46"/>
      <c r="BJ437" s="46"/>
      <c r="BK437" s="46"/>
      <c r="BL437" s="47"/>
      <c r="BM437" s="47"/>
      <c r="BN437" s="47"/>
      <c r="BO437" s="46"/>
      <c r="BP437" s="46"/>
      <c r="BQ437" s="46"/>
      <c r="BR437" s="46"/>
      <c r="BS437" s="46"/>
      <c r="BT437" s="46"/>
      <c r="BU437" s="46"/>
      <c r="BV437" s="46"/>
      <c r="BW437" s="46"/>
      <c r="BX437" s="46"/>
      <c r="BY437" s="46"/>
      <c r="BZ437" s="46"/>
      <c r="CA437" s="46"/>
      <c r="CB437" s="46"/>
      <c r="CC437" s="46"/>
      <c r="CD437" s="46"/>
      <c r="CE437" s="46"/>
      <c r="CF437" s="46"/>
      <c r="CG437" s="46"/>
      <c r="CH437" s="46"/>
      <c r="CI437" s="46"/>
      <c r="CJ437" s="46"/>
      <c r="CK437" s="46"/>
      <c r="CL437" s="46"/>
      <c r="CM437" s="46"/>
      <c r="CN437" s="46"/>
      <c r="CO437" s="46"/>
      <c r="CP437" s="46"/>
      <c r="CQ437" s="46"/>
      <c r="CR437" s="46"/>
      <c r="CS437" s="46"/>
      <c r="CT437" s="46"/>
      <c r="CU437" s="46"/>
      <c r="CV437" s="46"/>
      <c r="CW437" s="46"/>
      <c r="CX437" s="46"/>
      <c r="CY437" s="46"/>
      <c r="CZ437" s="28"/>
      <c r="DA437" s="28"/>
      <c r="DB437" s="35"/>
      <c r="DE437" s="31">
        <f t="shared" si="28"/>
        <v>168980</v>
      </c>
    </row>
    <row r="438" spans="1:109" ht="22.5" x14ac:dyDescent="0.25">
      <c r="A438" s="18">
        <v>932</v>
      </c>
      <c r="B438" s="39" t="s">
        <v>588</v>
      </c>
      <c r="C438" s="21" t="s">
        <v>43</v>
      </c>
      <c r="D438" s="40">
        <v>10</v>
      </c>
      <c r="E438" s="21"/>
      <c r="F438" s="23" t="s">
        <v>553</v>
      </c>
      <c r="G438" s="23" t="s">
        <v>553</v>
      </c>
      <c r="H438" s="22"/>
      <c r="I438" s="22"/>
      <c r="J438" s="22" t="s">
        <v>124</v>
      </c>
      <c r="K438" s="22"/>
      <c r="L438" s="23"/>
      <c r="M438" s="22"/>
      <c r="N438" s="22"/>
      <c r="O438" s="22"/>
      <c r="P438" s="22"/>
      <c r="Q438" s="46"/>
      <c r="R438" s="46"/>
      <c r="S438" s="46"/>
      <c r="T438" s="46"/>
      <c r="U438" s="46"/>
      <c r="V438" s="46"/>
      <c r="W438" s="46"/>
      <c r="X438" s="83"/>
      <c r="Y438" s="83"/>
      <c r="Z438" s="83"/>
      <c r="AA438" s="46"/>
      <c r="AB438" s="46"/>
      <c r="AC438" s="46"/>
      <c r="AD438" s="46"/>
      <c r="AE438" s="46"/>
      <c r="AF438" s="46"/>
      <c r="AG438" s="46"/>
      <c r="AH438" s="46"/>
      <c r="AI438" s="46"/>
      <c r="AJ438" s="46"/>
      <c r="AK438" s="46"/>
      <c r="AL438" s="46"/>
      <c r="AM438" s="46"/>
      <c r="AN438" s="46"/>
      <c r="AO438" s="46"/>
      <c r="AP438" s="46"/>
      <c r="AQ438" s="46"/>
      <c r="AR438" s="47"/>
      <c r="AS438" s="47"/>
      <c r="AT438" s="47"/>
      <c r="AU438" s="46"/>
      <c r="AV438" s="46"/>
      <c r="AW438" s="46"/>
      <c r="AX438" s="46"/>
      <c r="AY438" s="46"/>
      <c r="AZ438" s="46"/>
      <c r="BA438" s="46"/>
      <c r="BB438" s="46"/>
      <c r="BC438" s="46"/>
      <c r="BD438" s="47"/>
      <c r="BE438" s="47"/>
      <c r="BF438" s="47"/>
      <c r="BG438" s="46"/>
      <c r="BH438" s="46"/>
      <c r="BI438" s="46"/>
      <c r="BJ438" s="46"/>
      <c r="BK438" s="46"/>
      <c r="BL438" s="47"/>
      <c r="BM438" s="47"/>
      <c r="BN438" s="47"/>
      <c r="BO438" s="46"/>
      <c r="BP438" s="46"/>
      <c r="BQ438" s="46"/>
      <c r="BR438" s="46"/>
      <c r="BS438" s="46"/>
      <c r="BT438" s="46"/>
      <c r="BU438" s="46"/>
      <c r="BV438" s="46"/>
      <c r="BW438" s="46"/>
      <c r="BX438" s="46"/>
      <c r="BY438" s="46"/>
      <c r="BZ438" s="46"/>
      <c r="CA438" s="46"/>
      <c r="CB438" s="46"/>
      <c r="CC438" s="46"/>
      <c r="CD438" s="46"/>
      <c r="CE438" s="46"/>
      <c r="CF438" s="46"/>
      <c r="CG438" s="46"/>
      <c r="CH438" s="46"/>
      <c r="CI438" s="46"/>
      <c r="CJ438" s="46"/>
      <c r="CK438" s="46"/>
      <c r="CL438" s="46"/>
      <c r="CM438" s="46"/>
      <c r="CN438" s="46"/>
      <c r="CO438" s="46"/>
      <c r="CP438" s="46"/>
      <c r="CQ438" s="46"/>
      <c r="CR438" s="46"/>
      <c r="CS438" s="46"/>
      <c r="CT438" s="46"/>
      <c r="CU438" s="46"/>
      <c r="CV438" s="46"/>
      <c r="CW438" s="46"/>
      <c r="CX438" s="46"/>
      <c r="CY438" s="46"/>
      <c r="CZ438" s="28">
        <f>VLOOKUP(A438,[1]Hoja2!$A$1:$G$589,7,0)</f>
        <v>148770</v>
      </c>
      <c r="DA438" s="28">
        <v>0</v>
      </c>
      <c r="DB438" s="35">
        <f t="shared" si="29"/>
        <v>148770</v>
      </c>
      <c r="DE438" s="31">
        <f t="shared" si="28"/>
        <v>148770</v>
      </c>
    </row>
    <row r="439" spans="1:109" ht="22.5" x14ac:dyDescent="0.25">
      <c r="A439" s="18">
        <v>2592</v>
      </c>
      <c r="B439" s="38" t="s">
        <v>589</v>
      </c>
      <c r="C439" s="21" t="s">
        <v>43</v>
      </c>
      <c r="D439" s="79">
        <v>10</v>
      </c>
      <c r="E439" s="79"/>
      <c r="F439" s="23" t="s">
        <v>553</v>
      </c>
      <c r="G439" s="23" t="s">
        <v>553</v>
      </c>
      <c r="H439" s="82"/>
      <c r="I439" s="82"/>
      <c r="J439" s="82"/>
      <c r="K439" s="82"/>
      <c r="L439" s="81"/>
      <c r="M439" s="82"/>
      <c r="N439" s="82"/>
      <c r="O439" s="82"/>
      <c r="P439" s="82"/>
      <c r="Q439" s="46"/>
      <c r="R439" s="46"/>
      <c r="S439" s="46"/>
      <c r="T439" s="46"/>
      <c r="U439" s="46"/>
      <c r="V439" s="46"/>
      <c r="W439" s="46"/>
      <c r="X439" s="47">
        <v>2625000</v>
      </c>
      <c r="Y439" s="47">
        <f>+X439*19%</f>
        <v>498750</v>
      </c>
      <c r="Z439" s="47">
        <f>+X439+Y439</f>
        <v>3123750</v>
      </c>
      <c r="AA439" s="46"/>
      <c r="AB439" s="46"/>
      <c r="AC439" s="46"/>
      <c r="AD439" s="46"/>
      <c r="AE439" s="46"/>
      <c r="AF439" s="46"/>
      <c r="AG439" s="46"/>
      <c r="AH439" s="46"/>
      <c r="AI439" s="46"/>
      <c r="AJ439" s="46"/>
      <c r="AK439" s="46"/>
      <c r="AL439" s="46"/>
      <c r="AM439" s="46"/>
      <c r="AN439" s="46"/>
      <c r="AO439" s="46"/>
      <c r="AP439" s="46"/>
      <c r="AQ439" s="46"/>
      <c r="AR439" s="47"/>
      <c r="AS439" s="47"/>
      <c r="AT439" s="47"/>
      <c r="AU439" s="46"/>
      <c r="AV439" s="46"/>
      <c r="AW439" s="46"/>
      <c r="AX439" s="46"/>
      <c r="AY439" s="46"/>
      <c r="AZ439" s="46"/>
      <c r="BA439" s="46"/>
      <c r="BB439" s="46"/>
      <c r="BC439" s="46"/>
      <c r="BD439" s="47"/>
      <c r="BE439" s="47"/>
      <c r="BF439" s="47"/>
      <c r="BG439" s="46"/>
      <c r="BH439" s="46"/>
      <c r="BI439" s="46"/>
      <c r="BJ439" s="46"/>
      <c r="BK439" s="46"/>
      <c r="BL439" s="47"/>
      <c r="BM439" s="47"/>
      <c r="BN439" s="47"/>
      <c r="BO439" s="46"/>
      <c r="BP439" s="46"/>
      <c r="BQ439" s="46"/>
      <c r="BR439" s="46"/>
      <c r="BS439" s="46"/>
      <c r="BT439" s="46"/>
      <c r="BU439" s="46"/>
      <c r="BV439" s="46"/>
      <c r="BW439" s="46"/>
      <c r="BX439" s="46"/>
      <c r="BY439" s="46"/>
      <c r="BZ439" s="46"/>
      <c r="CA439" s="46"/>
      <c r="CB439" s="46"/>
      <c r="CC439" s="46"/>
      <c r="CD439" s="46"/>
      <c r="CE439" s="46"/>
      <c r="CF439" s="46"/>
      <c r="CG439" s="46"/>
      <c r="CH439" s="46"/>
      <c r="CI439" s="46"/>
      <c r="CJ439" s="46"/>
      <c r="CK439" s="46"/>
      <c r="CL439" s="46"/>
      <c r="CM439" s="46"/>
      <c r="CN439" s="46"/>
      <c r="CO439" s="46"/>
      <c r="CP439" s="46"/>
      <c r="CQ439" s="46"/>
      <c r="CR439" s="46"/>
      <c r="CS439" s="46"/>
      <c r="CT439" s="46"/>
      <c r="CU439" s="46"/>
      <c r="CV439" s="47">
        <v>2625000</v>
      </c>
      <c r="CW439" s="47">
        <f>+CV439*19%</f>
        <v>498750</v>
      </c>
      <c r="CX439" s="47">
        <f>+CV439+CW439</f>
        <v>3123750</v>
      </c>
      <c r="CY439" s="46"/>
      <c r="CZ439" s="28"/>
      <c r="DA439" s="28"/>
      <c r="DB439" s="35"/>
      <c r="DE439" s="31">
        <f t="shared" si="28"/>
        <v>3123750</v>
      </c>
    </row>
    <row r="440" spans="1:109" ht="22.5" x14ac:dyDescent="0.25">
      <c r="A440" s="41">
        <v>1063</v>
      </c>
      <c r="B440" s="38" t="s">
        <v>590</v>
      </c>
      <c r="C440" s="33" t="s">
        <v>43</v>
      </c>
      <c r="D440" s="21">
        <v>15</v>
      </c>
      <c r="E440" s="22"/>
      <c r="F440" s="23" t="s">
        <v>553</v>
      </c>
      <c r="G440" s="23" t="s">
        <v>553</v>
      </c>
      <c r="H440" s="22"/>
      <c r="I440" s="22"/>
      <c r="J440" s="22"/>
      <c r="K440" s="22"/>
      <c r="L440" s="23"/>
      <c r="M440" s="22"/>
      <c r="N440" s="22"/>
      <c r="O440" s="22"/>
      <c r="P440" s="22"/>
      <c r="Q440" s="46"/>
      <c r="R440" s="46"/>
      <c r="S440" s="46"/>
      <c r="T440" s="46"/>
      <c r="U440" s="46"/>
      <c r="V440" s="46"/>
      <c r="W440" s="46"/>
      <c r="X440" s="83"/>
      <c r="Y440" s="83"/>
      <c r="Z440" s="83"/>
      <c r="AA440" s="46"/>
      <c r="AB440" s="46"/>
      <c r="AC440" s="46"/>
      <c r="AD440" s="46"/>
      <c r="AE440" s="46"/>
      <c r="AF440" s="46"/>
      <c r="AG440" s="46"/>
      <c r="AH440" s="46"/>
      <c r="AI440" s="46"/>
      <c r="AJ440" s="46"/>
      <c r="AK440" s="46"/>
      <c r="AL440" s="46"/>
      <c r="AM440" s="46"/>
      <c r="AN440" s="46"/>
      <c r="AO440" s="46"/>
      <c r="AP440" s="46"/>
      <c r="AQ440" s="46"/>
      <c r="AR440" s="47"/>
      <c r="AS440" s="47"/>
      <c r="AT440" s="47"/>
      <c r="AU440" s="46"/>
      <c r="AV440" s="46"/>
      <c r="AW440" s="46"/>
      <c r="AX440" s="46"/>
      <c r="AY440" s="46"/>
      <c r="AZ440" s="46"/>
      <c r="BA440" s="46"/>
      <c r="BB440" s="46"/>
      <c r="BC440" s="46"/>
      <c r="BD440" s="47"/>
      <c r="BE440" s="47"/>
      <c r="BF440" s="47"/>
      <c r="BG440" s="46"/>
      <c r="BH440" s="46"/>
      <c r="BI440" s="46"/>
      <c r="BJ440" s="46"/>
      <c r="BK440" s="46"/>
      <c r="BL440" s="47"/>
      <c r="BM440" s="47"/>
      <c r="BN440" s="47"/>
      <c r="BO440" s="46"/>
      <c r="BP440" s="46"/>
      <c r="BQ440" s="46"/>
      <c r="BR440" s="46"/>
      <c r="BS440" s="46"/>
      <c r="BT440" s="46"/>
      <c r="BU440" s="46"/>
      <c r="BV440" s="46"/>
      <c r="BW440" s="46"/>
      <c r="BX440" s="46"/>
      <c r="BY440" s="46"/>
      <c r="BZ440" s="46"/>
      <c r="CA440" s="46"/>
      <c r="CB440" s="46"/>
      <c r="CC440" s="46"/>
      <c r="CD440" s="46"/>
      <c r="CE440" s="46"/>
      <c r="CF440" s="46"/>
      <c r="CG440" s="46"/>
      <c r="CH440" s="46"/>
      <c r="CI440" s="46"/>
      <c r="CJ440" s="46"/>
      <c r="CK440" s="46"/>
      <c r="CL440" s="46"/>
      <c r="CM440" s="46"/>
      <c r="CN440" s="46"/>
      <c r="CO440" s="46"/>
      <c r="CP440" s="46"/>
      <c r="CQ440" s="46"/>
      <c r="CR440" s="46"/>
      <c r="CS440" s="46"/>
      <c r="CT440" s="46"/>
      <c r="CU440" s="46"/>
      <c r="CV440" s="46"/>
      <c r="CW440" s="46"/>
      <c r="CX440" s="46"/>
      <c r="CY440" s="46"/>
      <c r="CZ440" s="28">
        <f>VLOOKUP(A440,[1]Hoja2!$A$1:$G$589,7,0)</f>
        <v>16150.68</v>
      </c>
      <c r="DA440" s="28">
        <v>0</v>
      </c>
      <c r="DB440" s="35">
        <f t="shared" si="29"/>
        <v>16150.68</v>
      </c>
      <c r="DE440" s="31">
        <f t="shared" si="28"/>
        <v>16150.68</v>
      </c>
    </row>
    <row r="441" spans="1:109" ht="22.5" x14ac:dyDescent="0.25">
      <c r="A441" s="37">
        <v>1067</v>
      </c>
      <c r="B441" s="38" t="s">
        <v>591</v>
      </c>
      <c r="C441" s="33" t="s">
        <v>43</v>
      </c>
      <c r="D441" s="21">
        <v>50</v>
      </c>
      <c r="E441" s="22">
        <v>50</v>
      </c>
      <c r="F441" s="23" t="s">
        <v>553</v>
      </c>
      <c r="G441" s="23" t="s">
        <v>553</v>
      </c>
      <c r="H441" s="22"/>
      <c r="I441" s="22"/>
      <c r="J441" s="22"/>
      <c r="K441" s="22"/>
      <c r="L441" s="23"/>
      <c r="M441" s="22"/>
      <c r="N441" s="22"/>
      <c r="O441" s="22"/>
      <c r="P441" s="22"/>
      <c r="Q441" s="24"/>
      <c r="R441" s="24"/>
      <c r="S441" s="24"/>
      <c r="T441" s="24"/>
      <c r="U441" s="24"/>
      <c r="V441" s="24"/>
      <c r="W441" s="46"/>
      <c r="X441" s="83"/>
      <c r="Y441" s="83"/>
      <c r="Z441" s="83"/>
      <c r="AA441" s="46"/>
      <c r="AB441" s="46"/>
      <c r="AC441" s="46"/>
      <c r="AD441" s="46"/>
      <c r="AE441" s="46"/>
      <c r="AF441" s="46"/>
      <c r="AG441" s="46"/>
      <c r="AH441" s="46"/>
      <c r="AI441" s="46"/>
      <c r="AJ441" s="46"/>
      <c r="AK441" s="46"/>
      <c r="AL441" s="46"/>
      <c r="AM441" s="46"/>
      <c r="AN441" s="46"/>
      <c r="AO441" s="46"/>
      <c r="AP441" s="46"/>
      <c r="AQ441" s="46"/>
      <c r="AR441" s="47">
        <v>3903</v>
      </c>
      <c r="AS441" s="47">
        <v>742</v>
      </c>
      <c r="AT441" s="47">
        <f>+AR441+AS441</f>
        <v>4645</v>
      </c>
      <c r="AU441" s="46"/>
      <c r="AV441" s="46"/>
      <c r="AW441" s="46"/>
      <c r="AX441" s="46"/>
      <c r="AY441" s="46"/>
      <c r="AZ441" s="46"/>
      <c r="BA441" s="46"/>
      <c r="BB441" s="46"/>
      <c r="BC441" s="46"/>
      <c r="BD441" s="47"/>
      <c r="BE441" s="47"/>
      <c r="BF441" s="47"/>
      <c r="BG441" s="46"/>
      <c r="BH441" s="46"/>
      <c r="BI441" s="46"/>
      <c r="BJ441" s="46"/>
      <c r="BK441" s="46"/>
      <c r="BL441" s="47">
        <v>11292</v>
      </c>
      <c r="BM441" s="47">
        <v>2145.48</v>
      </c>
      <c r="BN441" s="47">
        <f>+BL441+BM441</f>
        <v>13437.48</v>
      </c>
      <c r="BO441" s="46"/>
      <c r="BP441" s="46"/>
      <c r="BQ441" s="46"/>
      <c r="BR441" s="46"/>
      <c r="BS441" s="46"/>
      <c r="BT441" s="46"/>
      <c r="BU441" s="46"/>
      <c r="BV441" s="46"/>
      <c r="BW441" s="46"/>
      <c r="BX441" s="46"/>
      <c r="BY441" s="46"/>
      <c r="BZ441" s="46"/>
      <c r="CA441" s="46"/>
      <c r="CB441" s="46"/>
      <c r="CC441" s="46"/>
      <c r="CD441" s="46"/>
      <c r="CE441" s="46"/>
      <c r="CF441" s="46"/>
      <c r="CG441" s="46"/>
      <c r="CH441" s="46"/>
      <c r="CI441" s="46"/>
      <c r="CJ441" s="46"/>
      <c r="CK441" s="46"/>
      <c r="CL441" s="46"/>
      <c r="CM441" s="46"/>
      <c r="CN441" s="46"/>
      <c r="CO441" s="46"/>
      <c r="CP441" s="46"/>
      <c r="CQ441" s="46"/>
      <c r="CR441" s="46"/>
      <c r="CS441" s="46"/>
      <c r="CT441" s="46"/>
      <c r="CU441" s="46"/>
      <c r="CV441" s="46"/>
      <c r="CW441" s="46"/>
      <c r="CX441" s="46"/>
      <c r="CY441" s="46"/>
      <c r="CZ441" s="28"/>
      <c r="DA441" s="28"/>
      <c r="DB441" s="35"/>
      <c r="DE441" s="31">
        <f t="shared" si="28"/>
        <v>9041.24</v>
      </c>
    </row>
    <row r="442" spans="1:109" ht="22.5" x14ac:dyDescent="0.25">
      <c r="A442" s="84">
        <v>1068</v>
      </c>
      <c r="B442" s="85" t="s">
        <v>592</v>
      </c>
      <c r="C442" s="33" t="s">
        <v>43</v>
      </c>
      <c r="D442" s="78">
        <v>1</v>
      </c>
      <c r="E442" s="82"/>
      <c r="F442" s="23" t="s">
        <v>553</v>
      </c>
      <c r="G442" s="23" t="s">
        <v>553</v>
      </c>
      <c r="H442" s="80"/>
      <c r="I442" s="80"/>
      <c r="J442" s="80"/>
      <c r="K442" s="80"/>
      <c r="L442" s="81"/>
      <c r="M442" s="80"/>
      <c r="N442" s="82"/>
      <c r="O442" s="82"/>
      <c r="P442" s="82"/>
      <c r="Q442" s="82"/>
      <c r="R442" s="82"/>
      <c r="S442" s="82"/>
      <c r="T442" s="82"/>
      <c r="U442" s="46"/>
      <c r="V442" s="46"/>
      <c r="W442" s="46"/>
      <c r="X442" s="83"/>
      <c r="Y442" s="83"/>
      <c r="Z442" s="83"/>
      <c r="AA442" s="46"/>
      <c r="AB442" s="46"/>
      <c r="AC442" s="46"/>
      <c r="AD442" s="46"/>
      <c r="AE442" s="46"/>
      <c r="AF442" s="46"/>
      <c r="AG442" s="46"/>
      <c r="AH442" s="46"/>
      <c r="AI442" s="46"/>
      <c r="AJ442" s="46"/>
      <c r="AK442" s="46"/>
      <c r="AL442" s="46"/>
      <c r="AM442" s="46"/>
      <c r="AN442" s="46"/>
      <c r="AO442" s="46"/>
      <c r="AP442" s="46"/>
      <c r="AQ442" s="46"/>
      <c r="AR442" s="47"/>
      <c r="AS442" s="47"/>
      <c r="AT442" s="47"/>
      <c r="AU442" s="46"/>
      <c r="AV442" s="46"/>
      <c r="AW442" s="46"/>
      <c r="AX442" s="46"/>
      <c r="AY442" s="46"/>
      <c r="AZ442" s="46"/>
      <c r="BA442" s="46"/>
      <c r="BB442" s="46"/>
      <c r="BC442" s="46"/>
      <c r="BD442" s="47"/>
      <c r="BE442" s="47"/>
      <c r="BF442" s="47"/>
      <c r="BG442" s="46"/>
      <c r="BH442" s="46"/>
      <c r="BI442" s="46"/>
      <c r="BJ442" s="46"/>
      <c r="BK442" s="46"/>
      <c r="BL442" s="47"/>
      <c r="BM442" s="47"/>
      <c r="BN442" s="47"/>
      <c r="BO442" s="46"/>
      <c r="BP442" s="46"/>
      <c r="BQ442" s="46"/>
      <c r="BR442" s="46"/>
      <c r="BS442" s="46"/>
      <c r="BT442" s="46"/>
      <c r="BU442" s="46"/>
      <c r="BV442" s="46"/>
      <c r="BW442" s="46"/>
      <c r="BX442" s="46"/>
      <c r="BY442" s="46"/>
      <c r="BZ442" s="46"/>
      <c r="CA442" s="46"/>
      <c r="CB442" s="46"/>
      <c r="CC442" s="46"/>
      <c r="CD442" s="46"/>
      <c r="CE442" s="46"/>
      <c r="CF442" s="46"/>
      <c r="CG442" s="46"/>
      <c r="CH442" s="46"/>
      <c r="CI442" s="46"/>
      <c r="CJ442" s="46"/>
      <c r="CK442" s="46"/>
      <c r="CL442" s="46"/>
      <c r="CM442" s="46"/>
      <c r="CN442" s="46"/>
      <c r="CO442" s="46"/>
      <c r="CP442" s="46"/>
      <c r="CQ442" s="46"/>
      <c r="CR442" s="46"/>
      <c r="CS442" s="46"/>
      <c r="CT442" s="46"/>
      <c r="CU442" s="46"/>
      <c r="CV442" s="46"/>
      <c r="CW442" s="46"/>
      <c r="CX442" s="46"/>
      <c r="CY442" s="46"/>
      <c r="CZ442" s="28">
        <f>VLOOKUP(A442,[1]Hoja2!$A$1:$G$589,7,0)</f>
        <v>44280.195120000004</v>
      </c>
      <c r="DA442" s="28">
        <v>0</v>
      </c>
      <c r="DB442" s="35">
        <f t="shared" si="29"/>
        <v>44280.195120000004</v>
      </c>
      <c r="DE442" s="31">
        <f t="shared" si="28"/>
        <v>44280.195120000004</v>
      </c>
    </row>
    <row r="443" spans="1:109" ht="22.5" x14ac:dyDescent="0.25">
      <c r="A443" s="37">
        <v>1074</v>
      </c>
      <c r="B443" s="32" t="s">
        <v>593</v>
      </c>
      <c r="C443" s="33" t="s">
        <v>202</v>
      </c>
      <c r="D443" s="21">
        <v>20</v>
      </c>
      <c r="E443" s="22"/>
      <c r="F443" s="23" t="s">
        <v>553</v>
      </c>
      <c r="G443" s="23" t="s">
        <v>553</v>
      </c>
      <c r="H443" s="22"/>
      <c r="I443" s="22"/>
      <c r="J443" s="22"/>
      <c r="K443" s="22"/>
      <c r="L443" s="23"/>
      <c r="M443" s="22"/>
      <c r="N443" s="22"/>
      <c r="O443" s="22"/>
      <c r="P443" s="22"/>
      <c r="Q443" s="46"/>
      <c r="R443" s="46"/>
      <c r="S443" s="46"/>
      <c r="T443" s="46"/>
      <c r="U443" s="46"/>
      <c r="V443" s="46"/>
      <c r="W443" s="46"/>
      <c r="X443" s="83"/>
      <c r="Y443" s="83"/>
      <c r="Z443" s="83"/>
      <c r="AA443" s="46"/>
      <c r="AB443" s="46"/>
      <c r="AC443" s="46"/>
      <c r="AD443" s="46"/>
      <c r="AE443" s="46"/>
      <c r="AF443" s="46"/>
      <c r="AG443" s="46"/>
      <c r="AH443" s="46"/>
      <c r="AI443" s="46"/>
      <c r="AJ443" s="46"/>
      <c r="AK443" s="46"/>
      <c r="AL443" s="46"/>
      <c r="AM443" s="46"/>
      <c r="AN443" s="46"/>
      <c r="AO443" s="46"/>
      <c r="AP443" s="46"/>
      <c r="AQ443" s="46"/>
      <c r="AR443" s="47"/>
      <c r="AS443" s="47"/>
      <c r="AT443" s="47"/>
      <c r="AU443" s="46"/>
      <c r="AV443" s="46"/>
      <c r="AW443" s="46"/>
      <c r="AX443" s="46"/>
      <c r="AY443" s="46"/>
      <c r="AZ443" s="46"/>
      <c r="BA443" s="46"/>
      <c r="BB443" s="46"/>
      <c r="BC443" s="46"/>
      <c r="BD443" s="47"/>
      <c r="BE443" s="47"/>
      <c r="BF443" s="47"/>
      <c r="BG443" s="46"/>
      <c r="BH443" s="46"/>
      <c r="BI443" s="46"/>
      <c r="BJ443" s="46"/>
      <c r="BK443" s="46"/>
      <c r="BL443" s="47"/>
      <c r="BM443" s="47"/>
      <c r="BN443" s="47"/>
      <c r="BO443" s="46"/>
      <c r="BP443" s="46"/>
      <c r="BQ443" s="46"/>
      <c r="BR443" s="46"/>
      <c r="BS443" s="46"/>
      <c r="BT443" s="46"/>
      <c r="BU443" s="46"/>
      <c r="BV443" s="46"/>
      <c r="BW443" s="46"/>
      <c r="BX443" s="46"/>
      <c r="BY443" s="46"/>
      <c r="BZ443" s="46"/>
      <c r="CA443" s="46"/>
      <c r="CB443" s="46"/>
      <c r="CC443" s="46"/>
      <c r="CD443" s="46"/>
      <c r="CE443" s="46"/>
      <c r="CF443" s="46"/>
      <c r="CG443" s="46"/>
      <c r="CH443" s="46"/>
      <c r="CI443" s="46"/>
      <c r="CJ443" s="46"/>
      <c r="CK443" s="46"/>
      <c r="CL443" s="46"/>
      <c r="CM443" s="46"/>
      <c r="CN443" s="46"/>
      <c r="CO443" s="46"/>
      <c r="CP443" s="46"/>
      <c r="CQ443" s="46"/>
      <c r="CR443" s="46"/>
      <c r="CS443" s="46"/>
      <c r="CT443" s="46"/>
      <c r="CU443" s="46"/>
      <c r="CV443" s="46"/>
      <c r="CW443" s="46"/>
      <c r="CX443" s="46"/>
      <c r="CY443" s="46"/>
      <c r="CZ443" s="28">
        <f>VLOOKUP(A443,[1]Hoja2!$A$1:$G$589,7,0)</f>
        <v>2942.87</v>
      </c>
      <c r="DA443" s="28">
        <v>0</v>
      </c>
      <c r="DB443" s="35">
        <f t="shared" si="29"/>
        <v>2942.87</v>
      </c>
      <c r="DE443" s="31">
        <f t="shared" si="28"/>
        <v>2942.87</v>
      </c>
    </row>
    <row r="444" spans="1:109" ht="22.5" x14ac:dyDescent="0.25">
      <c r="A444" s="37">
        <v>1076</v>
      </c>
      <c r="B444" s="44" t="s">
        <v>594</v>
      </c>
      <c r="C444" s="86" t="s">
        <v>202</v>
      </c>
      <c r="D444" s="79">
        <v>5</v>
      </c>
      <c r="E444" s="82">
        <v>50</v>
      </c>
      <c r="F444" s="23" t="s">
        <v>553</v>
      </c>
      <c r="G444" s="23" t="s">
        <v>553</v>
      </c>
      <c r="H444" s="80"/>
      <c r="I444" s="80"/>
      <c r="J444" s="80"/>
      <c r="K444" s="80"/>
      <c r="L444" s="81"/>
      <c r="M444" s="80"/>
      <c r="N444" s="82"/>
      <c r="O444" s="82"/>
      <c r="P444" s="82"/>
      <c r="Q444" s="46"/>
      <c r="R444" s="46"/>
      <c r="S444" s="46"/>
      <c r="T444" s="46"/>
      <c r="U444" s="46"/>
      <c r="V444" s="46"/>
      <c r="W444" s="46"/>
      <c r="X444" s="83"/>
      <c r="Y444" s="83"/>
      <c r="Z444" s="83"/>
      <c r="AA444" s="46"/>
      <c r="AB444" s="46"/>
      <c r="AC444" s="46"/>
      <c r="AD444" s="46"/>
      <c r="AE444" s="46"/>
      <c r="AF444" s="46"/>
      <c r="AG444" s="46"/>
      <c r="AH444" s="46"/>
      <c r="AI444" s="46"/>
      <c r="AJ444" s="46"/>
      <c r="AK444" s="46"/>
      <c r="AL444" s="46"/>
      <c r="AM444" s="46"/>
      <c r="AN444" s="46"/>
      <c r="AO444" s="46"/>
      <c r="AP444" s="46"/>
      <c r="AQ444" s="46"/>
      <c r="AR444" s="47"/>
      <c r="AS444" s="47"/>
      <c r="AT444" s="47"/>
      <c r="AU444" s="46"/>
      <c r="AV444" s="46"/>
      <c r="AW444" s="46"/>
      <c r="AX444" s="46"/>
      <c r="AY444" s="46"/>
      <c r="AZ444" s="46"/>
      <c r="BA444" s="46"/>
      <c r="BB444" s="46"/>
      <c r="BC444" s="46"/>
      <c r="BD444" s="47"/>
      <c r="BE444" s="47"/>
      <c r="BF444" s="47"/>
      <c r="BG444" s="46"/>
      <c r="BH444" s="46"/>
      <c r="BI444" s="46"/>
      <c r="BJ444" s="46"/>
      <c r="BK444" s="46"/>
      <c r="BL444" s="47"/>
      <c r="BM444" s="47"/>
      <c r="BN444" s="47"/>
      <c r="BO444" s="46"/>
      <c r="BP444" s="46"/>
      <c r="BQ444" s="46"/>
      <c r="BR444" s="46"/>
      <c r="BS444" s="46"/>
      <c r="BT444" s="46"/>
      <c r="BU444" s="46"/>
      <c r="BV444" s="46"/>
      <c r="BW444" s="46"/>
      <c r="BX444" s="46"/>
      <c r="BY444" s="46"/>
      <c r="BZ444" s="46"/>
      <c r="CA444" s="46"/>
      <c r="CB444" s="46"/>
      <c r="CC444" s="46"/>
      <c r="CD444" s="46"/>
      <c r="CE444" s="46"/>
      <c r="CF444" s="46"/>
      <c r="CG444" s="46"/>
      <c r="CH444" s="46"/>
      <c r="CI444" s="46"/>
      <c r="CJ444" s="46"/>
      <c r="CK444" s="46"/>
      <c r="CL444" s="46"/>
      <c r="CM444" s="46"/>
      <c r="CN444" s="46"/>
      <c r="CO444" s="46"/>
      <c r="CP444" s="46"/>
      <c r="CQ444" s="46"/>
      <c r="CR444" s="46"/>
      <c r="CS444" s="46"/>
      <c r="CT444" s="46"/>
      <c r="CU444" s="46"/>
      <c r="CV444" s="46"/>
      <c r="CW444" s="46"/>
      <c r="CX444" s="46"/>
      <c r="CY444" s="46"/>
      <c r="CZ444" s="28">
        <f>VLOOKUP(A444,[1]Hoja2!$A$1:$G$589,7,0)</f>
        <v>640560.81599999999</v>
      </c>
      <c r="DA444" s="28">
        <v>0</v>
      </c>
      <c r="DB444" s="35">
        <f t="shared" si="29"/>
        <v>640560.81599999999</v>
      </c>
      <c r="DE444" s="31">
        <f t="shared" si="28"/>
        <v>640560.81599999999</v>
      </c>
    </row>
    <row r="445" spans="1:109" ht="22.5" x14ac:dyDescent="0.25">
      <c r="A445" s="41">
        <v>1078</v>
      </c>
      <c r="B445" s="38" t="s">
        <v>595</v>
      </c>
      <c r="C445" s="33" t="s">
        <v>43</v>
      </c>
      <c r="D445" s="79">
        <v>30</v>
      </c>
      <c r="E445" s="82">
        <v>100</v>
      </c>
      <c r="F445" s="23" t="s">
        <v>553</v>
      </c>
      <c r="G445" s="23" t="s">
        <v>553</v>
      </c>
      <c r="H445" s="80"/>
      <c r="I445" s="80"/>
      <c r="J445" s="80"/>
      <c r="K445" s="80"/>
      <c r="L445" s="81"/>
      <c r="M445" s="80"/>
      <c r="N445" s="82"/>
      <c r="O445" s="82"/>
      <c r="P445" s="82"/>
      <c r="Q445" s="46"/>
      <c r="R445" s="46"/>
      <c r="S445" s="46"/>
      <c r="T445" s="46"/>
      <c r="U445" s="46"/>
      <c r="V445" s="46"/>
      <c r="W445" s="46"/>
      <c r="X445" s="83"/>
      <c r="Y445" s="83"/>
      <c r="Z445" s="83"/>
      <c r="AA445" s="46"/>
      <c r="AB445" s="46"/>
      <c r="AC445" s="46"/>
      <c r="AD445" s="46"/>
      <c r="AE445" s="46"/>
      <c r="AF445" s="46"/>
      <c r="AG445" s="46"/>
      <c r="AH445" s="46"/>
      <c r="AI445" s="46"/>
      <c r="AJ445" s="46"/>
      <c r="AK445" s="46"/>
      <c r="AL445" s="46"/>
      <c r="AM445" s="46"/>
      <c r="AN445" s="46"/>
      <c r="AO445" s="46"/>
      <c r="AP445" s="46"/>
      <c r="AQ445" s="46"/>
      <c r="AR445" s="47">
        <v>28663</v>
      </c>
      <c r="AS445" s="47">
        <v>5446</v>
      </c>
      <c r="AT445" s="47">
        <f>+AR445+AS445</f>
        <v>34109</v>
      </c>
      <c r="AU445" s="46"/>
      <c r="AV445" s="46"/>
      <c r="AW445" s="46"/>
      <c r="AX445" s="46"/>
      <c r="AY445" s="46"/>
      <c r="AZ445" s="46"/>
      <c r="BA445" s="46"/>
      <c r="BB445" s="46"/>
      <c r="BC445" s="46"/>
      <c r="BD445" s="47"/>
      <c r="BE445" s="47"/>
      <c r="BF445" s="47"/>
      <c r="BG445" s="46"/>
      <c r="BH445" s="46"/>
      <c r="BI445" s="46"/>
      <c r="BJ445" s="46"/>
      <c r="BK445" s="46"/>
      <c r="BL445" s="47"/>
      <c r="BM445" s="47"/>
      <c r="BN445" s="47"/>
      <c r="BO445" s="46"/>
      <c r="BP445" s="46"/>
      <c r="BQ445" s="46"/>
      <c r="BR445" s="46"/>
      <c r="BS445" s="46"/>
      <c r="BT445" s="46"/>
      <c r="BU445" s="46"/>
      <c r="BV445" s="46"/>
      <c r="BW445" s="46"/>
      <c r="BX445" s="46"/>
      <c r="BY445" s="46"/>
      <c r="BZ445" s="46"/>
      <c r="CA445" s="46"/>
      <c r="CB445" s="46"/>
      <c r="CC445" s="46"/>
      <c r="CD445" s="46"/>
      <c r="CE445" s="46"/>
      <c r="CF445" s="46"/>
      <c r="CG445" s="46"/>
      <c r="CH445" s="46"/>
      <c r="CI445" s="46"/>
      <c r="CJ445" s="46"/>
      <c r="CK445" s="46"/>
      <c r="CL445" s="46"/>
      <c r="CM445" s="46"/>
      <c r="CN445" s="46"/>
      <c r="CO445" s="46"/>
      <c r="CP445" s="46"/>
      <c r="CQ445" s="46"/>
      <c r="CR445" s="46"/>
      <c r="CS445" s="46"/>
      <c r="CT445" s="46"/>
      <c r="CU445" s="46"/>
      <c r="CV445" s="46"/>
      <c r="CW445" s="46"/>
      <c r="CX445" s="46"/>
      <c r="CY445" s="46"/>
      <c r="CZ445" s="28"/>
      <c r="DA445" s="28"/>
      <c r="DB445" s="35"/>
      <c r="DE445" s="31">
        <f t="shared" si="28"/>
        <v>34109</v>
      </c>
    </row>
    <row r="446" spans="1:109" ht="22.5" x14ac:dyDescent="0.25">
      <c r="A446" s="37">
        <v>1080</v>
      </c>
      <c r="B446" s="38" t="s">
        <v>596</v>
      </c>
      <c r="C446" s="33" t="s">
        <v>43</v>
      </c>
      <c r="D446" s="21">
        <v>1</v>
      </c>
      <c r="E446" s="22"/>
      <c r="F446" s="23" t="s">
        <v>553</v>
      </c>
      <c r="G446" s="23" t="s">
        <v>553</v>
      </c>
      <c r="H446" s="22"/>
      <c r="I446" s="22"/>
      <c r="J446" s="22"/>
      <c r="K446" s="22"/>
      <c r="L446" s="23"/>
      <c r="M446" s="22"/>
      <c r="N446" s="22"/>
      <c r="O446" s="22"/>
      <c r="P446" s="22"/>
      <c r="Q446" s="46"/>
      <c r="R446" s="46"/>
      <c r="S446" s="46"/>
      <c r="T446" s="46"/>
      <c r="U446" s="46"/>
      <c r="V446" s="46"/>
      <c r="W446" s="46"/>
      <c r="X446" s="83"/>
      <c r="Y446" s="83"/>
      <c r="Z446" s="83"/>
      <c r="AA446" s="46"/>
      <c r="AB446" s="46"/>
      <c r="AC446" s="46"/>
      <c r="AD446" s="46"/>
      <c r="AE446" s="46"/>
      <c r="AF446" s="46"/>
      <c r="AG446" s="46"/>
      <c r="AH446" s="46"/>
      <c r="AI446" s="46"/>
      <c r="AJ446" s="46"/>
      <c r="AK446" s="46"/>
      <c r="AL446" s="46"/>
      <c r="AM446" s="46"/>
      <c r="AN446" s="46"/>
      <c r="AO446" s="46"/>
      <c r="AP446" s="46"/>
      <c r="AQ446" s="46"/>
      <c r="AR446" s="47"/>
      <c r="AS446" s="47"/>
      <c r="AT446" s="47"/>
      <c r="AU446" s="46"/>
      <c r="AV446" s="46"/>
      <c r="AW446" s="46"/>
      <c r="AX446" s="46"/>
      <c r="AY446" s="46"/>
      <c r="AZ446" s="46"/>
      <c r="BA446" s="46"/>
      <c r="BB446" s="46"/>
      <c r="BC446" s="46"/>
      <c r="BD446" s="47"/>
      <c r="BE446" s="47"/>
      <c r="BF446" s="47"/>
      <c r="BG446" s="46"/>
      <c r="BH446" s="46"/>
      <c r="BI446" s="46"/>
      <c r="BJ446" s="46"/>
      <c r="BK446" s="46"/>
      <c r="BL446" s="47"/>
      <c r="BM446" s="47"/>
      <c r="BN446" s="47"/>
      <c r="BO446" s="46"/>
      <c r="BP446" s="46"/>
      <c r="BQ446" s="46"/>
      <c r="BR446" s="46"/>
      <c r="BS446" s="46"/>
      <c r="BT446" s="46"/>
      <c r="BU446" s="46"/>
      <c r="BV446" s="46"/>
      <c r="BW446" s="46"/>
      <c r="BX446" s="46"/>
      <c r="BY446" s="46"/>
      <c r="BZ446" s="46"/>
      <c r="CA446" s="46"/>
      <c r="CB446" s="46"/>
      <c r="CC446" s="46"/>
      <c r="CD446" s="46"/>
      <c r="CE446" s="46"/>
      <c r="CF446" s="46"/>
      <c r="CG446" s="46"/>
      <c r="CH446" s="46"/>
      <c r="CI446" s="46"/>
      <c r="CJ446" s="46"/>
      <c r="CK446" s="46"/>
      <c r="CL446" s="46"/>
      <c r="CM446" s="46"/>
      <c r="CN446" s="46"/>
      <c r="CO446" s="46"/>
      <c r="CP446" s="46"/>
      <c r="CQ446" s="46"/>
      <c r="CR446" s="46"/>
      <c r="CS446" s="46"/>
      <c r="CT446" s="46"/>
      <c r="CU446" s="46"/>
      <c r="CV446" s="46"/>
      <c r="CW446" s="46"/>
      <c r="CX446" s="46"/>
      <c r="CY446" s="46"/>
      <c r="CZ446" s="28">
        <f>VLOOKUP(A446,[1]Hoja2!$A$1:$G$589,7,0)</f>
        <v>496944</v>
      </c>
      <c r="DA446" s="28">
        <v>0</v>
      </c>
      <c r="DB446" s="35">
        <f t="shared" si="29"/>
        <v>496944</v>
      </c>
      <c r="DE446" s="31">
        <f t="shared" si="28"/>
        <v>496944</v>
      </c>
    </row>
    <row r="447" spans="1:109" ht="22.5" x14ac:dyDescent="0.25">
      <c r="A447" s="37">
        <v>1089</v>
      </c>
      <c r="B447" s="39" t="s">
        <v>597</v>
      </c>
      <c r="C447" s="33" t="s">
        <v>43</v>
      </c>
      <c r="D447" s="21">
        <v>1</v>
      </c>
      <c r="E447" s="22"/>
      <c r="F447" s="23" t="s">
        <v>553</v>
      </c>
      <c r="G447" s="23" t="s">
        <v>553</v>
      </c>
      <c r="H447" s="22"/>
      <c r="I447" s="22"/>
      <c r="J447" s="22"/>
      <c r="K447" s="22"/>
      <c r="L447" s="23"/>
      <c r="M447" s="22"/>
      <c r="N447" s="22"/>
      <c r="O447" s="22"/>
      <c r="P447" s="22"/>
      <c r="Q447" s="46"/>
      <c r="R447" s="46"/>
      <c r="S447" s="46"/>
      <c r="T447" s="46"/>
      <c r="U447" s="46"/>
      <c r="V447" s="46"/>
      <c r="W447" s="46"/>
      <c r="X447" s="83"/>
      <c r="Y447" s="83"/>
      <c r="Z447" s="83"/>
      <c r="AA447" s="46"/>
      <c r="AB447" s="46"/>
      <c r="AC447" s="46"/>
      <c r="AD447" s="46"/>
      <c r="AE447" s="46"/>
      <c r="AF447" s="46"/>
      <c r="AG447" s="46"/>
      <c r="AH447" s="46"/>
      <c r="AI447" s="46"/>
      <c r="AJ447" s="46"/>
      <c r="AK447" s="46"/>
      <c r="AL447" s="46"/>
      <c r="AM447" s="46"/>
      <c r="AN447" s="46"/>
      <c r="AO447" s="46"/>
      <c r="AP447" s="46"/>
      <c r="AQ447" s="46"/>
      <c r="AR447" s="47"/>
      <c r="AS447" s="47"/>
      <c r="AT447" s="47"/>
      <c r="AU447" s="46"/>
      <c r="AV447" s="46"/>
      <c r="AW447" s="46"/>
      <c r="AX447" s="46"/>
      <c r="AY447" s="46"/>
      <c r="AZ447" s="46"/>
      <c r="BA447" s="46"/>
      <c r="BB447" s="46"/>
      <c r="BC447" s="46"/>
      <c r="BD447" s="47"/>
      <c r="BE447" s="47"/>
      <c r="BF447" s="47"/>
      <c r="BG447" s="46"/>
      <c r="BH447" s="46"/>
      <c r="BI447" s="46"/>
      <c r="BJ447" s="46"/>
      <c r="BK447" s="46"/>
      <c r="BL447" s="47"/>
      <c r="BM447" s="47"/>
      <c r="BN447" s="47"/>
      <c r="BO447" s="46"/>
      <c r="BP447" s="46"/>
      <c r="BQ447" s="46"/>
      <c r="BR447" s="46"/>
      <c r="BS447" s="46"/>
      <c r="BT447" s="46"/>
      <c r="BU447" s="46"/>
      <c r="BV447" s="46"/>
      <c r="BW447" s="46"/>
      <c r="BX447" s="46"/>
      <c r="BY447" s="46"/>
      <c r="BZ447" s="46"/>
      <c r="CA447" s="46"/>
      <c r="CB447" s="46"/>
      <c r="CC447" s="46"/>
      <c r="CD447" s="46"/>
      <c r="CE447" s="46"/>
      <c r="CF447" s="46"/>
      <c r="CG447" s="46"/>
      <c r="CH447" s="46"/>
      <c r="CI447" s="46"/>
      <c r="CJ447" s="46"/>
      <c r="CK447" s="46"/>
      <c r="CL447" s="46"/>
      <c r="CM447" s="46"/>
      <c r="CN447" s="46"/>
      <c r="CO447" s="46"/>
      <c r="CP447" s="46"/>
      <c r="CQ447" s="46"/>
      <c r="CR447" s="46"/>
      <c r="CS447" s="46"/>
      <c r="CT447" s="46"/>
      <c r="CU447" s="46"/>
      <c r="CV447" s="46"/>
      <c r="CW447" s="46"/>
      <c r="CX447" s="46"/>
      <c r="CY447" s="46"/>
      <c r="CZ447" s="28"/>
      <c r="DA447" s="28"/>
      <c r="DB447" s="35"/>
      <c r="DE447" s="31" t="e">
        <f t="shared" si="28"/>
        <v>#NUM!</v>
      </c>
    </row>
    <row r="448" spans="1:109" ht="22.5" x14ac:dyDescent="0.25">
      <c r="A448" s="37">
        <v>1091</v>
      </c>
      <c r="B448" s="39" t="s">
        <v>598</v>
      </c>
      <c r="C448" s="33" t="s">
        <v>43</v>
      </c>
      <c r="D448" s="21">
        <v>1</v>
      </c>
      <c r="E448" s="22"/>
      <c r="F448" s="23" t="s">
        <v>553</v>
      </c>
      <c r="G448" s="23" t="s">
        <v>553</v>
      </c>
      <c r="H448" s="22"/>
      <c r="I448" s="22"/>
      <c r="J448" s="22"/>
      <c r="K448" s="22"/>
      <c r="L448" s="23"/>
      <c r="M448" s="22"/>
      <c r="N448" s="22"/>
      <c r="O448" s="22"/>
      <c r="P448" s="22"/>
      <c r="Q448" s="46"/>
      <c r="R448" s="46"/>
      <c r="S448" s="46"/>
      <c r="T448" s="46"/>
      <c r="U448" s="46"/>
      <c r="V448" s="46"/>
      <c r="W448" s="46"/>
      <c r="X448" s="83"/>
      <c r="Y448" s="83"/>
      <c r="Z448" s="83"/>
      <c r="AA448" s="46"/>
      <c r="AB448" s="46"/>
      <c r="AC448" s="46"/>
      <c r="AD448" s="46"/>
      <c r="AE448" s="46"/>
      <c r="AF448" s="46"/>
      <c r="AG448" s="46"/>
      <c r="AH448" s="46"/>
      <c r="AI448" s="46"/>
      <c r="AJ448" s="46"/>
      <c r="AK448" s="46"/>
      <c r="AL448" s="46"/>
      <c r="AM448" s="46"/>
      <c r="AN448" s="46"/>
      <c r="AO448" s="46"/>
      <c r="AP448" s="46"/>
      <c r="AQ448" s="46"/>
      <c r="AR448" s="47"/>
      <c r="AS448" s="47"/>
      <c r="AT448" s="47"/>
      <c r="AU448" s="46"/>
      <c r="AV448" s="46"/>
      <c r="AW448" s="46"/>
      <c r="AX448" s="46"/>
      <c r="AY448" s="46"/>
      <c r="AZ448" s="46"/>
      <c r="BA448" s="46"/>
      <c r="BB448" s="46"/>
      <c r="BC448" s="46"/>
      <c r="BD448" s="47"/>
      <c r="BE448" s="47"/>
      <c r="BF448" s="47"/>
      <c r="BG448" s="46"/>
      <c r="BH448" s="46"/>
      <c r="BI448" s="46"/>
      <c r="BJ448" s="46"/>
      <c r="BK448" s="46"/>
      <c r="BL448" s="47"/>
      <c r="BM448" s="47"/>
      <c r="BN448" s="47"/>
      <c r="BO448" s="46"/>
      <c r="BP448" s="46"/>
      <c r="BQ448" s="46"/>
      <c r="BR448" s="46"/>
      <c r="BS448" s="46"/>
      <c r="BT448" s="46"/>
      <c r="BU448" s="46"/>
      <c r="BV448" s="46"/>
      <c r="BW448" s="46"/>
      <c r="BX448" s="46"/>
      <c r="BY448" s="46"/>
      <c r="BZ448" s="46"/>
      <c r="CA448" s="46"/>
      <c r="CB448" s="46"/>
      <c r="CC448" s="46"/>
      <c r="CD448" s="46"/>
      <c r="CE448" s="46"/>
      <c r="CF448" s="46"/>
      <c r="CG448" s="46"/>
      <c r="CH448" s="46"/>
      <c r="CI448" s="46"/>
      <c r="CJ448" s="46"/>
      <c r="CK448" s="46"/>
      <c r="CL448" s="46"/>
      <c r="CM448" s="46"/>
      <c r="CN448" s="46"/>
      <c r="CO448" s="46"/>
      <c r="CP448" s="46"/>
      <c r="CQ448" s="46"/>
      <c r="CR448" s="46"/>
      <c r="CS448" s="46"/>
      <c r="CT448" s="46"/>
      <c r="CU448" s="46"/>
      <c r="CV448" s="46"/>
      <c r="CW448" s="46"/>
      <c r="CX448" s="46"/>
      <c r="CY448" s="46"/>
      <c r="CZ448" s="28"/>
      <c r="DA448" s="28"/>
      <c r="DB448" s="35"/>
      <c r="DE448" s="31" t="e">
        <f t="shared" si="28"/>
        <v>#NUM!</v>
      </c>
    </row>
    <row r="449" spans="1:109" ht="22.5" x14ac:dyDescent="0.25">
      <c r="A449" s="87">
        <v>1093</v>
      </c>
      <c r="B449" s="85" t="s">
        <v>599</v>
      </c>
      <c r="C449" s="33" t="s">
        <v>43</v>
      </c>
      <c r="D449" s="79">
        <v>1</v>
      </c>
      <c r="E449" s="82"/>
      <c r="F449" s="23" t="s">
        <v>553</v>
      </c>
      <c r="G449" s="23" t="s">
        <v>553</v>
      </c>
      <c r="H449" s="80"/>
      <c r="I449" s="80"/>
      <c r="J449" s="80"/>
      <c r="K449" s="80"/>
      <c r="L449" s="81"/>
      <c r="M449" s="80"/>
      <c r="N449" s="82"/>
      <c r="O449" s="82"/>
      <c r="P449" s="82"/>
      <c r="Q449" s="82"/>
      <c r="R449" s="82"/>
      <c r="S449" s="82"/>
      <c r="T449" s="82"/>
      <c r="U449" s="46"/>
      <c r="V449" s="46"/>
      <c r="W449" s="46"/>
      <c r="X449" s="83"/>
      <c r="Y449" s="83"/>
      <c r="Z449" s="83"/>
      <c r="AA449" s="46"/>
      <c r="AB449" s="46"/>
      <c r="AC449" s="46"/>
      <c r="AD449" s="46"/>
      <c r="AE449" s="46"/>
      <c r="AF449" s="46"/>
      <c r="AG449" s="46"/>
      <c r="AH449" s="46"/>
      <c r="AI449" s="46"/>
      <c r="AJ449" s="46"/>
      <c r="AK449" s="46"/>
      <c r="AL449" s="46"/>
      <c r="AM449" s="46"/>
      <c r="AN449" s="46"/>
      <c r="AO449" s="46"/>
      <c r="AP449" s="46"/>
      <c r="AQ449" s="46"/>
      <c r="AR449" s="47"/>
      <c r="AS449" s="47"/>
      <c r="AT449" s="47"/>
      <c r="AU449" s="46"/>
      <c r="AV449" s="46"/>
      <c r="AW449" s="46"/>
      <c r="AX449" s="46"/>
      <c r="AY449" s="46"/>
      <c r="AZ449" s="46"/>
      <c r="BA449" s="46"/>
      <c r="BB449" s="46"/>
      <c r="BC449" s="46"/>
      <c r="BD449" s="47"/>
      <c r="BE449" s="47"/>
      <c r="BF449" s="47"/>
      <c r="BG449" s="46"/>
      <c r="BH449" s="46"/>
      <c r="BI449" s="46"/>
      <c r="BJ449" s="46"/>
      <c r="BK449" s="46"/>
      <c r="BL449" s="47"/>
      <c r="BM449" s="47"/>
      <c r="BN449" s="47"/>
      <c r="BO449" s="46"/>
      <c r="BP449" s="46"/>
      <c r="BQ449" s="46"/>
      <c r="BR449" s="46"/>
      <c r="BS449" s="46"/>
      <c r="BT449" s="46"/>
      <c r="BU449" s="46"/>
      <c r="BV449" s="46"/>
      <c r="BW449" s="46"/>
      <c r="BX449" s="46"/>
      <c r="BY449" s="46"/>
      <c r="BZ449" s="46"/>
      <c r="CA449" s="46"/>
      <c r="CB449" s="46"/>
      <c r="CC449" s="46"/>
      <c r="CD449" s="46"/>
      <c r="CE449" s="46"/>
      <c r="CF449" s="46"/>
      <c r="CG449" s="46"/>
      <c r="CH449" s="46"/>
      <c r="CI449" s="46"/>
      <c r="CJ449" s="46"/>
      <c r="CK449" s="46"/>
      <c r="CL449" s="46"/>
      <c r="CM449" s="46"/>
      <c r="CN449" s="46"/>
      <c r="CO449" s="46"/>
      <c r="CP449" s="46"/>
      <c r="CQ449" s="46"/>
      <c r="CR449" s="46"/>
      <c r="CS449" s="46"/>
      <c r="CT449" s="46"/>
      <c r="CU449" s="46"/>
      <c r="CV449" s="46"/>
      <c r="CW449" s="46"/>
      <c r="CX449" s="46"/>
      <c r="CY449" s="46"/>
      <c r="CZ449" s="28">
        <f>VLOOKUP(A449,[1]Hoja2!$A$1:$G$589,7,0)</f>
        <v>2942.87</v>
      </c>
      <c r="DA449" s="28">
        <v>0</v>
      </c>
      <c r="DB449" s="35">
        <f t="shared" si="29"/>
        <v>2942.87</v>
      </c>
      <c r="DE449" s="31">
        <f t="shared" si="28"/>
        <v>2942.87</v>
      </c>
    </row>
    <row r="450" spans="1:109" ht="22.5" x14ac:dyDescent="0.25">
      <c r="A450" s="87">
        <v>1096</v>
      </c>
      <c r="B450" s="85" t="s">
        <v>600</v>
      </c>
      <c r="C450" s="33" t="s">
        <v>43</v>
      </c>
      <c r="D450" s="79">
        <v>1</v>
      </c>
      <c r="E450" s="82"/>
      <c r="F450" s="23" t="s">
        <v>553</v>
      </c>
      <c r="G450" s="23" t="s">
        <v>553</v>
      </c>
      <c r="H450" s="80"/>
      <c r="I450" s="80"/>
      <c r="J450" s="80"/>
      <c r="K450" s="80"/>
      <c r="L450" s="81"/>
      <c r="M450" s="80"/>
      <c r="N450" s="82"/>
      <c r="O450" s="82"/>
      <c r="P450" s="82"/>
      <c r="Q450" s="82"/>
      <c r="R450" s="82"/>
      <c r="S450" s="82"/>
      <c r="T450" s="82"/>
      <c r="U450" s="46"/>
      <c r="V450" s="46"/>
      <c r="W450" s="46"/>
      <c r="X450" s="83"/>
      <c r="Y450" s="83"/>
      <c r="Z450" s="83"/>
      <c r="AA450" s="46"/>
      <c r="AB450" s="46"/>
      <c r="AC450" s="46"/>
      <c r="AD450" s="46"/>
      <c r="AE450" s="46"/>
      <c r="AF450" s="46"/>
      <c r="AG450" s="46"/>
      <c r="AH450" s="46"/>
      <c r="AI450" s="46"/>
      <c r="AJ450" s="46"/>
      <c r="AK450" s="46"/>
      <c r="AL450" s="46"/>
      <c r="AM450" s="46"/>
      <c r="AN450" s="46"/>
      <c r="AO450" s="46"/>
      <c r="AP450" s="46"/>
      <c r="AQ450" s="46"/>
      <c r="AR450" s="47"/>
      <c r="AS450" s="47"/>
      <c r="AT450" s="47"/>
      <c r="AU450" s="46"/>
      <c r="AV450" s="46"/>
      <c r="AW450" s="46"/>
      <c r="AX450" s="46"/>
      <c r="AY450" s="46"/>
      <c r="AZ450" s="46"/>
      <c r="BA450" s="46"/>
      <c r="BB450" s="46"/>
      <c r="BC450" s="46"/>
      <c r="BD450" s="47"/>
      <c r="BE450" s="47"/>
      <c r="BF450" s="47"/>
      <c r="BG450" s="46"/>
      <c r="BH450" s="46"/>
      <c r="BI450" s="46"/>
      <c r="BJ450" s="46"/>
      <c r="BK450" s="46"/>
      <c r="BL450" s="47"/>
      <c r="BM450" s="47"/>
      <c r="BN450" s="47"/>
      <c r="BO450" s="46"/>
      <c r="BP450" s="46"/>
      <c r="BQ450" s="46"/>
      <c r="BR450" s="46"/>
      <c r="BS450" s="46"/>
      <c r="BT450" s="46"/>
      <c r="BU450" s="46"/>
      <c r="BV450" s="46"/>
      <c r="BW450" s="46"/>
      <c r="BX450" s="46"/>
      <c r="BY450" s="46"/>
      <c r="BZ450" s="46"/>
      <c r="CA450" s="46"/>
      <c r="CB450" s="46"/>
      <c r="CC450" s="46"/>
      <c r="CD450" s="46"/>
      <c r="CE450" s="46"/>
      <c r="CF450" s="46"/>
      <c r="CG450" s="46"/>
      <c r="CH450" s="46"/>
      <c r="CI450" s="46"/>
      <c r="CJ450" s="46"/>
      <c r="CK450" s="46"/>
      <c r="CL450" s="46"/>
      <c r="CM450" s="46"/>
      <c r="CN450" s="46"/>
      <c r="CO450" s="46"/>
      <c r="CP450" s="46"/>
      <c r="CQ450" s="46"/>
      <c r="CR450" s="46"/>
      <c r="CS450" s="46"/>
      <c r="CT450" s="46"/>
      <c r="CU450" s="46"/>
      <c r="CV450" s="46"/>
      <c r="CW450" s="46"/>
      <c r="CX450" s="46"/>
      <c r="CY450" s="46"/>
      <c r="CZ450" s="28">
        <f>VLOOKUP(A450,[1]Hoja2!$A$1:$G$589,7,0)</f>
        <v>3105.9</v>
      </c>
      <c r="DA450" s="28">
        <v>0</v>
      </c>
      <c r="DB450" s="35">
        <f t="shared" si="29"/>
        <v>3105.9</v>
      </c>
      <c r="DE450" s="31">
        <f t="shared" si="28"/>
        <v>3105.9</v>
      </c>
    </row>
    <row r="451" spans="1:109" ht="22.5" x14ac:dyDescent="0.25">
      <c r="A451" s="37">
        <v>1278</v>
      </c>
      <c r="B451" s="38" t="s">
        <v>601</v>
      </c>
      <c r="C451" s="88" t="s">
        <v>43</v>
      </c>
      <c r="D451" s="40">
        <v>1</v>
      </c>
      <c r="E451" s="22"/>
      <c r="F451" s="23" t="s">
        <v>553</v>
      </c>
      <c r="G451" s="23" t="s">
        <v>553</v>
      </c>
      <c r="H451" s="22"/>
      <c r="I451" s="22"/>
      <c r="J451" s="22"/>
      <c r="K451" s="22"/>
      <c r="L451" s="23"/>
      <c r="M451" s="22"/>
      <c r="N451" s="22"/>
      <c r="O451" s="22"/>
      <c r="P451" s="22"/>
      <c r="Q451" s="46"/>
      <c r="R451" s="46"/>
      <c r="S451" s="46"/>
      <c r="T451" s="46"/>
      <c r="U451" s="46"/>
      <c r="V451" s="46"/>
      <c r="W451" s="46"/>
      <c r="X451" s="83"/>
      <c r="Y451" s="83"/>
      <c r="Z451" s="83"/>
      <c r="AA451" s="46"/>
      <c r="AB451" s="46"/>
      <c r="AC451" s="46"/>
      <c r="AD451" s="46"/>
      <c r="AE451" s="46"/>
      <c r="AF451" s="46"/>
      <c r="AG451" s="46"/>
      <c r="AH451" s="46"/>
      <c r="AI451" s="46"/>
      <c r="AJ451" s="46"/>
      <c r="AK451" s="46"/>
      <c r="AL451" s="46"/>
      <c r="AM451" s="46"/>
      <c r="AN451" s="46"/>
      <c r="AO451" s="46"/>
      <c r="AP451" s="46"/>
      <c r="AQ451" s="46"/>
      <c r="AR451" s="47"/>
      <c r="AS451" s="47"/>
      <c r="AT451" s="47"/>
      <c r="AU451" s="46"/>
      <c r="AV451" s="46"/>
      <c r="AW451" s="46"/>
      <c r="AX451" s="46"/>
      <c r="AY451" s="46"/>
      <c r="AZ451" s="46"/>
      <c r="BA451" s="46"/>
      <c r="BB451" s="46"/>
      <c r="BC451" s="46"/>
      <c r="BD451" s="47"/>
      <c r="BE451" s="47"/>
      <c r="BF451" s="47"/>
      <c r="BG451" s="46"/>
      <c r="BH451" s="46"/>
      <c r="BI451" s="46"/>
      <c r="BJ451" s="46"/>
      <c r="BK451" s="46"/>
      <c r="BL451" s="47"/>
      <c r="BM451" s="47"/>
      <c r="BN451" s="47"/>
      <c r="BO451" s="46"/>
      <c r="BP451" s="46"/>
      <c r="BQ451" s="46"/>
      <c r="BR451" s="46"/>
      <c r="BS451" s="46"/>
      <c r="BT451" s="46"/>
      <c r="BU451" s="46"/>
      <c r="BV451" s="46"/>
      <c r="BW451" s="46"/>
      <c r="BX451" s="46"/>
      <c r="BY451" s="46"/>
      <c r="BZ451" s="46"/>
      <c r="CA451" s="46"/>
      <c r="CB451" s="46"/>
      <c r="CC451" s="46"/>
      <c r="CD451" s="46"/>
      <c r="CE451" s="46"/>
      <c r="CF451" s="46"/>
      <c r="CG451" s="46"/>
      <c r="CH451" s="46"/>
      <c r="CI451" s="46"/>
      <c r="CJ451" s="46"/>
      <c r="CK451" s="46"/>
      <c r="CL451" s="46"/>
      <c r="CM451" s="46"/>
      <c r="CN451" s="46"/>
      <c r="CO451" s="46"/>
      <c r="CP451" s="46"/>
      <c r="CQ451" s="46"/>
      <c r="CR451" s="46"/>
      <c r="CS451" s="46"/>
      <c r="CT451" s="46"/>
      <c r="CU451" s="46"/>
      <c r="CV451" s="46"/>
      <c r="CW451" s="46"/>
      <c r="CX451" s="46"/>
      <c r="CY451" s="46"/>
      <c r="CZ451" s="28">
        <f>VLOOKUP(A451,[1]Hoja2!$A$1:$G$589,7,0)</f>
        <v>86965.2</v>
      </c>
      <c r="DA451" s="28">
        <v>0</v>
      </c>
      <c r="DB451" s="35">
        <f t="shared" si="29"/>
        <v>86965.2</v>
      </c>
      <c r="DE451" s="31">
        <f t="shared" si="28"/>
        <v>86965.2</v>
      </c>
    </row>
    <row r="452" spans="1:109" ht="22.5" x14ac:dyDescent="0.25">
      <c r="A452" s="18">
        <v>2591</v>
      </c>
      <c r="B452" s="38" t="s">
        <v>602</v>
      </c>
      <c r="C452" s="21" t="s">
        <v>43</v>
      </c>
      <c r="D452" s="79">
        <v>10</v>
      </c>
      <c r="E452" s="79"/>
      <c r="F452" s="23" t="s">
        <v>553</v>
      </c>
      <c r="G452" s="23" t="s">
        <v>553</v>
      </c>
      <c r="H452" s="82"/>
      <c r="I452" s="82"/>
      <c r="J452" s="82"/>
      <c r="K452" s="82"/>
      <c r="L452" s="81"/>
      <c r="M452" s="82"/>
      <c r="N452" s="82"/>
      <c r="O452" s="82"/>
      <c r="P452" s="82"/>
      <c r="Q452" s="46"/>
      <c r="R452" s="46"/>
      <c r="S452" s="46"/>
      <c r="T452" s="46"/>
      <c r="U452" s="46"/>
      <c r="V452" s="46"/>
      <c r="W452" s="46"/>
      <c r="X452" s="83"/>
      <c r="Y452" s="83"/>
      <c r="Z452" s="83"/>
      <c r="AA452" s="46"/>
      <c r="AB452" s="46"/>
      <c r="AC452" s="46"/>
      <c r="AD452" s="46"/>
      <c r="AE452" s="46"/>
      <c r="AF452" s="46"/>
      <c r="AG452" s="46"/>
      <c r="AH452" s="46"/>
      <c r="AI452" s="46"/>
      <c r="AJ452" s="46"/>
      <c r="AK452" s="46"/>
      <c r="AL452" s="46"/>
      <c r="AM452" s="46"/>
      <c r="AN452" s="46"/>
      <c r="AO452" s="46"/>
      <c r="AP452" s="46"/>
      <c r="AQ452" s="46"/>
      <c r="AR452" s="47"/>
      <c r="AS452" s="47"/>
      <c r="AT452" s="47"/>
      <c r="AU452" s="46"/>
      <c r="AV452" s="46"/>
      <c r="AW452" s="46"/>
      <c r="AX452" s="46"/>
      <c r="AY452" s="46"/>
      <c r="AZ452" s="46"/>
      <c r="BA452" s="46"/>
      <c r="BB452" s="46"/>
      <c r="BC452" s="46"/>
      <c r="BD452" s="47"/>
      <c r="BE452" s="47"/>
      <c r="BF452" s="47"/>
      <c r="BG452" s="46"/>
      <c r="BH452" s="46"/>
      <c r="BI452" s="46"/>
      <c r="BJ452" s="46"/>
      <c r="BK452" s="46"/>
      <c r="BL452" s="47"/>
      <c r="BM452" s="47"/>
      <c r="BN452" s="47"/>
      <c r="BO452" s="46"/>
      <c r="BP452" s="46"/>
      <c r="BQ452" s="46"/>
      <c r="BR452" s="46"/>
      <c r="BS452" s="46"/>
      <c r="BT452" s="46"/>
      <c r="BU452" s="46"/>
      <c r="BV452" s="46"/>
      <c r="BW452" s="46"/>
      <c r="BX452" s="46"/>
      <c r="BY452" s="46"/>
      <c r="BZ452" s="46"/>
      <c r="CA452" s="46"/>
      <c r="CB452" s="46"/>
      <c r="CC452" s="46"/>
      <c r="CD452" s="46"/>
      <c r="CE452" s="46"/>
      <c r="CF452" s="46"/>
      <c r="CG452" s="46"/>
      <c r="CH452" s="46"/>
      <c r="CI452" s="46"/>
      <c r="CJ452" s="46"/>
      <c r="CK452" s="46"/>
      <c r="CL452" s="46"/>
      <c r="CM452" s="46"/>
      <c r="CN452" s="46"/>
      <c r="CO452" s="46"/>
      <c r="CP452" s="46"/>
      <c r="CQ452" s="46"/>
      <c r="CR452" s="46"/>
      <c r="CS452" s="46"/>
      <c r="CT452" s="46"/>
      <c r="CU452" s="46"/>
      <c r="CV452" s="46"/>
      <c r="CW452" s="46"/>
      <c r="CX452" s="46"/>
      <c r="CY452" s="46"/>
      <c r="CZ452" s="28"/>
      <c r="DA452" s="28"/>
      <c r="DB452" s="35"/>
      <c r="DE452" s="31" t="e">
        <f t="shared" ref="DE452:DE515" si="32">MEDIAN(V452,Z452,AD452,AH452,AL452,AP452,AT452,AX452,BB452,BF452,BJ452,BN452,BR452,BV452,BZ452,CD452,CH452,CL452,CP452,CT452,CX452,DB452)</f>
        <v>#NUM!</v>
      </c>
    </row>
    <row r="453" spans="1:109" ht="22.5" x14ac:dyDescent="0.25">
      <c r="A453" s="36">
        <v>2590</v>
      </c>
      <c r="B453" s="38" t="s">
        <v>603</v>
      </c>
      <c r="C453" s="21" t="s">
        <v>43</v>
      </c>
      <c r="D453" s="79">
        <v>10</v>
      </c>
      <c r="E453" s="79"/>
      <c r="F453" s="23" t="s">
        <v>553</v>
      </c>
      <c r="G453" s="23" t="s">
        <v>553</v>
      </c>
      <c r="H453" s="82"/>
      <c r="I453" s="82"/>
      <c r="J453" s="82"/>
      <c r="K453" s="82"/>
      <c r="L453" s="81"/>
      <c r="M453" s="82"/>
      <c r="N453" s="82"/>
      <c r="O453" s="82"/>
      <c r="P453" s="82"/>
      <c r="Q453" s="46"/>
      <c r="R453" s="46"/>
      <c r="S453" s="46"/>
      <c r="T453" s="46"/>
      <c r="U453" s="46"/>
      <c r="V453" s="46"/>
      <c r="W453" s="46"/>
      <c r="X453" s="83"/>
      <c r="Y453" s="83"/>
      <c r="Z453" s="83"/>
      <c r="AA453" s="46"/>
      <c r="AB453" s="46"/>
      <c r="AC453" s="46"/>
      <c r="AD453" s="46"/>
      <c r="AE453" s="46"/>
      <c r="AF453" s="46"/>
      <c r="AG453" s="46"/>
      <c r="AH453" s="46"/>
      <c r="AI453" s="46"/>
      <c r="AJ453" s="46"/>
      <c r="AK453" s="46"/>
      <c r="AL453" s="46"/>
      <c r="AM453" s="46"/>
      <c r="AN453" s="46"/>
      <c r="AO453" s="46"/>
      <c r="AP453" s="46"/>
      <c r="AQ453" s="46"/>
      <c r="AR453" s="47"/>
      <c r="AS453" s="47"/>
      <c r="AT453" s="47"/>
      <c r="AU453" s="46"/>
      <c r="AV453" s="46"/>
      <c r="AW453" s="46"/>
      <c r="AX453" s="46"/>
      <c r="AY453" s="46"/>
      <c r="AZ453" s="46"/>
      <c r="BA453" s="46"/>
      <c r="BB453" s="46"/>
      <c r="BC453" s="46"/>
      <c r="BD453" s="47"/>
      <c r="BE453" s="47"/>
      <c r="BF453" s="47"/>
      <c r="BG453" s="46"/>
      <c r="BH453" s="46"/>
      <c r="BI453" s="46"/>
      <c r="BJ453" s="46"/>
      <c r="BK453" s="46"/>
      <c r="BL453" s="47"/>
      <c r="BM453" s="47"/>
      <c r="BN453" s="47"/>
      <c r="BO453" s="46"/>
      <c r="BP453" s="46"/>
      <c r="BQ453" s="46"/>
      <c r="BR453" s="46"/>
      <c r="BS453" s="46"/>
      <c r="BT453" s="46"/>
      <c r="BU453" s="46"/>
      <c r="BV453" s="46"/>
      <c r="BW453" s="46"/>
      <c r="BX453" s="46"/>
      <c r="BY453" s="46"/>
      <c r="BZ453" s="46"/>
      <c r="CA453" s="46"/>
      <c r="CB453" s="46"/>
      <c r="CC453" s="46"/>
      <c r="CD453" s="46"/>
      <c r="CE453" s="46"/>
      <c r="CF453" s="46"/>
      <c r="CG453" s="46"/>
      <c r="CH453" s="46"/>
      <c r="CI453" s="46"/>
      <c r="CJ453" s="46"/>
      <c r="CK453" s="46"/>
      <c r="CL453" s="46"/>
      <c r="CM453" s="46"/>
      <c r="CN453" s="46"/>
      <c r="CO453" s="46"/>
      <c r="CP453" s="46"/>
      <c r="CQ453" s="46"/>
      <c r="CR453" s="46"/>
      <c r="CS453" s="46"/>
      <c r="CT453" s="46"/>
      <c r="CU453" s="46"/>
      <c r="CV453" s="46"/>
      <c r="CW453" s="46"/>
      <c r="CX453" s="46"/>
      <c r="CY453" s="46"/>
      <c r="CZ453" s="28"/>
      <c r="DA453" s="28"/>
      <c r="DB453" s="35"/>
      <c r="DE453" s="31" t="e">
        <f t="shared" si="32"/>
        <v>#NUM!</v>
      </c>
    </row>
    <row r="454" spans="1:109" ht="22.5" x14ac:dyDescent="0.25">
      <c r="A454" s="18">
        <v>1449</v>
      </c>
      <c r="B454" s="38" t="s">
        <v>604</v>
      </c>
      <c r="C454" s="33" t="s">
        <v>43</v>
      </c>
      <c r="D454" s="78">
        <v>2</v>
      </c>
      <c r="E454" s="82"/>
      <c r="F454" s="23" t="s">
        <v>553</v>
      </c>
      <c r="G454" s="23" t="s">
        <v>553</v>
      </c>
      <c r="H454" s="80"/>
      <c r="I454" s="80"/>
      <c r="J454" s="80" t="s">
        <v>124</v>
      </c>
      <c r="K454" s="80" t="s">
        <v>124</v>
      </c>
      <c r="L454" s="81"/>
      <c r="M454" s="80"/>
      <c r="N454" s="82"/>
      <c r="O454" s="82"/>
      <c r="P454" s="82"/>
      <c r="Q454" s="46"/>
      <c r="R454" s="46"/>
      <c r="S454" s="46"/>
      <c r="T454" s="46"/>
      <c r="U454" s="46"/>
      <c r="V454" s="46"/>
      <c r="W454" s="46"/>
      <c r="X454" s="83"/>
      <c r="Y454" s="83"/>
      <c r="Z454" s="83"/>
      <c r="AA454" s="46"/>
      <c r="AB454" s="46"/>
      <c r="AC454" s="46"/>
      <c r="AD454" s="46"/>
      <c r="AE454" s="46"/>
      <c r="AF454" s="46"/>
      <c r="AG454" s="46"/>
      <c r="AH454" s="46"/>
      <c r="AI454" s="46"/>
      <c r="AJ454" s="46"/>
      <c r="AK454" s="46"/>
      <c r="AL454" s="46"/>
      <c r="AM454" s="46"/>
      <c r="AN454" s="46"/>
      <c r="AO454" s="46"/>
      <c r="AP454" s="46"/>
      <c r="AQ454" s="46"/>
      <c r="AR454" s="47"/>
      <c r="AS454" s="47"/>
      <c r="AT454" s="47"/>
      <c r="AU454" s="46"/>
      <c r="AV454" s="46"/>
      <c r="AW454" s="46"/>
      <c r="AX454" s="46"/>
      <c r="AY454" s="46"/>
      <c r="AZ454" s="47">
        <v>2500</v>
      </c>
      <c r="BA454" s="47">
        <v>475</v>
      </c>
      <c r="BB454" s="47">
        <f>+AZ454+BA454</f>
        <v>2975</v>
      </c>
      <c r="BC454" s="46"/>
      <c r="BD454" s="47"/>
      <c r="BE454" s="47"/>
      <c r="BF454" s="47"/>
      <c r="BG454" s="46"/>
      <c r="BH454" s="46"/>
      <c r="BI454" s="46"/>
      <c r="BJ454" s="46"/>
      <c r="BK454" s="46"/>
      <c r="BL454" s="47">
        <v>7270</v>
      </c>
      <c r="BM454" s="47">
        <v>1381.3</v>
      </c>
      <c r="BN454" s="47">
        <f>+BL454+BM454</f>
        <v>8651.2999999999993</v>
      </c>
      <c r="BO454" s="46"/>
      <c r="BP454" s="46"/>
      <c r="BQ454" s="46"/>
      <c r="BR454" s="46"/>
      <c r="BS454" s="46"/>
      <c r="BT454" s="46"/>
      <c r="BU454" s="46"/>
      <c r="BV454" s="46"/>
      <c r="BW454" s="46"/>
      <c r="BX454" s="46"/>
      <c r="BY454" s="46"/>
      <c r="BZ454" s="46"/>
      <c r="CA454" s="46"/>
      <c r="CB454" s="46"/>
      <c r="CC454" s="46"/>
      <c r="CD454" s="46"/>
      <c r="CE454" s="46"/>
      <c r="CF454" s="46"/>
      <c r="CG454" s="46"/>
      <c r="CH454" s="46"/>
      <c r="CI454" s="46"/>
      <c r="CJ454" s="46"/>
      <c r="CK454" s="46"/>
      <c r="CL454" s="46"/>
      <c r="CM454" s="46"/>
      <c r="CN454" s="46"/>
      <c r="CO454" s="46"/>
      <c r="CP454" s="46"/>
      <c r="CQ454" s="46"/>
      <c r="CR454" s="46"/>
      <c r="CS454" s="46"/>
      <c r="CT454" s="46"/>
      <c r="CU454" s="46"/>
      <c r="CV454" s="46"/>
      <c r="CW454" s="46"/>
      <c r="CX454" s="46"/>
      <c r="CY454" s="46"/>
      <c r="CZ454" s="28"/>
      <c r="DA454" s="28"/>
      <c r="DB454" s="35"/>
      <c r="DE454" s="31">
        <f t="shared" si="32"/>
        <v>5813.15</v>
      </c>
    </row>
    <row r="455" spans="1:109" ht="22.5" x14ac:dyDescent="0.25">
      <c r="A455" s="18">
        <v>2609</v>
      </c>
      <c r="B455" s="38" t="s">
        <v>605</v>
      </c>
      <c r="C455" s="21" t="s">
        <v>43</v>
      </c>
      <c r="D455" s="79">
        <v>6</v>
      </c>
      <c r="E455" s="79">
        <v>2</v>
      </c>
      <c r="F455" s="23" t="s">
        <v>553</v>
      </c>
      <c r="G455" s="23" t="s">
        <v>553</v>
      </c>
      <c r="H455" s="82"/>
      <c r="I455" s="82"/>
      <c r="J455" s="82"/>
      <c r="K455" s="82"/>
      <c r="L455" s="81"/>
      <c r="M455" s="82"/>
      <c r="N455" s="82"/>
      <c r="O455" s="82"/>
      <c r="P455" s="82"/>
      <c r="Q455" s="46"/>
      <c r="R455" s="46"/>
      <c r="S455" s="46"/>
      <c r="T455" s="46"/>
      <c r="U455" s="46"/>
      <c r="V455" s="46"/>
      <c r="W455" s="46"/>
      <c r="X455" s="83"/>
      <c r="Y455" s="83"/>
      <c r="Z455" s="83"/>
      <c r="AA455" s="46"/>
      <c r="AB455" s="46"/>
      <c r="AC455" s="46"/>
      <c r="AD455" s="46"/>
      <c r="AE455" s="46"/>
      <c r="AF455" s="46"/>
      <c r="AG455" s="46"/>
      <c r="AH455" s="46"/>
      <c r="AI455" s="46"/>
      <c r="AJ455" s="46"/>
      <c r="AK455" s="46"/>
      <c r="AL455" s="46"/>
      <c r="AM455" s="46"/>
      <c r="AN455" s="46"/>
      <c r="AO455" s="46"/>
      <c r="AP455" s="46"/>
      <c r="AQ455" s="46"/>
      <c r="AR455" s="47"/>
      <c r="AS455" s="47"/>
      <c r="AT455" s="47"/>
      <c r="AU455" s="46"/>
      <c r="AV455" s="46"/>
      <c r="AW455" s="46"/>
      <c r="AX455" s="46"/>
      <c r="AY455" s="46"/>
      <c r="AZ455" s="46"/>
      <c r="BA455" s="46"/>
      <c r="BB455" s="46"/>
      <c r="BC455" s="46"/>
      <c r="BD455" s="47"/>
      <c r="BE455" s="47"/>
      <c r="BF455" s="47"/>
      <c r="BG455" s="46"/>
      <c r="BH455" s="46"/>
      <c r="BI455" s="46"/>
      <c r="BJ455" s="46"/>
      <c r="BK455" s="46"/>
      <c r="BL455" s="47"/>
      <c r="BM455" s="47"/>
      <c r="BN455" s="47"/>
      <c r="BO455" s="46"/>
      <c r="BP455" s="46"/>
      <c r="BQ455" s="46"/>
      <c r="BR455" s="46"/>
      <c r="BS455" s="46"/>
      <c r="BT455" s="46"/>
      <c r="BU455" s="46"/>
      <c r="BV455" s="46"/>
      <c r="BW455" s="46"/>
      <c r="BX455" s="46"/>
      <c r="BY455" s="46"/>
      <c r="BZ455" s="46"/>
      <c r="CA455" s="46"/>
      <c r="CB455" s="46"/>
      <c r="CC455" s="46"/>
      <c r="CD455" s="46"/>
      <c r="CE455" s="46"/>
      <c r="CF455" s="46"/>
      <c r="CG455" s="46"/>
      <c r="CH455" s="46"/>
      <c r="CI455" s="46"/>
      <c r="CJ455" s="46"/>
      <c r="CK455" s="46"/>
      <c r="CL455" s="46"/>
      <c r="CM455" s="46"/>
      <c r="CN455" s="46"/>
      <c r="CO455" s="46"/>
      <c r="CP455" s="46"/>
      <c r="CQ455" s="46"/>
      <c r="CR455" s="46"/>
      <c r="CS455" s="46"/>
      <c r="CT455" s="46"/>
      <c r="CU455" s="46"/>
      <c r="CV455" s="46"/>
      <c r="CW455" s="46"/>
      <c r="CX455" s="46"/>
      <c r="CY455" s="46"/>
      <c r="CZ455" s="28"/>
      <c r="DA455" s="28"/>
      <c r="DB455" s="35"/>
      <c r="DE455" s="31" t="e">
        <f t="shared" si="32"/>
        <v>#NUM!</v>
      </c>
    </row>
    <row r="456" spans="1:109" ht="22.5" x14ac:dyDescent="0.25">
      <c r="A456" s="18">
        <v>1653</v>
      </c>
      <c r="B456" s="39" t="s">
        <v>606</v>
      </c>
      <c r="C456" s="21" t="s">
        <v>43</v>
      </c>
      <c r="D456" s="40">
        <v>1</v>
      </c>
      <c r="E456" s="21"/>
      <c r="F456" s="23" t="s">
        <v>553</v>
      </c>
      <c r="G456" s="23" t="s">
        <v>553</v>
      </c>
      <c r="H456" s="22"/>
      <c r="I456" s="22"/>
      <c r="J456" s="22" t="s">
        <v>124</v>
      </c>
      <c r="K456" s="22"/>
      <c r="L456" s="23"/>
      <c r="M456" s="22"/>
      <c r="N456" s="22"/>
      <c r="O456" s="22"/>
      <c r="P456" s="22"/>
      <c r="Q456" s="46"/>
      <c r="R456" s="46"/>
      <c r="S456" s="46"/>
      <c r="T456" s="46"/>
      <c r="U456" s="46"/>
      <c r="V456" s="46"/>
      <c r="W456" s="46"/>
      <c r="X456" s="83"/>
      <c r="Y456" s="83"/>
      <c r="Z456" s="83"/>
      <c r="AA456" s="46"/>
      <c r="AB456" s="46"/>
      <c r="AC456" s="46"/>
      <c r="AD456" s="46"/>
      <c r="AE456" s="46"/>
      <c r="AF456" s="46"/>
      <c r="AG456" s="46"/>
      <c r="AH456" s="46"/>
      <c r="AI456" s="46"/>
      <c r="AJ456" s="46"/>
      <c r="AK456" s="46"/>
      <c r="AL456" s="46"/>
      <c r="AM456" s="46"/>
      <c r="AN456" s="46"/>
      <c r="AO456" s="46"/>
      <c r="AP456" s="46"/>
      <c r="AQ456" s="46"/>
      <c r="AR456" s="47"/>
      <c r="AS456" s="47"/>
      <c r="AT456" s="47"/>
      <c r="AU456" s="46"/>
      <c r="AV456" s="46"/>
      <c r="AW456" s="46"/>
      <c r="AX456" s="46"/>
      <c r="AY456" s="46"/>
      <c r="AZ456" s="46"/>
      <c r="BA456" s="46"/>
      <c r="BB456" s="46"/>
      <c r="BC456" s="46"/>
      <c r="BD456" s="47">
        <v>11400</v>
      </c>
      <c r="BE456" s="47">
        <v>2166</v>
      </c>
      <c r="BF456" s="47">
        <f t="shared" si="31"/>
        <v>13566</v>
      </c>
      <c r="BG456" s="46"/>
      <c r="BH456" s="46"/>
      <c r="BI456" s="46"/>
      <c r="BJ456" s="46"/>
      <c r="BK456" s="46"/>
      <c r="BL456" s="47"/>
      <c r="BM456" s="47"/>
      <c r="BN456" s="47"/>
      <c r="BO456" s="46"/>
      <c r="BP456" s="46"/>
      <c r="BQ456" s="46"/>
      <c r="BR456" s="46"/>
      <c r="BS456" s="46"/>
      <c r="BT456" s="46"/>
      <c r="BU456" s="46"/>
      <c r="BV456" s="46"/>
      <c r="BW456" s="46"/>
      <c r="BX456" s="46"/>
      <c r="BY456" s="46"/>
      <c r="BZ456" s="46"/>
      <c r="CA456" s="46"/>
      <c r="CB456" s="46"/>
      <c r="CC456" s="46"/>
      <c r="CD456" s="46"/>
      <c r="CE456" s="46"/>
      <c r="CF456" s="46"/>
      <c r="CG456" s="46"/>
      <c r="CH456" s="46"/>
      <c r="CI456" s="46"/>
      <c r="CJ456" s="46"/>
      <c r="CK456" s="46"/>
      <c r="CL456" s="46"/>
      <c r="CM456" s="46"/>
      <c r="CN456" s="46"/>
      <c r="CO456" s="46"/>
      <c r="CP456" s="46"/>
      <c r="CQ456" s="46"/>
      <c r="CR456" s="46"/>
      <c r="CS456" s="46"/>
      <c r="CT456" s="46"/>
      <c r="CU456" s="46"/>
      <c r="CV456" s="46"/>
      <c r="CW456" s="46"/>
      <c r="CX456" s="46"/>
      <c r="CY456" s="46"/>
      <c r="CZ456" s="28"/>
      <c r="DA456" s="28"/>
      <c r="DB456" s="35"/>
      <c r="DE456" s="31">
        <f t="shared" si="32"/>
        <v>13566</v>
      </c>
    </row>
    <row r="457" spans="1:109" ht="22.5" x14ac:dyDescent="0.25">
      <c r="A457" s="36">
        <v>1654</v>
      </c>
      <c r="B457" s="39" t="s">
        <v>607</v>
      </c>
      <c r="C457" s="21" t="s">
        <v>43</v>
      </c>
      <c r="D457" s="40">
        <v>1</v>
      </c>
      <c r="E457" s="21"/>
      <c r="F457" s="23" t="s">
        <v>553</v>
      </c>
      <c r="G457" s="23" t="s">
        <v>553</v>
      </c>
      <c r="H457" s="22"/>
      <c r="I457" s="22"/>
      <c r="J457" s="22" t="s">
        <v>124</v>
      </c>
      <c r="K457" s="22"/>
      <c r="L457" s="23"/>
      <c r="M457" s="22"/>
      <c r="N457" s="22"/>
      <c r="O457" s="22"/>
      <c r="P457" s="22"/>
      <c r="Q457" s="46"/>
      <c r="R457" s="46"/>
      <c r="S457" s="46"/>
      <c r="T457" s="46"/>
      <c r="U457" s="46"/>
      <c r="V457" s="46"/>
      <c r="W457" s="46"/>
      <c r="X457" s="83"/>
      <c r="Y457" s="83"/>
      <c r="Z457" s="83"/>
      <c r="AA457" s="46"/>
      <c r="AB457" s="46"/>
      <c r="AC457" s="46"/>
      <c r="AD457" s="46"/>
      <c r="AE457" s="46"/>
      <c r="AF457" s="46"/>
      <c r="AG457" s="46"/>
      <c r="AH457" s="46"/>
      <c r="AI457" s="46"/>
      <c r="AJ457" s="46"/>
      <c r="AK457" s="46"/>
      <c r="AL457" s="46"/>
      <c r="AM457" s="46"/>
      <c r="AN457" s="46"/>
      <c r="AO457" s="46"/>
      <c r="AP457" s="46"/>
      <c r="AQ457" s="46"/>
      <c r="AR457" s="47">
        <v>115921</v>
      </c>
      <c r="AS457" s="47">
        <v>22025</v>
      </c>
      <c r="AT457" s="47">
        <f>+AR457+AS457</f>
        <v>137946</v>
      </c>
      <c r="AU457" s="46"/>
      <c r="AV457" s="46"/>
      <c r="AW457" s="46"/>
      <c r="AX457" s="46"/>
      <c r="AY457" s="46"/>
      <c r="AZ457" s="46"/>
      <c r="BA457" s="46"/>
      <c r="BB457" s="46"/>
      <c r="BC457" s="46"/>
      <c r="BD457" s="47">
        <v>43900</v>
      </c>
      <c r="BE457" s="47">
        <v>8341</v>
      </c>
      <c r="BF457" s="47">
        <f t="shared" si="31"/>
        <v>52241</v>
      </c>
      <c r="BG457" s="46"/>
      <c r="BH457" s="46"/>
      <c r="BI457" s="46"/>
      <c r="BJ457" s="46"/>
      <c r="BK457" s="46"/>
      <c r="BL457" s="47"/>
      <c r="BM457" s="47"/>
      <c r="BN457" s="47"/>
      <c r="BO457" s="46"/>
      <c r="BP457" s="46"/>
      <c r="BQ457" s="46"/>
      <c r="BR457" s="46"/>
      <c r="BS457" s="46"/>
      <c r="BT457" s="46"/>
      <c r="BU457" s="46"/>
      <c r="BV457" s="46"/>
      <c r="BW457" s="46"/>
      <c r="BX457" s="46"/>
      <c r="BY457" s="46"/>
      <c r="BZ457" s="46"/>
      <c r="CA457" s="46"/>
      <c r="CB457" s="46"/>
      <c r="CC457" s="46"/>
      <c r="CD457" s="46"/>
      <c r="CE457" s="46"/>
      <c r="CF457" s="46"/>
      <c r="CG457" s="46"/>
      <c r="CH457" s="46"/>
      <c r="CI457" s="46"/>
      <c r="CJ457" s="46"/>
      <c r="CK457" s="46"/>
      <c r="CL457" s="46"/>
      <c r="CM457" s="46"/>
      <c r="CN457" s="46"/>
      <c r="CO457" s="46"/>
      <c r="CP457" s="46"/>
      <c r="CQ457" s="46"/>
      <c r="CR457" s="46"/>
      <c r="CS457" s="46"/>
      <c r="CT457" s="46"/>
      <c r="CU457" s="46"/>
      <c r="CV457" s="46"/>
      <c r="CW457" s="46"/>
      <c r="CX457" s="46"/>
      <c r="CY457" s="46"/>
      <c r="CZ457" s="28"/>
      <c r="DA457" s="28"/>
      <c r="DB457" s="35"/>
      <c r="DE457" s="31">
        <f t="shared" si="32"/>
        <v>95093.5</v>
      </c>
    </row>
    <row r="458" spans="1:109" ht="22.5" x14ac:dyDescent="0.25">
      <c r="A458" s="18">
        <v>1655</v>
      </c>
      <c r="B458" s="39" t="s">
        <v>608</v>
      </c>
      <c r="C458" s="21" t="s">
        <v>43</v>
      </c>
      <c r="D458" s="40">
        <v>1</v>
      </c>
      <c r="E458" s="21"/>
      <c r="F458" s="23" t="s">
        <v>553</v>
      </c>
      <c r="G458" s="23" t="s">
        <v>553</v>
      </c>
      <c r="H458" s="22"/>
      <c r="I458" s="22"/>
      <c r="J458" s="22" t="s">
        <v>124</v>
      </c>
      <c r="K458" s="22"/>
      <c r="L458" s="23"/>
      <c r="M458" s="22"/>
      <c r="N458" s="22"/>
      <c r="O458" s="22"/>
      <c r="P458" s="22"/>
      <c r="Q458" s="46"/>
      <c r="R458" s="46"/>
      <c r="S458" s="46"/>
      <c r="T458" s="46"/>
      <c r="U458" s="46"/>
      <c r="V458" s="46"/>
      <c r="W458" s="46"/>
      <c r="X458" s="83"/>
      <c r="Y458" s="83"/>
      <c r="Z458" s="83"/>
      <c r="AA458" s="46"/>
      <c r="AB458" s="46"/>
      <c r="AC458" s="46"/>
      <c r="AD458" s="46"/>
      <c r="AE458" s="46"/>
      <c r="AF458" s="46"/>
      <c r="AG458" s="46"/>
      <c r="AH458" s="46"/>
      <c r="AI458" s="46"/>
      <c r="AJ458" s="46"/>
      <c r="AK458" s="46"/>
      <c r="AL458" s="46"/>
      <c r="AM458" s="46"/>
      <c r="AN458" s="46"/>
      <c r="AO458" s="46"/>
      <c r="AP458" s="46"/>
      <c r="AQ458" s="46"/>
      <c r="AR458" s="47"/>
      <c r="AS458" s="47"/>
      <c r="AT458" s="47"/>
      <c r="AU458" s="46"/>
      <c r="AV458" s="46"/>
      <c r="AW458" s="46"/>
      <c r="AX458" s="46"/>
      <c r="AY458" s="46"/>
      <c r="AZ458" s="46"/>
      <c r="BA458" s="46"/>
      <c r="BB458" s="46"/>
      <c r="BC458" s="46"/>
      <c r="BD458" s="47">
        <v>3800</v>
      </c>
      <c r="BE458" s="47">
        <v>722</v>
      </c>
      <c r="BF458" s="47">
        <f t="shared" si="31"/>
        <v>4522</v>
      </c>
      <c r="BG458" s="46"/>
      <c r="BH458" s="46"/>
      <c r="BI458" s="46"/>
      <c r="BJ458" s="46"/>
      <c r="BK458" s="46"/>
      <c r="BL458" s="47"/>
      <c r="BM458" s="47"/>
      <c r="BN458" s="47"/>
      <c r="BO458" s="46"/>
      <c r="BP458" s="46"/>
      <c r="BQ458" s="46"/>
      <c r="BR458" s="46"/>
      <c r="BS458" s="46"/>
      <c r="BT458" s="46"/>
      <c r="BU458" s="46"/>
      <c r="BV458" s="46"/>
      <c r="BW458" s="46"/>
      <c r="BX458" s="46"/>
      <c r="BY458" s="46"/>
      <c r="BZ458" s="46"/>
      <c r="CA458" s="46"/>
      <c r="CB458" s="46"/>
      <c r="CC458" s="46"/>
      <c r="CD458" s="46"/>
      <c r="CE458" s="46"/>
      <c r="CF458" s="46"/>
      <c r="CG458" s="46"/>
      <c r="CH458" s="46"/>
      <c r="CI458" s="46"/>
      <c r="CJ458" s="46"/>
      <c r="CK458" s="46"/>
      <c r="CL458" s="46"/>
      <c r="CM458" s="46"/>
      <c r="CN458" s="46"/>
      <c r="CO458" s="46"/>
      <c r="CP458" s="46"/>
      <c r="CQ458" s="46"/>
      <c r="CR458" s="46"/>
      <c r="CS458" s="46"/>
      <c r="CT458" s="46"/>
      <c r="CU458" s="46"/>
      <c r="CV458" s="46"/>
      <c r="CW458" s="46"/>
      <c r="CX458" s="46"/>
      <c r="CY458" s="46"/>
      <c r="CZ458" s="28"/>
      <c r="DA458" s="28"/>
      <c r="DB458" s="35"/>
      <c r="DE458" s="31">
        <f t="shared" si="32"/>
        <v>4522</v>
      </c>
    </row>
    <row r="459" spans="1:109" ht="22.5" x14ac:dyDescent="0.25">
      <c r="A459" s="18">
        <v>1656</v>
      </c>
      <c r="B459" s="39" t="s">
        <v>609</v>
      </c>
      <c r="C459" s="21" t="s">
        <v>43</v>
      </c>
      <c r="D459" s="40">
        <v>1</v>
      </c>
      <c r="E459" s="21"/>
      <c r="F459" s="23" t="s">
        <v>553</v>
      </c>
      <c r="G459" s="23" t="s">
        <v>553</v>
      </c>
      <c r="H459" s="22"/>
      <c r="I459" s="22"/>
      <c r="J459" s="22" t="s">
        <v>124</v>
      </c>
      <c r="K459" s="22"/>
      <c r="L459" s="23"/>
      <c r="M459" s="22"/>
      <c r="N459" s="22"/>
      <c r="O459" s="22"/>
      <c r="P459" s="22"/>
      <c r="Q459" s="46"/>
      <c r="R459" s="46"/>
      <c r="S459" s="46"/>
      <c r="T459" s="46"/>
      <c r="U459" s="46"/>
      <c r="V459" s="46"/>
      <c r="W459" s="24"/>
      <c r="X459" s="25"/>
      <c r="Y459" s="25"/>
      <c r="Z459" s="25"/>
      <c r="AA459" s="24"/>
      <c r="AB459" s="24"/>
      <c r="AC459" s="24"/>
      <c r="AD459" s="24"/>
      <c r="AE459" s="24"/>
      <c r="AF459" s="24"/>
      <c r="AG459" s="24"/>
      <c r="AH459" s="24"/>
      <c r="AI459" s="24"/>
      <c r="AJ459" s="24"/>
      <c r="AK459" s="24"/>
      <c r="AL459" s="24"/>
      <c r="AM459" s="24"/>
      <c r="AN459" s="24"/>
      <c r="AO459" s="24"/>
      <c r="AP459" s="24"/>
      <c r="AQ459" s="24"/>
      <c r="AR459" s="47"/>
      <c r="AS459" s="47"/>
      <c r="AT459" s="47"/>
      <c r="AU459" s="24"/>
      <c r="AV459" s="24"/>
      <c r="AW459" s="24"/>
      <c r="AX459" s="24"/>
      <c r="AY459" s="24"/>
      <c r="AZ459" s="24"/>
      <c r="BA459" s="24"/>
      <c r="BB459" s="24"/>
      <c r="BC459" s="24"/>
      <c r="BD459" s="47">
        <v>6200</v>
      </c>
      <c r="BE459" s="47">
        <v>1178</v>
      </c>
      <c r="BF459" s="47">
        <f t="shared" si="31"/>
        <v>7378</v>
      </c>
      <c r="BG459" s="24"/>
      <c r="BH459" s="24"/>
      <c r="BI459" s="24"/>
      <c r="BJ459" s="24"/>
      <c r="BK459" s="24"/>
      <c r="BL459" s="47"/>
      <c r="BM459" s="47"/>
      <c r="BN459" s="47"/>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46"/>
      <c r="CZ459" s="28"/>
      <c r="DA459" s="28"/>
      <c r="DB459" s="35"/>
      <c r="DE459" s="31">
        <f t="shared" si="32"/>
        <v>7378</v>
      </c>
    </row>
    <row r="460" spans="1:109" ht="22.5" x14ac:dyDescent="0.25">
      <c r="A460" s="36">
        <v>1657</v>
      </c>
      <c r="B460" s="39" t="s">
        <v>610</v>
      </c>
      <c r="C460" s="21" t="s">
        <v>43</v>
      </c>
      <c r="D460" s="40">
        <v>1</v>
      </c>
      <c r="E460" s="21"/>
      <c r="F460" s="23" t="s">
        <v>553</v>
      </c>
      <c r="G460" s="23" t="s">
        <v>553</v>
      </c>
      <c r="H460" s="22"/>
      <c r="I460" s="22"/>
      <c r="J460" s="22" t="s">
        <v>124</v>
      </c>
      <c r="K460" s="22"/>
      <c r="L460" s="23"/>
      <c r="M460" s="22"/>
      <c r="N460" s="22"/>
      <c r="O460" s="22"/>
      <c r="P460" s="22"/>
      <c r="Q460" s="46"/>
      <c r="R460" s="46"/>
      <c r="S460" s="46"/>
      <c r="T460" s="46"/>
      <c r="U460" s="46"/>
      <c r="V460" s="46"/>
      <c r="W460" s="46"/>
      <c r="X460" s="83"/>
      <c r="Y460" s="83"/>
      <c r="Z460" s="83"/>
      <c r="AA460" s="46"/>
      <c r="AB460" s="46"/>
      <c r="AC460" s="46"/>
      <c r="AD460" s="46"/>
      <c r="AE460" s="46"/>
      <c r="AF460" s="46"/>
      <c r="AG460" s="46"/>
      <c r="AH460" s="46"/>
      <c r="AI460" s="46"/>
      <c r="AJ460" s="46"/>
      <c r="AK460" s="46"/>
      <c r="AL460" s="46"/>
      <c r="AM460" s="46"/>
      <c r="AN460" s="46"/>
      <c r="AO460" s="46"/>
      <c r="AP460" s="46"/>
      <c r="AQ460" s="46"/>
      <c r="AR460" s="47">
        <v>14025</v>
      </c>
      <c r="AS460" s="47">
        <v>2665</v>
      </c>
      <c r="AT460" s="47">
        <f>+AR460+AS460</f>
        <v>16690</v>
      </c>
      <c r="AU460" s="46"/>
      <c r="AV460" s="46"/>
      <c r="AW460" s="46"/>
      <c r="AX460" s="46"/>
      <c r="AY460" s="46"/>
      <c r="AZ460" s="46"/>
      <c r="BA460" s="46"/>
      <c r="BB460" s="46"/>
      <c r="BC460" s="46"/>
      <c r="BD460" s="47">
        <v>9800</v>
      </c>
      <c r="BE460" s="47">
        <v>1862</v>
      </c>
      <c r="BF460" s="47">
        <f t="shared" si="31"/>
        <v>11662</v>
      </c>
      <c r="BG460" s="46"/>
      <c r="BH460" s="46"/>
      <c r="BI460" s="46"/>
      <c r="BJ460" s="46"/>
      <c r="BK460" s="46"/>
      <c r="BL460" s="47"/>
      <c r="BM460" s="47"/>
      <c r="BN460" s="47"/>
      <c r="BO460" s="46"/>
      <c r="BP460" s="46"/>
      <c r="BQ460" s="46"/>
      <c r="BR460" s="46"/>
      <c r="BS460" s="46"/>
      <c r="BT460" s="46"/>
      <c r="BU460" s="46"/>
      <c r="BV460" s="46"/>
      <c r="BW460" s="46"/>
      <c r="BX460" s="46"/>
      <c r="BY460" s="46"/>
      <c r="BZ460" s="46"/>
      <c r="CA460" s="46"/>
      <c r="CB460" s="46"/>
      <c r="CC460" s="46"/>
      <c r="CD460" s="46"/>
      <c r="CE460" s="46"/>
      <c r="CF460" s="46"/>
      <c r="CG460" s="46"/>
      <c r="CH460" s="46"/>
      <c r="CI460" s="46"/>
      <c r="CJ460" s="46"/>
      <c r="CK460" s="46"/>
      <c r="CL460" s="46"/>
      <c r="CM460" s="46"/>
      <c r="CN460" s="46"/>
      <c r="CO460" s="46"/>
      <c r="CP460" s="46"/>
      <c r="CQ460" s="46"/>
      <c r="CR460" s="46"/>
      <c r="CS460" s="46"/>
      <c r="CT460" s="46"/>
      <c r="CU460" s="46"/>
      <c r="CV460" s="46"/>
      <c r="CW460" s="46"/>
      <c r="CX460" s="46"/>
      <c r="CY460" s="46"/>
      <c r="CZ460" s="28"/>
      <c r="DA460" s="28"/>
      <c r="DB460" s="35"/>
      <c r="DE460" s="31">
        <f t="shared" si="32"/>
        <v>14176</v>
      </c>
    </row>
    <row r="461" spans="1:109" ht="22.5" x14ac:dyDescent="0.25">
      <c r="A461" s="18">
        <v>1658</v>
      </c>
      <c r="B461" s="39" t="s">
        <v>611</v>
      </c>
      <c r="C461" s="21" t="s">
        <v>43</v>
      </c>
      <c r="D461" s="40">
        <v>1</v>
      </c>
      <c r="E461" s="21"/>
      <c r="F461" s="23" t="s">
        <v>553</v>
      </c>
      <c r="G461" s="23" t="s">
        <v>553</v>
      </c>
      <c r="H461" s="22"/>
      <c r="I461" s="22"/>
      <c r="J461" s="22" t="s">
        <v>124</v>
      </c>
      <c r="K461" s="22"/>
      <c r="L461" s="23"/>
      <c r="M461" s="22"/>
      <c r="N461" s="22"/>
      <c r="O461" s="22"/>
      <c r="P461" s="22"/>
      <c r="Q461" s="46"/>
      <c r="R461" s="46"/>
      <c r="S461" s="46"/>
      <c r="T461" s="46"/>
      <c r="U461" s="46"/>
      <c r="V461" s="46"/>
      <c r="W461" s="46"/>
      <c r="X461" s="83"/>
      <c r="Y461" s="83"/>
      <c r="Z461" s="83"/>
      <c r="AA461" s="46"/>
      <c r="AB461" s="46"/>
      <c r="AC461" s="46"/>
      <c r="AD461" s="46"/>
      <c r="AE461" s="46"/>
      <c r="AF461" s="46"/>
      <c r="AG461" s="46"/>
      <c r="AH461" s="46"/>
      <c r="AI461" s="46"/>
      <c r="AJ461" s="46"/>
      <c r="AK461" s="46"/>
      <c r="AL461" s="46"/>
      <c r="AM461" s="46"/>
      <c r="AN461" s="46"/>
      <c r="AO461" s="46"/>
      <c r="AP461" s="46"/>
      <c r="AQ461" s="46"/>
      <c r="AR461" s="47">
        <v>23464</v>
      </c>
      <c r="AS461" s="47">
        <v>4458</v>
      </c>
      <c r="AT461" s="47">
        <f>+AR461+AS461</f>
        <v>27922</v>
      </c>
      <c r="AU461" s="46"/>
      <c r="AV461" s="46"/>
      <c r="AW461" s="46"/>
      <c r="AX461" s="46"/>
      <c r="AY461" s="46"/>
      <c r="AZ461" s="46"/>
      <c r="BA461" s="46"/>
      <c r="BB461" s="46"/>
      <c r="BC461" s="46"/>
      <c r="BD461" s="47"/>
      <c r="BE461" s="47"/>
      <c r="BF461" s="47"/>
      <c r="BG461" s="46"/>
      <c r="BH461" s="46"/>
      <c r="BI461" s="46"/>
      <c r="BJ461" s="46"/>
      <c r="BK461" s="46"/>
      <c r="BL461" s="47"/>
      <c r="BM461" s="47"/>
      <c r="BN461" s="47"/>
      <c r="BO461" s="46"/>
      <c r="BP461" s="46"/>
      <c r="BQ461" s="46"/>
      <c r="BR461" s="46"/>
      <c r="BS461" s="46"/>
      <c r="BT461" s="46"/>
      <c r="BU461" s="46"/>
      <c r="BV461" s="46"/>
      <c r="BW461" s="46"/>
      <c r="BX461" s="46"/>
      <c r="BY461" s="46"/>
      <c r="BZ461" s="46"/>
      <c r="CA461" s="46"/>
      <c r="CB461" s="46"/>
      <c r="CC461" s="46"/>
      <c r="CD461" s="46"/>
      <c r="CE461" s="46"/>
      <c r="CF461" s="46"/>
      <c r="CG461" s="46"/>
      <c r="CH461" s="46"/>
      <c r="CI461" s="46"/>
      <c r="CJ461" s="46"/>
      <c r="CK461" s="46"/>
      <c r="CL461" s="46"/>
      <c r="CM461" s="46"/>
      <c r="CN461" s="46"/>
      <c r="CO461" s="46"/>
      <c r="CP461" s="46"/>
      <c r="CQ461" s="46"/>
      <c r="CR461" s="46"/>
      <c r="CS461" s="46"/>
      <c r="CT461" s="46"/>
      <c r="CU461" s="46"/>
      <c r="CV461" s="46"/>
      <c r="CW461" s="46"/>
      <c r="CX461" s="46"/>
      <c r="CY461" s="46"/>
      <c r="CZ461" s="28"/>
      <c r="DA461" s="28"/>
      <c r="DB461" s="35"/>
      <c r="DE461" s="31">
        <f t="shared" si="32"/>
        <v>27922</v>
      </c>
    </row>
    <row r="462" spans="1:109" ht="22.5" x14ac:dyDescent="0.25">
      <c r="A462" s="18">
        <v>1659</v>
      </c>
      <c r="B462" s="39" t="s">
        <v>612</v>
      </c>
      <c r="C462" s="21" t="s">
        <v>43</v>
      </c>
      <c r="D462" s="40">
        <v>1</v>
      </c>
      <c r="E462" s="21"/>
      <c r="F462" s="23" t="s">
        <v>553</v>
      </c>
      <c r="G462" s="23" t="s">
        <v>553</v>
      </c>
      <c r="H462" s="22"/>
      <c r="I462" s="22"/>
      <c r="J462" s="22" t="s">
        <v>124</v>
      </c>
      <c r="K462" s="22"/>
      <c r="L462" s="23"/>
      <c r="M462" s="22"/>
      <c r="N462" s="22"/>
      <c r="O462" s="22"/>
      <c r="P462" s="22"/>
      <c r="Q462" s="46"/>
      <c r="R462" s="46"/>
      <c r="S462" s="46"/>
      <c r="T462" s="46"/>
      <c r="U462" s="46"/>
      <c r="V462" s="46"/>
      <c r="W462" s="46"/>
      <c r="X462" s="83"/>
      <c r="Y462" s="83"/>
      <c r="Z462" s="83"/>
      <c r="AA462" s="46"/>
      <c r="AB462" s="46"/>
      <c r="AC462" s="46"/>
      <c r="AD462" s="46"/>
      <c r="AE462" s="46"/>
      <c r="AF462" s="46"/>
      <c r="AG462" s="46"/>
      <c r="AH462" s="46"/>
      <c r="AI462" s="46"/>
      <c r="AJ462" s="46"/>
      <c r="AK462" s="46"/>
      <c r="AL462" s="46"/>
      <c r="AM462" s="46"/>
      <c r="AN462" s="46"/>
      <c r="AO462" s="46"/>
      <c r="AP462" s="46"/>
      <c r="AQ462" s="46"/>
      <c r="AR462" s="47">
        <v>23464</v>
      </c>
      <c r="AS462" s="47">
        <v>4458</v>
      </c>
      <c r="AT462" s="47">
        <f>+AR462+AS462</f>
        <v>27922</v>
      </c>
      <c r="AU462" s="46"/>
      <c r="AV462" s="46"/>
      <c r="AW462" s="46"/>
      <c r="AX462" s="46"/>
      <c r="AY462" s="46"/>
      <c r="AZ462" s="46"/>
      <c r="BA462" s="46"/>
      <c r="BB462" s="46"/>
      <c r="BC462" s="46"/>
      <c r="BD462" s="47"/>
      <c r="BE462" s="47"/>
      <c r="BF462" s="47"/>
      <c r="BG462" s="46"/>
      <c r="BH462" s="46"/>
      <c r="BI462" s="46"/>
      <c r="BJ462" s="46"/>
      <c r="BK462" s="46"/>
      <c r="BL462" s="47"/>
      <c r="BM462" s="47"/>
      <c r="BN462" s="47"/>
      <c r="BO462" s="46"/>
      <c r="BP462" s="46"/>
      <c r="BQ462" s="46"/>
      <c r="BR462" s="46"/>
      <c r="BS462" s="46"/>
      <c r="BT462" s="46"/>
      <c r="BU462" s="46"/>
      <c r="BV462" s="46"/>
      <c r="BW462" s="46"/>
      <c r="BX462" s="46"/>
      <c r="BY462" s="46"/>
      <c r="BZ462" s="46"/>
      <c r="CA462" s="46"/>
      <c r="CB462" s="46"/>
      <c r="CC462" s="46"/>
      <c r="CD462" s="46"/>
      <c r="CE462" s="46"/>
      <c r="CF462" s="46"/>
      <c r="CG462" s="46"/>
      <c r="CH462" s="46"/>
      <c r="CI462" s="46"/>
      <c r="CJ462" s="46"/>
      <c r="CK462" s="46"/>
      <c r="CL462" s="46"/>
      <c r="CM462" s="46"/>
      <c r="CN462" s="46"/>
      <c r="CO462" s="46"/>
      <c r="CP462" s="46"/>
      <c r="CQ462" s="46"/>
      <c r="CR462" s="46"/>
      <c r="CS462" s="46"/>
      <c r="CT462" s="46"/>
      <c r="CU462" s="46"/>
      <c r="CV462" s="46"/>
      <c r="CW462" s="46"/>
      <c r="CX462" s="46"/>
      <c r="CY462" s="46"/>
      <c r="CZ462" s="28"/>
      <c r="DA462" s="28"/>
      <c r="DB462" s="35"/>
      <c r="DE462" s="31">
        <f t="shared" si="32"/>
        <v>27922</v>
      </c>
    </row>
    <row r="463" spans="1:109" ht="22.5" x14ac:dyDescent="0.25">
      <c r="A463" s="36">
        <v>1660</v>
      </c>
      <c r="B463" s="39" t="s">
        <v>613</v>
      </c>
      <c r="C463" s="21" t="s">
        <v>43</v>
      </c>
      <c r="D463" s="40">
        <v>1</v>
      </c>
      <c r="E463" s="21"/>
      <c r="F463" s="23" t="s">
        <v>553</v>
      </c>
      <c r="G463" s="23" t="s">
        <v>553</v>
      </c>
      <c r="H463" s="22"/>
      <c r="I463" s="22"/>
      <c r="J463" s="22" t="s">
        <v>124</v>
      </c>
      <c r="K463" s="22"/>
      <c r="L463" s="23"/>
      <c r="M463" s="22"/>
      <c r="N463" s="22"/>
      <c r="O463" s="22"/>
      <c r="P463" s="22"/>
      <c r="Q463" s="46"/>
      <c r="R463" s="46"/>
      <c r="S463" s="46"/>
      <c r="T463" s="46"/>
      <c r="U463" s="46"/>
      <c r="V463" s="46"/>
      <c r="W463" s="46"/>
      <c r="X463" s="83"/>
      <c r="Y463" s="83"/>
      <c r="Z463" s="83"/>
      <c r="AA463" s="46"/>
      <c r="AB463" s="46"/>
      <c r="AC463" s="46"/>
      <c r="AD463" s="46"/>
      <c r="AE463" s="46"/>
      <c r="AF463" s="46"/>
      <c r="AG463" s="46"/>
      <c r="AH463" s="46"/>
      <c r="AI463" s="46"/>
      <c r="AJ463" s="46"/>
      <c r="AK463" s="46"/>
      <c r="AL463" s="46"/>
      <c r="AM463" s="46"/>
      <c r="AN463" s="46"/>
      <c r="AO463" s="46"/>
      <c r="AP463" s="46"/>
      <c r="AQ463" s="46"/>
      <c r="AR463" s="47"/>
      <c r="AS463" s="47"/>
      <c r="AT463" s="47"/>
      <c r="AU463" s="46"/>
      <c r="AV463" s="46"/>
      <c r="AW463" s="46"/>
      <c r="AX463" s="46"/>
      <c r="AY463" s="46"/>
      <c r="AZ463" s="46"/>
      <c r="BA463" s="46"/>
      <c r="BB463" s="46"/>
      <c r="BC463" s="46"/>
      <c r="BD463" s="47"/>
      <c r="BE463" s="47"/>
      <c r="BF463" s="47"/>
      <c r="BG463" s="46"/>
      <c r="BH463" s="46"/>
      <c r="BI463" s="46"/>
      <c r="BJ463" s="46"/>
      <c r="BK463" s="46"/>
      <c r="BL463" s="47"/>
      <c r="BM463" s="47"/>
      <c r="BN463" s="47"/>
      <c r="BO463" s="46"/>
      <c r="BP463" s="46"/>
      <c r="BQ463" s="46"/>
      <c r="BR463" s="46"/>
      <c r="BS463" s="46"/>
      <c r="BT463" s="46"/>
      <c r="BU463" s="46"/>
      <c r="BV463" s="46"/>
      <c r="BW463" s="46"/>
      <c r="BX463" s="46"/>
      <c r="BY463" s="46"/>
      <c r="BZ463" s="46"/>
      <c r="CA463" s="46"/>
      <c r="CB463" s="46"/>
      <c r="CC463" s="46"/>
      <c r="CD463" s="46"/>
      <c r="CE463" s="46"/>
      <c r="CF463" s="46"/>
      <c r="CG463" s="46"/>
      <c r="CH463" s="46"/>
      <c r="CI463" s="46"/>
      <c r="CJ463" s="46"/>
      <c r="CK463" s="46"/>
      <c r="CL463" s="46"/>
      <c r="CM463" s="46"/>
      <c r="CN463" s="46"/>
      <c r="CO463" s="46"/>
      <c r="CP463" s="46"/>
      <c r="CQ463" s="46"/>
      <c r="CR463" s="46"/>
      <c r="CS463" s="46"/>
      <c r="CT463" s="46"/>
      <c r="CU463" s="46"/>
      <c r="CV463" s="46"/>
      <c r="CW463" s="46"/>
      <c r="CX463" s="46"/>
      <c r="CY463" s="46"/>
      <c r="CZ463" s="28">
        <f>VLOOKUP(A463,[1]Hoja2!$A$1:$G$589,7,0)</f>
        <v>3148.7040000000002</v>
      </c>
      <c r="DA463" s="28">
        <v>0</v>
      </c>
      <c r="DB463" s="35">
        <f t="shared" ref="DB463:DB509" si="33">+CZ463+DA463</f>
        <v>3148.7040000000002</v>
      </c>
      <c r="DE463" s="31">
        <f t="shared" si="32"/>
        <v>3148.7040000000002</v>
      </c>
    </row>
    <row r="464" spans="1:109" ht="22.5" x14ac:dyDescent="0.25">
      <c r="A464" s="18">
        <v>1661</v>
      </c>
      <c r="B464" s="19" t="s">
        <v>614</v>
      </c>
      <c r="C464" s="20" t="s">
        <v>43</v>
      </c>
      <c r="D464" s="78">
        <v>10</v>
      </c>
      <c r="E464" s="79"/>
      <c r="F464" s="23" t="s">
        <v>553</v>
      </c>
      <c r="G464" s="23" t="s">
        <v>553</v>
      </c>
      <c r="H464" s="80"/>
      <c r="I464" s="80"/>
      <c r="J464" s="80" t="s">
        <v>281</v>
      </c>
      <c r="K464" s="80"/>
      <c r="L464" s="81"/>
      <c r="M464" s="80"/>
      <c r="N464" s="82"/>
      <c r="O464" s="82"/>
      <c r="P464" s="82"/>
      <c r="Q464" s="46"/>
      <c r="R464" s="46"/>
      <c r="S464" s="46"/>
      <c r="T464" s="46"/>
      <c r="U464" s="46"/>
      <c r="V464" s="46"/>
      <c r="W464" s="46"/>
      <c r="X464" s="83"/>
      <c r="Y464" s="83"/>
      <c r="Z464" s="83"/>
      <c r="AA464" s="46"/>
      <c r="AB464" s="46"/>
      <c r="AC464" s="46"/>
      <c r="AD464" s="46"/>
      <c r="AE464" s="46"/>
      <c r="AF464" s="46"/>
      <c r="AG464" s="46"/>
      <c r="AH464" s="46"/>
      <c r="AI464" s="46"/>
      <c r="AJ464" s="46"/>
      <c r="AK464" s="46"/>
      <c r="AL464" s="46"/>
      <c r="AM464" s="46"/>
      <c r="AN464" s="46"/>
      <c r="AO464" s="46"/>
      <c r="AP464" s="46"/>
      <c r="AQ464" s="46"/>
      <c r="AR464" s="47">
        <v>7029</v>
      </c>
      <c r="AS464" s="47">
        <v>1336</v>
      </c>
      <c r="AT464" s="47">
        <f>+AR464+AS464</f>
        <v>8365</v>
      </c>
      <c r="AU464" s="46"/>
      <c r="AV464" s="46"/>
      <c r="AW464" s="46"/>
      <c r="AX464" s="46"/>
      <c r="AY464" s="46"/>
      <c r="AZ464" s="46"/>
      <c r="BA464" s="46"/>
      <c r="BB464" s="46"/>
      <c r="BC464" s="46"/>
      <c r="BD464" s="47">
        <v>3900</v>
      </c>
      <c r="BE464" s="47">
        <v>741</v>
      </c>
      <c r="BF464" s="47">
        <f t="shared" si="31"/>
        <v>4641</v>
      </c>
      <c r="BG464" s="46"/>
      <c r="BH464" s="46"/>
      <c r="BI464" s="46"/>
      <c r="BJ464" s="46"/>
      <c r="BK464" s="46"/>
      <c r="BL464" s="47"/>
      <c r="BM464" s="47"/>
      <c r="BN464" s="47"/>
      <c r="BO464" s="46"/>
      <c r="BP464" s="46"/>
      <c r="BQ464" s="46"/>
      <c r="BR464" s="46"/>
      <c r="BS464" s="46"/>
      <c r="BT464" s="46"/>
      <c r="BU464" s="46"/>
      <c r="BV464" s="46"/>
      <c r="BW464" s="46"/>
      <c r="BX464" s="46"/>
      <c r="BY464" s="46"/>
      <c r="BZ464" s="46"/>
      <c r="CA464" s="46"/>
      <c r="CB464" s="46"/>
      <c r="CC464" s="46"/>
      <c r="CD464" s="46"/>
      <c r="CE464" s="46"/>
      <c r="CF464" s="46"/>
      <c r="CG464" s="46"/>
      <c r="CH464" s="46"/>
      <c r="CI464" s="46"/>
      <c r="CJ464" s="46"/>
      <c r="CK464" s="46"/>
      <c r="CL464" s="46"/>
      <c r="CM464" s="46"/>
      <c r="CN464" s="46"/>
      <c r="CO464" s="46"/>
      <c r="CP464" s="46"/>
      <c r="CQ464" s="46"/>
      <c r="CR464" s="46"/>
      <c r="CS464" s="46"/>
      <c r="CT464" s="46"/>
      <c r="CU464" s="46"/>
      <c r="CV464" s="46"/>
      <c r="CW464" s="46"/>
      <c r="CX464" s="46"/>
      <c r="CY464" s="46"/>
      <c r="CZ464" s="28"/>
      <c r="DA464" s="28"/>
      <c r="DB464" s="35"/>
      <c r="DE464" s="31">
        <f t="shared" si="32"/>
        <v>6503</v>
      </c>
    </row>
    <row r="465" spans="1:109" ht="33.75" x14ac:dyDescent="0.25">
      <c r="A465" s="18">
        <v>1662</v>
      </c>
      <c r="B465" s="39" t="s">
        <v>615</v>
      </c>
      <c r="C465" s="33" t="s">
        <v>43</v>
      </c>
      <c r="D465" s="79">
        <v>10</v>
      </c>
      <c r="E465" s="79"/>
      <c r="F465" s="23" t="s">
        <v>553</v>
      </c>
      <c r="G465" s="23" t="s">
        <v>553</v>
      </c>
      <c r="H465" s="80"/>
      <c r="I465" s="80"/>
      <c r="J465" s="80" t="s">
        <v>281</v>
      </c>
      <c r="K465" s="80"/>
      <c r="L465" s="81"/>
      <c r="M465" s="80"/>
      <c r="N465" s="82"/>
      <c r="O465" s="82"/>
      <c r="P465" s="82"/>
      <c r="Q465" s="46"/>
      <c r="R465" s="46"/>
      <c r="S465" s="46"/>
      <c r="T465" s="46"/>
      <c r="U465" s="46"/>
      <c r="V465" s="46"/>
      <c r="W465" s="46"/>
      <c r="X465" s="83"/>
      <c r="Y465" s="83"/>
      <c r="Z465" s="83"/>
      <c r="AA465" s="46"/>
      <c r="AB465" s="46"/>
      <c r="AC465" s="46"/>
      <c r="AD465" s="46"/>
      <c r="AE465" s="46"/>
      <c r="AF465" s="46"/>
      <c r="AG465" s="46"/>
      <c r="AH465" s="46"/>
      <c r="AI465" s="46"/>
      <c r="AJ465" s="46"/>
      <c r="AK465" s="46"/>
      <c r="AL465" s="46"/>
      <c r="AM465" s="46"/>
      <c r="AN465" s="46"/>
      <c r="AO465" s="46"/>
      <c r="AP465" s="46"/>
      <c r="AQ465" s="46"/>
      <c r="AR465" s="47"/>
      <c r="AS465" s="47"/>
      <c r="AT465" s="47"/>
      <c r="AU465" s="46"/>
      <c r="AV465" s="46"/>
      <c r="AW465" s="46"/>
      <c r="AX465" s="46"/>
      <c r="AY465" s="46"/>
      <c r="AZ465" s="46"/>
      <c r="BA465" s="46"/>
      <c r="BB465" s="46"/>
      <c r="BC465" s="46"/>
      <c r="BD465" s="47">
        <v>35000</v>
      </c>
      <c r="BE465" s="47">
        <v>6650</v>
      </c>
      <c r="BF465" s="47">
        <f t="shared" si="31"/>
        <v>41650</v>
      </c>
      <c r="BG465" s="46"/>
      <c r="BH465" s="46"/>
      <c r="BI465" s="46"/>
      <c r="BJ465" s="46"/>
      <c r="BK465" s="46"/>
      <c r="BL465" s="47"/>
      <c r="BM465" s="47"/>
      <c r="BN465" s="47"/>
      <c r="BO465" s="46"/>
      <c r="BP465" s="46"/>
      <c r="BQ465" s="46"/>
      <c r="BR465" s="46"/>
      <c r="BS465" s="46"/>
      <c r="BT465" s="46"/>
      <c r="BU465" s="46"/>
      <c r="BV465" s="46"/>
      <c r="BW465" s="46"/>
      <c r="BX465" s="46"/>
      <c r="BY465" s="46"/>
      <c r="BZ465" s="46"/>
      <c r="CA465" s="46"/>
      <c r="CB465" s="46"/>
      <c r="CC465" s="46"/>
      <c r="CD465" s="46"/>
      <c r="CE465" s="46"/>
      <c r="CF465" s="46"/>
      <c r="CG465" s="46"/>
      <c r="CH465" s="46"/>
      <c r="CI465" s="46"/>
      <c r="CJ465" s="46"/>
      <c r="CK465" s="46"/>
      <c r="CL465" s="46"/>
      <c r="CM465" s="46"/>
      <c r="CN465" s="46"/>
      <c r="CO465" s="46"/>
      <c r="CP465" s="46"/>
      <c r="CQ465" s="46"/>
      <c r="CR465" s="46"/>
      <c r="CS465" s="46"/>
      <c r="CT465" s="46"/>
      <c r="CU465" s="46"/>
      <c r="CV465" s="46"/>
      <c r="CW465" s="46"/>
      <c r="CX465" s="46"/>
      <c r="CY465" s="46"/>
      <c r="CZ465" s="28"/>
      <c r="DA465" s="28"/>
      <c r="DB465" s="35"/>
      <c r="DE465" s="31">
        <f t="shared" si="32"/>
        <v>41650</v>
      </c>
    </row>
    <row r="466" spans="1:109" ht="22.5" x14ac:dyDescent="0.25">
      <c r="A466" s="36">
        <v>1663</v>
      </c>
      <c r="B466" s="32" t="s">
        <v>616</v>
      </c>
      <c r="C466" s="33" t="s">
        <v>504</v>
      </c>
      <c r="D466" s="79">
        <v>8</v>
      </c>
      <c r="E466" s="79"/>
      <c r="F466" s="23" t="s">
        <v>553</v>
      </c>
      <c r="G466" s="23" t="s">
        <v>553</v>
      </c>
      <c r="H466" s="80"/>
      <c r="I466" s="80"/>
      <c r="J466" s="80" t="s">
        <v>281</v>
      </c>
      <c r="K466" s="80"/>
      <c r="L466" s="81"/>
      <c r="M466" s="80"/>
      <c r="N466" s="82"/>
      <c r="O466" s="82"/>
      <c r="P466" s="82"/>
      <c r="Q466" s="46"/>
      <c r="R466" s="46"/>
      <c r="S466" s="46"/>
      <c r="T466" s="46"/>
      <c r="U466" s="46"/>
      <c r="V466" s="46"/>
      <c r="W466" s="46"/>
      <c r="X466" s="83"/>
      <c r="Y466" s="83"/>
      <c r="Z466" s="83"/>
      <c r="AA466" s="46"/>
      <c r="AB466" s="46"/>
      <c r="AC466" s="46"/>
      <c r="AD466" s="46"/>
      <c r="AE466" s="46"/>
      <c r="AF466" s="46"/>
      <c r="AG466" s="46"/>
      <c r="AH466" s="46"/>
      <c r="AI466" s="46"/>
      <c r="AJ466" s="46"/>
      <c r="AK466" s="46"/>
      <c r="AL466" s="46"/>
      <c r="AM466" s="46"/>
      <c r="AN466" s="46"/>
      <c r="AO466" s="46"/>
      <c r="AP466" s="46"/>
      <c r="AQ466" s="46"/>
      <c r="AR466" s="47">
        <v>20767</v>
      </c>
      <c r="AS466" s="47">
        <v>3946</v>
      </c>
      <c r="AT466" s="47">
        <f>+AR466+AS466</f>
        <v>24713</v>
      </c>
      <c r="AU466" s="46"/>
      <c r="AV466" s="46"/>
      <c r="AW466" s="46"/>
      <c r="AX466" s="46"/>
      <c r="AY466" s="46"/>
      <c r="AZ466" s="46"/>
      <c r="BA466" s="46"/>
      <c r="BB466" s="46"/>
      <c r="BC466" s="46"/>
      <c r="BD466" s="47">
        <v>12200</v>
      </c>
      <c r="BE466" s="47">
        <v>2318</v>
      </c>
      <c r="BF466" s="47">
        <f t="shared" si="31"/>
        <v>14518</v>
      </c>
      <c r="BG466" s="46"/>
      <c r="BH466" s="46"/>
      <c r="BI466" s="46"/>
      <c r="BJ466" s="46"/>
      <c r="BK466" s="46"/>
      <c r="BL466" s="47"/>
      <c r="BM466" s="47"/>
      <c r="BN466" s="47"/>
      <c r="BO466" s="46"/>
      <c r="BP466" s="46"/>
      <c r="BQ466" s="46"/>
      <c r="BR466" s="46"/>
      <c r="BS466" s="46"/>
      <c r="BT466" s="46"/>
      <c r="BU466" s="46"/>
      <c r="BV466" s="46"/>
      <c r="BW466" s="46"/>
      <c r="BX466" s="46"/>
      <c r="BY466" s="46"/>
      <c r="BZ466" s="46"/>
      <c r="CA466" s="46"/>
      <c r="CB466" s="46"/>
      <c r="CC466" s="46"/>
      <c r="CD466" s="46"/>
      <c r="CE466" s="46"/>
      <c r="CF466" s="46"/>
      <c r="CG466" s="46"/>
      <c r="CH466" s="46"/>
      <c r="CI466" s="46"/>
      <c r="CJ466" s="46"/>
      <c r="CK466" s="46"/>
      <c r="CL466" s="46"/>
      <c r="CM466" s="46"/>
      <c r="CN466" s="46"/>
      <c r="CO466" s="46"/>
      <c r="CP466" s="46"/>
      <c r="CQ466" s="46"/>
      <c r="CR466" s="46"/>
      <c r="CS466" s="46"/>
      <c r="CT466" s="46"/>
      <c r="CU466" s="46"/>
      <c r="CV466" s="46"/>
      <c r="CW466" s="46"/>
      <c r="CX466" s="46"/>
      <c r="CY466" s="46"/>
      <c r="CZ466" s="28"/>
      <c r="DA466" s="28"/>
      <c r="DB466" s="35"/>
      <c r="DE466" s="31">
        <f t="shared" si="32"/>
        <v>19615.5</v>
      </c>
    </row>
    <row r="467" spans="1:109" ht="22.5" x14ac:dyDescent="0.25">
      <c r="A467" s="18">
        <v>1664</v>
      </c>
      <c r="B467" s="39" t="s">
        <v>617</v>
      </c>
      <c r="C467" s="21" t="s">
        <v>43</v>
      </c>
      <c r="D467" s="40">
        <v>1</v>
      </c>
      <c r="E467" s="21"/>
      <c r="F467" s="23" t="s">
        <v>553</v>
      </c>
      <c r="G467" s="23" t="s">
        <v>553</v>
      </c>
      <c r="H467" s="22"/>
      <c r="I467" s="22"/>
      <c r="J467" s="22" t="s">
        <v>124</v>
      </c>
      <c r="K467" s="22"/>
      <c r="L467" s="23"/>
      <c r="M467" s="22"/>
      <c r="N467" s="22"/>
      <c r="O467" s="22"/>
      <c r="P467" s="22"/>
      <c r="Q467" s="46"/>
      <c r="R467" s="46"/>
      <c r="S467" s="46"/>
      <c r="T467" s="46"/>
      <c r="U467" s="46"/>
      <c r="V467" s="46"/>
      <c r="W467" s="46"/>
      <c r="X467" s="83"/>
      <c r="Y467" s="83"/>
      <c r="Z467" s="83"/>
      <c r="AA467" s="46"/>
      <c r="AB467" s="46"/>
      <c r="AC467" s="46"/>
      <c r="AD467" s="46"/>
      <c r="AE467" s="46"/>
      <c r="AF467" s="46"/>
      <c r="AG467" s="46"/>
      <c r="AH467" s="46"/>
      <c r="AI467" s="46"/>
      <c r="AJ467" s="46"/>
      <c r="AK467" s="46"/>
      <c r="AL467" s="46"/>
      <c r="AM467" s="46"/>
      <c r="AN467" s="46"/>
      <c r="AO467" s="46"/>
      <c r="AP467" s="46"/>
      <c r="AQ467" s="46"/>
      <c r="AR467" s="47">
        <v>18879</v>
      </c>
      <c r="AS467" s="47">
        <v>3587</v>
      </c>
      <c r="AT467" s="47">
        <f>+AR467+AS467</f>
        <v>22466</v>
      </c>
      <c r="AU467" s="46"/>
      <c r="AV467" s="46"/>
      <c r="AW467" s="46"/>
      <c r="AX467" s="46"/>
      <c r="AY467" s="46"/>
      <c r="AZ467" s="46"/>
      <c r="BA467" s="46"/>
      <c r="BB467" s="46"/>
      <c r="BC467" s="46"/>
      <c r="BD467" s="47">
        <v>11600</v>
      </c>
      <c r="BE467" s="47">
        <v>2204</v>
      </c>
      <c r="BF467" s="47">
        <f t="shared" si="31"/>
        <v>13804</v>
      </c>
      <c r="BG467" s="46"/>
      <c r="BH467" s="46"/>
      <c r="BI467" s="46"/>
      <c r="BJ467" s="46"/>
      <c r="BK467" s="46"/>
      <c r="BL467" s="47"/>
      <c r="BM467" s="47"/>
      <c r="BN467" s="47"/>
      <c r="BO467" s="46"/>
      <c r="BP467" s="46"/>
      <c r="BQ467" s="46"/>
      <c r="BR467" s="46"/>
      <c r="BS467" s="46"/>
      <c r="BT467" s="46"/>
      <c r="BU467" s="46"/>
      <c r="BV467" s="46"/>
      <c r="BW467" s="46"/>
      <c r="BX467" s="46"/>
      <c r="BY467" s="46"/>
      <c r="BZ467" s="46"/>
      <c r="CA467" s="46"/>
      <c r="CB467" s="46"/>
      <c r="CC467" s="46"/>
      <c r="CD467" s="46"/>
      <c r="CE467" s="46"/>
      <c r="CF467" s="46"/>
      <c r="CG467" s="46"/>
      <c r="CH467" s="46"/>
      <c r="CI467" s="46"/>
      <c r="CJ467" s="46"/>
      <c r="CK467" s="46"/>
      <c r="CL467" s="46"/>
      <c r="CM467" s="46"/>
      <c r="CN467" s="46"/>
      <c r="CO467" s="46"/>
      <c r="CP467" s="46"/>
      <c r="CQ467" s="46"/>
      <c r="CR467" s="46"/>
      <c r="CS467" s="46"/>
      <c r="CT467" s="46"/>
      <c r="CU467" s="46"/>
      <c r="CV467" s="46"/>
      <c r="CW467" s="46"/>
      <c r="CX467" s="46"/>
      <c r="CY467" s="46"/>
      <c r="CZ467" s="28"/>
      <c r="DA467" s="28"/>
      <c r="DB467" s="35"/>
      <c r="DE467" s="31">
        <f t="shared" si="32"/>
        <v>18135</v>
      </c>
    </row>
    <row r="468" spans="1:109" ht="22.5" x14ac:dyDescent="0.25">
      <c r="A468" s="36">
        <v>1669</v>
      </c>
      <c r="B468" s="32" t="s">
        <v>618</v>
      </c>
      <c r="C468" s="33" t="s">
        <v>43</v>
      </c>
      <c r="D468" s="79">
        <v>10</v>
      </c>
      <c r="E468" s="79"/>
      <c r="F468" s="23" t="s">
        <v>553</v>
      </c>
      <c r="G468" s="23" t="s">
        <v>553</v>
      </c>
      <c r="H468" s="80"/>
      <c r="I468" s="80"/>
      <c r="J468" s="80" t="s">
        <v>281</v>
      </c>
      <c r="K468" s="80"/>
      <c r="L468" s="81"/>
      <c r="M468" s="80"/>
      <c r="N468" s="82"/>
      <c r="O468" s="82"/>
      <c r="P468" s="82"/>
      <c r="Q468" s="46"/>
      <c r="R468" s="46"/>
      <c r="S468" s="46"/>
      <c r="T468" s="46"/>
      <c r="U468" s="46"/>
      <c r="V468" s="46"/>
      <c r="W468" s="46"/>
      <c r="X468" s="83"/>
      <c r="Y468" s="83"/>
      <c r="Z468" s="83"/>
      <c r="AA468" s="46"/>
      <c r="AB468" s="46"/>
      <c r="AC468" s="46"/>
      <c r="AD468" s="46"/>
      <c r="AE468" s="46"/>
      <c r="AF468" s="46"/>
      <c r="AG468" s="46"/>
      <c r="AH468" s="46"/>
      <c r="AI468" s="46"/>
      <c r="AJ468" s="46"/>
      <c r="AK468" s="46"/>
      <c r="AL468" s="46"/>
      <c r="AM468" s="46"/>
      <c r="AN468" s="46"/>
      <c r="AO468" s="46"/>
      <c r="AP468" s="46"/>
      <c r="AQ468" s="46"/>
      <c r="AR468" s="47"/>
      <c r="AS468" s="47"/>
      <c r="AT468" s="47"/>
      <c r="AU468" s="46"/>
      <c r="AV468" s="46"/>
      <c r="AW468" s="46"/>
      <c r="AX468" s="46"/>
      <c r="AY468" s="46"/>
      <c r="AZ468" s="46"/>
      <c r="BA468" s="46"/>
      <c r="BB468" s="46"/>
      <c r="BC468" s="46"/>
      <c r="BD468" s="47"/>
      <c r="BE468" s="47"/>
      <c r="BF468" s="47"/>
      <c r="BG468" s="46"/>
      <c r="BH468" s="46"/>
      <c r="BI468" s="46"/>
      <c r="BJ468" s="46"/>
      <c r="BK468" s="46"/>
      <c r="BL468" s="47"/>
      <c r="BM468" s="47"/>
      <c r="BN468" s="47"/>
      <c r="BO468" s="46"/>
      <c r="BP468" s="46"/>
      <c r="BQ468" s="46"/>
      <c r="BR468" s="46"/>
      <c r="BS468" s="46"/>
      <c r="BT468" s="46"/>
      <c r="BU468" s="46"/>
      <c r="BV468" s="46"/>
      <c r="BW468" s="46"/>
      <c r="BX468" s="46"/>
      <c r="BY468" s="46"/>
      <c r="BZ468" s="46"/>
      <c r="CA468" s="46"/>
      <c r="CB468" s="46"/>
      <c r="CC468" s="46"/>
      <c r="CD468" s="46"/>
      <c r="CE468" s="46"/>
      <c r="CF468" s="46"/>
      <c r="CG468" s="46"/>
      <c r="CH468" s="46"/>
      <c r="CI468" s="46"/>
      <c r="CJ468" s="46"/>
      <c r="CK468" s="46"/>
      <c r="CL468" s="46"/>
      <c r="CM468" s="46"/>
      <c r="CN468" s="46"/>
      <c r="CO468" s="46"/>
      <c r="CP468" s="46"/>
      <c r="CQ468" s="46"/>
      <c r="CR468" s="46"/>
      <c r="CS468" s="46"/>
      <c r="CT468" s="46"/>
      <c r="CU468" s="46"/>
      <c r="CV468" s="46"/>
      <c r="CW468" s="46"/>
      <c r="CX468" s="46"/>
      <c r="CY468" s="46"/>
      <c r="CZ468" s="28">
        <f>VLOOKUP(A468,[1]Hoja2!$A$1:$G$589,7,0)</f>
        <v>9690.4079999999994</v>
      </c>
      <c r="DA468" s="28">
        <v>0</v>
      </c>
      <c r="DB468" s="35">
        <f t="shared" si="33"/>
        <v>9690.4079999999994</v>
      </c>
      <c r="DE468" s="31">
        <f t="shared" si="32"/>
        <v>9690.4079999999994</v>
      </c>
    </row>
    <row r="469" spans="1:109" ht="22.5" x14ac:dyDescent="0.25">
      <c r="A469" s="18">
        <v>1670</v>
      </c>
      <c r="B469" s="39" t="s">
        <v>619</v>
      </c>
      <c r="C469" s="21" t="s">
        <v>43</v>
      </c>
      <c r="D469" s="40">
        <v>1</v>
      </c>
      <c r="E469" s="21"/>
      <c r="F469" s="23" t="s">
        <v>553</v>
      </c>
      <c r="G469" s="23" t="s">
        <v>553</v>
      </c>
      <c r="H469" s="22"/>
      <c r="I469" s="22"/>
      <c r="J469" s="22" t="s">
        <v>124</v>
      </c>
      <c r="K469" s="22"/>
      <c r="L469" s="23"/>
      <c r="M469" s="22"/>
      <c r="N469" s="22"/>
      <c r="O469" s="22"/>
      <c r="P469" s="22"/>
      <c r="Q469" s="46"/>
      <c r="R469" s="46"/>
      <c r="S469" s="46"/>
      <c r="T469" s="46"/>
      <c r="U469" s="46"/>
      <c r="V469" s="46"/>
      <c r="W469" s="46"/>
      <c r="X469" s="83"/>
      <c r="Y469" s="83"/>
      <c r="Z469" s="83"/>
      <c r="AA469" s="46"/>
      <c r="AB469" s="46"/>
      <c r="AC469" s="46"/>
      <c r="AD469" s="46"/>
      <c r="AE469" s="46"/>
      <c r="AF469" s="46"/>
      <c r="AG469" s="46"/>
      <c r="AH469" s="46"/>
      <c r="AI469" s="46"/>
      <c r="AJ469" s="46"/>
      <c r="AK469" s="46"/>
      <c r="AL469" s="46"/>
      <c r="AM469" s="46"/>
      <c r="AN469" s="46"/>
      <c r="AO469" s="46"/>
      <c r="AP469" s="46"/>
      <c r="AQ469" s="46"/>
      <c r="AR469" s="47">
        <v>25622</v>
      </c>
      <c r="AS469" s="47">
        <v>4868</v>
      </c>
      <c r="AT469" s="47">
        <f>+AR469+AS469</f>
        <v>30490</v>
      </c>
      <c r="AU469" s="46"/>
      <c r="AV469" s="46"/>
      <c r="AW469" s="46"/>
      <c r="AX469" s="46"/>
      <c r="AY469" s="46"/>
      <c r="AZ469" s="46"/>
      <c r="BA469" s="46"/>
      <c r="BB469" s="46"/>
      <c r="BC469" s="46"/>
      <c r="BD469" s="47"/>
      <c r="BE469" s="47"/>
      <c r="BF469" s="47"/>
      <c r="BG469" s="46"/>
      <c r="BH469" s="46"/>
      <c r="BI469" s="46"/>
      <c r="BJ469" s="46"/>
      <c r="BK469" s="46"/>
      <c r="BL469" s="47"/>
      <c r="BM469" s="47"/>
      <c r="BN469" s="47"/>
      <c r="BO469" s="46"/>
      <c r="BP469" s="46"/>
      <c r="BQ469" s="46"/>
      <c r="BR469" s="46"/>
      <c r="BS469" s="46"/>
      <c r="BT469" s="46"/>
      <c r="BU469" s="46"/>
      <c r="BV469" s="46"/>
      <c r="BW469" s="46"/>
      <c r="BX469" s="46"/>
      <c r="BY469" s="46"/>
      <c r="BZ469" s="46"/>
      <c r="CA469" s="46"/>
      <c r="CB469" s="46"/>
      <c r="CC469" s="46"/>
      <c r="CD469" s="46"/>
      <c r="CE469" s="46"/>
      <c r="CF469" s="46"/>
      <c r="CG469" s="46"/>
      <c r="CH469" s="46"/>
      <c r="CI469" s="46"/>
      <c r="CJ469" s="46"/>
      <c r="CK469" s="46"/>
      <c r="CL469" s="46"/>
      <c r="CM469" s="46"/>
      <c r="CN469" s="46"/>
      <c r="CO469" s="46"/>
      <c r="CP469" s="46"/>
      <c r="CQ469" s="46"/>
      <c r="CR469" s="46"/>
      <c r="CS469" s="46"/>
      <c r="CT469" s="46"/>
      <c r="CU469" s="46"/>
      <c r="CV469" s="46"/>
      <c r="CW469" s="46"/>
      <c r="CX469" s="46"/>
      <c r="CY469" s="46"/>
      <c r="CZ469" s="28"/>
      <c r="DA469" s="28"/>
      <c r="DB469" s="35"/>
      <c r="DE469" s="31">
        <f t="shared" si="32"/>
        <v>30490</v>
      </c>
    </row>
    <row r="470" spans="1:109" ht="22.5" x14ac:dyDescent="0.25">
      <c r="A470" s="18">
        <v>1671</v>
      </c>
      <c r="B470" s="38" t="s">
        <v>620</v>
      </c>
      <c r="C470" s="33" t="s">
        <v>43</v>
      </c>
      <c r="D470" s="78">
        <v>1</v>
      </c>
      <c r="E470" s="79"/>
      <c r="F470" s="23" t="s">
        <v>553</v>
      </c>
      <c r="G470" s="23" t="s">
        <v>553</v>
      </c>
      <c r="H470" s="80"/>
      <c r="I470" s="80"/>
      <c r="J470" s="80" t="s">
        <v>281</v>
      </c>
      <c r="K470" s="80"/>
      <c r="L470" s="81"/>
      <c r="M470" s="80"/>
      <c r="N470" s="82"/>
      <c r="O470" s="82"/>
      <c r="P470" s="82"/>
      <c r="Q470" s="46"/>
      <c r="R470" s="46"/>
      <c r="S470" s="46"/>
      <c r="T470" s="46"/>
      <c r="U470" s="46"/>
      <c r="V470" s="46"/>
      <c r="W470" s="46"/>
      <c r="X470" s="83"/>
      <c r="Y470" s="83"/>
      <c r="Z470" s="83"/>
      <c r="AA470" s="46"/>
      <c r="AB470" s="46"/>
      <c r="AC470" s="46"/>
      <c r="AD470" s="46"/>
      <c r="AE470" s="46"/>
      <c r="AF470" s="46"/>
      <c r="AG470" s="46"/>
      <c r="AH470" s="46"/>
      <c r="AI470" s="46"/>
      <c r="AJ470" s="46"/>
      <c r="AK470" s="46"/>
      <c r="AL470" s="46"/>
      <c r="AM470" s="46"/>
      <c r="AN470" s="46"/>
      <c r="AO470" s="46"/>
      <c r="AP470" s="46"/>
      <c r="AQ470" s="46"/>
      <c r="AR470" s="47"/>
      <c r="AS470" s="47"/>
      <c r="AT470" s="47"/>
      <c r="AU470" s="46"/>
      <c r="AV470" s="46"/>
      <c r="AW470" s="46"/>
      <c r="AX470" s="46"/>
      <c r="AY470" s="46"/>
      <c r="AZ470" s="46"/>
      <c r="BA470" s="46"/>
      <c r="BB470" s="46"/>
      <c r="BC470" s="46"/>
      <c r="BD470" s="47">
        <v>11400</v>
      </c>
      <c r="BE470" s="47">
        <v>2166</v>
      </c>
      <c r="BF470" s="47">
        <f t="shared" ref="BF470:BF533" si="34">+BD470+BE470</f>
        <v>13566</v>
      </c>
      <c r="BG470" s="46"/>
      <c r="BH470" s="46"/>
      <c r="BI470" s="46"/>
      <c r="BJ470" s="46"/>
      <c r="BK470" s="46"/>
      <c r="BL470" s="47"/>
      <c r="BM470" s="47"/>
      <c r="BN470" s="47"/>
      <c r="BO470" s="46"/>
      <c r="BP470" s="46"/>
      <c r="BQ470" s="46"/>
      <c r="BR470" s="46"/>
      <c r="BS470" s="46"/>
      <c r="BT470" s="46"/>
      <c r="BU470" s="46"/>
      <c r="BV470" s="46"/>
      <c r="BW470" s="46"/>
      <c r="BX470" s="46"/>
      <c r="BY470" s="46"/>
      <c r="BZ470" s="46"/>
      <c r="CA470" s="46"/>
      <c r="CB470" s="46"/>
      <c r="CC470" s="46"/>
      <c r="CD470" s="46"/>
      <c r="CE470" s="46"/>
      <c r="CF470" s="46"/>
      <c r="CG470" s="46"/>
      <c r="CH470" s="46"/>
      <c r="CI470" s="46"/>
      <c r="CJ470" s="46"/>
      <c r="CK470" s="46"/>
      <c r="CL470" s="46"/>
      <c r="CM470" s="46"/>
      <c r="CN470" s="46"/>
      <c r="CO470" s="46"/>
      <c r="CP470" s="46"/>
      <c r="CQ470" s="46"/>
      <c r="CR470" s="46"/>
      <c r="CS470" s="46"/>
      <c r="CT470" s="46"/>
      <c r="CU470" s="46"/>
      <c r="CV470" s="46"/>
      <c r="CW470" s="46"/>
      <c r="CX470" s="46"/>
      <c r="CY470" s="46"/>
      <c r="CZ470" s="28"/>
      <c r="DA470" s="28"/>
      <c r="DB470" s="35"/>
      <c r="DE470" s="31">
        <f t="shared" si="32"/>
        <v>13566</v>
      </c>
    </row>
    <row r="471" spans="1:109" ht="22.5" x14ac:dyDescent="0.25">
      <c r="A471" s="36">
        <v>1672</v>
      </c>
      <c r="B471" s="38" t="s">
        <v>621</v>
      </c>
      <c r="C471" s="33" t="s">
        <v>43</v>
      </c>
      <c r="D471" s="78">
        <v>1</v>
      </c>
      <c r="E471" s="79"/>
      <c r="F471" s="23" t="s">
        <v>553</v>
      </c>
      <c r="G471" s="23" t="s">
        <v>553</v>
      </c>
      <c r="H471" s="80"/>
      <c r="I471" s="80"/>
      <c r="J471" s="80" t="s">
        <v>281</v>
      </c>
      <c r="K471" s="80"/>
      <c r="L471" s="81"/>
      <c r="M471" s="80"/>
      <c r="N471" s="82"/>
      <c r="O471" s="82"/>
      <c r="P471" s="82"/>
      <c r="Q471" s="46"/>
      <c r="R471" s="46"/>
      <c r="S471" s="46"/>
      <c r="T471" s="46"/>
      <c r="U471" s="46"/>
      <c r="V471" s="46"/>
      <c r="W471" s="46"/>
      <c r="X471" s="83"/>
      <c r="Y471" s="83"/>
      <c r="Z471" s="83"/>
      <c r="AA471" s="46"/>
      <c r="AB471" s="46"/>
      <c r="AC471" s="46"/>
      <c r="AD471" s="46"/>
      <c r="AE471" s="46"/>
      <c r="AF471" s="46"/>
      <c r="AG471" s="46"/>
      <c r="AH471" s="46"/>
      <c r="AI471" s="46"/>
      <c r="AJ471" s="46"/>
      <c r="AK471" s="46"/>
      <c r="AL471" s="46"/>
      <c r="AM471" s="46"/>
      <c r="AN471" s="46"/>
      <c r="AO471" s="46"/>
      <c r="AP471" s="46"/>
      <c r="AQ471" s="46"/>
      <c r="AR471" s="47"/>
      <c r="AS471" s="47"/>
      <c r="AT471" s="47"/>
      <c r="AU471" s="46"/>
      <c r="AV471" s="46"/>
      <c r="AW471" s="46"/>
      <c r="AX471" s="46"/>
      <c r="AY471" s="46"/>
      <c r="AZ471" s="46"/>
      <c r="BA471" s="46"/>
      <c r="BB471" s="46"/>
      <c r="BC471" s="46"/>
      <c r="BD471" s="47">
        <v>11400</v>
      </c>
      <c r="BE471" s="47">
        <v>2166</v>
      </c>
      <c r="BF471" s="47">
        <f t="shared" si="34"/>
        <v>13566</v>
      </c>
      <c r="BG471" s="46"/>
      <c r="BH471" s="46"/>
      <c r="BI471" s="46"/>
      <c r="BJ471" s="46"/>
      <c r="BK471" s="46"/>
      <c r="BL471" s="47"/>
      <c r="BM471" s="47"/>
      <c r="BN471" s="47"/>
      <c r="BO471" s="46"/>
      <c r="BP471" s="46"/>
      <c r="BQ471" s="46"/>
      <c r="BR471" s="46"/>
      <c r="BS471" s="46"/>
      <c r="BT471" s="46"/>
      <c r="BU471" s="46"/>
      <c r="BV471" s="46"/>
      <c r="BW471" s="46"/>
      <c r="BX471" s="46"/>
      <c r="BY471" s="46"/>
      <c r="BZ471" s="46"/>
      <c r="CA471" s="46"/>
      <c r="CB471" s="46"/>
      <c r="CC471" s="46"/>
      <c r="CD471" s="46"/>
      <c r="CE471" s="46"/>
      <c r="CF471" s="46"/>
      <c r="CG471" s="46"/>
      <c r="CH471" s="46"/>
      <c r="CI471" s="46"/>
      <c r="CJ471" s="46"/>
      <c r="CK471" s="46"/>
      <c r="CL471" s="46"/>
      <c r="CM471" s="46"/>
      <c r="CN471" s="46"/>
      <c r="CO471" s="46"/>
      <c r="CP471" s="46"/>
      <c r="CQ471" s="46"/>
      <c r="CR471" s="46"/>
      <c r="CS471" s="46"/>
      <c r="CT471" s="46"/>
      <c r="CU471" s="46"/>
      <c r="CV471" s="46"/>
      <c r="CW471" s="46"/>
      <c r="CX471" s="46"/>
      <c r="CY471" s="46"/>
      <c r="CZ471" s="28"/>
      <c r="DA471" s="28"/>
      <c r="DB471" s="35"/>
      <c r="DE471" s="31">
        <f t="shared" si="32"/>
        <v>13566</v>
      </c>
    </row>
    <row r="472" spans="1:109" ht="22.5" x14ac:dyDescent="0.25">
      <c r="A472" s="18">
        <v>1673</v>
      </c>
      <c r="B472" s="38" t="s">
        <v>622</v>
      </c>
      <c r="C472" s="33" t="s">
        <v>335</v>
      </c>
      <c r="D472" s="78">
        <v>2</v>
      </c>
      <c r="E472" s="79"/>
      <c r="F472" s="23" t="s">
        <v>553</v>
      </c>
      <c r="G472" s="23" t="s">
        <v>553</v>
      </c>
      <c r="H472" s="80"/>
      <c r="I472" s="80"/>
      <c r="J472" s="80" t="s">
        <v>281</v>
      </c>
      <c r="K472" s="80"/>
      <c r="L472" s="81"/>
      <c r="M472" s="80"/>
      <c r="N472" s="82"/>
      <c r="O472" s="82"/>
      <c r="P472" s="82"/>
      <c r="Q472" s="46"/>
      <c r="R472" s="46"/>
      <c r="S472" s="46"/>
      <c r="T472" s="46"/>
      <c r="U472" s="46"/>
      <c r="V472" s="46"/>
      <c r="W472" s="46"/>
      <c r="X472" s="83"/>
      <c r="Y472" s="83"/>
      <c r="Z472" s="83"/>
      <c r="AA472" s="46"/>
      <c r="AB472" s="46"/>
      <c r="AC472" s="46"/>
      <c r="AD472" s="46"/>
      <c r="AE472" s="46"/>
      <c r="AF472" s="46"/>
      <c r="AG472" s="46"/>
      <c r="AH472" s="46"/>
      <c r="AI472" s="46"/>
      <c r="AJ472" s="46"/>
      <c r="AK472" s="46"/>
      <c r="AL472" s="46"/>
      <c r="AM472" s="46"/>
      <c r="AN472" s="46"/>
      <c r="AO472" s="46"/>
      <c r="AP472" s="46"/>
      <c r="AQ472" s="46"/>
      <c r="AR472" s="47">
        <v>5921</v>
      </c>
      <c r="AS472" s="47">
        <v>1125</v>
      </c>
      <c r="AT472" s="47">
        <f>+AR472+AS472</f>
        <v>7046</v>
      </c>
      <c r="AU472" s="46"/>
      <c r="AV472" s="46"/>
      <c r="AW472" s="46"/>
      <c r="AX472" s="46"/>
      <c r="AY472" s="46"/>
      <c r="AZ472" s="46"/>
      <c r="BA472" s="46"/>
      <c r="BB472" s="46"/>
      <c r="BC472" s="46"/>
      <c r="BD472" s="47">
        <v>3300</v>
      </c>
      <c r="BE472" s="47">
        <v>627</v>
      </c>
      <c r="BF472" s="47">
        <f t="shared" si="34"/>
        <v>3927</v>
      </c>
      <c r="BG472" s="46"/>
      <c r="BH472" s="46"/>
      <c r="BI472" s="46"/>
      <c r="BJ472" s="46"/>
      <c r="BK472" s="46"/>
      <c r="BL472" s="47"/>
      <c r="BM472" s="47"/>
      <c r="BN472" s="47"/>
      <c r="BO472" s="46"/>
      <c r="BP472" s="46"/>
      <c r="BQ472" s="46"/>
      <c r="BR472" s="46"/>
      <c r="BS472" s="46"/>
      <c r="BT472" s="46"/>
      <c r="BU472" s="46"/>
      <c r="BV472" s="46"/>
      <c r="BW472" s="46"/>
      <c r="BX472" s="46"/>
      <c r="BY472" s="46"/>
      <c r="BZ472" s="46"/>
      <c r="CA472" s="46"/>
      <c r="CB472" s="46"/>
      <c r="CC472" s="46"/>
      <c r="CD472" s="46"/>
      <c r="CE472" s="46"/>
      <c r="CF472" s="46"/>
      <c r="CG472" s="46"/>
      <c r="CH472" s="46"/>
      <c r="CI472" s="46"/>
      <c r="CJ472" s="46"/>
      <c r="CK472" s="46"/>
      <c r="CL472" s="46"/>
      <c r="CM472" s="46"/>
      <c r="CN472" s="46"/>
      <c r="CO472" s="46"/>
      <c r="CP472" s="46"/>
      <c r="CQ472" s="46"/>
      <c r="CR472" s="46"/>
      <c r="CS472" s="46"/>
      <c r="CT472" s="46"/>
      <c r="CU472" s="46"/>
      <c r="CV472" s="46"/>
      <c r="CW472" s="46"/>
      <c r="CX472" s="46"/>
      <c r="CY472" s="46"/>
      <c r="CZ472" s="28"/>
      <c r="DA472" s="28"/>
      <c r="DB472" s="35"/>
      <c r="DE472" s="31">
        <f t="shared" si="32"/>
        <v>5486.5</v>
      </c>
    </row>
    <row r="473" spans="1:109" ht="22.5" x14ac:dyDescent="0.25">
      <c r="A473" s="18">
        <v>1674</v>
      </c>
      <c r="B473" s="38" t="s">
        <v>623</v>
      </c>
      <c r="C473" s="33" t="s">
        <v>335</v>
      </c>
      <c r="D473" s="78">
        <v>4</v>
      </c>
      <c r="E473" s="79"/>
      <c r="F473" s="23" t="s">
        <v>553</v>
      </c>
      <c r="G473" s="23" t="s">
        <v>553</v>
      </c>
      <c r="H473" s="80"/>
      <c r="I473" s="80"/>
      <c r="J473" s="80" t="s">
        <v>281</v>
      </c>
      <c r="K473" s="80"/>
      <c r="L473" s="81"/>
      <c r="M473" s="80"/>
      <c r="N473" s="82"/>
      <c r="O473" s="82"/>
      <c r="P473" s="82"/>
      <c r="Q473" s="46"/>
      <c r="R473" s="46"/>
      <c r="S473" s="46"/>
      <c r="T473" s="46"/>
      <c r="U473" s="46"/>
      <c r="V473" s="46"/>
      <c r="W473" s="46"/>
      <c r="X473" s="83"/>
      <c r="Y473" s="83"/>
      <c r="Z473" s="83"/>
      <c r="AA473" s="46"/>
      <c r="AB473" s="46"/>
      <c r="AC473" s="46"/>
      <c r="AD473" s="46"/>
      <c r="AE473" s="46"/>
      <c r="AF473" s="46"/>
      <c r="AG473" s="46"/>
      <c r="AH473" s="46"/>
      <c r="AI473" s="46"/>
      <c r="AJ473" s="46"/>
      <c r="AK473" s="46"/>
      <c r="AL473" s="46"/>
      <c r="AM473" s="46"/>
      <c r="AN473" s="46"/>
      <c r="AO473" s="46"/>
      <c r="AP473" s="46"/>
      <c r="AQ473" s="46"/>
      <c r="AR473" s="47"/>
      <c r="AS473" s="47"/>
      <c r="AT473" s="47"/>
      <c r="AU473" s="46"/>
      <c r="AV473" s="46"/>
      <c r="AW473" s="46"/>
      <c r="AX473" s="46"/>
      <c r="AY473" s="46"/>
      <c r="AZ473" s="46"/>
      <c r="BA473" s="46"/>
      <c r="BB473" s="46"/>
      <c r="BC473" s="46"/>
      <c r="BD473" s="47">
        <v>3800</v>
      </c>
      <c r="BE473" s="47">
        <v>722</v>
      </c>
      <c r="BF473" s="47">
        <f t="shared" si="34"/>
        <v>4522</v>
      </c>
      <c r="BG473" s="46"/>
      <c r="BH473" s="46"/>
      <c r="BI473" s="46"/>
      <c r="BJ473" s="46"/>
      <c r="BK473" s="46"/>
      <c r="BL473" s="47"/>
      <c r="BM473" s="47"/>
      <c r="BN473" s="47"/>
      <c r="BO473" s="46"/>
      <c r="BP473" s="46"/>
      <c r="BQ473" s="46"/>
      <c r="BR473" s="46"/>
      <c r="BS473" s="46"/>
      <c r="BT473" s="46"/>
      <c r="BU473" s="46"/>
      <c r="BV473" s="46"/>
      <c r="BW473" s="46"/>
      <c r="BX473" s="46"/>
      <c r="BY473" s="46"/>
      <c r="BZ473" s="46"/>
      <c r="CA473" s="46"/>
      <c r="CB473" s="46"/>
      <c r="CC473" s="46"/>
      <c r="CD473" s="46"/>
      <c r="CE473" s="46"/>
      <c r="CF473" s="46"/>
      <c r="CG473" s="46"/>
      <c r="CH473" s="46"/>
      <c r="CI473" s="46"/>
      <c r="CJ473" s="46"/>
      <c r="CK473" s="46"/>
      <c r="CL473" s="46"/>
      <c r="CM473" s="46"/>
      <c r="CN473" s="46"/>
      <c r="CO473" s="46"/>
      <c r="CP473" s="46"/>
      <c r="CQ473" s="46"/>
      <c r="CR473" s="46"/>
      <c r="CS473" s="46"/>
      <c r="CT473" s="46"/>
      <c r="CU473" s="46"/>
      <c r="CV473" s="46"/>
      <c r="CW473" s="46"/>
      <c r="CX473" s="46"/>
      <c r="CY473" s="46"/>
      <c r="CZ473" s="28"/>
      <c r="DA473" s="28"/>
      <c r="DB473" s="35"/>
      <c r="DE473" s="31">
        <f t="shared" si="32"/>
        <v>4522</v>
      </c>
    </row>
    <row r="474" spans="1:109" ht="22.5" x14ac:dyDescent="0.25">
      <c r="A474" s="36">
        <v>1675</v>
      </c>
      <c r="B474" s="38" t="s">
        <v>624</v>
      </c>
      <c r="C474" s="33" t="s">
        <v>43</v>
      </c>
      <c r="D474" s="78">
        <v>90</v>
      </c>
      <c r="E474" s="79"/>
      <c r="F474" s="23" t="s">
        <v>553</v>
      </c>
      <c r="G474" s="23" t="s">
        <v>553</v>
      </c>
      <c r="H474" s="80"/>
      <c r="I474" s="80"/>
      <c r="J474" s="80" t="s">
        <v>281</v>
      </c>
      <c r="K474" s="80"/>
      <c r="L474" s="81"/>
      <c r="M474" s="80"/>
      <c r="N474" s="82"/>
      <c r="O474" s="82"/>
      <c r="P474" s="82"/>
      <c r="Q474" s="46"/>
      <c r="R474" s="46"/>
      <c r="S474" s="46"/>
      <c r="T474" s="46"/>
      <c r="U474" s="46"/>
      <c r="V474" s="46"/>
      <c r="W474" s="46"/>
      <c r="X474" s="83"/>
      <c r="Y474" s="83"/>
      <c r="Z474" s="83"/>
      <c r="AA474" s="46"/>
      <c r="AB474" s="46"/>
      <c r="AC474" s="46"/>
      <c r="AD474" s="46"/>
      <c r="AE474" s="46"/>
      <c r="AF474" s="46"/>
      <c r="AG474" s="46"/>
      <c r="AH474" s="46"/>
      <c r="AI474" s="46"/>
      <c r="AJ474" s="46"/>
      <c r="AK474" s="46"/>
      <c r="AL474" s="46"/>
      <c r="AM474" s="46"/>
      <c r="AN474" s="46"/>
      <c r="AO474" s="46"/>
      <c r="AP474" s="46"/>
      <c r="AQ474" s="46"/>
      <c r="AR474" s="47"/>
      <c r="AS474" s="47"/>
      <c r="AT474" s="47"/>
      <c r="AU474" s="46"/>
      <c r="AV474" s="46"/>
      <c r="AW474" s="46"/>
      <c r="AX474" s="46"/>
      <c r="AY474" s="46"/>
      <c r="AZ474" s="46"/>
      <c r="BA474" s="46"/>
      <c r="BB474" s="46"/>
      <c r="BC474" s="46"/>
      <c r="BD474" s="47">
        <v>6200</v>
      </c>
      <c r="BE474" s="47">
        <v>1178</v>
      </c>
      <c r="BF474" s="47">
        <f t="shared" si="34"/>
        <v>7378</v>
      </c>
      <c r="BG474" s="46"/>
      <c r="BH474" s="46"/>
      <c r="BI474" s="46"/>
      <c r="BJ474" s="46"/>
      <c r="BK474" s="46"/>
      <c r="BL474" s="47"/>
      <c r="BM474" s="47"/>
      <c r="BN474" s="47"/>
      <c r="BO474" s="46"/>
      <c r="BP474" s="46"/>
      <c r="BQ474" s="46"/>
      <c r="BR474" s="46"/>
      <c r="BS474" s="46"/>
      <c r="BT474" s="46"/>
      <c r="BU474" s="46"/>
      <c r="BV474" s="46"/>
      <c r="BW474" s="46"/>
      <c r="BX474" s="46"/>
      <c r="BY474" s="46"/>
      <c r="BZ474" s="46"/>
      <c r="CA474" s="46"/>
      <c r="CB474" s="46"/>
      <c r="CC474" s="46"/>
      <c r="CD474" s="46"/>
      <c r="CE474" s="46"/>
      <c r="CF474" s="46"/>
      <c r="CG474" s="46"/>
      <c r="CH474" s="46"/>
      <c r="CI474" s="46"/>
      <c r="CJ474" s="46"/>
      <c r="CK474" s="46"/>
      <c r="CL474" s="46"/>
      <c r="CM474" s="46"/>
      <c r="CN474" s="46"/>
      <c r="CO474" s="46"/>
      <c r="CP474" s="46"/>
      <c r="CQ474" s="46"/>
      <c r="CR474" s="46"/>
      <c r="CS474" s="46"/>
      <c r="CT474" s="46"/>
      <c r="CU474" s="46"/>
      <c r="CV474" s="46"/>
      <c r="CW474" s="46"/>
      <c r="CX474" s="46"/>
      <c r="CY474" s="46"/>
      <c r="CZ474" s="28"/>
      <c r="DA474" s="28"/>
      <c r="DB474" s="35"/>
      <c r="DE474" s="31">
        <f t="shared" si="32"/>
        <v>7378</v>
      </c>
    </row>
    <row r="475" spans="1:109" ht="22.5" x14ac:dyDescent="0.25">
      <c r="A475" s="18">
        <v>1676</v>
      </c>
      <c r="B475" s="38" t="s">
        <v>625</v>
      </c>
      <c r="C475" s="33" t="s">
        <v>43</v>
      </c>
      <c r="D475" s="78">
        <v>200</v>
      </c>
      <c r="E475" s="79"/>
      <c r="F475" s="23" t="s">
        <v>553</v>
      </c>
      <c r="G475" s="23" t="s">
        <v>553</v>
      </c>
      <c r="H475" s="80"/>
      <c r="I475" s="80"/>
      <c r="J475" s="80" t="s">
        <v>281</v>
      </c>
      <c r="K475" s="80"/>
      <c r="L475" s="81"/>
      <c r="M475" s="80"/>
      <c r="N475" s="82"/>
      <c r="O475" s="82"/>
      <c r="P475" s="82"/>
      <c r="Q475" s="46"/>
      <c r="R475" s="46"/>
      <c r="S475" s="46"/>
      <c r="T475" s="46"/>
      <c r="U475" s="46"/>
      <c r="V475" s="46"/>
      <c r="W475" s="46"/>
      <c r="X475" s="83"/>
      <c r="Y475" s="83"/>
      <c r="Z475" s="83"/>
      <c r="AA475" s="46"/>
      <c r="AB475" s="46"/>
      <c r="AC475" s="46"/>
      <c r="AD475" s="46"/>
      <c r="AE475" s="46"/>
      <c r="AF475" s="46"/>
      <c r="AG475" s="46"/>
      <c r="AH475" s="46"/>
      <c r="AI475" s="46"/>
      <c r="AJ475" s="46"/>
      <c r="AK475" s="46"/>
      <c r="AL475" s="46"/>
      <c r="AM475" s="46"/>
      <c r="AN475" s="46"/>
      <c r="AO475" s="46"/>
      <c r="AP475" s="46"/>
      <c r="AQ475" s="46"/>
      <c r="AR475" s="47"/>
      <c r="AS475" s="47"/>
      <c r="AT475" s="47"/>
      <c r="AU475" s="46"/>
      <c r="AV475" s="46"/>
      <c r="AW475" s="46"/>
      <c r="AX475" s="46"/>
      <c r="AY475" s="46"/>
      <c r="AZ475" s="46"/>
      <c r="BA475" s="46"/>
      <c r="BB475" s="46"/>
      <c r="BC475" s="46"/>
      <c r="BD475" s="47">
        <v>13200</v>
      </c>
      <c r="BE475" s="47">
        <v>2508</v>
      </c>
      <c r="BF475" s="47">
        <f t="shared" si="34"/>
        <v>15708</v>
      </c>
      <c r="BG475" s="46"/>
      <c r="BH475" s="46"/>
      <c r="BI475" s="46"/>
      <c r="BJ475" s="46"/>
      <c r="BK475" s="46"/>
      <c r="BL475" s="47"/>
      <c r="BM475" s="47"/>
      <c r="BN475" s="47"/>
      <c r="BO475" s="46"/>
      <c r="BP475" s="46"/>
      <c r="BQ475" s="46"/>
      <c r="BR475" s="46"/>
      <c r="BS475" s="46"/>
      <c r="BT475" s="46"/>
      <c r="BU475" s="46"/>
      <c r="BV475" s="46"/>
      <c r="BW475" s="46"/>
      <c r="BX475" s="46"/>
      <c r="BY475" s="46"/>
      <c r="BZ475" s="46"/>
      <c r="CA475" s="46"/>
      <c r="CB475" s="46"/>
      <c r="CC475" s="46"/>
      <c r="CD475" s="46"/>
      <c r="CE475" s="46"/>
      <c r="CF475" s="46"/>
      <c r="CG475" s="46"/>
      <c r="CH475" s="46"/>
      <c r="CI475" s="46"/>
      <c r="CJ475" s="46"/>
      <c r="CK475" s="46"/>
      <c r="CL475" s="46"/>
      <c r="CM475" s="46"/>
      <c r="CN475" s="46"/>
      <c r="CO475" s="46"/>
      <c r="CP475" s="46"/>
      <c r="CQ475" s="46"/>
      <c r="CR475" s="46"/>
      <c r="CS475" s="46"/>
      <c r="CT475" s="46"/>
      <c r="CU475" s="46"/>
      <c r="CV475" s="46"/>
      <c r="CW475" s="46"/>
      <c r="CX475" s="46"/>
      <c r="CY475" s="46"/>
      <c r="CZ475" s="28"/>
      <c r="DA475" s="28"/>
      <c r="DB475" s="35"/>
      <c r="DE475" s="31">
        <f t="shared" si="32"/>
        <v>15708</v>
      </c>
    </row>
    <row r="476" spans="1:109" ht="22.5" x14ac:dyDescent="0.25">
      <c r="A476" s="18">
        <v>1677</v>
      </c>
      <c r="B476" s="38" t="s">
        <v>626</v>
      </c>
      <c r="C476" s="33" t="s">
        <v>43</v>
      </c>
      <c r="D476" s="78">
        <v>1</v>
      </c>
      <c r="E476" s="79"/>
      <c r="F476" s="23" t="s">
        <v>553</v>
      </c>
      <c r="G476" s="23" t="s">
        <v>553</v>
      </c>
      <c r="H476" s="80"/>
      <c r="I476" s="80"/>
      <c r="J476" s="80" t="s">
        <v>281</v>
      </c>
      <c r="K476" s="80"/>
      <c r="L476" s="81"/>
      <c r="M476" s="80"/>
      <c r="N476" s="82"/>
      <c r="O476" s="82"/>
      <c r="P476" s="82"/>
      <c r="Q476" s="46"/>
      <c r="R476" s="46"/>
      <c r="S476" s="46"/>
      <c r="T476" s="46"/>
      <c r="U476" s="46"/>
      <c r="V476" s="46"/>
      <c r="W476" s="46"/>
      <c r="X476" s="83"/>
      <c r="Y476" s="83"/>
      <c r="Z476" s="83"/>
      <c r="AA476" s="46"/>
      <c r="AB476" s="46"/>
      <c r="AC476" s="46"/>
      <c r="AD476" s="46"/>
      <c r="AE476" s="46"/>
      <c r="AF476" s="46"/>
      <c r="AG476" s="46"/>
      <c r="AH476" s="46"/>
      <c r="AI476" s="46"/>
      <c r="AJ476" s="46"/>
      <c r="AK476" s="46"/>
      <c r="AL476" s="46"/>
      <c r="AM476" s="46"/>
      <c r="AN476" s="46"/>
      <c r="AO476" s="46"/>
      <c r="AP476" s="46"/>
      <c r="AQ476" s="46"/>
      <c r="AR476" s="47"/>
      <c r="AS476" s="47"/>
      <c r="AT476" s="47"/>
      <c r="AU476" s="46"/>
      <c r="AV476" s="46"/>
      <c r="AW476" s="46"/>
      <c r="AX476" s="46"/>
      <c r="AY476" s="46"/>
      <c r="AZ476" s="46"/>
      <c r="BA476" s="46"/>
      <c r="BB476" s="46"/>
      <c r="BC476" s="46"/>
      <c r="BD476" s="47">
        <v>9900</v>
      </c>
      <c r="BE476" s="47">
        <v>1881</v>
      </c>
      <c r="BF476" s="47">
        <f t="shared" si="34"/>
        <v>11781</v>
      </c>
      <c r="BG476" s="46"/>
      <c r="BH476" s="46"/>
      <c r="BI476" s="46"/>
      <c r="BJ476" s="46"/>
      <c r="BK476" s="46"/>
      <c r="BL476" s="47"/>
      <c r="BM476" s="47"/>
      <c r="BN476" s="47"/>
      <c r="BO476" s="46"/>
      <c r="BP476" s="46"/>
      <c r="BQ476" s="46"/>
      <c r="BR476" s="46"/>
      <c r="BS476" s="46"/>
      <c r="BT476" s="46"/>
      <c r="BU476" s="46"/>
      <c r="BV476" s="46"/>
      <c r="BW476" s="46"/>
      <c r="BX476" s="46"/>
      <c r="BY476" s="46"/>
      <c r="BZ476" s="46"/>
      <c r="CA476" s="46"/>
      <c r="CB476" s="46"/>
      <c r="CC476" s="46"/>
      <c r="CD476" s="46"/>
      <c r="CE476" s="46"/>
      <c r="CF476" s="46"/>
      <c r="CG476" s="46"/>
      <c r="CH476" s="46"/>
      <c r="CI476" s="46"/>
      <c r="CJ476" s="46"/>
      <c r="CK476" s="46"/>
      <c r="CL476" s="46"/>
      <c r="CM476" s="46"/>
      <c r="CN476" s="46"/>
      <c r="CO476" s="46"/>
      <c r="CP476" s="46"/>
      <c r="CQ476" s="46"/>
      <c r="CR476" s="46"/>
      <c r="CS476" s="46"/>
      <c r="CT476" s="46"/>
      <c r="CU476" s="46"/>
      <c r="CV476" s="46"/>
      <c r="CW476" s="46"/>
      <c r="CX476" s="46"/>
      <c r="CY476" s="46"/>
      <c r="CZ476" s="28"/>
      <c r="DA476" s="28"/>
      <c r="DB476" s="35"/>
      <c r="DE476" s="31">
        <f t="shared" si="32"/>
        <v>11781</v>
      </c>
    </row>
    <row r="477" spans="1:109" ht="22.5" x14ac:dyDescent="0.25">
      <c r="A477" s="36">
        <v>1678</v>
      </c>
      <c r="B477" s="38" t="s">
        <v>627</v>
      </c>
      <c r="C477" s="33" t="s">
        <v>43</v>
      </c>
      <c r="D477" s="78">
        <v>2</v>
      </c>
      <c r="E477" s="79"/>
      <c r="F477" s="23" t="s">
        <v>553</v>
      </c>
      <c r="G477" s="23" t="s">
        <v>553</v>
      </c>
      <c r="H477" s="80"/>
      <c r="I477" s="80"/>
      <c r="J477" s="80" t="s">
        <v>281</v>
      </c>
      <c r="K477" s="80"/>
      <c r="L477" s="81"/>
      <c r="M477" s="80"/>
      <c r="N477" s="82"/>
      <c r="O477" s="82"/>
      <c r="P477" s="82"/>
      <c r="Q477" s="46"/>
      <c r="R477" s="46"/>
      <c r="S477" s="46"/>
      <c r="T477" s="46"/>
      <c r="U477" s="46"/>
      <c r="V477" s="46"/>
      <c r="W477" s="46"/>
      <c r="X477" s="83"/>
      <c r="Y477" s="83"/>
      <c r="Z477" s="83"/>
      <c r="AA477" s="46"/>
      <c r="AB477" s="46"/>
      <c r="AC477" s="46"/>
      <c r="AD477" s="46"/>
      <c r="AE477" s="46"/>
      <c r="AF477" s="46"/>
      <c r="AG477" s="46"/>
      <c r="AH477" s="46"/>
      <c r="AI477" s="46"/>
      <c r="AJ477" s="46"/>
      <c r="AK477" s="46"/>
      <c r="AL477" s="46"/>
      <c r="AM477" s="46"/>
      <c r="AN477" s="46"/>
      <c r="AO477" s="46"/>
      <c r="AP477" s="46"/>
      <c r="AQ477" s="46"/>
      <c r="AR477" s="47"/>
      <c r="AS477" s="47"/>
      <c r="AT477" s="47"/>
      <c r="AU477" s="46"/>
      <c r="AV477" s="46"/>
      <c r="AW477" s="46"/>
      <c r="AX477" s="46"/>
      <c r="AY477" s="46"/>
      <c r="AZ477" s="46"/>
      <c r="BA477" s="46"/>
      <c r="BB477" s="46"/>
      <c r="BC477" s="46"/>
      <c r="BD477" s="47">
        <v>8200</v>
      </c>
      <c r="BE477" s="47">
        <v>1558</v>
      </c>
      <c r="BF477" s="47">
        <f t="shared" si="34"/>
        <v>9758</v>
      </c>
      <c r="BG477" s="46"/>
      <c r="BH477" s="46"/>
      <c r="BI477" s="46"/>
      <c r="BJ477" s="46"/>
      <c r="BK477" s="46"/>
      <c r="BL477" s="47"/>
      <c r="BM477" s="47"/>
      <c r="BN477" s="47"/>
      <c r="BO477" s="46"/>
      <c r="BP477" s="46"/>
      <c r="BQ477" s="46"/>
      <c r="BR477" s="46"/>
      <c r="BS477" s="46"/>
      <c r="BT477" s="46"/>
      <c r="BU477" s="46"/>
      <c r="BV477" s="46"/>
      <c r="BW477" s="46"/>
      <c r="BX477" s="46"/>
      <c r="BY477" s="46"/>
      <c r="BZ477" s="46"/>
      <c r="CA477" s="46"/>
      <c r="CB477" s="46"/>
      <c r="CC477" s="46"/>
      <c r="CD477" s="46"/>
      <c r="CE477" s="46"/>
      <c r="CF477" s="46"/>
      <c r="CG477" s="46"/>
      <c r="CH477" s="46"/>
      <c r="CI477" s="46"/>
      <c r="CJ477" s="46"/>
      <c r="CK477" s="46"/>
      <c r="CL477" s="46"/>
      <c r="CM477" s="46"/>
      <c r="CN477" s="46"/>
      <c r="CO477" s="46"/>
      <c r="CP477" s="46"/>
      <c r="CQ477" s="46"/>
      <c r="CR477" s="46"/>
      <c r="CS477" s="46"/>
      <c r="CT477" s="46"/>
      <c r="CU477" s="46"/>
      <c r="CV477" s="46"/>
      <c r="CW477" s="46"/>
      <c r="CX477" s="46"/>
      <c r="CY477" s="46"/>
      <c r="CZ477" s="28"/>
      <c r="DA477" s="28"/>
      <c r="DB477" s="35"/>
      <c r="DE477" s="31">
        <f t="shared" si="32"/>
        <v>9758</v>
      </c>
    </row>
    <row r="478" spans="1:109" ht="22.5" x14ac:dyDescent="0.25">
      <c r="A478" s="18">
        <v>1679</v>
      </c>
      <c r="B478" s="19" t="s">
        <v>628</v>
      </c>
      <c r="C478" s="21" t="s">
        <v>43</v>
      </c>
      <c r="D478" s="79">
        <v>2</v>
      </c>
      <c r="E478" s="79"/>
      <c r="F478" s="23" t="s">
        <v>553</v>
      </c>
      <c r="G478" s="23" t="s">
        <v>553</v>
      </c>
      <c r="H478" s="80"/>
      <c r="I478" s="80"/>
      <c r="J478" s="80" t="s">
        <v>281</v>
      </c>
      <c r="K478" s="80"/>
      <c r="L478" s="81"/>
      <c r="M478" s="80"/>
      <c r="N478" s="82"/>
      <c r="O478" s="82"/>
      <c r="P478" s="82"/>
      <c r="Q478" s="46"/>
      <c r="R478" s="46"/>
      <c r="S478" s="46"/>
      <c r="T478" s="46"/>
      <c r="U478" s="46"/>
      <c r="V478" s="46"/>
      <c r="W478" s="46"/>
      <c r="X478" s="83"/>
      <c r="Y478" s="83"/>
      <c r="Z478" s="83"/>
      <c r="AA478" s="46"/>
      <c r="AB478" s="46"/>
      <c r="AC478" s="46"/>
      <c r="AD478" s="46"/>
      <c r="AE478" s="46"/>
      <c r="AF478" s="46"/>
      <c r="AG478" s="46"/>
      <c r="AH478" s="46"/>
      <c r="AI478" s="46"/>
      <c r="AJ478" s="46"/>
      <c r="AK478" s="46"/>
      <c r="AL478" s="46"/>
      <c r="AM478" s="46"/>
      <c r="AN478" s="46"/>
      <c r="AO478" s="46"/>
      <c r="AP478" s="46"/>
      <c r="AQ478" s="46"/>
      <c r="AR478" s="47"/>
      <c r="AS478" s="47"/>
      <c r="AT478" s="47"/>
      <c r="AU478" s="46"/>
      <c r="AV478" s="46"/>
      <c r="AW478" s="46"/>
      <c r="AX478" s="46"/>
      <c r="AY478" s="46"/>
      <c r="AZ478" s="46"/>
      <c r="BA478" s="46"/>
      <c r="BB478" s="46"/>
      <c r="BC478" s="46"/>
      <c r="BD478" s="47">
        <v>11800</v>
      </c>
      <c r="BE478" s="47">
        <v>2242</v>
      </c>
      <c r="BF478" s="47">
        <f t="shared" si="34"/>
        <v>14042</v>
      </c>
      <c r="BG478" s="46"/>
      <c r="BH478" s="46"/>
      <c r="BI478" s="46"/>
      <c r="BJ478" s="46"/>
      <c r="BK478" s="46"/>
      <c r="BL478" s="47"/>
      <c r="BM478" s="47"/>
      <c r="BN478" s="47"/>
      <c r="BO478" s="46"/>
      <c r="BP478" s="46"/>
      <c r="BQ478" s="46"/>
      <c r="BR478" s="46"/>
      <c r="BS478" s="46"/>
      <c r="BT478" s="46"/>
      <c r="BU478" s="46"/>
      <c r="BV478" s="46"/>
      <c r="BW478" s="46"/>
      <c r="BX478" s="46"/>
      <c r="BY478" s="46"/>
      <c r="BZ478" s="46"/>
      <c r="CA478" s="46"/>
      <c r="CB478" s="46"/>
      <c r="CC478" s="46"/>
      <c r="CD478" s="46"/>
      <c r="CE478" s="46"/>
      <c r="CF478" s="46"/>
      <c r="CG478" s="46"/>
      <c r="CH478" s="46"/>
      <c r="CI478" s="46"/>
      <c r="CJ478" s="46"/>
      <c r="CK478" s="46"/>
      <c r="CL478" s="46"/>
      <c r="CM478" s="46"/>
      <c r="CN478" s="46"/>
      <c r="CO478" s="46"/>
      <c r="CP478" s="46"/>
      <c r="CQ478" s="46"/>
      <c r="CR478" s="46"/>
      <c r="CS478" s="46"/>
      <c r="CT478" s="46"/>
      <c r="CU478" s="46"/>
      <c r="CV478" s="46"/>
      <c r="CW478" s="46"/>
      <c r="CX478" s="46"/>
      <c r="CY478" s="46"/>
      <c r="CZ478" s="28"/>
      <c r="DA478" s="28"/>
      <c r="DB478" s="35"/>
      <c r="DE478" s="31">
        <f t="shared" si="32"/>
        <v>14042</v>
      </c>
    </row>
    <row r="479" spans="1:109" ht="22.5" x14ac:dyDescent="0.25">
      <c r="A479" s="18">
        <v>1680</v>
      </c>
      <c r="B479" s="19" t="s">
        <v>629</v>
      </c>
      <c r="C479" s="20" t="s">
        <v>43</v>
      </c>
      <c r="D479" s="78">
        <v>2</v>
      </c>
      <c r="E479" s="79"/>
      <c r="F479" s="23" t="s">
        <v>553</v>
      </c>
      <c r="G479" s="23" t="s">
        <v>553</v>
      </c>
      <c r="H479" s="80"/>
      <c r="I479" s="80"/>
      <c r="J479" s="80" t="s">
        <v>281</v>
      </c>
      <c r="K479" s="80"/>
      <c r="L479" s="81"/>
      <c r="M479" s="80"/>
      <c r="N479" s="82"/>
      <c r="O479" s="82"/>
      <c r="P479" s="82"/>
      <c r="Q479" s="46"/>
      <c r="R479" s="46"/>
      <c r="S479" s="46"/>
      <c r="T479" s="46"/>
      <c r="U479" s="46"/>
      <c r="V479" s="46"/>
      <c r="W479" s="46"/>
      <c r="X479" s="83"/>
      <c r="Y479" s="83"/>
      <c r="Z479" s="83"/>
      <c r="AA479" s="46"/>
      <c r="AB479" s="46"/>
      <c r="AC479" s="46"/>
      <c r="AD479" s="46"/>
      <c r="AE479" s="46"/>
      <c r="AF479" s="46"/>
      <c r="AG479" s="46"/>
      <c r="AH479" s="46"/>
      <c r="AI479" s="46"/>
      <c r="AJ479" s="46"/>
      <c r="AK479" s="46"/>
      <c r="AL479" s="46"/>
      <c r="AM479" s="46"/>
      <c r="AN479" s="46"/>
      <c r="AO479" s="46"/>
      <c r="AP479" s="46"/>
      <c r="AQ479" s="46"/>
      <c r="AR479" s="47"/>
      <c r="AS479" s="47"/>
      <c r="AT479" s="47"/>
      <c r="AU479" s="46"/>
      <c r="AV479" s="46"/>
      <c r="AW479" s="46"/>
      <c r="AX479" s="46"/>
      <c r="AY479" s="46"/>
      <c r="AZ479" s="46"/>
      <c r="BA479" s="46"/>
      <c r="BB479" s="46"/>
      <c r="BC479" s="46"/>
      <c r="BD479" s="47">
        <v>4500</v>
      </c>
      <c r="BE479" s="47">
        <v>855</v>
      </c>
      <c r="BF479" s="47">
        <f t="shared" si="34"/>
        <v>5355</v>
      </c>
      <c r="BG479" s="46"/>
      <c r="BH479" s="46"/>
      <c r="BI479" s="46"/>
      <c r="BJ479" s="46"/>
      <c r="BK479" s="46"/>
      <c r="BL479" s="47"/>
      <c r="BM479" s="47"/>
      <c r="BN479" s="47"/>
      <c r="BO479" s="46"/>
      <c r="BP479" s="46"/>
      <c r="BQ479" s="46"/>
      <c r="BR479" s="46"/>
      <c r="BS479" s="46"/>
      <c r="BT479" s="46"/>
      <c r="BU479" s="46"/>
      <c r="BV479" s="46"/>
      <c r="BW479" s="46"/>
      <c r="BX479" s="46"/>
      <c r="BY479" s="46"/>
      <c r="BZ479" s="46"/>
      <c r="CA479" s="46"/>
      <c r="CB479" s="46"/>
      <c r="CC479" s="46"/>
      <c r="CD479" s="46"/>
      <c r="CE479" s="46"/>
      <c r="CF479" s="46"/>
      <c r="CG479" s="46"/>
      <c r="CH479" s="46"/>
      <c r="CI479" s="46"/>
      <c r="CJ479" s="46"/>
      <c r="CK479" s="46"/>
      <c r="CL479" s="46"/>
      <c r="CM479" s="46"/>
      <c r="CN479" s="46"/>
      <c r="CO479" s="46"/>
      <c r="CP479" s="46"/>
      <c r="CQ479" s="46"/>
      <c r="CR479" s="46"/>
      <c r="CS479" s="46"/>
      <c r="CT479" s="46"/>
      <c r="CU479" s="46"/>
      <c r="CV479" s="46"/>
      <c r="CW479" s="46"/>
      <c r="CX479" s="46"/>
      <c r="CY479" s="46"/>
      <c r="CZ479" s="28"/>
      <c r="DA479" s="28"/>
      <c r="DB479" s="35"/>
      <c r="DE479" s="31">
        <f t="shared" si="32"/>
        <v>5355</v>
      </c>
    </row>
    <row r="480" spans="1:109" ht="22.5" x14ac:dyDescent="0.25">
      <c r="A480" s="36">
        <v>1681</v>
      </c>
      <c r="B480" s="19" t="s">
        <v>630</v>
      </c>
      <c r="C480" s="21" t="s">
        <v>43</v>
      </c>
      <c r="D480" s="21">
        <v>2</v>
      </c>
      <c r="E480" s="21"/>
      <c r="F480" s="23" t="s">
        <v>553</v>
      </c>
      <c r="G480" s="23" t="s">
        <v>553</v>
      </c>
      <c r="H480" s="22"/>
      <c r="I480" s="22"/>
      <c r="J480" s="22" t="s">
        <v>281</v>
      </c>
      <c r="K480" s="22"/>
      <c r="L480" s="23"/>
      <c r="M480" s="22"/>
      <c r="N480" s="22"/>
      <c r="O480" s="22"/>
      <c r="P480" s="22"/>
      <c r="Q480" s="24"/>
      <c r="R480" s="24"/>
      <c r="S480" s="24"/>
      <c r="T480" s="24"/>
      <c r="U480" s="24"/>
      <c r="V480" s="24"/>
      <c r="W480" s="46"/>
      <c r="X480" s="83"/>
      <c r="Y480" s="83"/>
      <c r="Z480" s="83"/>
      <c r="AA480" s="46"/>
      <c r="AB480" s="46"/>
      <c r="AC480" s="46"/>
      <c r="AD480" s="46"/>
      <c r="AE480" s="46"/>
      <c r="AF480" s="46"/>
      <c r="AG480" s="46"/>
      <c r="AH480" s="46"/>
      <c r="AI480" s="46"/>
      <c r="AJ480" s="46"/>
      <c r="AK480" s="46"/>
      <c r="AL480" s="46"/>
      <c r="AM480" s="46"/>
      <c r="AN480" s="46"/>
      <c r="AO480" s="46"/>
      <c r="AP480" s="46"/>
      <c r="AQ480" s="46"/>
      <c r="AR480" s="47"/>
      <c r="AS480" s="47"/>
      <c r="AT480" s="47"/>
      <c r="AU480" s="46"/>
      <c r="AV480" s="46"/>
      <c r="AW480" s="46"/>
      <c r="AX480" s="46"/>
      <c r="AY480" s="46"/>
      <c r="AZ480" s="46"/>
      <c r="BA480" s="46"/>
      <c r="BB480" s="46"/>
      <c r="BC480" s="46"/>
      <c r="BD480" s="47"/>
      <c r="BE480" s="47"/>
      <c r="BF480" s="47"/>
      <c r="BG480" s="46"/>
      <c r="BH480" s="46"/>
      <c r="BI480" s="46"/>
      <c r="BJ480" s="46"/>
      <c r="BK480" s="46"/>
      <c r="BL480" s="47"/>
      <c r="BM480" s="47"/>
      <c r="BN480" s="47"/>
      <c r="BO480" s="46"/>
      <c r="BP480" s="46"/>
      <c r="BQ480" s="46"/>
      <c r="BR480" s="46"/>
      <c r="BS480" s="46"/>
      <c r="BT480" s="46"/>
      <c r="BU480" s="46"/>
      <c r="BV480" s="46"/>
      <c r="BW480" s="46"/>
      <c r="BX480" s="46"/>
      <c r="BY480" s="46"/>
      <c r="BZ480" s="46"/>
      <c r="CA480" s="46"/>
      <c r="CB480" s="46"/>
      <c r="CC480" s="46"/>
      <c r="CD480" s="46"/>
      <c r="CE480" s="46"/>
      <c r="CF480" s="46"/>
      <c r="CG480" s="46"/>
      <c r="CH480" s="46"/>
      <c r="CI480" s="46"/>
      <c r="CJ480" s="46"/>
      <c r="CK480" s="46"/>
      <c r="CL480" s="46"/>
      <c r="CM480" s="46"/>
      <c r="CN480" s="46"/>
      <c r="CO480" s="46"/>
      <c r="CP480" s="46"/>
      <c r="CQ480" s="46"/>
      <c r="CR480" s="46"/>
      <c r="CS480" s="46"/>
      <c r="CT480" s="46"/>
      <c r="CU480" s="46"/>
      <c r="CV480" s="46"/>
      <c r="CW480" s="46"/>
      <c r="CX480" s="46"/>
      <c r="CY480" s="46"/>
      <c r="CZ480" s="28">
        <f>VLOOKUP(A480,[1]Hoja2!$A$1:$G$589,7,0)</f>
        <v>19114</v>
      </c>
      <c r="DA480" s="28">
        <v>0</v>
      </c>
      <c r="DB480" s="35">
        <f t="shared" si="33"/>
        <v>19114</v>
      </c>
      <c r="DE480" s="31">
        <f t="shared" si="32"/>
        <v>19114</v>
      </c>
    </row>
    <row r="481" spans="1:109" ht="22.5" x14ac:dyDescent="0.25">
      <c r="A481" s="18">
        <v>1682</v>
      </c>
      <c r="B481" s="32" t="s">
        <v>631</v>
      </c>
      <c r="C481" s="33" t="s">
        <v>335</v>
      </c>
      <c r="D481" s="79">
        <v>20</v>
      </c>
      <c r="E481" s="79"/>
      <c r="F481" s="23" t="s">
        <v>553</v>
      </c>
      <c r="G481" s="23" t="s">
        <v>553</v>
      </c>
      <c r="H481" s="80"/>
      <c r="I481" s="80"/>
      <c r="J481" s="80" t="s">
        <v>281</v>
      </c>
      <c r="K481" s="80"/>
      <c r="L481" s="81"/>
      <c r="M481" s="80"/>
      <c r="N481" s="82"/>
      <c r="O481" s="82"/>
      <c r="P481" s="82"/>
      <c r="Q481" s="46"/>
      <c r="R481" s="46"/>
      <c r="S481" s="46"/>
      <c r="T481" s="46"/>
      <c r="U481" s="46"/>
      <c r="V481" s="46"/>
      <c r="W481" s="46"/>
      <c r="X481" s="83"/>
      <c r="Y481" s="83"/>
      <c r="Z481" s="83"/>
      <c r="AA481" s="46"/>
      <c r="AB481" s="46"/>
      <c r="AC481" s="46"/>
      <c r="AD481" s="46"/>
      <c r="AE481" s="46"/>
      <c r="AF481" s="46"/>
      <c r="AG481" s="46"/>
      <c r="AH481" s="46"/>
      <c r="AI481" s="46"/>
      <c r="AJ481" s="46"/>
      <c r="AK481" s="46"/>
      <c r="AL481" s="46"/>
      <c r="AM481" s="46"/>
      <c r="AN481" s="46"/>
      <c r="AO481" s="46"/>
      <c r="AP481" s="46"/>
      <c r="AQ481" s="46"/>
      <c r="AR481" s="47"/>
      <c r="AS481" s="47"/>
      <c r="AT481" s="47"/>
      <c r="AU481" s="46"/>
      <c r="AV481" s="46"/>
      <c r="AW481" s="46"/>
      <c r="AX481" s="46"/>
      <c r="AY481" s="46"/>
      <c r="AZ481" s="46"/>
      <c r="BA481" s="46"/>
      <c r="BB481" s="46"/>
      <c r="BC481" s="46"/>
      <c r="BD481" s="47">
        <v>43900</v>
      </c>
      <c r="BE481" s="47">
        <v>8341</v>
      </c>
      <c r="BF481" s="47">
        <f t="shared" si="34"/>
        <v>52241</v>
      </c>
      <c r="BG481" s="46"/>
      <c r="BH481" s="46"/>
      <c r="BI481" s="46"/>
      <c r="BJ481" s="46"/>
      <c r="BK481" s="46"/>
      <c r="BL481" s="47"/>
      <c r="BM481" s="47"/>
      <c r="BN481" s="47"/>
      <c r="BO481" s="46"/>
      <c r="BP481" s="46"/>
      <c r="BQ481" s="46"/>
      <c r="BR481" s="46"/>
      <c r="BS481" s="46"/>
      <c r="BT481" s="46"/>
      <c r="BU481" s="46"/>
      <c r="BV481" s="46"/>
      <c r="BW481" s="46"/>
      <c r="BX481" s="46"/>
      <c r="BY481" s="46"/>
      <c r="BZ481" s="46"/>
      <c r="CA481" s="46"/>
      <c r="CB481" s="46"/>
      <c r="CC481" s="46"/>
      <c r="CD481" s="46"/>
      <c r="CE481" s="46"/>
      <c r="CF481" s="46"/>
      <c r="CG481" s="46"/>
      <c r="CH481" s="46"/>
      <c r="CI481" s="46"/>
      <c r="CJ481" s="46"/>
      <c r="CK481" s="46"/>
      <c r="CL481" s="46"/>
      <c r="CM481" s="46"/>
      <c r="CN481" s="46"/>
      <c r="CO481" s="46"/>
      <c r="CP481" s="46"/>
      <c r="CQ481" s="46"/>
      <c r="CR481" s="46"/>
      <c r="CS481" s="46"/>
      <c r="CT481" s="46"/>
      <c r="CU481" s="46"/>
      <c r="CV481" s="46"/>
      <c r="CW481" s="46"/>
      <c r="CX481" s="46"/>
      <c r="CY481" s="46"/>
      <c r="CZ481" s="28"/>
      <c r="DA481" s="28"/>
      <c r="DB481" s="35"/>
      <c r="DE481" s="31">
        <f t="shared" si="32"/>
        <v>52241</v>
      </c>
    </row>
    <row r="482" spans="1:109" ht="22.5" x14ac:dyDescent="0.25">
      <c r="A482" s="18">
        <v>1683</v>
      </c>
      <c r="B482" s="32" t="s">
        <v>632</v>
      </c>
      <c r="C482" s="33" t="s">
        <v>335</v>
      </c>
      <c r="D482" s="79">
        <v>16</v>
      </c>
      <c r="E482" s="79"/>
      <c r="F482" s="23" t="s">
        <v>553</v>
      </c>
      <c r="G482" s="23" t="s">
        <v>553</v>
      </c>
      <c r="H482" s="80"/>
      <c r="I482" s="80"/>
      <c r="J482" s="80" t="s">
        <v>281</v>
      </c>
      <c r="K482" s="80"/>
      <c r="L482" s="81"/>
      <c r="M482" s="80"/>
      <c r="N482" s="82"/>
      <c r="O482" s="82"/>
      <c r="P482" s="82"/>
      <c r="Q482" s="46"/>
      <c r="R482" s="46"/>
      <c r="S482" s="46"/>
      <c r="T482" s="46"/>
      <c r="U482" s="46"/>
      <c r="V482" s="46"/>
      <c r="W482" s="46"/>
      <c r="X482" s="83"/>
      <c r="Y482" s="83"/>
      <c r="Z482" s="83"/>
      <c r="AA482" s="46"/>
      <c r="AB482" s="46"/>
      <c r="AC482" s="46"/>
      <c r="AD482" s="46"/>
      <c r="AE482" s="46"/>
      <c r="AF482" s="46"/>
      <c r="AG482" s="46"/>
      <c r="AH482" s="46"/>
      <c r="AI482" s="46"/>
      <c r="AJ482" s="46"/>
      <c r="AK482" s="46"/>
      <c r="AL482" s="46"/>
      <c r="AM482" s="46"/>
      <c r="AN482" s="46"/>
      <c r="AO482" s="46"/>
      <c r="AP482" s="46"/>
      <c r="AQ482" s="46"/>
      <c r="AR482" s="47">
        <v>54737</v>
      </c>
      <c r="AS482" s="47">
        <v>10400</v>
      </c>
      <c r="AT482" s="47">
        <f>+AR482+AS482</f>
        <v>65137</v>
      </c>
      <c r="AU482" s="46"/>
      <c r="AV482" s="46"/>
      <c r="AW482" s="46"/>
      <c r="AX482" s="46"/>
      <c r="AY482" s="46"/>
      <c r="AZ482" s="46"/>
      <c r="BA482" s="46"/>
      <c r="BB482" s="46"/>
      <c r="BC482" s="46"/>
      <c r="BD482" s="47">
        <v>24300</v>
      </c>
      <c r="BE482" s="47">
        <v>4617</v>
      </c>
      <c r="BF482" s="47">
        <f t="shared" si="34"/>
        <v>28917</v>
      </c>
      <c r="BG482" s="46"/>
      <c r="BH482" s="46"/>
      <c r="BI482" s="46"/>
      <c r="BJ482" s="46"/>
      <c r="BK482" s="46"/>
      <c r="BL482" s="47"/>
      <c r="BM482" s="47"/>
      <c r="BN482" s="47"/>
      <c r="BO482" s="46"/>
      <c r="BP482" s="46"/>
      <c r="BQ482" s="46"/>
      <c r="BR482" s="46"/>
      <c r="BS482" s="46"/>
      <c r="BT482" s="46"/>
      <c r="BU482" s="46"/>
      <c r="BV482" s="46"/>
      <c r="BW482" s="46"/>
      <c r="BX482" s="46"/>
      <c r="BY482" s="46"/>
      <c r="BZ482" s="46"/>
      <c r="CA482" s="46"/>
      <c r="CB482" s="46"/>
      <c r="CC482" s="46"/>
      <c r="CD482" s="46"/>
      <c r="CE482" s="46"/>
      <c r="CF482" s="46"/>
      <c r="CG482" s="46"/>
      <c r="CH482" s="46"/>
      <c r="CI482" s="46"/>
      <c r="CJ482" s="46"/>
      <c r="CK482" s="46"/>
      <c r="CL482" s="46"/>
      <c r="CM482" s="46"/>
      <c r="CN482" s="46"/>
      <c r="CO482" s="46"/>
      <c r="CP482" s="46"/>
      <c r="CQ482" s="46"/>
      <c r="CR482" s="46"/>
      <c r="CS482" s="46"/>
      <c r="CT482" s="46"/>
      <c r="CU482" s="46"/>
      <c r="CV482" s="46"/>
      <c r="CW482" s="46"/>
      <c r="CX482" s="46"/>
      <c r="CY482" s="46"/>
      <c r="CZ482" s="28"/>
      <c r="DA482" s="28"/>
      <c r="DB482" s="35"/>
      <c r="DE482" s="31">
        <f t="shared" si="32"/>
        <v>47027</v>
      </c>
    </row>
    <row r="483" spans="1:109" ht="22.5" x14ac:dyDescent="0.25">
      <c r="A483" s="36">
        <v>1684</v>
      </c>
      <c r="B483" s="38" t="s">
        <v>633</v>
      </c>
      <c r="C483" s="33" t="s">
        <v>43</v>
      </c>
      <c r="D483" s="78">
        <v>10</v>
      </c>
      <c r="E483" s="79"/>
      <c r="F483" s="23" t="s">
        <v>553</v>
      </c>
      <c r="G483" s="23" t="s">
        <v>553</v>
      </c>
      <c r="H483" s="80"/>
      <c r="I483" s="80"/>
      <c r="J483" s="80" t="s">
        <v>281</v>
      </c>
      <c r="K483" s="80"/>
      <c r="L483" s="81"/>
      <c r="M483" s="80"/>
      <c r="N483" s="82"/>
      <c r="O483" s="82"/>
      <c r="P483" s="82"/>
      <c r="Q483" s="46"/>
      <c r="R483" s="46"/>
      <c r="S483" s="46"/>
      <c r="T483" s="46"/>
      <c r="U483" s="46"/>
      <c r="V483" s="46"/>
      <c r="W483" s="46"/>
      <c r="X483" s="83"/>
      <c r="Y483" s="83"/>
      <c r="Z483" s="83"/>
      <c r="AA483" s="46"/>
      <c r="AB483" s="46"/>
      <c r="AC483" s="46"/>
      <c r="AD483" s="46"/>
      <c r="AE483" s="46"/>
      <c r="AF483" s="46"/>
      <c r="AG483" s="46"/>
      <c r="AH483" s="46"/>
      <c r="AI483" s="46"/>
      <c r="AJ483" s="46"/>
      <c r="AK483" s="46"/>
      <c r="AL483" s="46"/>
      <c r="AM483" s="46"/>
      <c r="AN483" s="46"/>
      <c r="AO483" s="46"/>
      <c r="AP483" s="46"/>
      <c r="AQ483" s="46"/>
      <c r="AR483" s="47"/>
      <c r="AS483" s="47"/>
      <c r="AT483" s="47"/>
      <c r="AU483" s="46"/>
      <c r="AV483" s="46"/>
      <c r="AW483" s="46"/>
      <c r="AX483" s="46"/>
      <c r="AY483" s="46"/>
      <c r="AZ483" s="46"/>
      <c r="BA483" s="46"/>
      <c r="BB483" s="46"/>
      <c r="BC483" s="46"/>
      <c r="BD483" s="47">
        <v>10500</v>
      </c>
      <c r="BE483" s="47">
        <v>1995</v>
      </c>
      <c r="BF483" s="47">
        <f t="shared" si="34"/>
        <v>12495</v>
      </c>
      <c r="BG483" s="46"/>
      <c r="BH483" s="46"/>
      <c r="BI483" s="46"/>
      <c r="BJ483" s="46"/>
      <c r="BK483" s="46"/>
      <c r="BL483" s="47"/>
      <c r="BM483" s="47"/>
      <c r="BN483" s="47"/>
      <c r="BO483" s="46"/>
      <c r="BP483" s="46"/>
      <c r="BQ483" s="46"/>
      <c r="BR483" s="46"/>
      <c r="BS483" s="46"/>
      <c r="BT483" s="46"/>
      <c r="BU483" s="46"/>
      <c r="BV483" s="46"/>
      <c r="BW483" s="46"/>
      <c r="BX483" s="46"/>
      <c r="BY483" s="46"/>
      <c r="BZ483" s="46"/>
      <c r="CA483" s="46"/>
      <c r="CB483" s="46"/>
      <c r="CC483" s="46"/>
      <c r="CD483" s="46"/>
      <c r="CE483" s="46"/>
      <c r="CF483" s="46"/>
      <c r="CG483" s="46"/>
      <c r="CH483" s="46"/>
      <c r="CI483" s="46"/>
      <c r="CJ483" s="46"/>
      <c r="CK483" s="46"/>
      <c r="CL483" s="46"/>
      <c r="CM483" s="46"/>
      <c r="CN483" s="46"/>
      <c r="CO483" s="46"/>
      <c r="CP483" s="46"/>
      <c r="CQ483" s="46"/>
      <c r="CR483" s="46"/>
      <c r="CS483" s="46"/>
      <c r="CT483" s="46"/>
      <c r="CU483" s="46"/>
      <c r="CV483" s="46"/>
      <c r="CW483" s="46"/>
      <c r="CX483" s="46"/>
      <c r="CY483" s="46"/>
      <c r="CZ483" s="28"/>
      <c r="DA483" s="28"/>
      <c r="DB483" s="35"/>
      <c r="DE483" s="31">
        <f t="shared" si="32"/>
        <v>12495</v>
      </c>
    </row>
    <row r="484" spans="1:109" ht="22.5" x14ac:dyDescent="0.25">
      <c r="A484" s="18">
        <v>1685</v>
      </c>
      <c r="B484" s="38" t="s">
        <v>634</v>
      </c>
      <c r="C484" s="33" t="s">
        <v>335</v>
      </c>
      <c r="D484" s="40">
        <v>1</v>
      </c>
      <c r="E484" s="79"/>
      <c r="F484" s="23" t="s">
        <v>553</v>
      </c>
      <c r="G484" s="23" t="s">
        <v>553</v>
      </c>
      <c r="H484" s="80"/>
      <c r="I484" s="80"/>
      <c r="J484" s="80" t="s">
        <v>281</v>
      </c>
      <c r="K484" s="80"/>
      <c r="L484" s="81"/>
      <c r="M484" s="80"/>
      <c r="N484" s="82"/>
      <c r="O484" s="82"/>
      <c r="P484" s="82"/>
      <c r="Q484" s="46"/>
      <c r="R484" s="46"/>
      <c r="S484" s="46"/>
      <c r="T484" s="46"/>
      <c r="U484" s="46"/>
      <c r="V484" s="46"/>
      <c r="W484" s="46"/>
      <c r="X484" s="83"/>
      <c r="Y484" s="83"/>
      <c r="Z484" s="83"/>
      <c r="AA484" s="46"/>
      <c r="AB484" s="46"/>
      <c r="AC484" s="46"/>
      <c r="AD484" s="46"/>
      <c r="AE484" s="46"/>
      <c r="AF484" s="46"/>
      <c r="AG484" s="46"/>
      <c r="AH484" s="46"/>
      <c r="AI484" s="46"/>
      <c r="AJ484" s="46"/>
      <c r="AK484" s="46"/>
      <c r="AL484" s="46"/>
      <c r="AM484" s="46"/>
      <c r="AN484" s="46"/>
      <c r="AO484" s="46"/>
      <c r="AP484" s="46"/>
      <c r="AQ484" s="46"/>
      <c r="AR484" s="47"/>
      <c r="AS484" s="47"/>
      <c r="AT484" s="47"/>
      <c r="AU484" s="46"/>
      <c r="AV484" s="46"/>
      <c r="AW484" s="46"/>
      <c r="AX484" s="46"/>
      <c r="AY484" s="46"/>
      <c r="AZ484" s="46"/>
      <c r="BA484" s="46"/>
      <c r="BB484" s="46"/>
      <c r="BC484" s="46"/>
      <c r="BD484" s="47">
        <v>7800</v>
      </c>
      <c r="BE484" s="47">
        <v>1482</v>
      </c>
      <c r="BF484" s="47">
        <f t="shared" si="34"/>
        <v>9282</v>
      </c>
      <c r="BG484" s="46"/>
      <c r="BH484" s="46"/>
      <c r="BI484" s="46"/>
      <c r="BJ484" s="46"/>
      <c r="BK484" s="46"/>
      <c r="BL484" s="47"/>
      <c r="BM484" s="47"/>
      <c r="BN484" s="47"/>
      <c r="BO484" s="46"/>
      <c r="BP484" s="46"/>
      <c r="BQ484" s="46"/>
      <c r="BR484" s="46"/>
      <c r="BS484" s="46"/>
      <c r="BT484" s="46"/>
      <c r="BU484" s="46"/>
      <c r="BV484" s="46"/>
      <c r="BW484" s="46"/>
      <c r="BX484" s="46"/>
      <c r="BY484" s="46"/>
      <c r="BZ484" s="46"/>
      <c r="CA484" s="46"/>
      <c r="CB484" s="46"/>
      <c r="CC484" s="46"/>
      <c r="CD484" s="46"/>
      <c r="CE484" s="46"/>
      <c r="CF484" s="46"/>
      <c r="CG484" s="46"/>
      <c r="CH484" s="46"/>
      <c r="CI484" s="46"/>
      <c r="CJ484" s="46"/>
      <c r="CK484" s="46"/>
      <c r="CL484" s="46"/>
      <c r="CM484" s="46"/>
      <c r="CN484" s="46"/>
      <c r="CO484" s="46"/>
      <c r="CP484" s="46"/>
      <c r="CQ484" s="46"/>
      <c r="CR484" s="46"/>
      <c r="CS484" s="46"/>
      <c r="CT484" s="46"/>
      <c r="CU484" s="46"/>
      <c r="CV484" s="46"/>
      <c r="CW484" s="46"/>
      <c r="CX484" s="46"/>
      <c r="CY484" s="46"/>
      <c r="CZ484" s="28"/>
      <c r="DA484" s="28"/>
      <c r="DB484" s="35"/>
      <c r="DE484" s="31">
        <f t="shared" si="32"/>
        <v>9282</v>
      </c>
    </row>
    <row r="485" spans="1:109" ht="22.5" x14ac:dyDescent="0.25">
      <c r="A485" s="18">
        <v>1686</v>
      </c>
      <c r="B485" s="38" t="s">
        <v>635</v>
      </c>
      <c r="C485" s="33" t="s">
        <v>43</v>
      </c>
      <c r="D485" s="40">
        <v>1</v>
      </c>
      <c r="E485" s="79"/>
      <c r="F485" s="23" t="s">
        <v>553</v>
      </c>
      <c r="G485" s="23" t="s">
        <v>553</v>
      </c>
      <c r="H485" s="80"/>
      <c r="I485" s="80"/>
      <c r="J485" s="80" t="s">
        <v>281</v>
      </c>
      <c r="K485" s="80"/>
      <c r="L485" s="81"/>
      <c r="M485" s="80"/>
      <c r="N485" s="82"/>
      <c r="O485" s="82"/>
      <c r="P485" s="82"/>
      <c r="Q485" s="46"/>
      <c r="R485" s="46"/>
      <c r="S485" s="46"/>
      <c r="T485" s="46"/>
      <c r="U485" s="46"/>
      <c r="V485" s="46"/>
      <c r="W485" s="46"/>
      <c r="X485" s="83"/>
      <c r="Y485" s="83"/>
      <c r="Z485" s="83"/>
      <c r="AA485" s="46"/>
      <c r="AB485" s="46"/>
      <c r="AC485" s="46"/>
      <c r="AD485" s="46"/>
      <c r="AE485" s="46"/>
      <c r="AF485" s="46"/>
      <c r="AG485" s="46"/>
      <c r="AH485" s="46"/>
      <c r="AI485" s="46"/>
      <c r="AJ485" s="46"/>
      <c r="AK485" s="46"/>
      <c r="AL485" s="46"/>
      <c r="AM485" s="46"/>
      <c r="AN485" s="46"/>
      <c r="AO485" s="46"/>
      <c r="AP485" s="46"/>
      <c r="AQ485" s="46"/>
      <c r="AR485" s="47"/>
      <c r="AS485" s="47"/>
      <c r="AT485" s="47"/>
      <c r="AU485" s="46"/>
      <c r="AV485" s="46"/>
      <c r="AW485" s="46"/>
      <c r="AX485" s="46"/>
      <c r="AY485" s="46"/>
      <c r="AZ485" s="46"/>
      <c r="BA485" s="46"/>
      <c r="BB485" s="46"/>
      <c r="BC485" s="46"/>
      <c r="BD485" s="47">
        <v>15500</v>
      </c>
      <c r="BE485" s="47">
        <v>2945</v>
      </c>
      <c r="BF485" s="47">
        <f t="shared" si="34"/>
        <v>18445</v>
      </c>
      <c r="BG485" s="46"/>
      <c r="BH485" s="46"/>
      <c r="BI485" s="46"/>
      <c r="BJ485" s="46"/>
      <c r="BK485" s="46"/>
      <c r="BL485" s="47"/>
      <c r="BM485" s="47"/>
      <c r="BN485" s="47"/>
      <c r="BO485" s="46"/>
      <c r="BP485" s="46"/>
      <c r="BQ485" s="46"/>
      <c r="BR485" s="46"/>
      <c r="BS485" s="46"/>
      <c r="BT485" s="46"/>
      <c r="BU485" s="46"/>
      <c r="BV485" s="46"/>
      <c r="BW485" s="46"/>
      <c r="BX485" s="46"/>
      <c r="BY485" s="46"/>
      <c r="BZ485" s="46"/>
      <c r="CA485" s="46"/>
      <c r="CB485" s="46"/>
      <c r="CC485" s="46"/>
      <c r="CD485" s="46"/>
      <c r="CE485" s="46"/>
      <c r="CF485" s="46"/>
      <c r="CG485" s="46"/>
      <c r="CH485" s="46"/>
      <c r="CI485" s="46"/>
      <c r="CJ485" s="46"/>
      <c r="CK485" s="46"/>
      <c r="CL485" s="46"/>
      <c r="CM485" s="46"/>
      <c r="CN485" s="46"/>
      <c r="CO485" s="46"/>
      <c r="CP485" s="46"/>
      <c r="CQ485" s="46"/>
      <c r="CR485" s="46"/>
      <c r="CS485" s="46"/>
      <c r="CT485" s="46"/>
      <c r="CU485" s="46"/>
      <c r="CV485" s="46"/>
      <c r="CW485" s="46"/>
      <c r="CX485" s="46"/>
      <c r="CY485" s="46"/>
      <c r="CZ485" s="28"/>
      <c r="DA485" s="28"/>
      <c r="DB485" s="35"/>
      <c r="DE485" s="31">
        <f t="shared" si="32"/>
        <v>18445</v>
      </c>
    </row>
    <row r="486" spans="1:109" ht="22.5" x14ac:dyDescent="0.25">
      <c r="A486" s="36">
        <v>1687</v>
      </c>
      <c r="B486" s="38" t="s">
        <v>636</v>
      </c>
      <c r="C486" s="33" t="s">
        <v>335</v>
      </c>
      <c r="D486" s="78">
        <v>40</v>
      </c>
      <c r="E486" s="79"/>
      <c r="F486" s="23" t="s">
        <v>553</v>
      </c>
      <c r="G486" s="23" t="s">
        <v>553</v>
      </c>
      <c r="H486" s="80"/>
      <c r="I486" s="80"/>
      <c r="J486" s="80" t="s">
        <v>281</v>
      </c>
      <c r="K486" s="80"/>
      <c r="L486" s="81"/>
      <c r="M486" s="80"/>
      <c r="N486" s="82"/>
      <c r="O486" s="82"/>
      <c r="P486" s="82"/>
      <c r="Q486" s="46"/>
      <c r="R486" s="46"/>
      <c r="S486" s="46"/>
      <c r="T486" s="46"/>
      <c r="U486" s="46"/>
      <c r="V486" s="46"/>
      <c r="W486" s="46"/>
      <c r="X486" s="83"/>
      <c r="Y486" s="83"/>
      <c r="Z486" s="83"/>
      <c r="AA486" s="46"/>
      <c r="AB486" s="46"/>
      <c r="AC486" s="46"/>
      <c r="AD486" s="46"/>
      <c r="AE486" s="46"/>
      <c r="AF486" s="46"/>
      <c r="AG486" s="46"/>
      <c r="AH486" s="46"/>
      <c r="AI486" s="46"/>
      <c r="AJ486" s="46"/>
      <c r="AK486" s="46"/>
      <c r="AL486" s="46"/>
      <c r="AM486" s="46"/>
      <c r="AN486" s="46"/>
      <c r="AO486" s="46"/>
      <c r="AP486" s="46"/>
      <c r="AQ486" s="46"/>
      <c r="AR486" s="47">
        <v>18339</v>
      </c>
      <c r="AS486" s="47">
        <v>3484</v>
      </c>
      <c r="AT486" s="47">
        <f>+AR486+AS486</f>
        <v>21823</v>
      </c>
      <c r="AU486" s="46"/>
      <c r="AV486" s="46"/>
      <c r="AW486" s="46"/>
      <c r="AX486" s="46"/>
      <c r="AY486" s="46"/>
      <c r="AZ486" s="46"/>
      <c r="BA486" s="46"/>
      <c r="BB486" s="46"/>
      <c r="BC486" s="46"/>
      <c r="BD486" s="47">
        <v>23900</v>
      </c>
      <c r="BE486" s="47">
        <v>4541</v>
      </c>
      <c r="BF486" s="47">
        <f t="shared" si="34"/>
        <v>28441</v>
      </c>
      <c r="BG486" s="46"/>
      <c r="BH486" s="46"/>
      <c r="BI486" s="46"/>
      <c r="BJ486" s="46"/>
      <c r="BK486" s="46"/>
      <c r="BL486" s="47"/>
      <c r="BM486" s="47"/>
      <c r="BN486" s="47"/>
      <c r="BO486" s="46"/>
      <c r="BP486" s="46"/>
      <c r="BQ486" s="46"/>
      <c r="BR486" s="46"/>
      <c r="BS486" s="46"/>
      <c r="BT486" s="46"/>
      <c r="BU486" s="46"/>
      <c r="BV486" s="46"/>
      <c r="BW486" s="46"/>
      <c r="BX486" s="46"/>
      <c r="BY486" s="46"/>
      <c r="BZ486" s="46"/>
      <c r="CA486" s="46"/>
      <c r="CB486" s="46"/>
      <c r="CC486" s="46"/>
      <c r="CD486" s="46"/>
      <c r="CE486" s="46"/>
      <c r="CF486" s="46"/>
      <c r="CG486" s="46"/>
      <c r="CH486" s="46"/>
      <c r="CI486" s="46"/>
      <c r="CJ486" s="46"/>
      <c r="CK486" s="46"/>
      <c r="CL486" s="46"/>
      <c r="CM486" s="46"/>
      <c r="CN486" s="46"/>
      <c r="CO486" s="46"/>
      <c r="CP486" s="46"/>
      <c r="CQ486" s="46"/>
      <c r="CR486" s="46"/>
      <c r="CS486" s="46"/>
      <c r="CT486" s="46"/>
      <c r="CU486" s="46"/>
      <c r="CV486" s="46"/>
      <c r="CW486" s="46"/>
      <c r="CX486" s="46"/>
      <c r="CY486" s="46"/>
      <c r="CZ486" s="28"/>
      <c r="DA486" s="28"/>
      <c r="DB486" s="35"/>
      <c r="DE486" s="31">
        <f t="shared" si="32"/>
        <v>25132</v>
      </c>
    </row>
    <row r="487" spans="1:109" ht="22.5" x14ac:dyDescent="0.25">
      <c r="A487" s="18">
        <v>1688</v>
      </c>
      <c r="B487" s="38" t="s">
        <v>637</v>
      </c>
      <c r="C487" s="33" t="s">
        <v>335</v>
      </c>
      <c r="D487" s="78">
        <v>10</v>
      </c>
      <c r="E487" s="79"/>
      <c r="F487" s="23" t="s">
        <v>553</v>
      </c>
      <c r="G487" s="23" t="s">
        <v>553</v>
      </c>
      <c r="H487" s="80"/>
      <c r="I487" s="80"/>
      <c r="J487" s="80" t="s">
        <v>281</v>
      </c>
      <c r="K487" s="80"/>
      <c r="L487" s="81"/>
      <c r="M487" s="80"/>
      <c r="N487" s="82"/>
      <c r="O487" s="82"/>
      <c r="P487" s="82"/>
      <c r="Q487" s="46"/>
      <c r="R487" s="46"/>
      <c r="S487" s="46"/>
      <c r="T487" s="46"/>
      <c r="U487" s="46"/>
      <c r="V487" s="46"/>
      <c r="W487" s="46"/>
      <c r="X487" s="83"/>
      <c r="Y487" s="83"/>
      <c r="Z487" s="83"/>
      <c r="AA487" s="46"/>
      <c r="AB487" s="46"/>
      <c r="AC487" s="46"/>
      <c r="AD487" s="46"/>
      <c r="AE487" s="46"/>
      <c r="AF487" s="46"/>
      <c r="AG487" s="46"/>
      <c r="AH487" s="46"/>
      <c r="AI487" s="46"/>
      <c r="AJ487" s="46"/>
      <c r="AK487" s="46"/>
      <c r="AL487" s="46"/>
      <c r="AM487" s="46"/>
      <c r="AN487" s="46"/>
      <c r="AO487" s="46"/>
      <c r="AP487" s="46"/>
      <c r="AQ487" s="46"/>
      <c r="AR487" s="47"/>
      <c r="AS487" s="47"/>
      <c r="AT487" s="47"/>
      <c r="AU487" s="46"/>
      <c r="AV487" s="46"/>
      <c r="AW487" s="46"/>
      <c r="AX487" s="46"/>
      <c r="AY487" s="46"/>
      <c r="AZ487" s="46"/>
      <c r="BA487" s="46"/>
      <c r="BB487" s="46"/>
      <c r="BC487" s="46"/>
      <c r="BD487" s="47">
        <v>3700</v>
      </c>
      <c r="BE487" s="47">
        <v>703</v>
      </c>
      <c r="BF487" s="47">
        <f t="shared" si="34"/>
        <v>4403</v>
      </c>
      <c r="BG487" s="46"/>
      <c r="BH487" s="46"/>
      <c r="BI487" s="46"/>
      <c r="BJ487" s="46"/>
      <c r="BK487" s="46"/>
      <c r="BL487" s="47"/>
      <c r="BM487" s="47"/>
      <c r="BN487" s="47"/>
      <c r="BO487" s="46"/>
      <c r="BP487" s="46"/>
      <c r="BQ487" s="46"/>
      <c r="BR487" s="46"/>
      <c r="BS487" s="46"/>
      <c r="BT487" s="46"/>
      <c r="BU487" s="46"/>
      <c r="BV487" s="46"/>
      <c r="BW487" s="46"/>
      <c r="BX487" s="46"/>
      <c r="BY487" s="46"/>
      <c r="BZ487" s="46"/>
      <c r="CA487" s="46"/>
      <c r="CB487" s="46"/>
      <c r="CC487" s="46"/>
      <c r="CD487" s="46"/>
      <c r="CE487" s="46"/>
      <c r="CF487" s="46"/>
      <c r="CG487" s="46"/>
      <c r="CH487" s="46"/>
      <c r="CI487" s="46"/>
      <c r="CJ487" s="46"/>
      <c r="CK487" s="46"/>
      <c r="CL487" s="46"/>
      <c r="CM487" s="46"/>
      <c r="CN487" s="46"/>
      <c r="CO487" s="46"/>
      <c r="CP487" s="46"/>
      <c r="CQ487" s="46"/>
      <c r="CR487" s="46"/>
      <c r="CS487" s="46"/>
      <c r="CT487" s="46"/>
      <c r="CU487" s="46"/>
      <c r="CV487" s="46"/>
      <c r="CW487" s="46"/>
      <c r="CX487" s="46"/>
      <c r="CY487" s="46"/>
      <c r="CZ487" s="28"/>
      <c r="DA487" s="28"/>
      <c r="DB487" s="35"/>
      <c r="DE487" s="31">
        <f t="shared" si="32"/>
        <v>4403</v>
      </c>
    </row>
    <row r="488" spans="1:109" ht="22.5" x14ac:dyDescent="0.25">
      <c r="A488" s="18">
        <v>1689</v>
      </c>
      <c r="B488" s="38" t="s">
        <v>638</v>
      </c>
      <c r="C488" s="33" t="s">
        <v>335</v>
      </c>
      <c r="D488" s="40">
        <v>1</v>
      </c>
      <c r="E488" s="79"/>
      <c r="F488" s="23" t="s">
        <v>553</v>
      </c>
      <c r="G488" s="23" t="s">
        <v>553</v>
      </c>
      <c r="H488" s="80"/>
      <c r="I488" s="80"/>
      <c r="J488" s="80" t="s">
        <v>281</v>
      </c>
      <c r="K488" s="80"/>
      <c r="L488" s="81"/>
      <c r="M488" s="80"/>
      <c r="N488" s="82"/>
      <c r="O488" s="82"/>
      <c r="P488" s="82"/>
      <c r="Q488" s="46"/>
      <c r="R488" s="46"/>
      <c r="S488" s="46"/>
      <c r="T488" s="46"/>
      <c r="U488" s="46"/>
      <c r="V488" s="46"/>
      <c r="W488" s="46"/>
      <c r="X488" s="83"/>
      <c r="Y488" s="83"/>
      <c r="Z488" s="83"/>
      <c r="AA488" s="46"/>
      <c r="AB488" s="46"/>
      <c r="AC488" s="46"/>
      <c r="AD488" s="46"/>
      <c r="AE488" s="46"/>
      <c r="AF488" s="46"/>
      <c r="AG488" s="46"/>
      <c r="AH488" s="46"/>
      <c r="AI488" s="46"/>
      <c r="AJ488" s="46"/>
      <c r="AK488" s="46"/>
      <c r="AL488" s="46"/>
      <c r="AM488" s="46"/>
      <c r="AN488" s="46"/>
      <c r="AO488" s="46"/>
      <c r="AP488" s="46"/>
      <c r="AQ488" s="46"/>
      <c r="AR488" s="47"/>
      <c r="AS488" s="47"/>
      <c r="AT488" s="47"/>
      <c r="AU488" s="46"/>
      <c r="AV488" s="46"/>
      <c r="AW488" s="46"/>
      <c r="AX488" s="46"/>
      <c r="AY488" s="46"/>
      <c r="AZ488" s="46"/>
      <c r="BA488" s="46"/>
      <c r="BB488" s="46"/>
      <c r="BC488" s="46"/>
      <c r="BD488" s="47">
        <v>7900</v>
      </c>
      <c r="BE488" s="47">
        <v>1501</v>
      </c>
      <c r="BF488" s="47">
        <f t="shared" si="34"/>
        <v>9401</v>
      </c>
      <c r="BG488" s="46"/>
      <c r="BH488" s="46"/>
      <c r="BI488" s="46"/>
      <c r="BJ488" s="46"/>
      <c r="BK488" s="46"/>
      <c r="BL488" s="47"/>
      <c r="BM488" s="47"/>
      <c r="BN488" s="47"/>
      <c r="BO488" s="46"/>
      <c r="BP488" s="46"/>
      <c r="BQ488" s="46"/>
      <c r="BR488" s="46"/>
      <c r="BS488" s="46"/>
      <c r="BT488" s="46"/>
      <c r="BU488" s="46"/>
      <c r="BV488" s="46"/>
      <c r="BW488" s="46"/>
      <c r="BX488" s="46"/>
      <c r="BY488" s="46"/>
      <c r="BZ488" s="46"/>
      <c r="CA488" s="46"/>
      <c r="CB488" s="46"/>
      <c r="CC488" s="46"/>
      <c r="CD488" s="46"/>
      <c r="CE488" s="46"/>
      <c r="CF488" s="46"/>
      <c r="CG488" s="46"/>
      <c r="CH488" s="46"/>
      <c r="CI488" s="46"/>
      <c r="CJ488" s="46"/>
      <c r="CK488" s="46"/>
      <c r="CL488" s="46"/>
      <c r="CM488" s="46"/>
      <c r="CN488" s="46"/>
      <c r="CO488" s="46"/>
      <c r="CP488" s="46"/>
      <c r="CQ488" s="46"/>
      <c r="CR488" s="46"/>
      <c r="CS488" s="46"/>
      <c r="CT488" s="46"/>
      <c r="CU488" s="46"/>
      <c r="CV488" s="46"/>
      <c r="CW488" s="46"/>
      <c r="CX488" s="46"/>
      <c r="CY488" s="46"/>
      <c r="CZ488" s="28"/>
      <c r="DA488" s="28"/>
      <c r="DB488" s="35"/>
      <c r="DE488" s="31">
        <f t="shared" si="32"/>
        <v>9401</v>
      </c>
    </row>
    <row r="489" spans="1:109" ht="22.5" x14ac:dyDescent="0.25">
      <c r="A489" s="36">
        <v>1690</v>
      </c>
      <c r="B489" s="38" t="s">
        <v>639</v>
      </c>
      <c r="C489" s="33" t="s">
        <v>335</v>
      </c>
      <c r="D489" s="78">
        <v>40</v>
      </c>
      <c r="E489" s="79"/>
      <c r="F489" s="23" t="s">
        <v>553</v>
      </c>
      <c r="G489" s="23" t="s">
        <v>553</v>
      </c>
      <c r="H489" s="80"/>
      <c r="I489" s="80"/>
      <c r="J489" s="80" t="s">
        <v>281</v>
      </c>
      <c r="K489" s="80"/>
      <c r="L489" s="81"/>
      <c r="M489" s="80"/>
      <c r="N489" s="82"/>
      <c r="O489" s="82"/>
      <c r="P489" s="82"/>
      <c r="Q489" s="46"/>
      <c r="R489" s="46"/>
      <c r="S489" s="46"/>
      <c r="T489" s="46"/>
      <c r="U489" s="46"/>
      <c r="V489" s="46"/>
      <c r="W489" s="46"/>
      <c r="X489" s="83"/>
      <c r="Y489" s="83"/>
      <c r="Z489" s="83"/>
      <c r="AA489" s="46"/>
      <c r="AB489" s="46"/>
      <c r="AC489" s="46"/>
      <c r="AD489" s="46"/>
      <c r="AE489" s="46"/>
      <c r="AF489" s="46"/>
      <c r="AG489" s="46"/>
      <c r="AH489" s="46"/>
      <c r="AI489" s="46"/>
      <c r="AJ489" s="46"/>
      <c r="AK489" s="46"/>
      <c r="AL489" s="46"/>
      <c r="AM489" s="46"/>
      <c r="AN489" s="46"/>
      <c r="AO489" s="46"/>
      <c r="AP489" s="46"/>
      <c r="AQ489" s="46"/>
      <c r="AR489" s="47"/>
      <c r="AS489" s="47"/>
      <c r="AT489" s="47"/>
      <c r="AU489" s="46"/>
      <c r="AV489" s="46"/>
      <c r="AW489" s="46"/>
      <c r="AX489" s="46"/>
      <c r="AY489" s="46"/>
      <c r="AZ489" s="46"/>
      <c r="BA489" s="46"/>
      <c r="BB489" s="46"/>
      <c r="BC489" s="46"/>
      <c r="BD489" s="47">
        <v>9900</v>
      </c>
      <c r="BE489" s="47">
        <v>1881</v>
      </c>
      <c r="BF489" s="47">
        <f t="shared" si="34"/>
        <v>11781</v>
      </c>
      <c r="BG489" s="46"/>
      <c r="BH489" s="46"/>
      <c r="BI489" s="46"/>
      <c r="BJ489" s="46"/>
      <c r="BK489" s="46"/>
      <c r="BL489" s="47"/>
      <c r="BM489" s="47"/>
      <c r="BN489" s="47"/>
      <c r="BO489" s="46"/>
      <c r="BP489" s="46"/>
      <c r="BQ489" s="46"/>
      <c r="BR489" s="46"/>
      <c r="BS489" s="46"/>
      <c r="BT489" s="46"/>
      <c r="BU489" s="46"/>
      <c r="BV489" s="46"/>
      <c r="BW489" s="46"/>
      <c r="BX489" s="46"/>
      <c r="BY489" s="46"/>
      <c r="BZ489" s="46"/>
      <c r="CA489" s="46"/>
      <c r="CB489" s="46"/>
      <c r="CC489" s="46"/>
      <c r="CD489" s="46"/>
      <c r="CE489" s="46"/>
      <c r="CF489" s="46"/>
      <c r="CG489" s="46"/>
      <c r="CH489" s="46"/>
      <c r="CI489" s="46"/>
      <c r="CJ489" s="46"/>
      <c r="CK489" s="46"/>
      <c r="CL489" s="46"/>
      <c r="CM489" s="46"/>
      <c r="CN489" s="46"/>
      <c r="CO489" s="46"/>
      <c r="CP489" s="46"/>
      <c r="CQ489" s="46"/>
      <c r="CR489" s="46"/>
      <c r="CS489" s="46"/>
      <c r="CT489" s="46"/>
      <c r="CU489" s="46"/>
      <c r="CV489" s="46"/>
      <c r="CW489" s="46"/>
      <c r="CX489" s="46"/>
      <c r="CY489" s="46"/>
      <c r="CZ489" s="28"/>
      <c r="DA489" s="28"/>
      <c r="DB489" s="35"/>
      <c r="DE489" s="31">
        <f t="shared" si="32"/>
        <v>11781</v>
      </c>
    </row>
    <row r="490" spans="1:109" ht="22.5" x14ac:dyDescent="0.25">
      <c r="A490" s="18">
        <v>1691</v>
      </c>
      <c r="B490" s="38" t="s">
        <v>640</v>
      </c>
      <c r="C490" s="33" t="s">
        <v>335</v>
      </c>
      <c r="D490" s="40">
        <v>1</v>
      </c>
      <c r="E490" s="79"/>
      <c r="F490" s="23" t="s">
        <v>553</v>
      </c>
      <c r="G490" s="23" t="s">
        <v>553</v>
      </c>
      <c r="H490" s="80"/>
      <c r="I490" s="80"/>
      <c r="J490" s="80" t="s">
        <v>281</v>
      </c>
      <c r="K490" s="80"/>
      <c r="L490" s="81"/>
      <c r="M490" s="80"/>
      <c r="N490" s="82"/>
      <c r="O490" s="82"/>
      <c r="P490" s="82"/>
      <c r="Q490" s="46"/>
      <c r="R490" s="46"/>
      <c r="S490" s="46"/>
      <c r="T490" s="46"/>
      <c r="U490" s="46"/>
      <c r="V490" s="46"/>
      <c r="W490" s="46"/>
      <c r="X490" s="83"/>
      <c r="Y490" s="83"/>
      <c r="Z490" s="83"/>
      <c r="AA490" s="46"/>
      <c r="AB490" s="46"/>
      <c r="AC490" s="46"/>
      <c r="AD490" s="46"/>
      <c r="AE490" s="46"/>
      <c r="AF490" s="46"/>
      <c r="AG490" s="46"/>
      <c r="AH490" s="46"/>
      <c r="AI490" s="46"/>
      <c r="AJ490" s="46"/>
      <c r="AK490" s="46"/>
      <c r="AL490" s="46"/>
      <c r="AM490" s="46"/>
      <c r="AN490" s="46"/>
      <c r="AO490" s="46"/>
      <c r="AP490" s="46"/>
      <c r="AQ490" s="46"/>
      <c r="AR490" s="47">
        <v>6338</v>
      </c>
      <c r="AS490" s="47">
        <v>1204</v>
      </c>
      <c r="AT490" s="47">
        <f>+AR490+AS490</f>
        <v>7542</v>
      </c>
      <c r="AU490" s="46"/>
      <c r="AV490" s="46"/>
      <c r="AW490" s="46"/>
      <c r="AX490" s="46"/>
      <c r="AY490" s="46"/>
      <c r="AZ490" s="46"/>
      <c r="BA490" s="46"/>
      <c r="BB490" s="46"/>
      <c r="BC490" s="46"/>
      <c r="BD490" s="47">
        <v>4600</v>
      </c>
      <c r="BE490" s="47">
        <v>874</v>
      </c>
      <c r="BF490" s="47">
        <f t="shared" si="34"/>
        <v>5474</v>
      </c>
      <c r="BG490" s="46"/>
      <c r="BH490" s="46"/>
      <c r="BI490" s="46"/>
      <c r="BJ490" s="46"/>
      <c r="BK490" s="46"/>
      <c r="BL490" s="47"/>
      <c r="BM490" s="47"/>
      <c r="BN490" s="47"/>
      <c r="BO490" s="46"/>
      <c r="BP490" s="46"/>
      <c r="BQ490" s="46"/>
      <c r="BR490" s="46"/>
      <c r="BS490" s="46"/>
      <c r="BT490" s="46"/>
      <c r="BU490" s="46"/>
      <c r="BV490" s="46"/>
      <c r="BW490" s="46"/>
      <c r="BX490" s="46"/>
      <c r="BY490" s="46"/>
      <c r="BZ490" s="46"/>
      <c r="CA490" s="46"/>
      <c r="CB490" s="46"/>
      <c r="CC490" s="46"/>
      <c r="CD490" s="46"/>
      <c r="CE490" s="46"/>
      <c r="CF490" s="46"/>
      <c r="CG490" s="46"/>
      <c r="CH490" s="46"/>
      <c r="CI490" s="46"/>
      <c r="CJ490" s="46"/>
      <c r="CK490" s="46"/>
      <c r="CL490" s="46"/>
      <c r="CM490" s="46"/>
      <c r="CN490" s="46"/>
      <c r="CO490" s="46"/>
      <c r="CP490" s="46"/>
      <c r="CQ490" s="46"/>
      <c r="CR490" s="46"/>
      <c r="CS490" s="46"/>
      <c r="CT490" s="46"/>
      <c r="CU490" s="46"/>
      <c r="CV490" s="46"/>
      <c r="CW490" s="46"/>
      <c r="CX490" s="46"/>
      <c r="CY490" s="46"/>
      <c r="CZ490" s="28"/>
      <c r="DA490" s="28"/>
      <c r="DB490" s="35"/>
      <c r="DE490" s="31">
        <f t="shared" si="32"/>
        <v>6508</v>
      </c>
    </row>
    <row r="491" spans="1:109" ht="22.5" x14ac:dyDescent="0.25">
      <c r="A491" s="18">
        <v>1692</v>
      </c>
      <c r="B491" s="38" t="s">
        <v>641</v>
      </c>
      <c r="C491" s="33" t="s">
        <v>335</v>
      </c>
      <c r="D491" s="78">
        <v>5</v>
      </c>
      <c r="E491" s="79"/>
      <c r="F491" s="23" t="s">
        <v>553</v>
      </c>
      <c r="G491" s="23" t="s">
        <v>553</v>
      </c>
      <c r="H491" s="80"/>
      <c r="I491" s="80"/>
      <c r="J491" s="80" t="s">
        <v>281</v>
      </c>
      <c r="K491" s="80"/>
      <c r="L491" s="81"/>
      <c r="M491" s="80"/>
      <c r="N491" s="82"/>
      <c r="O491" s="82"/>
      <c r="P491" s="82"/>
      <c r="Q491" s="46"/>
      <c r="R491" s="46"/>
      <c r="S491" s="46"/>
      <c r="T491" s="46"/>
      <c r="U491" s="46"/>
      <c r="V491" s="46"/>
      <c r="W491" s="46"/>
      <c r="X491" s="83"/>
      <c r="Y491" s="83"/>
      <c r="Z491" s="83"/>
      <c r="AA491" s="46"/>
      <c r="AB491" s="46"/>
      <c r="AC491" s="46"/>
      <c r="AD491" s="46"/>
      <c r="AE491" s="46"/>
      <c r="AF491" s="46"/>
      <c r="AG491" s="46"/>
      <c r="AH491" s="46"/>
      <c r="AI491" s="46"/>
      <c r="AJ491" s="46"/>
      <c r="AK491" s="46"/>
      <c r="AL491" s="46"/>
      <c r="AM491" s="46"/>
      <c r="AN491" s="46"/>
      <c r="AO491" s="46"/>
      <c r="AP491" s="46"/>
      <c r="AQ491" s="46"/>
      <c r="AR491" s="47">
        <v>5567</v>
      </c>
      <c r="AS491" s="47">
        <v>1058</v>
      </c>
      <c r="AT491" s="47">
        <f>+AR491+AS491</f>
        <v>6625</v>
      </c>
      <c r="AU491" s="46"/>
      <c r="AV491" s="46"/>
      <c r="AW491" s="46"/>
      <c r="AX491" s="46"/>
      <c r="AY491" s="46"/>
      <c r="AZ491" s="46"/>
      <c r="BA491" s="46"/>
      <c r="BB491" s="46"/>
      <c r="BC491" s="46"/>
      <c r="BD491" s="47">
        <v>4000</v>
      </c>
      <c r="BE491" s="47">
        <v>760</v>
      </c>
      <c r="BF491" s="47">
        <f t="shared" si="34"/>
        <v>4760</v>
      </c>
      <c r="BG491" s="46"/>
      <c r="BH491" s="46"/>
      <c r="BI491" s="46"/>
      <c r="BJ491" s="46"/>
      <c r="BK491" s="46"/>
      <c r="BL491" s="47"/>
      <c r="BM491" s="47"/>
      <c r="BN491" s="47"/>
      <c r="BO491" s="46"/>
      <c r="BP491" s="46"/>
      <c r="BQ491" s="46"/>
      <c r="BR491" s="46"/>
      <c r="BS491" s="46"/>
      <c r="BT491" s="46"/>
      <c r="BU491" s="46"/>
      <c r="BV491" s="46"/>
      <c r="BW491" s="46"/>
      <c r="BX491" s="46"/>
      <c r="BY491" s="46"/>
      <c r="BZ491" s="46"/>
      <c r="CA491" s="46"/>
      <c r="CB491" s="46"/>
      <c r="CC491" s="46"/>
      <c r="CD491" s="46"/>
      <c r="CE491" s="46"/>
      <c r="CF491" s="46"/>
      <c r="CG491" s="46"/>
      <c r="CH491" s="46"/>
      <c r="CI491" s="46"/>
      <c r="CJ491" s="46"/>
      <c r="CK491" s="46"/>
      <c r="CL491" s="46"/>
      <c r="CM491" s="46"/>
      <c r="CN491" s="46"/>
      <c r="CO491" s="46"/>
      <c r="CP491" s="46"/>
      <c r="CQ491" s="46"/>
      <c r="CR491" s="46"/>
      <c r="CS491" s="46"/>
      <c r="CT491" s="46"/>
      <c r="CU491" s="46"/>
      <c r="CV491" s="46"/>
      <c r="CW491" s="46"/>
      <c r="CX491" s="46"/>
      <c r="CY491" s="46"/>
      <c r="CZ491" s="28"/>
      <c r="DA491" s="28"/>
      <c r="DB491" s="35"/>
      <c r="DE491" s="31">
        <f t="shared" si="32"/>
        <v>5692.5</v>
      </c>
    </row>
    <row r="492" spans="1:109" ht="22.5" x14ac:dyDescent="0.25">
      <c r="A492" s="36">
        <v>1693</v>
      </c>
      <c r="B492" s="38" t="s">
        <v>642</v>
      </c>
      <c r="C492" s="33" t="s">
        <v>335</v>
      </c>
      <c r="D492" s="78">
        <v>20</v>
      </c>
      <c r="E492" s="79"/>
      <c r="F492" s="23" t="s">
        <v>553</v>
      </c>
      <c r="G492" s="23" t="s">
        <v>553</v>
      </c>
      <c r="H492" s="80"/>
      <c r="I492" s="80"/>
      <c r="J492" s="80" t="s">
        <v>281</v>
      </c>
      <c r="K492" s="80"/>
      <c r="L492" s="81"/>
      <c r="M492" s="80"/>
      <c r="N492" s="82"/>
      <c r="O492" s="82"/>
      <c r="P492" s="82"/>
      <c r="Q492" s="46"/>
      <c r="R492" s="46"/>
      <c r="S492" s="46"/>
      <c r="T492" s="46"/>
      <c r="U492" s="46"/>
      <c r="V492" s="46"/>
      <c r="W492" s="46"/>
      <c r="X492" s="83"/>
      <c r="Y492" s="83"/>
      <c r="Z492" s="83"/>
      <c r="AA492" s="46"/>
      <c r="AB492" s="46"/>
      <c r="AC492" s="46"/>
      <c r="AD492" s="46"/>
      <c r="AE492" s="46"/>
      <c r="AF492" s="46"/>
      <c r="AG492" s="46"/>
      <c r="AH492" s="46"/>
      <c r="AI492" s="46"/>
      <c r="AJ492" s="46"/>
      <c r="AK492" s="46"/>
      <c r="AL492" s="46"/>
      <c r="AM492" s="46"/>
      <c r="AN492" s="46"/>
      <c r="AO492" s="46"/>
      <c r="AP492" s="46"/>
      <c r="AQ492" s="46"/>
      <c r="AR492" s="47">
        <v>5567</v>
      </c>
      <c r="AS492" s="47">
        <v>1058</v>
      </c>
      <c r="AT492" s="47">
        <f>+AR492+AS492</f>
        <v>6625</v>
      </c>
      <c r="AU492" s="46"/>
      <c r="AV492" s="46"/>
      <c r="AW492" s="46"/>
      <c r="AX492" s="46"/>
      <c r="AY492" s="46"/>
      <c r="AZ492" s="46"/>
      <c r="BA492" s="46"/>
      <c r="BB492" s="46"/>
      <c r="BC492" s="46"/>
      <c r="BD492" s="47">
        <v>4000</v>
      </c>
      <c r="BE492" s="47">
        <v>760</v>
      </c>
      <c r="BF492" s="47">
        <f t="shared" si="34"/>
        <v>4760</v>
      </c>
      <c r="BG492" s="46"/>
      <c r="BH492" s="46"/>
      <c r="BI492" s="46"/>
      <c r="BJ492" s="46"/>
      <c r="BK492" s="46"/>
      <c r="BL492" s="47"/>
      <c r="BM492" s="47"/>
      <c r="BN492" s="47"/>
      <c r="BO492" s="46"/>
      <c r="BP492" s="46"/>
      <c r="BQ492" s="46"/>
      <c r="BR492" s="46"/>
      <c r="BS492" s="46"/>
      <c r="BT492" s="46"/>
      <c r="BU492" s="46"/>
      <c r="BV492" s="46"/>
      <c r="BW492" s="46"/>
      <c r="BX492" s="46"/>
      <c r="BY492" s="46"/>
      <c r="BZ492" s="46"/>
      <c r="CA492" s="46"/>
      <c r="CB492" s="46"/>
      <c r="CC492" s="46"/>
      <c r="CD492" s="46"/>
      <c r="CE492" s="46"/>
      <c r="CF492" s="46"/>
      <c r="CG492" s="46"/>
      <c r="CH492" s="46"/>
      <c r="CI492" s="46"/>
      <c r="CJ492" s="46"/>
      <c r="CK492" s="46"/>
      <c r="CL492" s="46"/>
      <c r="CM492" s="46"/>
      <c r="CN492" s="46"/>
      <c r="CO492" s="46"/>
      <c r="CP492" s="46"/>
      <c r="CQ492" s="46"/>
      <c r="CR492" s="46"/>
      <c r="CS492" s="46"/>
      <c r="CT492" s="46"/>
      <c r="CU492" s="46"/>
      <c r="CV492" s="46"/>
      <c r="CW492" s="46"/>
      <c r="CX492" s="46"/>
      <c r="CY492" s="46"/>
      <c r="CZ492" s="28"/>
      <c r="DA492" s="28"/>
      <c r="DB492" s="35"/>
      <c r="DE492" s="31">
        <f t="shared" si="32"/>
        <v>5692.5</v>
      </c>
    </row>
    <row r="493" spans="1:109" ht="22.5" x14ac:dyDescent="0.25">
      <c r="A493" s="18">
        <v>1694</v>
      </c>
      <c r="B493" s="38" t="s">
        <v>643</v>
      </c>
      <c r="C493" s="33" t="s">
        <v>43</v>
      </c>
      <c r="D493" s="78">
        <v>10</v>
      </c>
      <c r="E493" s="79"/>
      <c r="F493" s="23" t="s">
        <v>553</v>
      </c>
      <c r="G493" s="23" t="s">
        <v>553</v>
      </c>
      <c r="H493" s="80"/>
      <c r="I493" s="80"/>
      <c r="J493" s="80" t="s">
        <v>281</v>
      </c>
      <c r="K493" s="80"/>
      <c r="L493" s="81"/>
      <c r="M493" s="80"/>
      <c r="N493" s="82"/>
      <c r="O493" s="82"/>
      <c r="P493" s="82"/>
      <c r="Q493" s="46"/>
      <c r="R493" s="46"/>
      <c r="S493" s="46"/>
      <c r="T493" s="46"/>
      <c r="U493" s="46"/>
      <c r="V493" s="46"/>
      <c r="W493" s="46"/>
      <c r="X493" s="83"/>
      <c r="Y493" s="83"/>
      <c r="Z493" s="83"/>
      <c r="AA493" s="46"/>
      <c r="AB493" s="46"/>
      <c r="AC493" s="46"/>
      <c r="AD493" s="46"/>
      <c r="AE493" s="46"/>
      <c r="AF493" s="46"/>
      <c r="AG493" s="46"/>
      <c r="AH493" s="46"/>
      <c r="AI493" s="46"/>
      <c r="AJ493" s="46"/>
      <c r="AK493" s="46"/>
      <c r="AL493" s="46"/>
      <c r="AM493" s="46"/>
      <c r="AN493" s="46"/>
      <c r="AO493" s="46"/>
      <c r="AP493" s="46"/>
      <c r="AQ493" s="46"/>
      <c r="AR493" s="47"/>
      <c r="AS493" s="47"/>
      <c r="AT493" s="47"/>
      <c r="AU493" s="46"/>
      <c r="AV493" s="46"/>
      <c r="AW493" s="46"/>
      <c r="AX493" s="46"/>
      <c r="AY493" s="46"/>
      <c r="AZ493" s="46"/>
      <c r="BA493" s="46"/>
      <c r="BB493" s="46"/>
      <c r="BC493" s="46"/>
      <c r="BD493" s="47">
        <v>9800</v>
      </c>
      <c r="BE493" s="47">
        <v>1862</v>
      </c>
      <c r="BF493" s="47">
        <f t="shared" si="34"/>
        <v>11662</v>
      </c>
      <c r="BG493" s="46"/>
      <c r="BH493" s="46"/>
      <c r="BI493" s="46"/>
      <c r="BJ493" s="46"/>
      <c r="BK493" s="46"/>
      <c r="BL493" s="47"/>
      <c r="BM493" s="47"/>
      <c r="BN493" s="47"/>
      <c r="BO493" s="46"/>
      <c r="BP493" s="46"/>
      <c r="BQ493" s="46"/>
      <c r="BR493" s="46"/>
      <c r="BS493" s="46"/>
      <c r="BT493" s="46"/>
      <c r="BU493" s="46"/>
      <c r="BV493" s="46"/>
      <c r="BW493" s="46"/>
      <c r="BX493" s="46"/>
      <c r="BY493" s="46"/>
      <c r="BZ493" s="46"/>
      <c r="CA493" s="46"/>
      <c r="CB493" s="46"/>
      <c r="CC493" s="46"/>
      <c r="CD493" s="46"/>
      <c r="CE493" s="46"/>
      <c r="CF493" s="46"/>
      <c r="CG493" s="46"/>
      <c r="CH493" s="46"/>
      <c r="CI493" s="46"/>
      <c r="CJ493" s="46"/>
      <c r="CK493" s="46"/>
      <c r="CL493" s="46"/>
      <c r="CM493" s="46"/>
      <c r="CN493" s="46"/>
      <c r="CO493" s="46"/>
      <c r="CP493" s="46"/>
      <c r="CQ493" s="46"/>
      <c r="CR493" s="46"/>
      <c r="CS493" s="46"/>
      <c r="CT493" s="46"/>
      <c r="CU493" s="46"/>
      <c r="CV493" s="46"/>
      <c r="CW493" s="46"/>
      <c r="CX493" s="46"/>
      <c r="CY493" s="46"/>
      <c r="CZ493" s="28"/>
      <c r="DA493" s="28"/>
      <c r="DB493" s="35"/>
      <c r="DE493" s="31">
        <f t="shared" si="32"/>
        <v>11662</v>
      </c>
    </row>
    <row r="494" spans="1:109" ht="22.5" x14ac:dyDescent="0.25">
      <c r="A494" s="18">
        <v>1695</v>
      </c>
      <c r="B494" s="38" t="s">
        <v>644</v>
      </c>
      <c r="C494" s="33" t="s">
        <v>43</v>
      </c>
      <c r="D494" s="78">
        <v>2</v>
      </c>
      <c r="E494" s="79"/>
      <c r="F494" s="23" t="s">
        <v>553</v>
      </c>
      <c r="G494" s="23" t="s">
        <v>553</v>
      </c>
      <c r="H494" s="80"/>
      <c r="I494" s="80"/>
      <c r="J494" s="80" t="s">
        <v>281</v>
      </c>
      <c r="K494" s="80"/>
      <c r="L494" s="81"/>
      <c r="M494" s="80"/>
      <c r="N494" s="82"/>
      <c r="O494" s="82"/>
      <c r="P494" s="82"/>
      <c r="Q494" s="46"/>
      <c r="R494" s="46"/>
      <c r="S494" s="46"/>
      <c r="T494" s="46"/>
      <c r="U494" s="46"/>
      <c r="V494" s="46"/>
      <c r="W494" s="46"/>
      <c r="X494" s="83"/>
      <c r="Y494" s="83"/>
      <c r="Z494" s="83"/>
      <c r="AA494" s="46"/>
      <c r="AB494" s="46"/>
      <c r="AC494" s="46"/>
      <c r="AD494" s="46"/>
      <c r="AE494" s="46"/>
      <c r="AF494" s="46"/>
      <c r="AG494" s="46"/>
      <c r="AH494" s="46"/>
      <c r="AI494" s="46"/>
      <c r="AJ494" s="46"/>
      <c r="AK494" s="46"/>
      <c r="AL494" s="46"/>
      <c r="AM494" s="46"/>
      <c r="AN494" s="46"/>
      <c r="AO494" s="46"/>
      <c r="AP494" s="46"/>
      <c r="AQ494" s="46"/>
      <c r="AR494" s="47"/>
      <c r="AS494" s="47"/>
      <c r="AT494" s="47"/>
      <c r="AU494" s="46"/>
      <c r="AV494" s="46"/>
      <c r="AW494" s="46"/>
      <c r="AX494" s="46"/>
      <c r="AY494" s="46"/>
      <c r="AZ494" s="46"/>
      <c r="BA494" s="46"/>
      <c r="BB494" s="46"/>
      <c r="BC494" s="46"/>
      <c r="BD494" s="47">
        <v>10700</v>
      </c>
      <c r="BE494" s="47">
        <v>2033</v>
      </c>
      <c r="BF494" s="47">
        <f t="shared" si="34"/>
        <v>12733</v>
      </c>
      <c r="BG494" s="46"/>
      <c r="BH494" s="46"/>
      <c r="BI494" s="46"/>
      <c r="BJ494" s="46"/>
      <c r="BK494" s="46"/>
      <c r="BL494" s="47"/>
      <c r="BM494" s="47"/>
      <c r="BN494" s="47"/>
      <c r="BO494" s="46"/>
      <c r="BP494" s="46"/>
      <c r="BQ494" s="46"/>
      <c r="BR494" s="46"/>
      <c r="BS494" s="46"/>
      <c r="BT494" s="46"/>
      <c r="BU494" s="46"/>
      <c r="BV494" s="46"/>
      <c r="BW494" s="46"/>
      <c r="BX494" s="46"/>
      <c r="BY494" s="46"/>
      <c r="BZ494" s="46"/>
      <c r="CA494" s="46"/>
      <c r="CB494" s="46"/>
      <c r="CC494" s="46"/>
      <c r="CD494" s="46"/>
      <c r="CE494" s="46"/>
      <c r="CF494" s="46"/>
      <c r="CG494" s="46"/>
      <c r="CH494" s="46"/>
      <c r="CI494" s="46"/>
      <c r="CJ494" s="46"/>
      <c r="CK494" s="46"/>
      <c r="CL494" s="46"/>
      <c r="CM494" s="46"/>
      <c r="CN494" s="46"/>
      <c r="CO494" s="46"/>
      <c r="CP494" s="46"/>
      <c r="CQ494" s="46"/>
      <c r="CR494" s="46"/>
      <c r="CS494" s="46"/>
      <c r="CT494" s="46"/>
      <c r="CU494" s="46"/>
      <c r="CV494" s="46"/>
      <c r="CW494" s="46"/>
      <c r="CX494" s="46"/>
      <c r="CY494" s="46"/>
      <c r="CZ494" s="28"/>
      <c r="DA494" s="28"/>
      <c r="DB494" s="35"/>
      <c r="DE494" s="31">
        <f t="shared" si="32"/>
        <v>12733</v>
      </c>
    </row>
    <row r="495" spans="1:109" ht="22.5" x14ac:dyDescent="0.25">
      <c r="A495" s="36">
        <v>1696</v>
      </c>
      <c r="B495" s="32" t="s">
        <v>645</v>
      </c>
      <c r="C495" s="33" t="s">
        <v>335</v>
      </c>
      <c r="D495" s="79">
        <v>48</v>
      </c>
      <c r="E495" s="79"/>
      <c r="F495" s="23" t="s">
        <v>553</v>
      </c>
      <c r="G495" s="23" t="s">
        <v>553</v>
      </c>
      <c r="H495" s="80"/>
      <c r="I495" s="80"/>
      <c r="J495" s="80" t="s">
        <v>281</v>
      </c>
      <c r="K495" s="80"/>
      <c r="L495" s="81"/>
      <c r="M495" s="80"/>
      <c r="N495" s="82"/>
      <c r="O495" s="82"/>
      <c r="P495" s="82"/>
      <c r="Q495" s="46"/>
      <c r="R495" s="46"/>
      <c r="S495" s="46"/>
      <c r="T495" s="46"/>
      <c r="U495" s="46"/>
      <c r="V495" s="46"/>
      <c r="W495" s="46"/>
      <c r="X495" s="83"/>
      <c r="Y495" s="83"/>
      <c r="Z495" s="83"/>
      <c r="AA495" s="46"/>
      <c r="AB495" s="46"/>
      <c r="AC495" s="46"/>
      <c r="AD495" s="46"/>
      <c r="AE495" s="46"/>
      <c r="AF495" s="46"/>
      <c r="AG495" s="46"/>
      <c r="AH495" s="46"/>
      <c r="AI495" s="46"/>
      <c r="AJ495" s="46"/>
      <c r="AK495" s="46"/>
      <c r="AL495" s="46"/>
      <c r="AM495" s="46"/>
      <c r="AN495" s="46"/>
      <c r="AO495" s="46"/>
      <c r="AP495" s="46"/>
      <c r="AQ495" s="46"/>
      <c r="AR495" s="47">
        <v>15913</v>
      </c>
      <c r="AS495" s="47">
        <v>3023</v>
      </c>
      <c r="AT495" s="47">
        <f>+AR495+AS495</f>
        <v>18936</v>
      </c>
      <c r="AU495" s="46"/>
      <c r="AV495" s="46"/>
      <c r="AW495" s="46"/>
      <c r="AX495" s="46"/>
      <c r="AY495" s="46"/>
      <c r="AZ495" s="46"/>
      <c r="BA495" s="46"/>
      <c r="BB495" s="46"/>
      <c r="BC495" s="46"/>
      <c r="BD495" s="47">
        <v>10500</v>
      </c>
      <c r="BE495" s="47">
        <v>1995</v>
      </c>
      <c r="BF495" s="47">
        <f t="shared" si="34"/>
        <v>12495</v>
      </c>
      <c r="BG495" s="46"/>
      <c r="BH495" s="46"/>
      <c r="BI495" s="46"/>
      <c r="BJ495" s="46"/>
      <c r="BK495" s="46"/>
      <c r="BL495" s="47"/>
      <c r="BM495" s="47"/>
      <c r="BN495" s="47"/>
      <c r="BO495" s="46"/>
      <c r="BP495" s="46"/>
      <c r="BQ495" s="46"/>
      <c r="BR495" s="46"/>
      <c r="BS495" s="46"/>
      <c r="BT495" s="46"/>
      <c r="BU495" s="46"/>
      <c r="BV495" s="46"/>
      <c r="BW495" s="46"/>
      <c r="BX495" s="46"/>
      <c r="BY495" s="46"/>
      <c r="BZ495" s="46"/>
      <c r="CA495" s="46"/>
      <c r="CB495" s="46"/>
      <c r="CC495" s="46"/>
      <c r="CD495" s="46"/>
      <c r="CE495" s="46"/>
      <c r="CF495" s="46"/>
      <c r="CG495" s="46"/>
      <c r="CH495" s="46"/>
      <c r="CI495" s="46"/>
      <c r="CJ495" s="46"/>
      <c r="CK495" s="46"/>
      <c r="CL495" s="46"/>
      <c r="CM495" s="46"/>
      <c r="CN495" s="46"/>
      <c r="CO495" s="46"/>
      <c r="CP495" s="46"/>
      <c r="CQ495" s="46"/>
      <c r="CR495" s="46"/>
      <c r="CS495" s="46"/>
      <c r="CT495" s="46"/>
      <c r="CU495" s="46"/>
      <c r="CV495" s="46"/>
      <c r="CW495" s="46"/>
      <c r="CX495" s="46"/>
      <c r="CY495" s="46"/>
      <c r="CZ495" s="28"/>
      <c r="DA495" s="28"/>
      <c r="DB495" s="35"/>
      <c r="DE495" s="31">
        <f t="shared" si="32"/>
        <v>15715.5</v>
      </c>
    </row>
    <row r="496" spans="1:109" ht="22.5" x14ac:dyDescent="0.25">
      <c r="A496" s="18">
        <v>1697</v>
      </c>
      <c r="B496" s="32" t="s">
        <v>646</v>
      </c>
      <c r="C496" s="33" t="s">
        <v>335</v>
      </c>
      <c r="D496" s="40">
        <v>1</v>
      </c>
      <c r="E496" s="79"/>
      <c r="F496" s="23" t="s">
        <v>553</v>
      </c>
      <c r="G496" s="23" t="s">
        <v>553</v>
      </c>
      <c r="H496" s="80"/>
      <c r="I496" s="80"/>
      <c r="J496" s="80" t="s">
        <v>281</v>
      </c>
      <c r="K496" s="80"/>
      <c r="L496" s="81"/>
      <c r="M496" s="80"/>
      <c r="N496" s="82"/>
      <c r="O496" s="82"/>
      <c r="P496" s="82"/>
      <c r="Q496" s="46"/>
      <c r="R496" s="46"/>
      <c r="S496" s="46"/>
      <c r="T496" s="46"/>
      <c r="U496" s="46"/>
      <c r="V496" s="46"/>
      <c r="W496" s="46"/>
      <c r="X496" s="83"/>
      <c r="Y496" s="83"/>
      <c r="Z496" s="83"/>
      <c r="AA496" s="46"/>
      <c r="AB496" s="46"/>
      <c r="AC496" s="46"/>
      <c r="AD496" s="46"/>
      <c r="AE496" s="46"/>
      <c r="AF496" s="46"/>
      <c r="AG496" s="46"/>
      <c r="AH496" s="46"/>
      <c r="AI496" s="46"/>
      <c r="AJ496" s="46"/>
      <c r="AK496" s="46"/>
      <c r="AL496" s="46"/>
      <c r="AM496" s="46"/>
      <c r="AN496" s="46"/>
      <c r="AO496" s="46"/>
      <c r="AP496" s="46"/>
      <c r="AQ496" s="46"/>
      <c r="AR496" s="47">
        <v>7029</v>
      </c>
      <c r="AS496" s="47">
        <v>1336</v>
      </c>
      <c r="AT496" s="47">
        <f>+AR496+AS496</f>
        <v>8365</v>
      </c>
      <c r="AU496" s="46"/>
      <c r="AV496" s="46"/>
      <c r="AW496" s="46"/>
      <c r="AX496" s="46"/>
      <c r="AY496" s="46"/>
      <c r="AZ496" s="46"/>
      <c r="BA496" s="46"/>
      <c r="BB496" s="46"/>
      <c r="BC496" s="46"/>
      <c r="BD496" s="47"/>
      <c r="BE496" s="47"/>
      <c r="BF496" s="47"/>
      <c r="BG496" s="46"/>
      <c r="BH496" s="46"/>
      <c r="BI496" s="46"/>
      <c r="BJ496" s="46"/>
      <c r="BK496" s="46"/>
      <c r="BL496" s="47"/>
      <c r="BM496" s="47"/>
      <c r="BN496" s="47"/>
      <c r="BO496" s="46"/>
      <c r="BP496" s="46"/>
      <c r="BQ496" s="46"/>
      <c r="BR496" s="46"/>
      <c r="BS496" s="46"/>
      <c r="BT496" s="46"/>
      <c r="BU496" s="46"/>
      <c r="BV496" s="46"/>
      <c r="BW496" s="46"/>
      <c r="BX496" s="46"/>
      <c r="BY496" s="46"/>
      <c r="BZ496" s="46"/>
      <c r="CA496" s="46"/>
      <c r="CB496" s="46"/>
      <c r="CC496" s="46"/>
      <c r="CD496" s="46"/>
      <c r="CE496" s="46"/>
      <c r="CF496" s="46"/>
      <c r="CG496" s="46"/>
      <c r="CH496" s="46"/>
      <c r="CI496" s="46"/>
      <c r="CJ496" s="46"/>
      <c r="CK496" s="46"/>
      <c r="CL496" s="46"/>
      <c r="CM496" s="46"/>
      <c r="CN496" s="46"/>
      <c r="CO496" s="46"/>
      <c r="CP496" s="46"/>
      <c r="CQ496" s="46"/>
      <c r="CR496" s="46"/>
      <c r="CS496" s="46"/>
      <c r="CT496" s="46"/>
      <c r="CU496" s="46"/>
      <c r="CV496" s="46"/>
      <c r="CW496" s="46"/>
      <c r="CX496" s="46"/>
      <c r="CY496" s="46"/>
      <c r="CZ496" s="28"/>
      <c r="DA496" s="28"/>
      <c r="DB496" s="35"/>
      <c r="DE496" s="31">
        <f t="shared" si="32"/>
        <v>8365</v>
      </c>
    </row>
    <row r="497" spans="1:109" ht="22.5" x14ac:dyDescent="0.25">
      <c r="A497" s="18">
        <v>1698</v>
      </c>
      <c r="B497" s="32" t="s">
        <v>647</v>
      </c>
      <c r="C497" s="33" t="s">
        <v>335</v>
      </c>
      <c r="D497" s="79">
        <v>5</v>
      </c>
      <c r="E497" s="79"/>
      <c r="F497" s="23" t="s">
        <v>553</v>
      </c>
      <c r="G497" s="23" t="s">
        <v>553</v>
      </c>
      <c r="H497" s="80"/>
      <c r="I497" s="80"/>
      <c r="J497" s="80" t="s">
        <v>281</v>
      </c>
      <c r="K497" s="80"/>
      <c r="L497" s="81"/>
      <c r="M497" s="80"/>
      <c r="N497" s="82"/>
      <c r="O497" s="82"/>
      <c r="P497" s="82"/>
      <c r="Q497" s="46"/>
      <c r="R497" s="46"/>
      <c r="S497" s="46"/>
      <c r="T497" s="46"/>
      <c r="U497" s="46"/>
      <c r="V497" s="46"/>
      <c r="W497" s="46"/>
      <c r="X497" s="83"/>
      <c r="Y497" s="83"/>
      <c r="Z497" s="83"/>
      <c r="AA497" s="46"/>
      <c r="AB497" s="46"/>
      <c r="AC497" s="46"/>
      <c r="AD497" s="46"/>
      <c r="AE497" s="46"/>
      <c r="AF497" s="46"/>
      <c r="AG497" s="46"/>
      <c r="AH497" s="46"/>
      <c r="AI497" s="46"/>
      <c r="AJ497" s="46"/>
      <c r="AK497" s="46"/>
      <c r="AL497" s="46"/>
      <c r="AM497" s="46"/>
      <c r="AN497" s="46"/>
      <c r="AO497" s="46"/>
      <c r="AP497" s="46"/>
      <c r="AQ497" s="46"/>
      <c r="AR497" s="47"/>
      <c r="AS497" s="47"/>
      <c r="AT497" s="47"/>
      <c r="AU497" s="46"/>
      <c r="AV497" s="46"/>
      <c r="AW497" s="46"/>
      <c r="AX497" s="46"/>
      <c r="AY497" s="46"/>
      <c r="AZ497" s="46"/>
      <c r="BA497" s="46"/>
      <c r="BB497" s="46"/>
      <c r="BC497" s="46"/>
      <c r="BD497" s="47"/>
      <c r="BE497" s="47"/>
      <c r="BF497" s="47"/>
      <c r="BG497" s="46"/>
      <c r="BH497" s="46"/>
      <c r="BI497" s="46"/>
      <c r="BJ497" s="46"/>
      <c r="BK497" s="46"/>
      <c r="BL497" s="47"/>
      <c r="BM497" s="47"/>
      <c r="BN497" s="47"/>
      <c r="BO497" s="46"/>
      <c r="BP497" s="46"/>
      <c r="BQ497" s="46"/>
      <c r="BR497" s="46"/>
      <c r="BS497" s="46"/>
      <c r="BT497" s="46"/>
      <c r="BU497" s="46"/>
      <c r="BV497" s="46"/>
      <c r="BW497" s="46"/>
      <c r="BX497" s="46"/>
      <c r="BY497" s="46"/>
      <c r="BZ497" s="46"/>
      <c r="CA497" s="46"/>
      <c r="CB497" s="46"/>
      <c r="CC497" s="46"/>
      <c r="CD497" s="46"/>
      <c r="CE497" s="46"/>
      <c r="CF497" s="46"/>
      <c r="CG497" s="46"/>
      <c r="CH497" s="46"/>
      <c r="CI497" s="46"/>
      <c r="CJ497" s="46"/>
      <c r="CK497" s="46"/>
      <c r="CL497" s="46"/>
      <c r="CM497" s="46"/>
      <c r="CN497" s="46"/>
      <c r="CO497" s="46"/>
      <c r="CP497" s="46"/>
      <c r="CQ497" s="46"/>
      <c r="CR497" s="46"/>
      <c r="CS497" s="46"/>
      <c r="CT497" s="46"/>
      <c r="CU497" s="46"/>
      <c r="CV497" s="46"/>
      <c r="CW497" s="46"/>
      <c r="CX497" s="46"/>
      <c r="CY497" s="46"/>
      <c r="CZ497" s="28">
        <f>VLOOKUP(A497,[1]Hoja2!$A$1:$G$589,7,0)</f>
        <v>4410.8999999999996</v>
      </c>
      <c r="DA497" s="28">
        <v>0</v>
      </c>
      <c r="DB497" s="35">
        <f t="shared" si="33"/>
        <v>4410.8999999999996</v>
      </c>
      <c r="DE497" s="31">
        <f t="shared" si="32"/>
        <v>4410.8999999999996</v>
      </c>
    </row>
    <row r="498" spans="1:109" ht="22.5" x14ac:dyDescent="0.25">
      <c r="A498" s="36">
        <v>1699</v>
      </c>
      <c r="B498" s="32" t="s">
        <v>648</v>
      </c>
      <c r="C498" s="33" t="s">
        <v>504</v>
      </c>
      <c r="D498" s="79">
        <v>24</v>
      </c>
      <c r="E498" s="79"/>
      <c r="F498" s="23" t="s">
        <v>553</v>
      </c>
      <c r="G498" s="23" t="s">
        <v>553</v>
      </c>
      <c r="H498" s="80"/>
      <c r="I498" s="80"/>
      <c r="J498" s="80" t="s">
        <v>281</v>
      </c>
      <c r="K498" s="80"/>
      <c r="L498" s="81"/>
      <c r="M498" s="80"/>
      <c r="N498" s="82"/>
      <c r="O498" s="82"/>
      <c r="P498" s="82"/>
      <c r="Q498" s="46"/>
      <c r="R498" s="46"/>
      <c r="S498" s="46"/>
      <c r="T498" s="46"/>
      <c r="U498" s="46"/>
      <c r="V498" s="46"/>
      <c r="W498" s="46"/>
      <c r="X498" s="83"/>
      <c r="Y498" s="83"/>
      <c r="Z498" s="83"/>
      <c r="AA498" s="46"/>
      <c r="AB498" s="46"/>
      <c r="AC498" s="46"/>
      <c r="AD498" s="46"/>
      <c r="AE498" s="46"/>
      <c r="AF498" s="46"/>
      <c r="AG498" s="46"/>
      <c r="AH498" s="46"/>
      <c r="AI498" s="46"/>
      <c r="AJ498" s="46"/>
      <c r="AK498" s="46"/>
      <c r="AL498" s="46"/>
      <c r="AM498" s="46"/>
      <c r="AN498" s="46"/>
      <c r="AO498" s="46"/>
      <c r="AP498" s="46"/>
      <c r="AQ498" s="46"/>
      <c r="AR498" s="47">
        <v>14025</v>
      </c>
      <c r="AS498" s="47">
        <v>2665</v>
      </c>
      <c r="AT498" s="47">
        <f>+AR498+AS498</f>
        <v>16690</v>
      </c>
      <c r="AU498" s="46"/>
      <c r="AV498" s="46"/>
      <c r="AW498" s="46"/>
      <c r="AX498" s="46"/>
      <c r="AY498" s="46"/>
      <c r="AZ498" s="46"/>
      <c r="BA498" s="46"/>
      <c r="BB498" s="46"/>
      <c r="BC498" s="46"/>
      <c r="BD498" s="47"/>
      <c r="BE498" s="47"/>
      <c r="BF498" s="47"/>
      <c r="BG498" s="46"/>
      <c r="BH498" s="46"/>
      <c r="BI498" s="46"/>
      <c r="BJ498" s="46"/>
      <c r="BK498" s="46"/>
      <c r="BL498" s="47"/>
      <c r="BM498" s="47"/>
      <c r="BN498" s="47"/>
      <c r="BO498" s="46"/>
      <c r="BP498" s="46"/>
      <c r="BQ498" s="46"/>
      <c r="BR498" s="46"/>
      <c r="BS498" s="46"/>
      <c r="BT498" s="46"/>
      <c r="BU498" s="46"/>
      <c r="BV498" s="46"/>
      <c r="BW498" s="46"/>
      <c r="BX498" s="46"/>
      <c r="BY498" s="46"/>
      <c r="BZ498" s="46"/>
      <c r="CA498" s="46"/>
      <c r="CB498" s="46"/>
      <c r="CC498" s="46"/>
      <c r="CD498" s="46"/>
      <c r="CE498" s="46"/>
      <c r="CF498" s="46"/>
      <c r="CG498" s="46"/>
      <c r="CH498" s="46"/>
      <c r="CI498" s="46"/>
      <c r="CJ498" s="46"/>
      <c r="CK498" s="46"/>
      <c r="CL498" s="46"/>
      <c r="CM498" s="46"/>
      <c r="CN498" s="46"/>
      <c r="CO498" s="46"/>
      <c r="CP498" s="46"/>
      <c r="CQ498" s="46"/>
      <c r="CR498" s="46"/>
      <c r="CS498" s="46"/>
      <c r="CT498" s="46"/>
      <c r="CU498" s="46"/>
      <c r="CV498" s="46"/>
      <c r="CW498" s="46"/>
      <c r="CX498" s="46"/>
      <c r="CY498" s="46"/>
      <c r="CZ498" s="28"/>
      <c r="DA498" s="28"/>
      <c r="DB498" s="35"/>
      <c r="DE498" s="31">
        <f t="shared" si="32"/>
        <v>16690</v>
      </c>
    </row>
    <row r="499" spans="1:109" ht="22.5" x14ac:dyDescent="0.25">
      <c r="A499" s="18">
        <v>1700</v>
      </c>
      <c r="B499" s="32" t="s">
        <v>649</v>
      </c>
      <c r="C499" s="33" t="s">
        <v>335</v>
      </c>
      <c r="D499" s="40">
        <v>1</v>
      </c>
      <c r="E499" s="79"/>
      <c r="F499" s="23" t="s">
        <v>553</v>
      </c>
      <c r="G499" s="23" t="s">
        <v>553</v>
      </c>
      <c r="H499" s="80"/>
      <c r="I499" s="80"/>
      <c r="J499" s="80" t="s">
        <v>281</v>
      </c>
      <c r="K499" s="80"/>
      <c r="L499" s="81"/>
      <c r="M499" s="80"/>
      <c r="N499" s="82"/>
      <c r="O499" s="82"/>
      <c r="P499" s="82"/>
      <c r="Q499" s="46"/>
      <c r="R499" s="46"/>
      <c r="S499" s="46"/>
      <c r="T499" s="46"/>
      <c r="U499" s="46"/>
      <c r="V499" s="46"/>
      <c r="W499" s="46"/>
      <c r="X499" s="83"/>
      <c r="Y499" s="83"/>
      <c r="Z499" s="83"/>
      <c r="AA499" s="46"/>
      <c r="AB499" s="46"/>
      <c r="AC499" s="46"/>
      <c r="AD499" s="46"/>
      <c r="AE499" s="46"/>
      <c r="AF499" s="46"/>
      <c r="AG499" s="46"/>
      <c r="AH499" s="46"/>
      <c r="AI499" s="46"/>
      <c r="AJ499" s="46"/>
      <c r="AK499" s="46"/>
      <c r="AL499" s="46"/>
      <c r="AM499" s="46"/>
      <c r="AN499" s="46"/>
      <c r="AO499" s="46"/>
      <c r="AP499" s="46"/>
      <c r="AQ499" s="46"/>
      <c r="AR499" s="47">
        <v>14025</v>
      </c>
      <c r="AS499" s="47">
        <v>2665</v>
      </c>
      <c r="AT499" s="47">
        <f>+AR499+AS499</f>
        <v>16690</v>
      </c>
      <c r="AU499" s="46"/>
      <c r="AV499" s="46"/>
      <c r="AW499" s="46"/>
      <c r="AX499" s="46"/>
      <c r="AY499" s="46"/>
      <c r="AZ499" s="46"/>
      <c r="BA499" s="46"/>
      <c r="BB499" s="46"/>
      <c r="BC499" s="46"/>
      <c r="BD499" s="47"/>
      <c r="BE499" s="47"/>
      <c r="BF499" s="47"/>
      <c r="BG499" s="46"/>
      <c r="BH499" s="46"/>
      <c r="BI499" s="46"/>
      <c r="BJ499" s="46"/>
      <c r="BK499" s="46"/>
      <c r="BL499" s="47"/>
      <c r="BM499" s="47"/>
      <c r="BN499" s="47"/>
      <c r="BO499" s="46"/>
      <c r="BP499" s="46"/>
      <c r="BQ499" s="46"/>
      <c r="BR499" s="46"/>
      <c r="BS499" s="46"/>
      <c r="BT499" s="46"/>
      <c r="BU499" s="46"/>
      <c r="BV499" s="46"/>
      <c r="BW499" s="46"/>
      <c r="BX499" s="46"/>
      <c r="BY499" s="46"/>
      <c r="BZ499" s="46"/>
      <c r="CA499" s="46"/>
      <c r="CB499" s="46"/>
      <c r="CC499" s="46"/>
      <c r="CD499" s="46"/>
      <c r="CE499" s="46"/>
      <c r="CF499" s="46"/>
      <c r="CG499" s="46"/>
      <c r="CH499" s="46"/>
      <c r="CI499" s="46"/>
      <c r="CJ499" s="46"/>
      <c r="CK499" s="46"/>
      <c r="CL499" s="46"/>
      <c r="CM499" s="46"/>
      <c r="CN499" s="46"/>
      <c r="CO499" s="46"/>
      <c r="CP499" s="46"/>
      <c r="CQ499" s="46"/>
      <c r="CR499" s="46"/>
      <c r="CS499" s="46"/>
      <c r="CT499" s="46"/>
      <c r="CU499" s="46"/>
      <c r="CV499" s="46"/>
      <c r="CW499" s="46"/>
      <c r="CX499" s="46"/>
      <c r="CY499" s="46"/>
      <c r="CZ499" s="28"/>
      <c r="DA499" s="28"/>
      <c r="DB499" s="35"/>
      <c r="DE499" s="31">
        <f t="shared" si="32"/>
        <v>16690</v>
      </c>
    </row>
    <row r="500" spans="1:109" ht="22.5" x14ac:dyDescent="0.25">
      <c r="A500" s="18">
        <v>1701</v>
      </c>
      <c r="B500" s="19" t="s">
        <v>650</v>
      </c>
      <c r="C500" s="20" t="s">
        <v>43</v>
      </c>
      <c r="D500" s="79">
        <v>2</v>
      </c>
      <c r="E500" s="79"/>
      <c r="F500" s="23" t="s">
        <v>553</v>
      </c>
      <c r="G500" s="23" t="s">
        <v>553</v>
      </c>
      <c r="H500" s="80"/>
      <c r="I500" s="80"/>
      <c r="J500" s="80" t="s">
        <v>281</v>
      </c>
      <c r="K500" s="80"/>
      <c r="L500" s="81"/>
      <c r="M500" s="80"/>
      <c r="N500" s="82"/>
      <c r="O500" s="82"/>
      <c r="P500" s="82"/>
      <c r="Q500" s="46"/>
      <c r="R500" s="46"/>
      <c r="S500" s="46"/>
      <c r="T500" s="46"/>
      <c r="U500" s="46"/>
      <c r="V500" s="46"/>
      <c r="W500" s="46"/>
      <c r="X500" s="83"/>
      <c r="Y500" s="83"/>
      <c r="Z500" s="83"/>
      <c r="AA500" s="46"/>
      <c r="AB500" s="46"/>
      <c r="AC500" s="46"/>
      <c r="AD500" s="46"/>
      <c r="AE500" s="46"/>
      <c r="AF500" s="46"/>
      <c r="AG500" s="46"/>
      <c r="AH500" s="46"/>
      <c r="AI500" s="46"/>
      <c r="AJ500" s="46"/>
      <c r="AK500" s="46"/>
      <c r="AL500" s="46"/>
      <c r="AM500" s="46"/>
      <c r="AN500" s="46"/>
      <c r="AO500" s="46"/>
      <c r="AP500" s="46"/>
      <c r="AQ500" s="46"/>
      <c r="AR500" s="47">
        <v>84147</v>
      </c>
      <c r="AS500" s="47">
        <v>15988</v>
      </c>
      <c r="AT500" s="47">
        <f>+AR500+AS500</f>
        <v>100135</v>
      </c>
      <c r="AU500" s="46"/>
      <c r="AV500" s="46"/>
      <c r="AW500" s="46"/>
      <c r="AX500" s="46"/>
      <c r="AY500" s="46"/>
      <c r="AZ500" s="46"/>
      <c r="BA500" s="46"/>
      <c r="BB500" s="46"/>
      <c r="BC500" s="46"/>
      <c r="BD500" s="47">
        <v>57000</v>
      </c>
      <c r="BE500" s="47">
        <v>10830</v>
      </c>
      <c r="BF500" s="47">
        <f t="shared" si="34"/>
        <v>67830</v>
      </c>
      <c r="BG500" s="46"/>
      <c r="BH500" s="46"/>
      <c r="BI500" s="46"/>
      <c r="BJ500" s="46"/>
      <c r="BK500" s="46"/>
      <c r="BL500" s="47"/>
      <c r="BM500" s="47"/>
      <c r="BN500" s="47"/>
      <c r="BO500" s="46"/>
      <c r="BP500" s="46"/>
      <c r="BQ500" s="46"/>
      <c r="BR500" s="46"/>
      <c r="BS500" s="46"/>
      <c r="BT500" s="46"/>
      <c r="BU500" s="46"/>
      <c r="BV500" s="46"/>
      <c r="BW500" s="46"/>
      <c r="BX500" s="46"/>
      <c r="BY500" s="46"/>
      <c r="BZ500" s="46"/>
      <c r="CA500" s="46"/>
      <c r="CB500" s="46"/>
      <c r="CC500" s="46"/>
      <c r="CD500" s="46"/>
      <c r="CE500" s="46"/>
      <c r="CF500" s="46"/>
      <c r="CG500" s="46"/>
      <c r="CH500" s="46"/>
      <c r="CI500" s="46"/>
      <c r="CJ500" s="46"/>
      <c r="CK500" s="46"/>
      <c r="CL500" s="46"/>
      <c r="CM500" s="46"/>
      <c r="CN500" s="46"/>
      <c r="CO500" s="46"/>
      <c r="CP500" s="46"/>
      <c r="CQ500" s="46"/>
      <c r="CR500" s="46"/>
      <c r="CS500" s="46"/>
      <c r="CT500" s="46"/>
      <c r="CU500" s="46"/>
      <c r="CV500" s="46"/>
      <c r="CW500" s="46"/>
      <c r="CX500" s="46"/>
      <c r="CY500" s="46"/>
      <c r="CZ500" s="28"/>
      <c r="DA500" s="28"/>
      <c r="DB500" s="35"/>
      <c r="DE500" s="31">
        <f t="shared" si="32"/>
        <v>83982.5</v>
      </c>
    </row>
    <row r="501" spans="1:109" ht="22.5" x14ac:dyDescent="0.25">
      <c r="A501" s="36">
        <v>1702</v>
      </c>
      <c r="B501" s="38" t="s">
        <v>651</v>
      </c>
      <c r="C501" s="33" t="s">
        <v>335</v>
      </c>
      <c r="D501" s="78">
        <v>3</v>
      </c>
      <c r="E501" s="79"/>
      <c r="F501" s="23" t="s">
        <v>553</v>
      </c>
      <c r="G501" s="23" t="s">
        <v>553</v>
      </c>
      <c r="H501" s="80"/>
      <c r="I501" s="80"/>
      <c r="J501" s="80" t="s">
        <v>281</v>
      </c>
      <c r="K501" s="80"/>
      <c r="L501" s="81"/>
      <c r="M501" s="80"/>
      <c r="N501" s="82"/>
      <c r="O501" s="82"/>
      <c r="P501" s="82"/>
      <c r="Q501" s="46"/>
      <c r="R501" s="46"/>
      <c r="S501" s="46"/>
      <c r="T501" s="46"/>
      <c r="U501" s="46"/>
      <c r="V501" s="46"/>
      <c r="W501" s="46"/>
      <c r="X501" s="83"/>
      <c r="Y501" s="83"/>
      <c r="Z501" s="83"/>
      <c r="AA501" s="46"/>
      <c r="AB501" s="46"/>
      <c r="AC501" s="46"/>
      <c r="AD501" s="46"/>
      <c r="AE501" s="46"/>
      <c r="AF501" s="46"/>
      <c r="AG501" s="46"/>
      <c r="AH501" s="46"/>
      <c r="AI501" s="46"/>
      <c r="AJ501" s="46"/>
      <c r="AK501" s="46"/>
      <c r="AL501" s="46"/>
      <c r="AM501" s="46"/>
      <c r="AN501" s="46"/>
      <c r="AO501" s="46"/>
      <c r="AP501" s="46"/>
      <c r="AQ501" s="46"/>
      <c r="AR501" s="47"/>
      <c r="AS501" s="47"/>
      <c r="AT501" s="47"/>
      <c r="AU501" s="46"/>
      <c r="AV501" s="46"/>
      <c r="AW501" s="46"/>
      <c r="AX501" s="46"/>
      <c r="AY501" s="46"/>
      <c r="AZ501" s="46"/>
      <c r="BA501" s="46"/>
      <c r="BB501" s="46"/>
      <c r="BC501" s="46"/>
      <c r="BD501" s="47"/>
      <c r="BE501" s="47"/>
      <c r="BF501" s="47"/>
      <c r="BG501" s="46"/>
      <c r="BH501" s="46"/>
      <c r="BI501" s="46"/>
      <c r="BJ501" s="46"/>
      <c r="BK501" s="46"/>
      <c r="BL501" s="47"/>
      <c r="BM501" s="47"/>
      <c r="BN501" s="47"/>
      <c r="BO501" s="46"/>
      <c r="BP501" s="46"/>
      <c r="BQ501" s="46"/>
      <c r="BR501" s="46"/>
      <c r="BS501" s="46"/>
      <c r="BT501" s="46"/>
      <c r="BU501" s="46"/>
      <c r="BV501" s="46"/>
      <c r="BW501" s="46"/>
      <c r="BX501" s="46"/>
      <c r="BY501" s="46"/>
      <c r="BZ501" s="46"/>
      <c r="CA501" s="46"/>
      <c r="CB501" s="46"/>
      <c r="CC501" s="46"/>
      <c r="CD501" s="46"/>
      <c r="CE501" s="46"/>
      <c r="CF501" s="46"/>
      <c r="CG501" s="46"/>
      <c r="CH501" s="46"/>
      <c r="CI501" s="46"/>
      <c r="CJ501" s="46"/>
      <c r="CK501" s="46"/>
      <c r="CL501" s="46"/>
      <c r="CM501" s="46"/>
      <c r="CN501" s="46"/>
      <c r="CO501" s="46"/>
      <c r="CP501" s="46"/>
      <c r="CQ501" s="46"/>
      <c r="CR501" s="46"/>
      <c r="CS501" s="46"/>
      <c r="CT501" s="46"/>
      <c r="CU501" s="46"/>
      <c r="CV501" s="46"/>
      <c r="CW501" s="46"/>
      <c r="CX501" s="46"/>
      <c r="CY501" s="46"/>
      <c r="CZ501" s="28">
        <f>VLOOKUP(A501,[1]Hoja2!$A$1:$G$589,7,0)</f>
        <v>4476.9684960000004</v>
      </c>
      <c r="DA501" s="28">
        <v>0</v>
      </c>
      <c r="DB501" s="35">
        <f t="shared" si="33"/>
        <v>4476.9684960000004</v>
      </c>
      <c r="DE501" s="31">
        <f t="shared" si="32"/>
        <v>4476.9684960000004</v>
      </c>
    </row>
    <row r="502" spans="1:109" ht="22.5" x14ac:dyDescent="0.25">
      <c r="A502" s="18">
        <v>1703</v>
      </c>
      <c r="B502" s="32" t="s">
        <v>652</v>
      </c>
      <c r="C502" s="42" t="s">
        <v>335</v>
      </c>
      <c r="D502" s="40">
        <v>1</v>
      </c>
      <c r="E502" s="79"/>
      <c r="F502" s="23" t="s">
        <v>553</v>
      </c>
      <c r="G502" s="23" t="s">
        <v>553</v>
      </c>
      <c r="H502" s="80"/>
      <c r="I502" s="80"/>
      <c r="J502" s="80" t="s">
        <v>281</v>
      </c>
      <c r="K502" s="80"/>
      <c r="L502" s="81"/>
      <c r="M502" s="80"/>
      <c r="N502" s="82"/>
      <c r="O502" s="82"/>
      <c r="P502" s="82"/>
      <c r="Q502" s="46"/>
      <c r="R502" s="46"/>
      <c r="S502" s="46"/>
      <c r="T502" s="46"/>
      <c r="U502" s="46"/>
      <c r="V502" s="46"/>
      <c r="W502" s="46"/>
      <c r="X502" s="83"/>
      <c r="Y502" s="83"/>
      <c r="Z502" s="83"/>
      <c r="AA502" s="46"/>
      <c r="AB502" s="46"/>
      <c r="AC502" s="46"/>
      <c r="AD502" s="46"/>
      <c r="AE502" s="46"/>
      <c r="AF502" s="46"/>
      <c r="AG502" s="46"/>
      <c r="AH502" s="46"/>
      <c r="AI502" s="46"/>
      <c r="AJ502" s="46"/>
      <c r="AK502" s="46"/>
      <c r="AL502" s="46"/>
      <c r="AM502" s="46"/>
      <c r="AN502" s="46"/>
      <c r="AO502" s="46"/>
      <c r="AP502" s="46"/>
      <c r="AQ502" s="46"/>
      <c r="AR502" s="47"/>
      <c r="AS502" s="47"/>
      <c r="AT502" s="47"/>
      <c r="AU502" s="46"/>
      <c r="AV502" s="46"/>
      <c r="AW502" s="46"/>
      <c r="AX502" s="46"/>
      <c r="AY502" s="46"/>
      <c r="AZ502" s="46"/>
      <c r="BA502" s="46"/>
      <c r="BB502" s="46"/>
      <c r="BC502" s="46"/>
      <c r="BD502" s="47"/>
      <c r="BE502" s="47"/>
      <c r="BF502" s="47"/>
      <c r="BG502" s="46"/>
      <c r="BH502" s="46"/>
      <c r="BI502" s="46"/>
      <c r="BJ502" s="46"/>
      <c r="BK502" s="46"/>
      <c r="BL502" s="47"/>
      <c r="BM502" s="47"/>
      <c r="BN502" s="47"/>
      <c r="BO502" s="46"/>
      <c r="BP502" s="46"/>
      <c r="BQ502" s="46"/>
      <c r="BR502" s="46"/>
      <c r="BS502" s="46"/>
      <c r="BT502" s="46"/>
      <c r="BU502" s="46"/>
      <c r="BV502" s="46"/>
      <c r="BW502" s="46"/>
      <c r="BX502" s="46"/>
      <c r="BY502" s="46"/>
      <c r="BZ502" s="46"/>
      <c r="CA502" s="46"/>
      <c r="CB502" s="46"/>
      <c r="CC502" s="46"/>
      <c r="CD502" s="46"/>
      <c r="CE502" s="46"/>
      <c r="CF502" s="46"/>
      <c r="CG502" s="46"/>
      <c r="CH502" s="46"/>
      <c r="CI502" s="46"/>
      <c r="CJ502" s="46"/>
      <c r="CK502" s="46"/>
      <c r="CL502" s="46"/>
      <c r="CM502" s="46"/>
      <c r="CN502" s="46"/>
      <c r="CO502" s="46"/>
      <c r="CP502" s="46"/>
      <c r="CQ502" s="46"/>
      <c r="CR502" s="46"/>
      <c r="CS502" s="46"/>
      <c r="CT502" s="46"/>
      <c r="CU502" s="46"/>
      <c r="CV502" s="46"/>
      <c r="CW502" s="46"/>
      <c r="CX502" s="46"/>
      <c r="CY502" s="46"/>
      <c r="CZ502" s="28">
        <f>VLOOKUP(A502,[1]Hoja2!$A$1:$G$589,7,0)</f>
        <v>102637.5</v>
      </c>
      <c r="DA502" s="28">
        <v>0</v>
      </c>
      <c r="DB502" s="35">
        <f t="shared" si="33"/>
        <v>102637.5</v>
      </c>
      <c r="DE502" s="31">
        <f t="shared" si="32"/>
        <v>102637.5</v>
      </c>
    </row>
    <row r="503" spans="1:109" ht="22.5" x14ac:dyDescent="0.25">
      <c r="A503" s="18">
        <v>1704</v>
      </c>
      <c r="B503" s="38" t="s">
        <v>653</v>
      </c>
      <c r="C503" s="33" t="s">
        <v>335</v>
      </c>
      <c r="D503" s="40">
        <v>1</v>
      </c>
      <c r="E503" s="79"/>
      <c r="F503" s="23" t="s">
        <v>553</v>
      </c>
      <c r="G503" s="23" t="s">
        <v>553</v>
      </c>
      <c r="H503" s="80"/>
      <c r="I503" s="80"/>
      <c r="J503" s="80" t="s">
        <v>281</v>
      </c>
      <c r="K503" s="80"/>
      <c r="L503" s="81"/>
      <c r="M503" s="80"/>
      <c r="N503" s="82"/>
      <c r="O503" s="82"/>
      <c r="P503" s="82"/>
      <c r="Q503" s="46"/>
      <c r="R503" s="46"/>
      <c r="S503" s="46"/>
      <c r="T503" s="46"/>
      <c r="U503" s="46"/>
      <c r="V503" s="46"/>
      <c r="W503" s="46"/>
      <c r="X503" s="83"/>
      <c r="Y503" s="83"/>
      <c r="Z503" s="83"/>
      <c r="AA503" s="46"/>
      <c r="AB503" s="46"/>
      <c r="AC503" s="46"/>
      <c r="AD503" s="46"/>
      <c r="AE503" s="46"/>
      <c r="AF503" s="46"/>
      <c r="AG503" s="46"/>
      <c r="AH503" s="46"/>
      <c r="AI503" s="46"/>
      <c r="AJ503" s="46"/>
      <c r="AK503" s="46"/>
      <c r="AL503" s="46"/>
      <c r="AM503" s="46"/>
      <c r="AN503" s="46"/>
      <c r="AO503" s="46"/>
      <c r="AP503" s="46"/>
      <c r="AQ503" s="46"/>
      <c r="AR503" s="47"/>
      <c r="AS503" s="47"/>
      <c r="AT503" s="47"/>
      <c r="AU503" s="46"/>
      <c r="AV503" s="46"/>
      <c r="AW503" s="46"/>
      <c r="AX503" s="46"/>
      <c r="AY503" s="46"/>
      <c r="AZ503" s="46"/>
      <c r="BA503" s="46"/>
      <c r="BB503" s="46"/>
      <c r="BC503" s="46"/>
      <c r="BD503" s="47">
        <v>43900</v>
      </c>
      <c r="BE503" s="47">
        <v>8341</v>
      </c>
      <c r="BF503" s="47">
        <f t="shared" si="34"/>
        <v>52241</v>
      </c>
      <c r="BG503" s="46"/>
      <c r="BH503" s="46"/>
      <c r="BI503" s="46"/>
      <c r="BJ503" s="46"/>
      <c r="BK503" s="46"/>
      <c r="BL503" s="47"/>
      <c r="BM503" s="47"/>
      <c r="BN503" s="47"/>
      <c r="BO503" s="46"/>
      <c r="BP503" s="46"/>
      <c r="BQ503" s="46"/>
      <c r="BR503" s="46"/>
      <c r="BS503" s="46"/>
      <c r="BT503" s="46"/>
      <c r="BU503" s="46"/>
      <c r="BV503" s="46"/>
      <c r="BW503" s="46"/>
      <c r="BX503" s="46"/>
      <c r="BY503" s="46"/>
      <c r="BZ503" s="46"/>
      <c r="CA503" s="46"/>
      <c r="CB503" s="46"/>
      <c r="CC503" s="46"/>
      <c r="CD503" s="46"/>
      <c r="CE503" s="46"/>
      <c r="CF503" s="46"/>
      <c r="CG503" s="46"/>
      <c r="CH503" s="46"/>
      <c r="CI503" s="46"/>
      <c r="CJ503" s="46"/>
      <c r="CK503" s="46"/>
      <c r="CL503" s="46"/>
      <c r="CM503" s="46"/>
      <c r="CN503" s="46"/>
      <c r="CO503" s="46"/>
      <c r="CP503" s="46"/>
      <c r="CQ503" s="46"/>
      <c r="CR503" s="46"/>
      <c r="CS503" s="46"/>
      <c r="CT503" s="46"/>
      <c r="CU503" s="46"/>
      <c r="CV503" s="46"/>
      <c r="CW503" s="46"/>
      <c r="CX503" s="46"/>
      <c r="CY503" s="46"/>
      <c r="CZ503" s="28"/>
      <c r="DA503" s="28"/>
      <c r="DB503" s="35"/>
      <c r="DE503" s="31">
        <f t="shared" si="32"/>
        <v>52241</v>
      </c>
    </row>
    <row r="504" spans="1:109" ht="22.5" x14ac:dyDescent="0.25">
      <c r="A504" s="36">
        <v>1705</v>
      </c>
      <c r="B504" s="38" t="s">
        <v>654</v>
      </c>
      <c r="C504" s="33" t="s">
        <v>335</v>
      </c>
      <c r="D504" s="40">
        <v>1</v>
      </c>
      <c r="E504" s="21">
        <v>50</v>
      </c>
      <c r="F504" s="23" t="s">
        <v>553</v>
      </c>
      <c r="G504" s="23" t="s">
        <v>553</v>
      </c>
      <c r="H504" s="80"/>
      <c r="I504" s="80"/>
      <c r="J504" s="80" t="s">
        <v>281</v>
      </c>
      <c r="K504" s="80"/>
      <c r="L504" s="81"/>
      <c r="M504" s="80"/>
      <c r="N504" s="82"/>
      <c r="O504" s="82"/>
      <c r="P504" s="82"/>
      <c r="Q504" s="46"/>
      <c r="R504" s="46"/>
      <c r="S504" s="46"/>
      <c r="T504" s="46"/>
      <c r="U504" s="46"/>
      <c r="V504" s="46"/>
      <c r="W504" s="46"/>
      <c r="X504" s="83"/>
      <c r="Y504" s="83"/>
      <c r="Z504" s="83"/>
      <c r="AA504" s="46"/>
      <c r="AB504" s="46"/>
      <c r="AC504" s="46"/>
      <c r="AD504" s="46"/>
      <c r="AE504" s="46"/>
      <c r="AF504" s="46"/>
      <c r="AG504" s="46"/>
      <c r="AH504" s="46"/>
      <c r="AI504" s="46"/>
      <c r="AJ504" s="46"/>
      <c r="AK504" s="46"/>
      <c r="AL504" s="46"/>
      <c r="AM504" s="46"/>
      <c r="AN504" s="46"/>
      <c r="AO504" s="46"/>
      <c r="AP504" s="46"/>
      <c r="AQ504" s="46"/>
      <c r="AR504" s="47">
        <v>3342</v>
      </c>
      <c r="AS504" s="47">
        <v>635</v>
      </c>
      <c r="AT504" s="47">
        <f>+AR504+AS504</f>
        <v>3977</v>
      </c>
      <c r="AU504" s="46"/>
      <c r="AV504" s="46"/>
      <c r="AW504" s="46"/>
      <c r="AX504" s="46"/>
      <c r="AY504" s="46"/>
      <c r="AZ504" s="46"/>
      <c r="BA504" s="46"/>
      <c r="BB504" s="46"/>
      <c r="BC504" s="46"/>
      <c r="BD504" s="47">
        <v>5200</v>
      </c>
      <c r="BE504" s="47">
        <v>988</v>
      </c>
      <c r="BF504" s="47">
        <f t="shared" si="34"/>
        <v>6188</v>
      </c>
      <c r="BG504" s="46"/>
      <c r="BH504" s="46"/>
      <c r="BI504" s="46"/>
      <c r="BJ504" s="46"/>
      <c r="BK504" s="46"/>
      <c r="BL504" s="47"/>
      <c r="BM504" s="47"/>
      <c r="BN504" s="47"/>
      <c r="BO504" s="46"/>
      <c r="BP504" s="46"/>
      <c r="BQ504" s="46"/>
      <c r="BR504" s="46"/>
      <c r="BS504" s="46"/>
      <c r="BT504" s="46"/>
      <c r="BU504" s="46"/>
      <c r="BV504" s="46"/>
      <c r="BW504" s="46"/>
      <c r="BX504" s="46"/>
      <c r="BY504" s="46"/>
      <c r="BZ504" s="46"/>
      <c r="CA504" s="46"/>
      <c r="CB504" s="46"/>
      <c r="CC504" s="46"/>
      <c r="CD504" s="46"/>
      <c r="CE504" s="46"/>
      <c r="CF504" s="46"/>
      <c r="CG504" s="46"/>
      <c r="CH504" s="46"/>
      <c r="CI504" s="46"/>
      <c r="CJ504" s="46"/>
      <c r="CK504" s="46"/>
      <c r="CL504" s="46"/>
      <c r="CM504" s="46"/>
      <c r="CN504" s="46"/>
      <c r="CO504" s="46"/>
      <c r="CP504" s="46"/>
      <c r="CQ504" s="46"/>
      <c r="CR504" s="46"/>
      <c r="CS504" s="46"/>
      <c r="CT504" s="46"/>
      <c r="CU504" s="46"/>
      <c r="CV504" s="46"/>
      <c r="CW504" s="46"/>
      <c r="CX504" s="46"/>
      <c r="CY504" s="46"/>
      <c r="CZ504" s="28"/>
      <c r="DA504" s="28"/>
      <c r="DB504" s="35"/>
      <c r="DE504" s="31">
        <f t="shared" si="32"/>
        <v>5082.5</v>
      </c>
    </row>
    <row r="505" spans="1:109" ht="22.5" x14ac:dyDescent="0.25">
      <c r="A505" s="18">
        <v>1706</v>
      </c>
      <c r="B505" s="38" t="s">
        <v>655</v>
      </c>
      <c r="C505" s="33" t="s">
        <v>43</v>
      </c>
      <c r="D505" s="40">
        <v>1</v>
      </c>
      <c r="E505" s="79"/>
      <c r="F505" s="23" t="s">
        <v>553</v>
      </c>
      <c r="G505" s="23" t="s">
        <v>553</v>
      </c>
      <c r="H505" s="80"/>
      <c r="I505" s="80"/>
      <c r="J505" s="80" t="s">
        <v>281</v>
      </c>
      <c r="K505" s="80"/>
      <c r="L505" s="81"/>
      <c r="M505" s="80"/>
      <c r="N505" s="82"/>
      <c r="O505" s="82"/>
      <c r="P505" s="82"/>
      <c r="Q505" s="46"/>
      <c r="R505" s="46"/>
      <c r="S505" s="46"/>
      <c r="T505" s="46"/>
      <c r="U505" s="46"/>
      <c r="V505" s="46"/>
      <c r="W505" s="46"/>
      <c r="X505" s="83"/>
      <c r="Y505" s="83"/>
      <c r="Z505" s="83"/>
      <c r="AA505" s="46"/>
      <c r="AB505" s="46"/>
      <c r="AC505" s="46"/>
      <c r="AD505" s="46"/>
      <c r="AE505" s="46"/>
      <c r="AF505" s="46"/>
      <c r="AG505" s="46"/>
      <c r="AH505" s="46"/>
      <c r="AI505" s="46"/>
      <c r="AJ505" s="46"/>
      <c r="AK505" s="46"/>
      <c r="AL505" s="46"/>
      <c r="AM505" s="46"/>
      <c r="AN505" s="46"/>
      <c r="AO505" s="46"/>
      <c r="AP505" s="46"/>
      <c r="AQ505" s="46"/>
      <c r="AR505" s="47"/>
      <c r="AS505" s="47"/>
      <c r="AT505" s="47"/>
      <c r="AU505" s="46"/>
      <c r="AV505" s="46"/>
      <c r="AW505" s="46"/>
      <c r="AX505" s="46"/>
      <c r="AY505" s="46"/>
      <c r="AZ505" s="46"/>
      <c r="BA505" s="46"/>
      <c r="BB505" s="46"/>
      <c r="BC505" s="46"/>
      <c r="BD505" s="47">
        <v>17500</v>
      </c>
      <c r="BE505" s="47">
        <v>3325</v>
      </c>
      <c r="BF505" s="47">
        <f t="shared" si="34"/>
        <v>20825</v>
      </c>
      <c r="BG505" s="46"/>
      <c r="BH505" s="46"/>
      <c r="BI505" s="46"/>
      <c r="BJ505" s="46"/>
      <c r="BK505" s="46"/>
      <c r="BL505" s="47"/>
      <c r="BM505" s="47"/>
      <c r="BN505" s="47"/>
      <c r="BO505" s="46"/>
      <c r="BP505" s="46"/>
      <c r="BQ505" s="46"/>
      <c r="BR505" s="46"/>
      <c r="BS505" s="46"/>
      <c r="BT505" s="46"/>
      <c r="BU505" s="46"/>
      <c r="BV505" s="46"/>
      <c r="BW505" s="46"/>
      <c r="BX505" s="46"/>
      <c r="BY505" s="46"/>
      <c r="BZ505" s="46"/>
      <c r="CA505" s="46"/>
      <c r="CB505" s="46"/>
      <c r="CC505" s="46"/>
      <c r="CD505" s="46"/>
      <c r="CE505" s="46"/>
      <c r="CF505" s="46"/>
      <c r="CG505" s="46"/>
      <c r="CH505" s="46"/>
      <c r="CI505" s="46"/>
      <c r="CJ505" s="46"/>
      <c r="CK505" s="46"/>
      <c r="CL505" s="46"/>
      <c r="CM505" s="46"/>
      <c r="CN505" s="46"/>
      <c r="CO505" s="46"/>
      <c r="CP505" s="46"/>
      <c r="CQ505" s="46"/>
      <c r="CR505" s="46"/>
      <c r="CS505" s="46"/>
      <c r="CT505" s="46"/>
      <c r="CU505" s="46"/>
      <c r="CV505" s="46"/>
      <c r="CW505" s="46"/>
      <c r="CX505" s="46"/>
      <c r="CY505" s="46"/>
      <c r="CZ505" s="28"/>
      <c r="DA505" s="28"/>
      <c r="DB505" s="35"/>
      <c r="DE505" s="31">
        <f t="shared" si="32"/>
        <v>20825</v>
      </c>
    </row>
    <row r="506" spans="1:109" ht="22.5" x14ac:dyDescent="0.25">
      <c r="A506" s="18">
        <v>1707</v>
      </c>
      <c r="B506" s="38" t="s">
        <v>656</v>
      </c>
      <c r="C506" s="33" t="s">
        <v>43</v>
      </c>
      <c r="D506" s="78">
        <v>2</v>
      </c>
      <c r="E506" s="79"/>
      <c r="F506" s="23" t="s">
        <v>553</v>
      </c>
      <c r="G506" s="23" t="s">
        <v>553</v>
      </c>
      <c r="H506" s="80"/>
      <c r="I506" s="80"/>
      <c r="J506" s="80" t="s">
        <v>281</v>
      </c>
      <c r="K506" s="80"/>
      <c r="L506" s="81"/>
      <c r="M506" s="80"/>
      <c r="N506" s="82"/>
      <c r="O506" s="82"/>
      <c r="P506" s="82"/>
      <c r="Q506" s="46"/>
      <c r="R506" s="46"/>
      <c r="S506" s="46"/>
      <c r="T506" s="46"/>
      <c r="U506" s="46"/>
      <c r="V506" s="46"/>
      <c r="W506" s="46"/>
      <c r="X506" s="83"/>
      <c r="Y506" s="83"/>
      <c r="Z506" s="83"/>
      <c r="AA506" s="46"/>
      <c r="AB506" s="46"/>
      <c r="AC506" s="46"/>
      <c r="AD506" s="46"/>
      <c r="AE506" s="46"/>
      <c r="AF506" s="46"/>
      <c r="AG506" s="46"/>
      <c r="AH506" s="46"/>
      <c r="AI506" s="46"/>
      <c r="AJ506" s="46"/>
      <c r="AK506" s="46"/>
      <c r="AL506" s="46"/>
      <c r="AM506" s="46"/>
      <c r="AN506" s="46"/>
      <c r="AO506" s="46"/>
      <c r="AP506" s="46"/>
      <c r="AQ506" s="46"/>
      <c r="AR506" s="47">
        <v>24542</v>
      </c>
      <c r="AS506" s="47">
        <v>4663</v>
      </c>
      <c r="AT506" s="47">
        <f>+AR506+AS506</f>
        <v>29205</v>
      </c>
      <c r="AU506" s="46"/>
      <c r="AV506" s="46"/>
      <c r="AW506" s="46"/>
      <c r="AX506" s="46"/>
      <c r="AY506" s="46"/>
      <c r="AZ506" s="46"/>
      <c r="BA506" s="46"/>
      <c r="BB506" s="46"/>
      <c r="BC506" s="46"/>
      <c r="BD506" s="47">
        <v>17600</v>
      </c>
      <c r="BE506" s="47">
        <v>3344</v>
      </c>
      <c r="BF506" s="47">
        <f t="shared" si="34"/>
        <v>20944</v>
      </c>
      <c r="BG506" s="46"/>
      <c r="BH506" s="46"/>
      <c r="BI506" s="46"/>
      <c r="BJ506" s="46"/>
      <c r="BK506" s="46"/>
      <c r="BL506" s="47"/>
      <c r="BM506" s="47"/>
      <c r="BN506" s="47"/>
      <c r="BO506" s="46"/>
      <c r="BP506" s="46"/>
      <c r="BQ506" s="46"/>
      <c r="BR506" s="46"/>
      <c r="BS506" s="46"/>
      <c r="BT506" s="46"/>
      <c r="BU506" s="46"/>
      <c r="BV506" s="46"/>
      <c r="BW506" s="46"/>
      <c r="BX506" s="46"/>
      <c r="BY506" s="46"/>
      <c r="BZ506" s="46"/>
      <c r="CA506" s="46"/>
      <c r="CB506" s="46"/>
      <c r="CC506" s="46"/>
      <c r="CD506" s="46"/>
      <c r="CE506" s="46"/>
      <c r="CF506" s="46"/>
      <c r="CG506" s="46"/>
      <c r="CH506" s="46"/>
      <c r="CI506" s="46"/>
      <c r="CJ506" s="46"/>
      <c r="CK506" s="46"/>
      <c r="CL506" s="46"/>
      <c r="CM506" s="46"/>
      <c r="CN506" s="46"/>
      <c r="CO506" s="46"/>
      <c r="CP506" s="46"/>
      <c r="CQ506" s="46"/>
      <c r="CR506" s="46"/>
      <c r="CS506" s="46"/>
      <c r="CT506" s="46"/>
      <c r="CU506" s="46"/>
      <c r="CV506" s="46"/>
      <c r="CW506" s="46"/>
      <c r="CX506" s="46"/>
      <c r="CY506" s="46"/>
      <c r="CZ506" s="28"/>
      <c r="DA506" s="28"/>
      <c r="DB506" s="35"/>
      <c r="DE506" s="31">
        <f t="shared" si="32"/>
        <v>25074.5</v>
      </c>
    </row>
    <row r="507" spans="1:109" ht="22.5" x14ac:dyDescent="0.25">
      <c r="A507" s="36">
        <v>1708</v>
      </c>
      <c r="B507" s="38" t="s">
        <v>657</v>
      </c>
      <c r="C507" s="33" t="s">
        <v>43</v>
      </c>
      <c r="D507" s="40">
        <v>1</v>
      </c>
      <c r="E507" s="79"/>
      <c r="F507" s="23" t="s">
        <v>553</v>
      </c>
      <c r="G507" s="23" t="s">
        <v>553</v>
      </c>
      <c r="H507" s="80"/>
      <c r="I507" s="80"/>
      <c r="J507" s="80" t="s">
        <v>281</v>
      </c>
      <c r="K507" s="80"/>
      <c r="L507" s="81"/>
      <c r="M507" s="80"/>
      <c r="N507" s="82"/>
      <c r="O507" s="82"/>
      <c r="P507" s="82"/>
      <c r="Q507" s="46"/>
      <c r="R507" s="46"/>
      <c r="S507" s="46"/>
      <c r="T507" s="46"/>
      <c r="U507" s="46"/>
      <c r="V507" s="46"/>
      <c r="W507" s="46"/>
      <c r="X507" s="83"/>
      <c r="Y507" s="83"/>
      <c r="Z507" s="83"/>
      <c r="AA507" s="46"/>
      <c r="AB507" s="46"/>
      <c r="AC507" s="46"/>
      <c r="AD507" s="46"/>
      <c r="AE507" s="46"/>
      <c r="AF507" s="46"/>
      <c r="AG507" s="46"/>
      <c r="AH507" s="46"/>
      <c r="AI507" s="46"/>
      <c r="AJ507" s="46"/>
      <c r="AK507" s="46"/>
      <c r="AL507" s="46"/>
      <c r="AM507" s="46"/>
      <c r="AN507" s="46"/>
      <c r="AO507" s="46"/>
      <c r="AP507" s="46"/>
      <c r="AQ507" s="46"/>
      <c r="AR507" s="47"/>
      <c r="AS507" s="47"/>
      <c r="AT507" s="47"/>
      <c r="AU507" s="46"/>
      <c r="AV507" s="46"/>
      <c r="AW507" s="46"/>
      <c r="AX507" s="46"/>
      <c r="AY507" s="46"/>
      <c r="AZ507" s="46"/>
      <c r="BA507" s="46"/>
      <c r="BB507" s="46"/>
      <c r="BC507" s="46"/>
      <c r="BD507" s="47"/>
      <c r="BE507" s="47"/>
      <c r="BF507" s="47"/>
      <c r="BG507" s="46"/>
      <c r="BH507" s="46"/>
      <c r="BI507" s="46"/>
      <c r="BJ507" s="46"/>
      <c r="BK507" s="46"/>
      <c r="BL507" s="47"/>
      <c r="BM507" s="47"/>
      <c r="BN507" s="47"/>
      <c r="BO507" s="46"/>
      <c r="BP507" s="46"/>
      <c r="BQ507" s="46"/>
      <c r="BR507" s="46"/>
      <c r="BS507" s="46"/>
      <c r="BT507" s="46"/>
      <c r="BU507" s="46"/>
      <c r="BV507" s="46"/>
      <c r="BW507" s="46"/>
      <c r="BX507" s="46"/>
      <c r="BY507" s="46"/>
      <c r="BZ507" s="46"/>
      <c r="CA507" s="46"/>
      <c r="CB507" s="46"/>
      <c r="CC507" s="46"/>
      <c r="CD507" s="46"/>
      <c r="CE507" s="46"/>
      <c r="CF507" s="46"/>
      <c r="CG507" s="46"/>
      <c r="CH507" s="46"/>
      <c r="CI507" s="46"/>
      <c r="CJ507" s="46"/>
      <c r="CK507" s="46"/>
      <c r="CL507" s="46"/>
      <c r="CM507" s="46"/>
      <c r="CN507" s="46"/>
      <c r="CO507" s="46"/>
      <c r="CP507" s="46"/>
      <c r="CQ507" s="46"/>
      <c r="CR507" s="46"/>
      <c r="CS507" s="46"/>
      <c r="CT507" s="46"/>
      <c r="CU507" s="46"/>
      <c r="CV507" s="46"/>
      <c r="CW507" s="46"/>
      <c r="CX507" s="46"/>
      <c r="CY507" s="46"/>
      <c r="CZ507" s="28">
        <f>VLOOKUP(A507,[1]Hoja2!$A$1:$G$589,7,0)</f>
        <v>6398.1540000000005</v>
      </c>
      <c r="DA507" s="28">
        <v>0</v>
      </c>
      <c r="DB507" s="35">
        <f t="shared" si="33"/>
        <v>6398.1540000000005</v>
      </c>
      <c r="DE507" s="31">
        <f t="shared" si="32"/>
        <v>6398.1540000000005</v>
      </c>
    </row>
    <row r="508" spans="1:109" ht="22.5" x14ac:dyDescent="0.25">
      <c r="A508" s="18">
        <v>1709</v>
      </c>
      <c r="B508" s="39" t="s">
        <v>658</v>
      </c>
      <c r="C508" s="21" t="s">
        <v>43</v>
      </c>
      <c r="D508" s="40">
        <v>1</v>
      </c>
      <c r="E508" s="21"/>
      <c r="F508" s="23" t="s">
        <v>553</v>
      </c>
      <c r="G508" s="23" t="s">
        <v>553</v>
      </c>
      <c r="H508" s="22"/>
      <c r="I508" s="22"/>
      <c r="J508" s="22" t="s">
        <v>124</v>
      </c>
      <c r="K508" s="22"/>
      <c r="L508" s="23"/>
      <c r="M508" s="22"/>
      <c r="N508" s="22"/>
      <c r="O508" s="22"/>
      <c r="P508" s="22"/>
      <c r="Q508" s="46"/>
      <c r="R508" s="46"/>
      <c r="S508" s="46"/>
      <c r="T508" s="46"/>
      <c r="U508" s="46"/>
      <c r="V508" s="46"/>
      <c r="W508" s="46"/>
      <c r="X508" s="83"/>
      <c r="Y508" s="83"/>
      <c r="Z508" s="83"/>
      <c r="AA508" s="46"/>
      <c r="AB508" s="46"/>
      <c r="AC508" s="46"/>
      <c r="AD508" s="46"/>
      <c r="AE508" s="46"/>
      <c r="AF508" s="46"/>
      <c r="AG508" s="46"/>
      <c r="AH508" s="46"/>
      <c r="AI508" s="46"/>
      <c r="AJ508" s="46"/>
      <c r="AK508" s="46"/>
      <c r="AL508" s="46"/>
      <c r="AM508" s="46"/>
      <c r="AN508" s="46"/>
      <c r="AO508" s="46"/>
      <c r="AP508" s="46"/>
      <c r="AQ508" s="46"/>
      <c r="AR508" s="47"/>
      <c r="AS508" s="47"/>
      <c r="AT508" s="47"/>
      <c r="AU508" s="46"/>
      <c r="AV508" s="46"/>
      <c r="AW508" s="46"/>
      <c r="AX508" s="46"/>
      <c r="AY508" s="46"/>
      <c r="AZ508" s="46"/>
      <c r="BA508" s="46"/>
      <c r="BB508" s="46"/>
      <c r="BC508" s="46"/>
      <c r="BD508" s="47">
        <v>16500</v>
      </c>
      <c r="BE508" s="47">
        <v>3135</v>
      </c>
      <c r="BF508" s="47">
        <f t="shared" si="34"/>
        <v>19635</v>
      </c>
      <c r="BG508" s="46"/>
      <c r="BH508" s="46"/>
      <c r="BI508" s="46"/>
      <c r="BJ508" s="46"/>
      <c r="BK508" s="46"/>
      <c r="BL508" s="47"/>
      <c r="BM508" s="47"/>
      <c r="BN508" s="47"/>
      <c r="BO508" s="46"/>
      <c r="BP508" s="46"/>
      <c r="BQ508" s="46"/>
      <c r="BR508" s="46"/>
      <c r="BS508" s="46"/>
      <c r="BT508" s="46"/>
      <c r="BU508" s="46"/>
      <c r="BV508" s="46"/>
      <c r="BW508" s="46"/>
      <c r="BX508" s="46"/>
      <c r="BY508" s="46"/>
      <c r="BZ508" s="46"/>
      <c r="CA508" s="46"/>
      <c r="CB508" s="46"/>
      <c r="CC508" s="46"/>
      <c r="CD508" s="46"/>
      <c r="CE508" s="46"/>
      <c r="CF508" s="46"/>
      <c r="CG508" s="46"/>
      <c r="CH508" s="46"/>
      <c r="CI508" s="46"/>
      <c r="CJ508" s="46"/>
      <c r="CK508" s="46"/>
      <c r="CL508" s="46"/>
      <c r="CM508" s="46"/>
      <c r="CN508" s="46"/>
      <c r="CO508" s="46"/>
      <c r="CP508" s="46"/>
      <c r="CQ508" s="46"/>
      <c r="CR508" s="46"/>
      <c r="CS508" s="46"/>
      <c r="CT508" s="46"/>
      <c r="CU508" s="46"/>
      <c r="CV508" s="46"/>
      <c r="CW508" s="46"/>
      <c r="CX508" s="46"/>
      <c r="CY508" s="46"/>
      <c r="CZ508" s="28"/>
      <c r="DA508" s="28"/>
      <c r="DB508" s="35"/>
      <c r="DE508" s="31">
        <f t="shared" si="32"/>
        <v>19635</v>
      </c>
    </row>
    <row r="509" spans="1:109" ht="22.5" x14ac:dyDescent="0.25">
      <c r="A509" s="18">
        <v>1710</v>
      </c>
      <c r="B509" s="38" t="s">
        <v>659</v>
      </c>
      <c r="C509" s="33" t="s">
        <v>43</v>
      </c>
      <c r="D509" s="78">
        <v>1</v>
      </c>
      <c r="E509" s="79"/>
      <c r="F509" s="23" t="s">
        <v>553</v>
      </c>
      <c r="G509" s="23" t="s">
        <v>553</v>
      </c>
      <c r="H509" s="80"/>
      <c r="I509" s="80"/>
      <c r="J509" s="80" t="s">
        <v>281</v>
      </c>
      <c r="K509" s="80"/>
      <c r="L509" s="81"/>
      <c r="M509" s="80"/>
      <c r="N509" s="82"/>
      <c r="O509" s="82"/>
      <c r="P509" s="82"/>
      <c r="Q509" s="46"/>
      <c r="R509" s="46"/>
      <c r="S509" s="46"/>
      <c r="T509" s="46"/>
      <c r="U509" s="46"/>
      <c r="V509" s="46"/>
      <c r="W509" s="46"/>
      <c r="X509" s="83"/>
      <c r="Y509" s="83"/>
      <c r="Z509" s="83"/>
      <c r="AA509" s="46"/>
      <c r="AB509" s="46"/>
      <c r="AC509" s="46"/>
      <c r="AD509" s="46"/>
      <c r="AE509" s="46"/>
      <c r="AF509" s="46"/>
      <c r="AG509" s="46"/>
      <c r="AH509" s="46"/>
      <c r="AI509" s="46"/>
      <c r="AJ509" s="46"/>
      <c r="AK509" s="46"/>
      <c r="AL509" s="46"/>
      <c r="AM509" s="46"/>
      <c r="AN509" s="46"/>
      <c r="AO509" s="46"/>
      <c r="AP509" s="46"/>
      <c r="AQ509" s="46"/>
      <c r="AR509" s="47"/>
      <c r="AS509" s="47"/>
      <c r="AT509" s="47"/>
      <c r="AU509" s="46"/>
      <c r="AV509" s="46"/>
      <c r="AW509" s="46"/>
      <c r="AX509" s="46"/>
      <c r="AY509" s="46"/>
      <c r="AZ509" s="46"/>
      <c r="BA509" s="46"/>
      <c r="BB509" s="46"/>
      <c r="BC509" s="46"/>
      <c r="BD509" s="47"/>
      <c r="BE509" s="47"/>
      <c r="BF509" s="47"/>
      <c r="BG509" s="46"/>
      <c r="BH509" s="46"/>
      <c r="BI509" s="46"/>
      <c r="BJ509" s="46"/>
      <c r="BK509" s="46"/>
      <c r="BL509" s="47"/>
      <c r="BM509" s="47"/>
      <c r="BN509" s="47"/>
      <c r="BO509" s="46"/>
      <c r="BP509" s="46"/>
      <c r="BQ509" s="46"/>
      <c r="BR509" s="46"/>
      <c r="BS509" s="46"/>
      <c r="BT509" s="46"/>
      <c r="BU509" s="46"/>
      <c r="BV509" s="46"/>
      <c r="BW509" s="46"/>
      <c r="BX509" s="46"/>
      <c r="BY509" s="46"/>
      <c r="BZ509" s="46"/>
      <c r="CA509" s="46"/>
      <c r="CB509" s="46"/>
      <c r="CC509" s="46"/>
      <c r="CD509" s="46"/>
      <c r="CE509" s="46"/>
      <c r="CF509" s="46"/>
      <c r="CG509" s="46"/>
      <c r="CH509" s="46"/>
      <c r="CI509" s="46"/>
      <c r="CJ509" s="46"/>
      <c r="CK509" s="46"/>
      <c r="CL509" s="46"/>
      <c r="CM509" s="46"/>
      <c r="CN509" s="46"/>
      <c r="CO509" s="46"/>
      <c r="CP509" s="46"/>
      <c r="CQ509" s="46"/>
      <c r="CR509" s="46"/>
      <c r="CS509" s="46"/>
      <c r="CT509" s="46"/>
      <c r="CU509" s="46"/>
      <c r="CV509" s="46"/>
      <c r="CW509" s="46"/>
      <c r="CX509" s="46"/>
      <c r="CY509" s="46"/>
      <c r="CZ509" s="28">
        <f>VLOOKUP(A509,[1]Hoja2!$A$1:$G$589,7,0)</f>
        <v>22028.285159999999</v>
      </c>
      <c r="DA509" s="28">
        <v>0</v>
      </c>
      <c r="DB509" s="35">
        <f t="shared" si="33"/>
        <v>22028.285159999999</v>
      </c>
      <c r="DE509" s="31">
        <f t="shared" si="32"/>
        <v>22028.285159999999</v>
      </c>
    </row>
    <row r="510" spans="1:109" ht="22.5" x14ac:dyDescent="0.25">
      <c r="A510" s="36">
        <v>1711</v>
      </c>
      <c r="B510" s="38" t="s">
        <v>660</v>
      </c>
      <c r="C510" s="33" t="s">
        <v>43</v>
      </c>
      <c r="D510" s="78">
        <v>1</v>
      </c>
      <c r="E510" s="79"/>
      <c r="F510" s="23" t="s">
        <v>553</v>
      </c>
      <c r="G510" s="23" t="s">
        <v>553</v>
      </c>
      <c r="H510" s="80"/>
      <c r="I510" s="80"/>
      <c r="J510" s="80" t="s">
        <v>281</v>
      </c>
      <c r="K510" s="80"/>
      <c r="L510" s="81"/>
      <c r="M510" s="80"/>
      <c r="N510" s="82"/>
      <c r="O510" s="82"/>
      <c r="P510" s="82"/>
      <c r="Q510" s="46"/>
      <c r="R510" s="46"/>
      <c r="S510" s="46"/>
      <c r="T510" s="46"/>
      <c r="U510" s="46"/>
      <c r="V510" s="46"/>
      <c r="W510" s="46"/>
      <c r="X510" s="83"/>
      <c r="Y510" s="83"/>
      <c r="Z510" s="83"/>
      <c r="AA510" s="46"/>
      <c r="AB510" s="46"/>
      <c r="AC510" s="46"/>
      <c r="AD510" s="46"/>
      <c r="AE510" s="46"/>
      <c r="AF510" s="46"/>
      <c r="AG510" s="46"/>
      <c r="AH510" s="46"/>
      <c r="AI510" s="46"/>
      <c r="AJ510" s="46"/>
      <c r="AK510" s="46"/>
      <c r="AL510" s="46"/>
      <c r="AM510" s="46"/>
      <c r="AN510" s="46"/>
      <c r="AO510" s="46"/>
      <c r="AP510" s="46"/>
      <c r="AQ510" s="46"/>
      <c r="AR510" s="47">
        <v>23868</v>
      </c>
      <c r="AS510" s="47">
        <v>4535</v>
      </c>
      <c r="AT510" s="47">
        <f>+AR510+AS510</f>
        <v>28403</v>
      </c>
      <c r="AU510" s="46"/>
      <c r="AV510" s="46"/>
      <c r="AW510" s="46"/>
      <c r="AX510" s="46"/>
      <c r="AY510" s="46"/>
      <c r="AZ510" s="46"/>
      <c r="BA510" s="46"/>
      <c r="BB510" s="46"/>
      <c r="BC510" s="46"/>
      <c r="BD510" s="47">
        <v>24800</v>
      </c>
      <c r="BE510" s="47">
        <v>4712</v>
      </c>
      <c r="BF510" s="47">
        <f t="shared" si="34"/>
        <v>29512</v>
      </c>
      <c r="BG510" s="46"/>
      <c r="BH510" s="46"/>
      <c r="BI510" s="46"/>
      <c r="BJ510" s="46"/>
      <c r="BK510" s="46"/>
      <c r="BL510" s="47"/>
      <c r="BM510" s="47"/>
      <c r="BN510" s="47"/>
      <c r="BO510" s="46"/>
      <c r="BP510" s="46"/>
      <c r="BQ510" s="46"/>
      <c r="BR510" s="46"/>
      <c r="BS510" s="46"/>
      <c r="BT510" s="46"/>
      <c r="BU510" s="46"/>
      <c r="BV510" s="46"/>
      <c r="BW510" s="46"/>
      <c r="BX510" s="46"/>
      <c r="BY510" s="46"/>
      <c r="BZ510" s="46"/>
      <c r="CA510" s="46"/>
      <c r="CB510" s="46"/>
      <c r="CC510" s="46"/>
      <c r="CD510" s="46"/>
      <c r="CE510" s="46"/>
      <c r="CF510" s="46"/>
      <c r="CG510" s="46"/>
      <c r="CH510" s="46"/>
      <c r="CI510" s="46"/>
      <c r="CJ510" s="46"/>
      <c r="CK510" s="46"/>
      <c r="CL510" s="46"/>
      <c r="CM510" s="46"/>
      <c r="CN510" s="46"/>
      <c r="CO510" s="46"/>
      <c r="CP510" s="46"/>
      <c r="CQ510" s="46"/>
      <c r="CR510" s="46"/>
      <c r="CS510" s="46"/>
      <c r="CT510" s="46"/>
      <c r="CU510" s="46"/>
      <c r="CV510" s="46"/>
      <c r="CW510" s="46"/>
      <c r="CX510" s="46"/>
      <c r="CY510" s="46"/>
      <c r="CZ510" s="28"/>
      <c r="DA510" s="28"/>
      <c r="DB510" s="35"/>
      <c r="DE510" s="31">
        <f t="shared" si="32"/>
        <v>28957.5</v>
      </c>
    </row>
    <row r="511" spans="1:109" ht="22.5" x14ac:dyDescent="0.25">
      <c r="A511" s="18">
        <v>1712</v>
      </c>
      <c r="B511" s="38" t="s">
        <v>661</v>
      </c>
      <c r="C511" s="33" t="s">
        <v>43</v>
      </c>
      <c r="D511" s="78">
        <v>1</v>
      </c>
      <c r="E511" s="79"/>
      <c r="F511" s="23" t="s">
        <v>553</v>
      </c>
      <c r="G511" s="23" t="s">
        <v>553</v>
      </c>
      <c r="H511" s="80"/>
      <c r="I511" s="80"/>
      <c r="J511" s="80" t="s">
        <v>281</v>
      </c>
      <c r="K511" s="80"/>
      <c r="L511" s="81"/>
      <c r="M511" s="80"/>
      <c r="N511" s="82"/>
      <c r="O511" s="82"/>
      <c r="P511" s="82"/>
      <c r="Q511" s="46"/>
      <c r="R511" s="46"/>
      <c r="S511" s="46"/>
      <c r="T511" s="46"/>
      <c r="U511" s="46"/>
      <c r="V511" s="46"/>
      <c r="W511" s="46"/>
      <c r="X511" s="83"/>
      <c r="Y511" s="83"/>
      <c r="Z511" s="83"/>
      <c r="AA511" s="46"/>
      <c r="AB511" s="46"/>
      <c r="AC511" s="46"/>
      <c r="AD511" s="46"/>
      <c r="AE511" s="46"/>
      <c r="AF511" s="46"/>
      <c r="AG511" s="46"/>
      <c r="AH511" s="46"/>
      <c r="AI511" s="46"/>
      <c r="AJ511" s="46"/>
      <c r="AK511" s="46"/>
      <c r="AL511" s="46"/>
      <c r="AM511" s="46"/>
      <c r="AN511" s="46"/>
      <c r="AO511" s="46"/>
      <c r="AP511" s="46"/>
      <c r="AQ511" s="46"/>
      <c r="AR511" s="47"/>
      <c r="AS511" s="47"/>
      <c r="AT511" s="47"/>
      <c r="AU511" s="46"/>
      <c r="AV511" s="46"/>
      <c r="AW511" s="46"/>
      <c r="AX511" s="46"/>
      <c r="AY511" s="46"/>
      <c r="AZ511" s="46"/>
      <c r="BA511" s="46"/>
      <c r="BB511" s="46"/>
      <c r="BC511" s="46"/>
      <c r="BD511" s="47">
        <v>32600</v>
      </c>
      <c r="BE511" s="47">
        <v>6194</v>
      </c>
      <c r="BF511" s="47">
        <f t="shared" si="34"/>
        <v>38794</v>
      </c>
      <c r="BG511" s="46"/>
      <c r="BH511" s="46"/>
      <c r="BI511" s="46"/>
      <c r="BJ511" s="46"/>
      <c r="BK511" s="46"/>
      <c r="BL511" s="47"/>
      <c r="BM511" s="47"/>
      <c r="BN511" s="47"/>
      <c r="BO511" s="46"/>
      <c r="BP511" s="46"/>
      <c r="BQ511" s="46"/>
      <c r="BR511" s="46"/>
      <c r="BS511" s="46"/>
      <c r="BT511" s="46"/>
      <c r="BU511" s="46"/>
      <c r="BV511" s="46"/>
      <c r="BW511" s="46"/>
      <c r="BX511" s="46"/>
      <c r="BY511" s="46"/>
      <c r="BZ511" s="46"/>
      <c r="CA511" s="46"/>
      <c r="CB511" s="46"/>
      <c r="CC511" s="46"/>
      <c r="CD511" s="46"/>
      <c r="CE511" s="46"/>
      <c r="CF511" s="46"/>
      <c r="CG511" s="46"/>
      <c r="CH511" s="46"/>
      <c r="CI511" s="46"/>
      <c r="CJ511" s="46"/>
      <c r="CK511" s="46"/>
      <c r="CL511" s="46"/>
      <c r="CM511" s="46"/>
      <c r="CN511" s="46"/>
      <c r="CO511" s="46"/>
      <c r="CP511" s="46"/>
      <c r="CQ511" s="46"/>
      <c r="CR511" s="46"/>
      <c r="CS511" s="46"/>
      <c r="CT511" s="46"/>
      <c r="CU511" s="46"/>
      <c r="CV511" s="46"/>
      <c r="CW511" s="46"/>
      <c r="CX511" s="46"/>
      <c r="CY511" s="46"/>
      <c r="CZ511" s="28"/>
      <c r="DA511" s="28"/>
      <c r="DB511" s="35"/>
      <c r="DE511" s="31">
        <f t="shared" si="32"/>
        <v>38794</v>
      </c>
    </row>
    <row r="512" spans="1:109" ht="22.5" x14ac:dyDescent="0.25">
      <c r="A512" s="18">
        <v>1713</v>
      </c>
      <c r="B512" s="38" t="s">
        <v>662</v>
      </c>
      <c r="C512" s="33" t="s">
        <v>335</v>
      </c>
      <c r="D512" s="40">
        <v>1</v>
      </c>
      <c r="E512" s="79"/>
      <c r="F512" s="23" t="s">
        <v>553</v>
      </c>
      <c r="G512" s="23" t="s">
        <v>553</v>
      </c>
      <c r="H512" s="80"/>
      <c r="I512" s="80"/>
      <c r="J512" s="80" t="s">
        <v>281</v>
      </c>
      <c r="K512" s="80"/>
      <c r="L512" s="81"/>
      <c r="M512" s="80"/>
      <c r="N512" s="82"/>
      <c r="O512" s="82"/>
      <c r="P512" s="82"/>
      <c r="Q512" s="46"/>
      <c r="R512" s="46"/>
      <c r="S512" s="46"/>
      <c r="T512" s="46"/>
      <c r="U512" s="46"/>
      <c r="V512" s="46"/>
      <c r="W512" s="46"/>
      <c r="X512" s="83"/>
      <c r="Y512" s="83"/>
      <c r="Z512" s="83"/>
      <c r="AA512" s="46"/>
      <c r="AB512" s="46"/>
      <c r="AC512" s="46"/>
      <c r="AD512" s="46"/>
      <c r="AE512" s="46"/>
      <c r="AF512" s="46"/>
      <c r="AG512" s="46"/>
      <c r="AH512" s="46"/>
      <c r="AI512" s="46"/>
      <c r="AJ512" s="46"/>
      <c r="AK512" s="46"/>
      <c r="AL512" s="46"/>
      <c r="AM512" s="46"/>
      <c r="AN512" s="46"/>
      <c r="AO512" s="46"/>
      <c r="AP512" s="46"/>
      <c r="AQ512" s="46"/>
      <c r="AR512" s="47">
        <v>28022</v>
      </c>
      <c r="AS512" s="47">
        <v>5324</v>
      </c>
      <c r="AT512" s="47">
        <f>+AR512+AS512</f>
        <v>33346</v>
      </c>
      <c r="AU512" s="46"/>
      <c r="AV512" s="46"/>
      <c r="AW512" s="46"/>
      <c r="AX512" s="46"/>
      <c r="AY512" s="46"/>
      <c r="AZ512" s="46"/>
      <c r="BA512" s="46"/>
      <c r="BB512" s="46"/>
      <c r="BC512" s="46"/>
      <c r="BD512" s="47">
        <v>17800</v>
      </c>
      <c r="BE512" s="47">
        <v>3382</v>
      </c>
      <c r="BF512" s="47">
        <f t="shared" si="34"/>
        <v>21182</v>
      </c>
      <c r="BG512" s="46"/>
      <c r="BH512" s="46"/>
      <c r="BI512" s="46"/>
      <c r="BJ512" s="46"/>
      <c r="BK512" s="46"/>
      <c r="BL512" s="47"/>
      <c r="BM512" s="47"/>
      <c r="BN512" s="47"/>
      <c r="BO512" s="46"/>
      <c r="BP512" s="46"/>
      <c r="BQ512" s="46"/>
      <c r="BR512" s="46"/>
      <c r="BS512" s="46"/>
      <c r="BT512" s="46"/>
      <c r="BU512" s="46"/>
      <c r="BV512" s="46"/>
      <c r="BW512" s="46"/>
      <c r="BX512" s="46"/>
      <c r="BY512" s="46"/>
      <c r="BZ512" s="46"/>
      <c r="CA512" s="46"/>
      <c r="CB512" s="46"/>
      <c r="CC512" s="46"/>
      <c r="CD512" s="46"/>
      <c r="CE512" s="46"/>
      <c r="CF512" s="46"/>
      <c r="CG512" s="46"/>
      <c r="CH512" s="46"/>
      <c r="CI512" s="46"/>
      <c r="CJ512" s="46"/>
      <c r="CK512" s="46"/>
      <c r="CL512" s="46"/>
      <c r="CM512" s="46"/>
      <c r="CN512" s="46"/>
      <c r="CO512" s="46"/>
      <c r="CP512" s="46"/>
      <c r="CQ512" s="46"/>
      <c r="CR512" s="46"/>
      <c r="CS512" s="46"/>
      <c r="CT512" s="46"/>
      <c r="CU512" s="46"/>
      <c r="CV512" s="46"/>
      <c r="CW512" s="46"/>
      <c r="CX512" s="46"/>
      <c r="CY512" s="46"/>
      <c r="CZ512" s="28"/>
      <c r="DA512" s="28"/>
      <c r="DB512" s="35"/>
      <c r="DE512" s="31">
        <f t="shared" si="32"/>
        <v>27264</v>
      </c>
    </row>
    <row r="513" spans="1:109" ht="22.5" x14ac:dyDescent="0.25">
      <c r="A513" s="36">
        <v>1714</v>
      </c>
      <c r="B513" s="32" t="s">
        <v>663</v>
      </c>
      <c r="C513" s="33" t="s">
        <v>335</v>
      </c>
      <c r="D513" s="40">
        <v>1</v>
      </c>
      <c r="E513" s="79"/>
      <c r="F513" s="23" t="s">
        <v>553</v>
      </c>
      <c r="G513" s="23" t="s">
        <v>553</v>
      </c>
      <c r="H513" s="80"/>
      <c r="I513" s="80"/>
      <c r="J513" s="80" t="s">
        <v>281</v>
      </c>
      <c r="K513" s="80"/>
      <c r="L513" s="81"/>
      <c r="M513" s="80"/>
      <c r="N513" s="82"/>
      <c r="O513" s="82"/>
      <c r="P513" s="82"/>
      <c r="Q513" s="46"/>
      <c r="R513" s="46"/>
      <c r="S513" s="46"/>
      <c r="T513" s="46"/>
      <c r="U513" s="46"/>
      <c r="V513" s="46"/>
      <c r="W513" s="46"/>
      <c r="X513" s="83"/>
      <c r="Y513" s="83"/>
      <c r="Z513" s="83"/>
      <c r="AA513" s="46"/>
      <c r="AB513" s="46"/>
      <c r="AC513" s="46"/>
      <c r="AD513" s="46"/>
      <c r="AE513" s="46"/>
      <c r="AF513" s="46"/>
      <c r="AG513" s="46"/>
      <c r="AH513" s="46"/>
      <c r="AI513" s="46"/>
      <c r="AJ513" s="46"/>
      <c r="AK513" s="46"/>
      <c r="AL513" s="46"/>
      <c r="AM513" s="46"/>
      <c r="AN513" s="46"/>
      <c r="AO513" s="46"/>
      <c r="AP513" s="46"/>
      <c r="AQ513" s="46"/>
      <c r="AR513" s="47">
        <v>28022</v>
      </c>
      <c r="AS513" s="47">
        <v>5324</v>
      </c>
      <c r="AT513" s="47">
        <f>+AR513+AS513</f>
        <v>33346</v>
      </c>
      <c r="AU513" s="46"/>
      <c r="AV513" s="46"/>
      <c r="AW513" s="46"/>
      <c r="AX513" s="46"/>
      <c r="AY513" s="46"/>
      <c r="AZ513" s="46"/>
      <c r="BA513" s="46"/>
      <c r="BB513" s="46"/>
      <c r="BC513" s="46"/>
      <c r="BD513" s="47">
        <v>16900</v>
      </c>
      <c r="BE513" s="47">
        <v>3211</v>
      </c>
      <c r="BF513" s="47">
        <f t="shared" si="34"/>
        <v>20111</v>
      </c>
      <c r="BG513" s="46"/>
      <c r="BH513" s="46"/>
      <c r="BI513" s="46"/>
      <c r="BJ513" s="46"/>
      <c r="BK513" s="46"/>
      <c r="BL513" s="47"/>
      <c r="BM513" s="47"/>
      <c r="BN513" s="47"/>
      <c r="BO513" s="46"/>
      <c r="BP513" s="46"/>
      <c r="BQ513" s="46"/>
      <c r="BR513" s="46"/>
      <c r="BS513" s="46"/>
      <c r="BT513" s="46"/>
      <c r="BU513" s="46"/>
      <c r="BV513" s="46"/>
      <c r="BW513" s="46"/>
      <c r="BX513" s="46"/>
      <c r="BY513" s="46"/>
      <c r="BZ513" s="46"/>
      <c r="CA513" s="46"/>
      <c r="CB513" s="46"/>
      <c r="CC513" s="46"/>
      <c r="CD513" s="46"/>
      <c r="CE513" s="46"/>
      <c r="CF513" s="46"/>
      <c r="CG513" s="46"/>
      <c r="CH513" s="46"/>
      <c r="CI513" s="46"/>
      <c r="CJ513" s="46"/>
      <c r="CK513" s="46"/>
      <c r="CL513" s="46"/>
      <c r="CM513" s="46"/>
      <c r="CN513" s="46"/>
      <c r="CO513" s="46"/>
      <c r="CP513" s="46"/>
      <c r="CQ513" s="46"/>
      <c r="CR513" s="46"/>
      <c r="CS513" s="46"/>
      <c r="CT513" s="46"/>
      <c r="CU513" s="46"/>
      <c r="CV513" s="46"/>
      <c r="CW513" s="46"/>
      <c r="CX513" s="46"/>
      <c r="CY513" s="46"/>
      <c r="CZ513" s="28"/>
      <c r="DA513" s="28"/>
      <c r="DB513" s="35"/>
      <c r="DE513" s="31">
        <f t="shared" si="32"/>
        <v>26728.5</v>
      </c>
    </row>
    <row r="514" spans="1:109" ht="22.5" x14ac:dyDescent="0.25">
      <c r="A514" s="18">
        <v>1715</v>
      </c>
      <c r="B514" s="32" t="s">
        <v>664</v>
      </c>
      <c r="C514" s="33" t="s">
        <v>335</v>
      </c>
      <c r="D514" s="40">
        <v>1</v>
      </c>
      <c r="E514" s="79"/>
      <c r="F514" s="23" t="s">
        <v>553</v>
      </c>
      <c r="G514" s="23" t="s">
        <v>553</v>
      </c>
      <c r="H514" s="80"/>
      <c r="I514" s="80"/>
      <c r="J514" s="80" t="s">
        <v>281</v>
      </c>
      <c r="K514" s="80"/>
      <c r="L514" s="81"/>
      <c r="M514" s="80"/>
      <c r="N514" s="82"/>
      <c r="O514" s="82"/>
      <c r="P514" s="82"/>
      <c r="Q514" s="46"/>
      <c r="R514" s="46"/>
      <c r="S514" s="46"/>
      <c r="T514" s="46"/>
      <c r="U514" s="46"/>
      <c r="V514" s="46"/>
      <c r="W514" s="46"/>
      <c r="X514" s="83"/>
      <c r="Y514" s="83"/>
      <c r="Z514" s="83"/>
      <c r="AA514" s="46"/>
      <c r="AB514" s="46"/>
      <c r="AC514" s="46"/>
      <c r="AD514" s="46"/>
      <c r="AE514" s="46"/>
      <c r="AF514" s="46"/>
      <c r="AG514" s="46"/>
      <c r="AH514" s="46"/>
      <c r="AI514" s="46"/>
      <c r="AJ514" s="46"/>
      <c r="AK514" s="46"/>
      <c r="AL514" s="46"/>
      <c r="AM514" s="46"/>
      <c r="AN514" s="46"/>
      <c r="AO514" s="46"/>
      <c r="AP514" s="46"/>
      <c r="AQ514" s="46"/>
      <c r="AR514" s="47"/>
      <c r="AS514" s="47"/>
      <c r="AT514" s="47"/>
      <c r="AU514" s="46"/>
      <c r="AV514" s="46"/>
      <c r="AW514" s="46"/>
      <c r="AX514" s="46"/>
      <c r="AY514" s="46"/>
      <c r="AZ514" s="46"/>
      <c r="BA514" s="46"/>
      <c r="BB514" s="46"/>
      <c r="BC514" s="46"/>
      <c r="BD514" s="47">
        <v>17500</v>
      </c>
      <c r="BE514" s="47">
        <v>3325</v>
      </c>
      <c r="BF514" s="47">
        <f t="shared" si="34"/>
        <v>20825</v>
      </c>
      <c r="BG514" s="46"/>
      <c r="BH514" s="46"/>
      <c r="BI514" s="46"/>
      <c r="BJ514" s="46"/>
      <c r="BK514" s="46"/>
      <c r="BL514" s="47"/>
      <c r="BM514" s="47"/>
      <c r="BN514" s="47"/>
      <c r="BO514" s="46"/>
      <c r="BP514" s="46"/>
      <c r="BQ514" s="46"/>
      <c r="BR514" s="46"/>
      <c r="BS514" s="46"/>
      <c r="BT514" s="46"/>
      <c r="BU514" s="46"/>
      <c r="BV514" s="46"/>
      <c r="BW514" s="46"/>
      <c r="BX514" s="46"/>
      <c r="BY514" s="46"/>
      <c r="BZ514" s="46"/>
      <c r="CA514" s="46"/>
      <c r="CB514" s="46"/>
      <c r="CC514" s="46"/>
      <c r="CD514" s="46"/>
      <c r="CE514" s="46"/>
      <c r="CF514" s="46"/>
      <c r="CG514" s="46"/>
      <c r="CH514" s="46"/>
      <c r="CI514" s="46"/>
      <c r="CJ514" s="46"/>
      <c r="CK514" s="46"/>
      <c r="CL514" s="46"/>
      <c r="CM514" s="46"/>
      <c r="CN514" s="46"/>
      <c r="CO514" s="46"/>
      <c r="CP514" s="46"/>
      <c r="CQ514" s="46"/>
      <c r="CR514" s="46"/>
      <c r="CS514" s="46"/>
      <c r="CT514" s="46"/>
      <c r="CU514" s="46"/>
      <c r="CV514" s="46"/>
      <c r="CW514" s="46"/>
      <c r="CX514" s="46"/>
      <c r="CY514" s="46"/>
      <c r="CZ514" s="28"/>
      <c r="DA514" s="28"/>
      <c r="DB514" s="35"/>
      <c r="DE514" s="31">
        <f t="shared" si="32"/>
        <v>20825</v>
      </c>
    </row>
    <row r="515" spans="1:109" ht="22.5" x14ac:dyDescent="0.25">
      <c r="A515" s="18">
        <v>1716</v>
      </c>
      <c r="B515" s="32" t="s">
        <v>665</v>
      </c>
      <c r="C515" s="33" t="s">
        <v>666</v>
      </c>
      <c r="D515" s="40">
        <v>1</v>
      </c>
      <c r="E515" s="79"/>
      <c r="F515" s="23" t="s">
        <v>553</v>
      </c>
      <c r="G515" s="23" t="s">
        <v>553</v>
      </c>
      <c r="H515" s="80"/>
      <c r="I515" s="80"/>
      <c r="J515" s="80" t="s">
        <v>281</v>
      </c>
      <c r="K515" s="80"/>
      <c r="L515" s="81"/>
      <c r="M515" s="80"/>
      <c r="N515" s="82"/>
      <c r="O515" s="82"/>
      <c r="P515" s="82"/>
      <c r="Q515" s="46"/>
      <c r="R515" s="46"/>
      <c r="S515" s="46"/>
      <c r="T515" s="46"/>
      <c r="U515" s="46"/>
      <c r="V515" s="46"/>
      <c r="W515" s="46"/>
      <c r="X515" s="83"/>
      <c r="Y515" s="83"/>
      <c r="Z515" s="83"/>
      <c r="AA515" s="46"/>
      <c r="AB515" s="46"/>
      <c r="AC515" s="46"/>
      <c r="AD515" s="46"/>
      <c r="AE515" s="46"/>
      <c r="AF515" s="46"/>
      <c r="AG515" s="46"/>
      <c r="AH515" s="46"/>
      <c r="AI515" s="46"/>
      <c r="AJ515" s="46"/>
      <c r="AK515" s="46"/>
      <c r="AL515" s="46"/>
      <c r="AM515" s="46"/>
      <c r="AN515" s="46"/>
      <c r="AO515" s="46"/>
      <c r="AP515" s="46"/>
      <c r="AQ515" s="46"/>
      <c r="AR515" s="47">
        <v>21845</v>
      </c>
      <c r="AS515" s="47">
        <v>4151</v>
      </c>
      <c r="AT515" s="47">
        <f>+AR515+AS515</f>
        <v>25996</v>
      </c>
      <c r="AU515" s="46"/>
      <c r="AV515" s="46"/>
      <c r="AW515" s="46"/>
      <c r="AX515" s="46"/>
      <c r="AY515" s="46"/>
      <c r="AZ515" s="46"/>
      <c r="BA515" s="46"/>
      <c r="BB515" s="46"/>
      <c r="BC515" s="46"/>
      <c r="BD515" s="47">
        <v>24800</v>
      </c>
      <c r="BE515" s="47">
        <v>4712</v>
      </c>
      <c r="BF515" s="47">
        <f t="shared" si="34"/>
        <v>29512</v>
      </c>
      <c r="BG515" s="46"/>
      <c r="BH515" s="46"/>
      <c r="BI515" s="46"/>
      <c r="BJ515" s="46"/>
      <c r="BK515" s="46"/>
      <c r="BL515" s="47"/>
      <c r="BM515" s="47"/>
      <c r="BN515" s="47"/>
      <c r="BO515" s="46"/>
      <c r="BP515" s="46"/>
      <c r="BQ515" s="46"/>
      <c r="BR515" s="46"/>
      <c r="BS515" s="46"/>
      <c r="BT515" s="46"/>
      <c r="BU515" s="46"/>
      <c r="BV515" s="46"/>
      <c r="BW515" s="46"/>
      <c r="BX515" s="46"/>
      <c r="BY515" s="46"/>
      <c r="BZ515" s="46"/>
      <c r="CA515" s="46"/>
      <c r="CB515" s="46"/>
      <c r="CC515" s="46"/>
      <c r="CD515" s="46"/>
      <c r="CE515" s="46"/>
      <c r="CF515" s="46"/>
      <c r="CG515" s="46"/>
      <c r="CH515" s="46"/>
      <c r="CI515" s="46"/>
      <c r="CJ515" s="46"/>
      <c r="CK515" s="46"/>
      <c r="CL515" s="46"/>
      <c r="CM515" s="46"/>
      <c r="CN515" s="46"/>
      <c r="CO515" s="46"/>
      <c r="CP515" s="46"/>
      <c r="CQ515" s="46"/>
      <c r="CR515" s="46"/>
      <c r="CS515" s="46"/>
      <c r="CT515" s="46"/>
      <c r="CU515" s="46"/>
      <c r="CV515" s="46"/>
      <c r="CW515" s="46"/>
      <c r="CX515" s="46"/>
      <c r="CY515" s="46"/>
      <c r="CZ515" s="28"/>
      <c r="DA515" s="28"/>
      <c r="DB515" s="35"/>
      <c r="DE515" s="31">
        <f t="shared" si="32"/>
        <v>27754</v>
      </c>
    </row>
    <row r="516" spans="1:109" ht="22.5" x14ac:dyDescent="0.25">
      <c r="A516" s="36">
        <v>1717</v>
      </c>
      <c r="B516" s="38" t="s">
        <v>667</v>
      </c>
      <c r="C516" s="33" t="s">
        <v>43</v>
      </c>
      <c r="D516" s="78">
        <v>10</v>
      </c>
      <c r="E516" s="79"/>
      <c r="F516" s="23" t="s">
        <v>553</v>
      </c>
      <c r="G516" s="23" t="s">
        <v>553</v>
      </c>
      <c r="H516" s="80"/>
      <c r="I516" s="80"/>
      <c r="J516" s="80" t="s">
        <v>281</v>
      </c>
      <c r="K516" s="80"/>
      <c r="L516" s="81"/>
      <c r="M516" s="80"/>
      <c r="N516" s="82"/>
      <c r="O516" s="82"/>
      <c r="P516" s="82"/>
      <c r="Q516" s="46"/>
      <c r="R516" s="46"/>
      <c r="S516" s="46"/>
      <c r="T516" s="46"/>
      <c r="U516" s="46"/>
      <c r="V516" s="46"/>
      <c r="W516" s="46"/>
      <c r="X516" s="83"/>
      <c r="Y516" s="83"/>
      <c r="Z516" s="83"/>
      <c r="AA516" s="46"/>
      <c r="AB516" s="46"/>
      <c r="AC516" s="46"/>
      <c r="AD516" s="46"/>
      <c r="AE516" s="46"/>
      <c r="AF516" s="46"/>
      <c r="AG516" s="46"/>
      <c r="AH516" s="46"/>
      <c r="AI516" s="46"/>
      <c r="AJ516" s="46"/>
      <c r="AK516" s="46"/>
      <c r="AL516" s="46"/>
      <c r="AM516" s="46"/>
      <c r="AN516" s="46"/>
      <c r="AO516" s="46"/>
      <c r="AP516" s="46"/>
      <c r="AQ516" s="46"/>
      <c r="AR516" s="47">
        <v>12272</v>
      </c>
      <c r="AS516" s="47">
        <v>2332</v>
      </c>
      <c r="AT516" s="47">
        <f>+AR516+AS516</f>
        <v>14604</v>
      </c>
      <c r="AU516" s="46"/>
      <c r="AV516" s="46"/>
      <c r="AW516" s="46"/>
      <c r="AX516" s="46"/>
      <c r="AY516" s="46"/>
      <c r="AZ516" s="46"/>
      <c r="BA516" s="46"/>
      <c r="BB516" s="46"/>
      <c r="BC516" s="46"/>
      <c r="BD516" s="47">
        <v>8800</v>
      </c>
      <c r="BE516" s="47">
        <v>1672</v>
      </c>
      <c r="BF516" s="47">
        <f t="shared" si="34"/>
        <v>10472</v>
      </c>
      <c r="BG516" s="46"/>
      <c r="BH516" s="46"/>
      <c r="BI516" s="46"/>
      <c r="BJ516" s="46"/>
      <c r="BK516" s="46"/>
      <c r="BL516" s="47"/>
      <c r="BM516" s="47"/>
      <c r="BN516" s="47"/>
      <c r="BO516" s="46"/>
      <c r="BP516" s="46"/>
      <c r="BQ516" s="46"/>
      <c r="BR516" s="46"/>
      <c r="BS516" s="46"/>
      <c r="BT516" s="46"/>
      <c r="BU516" s="46"/>
      <c r="BV516" s="46"/>
      <c r="BW516" s="46"/>
      <c r="BX516" s="46"/>
      <c r="BY516" s="46"/>
      <c r="BZ516" s="46"/>
      <c r="CA516" s="46"/>
      <c r="CB516" s="46"/>
      <c r="CC516" s="46"/>
      <c r="CD516" s="46"/>
      <c r="CE516" s="46"/>
      <c r="CF516" s="46"/>
      <c r="CG516" s="46"/>
      <c r="CH516" s="46"/>
      <c r="CI516" s="46"/>
      <c r="CJ516" s="46"/>
      <c r="CK516" s="46"/>
      <c r="CL516" s="46"/>
      <c r="CM516" s="46"/>
      <c r="CN516" s="46"/>
      <c r="CO516" s="46"/>
      <c r="CP516" s="46"/>
      <c r="CQ516" s="46"/>
      <c r="CR516" s="46"/>
      <c r="CS516" s="46"/>
      <c r="CT516" s="46"/>
      <c r="CU516" s="46"/>
      <c r="CV516" s="46"/>
      <c r="CW516" s="46"/>
      <c r="CX516" s="46"/>
      <c r="CY516" s="46"/>
      <c r="CZ516" s="28"/>
      <c r="DA516" s="28"/>
      <c r="DB516" s="35"/>
      <c r="DE516" s="31">
        <f t="shared" ref="DE516:DE579" si="35">MEDIAN(V516,Z516,AD516,AH516,AL516,AP516,AT516,AX516,BB516,BF516,BJ516,BN516,BR516,BV516,BZ516,CD516,CH516,CL516,CP516,CT516,CX516,DB516)</f>
        <v>12538</v>
      </c>
    </row>
    <row r="517" spans="1:109" ht="22.5" x14ac:dyDescent="0.25">
      <c r="A517" s="18">
        <v>1718</v>
      </c>
      <c r="B517" s="38" t="s">
        <v>668</v>
      </c>
      <c r="C517" s="33" t="s">
        <v>335</v>
      </c>
      <c r="D517" s="40">
        <v>1</v>
      </c>
      <c r="E517" s="79"/>
      <c r="F517" s="23" t="s">
        <v>553</v>
      </c>
      <c r="G517" s="23" t="s">
        <v>553</v>
      </c>
      <c r="H517" s="80"/>
      <c r="I517" s="80"/>
      <c r="J517" s="80" t="s">
        <v>281</v>
      </c>
      <c r="K517" s="80"/>
      <c r="L517" s="81"/>
      <c r="M517" s="80"/>
      <c r="N517" s="82"/>
      <c r="O517" s="82"/>
      <c r="P517" s="82"/>
      <c r="Q517" s="46"/>
      <c r="R517" s="46"/>
      <c r="S517" s="46"/>
      <c r="T517" s="46"/>
      <c r="U517" s="46"/>
      <c r="V517" s="46"/>
      <c r="W517" s="46"/>
      <c r="X517" s="83"/>
      <c r="Y517" s="83"/>
      <c r="Z517" s="83"/>
      <c r="AA517" s="46"/>
      <c r="AB517" s="46"/>
      <c r="AC517" s="46"/>
      <c r="AD517" s="46"/>
      <c r="AE517" s="46"/>
      <c r="AF517" s="46"/>
      <c r="AG517" s="46"/>
      <c r="AH517" s="46"/>
      <c r="AI517" s="46"/>
      <c r="AJ517" s="46"/>
      <c r="AK517" s="46"/>
      <c r="AL517" s="46"/>
      <c r="AM517" s="46"/>
      <c r="AN517" s="46"/>
      <c r="AO517" s="46"/>
      <c r="AP517" s="46"/>
      <c r="AQ517" s="46"/>
      <c r="AR517" s="47">
        <v>84868</v>
      </c>
      <c r="AS517" s="47">
        <v>16125</v>
      </c>
      <c r="AT517" s="47">
        <f>+AR517+AS517</f>
        <v>100993</v>
      </c>
      <c r="AU517" s="46"/>
      <c r="AV517" s="46"/>
      <c r="AW517" s="46"/>
      <c r="AX517" s="46"/>
      <c r="AY517" s="46"/>
      <c r="AZ517" s="46"/>
      <c r="BA517" s="46"/>
      <c r="BB517" s="46"/>
      <c r="BC517" s="46"/>
      <c r="BD517" s="47">
        <v>43900</v>
      </c>
      <c r="BE517" s="47">
        <v>8341</v>
      </c>
      <c r="BF517" s="47">
        <f t="shared" si="34"/>
        <v>52241</v>
      </c>
      <c r="BG517" s="46"/>
      <c r="BH517" s="46"/>
      <c r="BI517" s="46"/>
      <c r="BJ517" s="46"/>
      <c r="BK517" s="46"/>
      <c r="BL517" s="47"/>
      <c r="BM517" s="47"/>
      <c r="BN517" s="47"/>
      <c r="BO517" s="46"/>
      <c r="BP517" s="46"/>
      <c r="BQ517" s="46"/>
      <c r="BR517" s="46"/>
      <c r="BS517" s="46"/>
      <c r="BT517" s="46"/>
      <c r="BU517" s="46"/>
      <c r="BV517" s="46"/>
      <c r="BW517" s="46"/>
      <c r="BX517" s="46"/>
      <c r="BY517" s="46"/>
      <c r="BZ517" s="46"/>
      <c r="CA517" s="46"/>
      <c r="CB517" s="46"/>
      <c r="CC517" s="46"/>
      <c r="CD517" s="46"/>
      <c r="CE517" s="46"/>
      <c r="CF517" s="46"/>
      <c r="CG517" s="46"/>
      <c r="CH517" s="46"/>
      <c r="CI517" s="46"/>
      <c r="CJ517" s="46"/>
      <c r="CK517" s="46"/>
      <c r="CL517" s="46"/>
      <c r="CM517" s="46"/>
      <c r="CN517" s="46"/>
      <c r="CO517" s="46"/>
      <c r="CP517" s="46"/>
      <c r="CQ517" s="46"/>
      <c r="CR517" s="46"/>
      <c r="CS517" s="46"/>
      <c r="CT517" s="46"/>
      <c r="CU517" s="46"/>
      <c r="CV517" s="46"/>
      <c r="CW517" s="46"/>
      <c r="CX517" s="46"/>
      <c r="CY517" s="46"/>
      <c r="CZ517" s="28"/>
      <c r="DA517" s="28"/>
      <c r="DB517" s="35"/>
      <c r="DE517" s="31">
        <f t="shared" si="35"/>
        <v>76617</v>
      </c>
    </row>
    <row r="518" spans="1:109" ht="22.5" x14ac:dyDescent="0.25">
      <c r="A518" s="18">
        <v>1719</v>
      </c>
      <c r="B518" s="38" t="s">
        <v>669</v>
      </c>
      <c r="C518" s="33" t="s">
        <v>43</v>
      </c>
      <c r="D518" s="40">
        <v>1</v>
      </c>
      <c r="E518" s="79"/>
      <c r="F518" s="23" t="s">
        <v>553</v>
      </c>
      <c r="G518" s="23" t="s">
        <v>553</v>
      </c>
      <c r="H518" s="80"/>
      <c r="I518" s="80"/>
      <c r="J518" s="80" t="s">
        <v>281</v>
      </c>
      <c r="K518" s="80"/>
      <c r="L518" s="81"/>
      <c r="M518" s="80"/>
      <c r="N518" s="82"/>
      <c r="O518" s="82"/>
      <c r="P518" s="82"/>
      <c r="Q518" s="46"/>
      <c r="R518" s="46"/>
      <c r="S518" s="46"/>
      <c r="T518" s="46"/>
      <c r="U518" s="46"/>
      <c r="V518" s="46"/>
      <c r="W518" s="46"/>
      <c r="X518" s="83"/>
      <c r="Y518" s="83"/>
      <c r="Z518" s="83"/>
      <c r="AA518" s="46"/>
      <c r="AB518" s="46"/>
      <c r="AC518" s="46"/>
      <c r="AD518" s="46"/>
      <c r="AE518" s="46"/>
      <c r="AF518" s="46"/>
      <c r="AG518" s="46"/>
      <c r="AH518" s="46"/>
      <c r="AI518" s="46"/>
      <c r="AJ518" s="46"/>
      <c r="AK518" s="46"/>
      <c r="AL518" s="46"/>
      <c r="AM518" s="46"/>
      <c r="AN518" s="46"/>
      <c r="AO518" s="46"/>
      <c r="AP518" s="46"/>
      <c r="AQ518" s="46"/>
      <c r="AR518" s="47"/>
      <c r="AS518" s="47"/>
      <c r="AT518" s="47"/>
      <c r="AU518" s="46"/>
      <c r="AV518" s="46"/>
      <c r="AW518" s="46"/>
      <c r="AX518" s="46"/>
      <c r="AY518" s="46"/>
      <c r="AZ518" s="46"/>
      <c r="BA518" s="46"/>
      <c r="BB518" s="46"/>
      <c r="BC518" s="46"/>
      <c r="BD518" s="47">
        <v>9000</v>
      </c>
      <c r="BE518" s="47">
        <v>1710</v>
      </c>
      <c r="BF518" s="47">
        <f t="shared" si="34"/>
        <v>10710</v>
      </c>
      <c r="BG518" s="46"/>
      <c r="BH518" s="46"/>
      <c r="BI518" s="46"/>
      <c r="BJ518" s="46"/>
      <c r="BK518" s="46"/>
      <c r="BL518" s="47"/>
      <c r="BM518" s="47"/>
      <c r="BN518" s="47"/>
      <c r="BO518" s="46"/>
      <c r="BP518" s="46"/>
      <c r="BQ518" s="46"/>
      <c r="BR518" s="46"/>
      <c r="BS518" s="46"/>
      <c r="BT518" s="46"/>
      <c r="BU518" s="46"/>
      <c r="BV518" s="46"/>
      <c r="BW518" s="46"/>
      <c r="BX518" s="46"/>
      <c r="BY518" s="46"/>
      <c r="BZ518" s="46"/>
      <c r="CA518" s="46"/>
      <c r="CB518" s="46"/>
      <c r="CC518" s="46"/>
      <c r="CD518" s="46"/>
      <c r="CE518" s="46"/>
      <c r="CF518" s="46"/>
      <c r="CG518" s="46"/>
      <c r="CH518" s="46"/>
      <c r="CI518" s="46"/>
      <c r="CJ518" s="46"/>
      <c r="CK518" s="46"/>
      <c r="CL518" s="46"/>
      <c r="CM518" s="46"/>
      <c r="CN518" s="46"/>
      <c r="CO518" s="46"/>
      <c r="CP518" s="46"/>
      <c r="CQ518" s="46"/>
      <c r="CR518" s="46"/>
      <c r="CS518" s="46"/>
      <c r="CT518" s="46"/>
      <c r="CU518" s="46"/>
      <c r="CV518" s="46"/>
      <c r="CW518" s="46"/>
      <c r="CX518" s="46"/>
      <c r="CY518" s="46"/>
      <c r="CZ518" s="28"/>
      <c r="DA518" s="28"/>
      <c r="DB518" s="35"/>
      <c r="DE518" s="31">
        <f t="shared" si="35"/>
        <v>10710</v>
      </c>
    </row>
    <row r="519" spans="1:109" ht="22.5" x14ac:dyDescent="0.25">
      <c r="A519" s="36">
        <v>1720</v>
      </c>
      <c r="B519" s="38" t="s">
        <v>670</v>
      </c>
      <c r="C519" s="33" t="s">
        <v>335</v>
      </c>
      <c r="D519" s="78">
        <v>10</v>
      </c>
      <c r="E519" s="79"/>
      <c r="F519" s="23" t="s">
        <v>553</v>
      </c>
      <c r="G519" s="23" t="s">
        <v>553</v>
      </c>
      <c r="H519" s="80"/>
      <c r="I519" s="80"/>
      <c r="J519" s="80" t="s">
        <v>281</v>
      </c>
      <c r="K519" s="80"/>
      <c r="L519" s="81"/>
      <c r="M519" s="80"/>
      <c r="N519" s="82"/>
      <c r="O519" s="82"/>
      <c r="P519" s="82"/>
      <c r="Q519" s="46"/>
      <c r="R519" s="46"/>
      <c r="S519" s="46"/>
      <c r="T519" s="46"/>
      <c r="U519" s="46"/>
      <c r="V519" s="46"/>
      <c r="W519" s="46"/>
      <c r="X519" s="83"/>
      <c r="Y519" s="83"/>
      <c r="Z519" s="83"/>
      <c r="AA519" s="46"/>
      <c r="AB519" s="46"/>
      <c r="AC519" s="46"/>
      <c r="AD519" s="46"/>
      <c r="AE519" s="46"/>
      <c r="AF519" s="46"/>
      <c r="AG519" s="46"/>
      <c r="AH519" s="46"/>
      <c r="AI519" s="46"/>
      <c r="AJ519" s="46"/>
      <c r="AK519" s="46"/>
      <c r="AL519" s="46"/>
      <c r="AM519" s="46"/>
      <c r="AN519" s="46"/>
      <c r="AO519" s="46"/>
      <c r="AP519" s="46"/>
      <c r="AQ519" s="46"/>
      <c r="AR519" s="47">
        <v>6338</v>
      </c>
      <c r="AS519" s="47">
        <v>1204</v>
      </c>
      <c r="AT519" s="47">
        <f>+AR519+AS519</f>
        <v>7542</v>
      </c>
      <c r="AU519" s="46"/>
      <c r="AV519" s="46"/>
      <c r="AW519" s="46"/>
      <c r="AX519" s="46"/>
      <c r="AY519" s="46"/>
      <c r="AZ519" s="46"/>
      <c r="BA519" s="46"/>
      <c r="BB519" s="46"/>
      <c r="BC519" s="46"/>
      <c r="BD519" s="47">
        <v>5200</v>
      </c>
      <c r="BE519" s="47">
        <v>988</v>
      </c>
      <c r="BF519" s="47">
        <f t="shared" si="34"/>
        <v>6188</v>
      </c>
      <c r="BG519" s="46"/>
      <c r="BH519" s="46"/>
      <c r="BI519" s="46"/>
      <c r="BJ519" s="46"/>
      <c r="BK519" s="46"/>
      <c r="BL519" s="47"/>
      <c r="BM519" s="47"/>
      <c r="BN519" s="47"/>
      <c r="BO519" s="46"/>
      <c r="BP519" s="46"/>
      <c r="BQ519" s="46"/>
      <c r="BR519" s="46"/>
      <c r="BS519" s="46"/>
      <c r="BT519" s="46"/>
      <c r="BU519" s="46"/>
      <c r="BV519" s="46"/>
      <c r="BW519" s="46"/>
      <c r="BX519" s="46"/>
      <c r="BY519" s="46"/>
      <c r="BZ519" s="46"/>
      <c r="CA519" s="46"/>
      <c r="CB519" s="46"/>
      <c r="CC519" s="46"/>
      <c r="CD519" s="46"/>
      <c r="CE519" s="46"/>
      <c r="CF519" s="46"/>
      <c r="CG519" s="46"/>
      <c r="CH519" s="46"/>
      <c r="CI519" s="46"/>
      <c r="CJ519" s="46"/>
      <c r="CK519" s="46"/>
      <c r="CL519" s="46"/>
      <c r="CM519" s="46"/>
      <c r="CN519" s="46"/>
      <c r="CO519" s="46"/>
      <c r="CP519" s="46"/>
      <c r="CQ519" s="46"/>
      <c r="CR519" s="46"/>
      <c r="CS519" s="46"/>
      <c r="CT519" s="46"/>
      <c r="CU519" s="46"/>
      <c r="CV519" s="46"/>
      <c r="CW519" s="46"/>
      <c r="CX519" s="46"/>
      <c r="CY519" s="46"/>
      <c r="CZ519" s="28"/>
      <c r="DA519" s="28"/>
      <c r="DB519" s="35"/>
      <c r="DE519" s="31">
        <f t="shared" si="35"/>
        <v>6865</v>
      </c>
    </row>
    <row r="520" spans="1:109" ht="22.5" x14ac:dyDescent="0.25">
      <c r="A520" s="18">
        <v>1721</v>
      </c>
      <c r="B520" s="38" t="s">
        <v>671</v>
      </c>
      <c r="C520" s="33" t="s">
        <v>43</v>
      </c>
      <c r="D520" s="40">
        <v>1</v>
      </c>
      <c r="E520" s="79"/>
      <c r="F520" s="23" t="s">
        <v>553</v>
      </c>
      <c r="G520" s="23" t="s">
        <v>553</v>
      </c>
      <c r="H520" s="80"/>
      <c r="I520" s="80"/>
      <c r="J520" s="80" t="s">
        <v>281</v>
      </c>
      <c r="K520" s="80"/>
      <c r="L520" s="81"/>
      <c r="M520" s="80"/>
      <c r="N520" s="82"/>
      <c r="O520" s="82"/>
      <c r="P520" s="82"/>
      <c r="Q520" s="46"/>
      <c r="R520" s="46"/>
      <c r="S520" s="46"/>
      <c r="T520" s="46"/>
      <c r="U520" s="46"/>
      <c r="V520" s="46"/>
      <c r="W520" s="46"/>
      <c r="X520" s="83"/>
      <c r="Y520" s="83"/>
      <c r="Z520" s="83"/>
      <c r="AA520" s="46"/>
      <c r="AB520" s="46"/>
      <c r="AC520" s="46"/>
      <c r="AD520" s="46"/>
      <c r="AE520" s="46"/>
      <c r="AF520" s="46"/>
      <c r="AG520" s="46"/>
      <c r="AH520" s="46"/>
      <c r="AI520" s="46"/>
      <c r="AJ520" s="46"/>
      <c r="AK520" s="46"/>
      <c r="AL520" s="46"/>
      <c r="AM520" s="46"/>
      <c r="AN520" s="46"/>
      <c r="AO520" s="46"/>
      <c r="AP520" s="46"/>
      <c r="AQ520" s="46"/>
      <c r="AR520" s="47">
        <v>8532</v>
      </c>
      <c r="AS520" s="47">
        <v>1621</v>
      </c>
      <c r="AT520" s="47">
        <f>+AR520+AS520</f>
        <v>10153</v>
      </c>
      <c r="AU520" s="46"/>
      <c r="AV520" s="46"/>
      <c r="AW520" s="46"/>
      <c r="AX520" s="46"/>
      <c r="AY520" s="46"/>
      <c r="AZ520" s="46"/>
      <c r="BA520" s="46"/>
      <c r="BB520" s="46"/>
      <c r="BC520" s="46"/>
      <c r="BD520" s="47">
        <v>13900</v>
      </c>
      <c r="BE520" s="47">
        <v>2641</v>
      </c>
      <c r="BF520" s="47">
        <f t="shared" si="34"/>
        <v>16541</v>
      </c>
      <c r="BG520" s="46"/>
      <c r="BH520" s="46"/>
      <c r="BI520" s="46"/>
      <c r="BJ520" s="46"/>
      <c r="BK520" s="46"/>
      <c r="BL520" s="47"/>
      <c r="BM520" s="47"/>
      <c r="BN520" s="47"/>
      <c r="BO520" s="46"/>
      <c r="BP520" s="46"/>
      <c r="BQ520" s="46"/>
      <c r="BR520" s="46"/>
      <c r="BS520" s="46"/>
      <c r="BT520" s="46"/>
      <c r="BU520" s="46"/>
      <c r="BV520" s="46"/>
      <c r="BW520" s="46"/>
      <c r="BX520" s="46"/>
      <c r="BY520" s="46"/>
      <c r="BZ520" s="46"/>
      <c r="CA520" s="46"/>
      <c r="CB520" s="46"/>
      <c r="CC520" s="46"/>
      <c r="CD520" s="46"/>
      <c r="CE520" s="46"/>
      <c r="CF520" s="46"/>
      <c r="CG520" s="46"/>
      <c r="CH520" s="46"/>
      <c r="CI520" s="46"/>
      <c r="CJ520" s="46"/>
      <c r="CK520" s="46"/>
      <c r="CL520" s="46"/>
      <c r="CM520" s="46"/>
      <c r="CN520" s="46"/>
      <c r="CO520" s="46"/>
      <c r="CP520" s="46"/>
      <c r="CQ520" s="46"/>
      <c r="CR520" s="46"/>
      <c r="CS520" s="46"/>
      <c r="CT520" s="46"/>
      <c r="CU520" s="46"/>
      <c r="CV520" s="46"/>
      <c r="CW520" s="46"/>
      <c r="CX520" s="46"/>
      <c r="CY520" s="46"/>
      <c r="CZ520" s="28"/>
      <c r="DA520" s="28"/>
      <c r="DB520" s="35"/>
      <c r="DE520" s="31">
        <f t="shared" si="35"/>
        <v>13347</v>
      </c>
    </row>
    <row r="521" spans="1:109" ht="22.5" x14ac:dyDescent="0.25">
      <c r="A521" s="18">
        <v>1722</v>
      </c>
      <c r="B521" s="39" t="s">
        <v>672</v>
      </c>
      <c r="C521" s="21" t="s">
        <v>43</v>
      </c>
      <c r="D521" s="40">
        <v>1</v>
      </c>
      <c r="E521" s="21"/>
      <c r="F521" s="23" t="s">
        <v>553</v>
      </c>
      <c r="G521" s="23" t="s">
        <v>553</v>
      </c>
      <c r="H521" s="22"/>
      <c r="I521" s="22"/>
      <c r="J521" s="22" t="s">
        <v>124</v>
      </c>
      <c r="K521" s="22"/>
      <c r="L521" s="23"/>
      <c r="M521" s="22"/>
      <c r="N521" s="22"/>
      <c r="O521" s="22"/>
      <c r="P521" s="22"/>
      <c r="Q521" s="46"/>
      <c r="R521" s="46"/>
      <c r="S521" s="46"/>
      <c r="T521" s="46"/>
      <c r="U521" s="46"/>
      <c r="V521" s="46"/>
      <c r="W521" s="46"/>
      <c r="X521" s="83"/>
      <c r="Y521" s="83"/>
      <c r="Z521" s="83"/>
      <c r="AA521" s="46"/>
      <c r="AB521" s="46"/>
      <c r="AC521" s="46"/>
      <c r="AD521" s="46"/>
      <c r="AE521" s="46"/>
      <c r="AF521" s="46"/>
      <c r="AG521" s="46"/>
      <c r="AH521" s="46"/>
      <c r="AI521" s="46"/>
      <c r="AJ521" s="46"/>
      <c r="AK521" s="46"/>
      <c r="AL521" s="46"/>
      <c r="AM521" s="46"/>
      <c r="AN521" s="46"/>
      <c r="AO521" s="46"/>
      <c r="AP521" s="46"/>
      <c r="AQ521" s="46"/>
      <c r="AR521" s="47"/>
      <c r="AS521" s="47"/>
      <c r="AT521" s="47"/>
      <c r="AU521" s="46"/>
      <c r="AV521" s="46"/>
      <c r="AW521" s="46"/>
      <c r="AX521" s="46"/>
      <c r="AY521" s="46"/>
      <c r="AZ521" s="46"/>
      <c r="BA521" s="46"/>
      <c r="BB521" s="46"/>
      <c r="BC521" s="46"/>
      <c r="BD521" s="47">
        <v>8200</v>
      </c>
      <c r="BE521" s="47">
        <v>1558</v>
      </c>
      <c r="BF521" s="47">
        <f t="shared" si="34"/>
        <v>9758</v>
      </c>
      <c r="BG521" s="46"/>
      <c r="BH521" s="46"/>
      <c r="BI521" s="46"/>
      <c r="BJ521" s="46"/>
      <c r="BK521" s="46"/>
      <c r="BL521" s="47"/>
      <c r="BM521" s="47"/>
      <c r="BN521" s="47"/>
      <c r="BO521" s="46"/>
      <c r="BP521" s="46"/>
      <c r="BQ521" s="46"/>
      <c r="BR521" s="46"/>
      <c r="BS521" s="46"/>
      <c r="BT521" s="46"/>
      <c r="BU521" s="46"/>
      <c r="BV521" s="46"/>
      <c r="BW521" s="46"/>
      <c r="BX521" s="46"/>
      <c r="BY521" s="46"/>
      <c r="BZ521" s="46"/>
      <c r="CA521" s="46"/>
      <c r="CB521" s="46"/>
      <c r="CC521" s="46"/>
      <c r="CD521" s="46"/>
      <c r="CE521" s="46"/>
      <c r="CF521" s="46"/>
      <c r="CG521" s="46"/>
      <c r="CH521" s="46"/>
      <c r="CI521" s="46"/>
      <c r="CJ521" s="46"/>
      <c r="CK521" s="46"/>
      <c r="CL521" s="46"/>
      <c r="CM521" s="46"/>
      <c r="CN521" s="46"/>
      <c r="CO521" s="46"/>
      <c r="CP521" s="46"/>
      <c r="CQ521" s="46"/>
      <c r="CR521" s="46"/>
      <c r="CS521" s="46"/>
      <c r="CT521" s="46"/>
      <c r="CU521" s="46"/>
      <c r="CV521" s="46"/>
      <c r="CW521" s="46"/>
      <c r="CX521" s="46"/>
      <c r="CY521" s="46"/>
      <c r="CZ521" s="28"/>
      <c r="DA521" s="28"/>
      <c r="DB521" s="35"/>
      <c r="DE521" s="31">
        <f t="shared" si="35"/>
        <v>9758</v>
      </c>
    </row>
    <row r="522" spans="1:109" ht="22.5" x14ac:dyDescent="0.25">
      <c r="A522" s="36">
        <v>1723</v>
      </c>
      <c r="B522" s="39" t="s">
        <v>673</v>
      </c>
      <c r="C522" s="21" t="s">
        <v>43</v>
      </c>
      <c r="D522" s="40">
        <v>1</v>
      </c>
      <c r="E522" s="21"/>
      <c r="F522" s="23" t="s">
        <v>553</v>
      </c>
      <c r="G522" s="23" t="s">
        <v>553</v>
      </c>
      <c r="H522" s="22"/>
      <c r="I522" s="22"/>
      <c r="J522" s="22" t="s">
        <v>124</v>
      </c>
      <c r="K522" s="22"/>
      <c r="L522" s="23"/>
      <c r="M522" s="22"/>
      <c r="N522" s="22"/>
      <c r="O522" s="22"/>
      <c r="P522" s="22"/>
      <c r="Q522" s="46"/>
      <c r="R522" s="46"/>
      <c r="S522" s="46"/>
      <c r="T522" s="46"/>
      <c r="U522" s="46"/>
      <c r="V522" s="46"/>
      <c r="W522" s="46"/>
      <c r="X522" s="83"/>
      <c r="Y522" s="83"/>
      <c r="Z522" s="83"/>
      <c r="AA522" s="46"/>
      <c r="AB522" s="46"/>
      <c r="AC522" s="46"/>
      <c r="AD522" s="46"/>
      <c r="AE522" s="46"/>
      <c r="AF522" s="46"/>
      <c r="AG522" s="46"/>
      <c r="AH522" s="46"/>
      <c r="AI522" s="46"/>
      <c r="AJ522" s="46"/>
      <c r="AK522" s="46"/>
      <c r="AL522" s="46"/>
      <c r="AM522" s="46"/>
      <c r="AN522" s="46"/>
      <c r="AO522" s="46"/>
      <c r="AP522" s="46"/>
      <c r="AQ522" s="46"/>
      <c r="AR522" s="47">
        <v>5393</v>
      </c>
      <c r="AS522" s="47">
        <v>1025</v>
      </c>
      <c r="AT522" s="47">
        <f>+AR522+AS522</f>
        <v>6418</v>
      </c>
      <c r="AU522" s="46"/>
      <c r="AV522" s="46"/>
      <c r="AW522" s="46"/>
      <c r="AX522" s="46"/>
      <c r="AY522" s="46"/>
      <c r="AZ522" s="46"/>
      <c r="BA522" s="46"/>
      <c r="BB522" s="46"/>
      <c r="BC522" s="46"/>
      <c r="BD522" s="47">
        <v>3900</v>
      </c>
      <c r="BE522" s="47">
        <v>741</v>
      </c>
      <c r="BF522" s="47">
        <f t="shared" si="34"/>
        <v>4641</v>
      </c>
      <c r="BG522" s="46"/>
      <c r="BH522" s="46"/>
      <c r="BI522" s="46"/>
      <c r="BJ522" s="46"/>
      <c r="BK522" s="46"/>
      <c r="BL522" s="47"/>
      <c r="BM522" s="47"/>
      <c r="BN522" s="47"/>
      <c r="BO522" s="46"/>
      <c r="BP522" s="46"/>
      <c r="BQ522" s="46"/>
      <c r="BR522" s="46"/>
      <c r="BS522" s="46"/>
      <c r="BT522" s="46"/>
      <c r="BU522" s="46"/>
      <c r="BV522" s="46"/>
      <c r="BW522" s="46"/>
      <c r="BX522" s="46"/>
      <c r="BY522" s="46"/>
      <c r="BZ522" s="46"/>
      <c r="CA522" s="46"/>
      <c r="CB522" s="46"/>
      <c r="CC522" s="46"/>
      <c r="CD522" s="46"/>
      <c r="CE522" s="46"/>
      <c r="CF522" s="46"/>
      <c r="CG522" s="46"/>
      <c r="CH522" s="46"/>
      <c r="CI522" s="46"/>
      <c r="CJ522" s="46"/>
      <c r="CK522" s="46"/>
      <c r="CL522" s="46"/>
      <c r="CM522" s="46"/>
      <c r="CN522" s="46"/>
      <c r="CO522" s="46"/>
      <c r="CP522" s="46"/>
      <c r="CQ522" s="46"/>
      <c r="CR522" s="46"/>
      <c r="CS522" s="46"/>
      <c r="CT522" s="46"/>
      <c r="CU522" s="46"/>
      <c r="CV522" s="46"/>
      <c r="CW522" s="46"/>
      <c r="CX522" s="46"/>
      <c r="CY522" s="46"/>
      <c r="CZ522" s="28"/>
      <c r="DA522" s="28"/>
      <c r="DB522" s="35"/>
      <c r="DE522" s="31">
        <f t="shared" si="35"/>
        <v>5529.5</v>
      </c>
    </row>
    <row r="523" spans="1:109" ht="22.5" x14ac:dyDescent="0.25">
      <c r="A523" s="87">
        <v>1744</v>
      </c>
      <c r="B523" s="89" t="s">
        <v>674</v>
      </c>
      <c r="C523" s="21" t="s">
        <v>43</v>
      </c>
      <c r="D523" s="52">
        <v>7</v>
      </c>
      <c r="E523" s="82"/>
      <c r="F523" s="23" t="s">
        <v>553</v>
      </c>
      <c r="G523" s="23" t="s">
        <v>553</v>
      </c>
      <c r="H523" s="80"/>
      <c r="I523" s="80"/>
      <c r="J523" s="80"/>
      <c r="K523" s="80"/>
      <c r="L523" s="81"/>
      <c r="M523" s="80"/>
      <c r="N523" s="82"/>
      <c r="O523" s="82"/>
      <c r="P523" s="82"/>
      <c r="Q523" s="46"/>
      <c r="R523" s="46"/>
      <c r="S523" s="46"/>
      <c r="T523" s="46"/>
      <c r="U523" s="46"/>
      <c r="V523" s="46"/>
      <c r="W523" s="46"/>
      <c r="X523" s="83"/>
      <c r="Y523" s="83"/>
      <c r="Z523" s="83"/>
      <c r="AA523" s="46"/>
      <c r="AB523" s="46"/>
      <c r="AC523" s="46"/>
      <c r="AD523" s="46"/>
      <c r="AE523" s="46"/>
      <c r="AF523" s="46"/>
      <c r="AG523" s="46"/>
      <c r="AH523" s="46"/>
      <c r="AI523" s="46"/>
      <c r="AJ523" s="46"/>
      <c r="AK523" s="46"/>
      <c r="AL523" s="46"/>
      <c r="AM523" s="46"/>
      <c r="AN523" s="46"/>
      <c r="AO523" s="46"/>
      <c r="AP523" s="46"/>
      <c r="AQ523" s="46"/>
      <c r="AR523" s="47"/>
      <c r="AS523" s="47"/>
      <c r="AT523" s="47"/>
      <c r="AU523" s="46"/>
      <c r="AV523" s="46"/>
      <c r="AW523" s="46"/>
      <c r="AX523" s="46"/>
      <c r="AY523" s="46"/>
      <c r="AZ523" s="46"/>
      <c r="BA523" s="46"/>
      <c r="BB523" s="46"/>
      <c r="BC523" s="46"/>
      <c r="BD523" s="47"/>
      <c r="BE523" s="47"/>
      <c r="BF523" s="47"/>
      <c r="BG523" s="46"/>
      <c r="BH523" s="46"/>
      <c r="BI523" s="46"/>
      <c r="BJ523" s="46"/>
      <c r="BK523" s="46"/>
      <c r="BL523" s="47"/>
      <c r="BM523" s="47"/>
      <c r="BN523" s="47"/>
      <c r="BO523" s="46"/>
      <c r="BP523" s="46"/>
      <c r="BQ523" s="46"/>
      <c r="BR523" s="46"/>
      <c r="BS523" s="46"/>
      <c r="BT523" s="46"/>
      <c r="BU523" s="46"/>
      <c r="BV523" s="46"/>
      <c r="BW523" s="46"/>
      <c r="BX523" s="46"/>
      <c r="BY523" s="46"/>
      <c r="BZ523" s="46"/>
      <c r="CA523" s="46"/>
      <c r="CB523" s="46"/>
      <c r="CC523" s="46"/>
      <c r="CD523" s="46"/>
      <c r="CE523" s="46"/>
      <c r="CF523" s="46"/>
      <c r="CG523" s="46"/>
      <c r="CH523" s="46"/>
      <c r="CI523" s="46"/>
      <c r="CJ523" s="46"/>
      <c r="CK523" s="46"/>
      <c r="CL523" s="46"/>
      <c r="CM523" s="46"/>
      <c r="CN523" s="46"/>
      <c r="CO523" s="46"/>
      <c r="CP523" s="46"/>
      <c r="CQ523" s="46"/>
      <c r="CR523" s="46"/>
      <c r="CS523" s="46"/>
      <c r="CT523" s="46"/>
      <c r="CU523" s="46"/>
      <c r="CV523" s="46"/>
      <c r="CW523" s="46"/>
      <c r="CX523" s="46"/>
      <c r="CY523" s="46"/>
      <c r="CZ523" s="28"/>
      <c r="DA523" s="28"/>
      <c r="DB523" s="35"/>
      <c r="DE523" s="31" t="e">
        <f t="shared" si="35"/>
        <v>#NUM!</v>
      </c>
    </row>
    <row r="524" spans="1:109" ht="22.5" x14ac:dyDescent="0.25">
      <c r="A524" s="87">
        <v>1750</v>
      </c>
      <c r="B524" s="85" t="s">
        <v>675</v>
      </c>
      <c r="C524" s="33" t="s">
        <v>43</v>
      </c>
      <c r="D524" s="78">
        <v>1</v>
      </c>
      <c r="E524" s="82"/>
      <c r="F524" s="23" t="s">
        <v>553</v>
      </c>
      <c r="G524" s="23" t="s">
        <v>553</v>
      </c>
      <c r="H524" s="80"/>
      <c r="I524" s="80"/>
      <c r="J524" s="80"/>
      <c r="K524" s="80"/>
      <c r="L524" s="81"/>
      <c r="M524" s="80"/>
      <c r="N524" s="82"/>
      <c r="O524" s="82"/>
      <c r="P524" s="82"/>
      <c r="Q524" s="82"/>
      <c r="R524" s="82"/>
      <c r="S524" s="82"/>
      <c r="T524" s="82"/>
      <c r="U524" s="46"/>
      <c r="V524" s="46"/>
      <c r="W524" s="46"/>
      <c r="X524" s="83"/>
      <c r="Y524" s="83"/>
      <c r="Z524" s="83"/>
      <c r="AA524" s="46"/>
      <c r="AB524" s="46"/>
      <c r="AC524" s="46"/>
      <c r="AD524" s="46"/>
      <c r="AE524" s="46"/>
      <c r="AF524" s="46"/>
      <c r="AG524" s="46"/>
      <c r="AH524" s="46"/>
      <c r="AI524" s="46"/>
      <c r="AJ524" s="46"/>
      <c r="AK524" s="46"/>
      <c r="AL524" s="46"/>
      <c r="AM524" s="46"/>
      <c r="AN524" s="46"/>
      <c r="AO524" s="46"/>
      <c r="AP524" s="46"/>
      <c r="AQ524" s="46"/>
      <c r="AR524" s="47"/>
      <c r="AS524" s="47"/>
      <c r="AT524" s="47"/>
      <c r="AU524" s="46"/>
      <c r="AV524" s="46"/>
      <c r="AW524" s="46"/>
      <c r="AX524" s="46"/>
      <c r="AY524" s="46"/>
      <c r="AZ524" s="46"/>
      <c r="BA524" s="46"/>
      <c r="BB524" s="46"/>
      <c r="BC524" s="46"/>
      <c r="BD524" s="47"/>
      <c r="BE524" s="47"/>
      <c r="BF524" s="47"/>
      <c r="BG524" s="46"/>
      <c r="BH524" s="46"/>
      <c r="BI524" s="46"/>
      <c r="BJ524" s="46"/>
      <c r="BK524" s="46"/>
      <c r="BL524" s="47"/>
      <c r="BM524" s="47"/>
      <c r="BN524" s="47"/>
      <c r="BO524" s="46"/>
      <c r="BP524" s="46"/>
      <c r="BQ524" s="46"/>
      <c r="BR524" s="46"/>
      <c r="BS524" s="46"/>
      <c r="BT524" s="46"/>
      <c r="BU524" s="46"/>
      <c r="BV524" s="46"/>
      <c r="BW524" s="46"/>
      <c r="BX524" s="46"/>
      <c r="BY524" s="46"/>
      <c r="BZ524" s="46"/>
      <c r="CA524" s="46"/>
      <c r="CB524" s="46"/>
      <c r="CC524" s="46"/>
      <c r="CD524" s="46"/>
      <c r="CE524" s="46"/>
      <c r="CF524" s="46"/>
      <c r="CG524" s="46"/>
      <c r="CH524" s="46"/>
      <c r="CI524" s="46"/>
      <c r="CJ524" s="46"/>
      <c r="CK524" s="46"/>
      <c r="CL524" s="46"/>
      <c r="CM524" s="46"/>
      <c r="CN524" s="46"/>
      <c r="CO524" s="46"/>
      <c r="CP524" s="46"/>
      <c r="CQ524" s="46"/>
      <c r="CR524" s="46"/>
      <c r="CS524" s="46"/>
      <c r="CT524" s="46"/>
      <c r="CU524" s="46"/>
      <c r="CV524" s="46"/>
      <c r="CW524" s="46"/>
      <c r="CX524" s="46"/>
      <c r="CY524" s="46"/>
      <c r="CZ524" s="28">
        <f>VLOOKUP(A524,[1]Hoja2!$A$1:$G$589,7,0)</f>
        <v>190230.16319999998</v>
      </c>
      <c r="DA524" s="28">
        <v>0</v>
      </c>
      <c r="DB524" s="35">
        <f t="shared" ref="DB524:DB578" si="36">+CZ524+DA524</f>
        <v>190230.16319999998</v>
      </c>
      <c r="DE524" s="31">
        <f t="shared" si="35"/>
        <v>190230.16319999998</v>
      </c>
    </row>
    <row r="525" spans="1:109" ht="22.5" x14ac:dyDescent="0.25">
      <c r="A525" s="84">
        <v>1751</v>
      </c>
      <c r="B525" s="85" t="s">
        <v>676</v>
      </c>
      <c r="C525" s="33" t="s">
        <v>43</v>
      </c>
      <c r="D525" s="78">
        <v>1</v>
      </c>
      <c r="E525" s="82"/>
      <c r="F525" s="23" t="s">
        <v>553</v>
      </c>
      <c r="G525" s="23" t="s">
        <v>553</v>
      </c>
      <c r="H525" s="80"/>
      <c r="I525" s="80"/>
      <c r="J525" s="80"/>
      <c r="K525" s="80"/>
      <c r="L525" s="81"/>
      <c r="M525" s="80"/>
      <c r="N525" s="82"/>
      <c r="O525" s="82"/>
      <c r="P525" s="82"/>
      <c r="Q525" s="82"/>
      <c r="R525" s="82"/>
      <c r="S525" s="82"/>
      <c r="T525" s="82"/>
      <c r="U525" s="46"/>
      <c r="V525" s="46"/>
      <c r="W525" s="46"/>
      <c r="X525" s="83"/>
      <c r="Y525" s="83"/>
      <c r="Z525" s="83"/>
      <c r="AA525" s="46"/>
      <c r="AB525" s="46"/>
      <c r="AC525" s="46"/>
      <c r="AD525" s="46"/>
      <c r="AE525" s="46"/>
      <c r="AF525" s="46"/>
      <c r="AG525" s="46"/>
      <c r="AH525" s="46"/>
      <c r="AI525" s="46"/>
      <c r="AJ525" s="46"/>
      <c r="AK525" s="46"/>
      <c r="AL525" s="46"/>
      <c r="AM525" s="46"/>
      <c r="AN525" s="46"/>
      <c r="AO525" s="46"/>
      <c r="AP525" s="46"/>
      <c r="AQ525" s="46"/>
      <c r="AR525" s="47"/>
      <c r="AS525" s="47"/>
      <c r="AT525" s="47"/>
      <c r="AU525" s="46"/>
      <c r="AV525" s="46"/>
      <c r="AW525" s="46"/>
      <c r="AX525" s="46"/>
      <c r="AY525" s="46"/>
      <c r="AZ525" s="46"/>
      <c r="BA525" s="46"/>
      <c r="BB525" s="46"/>
      <c r="BC525" s="46"/>
      <c r="BD525" s="47"/>
      <c r="BE525" s="47"/>
      <c r="BF525" s="47"/>
      <c r="BG525" s="46"/>
      <c r="BH525" s="46"/>
      <c r="BI525" s="46"/>
      <c r="BJ525" s="46"/>
      <c r="BK525" s="46"/>
      <c r="BL525" s="47"/>
      <c r="BM525" s="47"/>
      <c r="BN525" s="47"/>
      <c r="BO525" s="46"/>
      <c r="BP525" s="46"/>
      <c r="BQ525" s="46"/>
      <c r="BR525" s="46"/>
      <c r="BS525" s="46"/>
      <c r="BT525" s="46"/>
      <c r="BU525" s="46"/>
      <c r="BV525" s="46"/>
      <c r="BW525" s="46"/>
      <c r="BX525" s="46"/>
      <c r="BY525" s="46"/>
      <c r="BZ525" s="46"/>
      <c r="CA525" s="46"/>
      <c r="CB525" s="46"/>
      <c r="CC525" s="46"/>
      <c r="CD525" s="46"/>
      <c r="CE525" s="46"/>
      <c r="CF525" s="46"/>
      <c r="CG525" s="46"/>
      <c r="CH525" s="46"/>
      <c r="CI525" s="46"/>
      <c r="CJ525" s="46"/>
      <c r="CK525" s="46"/>
      <c r="CL525" s="46"/>
      <c r="CM525" s="46"/>
      <c r="CN525" s="46"/>
      <c r="CO525" s="46"/>
      <c r="CP525" s="46"/>
      <c r="CQ525" s="46"/>
      <c r="CR525" s="46"/>
      <c r="CS525" s="46"/>
      <c r="CT525" s="46"/>
      <c r="CU525" s="46"/>
      <c r="CV525" s="46"/>
      <c r="CW525" s="46"/>
      <c r="CX525" s="46"/>
      <c r="CY525" s="46"/>
      <c r="CZ525" s="28">
        <f>VLOOKUP(A525,[1]Hoja2!$A$1:$G$589,7,0)</f>
        <v>190230.16319999998</v>
      </c>
      <c r="DA525" s="28">
        <v>0</v>
      </c>
      <c r="DB525" s="35">
        <f t="shared" si="36"/>
        <v>190230.16319999998</v>
      </c>
      <c r="DE525" s="31">
        <f t="shared" si="35"/>
        <v>190230.16319999998</v>
      </c>
    </row>
    <row r="526" spans="1:109" ht="22.5" x14ac:dyDescent="0.25">
      <c r="A526" s="84">
        <v>1752</v>
      </c>
      <c r="B526" s="85" t="s">
        <v>677</v>
      </c>
      <c r="C526" s="33" t="s">
        <v>43</v>
      </c>
      <c r="D526" s="78">
        <v>1</v>
      </c>
      <c r="E526" s="82"/>
      <c r="F526" s="23" t="s">
        <v>553</v>
      </c>
      <c r="G526" s="23" t="s">
        <v>553</v>
      </c>
      <c r="H526" s="80"/>
      <c r="I526" s="80"/>
      <c r="J526" s="80"/>
      <c r="K526" s="80"/>
      <c r="L526" s="81"/>
      <c r="M526" s="80"/>
      <c r="N526" s="82"/>
      <c r="O526" s="82"/>
      <c r="P526" s="82"/>
      <c r="Q526" s="82"/>
      <c r="R526" s="82"/>
      <c r="S526" s="82"/>
      <c r="T526" s="82"/>
      <c r="U526" s="46"/>
      <c r="V526" s="46"/>
      <c r="W526" s="46"/>
      <c r="X526" s="83"/>
      <c r="Y526" s="83"/>
      <c r="Z526" s="83"/>
      <c r="AA526" s="46"/>
      <c r="AB526" s="46"/>
      <c r="AC526" s="46"/>
      <c r="AD526" s="46"/>
      <c r="AE526" s="46"/>
      <c r="AF526" s="46"/>
      <c r="AG526" s="46"/>
      <c r="AH526" s="46"/>
      <c r="AI526" s="46"/>
      <c r="AJ526" s="46"/>
      <c r="AK526" s="46"/>
      <c r="AL526" s="46"/>
      <c r="AM526" s="46"/>
      <c r="AN526" s="46"/>
      <c r="AO526" s="46"/>
      <c r="AP526" s="46"/>
      <c r="AQ526" s="46"/>
      <c r="AR526" s="47"/>
      <c r="AS526" s="47"/>
      <c r="AT526" s="47"/>
      <c r="AU526" s="46"/>
      <c r="AV526" s="46"/>
      <c r="AW526" s="46"/>
      <c r="AX526" s="46"/>
      <c r="AY526" s="46"/>
      <c r="AZ526" s="46"/>
      <c r="BA526" s="46"/>
      <c r="BB526" s="46"/>
      <c r="BC526" s="46"/>
      <c r="BD526" s="47"/>
      <c r="BE526" s="47"/>
      <c r="BF526" s="47"/>
      <c r="BG526" s="46"/>
      <c r="BH526" s="46"/>
      <c r="BI526" s="46"/>
      <c r="BJ526" s="46"/>
      <c r="BK526" s="46"/>
      <c r="BL526" s="47"/>
      <c r="BM526" s="47"/>
      <c r="BN526" s="47"/>
      <c r="BO526" s="46"/>
      <c r="BP526" s="46"/>
      <c r="BQ526" s="46"/>
      <c r="BR526" s="46"/>
      <c r="BS526" s="46"/>
      <c r="BT526" s="46"/>
      <c r="BU526" s="46"/>
      <c r="BV526" s="46"/>
      <c r="BW526" s="46"/>
      <c r="BX526" s="46"/>
      <c r="BY526" s="46"/>
      <c r="BZ526" s="46"/>
      <c r="CA526" s="46"/>
      <c r="CB526" s="46"/>
      <c r="CC526" s="46"/>
      <c r="CD526" s="46"/>
      <c r="CE526" s="46"/>
      <c r="CF526" s="46"/>
      <c r="CG526" s="46"/>
      <c r="CH526" s="46"/>
      <c r="CI526" s="46"/>
      <c r="CJ526" s="46"/>
      <c r="CK526" s="46"/>
      <c r="CL526" s="46"/>
      <c r="CM526" s="46"/>
      <c r="CN526" s="46"/>
      <c r="CO526" s="46"/>
      <c r="CP526" s="46"/>
      <c r="CQ526" s="46"/>
      <c r="CR526" s="46"/>
      <c r="CS526" s="46"/>
      <c r="CT526" s="46"/>
      <c r="CU526" s="46"/>
      <c r="CV526" s="46"/>
      <c r="CW526" s="46"/>
      <c r="CX526" s="46"/>
      <c r="CY526" s="46"/>
      <c r="CZ526" s="28">
        <f>VLOOKUP(A526,[1]Hoja2!$A$1:$G$589,7,0)</f>
        <v>190230.16319999998</v>
      </c>
      <c r="DA526" s="28">
        <v>0</v>
      </c>
      <c r="DB526" s="35">
        <f t="shared" si="36"/>
        <v>190230.16319999998</v>
      </c>
      <c r="DE526" s="31">
        <f t="shared" si="35"/>
        <v>190230.16319999998</v>
      </c>
    </row>
    <row r="527" spans="1:109" ht="22.5" x14ac:dyDescent="0.25">
      <c r="A527" s="36">
        <v>1996</v>
      </c>
      <c r="B527" s="43" t="s">
        <v>678</v>
      </c>
      <c r="C527" s="64" t="s">
        <v>202</v>
      </c>
      <c r="D527" s="21">
        <v>1</v>
      </c>
      <c r="E527" s="21">
        <v>1</v>
      </c>
      <c r="F527" s="23" t="s">
        <v>553</v>
      </c>
      <c r="G527" s="23" t="s">
        <v>553</v>
      </c>
      <c r="H527" s="22"/>
      <c r="I527" s="22"/>
      <c r="J527" s="23"/>
      <c r="K527" s="23"/>
      <c r="L527" s="22"/>
      <c r="M527" s="23"/>
      <c r="N527" s="22"/>
      <c r="O527" s="22"/>
      <c r="P527" s="22"/>
      <c r="Q527" s="22"/>
      <c r="R527" s="82"/>
      <c r="S527" s="82"/>
      <c r="T527" s="82"/>
      <c r="U527" s="82"/>
      <c r="V527" s="46"/>
      <c r="W527" s="46"/>
      <c r="X527" s="83"/>
      <c r="Y527" s="83"/>
      <c r="Z527" s="83"/>
      <c r="AA527" s="46"/>
      <c r="AB527" s="46"/>
      <c r="AC527" s="46"/>
      <c r="AD527" s="46"/>
      <c r="AE527" s="46"/>
      <c r="AF527" s="46"/>
      <c r="AG527" s="46"/>
      <c r="AH527" s="46"/>
      <c r="AI527" s="46"/>
      <c r="AJ527" s="46"/>
      <c r="AK527" s="46"/>
      <c r="AL527" s="46"/>
      <c r="AM527" s="46"/>
      <c r="AN527" s="46"/>
      <c r="AO527" s="46"/>
      <c r="AP527" s="46"/>
      <c r="AQ527" s="46"/>
      <c r="AR527" s="47">
        <v>7105</v>
      </c>
      <c r="AS527" s="47">
        <v>1350</v>
      </c>
      <c r="AT527" s="47">
        <f>+AR527+AS527</f>
        <v>8455</v>
      </c>
      <c r="AU527" s="46"/>
      <c r="AV527" s="46"/>
      <c r="AW527" s="46"/>
      <c r="AX527" s="46"/>
      <c r="AY527" s="46"/>
      <c r="AZ527" s="46"/>
      <c r="BA527" s="46"/>
      <c r="BB527" s="46"/>
      <c r="BC527" s="46"/>
      <c r="BD527" s="47"/>
      <c r="BE527" s="47"/>
      <c r="BF527" s="47"/>
      <c r="BG527" s="46"/>
      <c r="BH527" s="46"/>
      <c r="BI527" s="46"/>
      <c r="BJ527" s="46"/>
      <c r="BK527" s="46"/>
      <c r="BL527" s="47"/>
      <c r="BM527" s="47"/>
      <c r="BN527" s="47"/>
      <c r="BO527" s="46"/>
      <c r="BP527" s="46"/>
      <c r="BQ527" s="46"/>
      <c r="BR527" s="46"/>
      <c r="BS527" s="46"/>
      <c r="BT527" s="46"/>
      <c r="BU527" s="46"/>
      <c r="BV527" s="46"/>
      <c r="BW527" s="46"/>
      <c r="BX527" s="46"/>
      <c r="BY527" s="46"/>
      <c r="BZ527" s="46"/>
      <c r="CA527" s="46"/>
      <c r="CB527" s="46"/>
      <c r="CC527" s="46"/>
      <c r="CD527" s="46"/>
      <c r="CE527" s="46"/>
      <c r="CF527" s="46"/>
      <c r="CG527" s="46"/>
      <c r="CH527" s="46"/>
      <c r="CI527" s="46"/>
      <c r="CJ527" s="46"/>
      <c r="CK527" s="46"/>
      <c r="CL527" s="46"/>
      <c r="CM527" s="46"/>
      <c r="CN527" s="46"/>
      <c r="CO527" s="46"/>
      <c r="CP527" s="46"/>
      <c r="CQ527" s="46"/>
      <c r="CR527" s="46"/>
      <c r="CS527" s="46"/>
      <c r="CT527" s="46"/>
      <c r="CU527" s="46"/>
      <c r="CV527" s="46"/>
      <c r="CW527" s="46"/>
      <c r="CX527" s="46"/>
      <c r="CY527" s="46"/>
      <c r="CZ527" s="28"/>
      <c r="DA527" s="28"/>
      <c r="DB527" s="35"/>
      <c r="DE527" s="31">
        <f t="shared" si="35"/>
        <v>8455</v>
      </c>
    </row>
    <row r="528" spans="1:109" ht="22.5" x14ac:dyDescent="0.25">
      <c r="A528" s="18">
        <v>2610</v>
      </c>
      <c r="B528" s="23" t="s">
        <v>679</v>
      </c>
      <c r="C528" s="21" t="s">
        <v>43</v>
      </c>
      <c r="D528" s="90">
        <v>2</v>
      </c>
      <c r="E528" s="91">
        <v>1</v>
      </c>
      <c r="F528" s="23" t="s">
        <v>553</v>
      </c>
      <c r="G528" s="23" t="s">
        <v>553</v>
      </c>
      <c r="H528" s="80"/>
      <c r="I528" s="80"/>
      <c r="J528" s="80"/>
      <c r="K528" s="80"/>
      <c r="L528" s="80"/>
      <c r="M528" s="80"/>
      <c r="N528" s="80"/>
      <c r="O528" s="80"/>
      <c r="P528" s="80"/>
      <c r="Q528" s="46"/>
      <c r="R528" s="46"/>
      <c r="S528" s="46"/>
      <c r="T528" s="46"/>
      <c r="U528" s="46"/>
      <c r="V528" s="46"/>
      <c r="W528" s="46"/>
      <c r="X528" s="83"/>
      <c r="Y528" s="83"/>
      <c r="Z528" s="83"/>
      <c r="AA528" s="46"/>
      <c r="AB528" s="46"/>
      <c r="AC528" s="46"/>
      <c r="AD528" s="46"/>
      <c r="AE528" s="46"/>
      <c r="AF528" s="46"/>
      <c r="AG528" s="46"/>
      <c r="AH528" s="46"/>
      <c r="AI528" s="46"/>
      <c r="AJ528" s="46"/>
      <c r="AK528" s="46"/>
      <c r="AL528" s="46"/>
      <c r="AM528" s="46"/>
      <c r="AN528" s="46"/>
      <c r="AO528" s="46"/>
      <c r="AP528" s="46"/>
      <c r="AQ528" s="46"/>
      <c r="AR528" s="47"/>
      <c r="AS528" s="47"/>
      <c r="AT528" s="47"/>
      <c r="AU528" s="46"/>
      <c r="AV528" s="46"/>
      <c r="AW528" s="46"/>
      <c r="AX528" s="46"/>
      <c r="AY528" s="46"/>
      <c r="AZ528" s="46"/>
      <c r="BA528" s="46"/>
      <c r="BB528" s="46"/>
      <c r="BC528" s="46"/>
      <c r="BD528" s="47"/>
      <c r="BE528" s="47"/>
      <c r="BF528" s="47"/>
      <c r="BG528" s="46"/>
      <c r="BH528" s="46"/>
      <c r="BI528" s="46"/>
      <c r="BJ528" s="46"/>
      <c r="BK528" s="46"/>
      <c r="BL528" s="47"/>
      <c r="BM528" s="47"/>
      <c r="BN528" s="47"/>
      <c r="BO528" s="46"/>
      <c r="BP528" s="46"/>
      <c r="BQ528" s="46"/>
      <c r="BR528" s="46"/>
      <c r="BS528" s="46"/>
      <c r="BT528" s="46"/>
      <c r="BU528" s="46"/>
      <c r="BV528" s="46"/>
      <c r="BW528" s="46"/>
      <c r="BX528" s="46"/>
      <c r="BY528" s="46"/>
      <c r="BZ528" s="46"/>
      <c r="CA528" s="46"/>
      <c r="CB528" s="46"/>
      <c r="CC528" s="46"/>
      <c r="CD528" s="46"/>
      <c r="CE528" s="46"/>
      <c r="CF528" s="46"/>
      <c r="CG528" s="46"/>
      <c r="CH528" s="46"/>
      <c r="CI528" s="46"/>
      <c r="CJ528" s="46"/>
      <c r="CK528" s="46"/>
      <c r="CL528" s="46"/>
      <c r="CM528" s="46"/>
      <c r="CN528" s="46"/>
      <c r="CO528" s="46"/>
      <c r="CP528" s="46"/>
      <c r="CQ528" s="46"/>
      <c r="CR528" s="46"/>
      <c r="CS528" s="46"/>
      <c r="CT528" s="46"/>
      <c r="CU528" s="46"/>
      <c r="CV528" s="46"/>
      <c r="CW528" s="46"/>
      <c r="CX528" s="46"/>
      <c r="CY528" s="46"/>
      <c r="CZ528" s="28"/>
      <c r="DA528" s="28"/>
      <c r="DB528" s="35"/>
      <c r="DE528" s="31" t="e">
        <f t="shared" si="35"/>
        <v>#NUM!</v>
      </c>
    </row>
    <row r="529" spans="1:109" ht="22.5" x14ac:dyDescent="0.25">
      <c r="A529" s="87">
        <v>2017</v>
      </c>
      <c r="B529" s="92" t="s">
        <v>680</v>
      </c>
      <c r="C529" s="33" t="s">
        <v>43</v>
      </c>
      <c r="D529" s="78">
        <v>25</v>
      </c>
      <c r="E529" s="82"/>
      <c r="F529" s="23" t="s">
        <v>553</v>
      </c>
      <c r="G529" s="23" t="s">
        <v>553</v>
      </c>
      <c r="H529" s="80"/>
      <c r="I529" s="80"/>
      <c r="J529" s="80"/>
      <c r="K529" s="80"/>
      <c r="L529" s="81"/>
      <c r="M529" s="80"/>
      <c r="N529" s="82"/>
      <c r="O529" s="82"/>
      <c r="P529" s="82"/>
      <c r="Q529" s="82"/>
      <c r="R529" s="82"/>
      <c r="S529" s="82"/>
      <c r="T529" s="82"/>
      <c r="U529" s="46"/>
      <c r="V529" s="46"/>
      <c r="W529" s="46"/>
      <c r="X529" s="83"/>
      <c r="Y529" s="83"/>
      <c r="Z529" s="83"/>
      <c r="AA529" s="46"/>
      <c r="AB529" s="46"/>
      <c r="AC529" s="46"/>
      <c r="AD529" s="46"/>
      <c r="AE529" s="46"/>
      <c r="AF529" s="46"/>
      <c r="AG529" s="46"/>
      <c r="AH529" s="46"/>
      <c r="AI529" s="46"/>
      <c r="AJ529" s="46"/>
      <c r="AK529" s="46"/>
      <c r="AL529" s="46"/>
      <c r="AM529" s="46"/>
      <c r="AN529" s="46"/>
      <c r="AO529" s="46"/>
      <c r="AP529" s="46"/>
      <c r="AQ529" s="46"/>
      <c r="AR529" s="47"/>
      <c r="AS529" s="47"/>
      <c r="AT529" s="47"/>
      <c r="AU529" s="46"/>
      <c r="AV529" s="46"/>
      <c r="AW529" s="46"/>
      <c r="AX529" s="46"/>
      <c r="AY529" s="46"/>
      <c r="AZ529" s="46"/>
      <c r="BA529" s="46"/>
      <c r="BB529" s="46"/>
      <c r="BC529" s="46"/>
      <c r="BD529" s="47"/>
      <c r="BE529" s="47"/>
      <c r="BF529" s="47"/>
      <c r="BG529" s="46"/>
      <c r="BH529" s="46"/>
      <c r="BI529" s="46"/>
      <c r="BJ529" s="46"/>
      <c r="BK529" s="46"/>
      <c r="BL529" s="47"/>
      <c r="BM529" s="47"/>
      <c r="BN529" s="47"/>
      <c r="BO529" s="46"/>
      <c r="BP529" s="46"/>
      <c r="BQ529" s="46"/>
      <c r="BR529" s="46"/>
      <c r="BS529" s="46"/>
      <c r="BT529" s="46"/>
      <c r="BU529" s="46"/>
      <c r="BV529" s="46"/>
      <c r="BW529" s="46"/>
      <c r="BX529" s="46"/>
      <c r="BY529" s="46"/>
      <c r="BZ529" s="46"/>
      <c r="CA529" s="46"/>
      <c r="CB529" s="46"/>
      <c r="CC529" s="46"/>
      <c r="CD529" s="46"/>
      <c r="CE529" s="46"/>
      <c r="CF529" s="46"/>
      <c r="CG529" s="46"/>
      <c r="CH529" s="46"/>
      <c r="CI529" s="46"/>
      <c r="CJ529" s="46"/>
      <c r="CK529" s="46"/>
      <c r="CL529" s="46"/>
      <c r="CM529" s="46"/>
      <c r="CN529" s="46"/>
      <c r="CO529" s="46"/>
      <c r="CP529" s="46"/>
      <c r="CQ529" s="46"/>
      <c r="CR529" s="46"/>
      <c r="CS529" s="46"/>
      <c r="CT529" s="46"/>
      <c r="CU529" s="46"/>
      <c r="CV529" s="46"/>
      <c r="CW529" s="46"/>
      <c r="CX529" s="46"/>
      <c r="CY529" s="46"/>
      <c r="CZ529" s="28">
        <f>VLOOKUP(A529,[1]Hoja2!$A$1:$G$589,7,0)</f>
        <v>86870</v>
      </c>
      <c r="DA529" s="28">
        <v>0</v>
      </c>
      <c r="DB529" s="35">
        <f t="shared" si="36"/>
        <v>86870</v>
      </c>
      <c r="DE529" s="31">
        <f t="shared" si="35"/>
        <v>86870</v>
      </c>
    </row>
    <row r="530" spans="1:109" ht="22.5" x14ac:dyDescent="0.25">
      <c r="A530" s="37">
        <v>2396</v>
      </c>
      <c r="B530" s="19" t="s">
        <v>681</v>
      </c>
      <c r="C530" s="21" t="s">
        <v>43</v>
      </c>
      <c r="D530" s="21">
        <v>1</v>
      </c>
      <c r="E530" s="22"/>
      <c r="F530" s="23" t="s">
        <v>553</v>
      </c>
      <c r="G530" s="23" t="s">
        <v>553</v>
      </c>
      <c r="H530" s="22"/>
      <c r="I530" s="22"/>
      <c r="J530" s="22"/>
      <c r="K530" s="22"/>
      <c r="L530" s="23"/>
      <c r="M530" s="22"/>
      <c r="N530" s="22"/>
      <c r="O530" s="22"/>
      <c r="P530" s="22"/>
      <c r="Q530" s="46"/>
      <c r="R530" s="46"/>
      <c r="S530" s="46"/>
      <c r="T530" s="46"/>
      <c r="U530" s="46"/>
      <c r="V530" s="46"/>
      <c r="W530" s="46"/>
      <c r="X530" s="83"/>
      <c r="Y530" s="83"/>
      <c r="Z530" s="83"/>
      <c r="AA530" s="46"/>
      <c r="AB530" s="46"/>
      <c r="AC530" s="46"/>
      <c r="AD530" s="46"/>
      <c r="AE530" s="46"/>
      <c r="AF530" s="46"/>
      <c r="AG530" s="46"/>
      <c r="AH530" s="46"/>
      <c r="AI530" s="46"/>
      <c r="AJ530" s="46"/>
      <c r="AK530" s="46"/>
      <c r="AL530" s="46"/>
      <c r="AM530" s="46"/>
      <c r="AN530" s="46"/>
      <c r="AO530" s="46"/>
      <c r="AP530" s="46"/>
      <c r="AQ530" s="46"/>
      <c r="AR530" s="47"/>
      <c r="AS530" s="47"/>
      <c r="AT530" s="47"/>
      <c r="AU530" s="46"/>
      <c r="AV530" s="46"/>
      <c r="AW530" s="46"/>
      <c r="AX530" s="46"/>
      <c r="AY530" s="46"/>
      <c r="AZ530" s="46"/>
      <c r="BA530" s="46"/>
      <c r="BB530" s="46"/>
      <c r="BC530" s="46"/>
      <c r="BD530" s="47"/>
      <c r="BE530" s="47"/>
      <c r="BF530" s="47"/>
      <c r="BG530" s="46"/>
      <c r="BH530" s="46"/>
      <c r="BI530" s="46"/>
      <c r="BJ530" s="46"/>
      <c r="BK530" s="46"/>
      <c r="BL530" s="47"/>
      <c r="BM530" s="47"/>
      <c r="BN530" s="47"/>
      <c r="BO530" s="46"/>
      <c r="BP530" s="46"/>
      <c r="BQ530" s="46"/>
      <c r="BR530" s="46"/>
      <c r="BS530" s="46"/>
      <c r="BT530" s="46"/>
      <c r="BU530" s="46"/>
      <c r="BV530" s="46"/>
      <c r="BW530" s="46"/>
      <c r="BX530" s="46"/>
      <c r="BY530" s="46"/>
      <c r="BZ530" s="46"/>
      <c r="CA530" s="46"/>
      <c r="CB530" s="46"/>
      <c r="CC530" s="46"/>
      <c r="CD530" s="46"/>
      <c r="CE530" s="46"/>
      <c r="CF530" s="46"/>
      <c r="CG530" s="46"/>
      <c r="CH530" s="46"/>
      <c r="CI530" s="46"/>
      <c r="CJ530" s="46"/>
      <c r="CK530" s="46"/>
      <c r="CL530" s="46"/>
      <c r="CM530" s="46"/>
      <c r="CN530" s="46"/>
      <c r="CO530" s="46"/>
      <c r="CP530" s="46"/>
      <c r="CQ530" s="46"/>
      <c r="CR530" s="46"/>
      <c r="CS530" s="46"/>
      <c r="CT530" s="46"/>
      <c r="CU530" s="46"/>
      <c r="CV530" s="46"/>
      <c r="CW530" s="46"/>
      <c r="CX530" s="46"/>
      <c r="CY530" s="46"/>
      <c r="CZ530" s="28">
        <f>VLOOKUP(A530,[1]Hoja2!$A$1:$G$589,7,0)</f>
        <v>146475.48636000001</v>
      </c>
      <c r="DA530" s="28">
        <v>0</v>
      </c>
      <c r="DB530" s="35">
        <f t="shared" si="36"/>
        <v>146475.48636000001</v>
      </c>
      <c r="DE530" s="31">
        <f t="shared" si="35"/>
        <v>146475.48636000001</v>
      </c>
    </row>
    <row r="531" spans="1:109" ht="22.5" x14ac:dyDescent="0.25">
      <c r="A531" s="18">
        <v>2397</v>
      </c>
      <c r="B531" s="19" t="s">
        <v>682</v>
      </c>
      <c r="C531" s="21" t="s">
        <v>43</v>
      </c>
      <c r="D531" s="79">
        <v>3</v>
      </c>
      <c r="E531" s="82"/>
      <c r="F531" s="23" t="s">
        <v>553</v>
      </c>
      <c r="G531" s="23" t="s">
        <v>553</v>
      </c>
      <c r="H531" s="80"/>
      <c r="I531" s="80"/>
      <c r="J531" s="80" t="s">
        <v>124</v>
      </c>
      <c r="K531" s="80" t="s">
        <v>124</v>
      </c>
      <c r="L531" s="81"/>
      <c r="M531" s="80"/>
      <c r="N531" s="82"/>
      <c r="O531" s="82"/>
      <c r="P531" s="82"/>
      <c r="Q531" s="46"/>
      <c r="R531" s="46"/>
      <c r="S531" s="46"/>
      <c r="T531" s="46"/>
      <c r="U531" s="46"/>
      <c r="V531" s="46"/>
      <c r="W531" s="46"/>
      <c r="X531" s="83"/>
      <c r="Y531" s="83"/>
      <c r="Z531" s="83"/>
      <c r="AA531" s="46"/>
      <c r="AB531" s="46"/>
      <c r="AC531" s="46"/>
      <c r="AD531" s="46"/>
      <c r="AE531" s="46"/>
      <c r="AF531" s="46"/>
      <c r="AG531" s="46"/>
      <c r="AH531" s="46"/>
      <c r="AI531" s="46"/>
      <c r="AJ531" s="46"/>
      <c r="AK531" s="46"/>
      <c r="AL531" s="46"/>
      <c r="AM531" s="46"/>
      <c r="AN531" s="46"/>
      <c r="AO531" s="46"/>
      <c r="AP531" s="46"/>
      <c r="AQ531" s="46"/>
      <c r="AR531" s="47"/>
      <c r="AS531" s="47"/>
      <c r="AT531" s="47"/>
      <c r="AU531" s="46"/>
      <c r="AV531" s="46"/>
      <c r="AW531" s="46"/>
      <c r="AX531" s="46"/>
      <c r="AY531" s="46"/>
      <c r="AZ531" s="46"/>
      <c r="BA531" s="46"/>
      <c r="BB531" s="46"/>
      <c r="BC531" s="46"/>
      <c r="BD531" s="47"/>
      <c r="BE531" s="47"/>
      <c r="BF531" s="47"/>
      <c r="BG531" s="46"/>
      <c r="BH531" s="46"/>
      <c r="BI531" s="46"/>
      <c r="BJ531" s="46"/>
      <c r="BK531" s="46"/>
      <c r="BL531" s="47"/>
      <c r="BM531" s="47"/>
      <c r="BN531" s="47"/>
      <c r="BO531" s="46"/>
      <c r="BP531" s="46"/>
      <c r="BQ531" s="46"/>
      <c r="BR531" s="46"/>
      <c r="BS531" s="46"/>
      <c r="BT531" s="46"/>
      <c r="BU531" s="46"/>
      <c r="BV531" s="46"/>
      <c r="BW531" s="46"/>
      <c r="BX531" s="46"/>
      <c r="BY531" s="46"/>
      <c r="BZ531" s="46"/>
      <c r="CA531" s="46"/>
      <c r="CB531" s="46"/>
      <c r="CC531" s="46"/>
      <c r="CD531" s="46"/>
      <c r="CE531" s="46"/>
      <c r="CF531" s="46"/>
      <c r="CG531" s="46"/>
      <c r="CH531" s="46"/>
      <c r="CI531" s="46"/>
      <c r="CJ531" s="46"/>
      <c r="CK531" s="46"/>
      <c r="CL531" s="46"/>
      <c r="CM531" s="46"/>
      <c r="CN531" s="46"/>
      <c r="CO531" s="46"/>
      <c r="CP531" s="46"/>
      <c r="CQ531" s="46"/>
      <c r="CR531" s="46"/>
      <c r="CS531" s="46"/>
      <c r="CT531" s="46"/>
      <c r="CU531" s="46"/>
      <c r="CV531" s="46"/>
      <c r="CW531" s="46"/>
      <c r="CX531" s="46"/>
      <c r="CY531" s="46"/>
      <c r="CZ531" s="28"/>
      <c r="DA531" s="28"/>
      <c r="DB531" s="35"/>
      <c r="DE531" s="31" t="e">
        <f t="shared" si="35"/>
        <v>#NUM!</v>
      </c>
    </row>
    <row r="532" spans="1:109" ht="22.5" x14ac:dyDescent="0.25">
      <c r="A532" s="36">
        <v>2398</v>
      </c>
      <c r="B532" s="38" t="s">
        <v>683</v>
      </c>
      <c r="C532" s="33" t="s">
        <v>43</v>
      </c>
      <c r="D532" s="78">
        <v>2</v>
      </c>
      <c r="E532" s="82"/>
      <c r="F532" s="23" t="s">
        <v>553</v>
      </c>
      <c r="G532" s="23" t="s">
        <v>553</v>
      </c>
      <c r="H532" s="80"/>
      <c r="I532" s="80"/>
      <c r="J532" s="80" t="s">
        <v>124</v>
      </c>
      <c r="K532" s="80" t="s">
        <v>124</v>
      </c>
      <c r="L532" s="81"/>
      <c r="M532" s="80"/>
      <c r="N532" s="82"/>
      <c r="O532" s="82"/>
      <c r="P532" s="82"/>
      <c r="Q532" s="46"/>
      <c r="R532" s="46"/>
      <c r="S532" s="46"/>
      <c r="T532" s="46"/>
      <c r="U532" s="46"/>
      <c r="V532" s="46"/>
      <c r="W532" s="46"/>
      <c r="X532" s="83"/>
      <c r="Y532" s="83"/>
      <c r="Z532" s="83"/>
      <c r="AA532" s="46"/>
      <c r="AB532" s="46"/>
      <c r="AC532" s="46"/>
      <c r="AD532" s="46"/>
      <c r="AE532" s="46"/>
      <c r="AF532" s="46"/>
      <c r="AG532" s="46"/>
      <c r="AH532" s="46"/>
      <c r="AI532" s="46"/>
      <c r="AJ532" s="46"/>
      <c r="AK532" s="46"/>
      <c r="AL532" s="46"/>
      <c r="AM532" s="46"/>
      <c r="AN532" s="46"/>
      <c r="AO532" s="46"/>
      <c r="AP532" s="46"/>
      <c r="AQ532" s="46"/>
      <c r="AR532" s="47"/>
      <c r="AS532" s="47"/>
      <c r="AT532" s="47"/>
      <c r="AU532" s="46"/>
      <c r="AV532" s="46"/>
      <c r="AW532" s="46"/>
      <c r="AX532" s="46"/>
      <c r="AY532" s="46"/>
      <c r="AZ532" s="46"/>
      <c r="BA532" s="46"/>
      <c r="BB532" s="46"/>
      <c r="BC532" s="46"/>
      <c r="BD532" s="47">
        <v>52000</v>
      </c>
      <c r="BE532" s="47">
        <v>9880</v>
      </c>
      <c r="BF532" s="47">
        <f t="shared" si="34"/>
        <v>61880</v>
      </c>
      <c r="BG532" s="46"/>
      <c r="BH532" s="46"/>
      <c r="BI532" s="46"/>
      <c r="BJ532" s="46"/>
      <c r="BK532" s="46"/>
      <c r="BL532" s="47"/>
      <c r="BM532" s="47"/>
      <c r="BN532" s="47"/>
      <c r="BO532" s="46"/>
      <c r="BP532" s="46"/>
      <c r="BQ532" s="46"/>
      <c r="BR532" s="46"/>
      <c r="BS532" s="46"/>
      <c r="BT532" s="46"/>
      <c r="BU532" s="46"/>
      <c r="BV532" s="46"/>
      <c r="BW532" s="46"/>
      <c r="BX532" s="46"/>
      <c r="BY532" s="46"/>
      <c r="BZ532" s="46"/>
      <c r="CA532" s="46"/>
      <c r="CB532" s="46"/>
      <c r="CC532" s="46"/>
      <c r="CD532" s="46"/>
      <c r="CE532" s="46"/>
      <c r="CF532" s="46"/>
      <c r="CG532" s="46"/>
      <c r="CH532" s="46"/>
      <c r="CI532" s="46"/>
      <c r="CJ532" s="46"/>
      <c r="CK532" s="46"/>
      <c r="CL532" s="46"/>
      <c r="CM532" s="46"/>
      <c r="CN532" s="46"/>
      <c r="CO532" s="46"/>
      <c r="CP532" s="46"/>
      <c r="CQ532" s="46"/>
      <c r="CR532" s="46"/>
      <c r="CS532" s="46"/>
      <c r="CT532" s="46"/>
      <c r="CU532" s="46"/>
      <c r="CV532" s="46"/>
      <c r="CW532" s="46"/>
      <c r="CX532" s="46"/>
      <c r="CY532" s="46"/>
      <c r="CZ532" s="28"/>
      <c r="DA532" s="28"/>
      <c r="DB532" s="35"/>
      <c r="DE532" s="31">
        <f t="shared" si="35"/>
        <v>61880</v>
      </c>
    </row>
    <row r="533" spans="1:109" ht="22.5" x14ac:dyDescent="0.25">
      <c r="A533" s="18">
        <v>2399</v>
      </c>
      <c r="B533" s="38" t="s">
        <v>684</v>
      </c>
      <c r="C533" s="33" t="s">
        <v>43</v>
      </c>
      <c r="D533" s="78">
        <v>6</v>
      </c>
      <c r="E533" s="82"/>
      <c r="F533" s="23" t="s">
        <v>553</v>
      </c>
      <c r="G533" s="23" t="s">
        <v>553</v>
      </c>
      <c r="H533" s="80"/>
      <c r="I533" s="80"/>
      <c r="J533" s="80" t="s">
        <v>124</v>
      </c>
      <c r="K533" s="80" t="s">
        <v>124</v>
      </c>
      <c r="L533" s="81"/>
      <c r="M533" s="80"/>
      <c r="N533" s="82"/>
      <c r="O533" s="82"/>
      <c r="P533" s="82"/>
      <c r="Q533" s="46"/>
      <c r="R533" s="46"/>
      <c r="S533" s="46"/>
      <c r="T533" s="46"/>
      <c r="U533" s="46"/>
      <c r="V533" s="46"/>
      <c r="W533" s="46"/>
      <c r="X533" s="83"/>
      <c r="Y533" s="83"/>
      <c r="Z533" s="83"/>
      <c r="AA533" s="46"/>
      <c r="AB533" s="46"/>
      <c r="AC533" s="46"/>
      <c r="AD533" s="46"/>
      <c r="AE533" s="46"/>
      <c r="AF533" s="46"/>
      <c r="AG533" s="46"/>
      <c r="AH533" s="46"/>
      <c r="AI533" s="46"/>
      <c r="AJ533" s="46"/>
      <c r="AK533" s="46"/>
      <c r="AL533" s="46"/>
      <c r="AM533" s="46"/>
      <c r="AN533" s="46"/>
      <c r="AO533" s="46"/>
      <c r="AP533" s="46"/>
      <c r="AQ533" s="46"/>
      <c r="AR533" s="47"/>
      <c r="AS533" s="47"/>
      <c r="AT533" s="47"/>
      <c r="AU533" s="46"/>
      <c r="AV533" s="46"/>
      <c r="AW533" s="46"/>
      <c r="AX533" s="46"/>
      <c r="AY533" s="46"/>
      <c r="AZ533" s="46"/>
      <c r="BA533" s="46"/>
      <c r="BB533" s="46"/>
      <c r="BC533" s="46"/>
      <c r="BD533" s="47">
        <v>52000</v>
      </c>
      <c r="BE533" s="47">
        <v>9880</v>
      </c>
      <c r="BF533" s="47">
        <f t="shared" si="34"/>
        <v>61880</v>
      </c>
      <c r="BG533" s="46"/>
      <c r="BH533" s="46"/>
      <c r="BI533" s="46"/>
      <c r="BJ533" s="46"/>
      <c r="BK533" s="46"/>
      <c r="BL533" s="47"/>
      <c r="BM533" s="47"/>
      <c r="BN533" s="47"/>
      <c r="BO533" s="46"/>
      <c r="BP533" s="46"/>
      <c r="BQ533" s="46"/>
      <c r="BR533" s="46"/>
      <c r="BS533" s="46"/>
      <c r="BT533" s="46"/>
      <c r="BU533" s="46"/>
      <c r="BV533" s="46"/>
      <c r="BW533" s="46"/>
      <c r="BX533" s="46"/>
      <c r="BY533" s="46"/>
      <c r="BZ533" s="46"/>
      <c r="CA533" s="46"/>
      <c r="CB533" s="46"/>
      <c r="CC533" s="46"/>
      <c r="CD533" s="46"/>
      <c r="CE533" s="46"/>
      <c r="CF533" s="46"/>
      <c r="CG533" s="46"/>
      <c r="CH533" s="46"/>
      <c r="CI533" s="46"/>
      <c r="CJ533" s="46"/>
      <c r="CK533" s="46"/>
      <c r="CL533" s="46"/>
      <c r="CM533" s="46"/>
      <c r="CN533" s="46"/>
      <c r="CO533" s="46"/>
      <c r="CP533" s="46"/>
      <c r="CQ533" s="46"/>
      <c r="CR533" s="46"/>
      <c r="CS533" s="46"/>
      <c r="CT533" s="46"/>
      <c r="CU533" s="46"/>
      <c r="CV533" s="46"/>
      <c r="CW533" s="46"/>
      <c r="CX533" s="46"/>
      <c r="CY533" s="46"/>
      <c r="CZ533" s="28"/>
      <c r="DA533" s="28"/>
      <c r="DB533" s="35"/>
      <c r="DE533" s="31">
        <f t="shared" si="35"/>
        <v>61880</v>
      </c>
    </row>
    <row r="534" spans="1:109" ht="22.5" x14ac:dyDescent="0.25">
      <c r="A534" s="18">
        <v>2589</v>
      </c>
      <c r="B534" s="38" t="s">
        <v>685</v>
      </c>
      <c r="C534" s="21" t="s">
        <v>43</v>
      </c>
      <c r="D534" s="79">
        <v>10</v>
      </c>
      <c r="E534" s="79">
        <v>30</v>
      </c>
      <c r="F534" s="23" t="s">
        <v>553</v>
      </c>
      <c r="G534" s="23" t="s">
        <v>553</v>
      </c>
      <c r="H534" s="82"/>
      <c r="I534" s="82"/>
      <c r="J534" s="82" t="s">
        <v>124</v>
      </c>
      <c r="K534" s="80" t="s">
        <v>124</v>
      </c>
      <c r="L534" s="81"/>
      <c r="M534" s="82"/>
      <c r="N534" s="82"/>
      <c r="O534" s="82"/>
      <c r="P534" s="82"/>
      <c r="Q534" s="46"/>
      <c r="R534" s="46"/>
      <c r="S534" s="46"/>
      <c r="T534" s="46"/>
      <c r="U534" s="46"/>
      <c r="V534" s="46"/>
      <c r="W534" s="46"/>
      <c r="X534" s="83"/>
      <c r="Y534" s="83"/>
      <c r="Z534" s="83"/>
      <c r="AA534" s="46"/>
      <c r="AB534" s="46"/>
      <c r="AC534" s="46"/>
      <c r="AD534" s="46"/>
      <c r="AE534" s="46"/>
      <c r="AF534" s="46"/>
      <c r="AG534" s="46"/>
      <c r="AH534" s="46"/>
      <c r="AI534" s="46"/>
      <c r="AJ534" s="46"/>
      <c r="AK534" s="46"/>
      <c r="AL534" s="46"/>
      <c r="AM534" s="46"/>
      <c r="AN534" s="46"/>
      <c r="AO534" s="46"/>
      <c r="AP534" s="46"/>
      <c r="AQ534" s="46"/>
      <c r="AR534" s="47"/>
      <c r="AS534" s="47"/>
      <c r="AT534" s="47"/>
      <c r="AU534" s="46"/>
      <c r="AV534" s="46"/>
      <c r="AW534" s="46"/>
      <c r="AX534" s="46"/>
      <c r="AY534" s="46"/>
      <c r="AZ534" s="46"/>
      <c r="BA534" s="46"/>
      <c r="BB534" s="46"/>
      <c r="BC534" s="46"/>
      <c r="BD534" s="47"/>
      <c r="BE534" s="47"/>
      <c r="BF534" s="47"/>
      <c r="BG534" s="46"/>
      <c r="BH534" s="46"/>
      <c r="BI534" s="46"/>
      <c r="BJ534" s="46"/>
      <c r="BK534" s="46"/>
      <c r="BL534" s="47"/>
      <c r="BM534" s="47"/>
      <c r="BN534" s="47"/>
      <c r="BO534" s="46"/>
      <c r="BP534" s="46"/>
      <c r="BQ534" s="46"/>
      <c r="BR534" s="46"/>
      <c r="BS534" s="46"/>
      <c r="BT534" s="46"/>
      <c r="BU534" s="46"/>
      <c r="BV534" s="46"/>
      <c r="BW534" s="46"/>
      <c r="BX534" s="46"/>
      <c r="BY534" s="46"/>
      <c r="BZ534" s="46"/>
      <c r="CA534" s="46"/>
      <c r="CB534" s="46"/>
      <c r="CC534" s="46"/>
      <c r="CD534" s="46"/>
      <c r="CE534" s="46"/>
      <c r="CF534" s="46"/>
      <c r="CG534" s="46"/>
      <c r="CH534" s="46"/>
      <c r="CI534" s="46"/>
      <c r="CJ534" s="46"/>
      <c r="CK534" s="46"/>
      <c r="CL534" s="46"/>
      <c r="CM534" s="46"/>
      <c r="CN534" s="46"/>
      <c r="CO534" s="46"/>
      <c r="CP534" s="46"/>
      <c r="CQ534" s="46"/>
      <c r="CR534" s="46"/>
      <c r="CS534" s="46"/>
      <c r="CT534" s="46"/>
      <c r="CU534" s="46"/>
      <c r="CV534" s="46"/>
      <c r="CW534" s="46"/>
      <c r="CX534" s="46"/>
      <c r="CY534" s="46"/>
      <c r="CZ534" s="28"/>
      <c r="DA534" s="28"/>
      <c r="DB534" s="35"/>
      <c r="DE534" s="31" t="e">
        <f t="shared" si="35"/>
        <v>#NUM!</v>
      </c>
    </row>
    <row r="535" spans="1:109" ht="22.5" x14ac:dyDescent="0.25">
      <c r="A535" s="18">
        <v>2588</v>
      </c>
      <c r="B535" s="38" t="s">
        <v>686</v>
      </c>
      <c r="C535" s="21" t="s">
        <v>43</v>
      </c>
      <c r="D535" s="79">
        <v>10</v>
      </c>
      <c r="E535" s="79">
        <v>30</v>
      </c>
      <c r="F535" s="23" t="s">
        <v>553</v>
      </c>
      <c r="G535" s="23" t="s">
        <v>553</v>
      </c>
      <c r="H535" s="82"/>
      <c r="I535" s="82"/>
      <c r="J535" s="82" t="s">
        <v>124</v>
      </c>
      <c r="K535" s="80" t="s">
        <v>124</v>
      </c>
      <c r="L535" s="81"/>
      <c r="M535" s="82"/>
      <c r="N535" s="82"/>
      <c r="O535" s="82"/>
      <c r="P535" s="82"/>
      <c r="Q535" s="46"/>
      <c r="R535" s="46"/>
      <c r="S535" s="46"/>
      <c r="T535" s="46"/>
      <c r="U535" s="46"/>
      <c r="V535" s="46"/>
      <c r="W535" s="46"/>
      <c r="X535" s="83"/>
      <c r="Y535" s="83"/>
      <c r="Z535" s="83"/>
      <c r="AA535" s="46"/>
      <c r="AB535" s="46"/>
      <c r="AC535" s="46"/>
      <c r="AD535" s="46"/>
      <c r="AE535" s="46"/>
      <c r="AF535" s="46"/>
      <c r="AG535" s="46"/>
      <c r="AH535" s="46"/>
      <c r="AI535" s="46"/>
      <c r="AJ535" s="46"/>
      <c r="AK535" s="46"/>
      <c r="AL535" s="46"/>
      <c r="AM535" s="46"/>
      <c r="AN535" s="46"/>
      <c r="AO535" s="46"/>
      <c r="AP535" s="46"/>
      <c r="AQ535" s="46"/>
      <c r="AR535" s="47"/>
      <c r="AS535" s="47"/>
      <c r="AT535" s="47"/>
      <c r="AU535" s="46"/>
      <c r="AV535" s="46"/>
      <c r="AW535" s="46"/>
      <c r="AX535" s="46"/>
      <c r="AY535" s="46"/>
      <c r="AZ535" s="46"/>
      <c r="BA535" s="46"/>
      <c r="BB535" s="46"/>
      <c r="BC535" s="46"/>
      <c r="BD535" s="47"/>
      <c r="BE535" s="47"/>
      <c r="BF535" s="47"/>
      <c r="BG535" s="46"/>
      <c r="BH535" s="46"/>
      <c r="BI535" s="46"/>
      <c r="BJ535" s="46"/>
      <c r="BK535" s="46"/>
      <c r="BL535" s="47"/>
      <c r="BM535" s="47"/>
      <c r="BN535" s="47"/>
      <c r="BO535" s="46"/>
      <c r="BP535" s="46"/>
      <c r="BQ535" s="46"/>
      <c r="BR535" s="46"/>
      <c r="BS535" s="46"/>
      <c r="BT535" s="46"/>
      <c r="BU535" s="46"/>
      <c r="BV535" s="46"/>
      <c r="BW535" s="46"/>
      <c r="BX535" s="46"/>
      <c r="BY535" s="46"/>
      <c r="BZ535" s="46"/>
      <c r="CA535" s="46"/>
      <c r="CB535" s="46"/>
      <c r="CC535" s="46"/>
      <c r="CD535" s="46"/>
      <c r="CE535" s="46"/>
      <c r="CF535" s="46"/>
      <c r="CG535" s="46"/>
      <c r="CH535" s="46"/>
      <c r="CI535" s="46"/>
      <c r="CJ535" s="46"/>
      <c r="CK535" s="46"/>
      <c r="CL535" s="46"/>
      <c r="CM535" s="46"/>
      <c r="CN535" s="46"/>
      <c r="CO535" s="46"/>
      <c r="CP535" s="46"/>
      <c r="CQ535" s="46"/>
      <c r="CR535" s="46"/>
      <c r="CS535" s="46"/>
      <c r="CT535" s="46"/>
      <c r="CU535" s="46"/>
      <c r="CV535" s="46"/>
      <c r="CW535" s="46"/>
      <c r="CX535" s="46"/>
      <c r="CY535" s="46"/>
      <c r="CZ535" s="28"/>
      <c r="DA535" s="28"/>
      <c r="DB535" s="35"/>
      <c r="DE535" s="31" t="e">
        <f t="shared" si="35"/>
        <v>#NUM!</v>
      </c>
    </row>
    <row r="536" spans="1:109" ht="22.5" x14ac:dyDescent="0.25">
      <c r="A536" s="18">
        <v>2400</v>
      </c>
      <c r="B536" s="39" t="s">
        <v>687</v>
      </c>
      <c r="C536" s="21" t="s">
        <v>43</v>
      </c>
      <c r="D536" s="40">
        <v>10</v>
      </c>
      <c r="E536" s="21">
        <v>30</v>
      </c>
      <c r="F536" s="23" t="s">
        <v>553</v>
      </c>
      <c r="G536" s="23" t="s">
        <v>553</v>
      </c>
      <c r="H536" s="80"/>
      <c r="I536" s="80"/>
      <c r="J536" s="80" t="s">
        <v>124</v>
      </c>
      <c r="K536" s="80" t="s">
        <v>124</v>
      </c>
      <c r="L536" s="81"/>
      <c r="M536" s="80"/>
      <c r="N536" s="82"/>
      <c r="O536" s="82"/>
      <c r="P536" s="82"/>
      <c r="Q536" s="46"/>
      <c r="R536" s="46"/>
      <c r="S536" s="46"/>
      <c r="T536" s="46"/>
      <c r="U536" s="46"/>
      <c r="V536" s="46"/>
      <c r="W536" s="46"/>
      <c r="X536" s="83"/>
      <c r="Y536" s="83"/>
      <c r="Z536" s="83"/>
      <c r="AA536" s="46"/>
      <c r="AB536" s="46"/>
      <c r="AC536" s="46"/>
      <c r="AD536" s="46"/>
      <c r="AE536" s="46"/>
      <c r="AF536" s="46"/>
      <c r="AG536" s="46"/>
      <c r="AH536" s="46"/>
      <c r="AI536" s="46"/>
      <c r="AJ536" s="46"/>
      <c r="AK536" s="46"/>
      <c r="AL536" s="46"/>
      <c r="AM536" s="46"/>
      <c r="AN536" s="46"/>
      <c r="AO536" s="46"/>
      <c r="AP536" s="46"/>
      <c r="AQ536" s="46"/>
      <c r="AR536" s="47"/>
      <c r="AS536" s="47"/>
      <c r="AT536" s="47"/>
      <c r="AU536" s="46"/>
      <c r="AV536" s="46"/>
      <c r="AW536" s="46"/>
      <c r="AX536" s="46"/>
      <c r="AY536" s="46"/>
      <c r="AZ536" s="46"/>
      <c r="BA536" s="46"/>
      <c r="BB536" s="46"/>
      <c r="BC536" s="46"/>
      <c r="BD536" s="47"/>
      <c r="BE536" s="47"/>
      <c r="BF536" s="47"/>
      <c r="BG536" s="46"/>
      <c r="BH536" s="46"/>
      <c r="BI536" s="46"/>
      <c r="BJ536" s="46"/>
      <c r="BK536" s="46"/>
      <c r="BL536" s="47"/>
      <c r="BM536" s="47"/>
      <c r="BN536" s="47"/>
      <c r="BO536" s="46"/>
      <c r="BP536" s="46"/>
      <c r="BQ536" s="46"/>
      <c r="BR536" s="46"/>
      <c r="BS536" s="46"/>
      <c r="BT536" s="46"/>
      <c r="BU536" s="46"/>
      <c r="BV536" s="46"/>
      <c r="BW536" s="46"/>
      <c r="BX536" s="46"/>
      <c r="BY536" s="46"/>
      <c r="BZ536" s="46"/>
      <c r="CA536" s="46"/>
      <c r="CB536" s="46"/>
      <c r="CC536" s="46"/>
      <c r="CD536" s="46"/>
      <c r="CE536" s="46"/>
      <c r="CF536" s="46"/>
      <c r="CG536" s="46"/>
      <c r="CH536" s="46"/>
      <c r="CI536" s="46"/>
      <c r="CJ536" s="46"/>
      <c r="CK536" s="46"/>
      <c r="CL536" s="46"/>
      <c r="CM536" s="46"/>
      <c r="CN536" s="46"/>
      <c r="CO536" s="46"/>
      <c r="CP536" s="46"/>
      <c r="CQ536" s="46"/>
      <c r="CR536" s="46"/>
      <c r="CS536" s="46"/>
      <c r="CT536" s="46"/>
      <c r="CU536" s="46"/>
      <c r="CV536" s="46"/>
      <c r="CW536" s="46"/>
      <c r="CX536" s="46"/>
      <c r="CY536" s="46"/>
      <c r="CZ536" s="28">
        <f>VLOOKUP(A536,[1]Hoja2!$A$1:$G$589,7,0)</f>
        <v>66298.176000000007</v>
      </c>
      <c r="DA536" s="28">
        <v>0</v>
      </c>
      <c r="DB536" s="35">
        <f t="shared" si="36"/>
        <v>66298.176000000007</v>
      </c>
      <c r="DE536" s="31">
        <f t="shared" si="35"/>
        <v>66298.176000000007</v>
      </c>
    </row>
    <row r="537" spans="1:109" ht="33.75" x14ac:dyDescent="0.25">
      <c r="A537" s="93">
        <v>2401</v>
      </c>
      <c r="B537" s="94" t="s">
        <v>688</v>
      </c>
      <c r="C537" s="33" t="s">
        <v>43</v>
      </c>
      <c r="D537" s="78">
        <v>1</v>
      </c>
      <c r="E537" s="82"/>
      <c r="F537" s="23" t="s">
        <v>553</v>
      </c>
      <c r="G537" s="23" t="s">
        <v>553</v>
      </c>
      <c r="H537" s="80"/>
      <c r="I537" s="80"/>
      <c r="J537" s="80"/>
      <c r="K537" s="80"/>
      <c r="L537" s="81"/>
      <c r="M537" s="80"/>
      <c r="N537" s="82"/>
      <c r="O537" s="82"/>
      <c r="P537" s="82"/>
      <c r="Q537" s="46"/>
      <c r="R537" s="46"/>
      <c r="S537" s="46"/>
      <c r="T537" s="46"/>
      <c r="U537" s="46"/>
      <c r="V537" s="46"/>
      <c r="W537" s="46"/>
      <c r="X537" s="83"/>
      <c r="Y537" s="83"/>
      <c r="Z537" s="83"/>
      <c r="AA537" s="46"/>
      <c r="AB537" s="46"/>
      <c r="AC537" s="46"/>
      <c r="AD537" s="46"/>
      <c r="AE537" s="46"/>
      <c r="AF537" s="46"/>
      <c r="AG537" s="46"/>
      <c r="AH537" s="46"/>
      <c r="AI537" s="46"/>
      <c r="AJ537" s="46"/>
      <c r="AK537" s="46"/>
      <c r="AL537" s="46"/>
      <c r="AM537" s="46"/>
      <c r="AN537" s="46"/>
      <c r="AO537" s="46"/>
      <c r="AP537" s="46"/>
      <c r="AQ537" s="46"/>
      <c r="AR537" s="47"/>
      <c r="AS537" s="47"/>
      <c r="AT537" s="47"/>
      <c r="AU537" s="46"/>
      <c r="AV537" s="46"/>
      <c r="AW537" s="46"/>
      <c r="AX537" s="46"/>
      <c r="AY537" s="46"/>
      <c r="AZ537" s="46"/>
      <c r="BA537" s="46"/>
      <c r="BB537" s="46"/>
      <c r="BC537" s="46"/>
      <c r="BD537" s="47">
        <v>59900</v>
      </c>
      <c r="BE537" s="47">
        <v>11381</v>
      </c>
      <c r="BF537" s="47">
        <f>+BD537+BE537</f>
        <v>71281</v>
      </c>
      <c r="BG537" s="46"/>
      <c r="BH537" s="46"/>
      <c r="BI537" s="46"/>
      <c r="BJ537" s="46"/>
      <c r="BK537" s="46"/>
      <c r="BL537" s="47"/>
      <c r="BM537" s="47"/>
      <c r="BN537" s="47"/>
      <c r="BO537" s="46"/>
      <c r="BP537" s="46"/>
      <c r="BQ537" s="46"/>
      <c r="BR537" s="46"/>
      <c r="BS537" s="46"/>
      <c r="BT537" s="46"/>
      <c r="BU537" s="46"/>
      <c r="BV537" s="46"/>
      <c r="BW537" s="46"/>
      <c r="BX537" s="46"/>
      <c r="BY537" s="46"/>
      <c r="BZ537" s="46"/>
      <c r="CA537" s="46"/>
      <c r="CB537" s="46"/>
      <c r="CC537" s="46"/>
      <c r="CD537" s="46"/>
      <c r="CE537" s="46"/>
      <c r="CF537" s="46"/>
      <c r="CG537" s="46"/>
      <c r="CH537" s="46"/>
      <c r="CI537" s="46"/>
      <c r="CJ537" s="46"/>
      <c r="CK537" s="46"/>
      <c r="CL537" s="46"/>
      <c r="CM537" s="46"/>
      <c r="CN537" s="46"/>
      <c r="CO537" s="46"/>
      <c r="CP537" s="46"/>
      <c r="CQ537" s="46"/>
      <c r="CR537" s="46"/>
      <c r="CS537" s="46"/>
      <c r="CT537" s="46"/>
      <c r="CU537" s="46"/>
      <c r="CV537" s="46"/>
      <c r="CW537" s="46"/>
      <c r="CX537" s="46"/>
      <c r="CY537" s="46"/>
      <c r="CZ537" s="28"/>
      <c r="DA537" s="28"/>
      <c r="DB537" s="35"/>
      <c r="DE537" s="31">
        <f t="shared" si="35"/>
        <v>71281</v>
      </c>
    </row>
    <row r="538" spans="1:109" ht="22.5" x14ac:dyDescent="0.25">
      <c r="A538" s="36">
        <v>2608</v>
      </c>
      <c r="B538" s="38" t="s">
        <v>689</v>
      </c>
      <c r="C538" s="21" t="s">
        <v>43</v>
      </c>
      <c r="D538" s="79">
        <v>6</v>
      </c>
      <c r="E538" s="79">
        <v>2</v>
      </c>
      <c r="F538" s="23" t="s">
        <v>553</v>
      </c>
      <c r="G538" s="23" t="s">
        <v>553</v>
      </c>
      <c r="H538" s="82"/>
      <c r="I538" s="82"/>
      <c r="J538" s="82"/>
      <c r="K538" s="82"/>
      <c r="L538" s="81"/>
      <c r="M538" s="82"/>
      <c r="N538" s="82"/>
      <c r="O538" s="82"/>
      <c r="P538" s="82"/>
      <c r="Q538" s="46"/>
      <c r="R538" s="46"/>
      <c r="S538" s="46"/>
      <c r="T538" s="46"/>
      <c r="U538" s="46"/>
      <c r="V538" s="46"/>
      <c r="W538" s="46"/>
      <c r="X538" s="83"/>
      <c r="Y538" s="83"/>
      <c r="Z538" s="83"/>
      <c r="AA538" s="46"/>
      <c r="AB538" s="46"/>
      <c r="AC538" s="46"/>
      <c r="AD538" s="46"/>
      <c r="AE538" s="46"/>
      <c r="AF538" s="46"/>
      <c r="AG538" s="46"/>
      <c r="AH538" s="46"/>
      <c r="AI538" s="46"/>
      <c r="AJ538" s="46"/>
      <c r="AK538" s="46"/>
      <c r="AL538" s="46"/>
      <c r="AM538" s="46"/>
      <c r="AN538" s="46"/>
      <c r="AO538" s="46"/>
      <c r="AP538" s="46"/>
      <c r="AQ538" s="46"/>
      <c r="AR538" s="47"/>
      <c r="AS538" s="47"/>
      <c r="AT538" s="47"/>
      <c r="AU538" s="46"/>
      <c r="AV538" s="46"/>
      <c r="AW538" s="46"/>
      <c r="AX538" s="46"/>
      <c r="AY538" s="46"/>
      <c r="AZ538" s="46"/>
      <c r="BA538" s="46"/>
      <c r="BB538" s="46"/>
      <c r="BC538" s="46"/>
      <c r="BD538" s="47"/>
      <c r="BE538" s="47"/>
      <c r="BF538" s="47"/>
      <c r="BG538" s="46"/>
      <c r="BH538" s="46"/>
      <c r="BI538" s="46"/>
      <c r="BJ538" s="46"/>
      <c r="BK538" s="46"/>
      <c r="BL538" s="47"/>
      <c r="BM538" s="47"/>
      <c r="BN538" s="47"/>
      <c r="BO538" s="46"/>
      <c r="BP538" s="46"/>
      <c r="BQ538" s="46"/>
      <c r="BR538" s="46"/>
      <c r="BS538" s="46"/>
      <c r="BT538" s="46"/>
      <c r="BU538" s="46"/>
      <c r="BV538" s="46"/>
      <c r="BW538" s="46"/>
      <c r="BX538" s="46"/>
      <c r="BY538" s="46"/>
      <c r="BZ538" s="46"/>
      <c r="CA538" s="46"/>
      <c r="CB538" s="46"/>
      <c r="CC538" s="46"/>
      <c r="CD538" s="46"/>
      <c r="CE538" s="46"/>
      <c r="CF538" s="46"/>
      <c r="CG538" s="46"/>
      <c r="CH538" s="46"/>
      <c r="CI538" s="46"/>
      <c r="CJ538" s="46"/>
      <c r="CK538" s="46"/>
      <c r="CL538" s="46"/>
      <c r="CM538" s="46"/>
      <c r="CN538" s="46"/>
      <c r="CO538" s="46"/>
      <c r="CP538" s="46"/>
      <c r="CQ538" s="46"/>
      <c r="CR538" s="46"/>
      <c r="CS538" s="46"/>
      <c r="CT538" s="46"/>
      <c r="CU538" s="46"/>
      <c r="CV538" s="46"/>
      <c r="CW538" s="46"/>
      <c r="CX538" s="46"/>
      <c r="CY538" s="46"/>
      <c r="CZ538" s="28"/>
      <c r="DA538" s="28"/>
      <c r="DB538" s="35"/>
      <c r="DE538" s="31" t="e">
        <f t="shared" si="35"/>
        <v>#NUM!</v>
      </c>
    </row>
    <row r="539" spans="1:109" ht="67.5" x14ac:dyDescent="0.25">
      <c r="A539" s="18">
        <v>1946</v>
      </c>
      <c r="B539" s="32" t="s">
        <v>690</v>
      </c>
      <c r="C539" s="33" t="s">
        <v>43</v>
      </c>
      <c r="D539" s="21">
        <v>5</v>
      </c>
      <c r="E539" s="21">
        <v>5</v>
      </c>
      <c r="F539" s="22" t="s">
        <v>691</v>
      </c>
      <c r="G539" s="22" t="s">
        <v>691</v>
      </c>
      <c r="H539" s="23" t="s">
        <v>692</v>
      </c>
      <c r="I539" s="23" t="s">
        <v>692</v>
      </c>
      <c r="J539" s="22"/>
      <c r="K539" s="22"/>
      <c r="L539" s="23"/>
      <c r="M539" s="22" t="s">
        <v>124</v>
      </c>
      <c r="N539" s="22"/>
      <c r="O539" s="22"/>
      <c r="P539" s="22"/>
      <c r="Q539" s="22"/>
      <c r="R539" s="24"/>
      <c r="S539" s="24"/>
      <c r="T539" s="24"/>
      <c r="U539" s="24"/>
      <c r="V539" s="24"/>
      <c r="W539" s="46"/>
      <c r="X539" s="46"/>
      <c r="Y539" s="46"/>
      <c r="Z539" s="46"/>
      <c r="AA539" s="46"/>
      <c r="AB539" s="46"/>
      <c r="AC539" s="46"/>
      <c r="AD539" s="46"/>
      <c r="AE539" s="46"/>
      <c r="AF539" s="46"/>
      <c r="AG539" s="46"/>
      <c r="AH539" s="46"/>
      <c r="AI539" s="46"/>
      <c r="AJ539" s="46"/>
      <c r="AK539" s="46"/>
      <c r="AL539" s="46"/>
      <c r="AM539" s="46"/>
      <c r="AN539" s="46"/>
      <c r="AO539" s="46"/>
      <c r="AP539" s="46"/>
      <c r="AQ539" s="46"/>
      <c r="AR539" s="47">
        <v>3684</v>
      </c>
      <c r="AS539" s="47">
        <f>+AR539*19%</f>
        <v>699.96</v>
      </c>
      <c r="AT539" s="47">
        <f>+AR539+AS539</f>
        <v>4383.96</v>
      </c>
      <c r="AU539" s="46"/>
      <c r="AV539" s="46"/>
      <c r="AW539" s="46"/>
      <c r="AX539" s="46"/>
      <c r="AY539" s="46"/>
      <c r="AZ539" s="46"/>
      <c r="BA539" s="46"/>
      <c r="BB539" s="46"/>
      <c r="BC539" s="46"/>
      <c r="BD539" s="46"/>
      <c r="BE539" s="46"/>
      <c r="BF539" s="46"/>
      <c r="BG539" s="46"/>
      <c r="BH539" s="46"/>
      <c r="BI539" s="46"/>
      <c r="BJ539" s="46"/>
      <c r="BK539" s="46"/>
      <c r="BL539" s="46"/>
      <c r="BM539" s="46"/>
      <c r="BN539" s="46"/>
      <c r="BO539" s="46"/>
      <c r="BP539" s="46"/>
      <c r="BQ539" s="46"/>
      <c r="BR539" s="46"/>
      <c r="BS539" s="46"/>
      <c r="BT539" s="47">
        <v>3440</v>
      </c>
      <c r="BU539" s="47">
        <f>+BT539*19%</f>
        <v>653.6</v>
      </c>
      <c r="BV539" s="95">
        <f>+BT539+BU539</f>
        <v>4093.6</v>
      </c>
      <c r="BW539" s="46"/>
      <c r="BX539" s="46"/>
      <c r="BY539" s="46"/>
      <c r="BZ539" s="46"/>
      <c r="CA539" s="46"/>
      <c r="CB539" s="46"/>
      <c r="CC539" s="46"/>
      <c r="CD539" s="46"/>
      <c r="CE539" s="46"/>
      <c r="CF539" s="46"/>
      <c r="CG539" s="46"/>
      <c r="CH539" s="46"/>
      <c r="CI539" s="46"/>
      <c r="CJ539" s="46"/>
      <c r="CK539" s="46"/>
      <c r="CL539" s="46"/>
      <c r="CM539" s="46"/>
      <c r="CN539" s="46"/>
      <c r="CO539" s="46"/>
      <c r="CP539" s="46"/>
      <c r="CQ539" s="46"/>
      <c r="CR539" s="46"/>
      <c r="CS539" s="46"/>
      <c r="CT539" s="46"/>
      <c r="CU539" s="46"/>
      <c r="CV539" s="46"/>
      <c r="CW539" s="46"/>
      <c r="CX539" s="46"/>
      <c r="CY539" s="46"/>
      <c r="CZ539" s="28"/>
      <c r="DA539" s="28"/>
      <c r="DB539" s="35"/>
      <c r="DE539" s="31">
        <f t="shared" si="35"/>
        <v>4238.78</v>
      </c>
    </row>
    <row r="540" spans="1:109" ht="67.5" x14ac:dyDescent="0.25">
      <c r="A540" s="18">
        <v>1947</v>
      </c>
      <c r="B540" s="19" t="s">
        <v>693</v>
      </c>
      <c r="C540" s="21" t="s">
        <v>43</v>
      </c>
      <c r="D540" s="21">
        <v>5</v>
      </c>
      <c r="E540" s="21">
        <v>5</v>
      </c>
      <c r="F540" s="22" t="s">
        <v>691</v>
      </c>
      <c r="G540" s="22" t="s">
        <v>691</v>
      </c>
      <c r="H540" s="23" t="s">
        <v>692</v>
      </c>
      <c r="I540" s="23" t="s">
        <v>692</v>
      </c>
      <c r="J540" s="22"/>
      <c r="K540" s="22"/>
      <c r="L540" s="23"/>
      <c r="M540" s="22" t="s">
        <v>124</v>
      </c>
      <c r="N540" s="22"/>
      <c r="O540" s="22"/>
      <c r="P540" s="22"/>
      <c r="Q540" s="22"/>
      <c r="R540" s="24"/>
      <c r="S540" s="24"/>
      <c r="T540" s="24"/>
      <c r="U540" s="24"/>
      <c r="V540" s="24"/>
      <c r="W540" s="46"/>
      <c r="X540" s="46"/>
      <c r="Y540" s="46"/>
      <c r="Z540" s="46"/>
      <c r="AA540" s="46"/>
      <c r="AB540" s="46"/>
      <c r="AC540" s="46"/>
      <c r="AD540" s="46"/>
      <c r="AE540" s="46"/>
      <c r="AF540" s="46"/>
      <c r="AG540" s="46"/>
      <c r="AH540" s="46"/>
      <c r="AI540" s="46"/>
      <c r="AJ540" s="46"/>
      <c r="AK540" s="46"/>
      <c r="AL540" s="46"/>
      <c r="AM540" s="46"/>
      <c r="AN540" s="46"/>
      <c r="AO540" s="46"/>
      <c r="AP540" s="46"/>
      <c r="AQ540" s="46"/>
      <c r="AR540" s="46"/>
      <c r="AS540" s="46"/>
      <c r="AT540" s="46"/>
      <c r="AU540" s="46"/>
      <c r="AV540" s="46"/>
      <c r="AW540" s="46"/>
      <c r="AX540" s="46"/>
      <c r="AY540" s="46"/>
      <c r="AZ540" s="46"/>
      <c r="BA540" s="46"/>
      <c r="BB540" s="46"/>
      <c r="BC540" s="46"/>
      <c r="BD540" s="46"/>
      <c r="BE540" s="46"/>
      <c r="BF540" s="46"/>
      <c r="BG540" s="46"/>
      <c r="BH540" s="46"/>
      <c r="BI540" s="46"/>
      <c r="BJ540" s="46"/>
      <c r="BK540" s="46"/>
      <c r="BL540" s="46"/>
      <c r="BM540" s="46"/>
      <c r="BN540" s="46"/>
      <c r="BO540" s="46"/>
      <c r="BP540" s="46"/>
      <c r="BQ540" s="46"/>
      <c r="BR540" s="46"/>
      <c r="BS540" s="46"/>
      <c r="BT540" s="46"/>
      <c r="BU540" s="46"/>
      <c r="BV540" s="46"/>
      <c r="BW540" s="46"/>
      <c r="BX540" s="46"/>
      <c r="BY540" s="46"/>
      <c r="BZ540" s="46"/>
      <c r="CA540" s="46"/>
      <c r="CB540" s="46"/>
      <c r="CC540" s="46"/>
      <c r="CD540" s="46"/>
      <c r="CE540" s="46"/>
      <c r="CF540" s="46"/>
      <c r="CG540" s="46"/>
      <c r="CH540" s="46"/>
      <c r="CI540" s="46"/>
      <c r="CJ540" s="46"/>
      <c r="CK540" s="46"/>
      <c r="CL540" s="46"/>
      <c r="CM540" s="46"/>
      <c r="CN540" s="46"/>
      <c r="CO540" s="46"/>
      <c r="CP540" s="46"/>
      <c r="CQ540" s="46"/>
      <c r="CR540" s="46"/>
      <c r="CS540" s="46"/>
      <c r="CT540" s="46"/>
      <c r="CU540" s="46"/>
      <c r="CV540" s="46"/>
      <c r="CW540" s="46"/>
      <c r="CX540" s="46"/>
      <c r="CY540" s="46"/>
      <c r="CZ540" s="28">
        <f>VLOOKUP(A540,[1]Hoja2!$A$1:$G$589,7,0)</f>
        <v>23019.688440000002</v>
      </c>
      <c r="DA540" s="28">
        <v>0</v>
      </c>
      <c r="DB540" s="35">
        <f t="shared" si="36"/>
        <v>23019.688440000002</v>
      </c>
      <c r="DE540" s="31">
        <f t="shared" si="35"/>
        <v>23019.688440000002</v>
      </c>
    </row>
    <row r="541" spans="1:109" ht="67.5" x14ac:dyDescent="0.25">
      <c r="A541" s="36">
        <v>1948</v>
      </c>
      <c r="B541" s="19" t="s">
        <v>694</v>
      </c>
      <c r="C541" s="21" t="s">
        <v>43</v>
      </c>
      <c r="D541" s="52">
        <v>8</v>
      </c>
      <c r="E541" s="21">
        <v>5</v>
      </c>
      <c r="F541" s="22" t="s">
        <v>691</v>
      </c>
      <c r="G541" s="22" t="s">
        <v>691</v>
      </c>
      <c r="H541" s="23" t="s">
        <v>692</v>
      </c>
      <c r="I541" s="23" t="s">
        <v>692</v>
      </c>
      <c r="J541" s="22"/>
      <c r="K541" s="22"/>
      <c r="L541" s="23"/>
      <c r="M541" s="22" t="s">
        <v>124</v>
      </c>
      <c r="N541" s="22"/>
      <c r="O541" s="22"/>
      <c r="P541" s="22"/>
      <c r="Q541" s="22"/>
      <c r="R541" s="24"/>
      <c r="S541" s="24"/>
      <c r="T541" s="24"/>
      <c r="U541" s="24"/>
      <c r="V541" s="24"/>
      <c r="W541" s="46"/>
      <c r="X541" s="46"/>
      <c r="Y541" s="46"/>
      <c r="Z541" s="46"/>
      <c r="AA541" s="46"/>
      <c r="AB541" s="46"/>
      <c r="AC541" s="46"/>
      <c r="AD541" s="46"/>
      <c r="AE541" s="46"/>
      <c r="AF541" s="46"/>
      <c r="AG541" s="46"/>
      <c r="AH541" s="46"/>
      <c r="AI541" s="46"/>
      <c r="AJ541" s="46"/>
      <c r="AK541" s="46"/>
      <c r="AL541" s="46"/>
      <c r="AM541" s="46"/>
      <c r="AN541" s="46"/>
      <c r="AO541" s="46"/>
      <c r="AP541" s="46"/>
      <c r="AQ541" s="46"/>
      <c r="AR541" s="46"/>
      <c r="AS541" s="46"/>
      <c r="AT541" s="46"/>
      <c r="AU541" s="46"/>
      <c r="AV541" s="46"/>
      <c r="AW541" s="46"/>
      <c r="AX541" s="46"/>
      <c r="AY541" s="46"/>
      <c r="AZ541" s="46"/>
      <c r="BA541" s="46"/>
      <c r="BB541" s="46"/>
      <c r="BC541" s="46"/>
      <c r="BD541" s="46"/>
      <c r="BE541" s="46"/>
      <c r="BF541" s="46"/>
      <c r="BG541" s="46"/>
      <c r="BH541" s="46"/>
      <c r="BI541" s="46"/>
      <c r="BJ541" s="46"/>
      <c r="BK541" s="46"/>
      <c r="BL541" s="46"/>
      <c r="BM541" s="46"/>
      <c r="BN541" s="46"/>
      <c r="BO541" s="46"/>
      <c r="BP541" s="46"/>
      <c r="BQ541" s="46"/>
      <c r="BR541" s="46"/>
      <c r="BS541" s="46"/>
      <c r="BT541" s="46"/>
      <c r="BU541" s="46"/>
      <c r="BV541" s="46"/>
      <c r="BW541" s="46"/>
      <c r="BX541" s="46"/>
      <c r="BY541" s="46"/>
      <c r="BZ541" s="46"/>
      <c r="CA541" s="46"/>
      <c r="CB541" s="46"/>
      <c r="CC541" s="46"/>
      <c r="CD541" s="46"/>
      <c r="CE541" s="46"/>
      <c r="CF541" s="46"/>
      <c r="CG541" s="46"/>
      <c r="CH541" s="46"/>
      <c r="CI541" s="46"/>
      <c r="CJ541" s="46"/>
      <c r="CK541" s="46"/>
      <c r="CL541" s="46"/>
      <c r="CM541" s="46"/>
      <c r="CN541" s="46"/>
      <c r="CO541" s="46"/>
      <c r="CP541" s="46"/>
      <c r="CQ541" s="46"/>
      <c r="CR541" s="46"/>
      <c r="CS541" s="46"/>
      <c r="CT541" s="46"/>
      <c r="CU541" s="46"/>
      <c r="CV541" s="46"/>
      <c r="CW541" s="46"/>
      <c r="CX541" s="46"/>
      <c r="CY541" s="46"/>
      <c r="CZ541" s="28"/>
      <c r="DA541" s="28"/>
      <c r="DB541" s="35"/>
      <c r="DE541" s="31" t="e">
        <f t="shared" si="35"/>
        <v>#NUM!</v>
      </c>
    </row>
    <row r="542" spans="1:109" ht="67.5" x14ac:dyDescent="0.25">
      <c r="A542" s="18">
        <v>1949</v>
      </c>
      <c r="B542" s="32" t="s">
        <v>695</v>
      </c>
      <c r="C542" s="33" t="s">
        <v>43</v>
      </c>
      <c r="D542" s="21">
        <v>5</v>
      </c>
      <c r="E542" s="21">
        <v>5</v>
      </c>
      <c r="F542" s="22" t="s">
        <v>691</v>
      </c>
      <c r="G542" s="22" t="s">
        <v>691</v>
      </c>
      <c r="H542" s="23" t="s">
        <v>692</v>
      </c>
      <c r="I542" s="23" t="s">
        <v>692</v>
      </c>
      <c r="J542" s="22"/>
      <c r="K542" s="22"/>
      <c r="L542" s="23"/>
      <c r="M542" s="22" t="s">
        <v>124</v>
      </c>
      <c r="N542" s="22"/>
      <c r="O542" s="22"/>
      <c r="P542" s="22"/>
      <c r="Q542" s="22"/>
      <c r="R542" s="24"/>
      <c r="S542" s="24"/>
      <c r="T542" s="24"/>
      <c r="U542" s="24"/>
      <c r="V542" s="24"/>
      <c r="W542" s="46"/>
      <c r="X542" s="46"/>
      <c r="Y542" s="46"/>
      <c r="Z542" s="46"/>
      <c r="AA542" s="46"/>
      <c r="AB542" s="46"/>
      <c r="AC542" s="46"/>
      <c r="AD542" s="46"/>
      <c r="AE542" s="46"/>
      <c r="AF542" s="46"/>
      <c r="AG542" s="46"/>
      <c r="AH542" s="46"/>
      <c r="AI542" s="46"/>
      <c r="AJ542" s="46"/>
      <c r="AK542" s="46"/>
      <c r="AL542" s="46"/>
      <c r="AM542" s="46"/>
      <c r="AN542" s="46"/>
      <c r="AO542" s="46"/>
      <c r="AP542" s="46"/>
      <c r="AQ542" s="46"/>
      <c r="AR542" s="46"/>
      <c r="AS542" s="46"/>
      <c r="AT542" s="46"/>
      <c r="AU542" s="46"/>
      <c r="AV542" s="46"/>
      <c r="AW542" s="46"/>
      <c r="AX542" s="46"/>
      <c r="AY542" s="46"/>
      <c r="AZ542" s="46"/>
      <c r="BA542" s="46"/>
      <c r="BB542" s="46"/>
      <c r="BC542" s="46"/>
      <c r="BD542" s="46"/>
      <c r="BE542" s="46"/>
      <c r="BF542" s="46"/>
      <c r="BG542" s="46"/>
      <c r="BH542" s="46"/>
      <c r="BI542" s="46"/>
      <c r="BJ542" s="46"/>
      <c r="BK542" s="46"/>
      <c r="BL542" s="46"/>
      <c r="BM542" s="46"/>
      <c r="BN542" s="46"/>
      <c r="BO542" s="46"/>
      <c r="BP542" s="46"/>
      <c r="BQ542" s="46"/>
      <c r="BR542" s="46"/>
      <c r="BS542" s="46"/>
      <c r="BT542" s="46"/>
      <c r="BU542" s="46"/>
      <c r="BV542" s="46"/>
      <c r="BW542" s="46"/>
      <c r="BX542" s="46"/>
      <c r="BY542" s="46"/>
      <c r="BZ542" s="46"/>
      <c r="CA542" s="46"/>
      <c r="CB542" s="46"/>
      <c r="CC542" s="46"/>
      <c r="CD542" s="46"/>
      <c r="CE542" s="46"/>
      <c r="CF542" s="46"/>
      <c r="CG542" s="46"/>
      <c r="CH542" s="46"/>
      <c r="CI542" s="46"/>
      <c r="CJ542" s="46"/>
      <c r="CK542" s="46"/>
      <c r="CL542" s="46"/>
      <c r="CM542" s="46"/>
      <c r="CN542" s="46"/>
      <c r="CO542" s="46"/>
      <c r="CP542" s="46"/>
      <c r="CQ542" s="46"/>
      <c r="CR542" s="46"/>
      <c r="CS542" s="46"/>
      <c r="CT542" s="46"/>
      <c r="CU542" s="46"/>
      <c r="CV542" s="46"/>
      <c r="CW542" s="46"/>
      <c r="CX542" s="46"/>
      <c r="CY542" s="46"/>
      <c r="CZ542" s="28">
        <f>VLOOKUP(A542,[1]Hoja2!$A$1:$G$589,7,0)</f>
        <v>5775.7316400000009</v>
      </c>
      <c r="DA542" s="28">
        <v>0</v>
      </c>
      <c r="DB542" s="35">
        <f t="shared" si="36"/>
        <v>5775.7316400000009</v>
      </c>
      <c r="DE542" s="31">
        <f t="shared" si="35"/>
        <v>5775.7316400000009</v>
      </c>
    </row>
    <row r="543" spans="1:109" ht="67.5" x14ac:dyDescent="0.25">
      <c r="A543" s="53" t="s">
        <v>696</v>
      </c>
      <c r="B543" s="23" t="s">
        <v>697</v>
      </c>
      <c r="C543" s="23" t="s">
        <v>43</v>
      </c>
      <c r="D543" s="21">
        <v>32</v>
      </c>
      <c r="E543" s="21">
        <v>32</v>
      </c>
      <c r="F543" s="22" t="s">
        <v>691</v>
      </c>
      <c r="G543" s="22" t="s">
        <v>691</v>
      </c>
      <c r="H543" s="23" t="s">
        <v>692</v>
      </c>
      <c r="I543" s="23" t="s">
        <v>692</v>
      </c>
      <c r="J543" s="22"/>
      <c r="K543" s="21"/>
      <c r="L543" s="23"/>
      <c r="M543" s="22" t="s">
        <v>124</v>
      </c>
      <c r="N543" s="22"/>
      <c r="O543" s="22"/>
      <c r="P543" s="22"/>
      <c r="Q543" s="22"/>
      <c r="R543" s="24"/>
      <c r="S543" s="24"/>
      <c r="T543" s="24"/>
      <c r="U543" s="24"/>
      <c r="V543" s="24"/>
      <c r="W543" s="46"/>
      <c r="X543" s="46"/>
      <c r="Y543" s="46"/>
      <c r="Z543" s="46"/>
      <c r="AA543" s="46"/>
      <c r="AB543" s="46"/>
      <c r="AC543" s="46"/>
      <c r="AD543" s="46"/>
      <c r="AE543" s="46"/>
      <c r="AF543" s="46"/>
      <c r="AG543" s="46"/>
      <c r="AH543" s="46"/>
      <c r="AI543" s="46"/>
      <c r="AJ543" s="46"/>
      <c r="AK543" s="46"/>
      <c r="AL543" s="46"/>
      <c r="AM543" s="46"/>
      <c r="AN543" s="46"/>
      <c r="AO543" s="46"/>
      <c r="AP543" s="46"/>
      <c r="AQ543" s="46"/>
      <c r="AR543" s="46"/>
      <c r="AS543" s="46"/>
      <c r="AT543" s="46"/>
      <c r="AU543" s="46"/>
      <c r="AV543" s="46"/>
      <c r="AW543" s="46"/>
      <c r="AX543" s="46"/>
      <c r="AY543" s="46"/>
      <c r="AZ543" s="46"/>
      <c r="BA543" s="46"/>
      <c r="BB543" s="46"/>
      <c r="BC543" s="46"/>
      <c r="BD543" s="46"/>
      <c r="BE543" s="46"/>
      <c r="BF543" s="46"/>
      <c r="BG543" s="46"/>
      <c r="BH543" s="46"/>
      <c r="BI543" s="46"/>
      <c r="BJ543" s="46"/>
      <c r="BK543" s="46"/>
      <c r="BL543" s="46"/>
      <c r="BM543" s="46"/>
      <c r="BN543" s="46"/>
      <c r="BO543" s="46"/>
      <c r="BP543" s="46"/>
      <c r="BQ543" s="46"/>
      <c r="BR543" s="46"/>
      <c r="BS543" s="46"/>
      <c r="BT543" s="46"/>
      <c r="BU543" s="46"/>
      <c r="BV543" s="46"/>
      <c r="BW543" s="46"/>
      <c r="BX543" s="46"/>
      <c r="BY543" s="46"/>
      <c r="BZ543" s="46"/>
      <c r="CA543" s="46"/>
      <c r="CB543" s="46"/>
      <c r="CC543" s="46"/>
      <c r="CD543" s="46"/>
      <c r="CE543" s="46"/>
      <c r="CF543" s="46"/>
      <c r="CG543" s="46"/>
      <c r="CH543" s="46"/>
      <c r="CI543" s="46"/>
      <c r="CJ543" s="46"/>
      <c r="CK543" s="46"/>
      <c r="CL543" s="46"/>
      <c r="CM543" s="46"/>
      <c r="CN543" s="46"/>
      <c r="CO543" s="46"/>
      <c r="CP543" s="46"/>
      <c r="CQ543" s="46"/>
      <c r="CR543" s="46"/>
      <c r="CS543" s="46"/>
      <c r="CT543" s="46"/>
      <c r="CU543" s="46"/>
      <c r="CV543" s="46"/>
      <c r="CW543" s="46"/>
      <c r="CX543" s="46"/>
      <c r="CY543" s="46"/>
      <c r="CZ543" s="28"/>
      <c r="DA543" s="28"/>
      <c r="DB543" s="35"/>
      <c r="DE543" s="31" t="e">
        <f t="shared" si="35"/>
        <v>#NUM!</v>
      </c>
    </row>
    <row r="544" spans="1:109" ht="67.5" x14ac:dyDescent="0.25">
      <c r="A544" s="36">
        <v>1951</v>
      </c>
      <c r="B544" s="32" t="s">
        <v>698</v>
      </c>
      <c r="C544" s="33" t="s">
        <v>43</v>
      </c>
      <c r="D544" s="21">
        <v>205</v>
      </c>
      <c r="E544" s="21">
        <v>150</v>
      </c>
      <c r="F544" s="22" t="s">
        <v>691</v>
      </c>
      <c r="G544" s="22" t="s">
        <v>691</v>
      </c>
      <c r="H544" s="23" t="s">
        <v>692</v>
      </c>
      <c r="I544" s="23" t="s">
        <v>692</v>
      </c>
      <c r="J544" s="22"/>
      <c r="K544" s="22"/>
      <c r="L544" s="23"/>
      <c r="M544" s="22" t="s">
        <v>124</v>
      </c>
      <c r="N544" s="22"/>
      <c r="O544" s="22"/>
      <c r="P544" s="22"/>
      <c r="Q544" s="22"/>
      <c r="R544" s="24"/>
      <c r="S544" s="24"/>
      <c r="T544" s="24"/>
      <c r="U544" s="24"/>
      <c r="V544" s="24"/>
      <c r="W544" s="46"/>
      <c r="X544" s="46"/>
      <c r="Y544" s="46"/>
      <c r="Z544" s="46"/>
      <c r="AA544" s="46"/>
      <c r="AB544" s="46"/>
      <c r="AC544" s="46"/>
      <c r="AD544" s="46"/>
      <c r="AE544" s="46"/>
      <c r="AF544" s="46"/>
      <c r="AG544" s="46"/>
      <c r="AH544" s="46"/>
      <c r="AI544" s="46"/>
      <c r="AJ544" s="46"/>
      <c r="AK544" s="46"/>
      <c r="AL544" s="46"/>
      <c r="AM544" s="46"/>
      <c r="AN544" s="46"/>
      <c r="AO544" s="46"/>
      <c r="AP544" s="46"/>
      <c r="AQ544" s="46"/>
      <c r="AR544" s="55">
        <v>1809</v>
      </c>
      <c r="AS544" s="47">
        <f>+AR544*19%</f>
        <v>343.71</v>
      </c>
      <c r="AT544" s="47">
        <f t="shared" ref="AT544:AT563" si="37">+AR544+AS544</f>
        <v>2152.71</v>
      </c>
      <c r="AU544" s="46"/>
      <c r="AV544" s="46"/>
      <c r="AW544" s="46"/>
      <c r="AX544" s="46"/>
      <c r="AY544" s="46"/>
      <c r="AZ544" s="46"/>
      <c r="BA544" s="46"/>
      <c r="BB544" s="46"/>
      <c r="BC544" s="46"/>
      <c r="BD544" s="46"/>
      <c r="BE544" s="46"/>
      <c r="BF544" s="46"/>
      <c r="BG544" s="46"/>
      <c r="BH544" s="46"/>
      <c r="BI544" s="46"/>
      <c r="BJ544" s="46"/>
      <c r="BK544" s="46"/>
      <c r="BL544" s="46"/>
      <c r="BM544" s="46"/>
      <c r="BN544" s="46"/>
      <c r="BO544" s="46"/>
      <c r="BP544" s="46"/>
      <c r="BQ544" s="46"/>
      <c r="BR544" s="46"/>
      <c r="BS544" s="46"/>
      <c r="BT544" s="46"/>
      <c r="BU544" s="46"/>
      <c r="BV544" s="46"/>
      <c r="BW544" s="46"/>
      <c r="BX544" s="46"/>
      <c r="BY544" s="46"/>
      <c r="BZ544" s="46"/>
      <c r="CA544" s="46"/>
      <c r="CB544" s="46"/>
      <c r="CC544" s="46"/>
      <c r="CD544" s="46"/>
      <c r="CE544" s="46"/>
      <c r="CF544" s="46"/>
      <c r="CG544" s="46"/>
      <c r="CH544" s="46"/>
      <c r="CI544" s="46"/>
      <c r="CJ544" s="46"/>
      <c r="CK544" s="46"/>
      <c r="CL544" s="46"/>
      <c r="CM544" s="46"/>
      <c r="CN544" s="46"/>
      <c r="CO544" s="46"/>
      <c r="CP544" s="46"/>
      <c r="CQ544" s="46"/>
      <c r="CR544" s="46"/>
      <c r="CS544" s="46"/>
      <c r="CT544" s="46"/>
      <c r="CU544" s="46"/>
      <c r="CV544" s="46"/>
      <c r="CW544" s="46"/>
      <c r="CX544" s="46"/>
      <c r="CY544" s="46"/>
      <c r="CZ544" s="28"/>
      <c r="DA544" s="28"/>
      <c r="DB544" s="35"/>
      <c r="DE544" s="31">
        <f t="shared" si="35"/>
        <v>2152.71</v>
      </c>
    </row>
    <row r="545" spans="1:109" ht="67.5" x14ac:dyDescent="0.25">
      <c r="A545" s="18">
        <v>1952</v>
      </c>
      <c r="B545" s="43" t="s">
        <v>699</v>
      </c>
      <c r="C545" s="21" t="s">
        <v>43</v>
      </c>
      <c r="D545" s="21">
        <v>240</v>
      </c>
      <c r="E545" s="21">
        <v>800</v>
      </c>
      <c r="F545" s="22" t="s">
        <v>691</v>
      </c>
      <c r="G545" s="22" t="s">
        <v>691</v>
      </c>
      <c r="H545" s="23" t="s">
        <v>692</v>
      </c>
      <c r="I545" s="23" t="s">
        <v>692</v>
      </c>
      <c r="J545" s="22"/>
      <c r="K545" s="22"/>
      <c r="L545" s="23"/>
      <c r="M545" s="22" t="s">
        <v>124</v>
      </c>
      <c r="N545" s="22"/>
      <c r="O545" s="22"/>
      <c r="P545" s="22"/>
      <c r="Q545" s="22"/>
      <c r="R545" s="24"/>
      <c r="S545" s="24"/>
      <c r="T545" s="24"/>
      <c r="U545" s="24"/>
      <c r="V545" s="24"/>
      <c r="W545" s="46"/>
      <c r="X545" s="46"/>
      <c r="Y545" s="46"/>
      <c r="Z545" s="46"/>
      <c r="AA545" s="46"/>
      <c r="AB545" s="46"/>
      <c r="AC545" s="46"/>
      <c r="AD545" s="46"/>
      <c r="AE545" s="46"/>
      <c r="AF545" s="46"/>
      <c r="AG545" s="46"/>
      <c r="AH545" s="46"/>
      <c r="AI545" s="46"/>
      <c r="AJ545" s="46"/>
      <c r="AK545" s="46"/>
      <c r="AL545" s="46"/>
      <c r="AM545" s="46"/>
      <c r="AN545" s="46"/>
      <c r="AO545" s="46"/>
      <c r="AP545" s="46"/>
      <c r="AQ545" s="46"/>
      <c r="AR545" s="55">
        <v>2487</v>
      </c>
      <c r="AS545" s="47">
        <f>+AR545*19%</f>
        <v>472.53000000000003</v>
      </c>
      <c r="AT545" s="47">
        <f t="shared" si="37"/>
        <v>2959.53</v>
      </c>
      <c r="AU545" s="46"/>
      <c r="AV545" s="46"/>
      <c r="AW545" s="46"/>
      <c r="AX545" s="46"/>
      <c r="AY545" s="46"/>
      <c r="AZ545" s="46"/>
      <c r="BA545" s="46"/>
      <c r="BB545" s="46"/>
      <c r="BC545" s="46"/>
      <c r="BD545" s="46"/>
      <c r="BE545" s="46"/>
      <c r="BF545" s="46"/>
      <c r="BG545" s="46"/>
      <c r="BH545" s="46"/>
      <c r="BI545" s="46"/>
      <c r="BJ545" s="46"/>
      <c r="BK545" s="46"/>
      <c r="BL545" s="46"/>
      <c r="BM545" s="46"/>
      <c r="BN545" s="46"/>
      <c r="BO545" s="46"/>
      <c r="BP545" s="46"/>
      <c r="BQ545" s="46"/>
      <c r="BR545" s="46"/>
      <c r="BS545" s="46"/>
      <c r="BT545" s="47">
        <v>3667</v>
      </c>
      <c r="BU545" s="47">
        <f>+BT545*19%</f>
        <v>696.73</v>
      </c>
      <c r="BV545" s="95">
        <f>+BT545+BU545</f>
        <v>4363.7299999999996</v>
      </c>
      <c r="BW545" s="46"/>
      <c r="BX545" s="46"/>
      <c r="BY545" s="46"/>
      <c r="BZ545" s="46"/>
      <c r="CA545" s="46"/>
      <c r="CB545" s="46"/>
      <c r="CC545" s="46"/>
      <c r="CD545" s="46"/>
      <c r="CE545" s="46"/>
      <c r="CF545" s="46"/>
      <c r="CG545" s="46"/>
      <c r="CH545" s="46"/>
      <c r="CI545" s="46"/>
      <c r="CJ545" s="46"/>
      <c r="CK545" s="46"/>
      <c r="CL545" s="46"/>
      <c r="CM545" s="46"/>
      <c r="CN545" s="46"/>
      <c r="CO545" s="46"/>
      <c r="CP545" s="46"/>
      <c r="CQ545" s="46"/>
      <c r="CR545" s="46"/>
      <c r="CS545" s="46"/>
      <c r="CT545" s="46"/>
      <c r="CU545" s="46"/>
      <c r="CV545" s="46"/>
      <c r="CW545" s="46"/>
      <c r="CX545" s="46"/>
      <c r="CY545" s="46"/>
      <c r="CZ545" s="28"/>
      <c r="DA545" s="28"/>
      <c r="DB545" s="35"/>
      <c r="DE545" s="31">
        <f t="shared" si="35"/>
        <v>3661.63</v>
      </c>
    </row>
    <row r="546" spans="1:109" ht="67.5" x14ac:dyDescent="0.25">
      <c r="A546" s="18">
        <v>1953</v>
      </c>
      <c r="B546" s="43" t="s">
        <v>700</v>
      </c>
      <c r="C546" s="21" t="s">
        <v>43</v>
      </c>
      <c r="D546" s="21">
        <v>455</v>
      </c>
      <c r="E546" s="21">
        <v>1800</v>
      </c>
      <c r="F546" s="22" t="s">
        <v>691</v>
      </c>
      <c r="G546" s="22" t="s">
        <v>691</v>
      </c>
      <c r="H546" s="23" t="s">
        <v>692</v>
      </c>
      <c r="I546" s="23" t="s">
        <v>692</v>
      </c>
      <c r="J546" s="22"/>
      <c r="K546" s="22"/>
      <c r="L546" s="23"/>
      <c r="M546" s="22" t="s">
        <v>124</v>
      </c>
      <c r="N546" s="22"/>
      <c r="O546" s="22"/>
      <c r="P546" s="22"/>
      <c r="Q546" s="22"/>
      <c r="R546" s="24"/>
      <c r="S546" s="24"/>
      <c r="T546" s="24"/>
      <c r="U546" s="24"/>
      <c r="V546" s="24"/>
      <c r="W546" s="46"/>
      <c r="X546" s="46"/>
      <c r="Y546" s="46"/>
      <c r="Z546" s="46"/>
      <c r="AA546" s="46"/>
      <c r="AB546" s="46"/>
      <c r="AC546" s="46"/>
      <c r="AD546" s="46"/>
      <c r="AE546" s="46"/>
      <c r="AF546" s="46"/>
      <c r="AG546" s="46"/>
      <c r="AH546" s="46"/>
      <c r="AI546" s="46"/>
      <c r="AJ546" s="46"/>
      <c r="AK546" s="46"/>
      <c r="AL546" s="46"/>
      <c r="AM546" s="46"/>
      <c r="AN546" s="46"/>
      <c r="AO546" s="46"/>
      <c r="AP546" s="46"/>
      <c r="AQ546" s="46"/>
      <c r="AR546" s="55">
        <v>3526</v>
      </c>
      <c r="AS546" s="47">
        <f>+AR546*19%</f>
        <v>669.94</v>
      </c>
      <c r="AT546" s="47">
        <f t="shared" si="37"/>
        <v>4195.9400000000005</v>
      </c>
      <c r="AU546" s="46"/>
      <c r="AV546" s="46"/>
      <c r="AW546" s="46"/>
      <c r="AX546" s="46"/>
      <c r="AY546" s="46"/>
      <c r="AZ546" s="46"/>
      <c r="BA546" s="46"/>
      <c r="BB546" s="46"/>
      <c r="BC546" s="46"/>
      <c r="BD546" s="46"/>
      <c r="BE546" s="46"/>
      <c r="BF546" s="46"/>
      <c r="BG546" s="46"/>
      <c r="BH546" s="46"/>
      <c r="BI546" s="46"/>
      <c r="BJ546" s="46"/>
      <c r="BK546" s="46"/>
      <c r="BL546" s="46"/>
      <c r="BM546" s="46"/>
      <c r="BN546" s="46"/>
      <c r="BO546" s="46"/>
      <c r="BP546" s="46"/>
      <c r="BQ546" s="46"/>
      <c r="BR546" s="46"/>
      <c r="BS546" s="46"/>
      <c r="BT546" s="47">
        <v>5493</v>
      </c>
      <c r="BU546" s="47">
        <f>+BT546*19%</f>
        <v>1043.67</v>
      </c>
      <c r="BV546" s="95">
        <f>+BT546+BU546</f>
        <v>6536.67</v>
      </c>
      <c r="BW546" s="46"/>
      <c r="BX546" s="46"/>
      <c r="BY546" s="46"/>
      <c r="BZ546" s="46"/>
      <c r="CA546" s="46"/>
      <c r="CB546" s="46"/>
      <c r="CC546" s="46"/>
      <c r="CD546" s="46"/>
      <c r="CE546" s="46"/>
      <c r="CF546" s="46"/>
      <c r="CG546" s="46"/>
      <c r="CH546" s="46"/>
      <c r="CI546" s="46"/>
      <c r="CJ546" s="46"/>
      <c r="CK546" s="46"/>
      <c r="CL546" s="46"/>
      <c r="CM546" s="46"/>
      <c r="CN546" s="46"/>
      <c r="CO546" s="46"/>
      <c r="CP546" s="46"/>
      <c r="CQ546" s="46"/>
      <c r="CR546" s="46"/>
      <c r="CS546" s="46"/>
      <c r="CT546" s="46"/>
      <c r="CU546" s="46"/>
      <c r="CV546" s="46"/>
      <c r="CW546" s="46"/>
      <c r="CX546" s="46"/>
      <c r="CY546" s="46"/>
      <c r="CZ546" s="28"/>
      <c r="DA546" s="28"/>
      <c r="DB546" s="35"/>
      <c r="DE546" s="31">
        <f t="shared" si="35"/>
        <v>5366.3050000000003</v>
      </c>
    </row>
    <row r="547" spans="1:109" x14ac:dyDescent="0.25">
      <c r="A547" s="36">
        <v>2176</v>
      </c>
      <c r="B547" s="39" t="s">
        <v>701</v>
      </c>
      <c r="C547" s="21" t="s">
        <v>43</v>
      </c>
      <c r="D547" s="40">
        <v>20</v>
      </c>
      <c r="E547" s="21">
        <v>20</v>
      </c>
      <c r="F547" s="22" t="s">
        <v>691</v>
      </c>
      <c r="G547" s="22" t="s">
        <v>691</v>
      </c>
      <c r="H547" s="23"/>
      <c r="I547" s="23"/>
      <c r="J547" s="22"/>
      <c r="K547" s="22"/>
      <c r="L547" s="23"/>
      <c r="M547" s="22"/>
      <c r="N547" s="22"/>
      <c r="O547" s="22"/>
      <c r="P547" s="22"/>
      <c r="Q547" s="22"/>
      <c r="R547" s="24"/>
      <c r="S547" s="24"/>
      <c r="T547" s="24"/>
      <c r="U547" s="24"/>
      <c r="V547" s="24"/>
      <c r="W547" s="46"/>
      <c r="X547" s="46"/>
      <c r="Y547" s="46"/>
      <c r="Z547" s="46"/>
      <c r="AA547" s="46"/>
      <c r="AB547" s="46"/>
      <c r="AC547" s="46"/>
      <c r="AD547" s="46"/>
      <c r="AE547" s="46"/>
      <c r="AF547" s="46"/>
      <c r="AG547" s="46"/>
      <c r="AH547" s="46"/>
      <c r="AI547" s="46"/>
      <c r="AJ547" s="46"/>
      <c r="AK547" s="46"/>
      <c r="AL547" s="46"/>
      <c r="AM547" s="46"/>
      <c r="AN547" s="46"/>
      <c r="AO547" s="46"/>
      <c r="AP547" s="46"/>
      <c r="AQ547" s="46"/>
      <c r="AR547" s="55">
        <v>19211</v>
      </c>
      <c r="AS547" s="47">
        <f>+AR547*19%</f>
        <v>3650.09</v>
      </c>
      <c r="AT547" s="47">
        <f t="shared" si="37"/>
        <v>22861.09</v>
      </c>
      <c r="AU547" s="46"/>
      <c r="AV547" s="46"/>
      <c r="AW547" s="46"/>
      <c r="AX547" s="46"/>
      <c r="AY547" s="46"/>
      <c r="AZ547" s="46"/>
      <c r="BA547" s="46"/>
      <c r="BB547" s="46"/>
      <c r="BC547" s="46"/>
      <c r="BD547" s="46"/>
      <c r="BE547" s="46"/>
      <c r="BF547" s="46"/>
      <c r="BG547" s="46"/>
      <c r="BH547" s="46"/>
      <c r="BI547" s="46"/>
      <c r="BJ547" s="46"/>
      <c r="BK547" s="46"/>
      <c r="BL547" s="46"/>
      <c r="BM547" s="46"/>
      <c r="BN547" s="46"/>
      <c r="BO547" s="46"/>
      <c r="BP547" s="46"/>
      <c r="BQ547" s="46"/>
      <c r="BR547" s="46"/>
      <c r="BS547" s="46"/>
      <c r="BT547" s="46"/>
      <c r="BU547" s="46"/>
      <c r="BV547" s="46"/>
      <c r="BW547" s="46"/>
      <c r="BX547" s="46"/>
      <c r="BY547" s="46"/>
      <c r="BZ547" s="46"/>
      <c r="CA547" s="46"/>
      <c r="CB547" s="46"/>
      <c r="CC547" s="46"/>
      <c r="CD547" s="46"/>
      <c r="CE547" s="46"/>
      <c r="CF547" s="46"/>
      <c r="CG547" s="46"/>
      <c r="CH547" s="46"/>
      <c r="CI547" s="46"/>
      <c r="CJ547" s="46"/>
      <c r="CK547" s="46"/>
      <c r="CL547" s="46"/>
      <c r="CM547" s="46"/>
      <c r="CN547" s="46"/>
      <c r="CO547" s="46"/>
      <c r="CP547" s="46"/>
      <c r="CQ547" s="46"/>
      <c r="CR547" s="46"/>
      <c r="CS547" s="46"/>
      <c r="CT547" s="46"/>
      <c r="CU547" s="46"/>
      <c r="CV547" s="46"/>
      <c r="CW547" s="46"/>
      <c r="CX547" s="46"/>
      <c r="CY547" s="46"/>
      <c r="CZ547" s="28"/>
      <c r="DA547" s="28"/>
      <c r="DB547" s="35"/>
      <c r="DE547" s="31">
        <f t="shared" si="35"/>
        <v>22861.09</v>
      </c>
    </row>
    <row r="548" spans="1:109" x14ac:dyDescent="0.25">
      <c r="A548" s="96">
        <v>31</v>
      </c>
      <c r="B548" s="19" t="s">
        <v>702</v>
      </c>
      <c r="C548" s="42" t="s">
        <v>43</v>
      </c>
      <c r="D548" s="97">
        <v>5</v>
      </c>
      <c r="E548" s="98">
        <v>5</v>
      </c>
      <c r="F548" s="98" t="s">
        <v>703</v>
      </c>
      <c r="G548" s="99" t="s">
        <v>703</v>
      </c>
      <c r="H548" s="98"/>
      <c r="I548" s="98"/>
      <c r="J548" s="98"/>
      <c r="K548" s="99"/>
      <c r="L548" s="99"/>
      <c r="M548" s="98" t="s">
        <v>124</v>
      </c>
      <c r="N548" s="24"/>
      <c r="O548" s="24"/>
      <c r="P548" s="24"/>
      <c r="Q548" s="24"/>
      <c r="R548" s="24"/>
      <c r="S548" s="24"/>
      <c r="T548" s="24"/>
      <c r="U548" s="24"/>
      <c r="V548" s="24"/>
      <c r="W548" s="24"/>
      <c r="X548" s="24"/>
      <c r="Y548" s="24"/>
      <c r="Z548" s="24"/>
      <c r="AA548" s="24"/>
      <c r="AB548" s="26"/>
      <c r="AC548" s="26"/>
      <c r="AD548" s="24"/>
      <c r="AE548" s="24"/>
      <c r="AF548" s="26"/>
      <c r="AG548" s="100"/>
      <c r="AH548" s="46"/>
      <c r="AI548" s="46"/>
      <c r="AJ548" s="46"/>
      <c r="AK548" s="46"/>
      <c r="AL548" s="46"/>
      <c r="AM548" s="46"/>
      <c r="AN548" s="47"/>
      <c r="AO548" s="47"/>
      <c r="AP548" s="95"/>
      <c r="AQ548" s="46"/>
      <c r="AR548" s="47">
        <v>3658</v>
      </c>
      <c r="AS548" s="47">
        <v>695</v>
      </c>
      <c r="AT548" s="47">
        <f t="shared" si="37"/>
        <v>4353</v>
      </c>
      <c r="AU548" s="46"/>
      <c r="AV548" s="47"/>
      <c r="AW548" s="47"/>
      <c r="AX548" s="101"/>
      <c r="AY548" s="46"/>
      <c r="AZ548" s="47">
        <f>VLOOKUP(A548,'[4]enfermeria (304)'!$A$1:$U$311,19,0)</f>
        <v>2100</v>
      </c>
      <c r="BA548" s="47">
        <f>VLOOKUP(A548,'[4]enfermeria (304)'!$A$1:$U$311,20,0)</f>
        <v>399</v>
      </c>
      <c r="BB548" s="47">
        <f>+AZ548+BA548</f>
        <v>2499</v>
      </c>
      <c r="BC548" s="46"/>
      <c r="BD548" s="46"/>
      <c r="BE548" s="46"/>
      <c r="BF548" s="46"/>
      <c r="BG548" s="46"/>
      <c r="BH548" s="46"/>
      <c r="BI548" s="46"/>
      <c r="BJ548" s="46"/>
      <c r="BK548" s="46"/>
      <c r="BL548" s="83"/>
      <c r="BM548" s="83"/>
      <c r="BN548" s="83"/>
      <c r="BO548" s="46"/>
      <c r="BP548" s="47"/>
      <c r="BQ548" s="47"/>
      <c r="BR548" s="47"/>
      <c r="BS548" s="46"/>
      <c r="BT548" s="47"/>
      <c r="BU548" s="47"/>
      <c r="BV548" s="47"/>
      <c r="BW548" s="46"/>
      <c r="BX548" s="46"/>
      <c r="BY548" s="46"/>
      <c r="BZ548" s="46"/>
      <c r="CA548" s="46"/>
      <c r="CB548" s="47"/>
      <c r="CC548" s="47"/>
      <c r="CD548" s="47"/>
      <c r="CE548" s="46"/>
      <c r="CF548" s="46"/>
      <c r="CG548" s="46"/>
      <c r="CH548" s="46"/>
      <c r="CI548" s="46"/>
      <c r="CJ548" s="47"/>
      <c r="CK548" s="47"/>
      <c r="CL548" s="47"/>
      <c r="CM548" s="46"/>
      <c r="CN548" s="46"/>
      <c r="CO548" s="46"/>
      <c r="CP548" s="46"/>
      <c r="CQ548" s="46"/>
      <c r="CR548" s="46"/>
      <c r="CS548" s="46"/>
      <c r="CT548" s="46"/>
      <c r="CU548" s="46"/>
      <c r="CV548" s="46"/>
      <c r="CW548" s="46"/>
      <c r="CX548" s="46"/>
      <c r="CY548" s="46"/>
      <c r="CZ548" s="28"/>
      <c r="DA548" s="28"/>
      <c r="DB548" s="35"/>
      <c r="DE548" s="31">
        <f t="shared" si="35"/>
        <v>3426</v>
      </c>
    </row>
    <row r="549" spans="1:109" ht="34.5" x14ac:dyDescent="0.25">
      <c r="A549" s="96">
        <v>37</v>
      </c>
      <c r="B549" s="38" t="s">
        <v>704</v>
      </c>
      <c r="C549" s="33" t="s">
        <v>705</v>
      </c>
      <c r="D549" s="97">
        <v>78</v>
      </c>
      <c r="E549" s="98">
        <f>D549</f>
        <v>78</v>
      </c>
      <c r="F549" s="98" t="s">
        <v>703</v>
      </c>
      <c r="G549" s="99" t="s">
        <v>706</v>
      </c>
      <c r="H549" s="98"/>
      <c r="I549" s="98"/>
      <c r="J549" s="98"/>
      <c r="K549" s="99"/>
      <c r="L549" s="99"/>
      <c r="M549" s="98" t="s">
        <v>124</v>
      </c>
      <c r="N549" s="24"/>
      <c r="O549" s="24"/>
      <c r="P549" s="24"/>
      <c r="Q549" s="24"/>
      <c r="R549" s="24"/>
      <c r="S549" s="24"/>
      <c r="T549" s="24"/>
      <c r="U549" s="24"/>
      <c r="V549" s="24"/>
      <c r="W549" s="24"/>
      <c r="X549" s="24"/>
      <c r="Y549" s="24"/>
      <c r="Z549" s="24"/>
      <c r="AA549" s="24"/>
      <c r="AB549" s="26"/>
      <c r="AC549" s="26"/>
      <c r="AD549" s="24"/>
      <c r="AE549" s="24"/>
      <c r="AF549" s="26"/>
      <c r="AG549" s="100"/>
      <c r="AH549" s="46"/>
      <c r="AI549" s="46"/>
      <c r="AJ549" s="46"/>
      <c r="AK549" s="46"/>
      <c r="AL549" s="46"/>
      <c r="AM549" s="46"/>
      <c r="AN549" s="47"/>
      <c r="AO549" s="47"/>
      <c r="AP549" s="95"/>
      <c r="AQ549" s="46"/>
      <c r="AR549" s="47">
        <v>1654</v>
      </c>
      <c r="AS549" s="47">
        <v>0</v>
      </c>
      <c r="AT549" s="47">
        <f t="shared" si="37"/>
        <v>1654</v>
      </c>
      <c r="AU549" s="46"/>
      <c r="AV549" s="47"/>
      <c r="AW549" s="47"/>
      <c r="AX549" s="101"/>
      <c r="AY549" s="46"/>
      <c r="AZ549" s="47"/>
      <c r="BA549" s="47"/>
      <c r="BB549" s="47"/>
      <c r="BC549" s="46"/>
      <c r="BD549" s="46"/>
      <c r="BE549" s="46"/>
      <c r="BF549" s="46"/>
      <c r="BG549" s="46"/>
      <c r="BH549" s="46"/>
      <c r="BI549" s="46"/>
      <c r="BJ549" s="46"/>
      <c r="BK549" s="46"/>
      <c r="BL549" s="83"/>
      <c r="BM549" s="83"/>
      <c r="BN549" s="83"/>
      <c r="BO549" s="46"/>
      <c r="BP549" s="47"/>
      <c r="BQ549" s="47"/>
      <c r="BR549" s="47"/>
      <c r="BS549" s="46"/>
      <c r="BT549" s="47"/>
      <c r="BU549" s="47"/>
      <c r="BV549" s="47"/>
      <c r="BW549" s="46"/>
      <c r="BX549" s="46"/>
      <c r="BY549" s="46"/>
      <c r="BZ549" s="46"/>
      <c r="CA549" s="46"/>
      <c r="CB549" s="47"/>
      <c r="CC549" s="47"/>
      <c r="CD549" s="47"/>
      <c r="CE549" s="46"/>
      <c r="CF549" s="46"/>
      <c r="CG549" s="46"/>
      <c r="CH549" s="46"/>
      <c r="CI549" s="46"/>
      <c r="CJ549" s="47"/>
      <c r="CK549" s="47"/>
      <c r="CL549" s="47"/>
      <c r="CM549" s="46"/>
      <c r="CN549" s="46"/>
      <c r="CO549" s="46"/>
      <c r="CP549" s="46"/>
      <c r="CQ549" s="46"/>
      <c r="CR549" s="46"/>
      <c r="CS549" s="46"/>
      <c r="CT549" s="46"/>
      <c r="CU549" s="46"/>
      <c r="CV549" s="46"/>
      <c r="CW549" s="46"/>
      <c r="CX549" s="46"/>
      <c r="CY549" s="46"/>
      <c r="CZ549" s="28"/>
      <c r="DA549" s="28"/>
      <c r="DB549" s="35"/>
      <c r="DE549" s="31">
        <f t="shared" si="35"/>
        <v>1654</v>
      </c>
    </row>
    <row r="550" spans="1:109" x14ac:dyDescent="0.25">
      <c r="A550" s="37">
        <v>38</v>
      </c>
      <c r="B550" s="32" t="s">
        <v>707</v>
      </c>
      <c r="C550" s="33" t="s">
        <v>43</v>
      </c>
      <c r="D550" s="97">
        <v>100</v>
      </c>
      <c r="E550" s="98">
        <v>100</v>
      </c>
      <c r="F550" s="98" t="s">
        <v>703</v>
      </c>
      <c r="G550" s="99" t="s">
        <v>703</v>
      </c>
      <c r="H550" s="98"/>
      <c r="I550" s="98"/>
      <c r="J550" s="98"/>
      <c r="K550" s="99"/>
      <c r="L550" s="99"/>
      <c r="M550" s="98"/>
      <c r="N550" s="24"/>
      <c r="O550" s="24"/>
      <c r="P550" s="24"/>
      <c r="Q550" s="24"/>
      <c r="R550" s="24"/>
      <c r="S550" s="24"/>
      <c r="T550" s="24"/>
      <c r="U550" s="24"/>
      <c r="V550" s="24"/>
      <c r="W550" s="24"/>
      <c r="X550" s="24"/>
      <c r="Y550" s="24"/>
      <c r="Z550" s="24"/>
      <c r="AA550" s="24"/>
      <c r="AB550" s="26"/>
      <c r="AC550" s="26"/>
      <c r="AD550" s="24"/>
      <c r="AE550" s="24"/>
      <c r="AF550" s="26"/>
      <c r="AG550" s="100"/>
      <c r="AH550" s="46"/>
      <c r="AI550" s="46"/>
      <c r="AJ550" s="46"/>
      <c r="AK550" s="46"/>
      <c r="AL550" s="46"/>
      <c r="AM550" s="46"/>
      <c r="AN550" s="47"/>
      <c r="AO550" s="47"/>
      <c r="AP550" s="95"/>
      <c r="AQ550" s="46"/>
      <c r="AR550" s="47">
        <v>5526</v>
      </c>
      <c r="AS550" s="47">
        <v>1050</v>
      </c>
      <c r="AT550" s="47">
        <f t="shared" si="37"/>
        <v>6576</v>
      </c>
      <c r="AU550" s="46"/>
      <c r="AV550" s="47"/>
      <c r="AW550" s="47"/>
      <c r="AX550" s="101"/>
      <c r="AY550" s="46"/>
      <c r="AZ550" s="47"/>
      <c r="BA550" s="47"/>
      <c r="BB550" s="47"/>
      <c r="BC550" s="46"/>
      <c r="BD550" s="46"/>
      <c r="BE550" s="46"/>
      <c r="BF550" s="46"/>
      <c r="BG550" s="46"/>
      <c r="BH550" s="46"/>
      <c r="BI550" s="46"/>
      <c r="BJ550" s="46"/>
      <c r="BK550" s="46"/>
      <c r="BL550" s="83"/>
      <c r="BM550" s="83"/>
      <c r="BN550" s="83"/>
      <c r="BO550" s="46"/>
      <c r="BP550" s="47"/>
      <c r="BQ550" s="47"/>
      <c r="BR550" s="47"/>
      <c r="BS550" s="46"/>
      <c r="BT550" s="47">
        <f>VLOOKUP(A550,'[2]enfermeria (304)'!$A$1:$U$311,19,0)</f>
        <v>58.666666666666664</v>
      </c>
      <c r="BU550" s="47">
        <f>VLOOKUP(A550,'[2]enfermeria (304)'!$A$1:$U$311,20,0)</f>
        <v>11.146666666666667</v>
      </c>
      <c r="BV550" s="47">
        <f t="shared" ref="BV550:BV571" si="38">+BT550+BU550</f>
        <v>69.813333333333333</v>
      </c>
      <c r="BW550" s="46"/>
      <c r="BX550" s="46"/>
      <c r="BY550" s="46"/>
      <c r="BZ550" s="46"/>
      <c r="CA550" s="46"/>
      <c r="CB550" s="47"/>
      <c r="CC550" s="47"/>
      <c r="CD550" s="47"/>
      <c r="CE550" s="46"/>
      <c r="CF550" s="46"/>
      <c r="CG550" s="46"/>
      <c r="CH550" s="46"/>
      <c r="CI550" s="46"/>
      <c r="CJ550" s="47"/>
      <c r="CK550" s="47"/>
      <c r="CL550" s="47"/>
      <c r="CM550" s="46"/>
      <c r="CN550" s="46"/>
      <c r="CO550" s="46"/>
      <c r="CP550" s="46"/>
      <c r="CQ550" s="46"/>
      <c r="CR550" s="46"/>
      <c r="CS550" s="46"/>
      <c r="CT550" s="46"/>
      <c r="CU550" s="46"/>
      <c r="CV550" s="46"/>
      <c r="CW550" s="46"/>
      <c r="CX550" s="46"/>
      <c r="CY550" s="46"/>
      <c r="CZ550" s="28"/>
      <c r="DA550" s="28"/>
      <c r="DB550" s="35"/>
      <c r="DE550" s="31">
        <f t="shared" si="35"/>
        <v>3322.9066666666668</v>
      </c>
    </row>
    <row r="551" spans="1:109" x14ac:dyDescent="0.25">
      <c r="A551" s="18">
        <v>63</v>
      </c>
      <c r="B551" s="38" t="s">
        <v>708</v>
      </c>
      <c r="C551" s="33" t="s">
        <v>43</v>
      </c>
      <c r="D551" s="102">
        <v>2000</v>
      </c>
      <c r="E551" s="98">
        <v>4985</v>
      </c>
      <c r="F551" s="98" t="s">
        <v>703</v>
      </c>
      <c r="G551" s="99" t="s">
        <v>703</v>
      </c>
      <c r="H551" s="98"/>
      <c r="I551" s="98"/>
      <c r="J551" s="98"/>
      <c r="K551" s="99"/>
      <c r="L551" s="99"/>
      <c r="M551" s="98" t="s">
        <v>124</v>
      </c>
      <c r="N551" s="24"/>
      <c r="O551" s="24"/>
      <c r="P551" s="24"/>
      <c r="Q551" s="24"/>
      <c r="R551" s="24"/>
      <c r="S551" s="24"/>
      <c r="T551" s="24"/>
      <c r="U551" s="24"/>
      <c r="V551" s="24"/>
      <c r="W551" s="24"/>
      <c r="X551" s="24"/>
      <c r="Y551" s="24"/>
      <c r="Z551" s="24"/>
      <c r="AA551" s="24"/>
      <c r="AB551" s="26"/>
      <c r="AC551" s="26"/>
      <c r="AD551" s="24"/>
      <c r="AE551" s="24"/>
      <c r="AF551" s="26"/>
      <c r="AG551" s="100"/>
      <c r="AH551" s="46"/>
      <c r="AI551" s="46"/>
      <c r="AJ551" s="46"/>
      <c r="AK551" s="46"/>
      <c r="AL551" s="46"/>
      <c r="AM551" s="46"/>
      <c r="AN551" s="47"/>
      <c r="AO551" s="47"/>
      <c r="AP551" s="95"/>
      <c r="AQ551" s="46"/>
      <c r="AR551" s="47">
        <v>4868</v>
      </c>
      <c r="AS551" s="47">
        <v>925</v>
      </c>
      <c r="AT551" s="47">
        <f t="shared" si="37"/>
        <v>5793</v>
      </c>
      <c r="AU551" s="46"/>
      <c r="AV551" s="47"/>
      <c r="AW551" s="47"/>
      <c r="AX551" s="101"/>
      <c r="AY551" s="46"/>
      <c r="AZ551" s="47"/>
      <c r="BA551" s="47"/>
      <c r="BB551" s="47"/>
      <c r="BC551" s="46"/>
      <c r="BD551" s="46"/>
      <c r="BE551" s="46"/>
      <c r="BF551" s="46"/>
      <c r="BG551" s="46"/>
      <c r="BH551" s="46"/>
      <c r="BI551" s="46"/>
      <c r="BJ551" s="46"/>
      <c r="BK551" s="46"/>
      <c r="BL551" s="83"/>
      <c r="BM551" s="83"/>
      <c r="BN551" s="83"/>
      <c r="BO551" s="46"/>
      <c r="BP551" s="47"/>
      <c r="BQ551" s="47"/>
      <c r="BR551" s="47"/>
      <c r="BS551" s="46"/>
      <c r="BT551" s="47">
        <f>VLOOKUP(A551,'[2]enfermeria (304)'!$A$1:$U$311,19,0)</f>
        <v>53.333333333333336</v>
      </c>
      <c r="BU551" s="47">
        <f>VLOOKUP(A551,'[2]enfermeria (304)'!$A$1:$U$311,20,0)</f>
        <v>10.133333333333335</v>
      </c>
      <c r="BV551" s="47">
        <f t="shared" si="38"/>
        <v>63.466666666666669</v>
      </c>
      <c r="BW551" s="46"/>
      <c r="BX551" s="46"/>
      <c r="BY551" s="46"/>
      <c r="BZ551" s="46"/>
      <c r="CA551" s="46"/>
      <c r="CB551" s="47"/>
      <c r="CC551" s="47"/>
      <c r="CD551" s="47"/>
      <c r="CE551" s="46"/>
      <c r="CF551" s="46"/>
      <c r="CG551" s="46"/>
      <c r="CH551" s="46"/>
      <c r="CI551" s="46"/>
      <c r="CJ551" s="47"/>
      <c r="CK551" s="47"/>
      <c r="CL551" s="47"/>
      <c r="CM551" s="46"/>
      <c r="CN551" s="46"/>
      <c r="CO551" s="46"/>
      <c r="CP551" s="46"/>
      <c r="CQ551" s="46"/>
      <c r="CR551" s="46"/>
      <c r="CS551" s="46"/>
      <c r="CT551" s="46"/>
      <c r="CU551" s="46"/>
      <c r="CV551" s="46"/>
      <c r="CW551" s="46"/>
      <c r="CX551" s="46"/>
      <c r="CY551" s="46"/>
      <c r="CZ551" s="28"/>
      <c r="DA551" s="28"/>
      <c r="DB551" s="35"/>
      <c r="DE551" s="31">
        <f t="shared" si="35"/>
        <v>2928.2333333333336</v>
      </c>
    </row>
    <row r="552" spans="1:109" x14ac:dyDescent="0.25">
      <c r="A552" s="96">
        <v>64</v>
      </c>
      <c r="B552" s="103" t="s">
        <v>709</v>
      </c>
      <c r="C552" s="97" t="s">
        <v>43</v>
      </c>
      <c r="D552" s="104">
        <v>100</v>
      </c>
      <c r="E552" s="98">
        <v>100</v>
      </c>
      <c r="F552" s="98" t="s">
        <v>703</v>
      </c>
      <c r="G552" s="99" t="s">
        <v>703</v>
      </c>
      <c r="H552" s="98"/>
      <c r="I552" s="98"/>
      <c r="J552" s="98"/>
      <c r="K552" s="99"/>
      <c r="L552" s="99"/>
      <c r="M552" s="98" t="s">
        <v>124</v>
      </c>
      <c r="N552" s="24"/>
      <c r="O552" s="24"/>
      <c r="P552" s="24"/>
      <c r="Q552" s="24"/>
      <c r="R552" s="24"/>
      <c r="S552" s="24"/>
      <c r="T552" s="24"/>
      <c r="U552" s="24"/>
      <c r="V552" s="24"/>
      <c r="W552" s="24"/>
      <c r="X552" s="24"/>
      <c r="Y552" s="24"/>
      <c r="Z552" s="24"/>
      <c r="AA552" s="24"/>
      <c r="AB552" s="26"/>
      <c r="AC552" s="26"/>
      <c r="AD552" s="24"/>
      <c r="AE552" s="24"/>
      <c r="AF552" s="26"/>
      <c r="AG552" s="100"/>
      <c r="AH552" s="46"/>
      <c r="AI552" s="46"/>
      <c r="AJ552" s="46"/>
      <c r="AK552" s="46"/>
      <c r="AL552" s="46"/>
      <c r="AM552" s="46"/>
      <c r="AN552" s="47"/>
      <c r="AO552" s="47"/>
      <c r="AP552" s="95"/>
      <c r="AQ552" s="46"/>
      <c r="AR552" s="47">
        <v>4868</v>
      </c>
      <c r="AS552" s="47">
        <v>925</v>
      </c>
      <c r="AT552" s="47">
        <f t="shared" si="37"/>
        <v>5793</v>
      </c>
      <c r="AU552" s="46"/>
      <c r="AV552" s="47"/>
      <c r="AW552" s="47"/>
      <c r="AX552" s="101"/>
      <c r="AY552" s="46"/>
      <c r="AZ552" s="47"/>
      <c r="BA552" s="47"/>
      <c r="BB552" s="47"/>
      <c r="BC552" s="46"/>
      <c r="BD552" s="46"/>
      <c r="BE552" s="46"/>
      <c r="BF552" s="46"/>
      <c r="BG552" s="46"/>
      <c r="BH552" s="46"/>
      <c r="BI552" s="46"/>
      <c r="BJ552" s="46"/>
      <c r="BK552" s="46"/>
      <c r="BL552" s="83"/>
      <c r="BM552" s="83"/>
      <c r="BN552" s="83"/>
      <c r="BO552" s="46"/>
      <c r="BP552" s="47"/>
      <c r="BQ552" s="47"/>
      <c r="BR552" s="47"/>
      <c r="BS552" s="46"/>
      <c r="BT552" s="47">
        <f>VLOOKUP(A552,'[2]enfermeria (304)'!$A$1:$U$311,19,0)</f>
        <v>53.333333333333336</v>
      </c>
      <c r="BU552" s="47">
        <f>VLOOKUP(A552,'[2]enfermeria (304)'!$A$1:$U$311,20,0)</f>
        <v>10.133333333333335</v>
      </c>
      <c r="BV552" s="47">
        <f t="shared" si="38"/>
        <v>63.466666666666669</v>
      </c>
      <c r="BW552" s="46"/>
      <c r="BX552" s="46"/>
      <c r="BY552" s="46"/>
      <c r="BZ552" s="46"/>
      <c r="CA552" s="46"/>
      <c r="CB552" s="47"/>
      <c r="CC552" s="47"/>
      <c r="CD552" s="47"/>
      <c r="CE552" s="46"/>
      <c r="CF552" s="46"/>
      <c r="CG552" s="46"/>
      <c r="CH552" s="46"/>
      <c r="CI552" s="46"/>
      <c r="CJ552" s="47"/>
      <c r="CK552" s="47"/>
      <c r="CL552" s="47"/>
      <c r="CM552" s="46"/>
      <c r="CN552" s="46"/>
      <c r="CO552" s="46"/>
      <c r="CP552" s="46"/>
      <c r="CQ552" s="46"/>
      <c r="CR552" s="46"/>
      <c r="CS552" s="46"/>
      <c r="CT552" s="46"/>
      <c r="CU552" s="46"/>
      <c r="CV552" s="46"/>
      <c r="CW552" s="46"/>
      <c r="CX552" s="46"/>
      <c r="CY552" s="46"/>
      <c r="CZ552" s="28"/>
      <c r="DA552" s="28"/>
      <c r="DB552" s="35"/>
      <c r="DE552" s="31">
        <f t="shared" si="35"/>
        <v>2928.2333333333336</v>
      </c>
    </row>
    <row r="553" spans="1:109" x14ac:dyDescent="0.25">
      <c r="A553" s="18">
        <v>65</v>
      </c>
      <c r="B553" s="103" t="s">
        <v>710</v>
      </c>
      <c r="C553" s="97" t="s">
        <v>43</v>
      </c>
      <c r="D553" s="104">
        <v>1000</v>
      </c>
      <c r="E553" s="98">
        <v>1000</v>
      </c>
      <c r="F553" s="98" t="s">
        <v>703</v>
      </c>
      <c r="G553" s="99" t="s">
        <v>703</v>
      </c>
      <c r="H553" s="98"/>
      <c r="I553" s="98"/>
      <c r="J553" s="98"/>
      <c r="K553" s="99"/>
      <c r="L553" s="99"/>
      <c r="M553" s="98" t="s">
        <v>124</v>
      </c>
      <c r="N553" s="24"/>
      <c r="O553" s="24"/>
      <c r="P553" s="24"/>
      <c r="Q553" s="24"/>
      <c r="R553" s="24"/>
      <c r="S553" s="24"/>
      <c r="T553" s="24"/>
      <c r="U553" s="24"/>
      <c r="V553" s="24"/>
      <c r="W553" s="24"/>
      <c r="X553" s="24"/>
      <c r="Y553" s="24"/>
      <c r="Z553" s="24"/>
      <c r="AA553" s="24"/>
      <c r="AB553" s="26"/>
      <c r="AC553" s="26"/>
      <c r="AD553" s="24"/>
      <c r="AE553" s="24"/>
      <c r="AF553" s="26"/>
      <c r="AG553" s="100"/>
      <c r="AH553" s="46"/>
      <c r="AI553" s="46"/>
      <c r="AJ553" s="46"/>
      <c r="AK553" s="46"/>
      <c r="AL553" s="46"/>
      <c r="AM553" s="46"/>
      <c r="AN553" s="47"/>
      <c r="AO553" s="47"/>
      <c r="AP553" s="95"/>
      <c r="AQ553" s="46"/>
      <c r="AR553" s="47">
        <v>7237</v>
      </c>
      <c r="AS553" s="47">
        <v>1375</v>
      </c>
      <c r="AT553" s="47">
        <f t="shared" si="37"/>
        <v>8612</v>
      </c>
      <c r="AU553" s="46"/>
      <c r="AV553" s="47"/>
      <c r="AW553" s="47"/>
      <c r="AX553" s="101"/>
      <c r="AY553" s="46"/>
      <c r="AZ553" s="47"/>
      <c r="BA553" s="47"/>
      <c r="BB553" s="47"/>
      <c r="BC553" s="46"/>
      <c r="BD553" s="46"/>
      <c r="BE553" s="46"/>
      <c r="BF553" s="46"/>
      <c r="BG553" s="46"/>
      <c r="BH553" s="46"/>
      <c r="BI553" s="46"/>
      <c r="BJ553" s="46"/>
      <c r="BK553" s="46"/>
      <c r="BL553" s="83"/>
      <c r="BM553" s="83"/>
      <c r="BN553" s="83"/>
      <c r="BO553" s="46"/>
      <c r="BP553" s="47"/>
      <c r="BQ553" s="47"/>
      <c r="BR553" s="47"/>
      <c r="BS553" s="46"/>
      <c r="BT553" s="47">
        <f>VLOOKUP(A553,'[2]enfermeria (304)'!$A$1:$U$311,19,0)</f>
        <v>53.333333333333336</v>
      </c>
      <c r="BU553" s="47">
        <f>VLOOKUP(A553,'[2]enfermeria (304)'!$A$1:$U$311,20,0)</f>
        <v>10.133333333333335</v>
      </c>
      <c r="BV553" s="47">
        <f t="shared" si="38"/>
        <v>63.466666666666669</v>
      </c>
      <c r="BW553" s="46"/>
      <c r="BX553" s="46"/>
      <c r="BY553" s="46"/>
      <c r="BZ553" s="46"/>
      <c r="CA553" s="46"/>
      <c r="CB553" s="47"/>
      <c r="CC553" s="47"/>
      <c r="CD553" s="47"/>
      <c r="CE553" s="46"/>
      <c r="CF553" s="46"/>
      <c r="CG553" s="46"/>
      <c r="CH553" s="46"/>
      <c r="CI553" s="46"/>
      <c r="CJ553" s="47"/>
      <c r="CK553" s="47"/>
      <c r="CL553" s="47"/>
      <c r="CM553" s="46"/>
      <c r="CN553" s="46"/>
      <c r="CO553" s="46"/>
      <c r="CP553" s="46"/>
      <c r="CQ553" s="46"/>
      <c r="CR553" s="46"/>
      <c r="CS553" s="46"/>
      <c r="CT553" s="46"/>
      <c r="CU553" s="46"/>
      <c r="CV553" s="46"/>
      <c r="CW553" s="46"/>
      <c r="CX553" s="46"/>
      <c r="CY553" s="46"/>
      <c r="CZ553" s="28"/>
      <c r="DA553" s="28"/>
      <c r="DB553" s="35"/>
      <c r="DE553" s="31">
        <f t="shared" si="35"/>
        <v>4337.7333333333327</v>
      </c>
    </row>
    <row r="554" spans="1:109" x14ac:dyDescent="0.25">
      <c r="A554" s="18">
        <v>66</v>
      </c>
      <c r="B554" s="38" t="s">
        <v>711</v>
      </c>
      <c r="C554" s="33" t="s">
        <v>43</v>
      </c>
      <c r="D554" s="102">
        <v>12800</v>
      </c>
      <c r="E554" s="98">
        <v>12500</v>
      </c>
      <c r="F554" s="98" t="s">
        <v>703</v>
      </c>
      <c r="G554" s="99" t="s">
        <v>703</v>
      </c>
      <c r="H554" s="98"/>
      <c r="I554" s="98"/>
      <c r="J554" s="98"/>
      <c r="K554" s="99"/>
      <c r="L554" s="99"/>
      <c r="M554" s="98" t="s">
        <v>124</v>
      </c>
      <c r="N554" s="24"/>
      <c r="O554" s="24"/>
      <c r="P554" s="24"/>
      <c r="Q554" s="24"/>
      <c r="R554" s="24"/>
      <c r="S554" s="24"/>
      <c r="T554" s="24"/>
      <c r="U554" s="24"/>
      <c r="V554" s="24"/>
      <c r="W554" s="24"/>
      <c r="X554" s="24"/>
      <c r="Y554" s="24"/>
      <c r="Z554" s="24"/>
      <c r="AA554" s="24"/>
      <c r="AB554" s="26"/>
      <c r="AC554" s="26"/>
      <c r="AD554" s="24"/>
      <c r="AE554" s="24"/>
      <c r="AF554" s="26"/>
      <c r="AG554" s="100"/>
      <c r="AH554" s="46"/>
      <c r="AI554" s="46"/>
      <c r="AJ554" s="46"/>
      <c r="AK554" s="46"/>
      <c r="AL554" s="46"/>
      <c r="AM554" s="46"/>
      <c r="AN554" s="47"/>
      <c r="AO554" s="47"/>
      <c r="AP554" s="95"/>
      <c r="AQ554" s="46"/>
      <c r="AR554" s="47">
        <v>4868</v>
      </c>
      <c r="AS554" s="47">
        <v>925</v>
      </c>
      <c r="AT554" s="47">
        <f t="shared" si="37"/>
        <v>5793</v>
      </c>
      <c r="AU554" s="46"/>
      <c r="AV554" s="47"/>
      <c r="AW554" s="47"/>
      <c r="AX554" s="101"/>
      <c r="AY554" s="46"/>
      <c r="AZ554" s="47"/>
      <c r="BA554" s="47"/>
      <c r="BB554" s="47"/>
      <c r="BC554" s="46"/>
      <c r="BD554" s="46"/>
      <c r="BE554" s="46"/>
      <c r="BF554" s="46"/>
      <c r="BG554" s="46"/>
      <c r="BH554" s="46"/>
      <c r="BI554" s="46"/>
      <c r="BJ554" s="46"/>
      <c r="BK554" s="46"/>
      <c r="BL554" s="83"/>
      <c r="BM554" s="83"/>
      <c r="BN554" s="83"/>
      <c r="BO554" s="46"/>
      <c r="BP554" s="47"/>
      <c r="BQ554" s="47"/>
      <c r="BR554" s="47"/>
      <c r="BS554" s="46"/>
      <c r="BT554" s="47">
        <f>VLOOKUP(A554,'[2]enfermeria (304)'!$A$1:$U$311,19,0)</f>
        <v>53.333333333333336</v>
      </c>
      <c r="BU554" s="47">
        <f>VLOOKUP(A554,'[2]enfermeria (304)'!$A$1:$U$311,20,0)</f>
        <v>10.133333333333335</v>
      </c>
      <c r="BV554" s="47">
        <f t="shared" si="38"/>
        <v>63.466666666666669</v>
      </c>
      <c r="BW554" s="46"/>
      <c r="BX554" s="46"/>
      <c r="BY554" s="46"/>
      <c r="BZ554" s="46"/>
      <c r="CA554" s="46"/>
      <c r="CB554" s="47"/>
      <c r="CC554" s="47"/>
      <c r="CD554" s="47"/>
      <c r="CE554" s="46"/>
      <c r="CF554" s="46"/>
      <c r="CG554" s="46"/>
      <c r="CH554" s="46"/>
      <c r="CI554" s="46"/>
      <c r="CJ554" s="47"/>
      <c r="CK554" s="47"/>
      <c r="CL554" s="47"/>
      <c r="CM554" s="46"/>
      <c r="CN554" s="46"/>
      <c r="CO554" s="46"/>
      <c r="CP554" s="46"/>
      <c r="CQ554" s="46"/>
      <c r="CR554" s="46"/>
      <c r="CS554" s="46"/>
      <c r="CT554" s="46"/>
      <c r="CU554" s="46"/>
      <c r="CV554" s="46"/>
      <c r="CW554" s="46"/>
      <c r="CX554" s="46"/>
      <c r="CY554" s="46"/>
      <c r="CZ554" s="28"/>
      <c r="DA554" s="28"/>
      <c r="DB554" s="35"/>
      <c r="DE554" s="31">
        <f t="shared" si="35"/>
        <v>2928.2333333333336</v>
      </c>
    </row>
    <row r="555" spans="1:109" x14ac:dyDescent="0.25">
      <c r="A555" s="96">
        <v>67</v>
      </c>
      <c r="B555" s="38" t="s">
        <v>712</v>
      </c>
      <c r="C555" s="33" t="s">
        <v>43</v>
      </c>
      <c r="D555" s="97">
        <v>7900</v>
      </c>
      <c r="E555" s="98">
        <v>7900</v>
      </c>
      <c r="F555" s="98" t="s">
        <v>703</v>
      </c>
      <c r="G555" s="99" t="s">
        <v>703</v>
      </c>
      <c r="H555" s="98"/>
      <c r="I555" s="98"/>
      <c r="J555" s="98"/>
      <c r="K555" s="99"/>
      <c r="L555" s="99"/>
      <c r="M555" s="98" t="s">
        <v>124</v>
      </c>
      <c r="N555" s="24"/>
      <c r="O555" s="24"/>
      <c r="P555" s="24"/>
      <c r="Q555" s="24"/>
      <c r="R555" s="24"/>
      <c r="S555" s="24"/>
      <c r="T555" s="24"/>
      <c r="U555" s="24"/>
      <c r="V555" s="24"/>
      <c r="W555" s="24"/>
      <c r="X555" s="24"/>
      <c r="Y555" s="24"/>
      <c r="Z555" s="24"/>
      <c r="AA555" s="24"/>
      <c r="AB555" s="26"/>
      <c r="AC555" s="26"/>
      <c r="AD555" s="24"/>
      <c r="AE555" s="24"/>
      <c r="AF555" s="26"/>
      <c r="AG555" s="100"/>
      <c r="AH555" s="46"/>
      <c r="AI555" s="46"/>
      <c r="AJ555" s="46"/>
      <c r="AK555" s="46"/>
      <c r="AL555" s="46"/>
      <c r="AM555" s="46"/>
      <c r="AN555" s="47"/>
      <c r="AO555" s="47"/>
      <c r="AP555" s="95"/>
      <c r="AQ555" s="46"/>
      <c r="AR555" s="47">
        <v>5000</v>
      </c>
      <c r="AS555" s="47">
        <v>950</v>
      </c>
      <c r="AT555" s="47">
        <f t="shared" si="37"/>
        <v>5950</v>
      </c>
      <c r="AU555" s="46"/>
      <c r="AV555" s="47"/>
      <c r="AW555" s="47"/>
      <c r="AX555" s="101"/>
      <c r="AY555" s="46"/>
      <c r="AZ555" s="47"/>
      <c r="BA555" s="47"/>
      <c r="BB555" s="47"/>
      <c r="BC555" s="46"/>
      <c r="BD555" s="46"/>
      <c r="BE555" s="46"/>
      <c r="BF555" s="46"/>
      <c r="BG555" s="46"/>
      <c r="BH555" s="46"/>
      <c r="BI555" s="46"/>
      <c r="BJ555" s="46"/>
      <c r="BK555" s="46"/>
      <c r="BL555" s="83"/>
      <c r="BM555" s="83"/>
      <c r="BN555" s="83"/>
      <c r="BO555" s="46"/>
      <c r="BP555" s="47"/>
      <c r="BQ555" s="47"/>
      <c r="BR555" s="47"/>
      <c r="BS555" s="46"/>
      <c r="BT555" s="47">
        <f>VLOOKUP(A555,'[2]enfermeria (304)'!$A$1:$U$311,19,0)</f>
        <v>53.333333333333336</v>
      </c>
      <c r="BU555" s="47">
        <f>VLOOKUP(A555,'[2]enfermeria (304)'!$A$1:$U$311,20,0)</f>
        <v>10.133333333333335</v>
      </c>
      <c r="BV555" s="47">
        <f t="shared" si="38"/>
        <v>63.466666666666669</v>
      </c>
      <c r="BW555" s="46"/>
      <c r="BX555" s="46"/>
      <c r="BY555" s="46"/>
      <c r="BZ555" s="46"/>
      <c r="CA555" s="46"/>
      <c r="CB555" s="47"/>
      <c r="CC555" s="47"/>
      <c r="CD555" s="47"/>
      <c r="CE555" s="46"/>
      <c r="CF555" s="46"/>
      <c r="CG555" s="46"/>
      <c r="CH555" s="46"/>
      <c r="CI555" s="46"/>
      <c r="CJ555" s="47"/>
      <c r="CK555" s="47"/>
      <c r="CL555" s="47"/>
      <c r="CM555" s="46"/>
      <c r="CN555" s="46"/>
      <c r="CO555" s="46"/>
      <c r="CP555" s="46"/>
      <c r="CQ555" s="46"/>
      <c r="CR555" s="46"/>
      <c r="CS555" s="46"/>
      <c r="CT555" s="46"/>
      <c r="CU555" s="46"/>
      <c r="CV555" s="46"/>
      <c r="CW555" s="46"/>
      <c r="CX555" s="46"/>
      <c r="CY555" s="46"/>
      <c r="CZ555" s="28"/>
      <c r="DA555" s="28"/>
      <c r="DB555" s="35"/>
      <c r="DE555" s="31">
        <f t="shared" si="35"/>
        <v>3006.7333333333336</v>
      </c>
    </row>
    <row r="556" spans="1:109" x14ac:dyDescent="0.25">
      <c r="A556" s="18">
        <v>68</v>
      </c>
      <c r="B556" s="38" t="s">
        <v>713</v>
      </c>
      <c r="C556" s="33" t="s">
        <v>43</v>
      </c>
      <c r="D556" s="102">
        <v>7800</v>
      </c>
      <c r="E556" s="98">
        <v>6900</v>
      </c>
      <c r="F556" s="98" t="s">
        <v>703</v>
      </c>
      <c r="G556" s="99" t="s">
        <v>703</v>
      </c>
      <c r="H556" s="98"/>
      <c r="I556" s="98"/>
      <c r="J556" s="98"/>
      <c r="K556" s="99"/>
      <c r="L556" s="99"/>
      <c r="M556" s="98" t="s">
        <v>124</v>
      </c>
      <c r="N556" s="24"/>
      <c r="O556" s="24"/>
      <c r="P556" s="24"/>
      <c r="Q556" s="24"/>
      <c r="R556" s="24"/>
      <c r="S556" s="24"/>
      <c r="T556" s="24"/>
      <c r="U556" s="24"/>
      <c r="V556" s="24"/>
      <c r="W556" s="24"/>
      <c r="X556" s="24"/>
      <c r="Y556" s="24"/>
      <c r="Z556" s="24"/>
      <c r="AA556" s="24"/>
      <c r="AB556" s="26"/>
      <c r="AC556" s="26"/>
      <c r="AD556" s="24"/>
      <c r="AE556" s="24"/>
      <c r="AF556" s="26"/>
      <c r="AG556" s="100"/>
      <c r="AH556" s="46"/>
      <c r="AI556" s="46"/>
      <c r="AJ556" s="46"/>
      <c r="AK556" s="46"/>
      <c r="AL556" s="46"/>
      <c r="AM556" s="46"/>
      <c r="AN556" s="47"/>
      <c r="AO556" s="47"/>
      <c r="AP556" s="95"/>
      <c r="AQ556" s="46"/>
      <c r="AR556" s="47">
        <v>4868</v>
      </c>
      <c r="AS556" s="47">
        <v>925</v>
      </c>
      <c r="AT556" s="47">
        <f t="shared" si="37"/>
        <v>5793</v>
      </c>
      <c r="AU556" s="46"/>
      <c r="AV556" s="47"/>
      <c r="AW556" s="47"/>
      <c r="AX556" s="101"/>
      <c r="AY556" s="46"/>
      <c r="AZ556" s="47"/>
      <c r="BA556" s="47"/>
      <c r="BB556" s="47"/>
      <c r="BC556" s="46"/>
      <c r="BD556" s="46"/>
      <c r="BE556" s="46"/>
      <c r="BF556" s="46"/>
      <c r="BG556" s="46"/>
      <c r="BH556" s="46"/>
      <c r="BI556" s="46"/>
      <c r="BJ556" s="46"/>
      <c r="BK556" s="46"/>
      <c r="BL556" s="83"/>
      <c r="BM556" s="83"/>
      <c r="BN556" s="83"/>
      <c r="BO556" s="46"/>
      <c r="BP556" s="47"/>
      <c r="BQ556" s="47"/>
      <c r="BR556" s="47"/>
      <c r="BS556" s="46"/>
      <c r="BT556" s="47">
        <f>VLOOKUP(A556,'[2]enfermeria (304)'!$A$1:$U$311,19,0)</f>
        <v>53.333333333333336</v>
      </c>
      <c r="BU556" s="47">
        <f>VLOOKUP(A556,'[2]enfermeria (304)'!$A$1:$U$311,20,0)</f>
        <v>10.133333333333335</v>
      </c>
      <c r="BV556" s="47">
        <f t="shared" si="38"/>
        <v>63.466666666666669</v>
      </c>
      <c r="BW556" s="46"/>
      <c r="BX556" s="46"/>
      <c r="BY556" s="46"/>
      <c r="BZ556" s="46"/>
      <c r="CA556" s="46"/>
      <c r="CB556" s="47"/>
      <c r="CC556" s="47"/>
      <c r="CD556" s="47"/>
      <c r="CE556" s="46"/>
      <c r="CF556" s="46"/>
      <c r="CG556" s="46"/>
      <c r="CH556" s="46"/>
      <c r="CI556" s="46"/>
      <c r="CJ556" s="47"/>
      <c r="CK556" s="47"/>
      <c r="CL556" s="47"/>
      <c r="CM556" s="46"/>
      <c r="CN556" s="46"/>
      <c r="CO556" s="46"/>
      <c r="CP556" s="46"/>
      <c r="CQ556" s="46"/>
      <c r="CR556" s="46"/>
      <c r="CS556" s="46"/>
      <c r="CT556" s="46"/>
      <c r="CU556" s="46"/>
      <c r="CV556" s="46"/>
      <c r="CW556" s="46"/>
      <c r="CX556" s="46"/>
      <c r="CY556" s="46"/>
      <c r="CZ556" s="28"/>
      <c r="DA556" s="28"/>
      <c r="DB556" s="35"/>
      <c r="DE556" s="31">
        <f t="shared" si="35"/>
        <v>2928.2333333333336</v>
      </c>
    </row>
    <row r="557" spans="1:109" x14ac:dyDescent="0.25">
      <c r="A557" s="18">
        <v>69</v>
      </c>
      <c r="B557" s="38" t="s">
        <v>714</v>
      </c>
      <c r="C557" s="33" t="s">
        <v>43</v>
      </c>
      <c r="D557" s="97">
        <v>1000</v>
      </c>
      <c r="E557" s="98">
        <v>1000</v>
      </c>
      <c r="F557" s="98" t="s">
        <v>703</v>
      </c>
      <c r="G557" s="99" t="s">
        <v>703</v>
      </c>
      <c r="H557" s="98"/>
      <c r="I557" s="98"/>
      <c r="J557" s="98"/>
      <c r="K557" s="99"/>
      <c r="L557" s="99"/>
      <c r="M557" s="98" t="s">
        <v>124</v>
      </c>
      <c r="N557" s="24"/>
      <c r="O557" s="24"/>
      <c r="P557" s="24"/>
      <c r="Q557" s="24"/>
      <c r="R557" s="24"/>
      <c r="S557" s="24"/>
      <c r="T557" s="24"/>
      <c r="U557" s="24"/>
      <c r="V557" s="24"/>
      <c r="W557" s="24"/>
      <c r="X557" s="24"/>
      <c r="Y557" s="24"/>
      <c r="Z557" s="24"/>
      <c r="AA557" s="24"/>
      <c r="AB557" s="26"/>
      <c r="AC557" s="26"/>
      <c r="AD557" s="24"/>
      <c r="AE557" s="24"/>
      <c r="AF557" s="26"/>
      <c r="AG557" s="100"/>
      <c r="AH557" s="46"/>
      <c r="AI557" s="46"/>
      <c r="AJ557" s="46"/>
      <c r="AK557" s="46"/>
      <c r="AL557" s="46"/>
      <c r="AM557" s="46"/>
      <c r="AN557" s="47"/>
      <c r="AO557" s="47"/>
      <c r="AP557" s="95"/>
      <c r="AQ557" s="46"/>
      <c r="AR557" s="47">
        <v>5000</v>
      </c>
      <c r="AS557" s="47">
        <v>950</v>
      </c>
      <c r="AT557" s="47">
        <f t="shared" si="37"/>
        <v>5950</v>
      </c>
      <c r="AU557" s="46"/>
      <c r="AV557" s="47"/>
      <c r="AW557" s="47"/>
      <c r="AX557" s="101"/>
      <c r="AY557" s="46"/>
      <c r="AZ557" s="47"/>
      <c r="BA557" s="47"/>
      <c r="BB557" s="47"/>
      <c r="BC557" s="46"/>
      <c r="BD557" s="46"/>
      <c r="BE557" s="46"/>
      <c r="BF557" s="46"/>
      <c r="BG557" s="46"/>
      <c r="BH557" s="46"/>
      <c r="BI557" s="46"/>
      <c r="BJ557" s="46"/>
      <c r="BK557" s="46"/>
      <c r="BL557" s="83"/>
      <c r="BM557" s="83"/>
      <c r="BN557" s="83"/>
      <c r="BO557" s="46"/>
      <c r="BP557" s="47"/>
      <c r="BQ557" s="47"/>
      <c r="BR557" s="47"/>
      <c r="BS557" s="46"/>
      <c r="BT557" s="47">
        <f>VLOOKUP(A557,'[2]enfermeria (304)'!$A$1:$U$311,19,0)</f>
        <v>53.333333333333336</v>
      </c>
      <c r="BU557" s="47">
        <f>VLOOKUP(A557,'[2]enfermeria (304)'!$A$1:$U$311,20,0)</f>
        <v>10.133333333333335</v>
      </c>
      <c r="BV557" s="47">
        <f t="shared" si="38"/>
        <v>63.466666666666669</v>
      </c>
      <c r="BW557" s="46"/>
      <c r="BX557" s="46"/>
      <c r="BY557" s="46"/>
      <c r="BZ557" s="46"/>
      <c r="CA557" s="46"/>
      <c r="CB557" s="47"/>
      <c r="CC557" s="47"/>
      <c r="CD557" s="47"/>
      <c r="CE557" s="46"/>
      <c r="CF557" s="46"/>
      <c r="CG557" s="46"/>
      <c r="CH557" s="46"/>
      <c r="CI557" s="46"/>
      <c r="CJ557" s="47"/>
      <c r="CK557" s="47"/>
      <c r="CL557" s="47"/>
      <c r="CM557" s="46"/>
      <c r="CN557" s="46"/>
      <c r="CO557" s="46"/>
      <c r="CP557" s="46"/>
      <c r="CQ557" s="46"/>
      <c r="CR557" s="46"/>
      <c r="CS557" s="46"/>
      <c r="CT557" s="46"/>
      <c r="CU557" s="46"/>
      <c r="CV557" s="46"/>
      <c r="CW557" s="46"/>
      <c r="CX557" s="46"/>
      <c r="CY557" s="46"/>
      <c r="CZ557" s="28"/>
      <c r="DA557" s="28"/>
      <c r="DB557" s="35"/>
      <c r="DE557" s="31">
        <f t="shared" si="35"/>
        <v>3006.7333333333336</v>
      </c>
    </row>
    <row r="558" spans="1:109" x14ac:dyDescent="0.25">
      <c r="A558" s="96">
        <v>70</v>
      </c>
      <c r="B558" s="38" t="s">
        <v>715</v>
      </c>
      <c r="C558" s="33" t="s">
        <v>43</v>
      </c>
      <c r="D558" s="102">
        <v>2000</v>
      </c>
      <c r="E558" s="98">
        <v>1000</v>
      </c>
      <c r="F558" s="98" t="s">
        <v>703</v>
      </c>
      <c r="G558" s="99" t="s">
        <v>703</v>
      </c>
      <c r="H558" s="98"/>
      <c r="I558" s="98"/>
      <c r="J558" s="98"/>
      <c r="K558" s="99"/>
      <c r="L558" s="99"/>
      <c r="M558" s="98" t="s">
        <v>124</v>
      </c>
      <c r="N558" s="24"/>
      <c r="O558" s="24"/>
      <c r="P558" s="24"/>
      <c r="Q558" s="24"/>
      <c r="R558" s="24"/>
      <c r="S558" s="24"/>
      <c r="T558" s="24"/>
      <c r="U558" s="24"/>
      <c r="V558" s="24"/>
      <c r="W558" s="24"/>
      <c r="X558" s="24"/>
      <c r="Y558" s="24"/>
      <c r="Z558" s="24"/>
      <c r="AA558" s="24"/>
      <c r="AB558" s="26"/>
      <c r="AC558" s="26"/>
      <c r="AD558" s="24"/>
      <c r="AE558" s="24"/>
      <c r="AF558" s="26"/>
      <c r="AG558" s="100"/>
      <c r="AH558" s="46"/>
      <c r="AI558" s="46"/>
      <c r="AJ558" s="46"/>
      <c r="AK558" s="46"/>
      <c r="AL558" s="46"/>
      <c r="AM558" s="46"/>
      <c r="AN558" s="47"/>
      <c r="AO558" s="47"/>
      <c r="AP558" s="95"/>
      <c r="AQ558" s="46"/>
      <c r="AR558" s="47">
        <v>4868</v>
      </c>
      <c r="AS558" s="47">
        <v>925</v>
      </c>
      <c r="AT558" s="47">
        <f t="shared" si="37"/>
        <v>5793</v>
      </c>
      <c r="AU558" s="46"/>
      <c r="AV558" s="47"/>
      <c r="AW558" s="47"/>
      <c r="AX558" s="101"/>
      <c r="AY558" s="46"/>
      <c r="AZ558" s="47"/>
      <c r="BA558" s="47"/>
      <c r="BB558" s="47"/>
      <c r="BC558" s="46"/>
      <c r="BD558" s="46"/>
      <c r="BE558" s="46"/>
      <c r="BF558" s="46"/>
      <c r="BG558" s="46"/>
      <c r="BH558" s="46"/>
      <c r="BI558" s="46"/>
      <c r="BJ558" s="46"/>
      <c r="BK558" s="46"/>
      <c r="BL558" s="83"/>
      <c r="BM558" s="83"/>
      <c r="BN558" s="83"/>
      <c r="BO558" s="46"/>
      <c r="BP558" s="47"/>
      <c r="BQ558" s="47"/>
      <c r="BR558" s="47"/>
      <c r="BS558" s="46"/>
      <c r="BT558" s="47">
        <f>VLOOKUP(A558,'[2]enfermeria (304)'!$A$1:$U$311,19,0)</f>
        <v>53.333333333333336</v>
      </c>
      <c r="BU558" s="47">
        <f>VLOOKUP(A558,'[2]enfermeria (304)'!$A$1:$U$311,20,0)</f>
        <v>10.133333333333335</v>
      </c>
      <c r="BV558" s="47">
        <f t="shared" si="38"/>
        <v>63.466666666666669</v>
      </c>
      <c r="BW558" s="46"/>
      <c r="BX558" s="46"/>
      <c r="BY558" s="46"/>
      <c r="BZ558" s="46"/>
      <c r="CA558" s="46"/>
      <c r="CB558" s="47"/>
      <c r="CC558" s="47"/>
      <c r="CD558" s="47"/>
      <c r="CE558" s="46"/>
      <c r="CF558" s="46"/>
      <c r="CG558" s="46"/>
      <c r="CH558" s="46"/>
      <c r="CI558" s="46"/>
      <c r="CJ558" s="47"/>
      <c r="CK558" s="47"/>
      <c r="CL558" s="47"/>
      <c r="CM558" s="46"/>
      <c r="CN558" s="46"/>
      <c r="CO558" s="46"/>
      <c r="CP558" s="46"/>
      <c r="CQ558" s="46"/>
      <c r="CR558" s="46"/>
      <c r="CS558" s="46"/>
      <c r="CT558" s="46"/>
      <c r="CU558" s="46"/>
      <c r="CV558" s="46"/>
      <c r="CW558" s="46"/>
      <c r="CX558" s="46"/>
      <c r="CY558" s="46"/>
      <c r="CZ558" s="28"/>
      <c r="DA558" s="28"/>
      <c r="DB558" s="35"/>
      <c r="DE558" s="31">
        <f t="shared" si="35"/>
        <v>2928.2333333333336</v>
      </c>
    </row>
    <row r="559" spans="1:109" x14ac:dyDescent="0.25">
      <c r="A559" s="18">
        <v>71</v>
      </c>
      <c r="B559" s="38" t="s">
        <v>716</v>
      </c>
      <c r="C559" s="33" t="s">
        <v>43</v>
      </c>
      <c r="D559" s="97">
        <v>7197</v>
      </c>
      <c r="E559" s="98">
        <v>7197</v>
      </c>
      <c r="F559" s="98" t="s">
        <v>703</v>
      </c>
      <c r="G559" s="99" t="s">
        <v>703</v>
      </c>
      <c r="H559" s="98"/>
      <c r="I559" s="98"/>
      <c r="J559" s="98"/>
      <c r="K559" s="99"/>
      <c r="L559" s="99"/>
      <c r="M559" s="98" t="s">
        <v>124</v>
      </c>
      <c r="N559" s="24"/>
      <c r="O559" s="24"/>
      <c r="P559" s="24"/>
      <c r="Q559" s="24"/>
      <c r="R559" s="24"/>
      <c r="S559" s="24"/>
      <c r="T559" s="24"/>
      <c r="U559" s="24"/>
      <c r="V559" s="24"/>
      <c r="W559" s="24"/>
      <c r="X559" s="24"/>
      <c r="Y559" s="24"/>
      <c r="Z559" s="24"/>
      <c r="AA559" s="24"/>
      <c r="AB559" s="26"/>
      <c r="AC559" s="26"/>
      <c r="AD559" s="24"/>
      <c r="AE559" s="24"/>
      <c r="AF559" s="26"/>
      <c r="AG559" s="100"/>
      <c r="AH559" s="46"/>
      <c r="AI559" s="46"/>
      <c r="AJ559" s="46"/>
      <c r="AK559" s="46"/>
      <c r="AL559" s="46"/>
      <c r="AM559" s="46"/>
      <c r="AN559" s="47"/>
      <c r="AO559" s="47"/>
      <c r="AP559" s="95"/>
      <c r="AQ559" s="46"/>
      <c r="AR559" s="47">
        <v>4868</v>
      </c>
      <c r="AS559" s="47">
        <v>925</v>
      </c>
      <c r="AT559" s="47">
        <f t="shared" si="37"/>
        <v>5793</v>
      </c>
      <c r="AU559" s="46"/>
      <c r="AV559" s="47"/>
      <c r="AW559" s="47"/>
      <c r="AX559" s="101"/>
      <c r="AY559" s="46"/>
      <c r="AZ559" s="47"/>
      <c r="BA559" s="47"/>
      <c r="BB559" s="47"/>
      <c r="BC559" s="46"/>
      <c r="BD559" s="46"/>
      <c r="BE559" s="46"/>
      <c r="BF559" s="46"/>
      <c r="BG559" s="46"/>
      <c r="BH559" s="46"/>
      <c r="BI559" s="46"/>
      <c r="BJ559" s="46"/>
      <c r="BK559" s="46"/>
      <c r="BL559" s="83"/>
      <c r="BM559" s="83"/>
      <c r="BN559" s="83"/>
      <c r="BO559" s="46"/>
      <c r="BP559" s="47"/>
      <c r="BQ559" s="47"/>
      <c r="BR559" s="47"/>
      <c r="BS559" s="46"/>
      <c r="BT559" s="47">
        <f>VLOOKUP(A559,'[2]enfermeria (304)'!$A$1:$U$311,19,0)</f>
        <v>53.333333333333336</v>
      </c>
      <c r="BU559" s="47">
        <f>VLOOKUP(A559,'[2]enfermeria (304)'!$A$1:$U$311,20,0)</f>
        <v>10.133333333333335</v>
      </c>
      <c r="BV559" s="47">
        <f t="shared" si="38"/>
        <v>63.466666666666669</v>
      </c>
      <c r="BW559" s="46"/>
      <c r="BX559" s="46"/>
      <c r="BY559" s="46"/>
      <c r="BZ559" s="46"/>
      <c r="CA559" s="46"/>
      <c r="CB559" s="47"/>
      <c r="CC559" s="47"/>
      <c r="CD559" s="47"/>
      <c r="CE559" s="46"/>
      <c r="CF559" s="46"/>
      <c r="CG559" s="46"/>
      <c r="CH559" s="46"/>
      <c r="CI559" s="46"/>
      <c r="CJ559" s="47"/>
      <c r="CK559" s="47"/>
      <c r="CL559" s="47"/>
      <c r="CM559" s="46"/>
      <c r="CN559" s="46"/>
      <c r="CO559" s="46"/>
      <c r="CP559" s="46"/>
      <c r="CQ559" s="46"/>
      <c r="CR559" s="46"/>
      <c r="CS559" s="46"/>
      <c r="CT559" s="46"/>
      <c r="CU559" s="46"/>
      <c r="CV559" s="46"/>
      <c r="CW559" s="46"/>
      <c r="CX559" s="46"/>
      <c r="CY559" s="46"/>
      <c r="CZ559" s="28"/>
      <c r="DA559" s="28"/>
      <c r="DB559" s="35"/>
      <c r="DE559" s="31">
        <f t="shared" si="35"/>
        <v>2928.2333333333336</v>
      </c>
    </row>
    <row r="560" spans="1:109" x14ac:dyDescent="0.25">
      <c r="A560" s="18">
        <v>72</v>
      </c>
      <c r="B560" s="38" t="s">
        <v>717</v>
      </c>
      <c r="C560" s="33" t="s">
        <v>43</v>
      </c>
      <c r="D560" s="102">
        <v>1000</v>
      </c>
      <c r="E560" s="98">
        <v>1000</v>
      </c>
      <c r="F560" s="98" t="s">
        <v>703</v>
      </c>
      <c r="G560" s="99" t="s">
        <v>703</v>
      </c>
      <c r="H560" s="98"/>
      <c r="I560" s="98"/>
      <c r="J560" s="98"/>
      <c r="K560" s="99"/>
      <c r="L560" s="99"/>
      <c r="M560" s="98" t="s">
        <v>124</v>
      </c>
      <c r="N560" s="24"/>
      <c r="O560" s="24"/>
      <c r="P560" s="24"/>
      <c r="Q560" s="24"/>
      <c r="R560" s="24"/>
      <c r="S560" s="24"/>
      <c r="T560" s="24"/>
      <c r="U560" s="24"/>
      <c r="V560" s="24"/>
      <c r="W560" s="24"/>
      <c r="X560" s="24"/>
      <c r="Y560" s="24"/>
      <c r="Z560" s="24"/>
      <c r="AA560" s="24"/>
      <c r="AB560" s="26"/>
      <c r="AC560" s="26"/>
      <c r="AD560" s="24"/>
      <c r="AE560" s="24"/>
      <c r="AF560" s="26"/>
      <c r="AG560" s="100"/>
      <c r="AH560" s="46"/>
      <c r="AI560" s="46"/>
      <c r="AJ560" s="46"/>
      <c r="AK560" s="46"/>
      <c r="AL560" s="46"/>
      <c r="AM560" s="46"/>
      <c r="AN560" s="47"/>
      <c r="AO560" s="47"/>
      <c r="AP560" s="95"/>
      <c r="AQ560" s="46"/>
      <c r="AR560" s="47">
        <v>4868</v>
      </c>
      <c r="AS560" s="47">
        <v>925</v>
      </c>
      <c r="AT560" s="47">
        <f t="shared" si="37"/>
        <v>5793</v>
      </c>
      <c r="AU560" s="46"/>
      <c r="AV560" s="47"/>
      <c r="AW560" s="47"/>
      <c r="AX560" s="101"/>
      <c r="AY560" s="46"/>
      <c r="AZ560" s="47"/>
      <c r="BA560" s="47"/>
      <c r="BB560" s="47"/>
      <c r="BC560" s="46"/>
      <c r="BD560" s="46"/>
      <c r="BE560" s="46"/>
      <c r="BF560" s="46"/>
      <c r="BG560" s="46"/>
      <c r="BH560" s="46"/>
      <c r="BI560" s="46"/>
      <c r="BJ560" s="46"/>
      <c r="BK560" s="46"/>
      <c r="BL560" s="83"/>
      <c r="BM560" s="83"/>
      <c r="BN560" s="83"/>
      <c r="BO560" s="46"/>
      <c r="BP560" s="47"/>
      <c r="BQ560" s="47"/>
      <c r="BR560" s="47"/>
      <c r="BS560" s="46"/>
      <c r="BT560" s="47">
        <f>VLOOKUP(A560,'[2]enfermeria (304)'!$A$1:$U$311,19,0)</f>
        <v>53.333333333333336</v>
      </c>
      <c r="BU560" s="47">
        <f>VLOOKUP(A560,'[2]enfermeria (304)'!$A$1:$U$311,20,0)</f>
        <v>10.133333333333335</v>
      </c>
      <c r="BV560" s="47">
        <f t="shared" si="38"/>
        <v>63.466666666666669</v>
      </c>
      <c r="BW560" s="46"/>
      <c r="BX560" s="46"/>
      <c r="BY560" s="46"/>
      <c r="BZ560" s="46"/>
      <c r="CA560" s="46"/>
      <c r="CB560" s="47"/>
      <c r="CC560" s="47"/>
      <c r="CD560" s="47"/>
      <c r="CE560" s="46"/>
      <c r="CF560" s="46"/>
      <c r="CG560" s="46"/>
      <c r="CH560" s="46"/>
      <c r="CI560" s="46"/>
      <c r="CJ560" s="47"/>
      <c r="CK560" s="47"/>
      <c r="CL560" s="47"/>
      <c r="CM560" s="46"/>
      <c r="CN560" s="46"/>
      <c r="CO560" s="46"/>
      <c r="CP560" s="46"/>
      <c r="CQ560" s="46"/>
      <c r="CR560" s="46"/>
      <c r="CS560" s="46"/>
      <c r="CT560" s="46"/>
      <c r="CU560" s="46"/>
      <c r="CV560" s="46"/>
      <c r="CW560" s="46"/>
      <c r="CX560" s="46"/>
      <c r="CY560" s="46"/>
      <c r="CZ560" s="28"/>
      <c r="DA560" s="28"/>
      <c r="DB560" s="35"/>
      <c r="DE560" s="31">
        <f t="shared" si="35"/>
        <v>2928.2333333333336</v>
      </c>
    </row>
    <row r="561" spans="1:109" x14ac:dyDescent="0.25">
      <c r="A561" s="96">
        <v>73</v>
      </c>
      <c r="B561" s="38" t="s">
        <v>718</v>
      </c>
      <c r="C561" s="33" t="s">
        <v>43</v>
      </c>
      <c r="D561" s="97">
        <v>1000</v>
      </c>
      <c r="E561" s="98">
        <v>1000</v>
      </c>
      <c r="F561" s="98" t="s">
        <v>703</v>
      </c>
      <c r="G561" s="99" t="s">
        <v>703</v>
      </c>
      <c r="H561" s="98"/>
      <c r="I561" s="98"/>
      <c r="J561" s="98"/>
      <c r="K561" s="99"/>
      <c r="L561" s="99"/>
      <c r="M561" s="98" t="s">
        <v>124</v>
      </c>
      <c r="N561" s="24"/>
      <c r="O561" s="24"/>
      <c r="P561" s="24"/>
      <c r="Q561" s="24"/>
      <c r="R561" s="24"/>
      <c r="S561" s="24"/>
      <c r="T561" s="24"/>
      <c r="U561" s="24"/>
      <c r="V561" s="24"/>
      <c r="W561" s="24"/>
      <c r="X561" s="24"/>
      <c r="Y561" s="24"/>
      <c r="Z561" s="24"/>
      <c r="AA561" s="24"/>
      <c r="AB561" s="26"/>
      <c r="AC561" s="26"/>
      <c r="AD561" s="24"/>
      <c r="AE561" s="24"/>
      <c r="AF561" s="26"/>
      <c r="AG561" s="100"/>
      <c r="AH561" s="46"/>
      <c r="AI561" s="46"/>
      <c r="AJ561" s="46"/>
      <c r="AK561" s="46"/>
      <c r="AL561" s="46"/>
      <c r="AM561" s="46"/>
      <c r="AN561" s="47"/>
      <c r="AO561" s="47"/>
      <c r="AP561" s="95"/>
      <c r="AQ561" s="46"/>
      <c r="AR561" s="47">
        <v>4868</v>
      </c>
      <c r="AS561" s="47">
        <v>925</v>
      </c>
      <c r="AT561" s="47">
        <f t="shared" si="37"/>
        <v>5793</v>
      </c>
      <c r="AU561" s="46"/>
      <c r="AV561" s="47"/>
      <c r="AW561" s="47"/>
      <c r="AX561" s="101"/>
      <c r="AY561" s="46"/>
      <c r="AZ561" s="47"/>
      <c r="BA561" s="47"/>
      <c r="BB561" s="47"/>
      <c r="BC561" s="46"/>
      <c r="BD561" s="46"/>
      <c r="BE561" s="46"/>
      <c r="BF561" s="46"/>
      <c r="BG561" s="46"/>
      <c r="BH561" s="46"/>
      <c r="BI561" s="46"/>
      <c r="BJ561" s="46"/>
      <c r="BK561" s="46"/>
      <c r="BL561" s="83"/>
      <c r="BM561" s="83"/>
      <c r="BN561" s="83"/>
      <c r="BO561" s="46"/>
      <c r="BP561" s="47"/>
      <c r="BQ561" s="47"/>
      <c r="BR561" s="47"/>
      <c r="BS561" s="46"/>
      <c r="BT561" s="47">
        <f>VLOOKUP(A561,'[2]enfermeria (304)'!$A$1:$U$311,19,0)</f>
        <v>53.333333333333336</v>
      </c>
      <c r="BU561" s="47">
        <f>VLOOKUP(A561,'[2]enfermeria (304)'!$A$1:$U$311,20,0)</f>
        <v>10.133333333333335</v>
      </c>
      <c r="BV561" s="47">
        <f t="shared" si="38"/>
        <v>63.466666666666669</v>
      </c>
      <c r="BW561" s="46"/>
      <c r="BX561" s="46"/>
      <c r="BY561" s="46"/>
      <c r="BZ561" s="46"/>
      <c r="CA561" s="46"/>
      <c r="CB561" s="47"/>
      <c r="CC561" s="47"/>
      <c r="CD561" s="47"/>
      <c r="CE561" s="46"/>
      <c r="CF561" s="46"/>
      <c r="CG561" s="46"/>
      <c r="CH561" s="46"/>
      <c r="CI561" s="46"/>
      <c r="CJ561" s="47"/>
      <c r="CK561" s="47"/>
      <c r="CL561" s="47"/>
      <c r="CM561" s="46"/>
      <c r="CN561" s="46"/>
      <c r="CO561" s="46"/>
      <c r="CP561" s="46"/>
      <c r="CQ561" s="46"/>
      <c r="CR561" s="46"/>
      <c r="CS561" s="46"/>
      <c r="CT561" s="46"/>
      <c r="CU561" s="46"/>
      <c r="CV561" s="46"/>
      <c r="CW561" s="46"/>
      <c r="CX561" s="46"/>
      <c r="CY561" s="46"/>
      <c r="CZ561" s="28"/>
      <c r="DA561" s="28"/>
      <c r="DB561" s="35"/>
      <c r="DE561" s="31">
        <f t="shared" si="35"/>
        <v>2928.2333333333336</v>
      </c>
    </row>
    <row r="562" spans="1:109" x14ac:dyDescent="0.25">
      <c r="A562" s="18">
        <v>74</v>
      </c>
      <c r="B562" s="38" t="s">
        <v>719</v>
      </c>
      <c r="C562" s="33" t="s">
        <v>43</v>
      </c>
      <c r="D562" s="102">
        <v>1000</v>
      </c>
      <c r="E562" s="98">
        <f>D562</f>
        <v>1000</v>
      </c>
      <c r="F562" s="98" t="s">
        <v>703</v>
      </c>
      <c r="G562" s="99" t="s">
        <v>703</v>
      </c>
      <c r="H562" s="98"/>
      <c r="I562" s="98"/>
      <c r="J562" s="98"/>
      <c r="K562" s="99"/>
      <c r="L562" s="99"/>
      <c r="M562" s="98" t="s">
        <v>124</v>
      </c>
      <c r="N562" s="24"/>
      <c r="O562" s="24"/>
      <c r="P562" s="24"/>
      <c r="Q562" s="24"/>
      <c r="R562" s="24"/>
      <c r="S562" s="24"/>
      <c r="T562" s="24"/>
      <c r="U562" s="24"/>
      <c r="V562" s="24"/>
      <c r="W562" s="24"/>
      <c r="X562" s="24"/>
      <c r="Y562" s="24"/>
      <c r="Z562" s="24"/>
      <c r="AA562" s="24"/>
      <c r="AB562" s="26"/>
      <c r="AC562" s="26"/>
      <c r="AD562" s="24"/>
      <c r="AE562" s="24"/>
      <c r="AF562" s="26"/>
      <c r="AG562" s="100"/>
      <c r="AH562" s="46"/>
      <c r="AI562" s="46"/>
      <c r="AJ562" s="46"/>
      <c r="AK562" s="46"/>
      <c r="AL562" s="46"/>
      <c r="AM562" s="46"/>
      <c r="AN562" s="47"/>
      <c r="AO562" s="47"/>
      <c r="AP562" s="95"/>
      <c r="AQ562" s="46"/>
      <c r="AR562" s="47">
        <v>4868</v>
      </c>
      <c r="AS562" s="47">
        <v>925</v>
      </c>
      <c r="AT562" s="47">
        <f t="shared" si="37"/>
        <v>5793</v>
      </c>
      <c r="AU562" s="46"/>
      <c r="AV562" s="47"/>
      <c r="AW562" s="47"/>
      <c r="AX562" s="101"/>
      <c r="AY562" s="46"/>
      <c r="AZ562" s="47"/>
      <c r="BA562" s="47"/>
      <c r="BB562" s="47"/>
      <c r="BC562" s="46"/>
      <c r="BD562" s="46"/>
      <c r="BE562" s="46"/>
      <c r="BF562" s="46"/>
      <c r="BG562" s="46"/>
      <c r="BH562" s="46"/>
      <c r="BI562" s="46"/>
      <c r="BJ562" s="46"/>
      <c r="BK562" s="46"/>
      <c r="BL562" s="83"/>
      <c r="BM562" s="83"/>
      <c r="BN562" s="83"/>
      <c r="BO562" s="46"/>
      <c r="BP562" s="47"/>
      <c r="BQ562" s="47"/>
      <c r="BR562" s="47"/>
      <c r="BS562" s="46"/>
      <c r="BT562" s="47">
        <f>VLOOKUP(A562,'[2]enfermeria (304)'!$A$1:$U$311,19,0)</f>
        <v>53.333333333333336</v>
      </c>
      <c r="BU562" s="47">
        <f>VLOOKUP(A562,'[2]enfermeria (304)'!$A$1:$U$311,20,0)</f>
        <v>10.133333333333335</v>
      </c>
      <c r="BV562" s="47">
        <f t="shared" si="38"/>
        <v>63.466666666666669</v>
      </c>
      <c r="BW562" s="46"/>
      <c r="BX562" s="46"/>
      <c r="BY562" s="46"/>
      <c r="BZ562" s="46"/>
      <c r="CA562" s="46"/>
      <c r="CB562" s="47"/>
      <c r="CC562" s="47"/>
      <c r="CD562" s="47"/>
      <c r="CE562" s="46"/>
      <c r="CF562" s="46"/>
      <c r="CG562" s="46"/>
      <c r="CH562" s="46"/>
      <c r="CI562" s="46"/>
      <c r="CJ562" s="47"/>
      <c r="CK562" s="47"/>
      <c r="CL562" s="47"/>
      <c r="CM562" s="46"/>
      <c r="CN562" s="46"/>
      <c r="CO562" s="46"/>
      <c r="CP562" s="46"/>
      <c r="CQ562" s="46"/>
      <c r="CR562" s="46"/>
      <c r="CS562" s="46"/>
      <c r="CT562" s="46"/>
      <c r="CU562" s="46"/>
      <c r="CV562" s="46"/>
      <c r="CW562" s="46"/>
      <c r="CX562" s="46"/>
      <c r="CY562" s="46"/>
      <c r="CZ562" s="28"/>
      <c r="DA562" s="28"/>
      <c r="DB562" s="35"/>
      <c r="DE562" s="31">
        <f t="shared" si="35"/>
        <v>2928.2333333333336</v>
      </c>
    </row>
    <row r="563" spans="1:109" x14ac:dyDescent="0.25">
      <c r="A563" s="18">
        <v>75</v>
      </c>
      <c r="B563" s="38" t="s">
        <v>720</v>
      </c>
      <c r="C563" s="33" t="s">
        <v>43</v>
      </c>
      <c r="D563" s="102">
        <v>8640</v>
      </c>
      <c r="E563" s="98">
        <f>D563</f>
        <v>8640</v>
      </c>
      <c r="F563" s="98" t="s">
        <v>703</v>
      </c>
      <c r="G563" s="99" t="s">
        <v>703</v>
      </c>
      <c r="H563" s="98"/>
      <c r="I563" s="98"/>
      <c r="J563" s="98"/>
      <c r="K563" s="99"/>
      <c r="L563" s="99"/>
      <c r="M563" s="98" t="s">
        <v>124</v>
      </c>
      <c r="N563" s="24"/>
      <c r="O563" s="24"/>
      <c r="P563" s="24"/>
      <c r="Q563" s="24"/>
      <c r="R563" s="24"/>
      <c r="S563" s="24"/>
      <c r="T563" s="24"/>
      <c r="U563" s="24"/>
      <c r="V563" s="24"/>
      <c r="W563" s="24"/>
      <c r="X563" s="24"/>
      <c r="Y563" s="24"/>
      <c r="Z563" s="24"/>
      <c r="AA563" s="24"/>
      <c r="AB563" s="26"/>
      <c r="AC563" s="26"/>
      <c r="AD563" s="24"/>
      <c r="AE563" s="24"/>
      <c r="AF563" s="26"/>
      <c r="AG563" s="100"/>
      <c r="AH563" s="46"/>
      <c r="AI563" s="46"/>
      <c r="AJ563" s="46"/>
      <c r="AK563" s="46"/>
      <c r="AL563" s="46"/>
      <c r="AM563" s="46"/>
      <c r="AN563" s="47"/>
      <c r="AO563" s="47"/>
      <c r="AP563" s="95"/>
      <c r="AQ563" s="46"/>
      <c r="AR563" s="47">
        <v>4474</v>
      </c>
      <c r="AS563" s="47">
        <v>850</v>
      </c>
      <c r="AT563" s="47">
        <f t="shared" si="37"/>
        <v>5324</v>
      </c>
      <c r="AU563" s="46"/>
      <c r="AV563" s="47"/>
      <c r="AW563" s="47"/>
      <c r="AX563" s="101"/>
      <c r="AY563" s="46"/>
      <c r="AZ563" s="47"/>
      <c r="BA563" s="47"/>
      <c r="BB563" s="47"/>
      <c r="BC563" s="46"/>
      <c r="BD563" s="46"/>
      <c r="BE563" s="46"/>
      <c r="BF563" s="46"/>
      <c r="BG563" s="46"/>
      <c r="BH563" s="46"/>
      <c r="BI563" s="46"/>
      <c r="BJ563" s="46"/>
      <c r="BK563" s="46"/>
      <c r="BL563" s="83"/>
      <c r="BM563" s="83"/>
      <c r="BN563" s="83"/>
      <c r="BO563" s="46"/>
      <c r="BP563" s="47"/>
      <c r="BQ563" s="47"/>
      <c r="BR563" s="47"/>
      <c r="BS563" s="46"/>
      <c r="BT563" s="47">
        <f>VLOOKUP(A563,'[2]enfermeria (304)'!$A$1:$U$311,19,0)</f>
        <v>53.333333333333336</v>
      </c>
      <c r="BU563" s="47">
        <f>VLOOKUP(A563,'[2]enfermeria (304)'!$A$1:$U$311,20,0)</f>
        <v>10.133333333333335</v>
      </c>
      <c r="BV563" s="47">
        <f t="shared" si="38"/>
        <v>63.466666666666669</v>
      </c>
      <c r="BW563" s="46"/>
      <c r="BX563" s="46"/>
      <c r="BY563" s="46"/>
      <c r="BZ563" s="46"/>
      <c r="CA563" s="46"/>
      <c r="CB563" s="47"/>
      <c r="CC563" s="47"/>
      <c r="CD563" s="47"/>
      <c r="CE563" s="46"/>
      <c r="CF563" s="46"/>
      <c r="CG563" s="46"/>
      <c r="CH563" s="46"/>
      <c r="CI563" s="46"/>
      <c r="CJ563" s="47"/>
      <c r="CK563" s="47"/>
      <c r="CL563" s="47"/>
      <c r="CM563" s="46"/>
      <c r="CN563" s="46"/>
      <c r="CO563" s="46"/>
      <c r="CP563" s="46"/>
      <c r="CQ563" s="46"/>
      <c r="CR563" s="46"/>
      <c r="CS563" s="46"/>
      <c r="CT563" s="46"/>
      <c r="CU563" s="46"/>
      <c r="CV563" s="46"/>
      <c r="CW563" s="46"/>
      <c r="CX563" s="46"/>
      <c r="CY563" s="46"/>
      <c r="CZ563" s="28"/>
      <c r="DA563" s="28"/>
      <c r="DB563" s="35"/>
      <c r="DE563" s="31">
        <f t="shared" si="35"/>
        <v>2693.7333333333336</v>
      </c>
    </row>
    <row r="564" spans="1:109" x14ac:dyDescent="0.25">
      <c r="A564" s="96">
        <v>76</v>
      </c>
      <c r="B564" s="38" t="s">
        <v>721</v>
      </c>
      <c r="C564" s="33" t="s">
        <v>43</v>
      </c>
      <c r="D564" s="102">
        <v>2000</v>
      </c>
      <c r="E564" s="98">
        <f>D564</f>
        <v>2000</v>
      </c>
      <c r="F564" s="98" t="s">
        <v>703</v>
      </c>
      <c r="G564" s="99" t="s">
        <v>703</v>
      </c>
      <c r="H564" s="98"/>
      <c r="I564" s="98"/>
      <c r="J564" s="98"/>
      <c r="K564" s="99"/>
      <c r="L564" s="99"/>
      <c r="M564" s="98" t="s">
        <v>124</v>
      </c>
      <c r="N564" s="24"/>
      <c r="O564" s="24"/>
      <c r="P564" s="24"/>
      <c r="Q564" s="24"/>
      <c r="R564" s="24"/>
      <c r="S564" s="24"/>
      <c r="T564" s="24"/>
      <c r="U564" s="24"/>
      <c r="V564" s="24"/>
      <c r="W564" s="24"/>
      <c r="X564" s="24"/>
      <c r="Y564" s="24"/>
      <c r="Z564" s="24"/>
      <c r="AA564" s="24"/>
      <c r="AB564" s="26"/>
      <c r="AC564" s="26"/>
      <c r="AD564" s="24"/>
      <c r="AE564" s="24"/>
      <c r="AF564" s="26"/>
      <c r="AG564" s="100"/>
      <c r="AH564" s="46"/>
      <c r="AI564" s="46"/>
      <c r="AJ564" s="46"/>
      <c r="AK564" s="46"/>
      <c r="AL564" s="46"/>
      <c r="AM564" s="46"/>
      <c r="AN564" s="47"/>
      <c r="AO564" s="47"/>
      <c r="AP564" s="95"/>
      <c r="AQ564" s="46"/>
      <c r="AR564" s="47"/>
      <c r="AS564" s="47"/>
      <c r="AT564" s="47"/>
      <c r="AU564" s="46"/>
      <c r="AV564" s="47"/>
      <c r="AW564" s="47"/>
      <c r="AX564" s="101"/>
      <c r="AY564" s="46"/>
      <c r="AZ564" s="47"/>
      <c r="BA564" s="47"/>
      <c r="BB564" s="47"/>
      <c r="BC564" s="46"/>
      <c r="BD564" s="46"/>
      <c r="BE564" s="46"/>
      <c r="BF564" s="46"/>
      <c r="BG564" s="46"/>
      <c r="BH564" s="46"/>
      <c r="BI564" s="46"/>
      <c r="BJ564" s="46"/>
      <c r="BK564" s="46"/>
      <c r="BL564" s="83"/>
      <c r="BM564" s="83"/>
      <c r="BN564" s="83"/>
      <c r="BO564" s="46"/>
      <c r="BP564" s="47"/>
      <c r="BQ564" s="47"/>
      <c r="BR564" s="47"/>
      <c r="BS564" s="46"/>
      <c r="BT564" s="47">
        <f>VLOOKUP(A564,'[2]enfermeria (304)'!$A$1:$U$311,19,0)</f>
        <v>53.333333333333336</v>
      </c>
      <c r="BU564" s="47">
        <f>VLOOKUP(A564,'[2]enfermeria (304)'!$A$1:$U$311,20,0)</f>
        <v>10.133333333333335</v>
      </c>
      <c r="BV564" s="47">
        <f t="shared" si="38"/>
        <v>63.466666666666669</v>
      </c>
      <c r="BW564" s="46"/>
      <c r="BX564" s="46"/>
      <c r="BY564" s="46"/>
      <c r="BZ564" s="46"/>
      <c r="CA564" s="46"/>
      <c r="CB564" s="47"/>
      <c r="CC564" s="47"/>
      <c r="CD564" s="47"/>
      <c r="CE564" s="46"/>
      <c r="CF564" s="46"/>
      <c r="CG564" s="46"/>
      <c r="CH564" s="46"/>
      <c r="CI564" s="46"/>
      <c r="CJ564" s="47"/>
      <c r="CK564" s="47"/>
      <c r="CL564" s="47"/>
      <c r="CM564" s="46"/>
      <c r="CN564" s="46"/>
      <c r="CO564" s="46"/>
      <c r="CP564" s="46"/>
      <c r="CQ564" s="46"/>
      <c r="CR564" s="46"/>
      <c r="CS564" s="46"/>
      <c r="CT564" s="46"/>
      <c r="CU564" s="46"/>
      <c r="CV564" s="46"/>
      <c r="CW564" s="46"/>
      <c r="CX564" s="46"/>
      <c r="CY564" s="46"/>
      <c r="CZ564" s="28"/>
      <c r="DA564" s="28"/>
      <c r="DB564" s="35"/>
      <c r="DE564" s="31">
        <f t="shared" si="35"/>
        <v>63.466666666666669</v>
      </c>
    </row>
    <row r="565" spans="1:109" x14ac:dyDescent="0.25">
      <c r="A565" s="18">
        <v>77</v>
      </c>
      <c r="B565" s="38" t="s">
        <v>722</v>
      </c>
      <c r="C565" s="33" t="s">
        <v>202</v>
      </c>
      <c r="D565" s="102">
        <v>1000</v>
      </c>
      <c r="E565" s="98">
        <f>D565</f>
        <v>1000</v>
      </c>
      <c r="F565" s="98" t="s">
        <v>703</v>
      </c>
      <c r="G565" s="99" t="s">
        <v>703</v>
      </c>
      <c r="H565" s="98"/>
      <c r="I565" s="98"/>
      <c r="J565" s="98"/>
      <c r="K565" s="99"/>
      <c r="L565" s="99"/>
      <c r="M565" s="98" t="s">
        <v>124</v>
      </c>
      <c r="N565" s="24"/>
      <c r="O565" s="24"/>
      <c r="P565" s="24"/>
      <c r="Q565" s="24"/>
      <c r="R565" s="24"/>
      <c r="S565" s="24"/>
      <c r="T565" s="24"/>
      <c r="U565" s="24"/>
      <c r="V565" s="24"/>
      <c r="W565" s="24"/>
      <c r="X565" s="24"/>
      <c r="Y565" s="24"/>
      <c r="Z565" s="24"/>
      <c r="AA565" s="24"/>
      <c r="AB565" s="26"/>
      <c r="AC565" s="26"/>
      <c r="AD565" s="24"/>
      <c r="AE565" s="24"/>
      <c r="AF565" s="26"/>
      <c r="AG565" s="100"/>
      <c r="AH565" s="46"/>
      <c r="AI565" s="46"/>
      <c r="AJ565" s="46"/>
      <c r="AK565" s="46"/>
      <c r="AL565" s="46"/>
      <c r="AM565" s="46"/>
      <c r="AN565" s="47"/>
      <c r="AO565" s="47"/>
      <c r="AP565" s="95"/>
      <c r="AQ565" s="46"/>
      <c r="AR565" s="47">
        <v>5526</v>
      </c>
      <c r="AS565" s="47">
        <v>1050</v>
      </c>
      <c r="AT565" s="47">
        <f>+AR565+AS565</f>
        <v>6576</v>
      </c>
      <c r="AU565" s="46"/>
      <c r="AV565" s="47"/>
      <c r="AW565" s="47"/>
      <c r="AX565" s="101"/>
      <c r="AY565" s="46"/>
      <c r="AZ565" s="47"/>
      <c r="BA565" s="47"/>
      <c r="BB565" s="47"/>
      <c r="BC565" s="46"/>
      <c r="BD565" s="46"/>
      <c r="BE565" s="46"/>
      <c r="BF565" s="46"/>
      <c r="BG565" s="46"/>
      <c r="BH565" s="46"/>
      <c r="BI565" s="46"/>
      <c r="BJ565" s="46"/>
      <c r="BK565" s="46"/>
      <c r="BL565" s="83"/>
      <c r="BM565" s="83"/>
      <c r="BN565" s="83"/>
      <c r="BO565" s="46"/>
      <c r="BP565" s="47"/>
      <c r="BQ565" s="47"/>
      <c r="BR565" s="47"/>
      <c r="BS565" s="46"/>
      <c r="BT565" s="47">
        <f>VLOOKUP(A565,'[2]enfermeria (304)'!$A$1:$U$311,19,0)</f>
        <v>53.333333333333336</v>
      </c>
      <c r="BU565" s="47">
        <f>VLOOKUP(A565,'[2]enfermeria (304)'!$A$1:$U$311,20,0)</f>
        <v>10.133333333333335</v>
      </c>
      <c r="BV565" s="47">
        <f t="shared" si="38"/>
        <v>63.466666666666669</v>
      </c>
      <c r="BW565" s="46"/>
      <c r="BX565" s="46"/>
      <c r="BY565" s="46"/>
      <c r="BZ565" s="46"/>
      <c r="CA565" s="46"/>
      <c r="CB565" s="47"/>
      <c r="CC565" s="47"/>
      <c r="CD565" s="47"/>
      <c r="CE565" s="46"/>
      <c r="CF565" s="46"/>
      <c r="CG565" s="46"/>
      <c r="CH565" s="46"/>
      <c r="CI565" s="46"/>
      <c r="CJ565" s="47"/>
      <c r="CK565" s="47"/>
      <c r="CL565" s="47"/>
      <c r="CM565" s="46"/>
      <c r="CN565" s="46"/>
      <c r="CO565" s="46"/>
      <c r="CP565" s="46"/>
      <c r="CQ565" s="46"/>
      <c r="CR565" s="46"/>
      <c r="CS565" s="46"/>
      <c r="CT565" s="46"/>
      <c r="CU565" s="46"/>
      <c r="CV565" s="46"/>
      <c r="CW565" s="46"/>
      <c r="CX565" s="46"/>
      <c r="CY565" s="46"/>
      <c r="CZ565" s="28"/>
      <c r="DA565" s="28"/>
      <c r="DB565" s="35"/>
      <c r="DE565" s="31">
        <f t="shared" si="35"/>
        <v>3319.7333333333336</v>
      </c>
    </row>
    <row r="566" spans="1:109" x14ac:dyDescent="0.25">
      <c r="A566" s="18">
        <v>78</v>
      </c>
      <c r="B566" s="38" t="s">
        <v>723</v>
      </c>
      <c r="C566" s="33" t="s">
        <v>43</v>
      </c>
      <c r="D566" s="97">
        <v>19700</v>
      </c>
      <c r="E566" s="98">
        <v>19700</v>
      </c>
      <c r="F566" s="98" t="s">
        <v>703</v>
      </c>
      <c r="G566" s="99" t="s">
        <v>703</v>
      </c>
      <c r="H566" s="98"/>
      <c r="I566" s="98"/>
      <c r="J566" s="98"/>
      <c r="K566" s="99"/>
      <c r="L566" s="99"/>
      <c r="M566" s="98" t="s">
        <v>124</v>
      </c>
      <c r="N566" s="24"/>
      <c r="O566" s="24"/>
      <c r="P566" s="24"/>
      <c r="Q566" s="24"/>
      <c r="R566" s="24"/>
      <c r="S566" s="24"/>
      <c r="T566" s="24"/>
      <c r="U566" s="24"/>
      <c r="V566" s="24"/>
      <c r="W566" s="24"/>
      <c r="X566" s="24"/>
      <c r="Y566" s="24"/>
      <c r="Z566" s="24"/>
      <c r="AA566" s="24"/>
      <c r="AB566" s="26"/>
      <c r="AC566" s="26"/>
      <c r="AD566" s="24"/>
      <c r="AE566" s="24"/>
      <c r="AF566" s="26"/>
      <c r="AG566" s="100"/>
      <c r="AH566" s="46"/>
      <c r="AI566" s="46"/>
      <c r="AJ566" s="46"/>
      <c r="AK566" s="46"/>
      <c r="AL566" s="46"/>
      <c r="AM566" s="46"/>
      <c r="AN566" s="47"/>
      <c r="AO566" s="47"/>
      <c r="AP566" s="95"/>
      <c r="AQ566" s="46"/>
      <c r="AR566" s="47">
        <v>4868</v>
      </c>
      <c r="AS566" s="47">
        <v>925</v>
      </c>
      <c r="AT566" s="47">
        <f>+AR566+AS566</f>
        <v>5793</v>
      </c>
      <c r="AU566" s="46"/>
      <c r="AV566" s="47"/>
      <c r="AW566" s="47"/>
      <c r="AX566" s="101"/>
      <c r="AY566" s="46"/>
      <c r="AZ566" s="47"/>
      <c r="BA566" s="47"/>
      <c r="BB566" s="47"/>
      <c r="BC566" s="46"/>
      <c r="BD566" s="46"/>
      <c r="BE566" s="46"/>
      <c r="BF566" s="46"/>
      <c r="BG566" s="46"/>
      <c r="BH566" s="46"/>
      <c r="BI566" s="46"/>
      <c r="BJ566" s="46"/>
      <c r="BK566" s="46"/>
      <c r="BL566" s="83"/>
      <c r="BM566" s="83"/>
      <c r="BN566" s="83"/>
      <c r="BO566" s="46"/>
      <c r="BP566" s="47"/>
      <c r="BQ566" s="47"/>
      <c r="BR566" s="47"/>
      <c r="BS566" s="46"/>
      <c r="BT566" s="47">
        <f>VLOOKUP(A566,'[2]enfermeria (304)'!$A$1:$U$311,19,0)</f>
        <v>53.333333333333336</v>
      </c>
      <c r="BU566" s="47">
        <f>VLOOKUP(A566,'[2]enfermeria (304)'!$A$1:$U$311,20,0)</f>
        <v>10.133333333333335</v>
      </c>
      <c r="BV566" s="47">
        <f t="shared" si="38"/>
        <v>63.466666666666669</v>
      </c>
      <c r="BW566" s="46"/>
      <c r="BX566" s="46"/>
      <c r="BY566" s="46"/>
      <c r="BZ566" s="46"/>
      <c r="CA566" s="46"/>
      <c r="CB566" s="47"/>
      <c r="CC566" s="47"/>
      <c r="CD566" s="47"/>
      <c r="CE566" s="46"/>
      <c r="CF566" s="46"/>
      <c r="CG566" s="46"/>
      <c r="CH566" s="46"/>
      <c r="CI566" s="46"/>
      <c r="CJ566" s="47"/>
      <c r="CK566" s="47"/>
      <c r="CL566" s="47"/>
      <c r="CM566" s="46"/>
      <c r="CN566" s="46"/>
      <c r="CO566" s="46"/>
      <c r="CP566" s="46"/>
      <c r="CQ566" s="46"/>
      <c r="CR566" s="46"/>
      <c r="CS566" s="46"/>
      <c r="CT566" s="46"/>
      <c r="CU566" s="46"/>
      <c r="CV566" s="46"/>
      <c r="CW566" s="46"/>
      <c r="CX566" s="46"/>
      <c r="CY566" s="46"/>
      <c r="CZ566" s="28"/>
      <c r="DA566" s="28"/>
      <c r="DB566" s="35"/>
      <c r="DE566" s="31">
        <f t="shared" si="35"/>
        <v>2928.2333333333336</v>
      </c>
    </row>
    <row r="567" spans="1:109" x14ac:dyDescent="0.25">
      <c r="A567" s="96">
        <v>79</v>
      </c>
      <c r="B567" s="38" t="s">
        <v>724</v>
      </c>
      <c r="C567" s="33" t="s">
        <v>202</v>
      </c>
      <c r="D567" s="102">
        <v>100</v>
      </c>
      <c r="E567" s="98">
        <f>D567</f>
        <v>100</v>
      </c>
      <c r="F567" s="98" t="s">
        <v>703</v>
      </c>
      <c r="G567" s="99" t="s">
        <v>703</v>
      </c>
      <c r="H567" s="98"/>
      <c r="I567" s="98"/>
      <c r="J567" s="98"/>
      <c r="K567" s="99"/>
      <c r="L567" s="99"/>
      <c r="M567" s="98" t="s">
        <v>124</v>
      </c>
      <c r="N567" s="24"/>
      <c r="O567" s="24"/>
      <c r="P567" s="24"/>
      <c r="Q567" s="24"/>
      <c r="R567" s="24"/>
      <c r="S567" s="24"/>
      <c r="T567" s="24"/>
      <c r="U567" s="24"/>
      <c r="V567" s="24"/>
      <c r="W567" s="24"/>
      <c r="X567" s="24"/>
      <c r="Y567" s="24"/>
      <c r="Z567" s="24"/>
      <c r="AA567" s="24"/>
      <c r="AB567" s="26"/>
      <c r="AC567" s="26"/>
      <c r="AD567" s="24"/>
      <c r="AE567" s="24"/>
      <c r="AF567" s="26"/>
      <c r="AG567" s="100"/>
      <c r="AH567" s="46"/>
      <c r="AI567" s="46"/>
      <c r="AJ567" s="46"/>
      <c r="AK567" s="46"/>
      <c r="AL567" s="46"/>
      <c r="AM567" s="46"/>
      <c r="AN567" s="47"/>
      <c r="AO567" s="47"/>
      <c r="AP567" s="95"/>
      <c r="AQ567" s="46"/>
      <c r="AR567" s="47"/>
      <c r="AS567" s="47"/>
      <c r="AT567" s="47"/>
      <c r="AU567" s="46"/>
      <c r="AV567" s="47"/>
      <c r="AW567" s="47"/>
      <c r="AX567" s="101"/>
      <c r="AY567" s="46"/>
      <c r="AZ567" s="47"/>
      <c r="BA567" s="47"/>
      <c r="BB567" s="47"/>
      <c r="BC567" s="46"/>
      <c r="BD567" s="46"/>
      <c r="BE567" s="46"/>
      <c r="BF567" s="46"/>
      <c r="BG567" s="46"/>
      <c r="BH567" s="46"/>
      <c r="BI567" s="46"/>
      <c r="BJ567" s="46"/>
      <c r="BK567" s="46"/>
      <c r="BL567" s="83"/>
      <c r="BM567" s="83"/>
      <c r="BN567" s="83"/>
      <c r="BO567" s="46"/>
      <c r="BP567" s="47"/>
      <c r="BQ567" s="47"/>
      <c r="BR567" s="47"/>
      <c r="BS567" s="46"/>
      <c r="BT567" s="47">
        <f>VLOOKUP(A567,'[2]enfermeria (304)'!$A$1:$U$311,19,0)</f>
        <v>53.333333333333336</v>
      </c>
      <c r="BU567" s="47">
        <f>VLOOKUP(A567,'[2]enfermeria (304)'!$A$1:$U$311,20,0)</f>
        <v>10.133333333333335</v>
      </c>
      <c r="BV567" s="47">
        <f t="shared" si="38"/>
        <v>63.466666666666669</v>
      </c>
      <c r="BW567" s="46"/>
      <c r="BX567" s="46"/>
      <c r="BY567" s="46"/>
      <c r="BZ567" s="46"/>
      <c r="CA567" s="46"/>
      <c r="CB567" s="47"/>
      <c r="CC567" s="47"/>
      <c r="CD567" s="47"/>
      <c r="CE567" s="46"/>
      <c r="CF567" s="46"/>
      <c r="CG567" s="46"/>
      <c r="CH567" s="46"/>
      <c r="CI567" s="46"/>
      <c r="CJ567" s="47"/>
      <c r="CK567" s="47"/>
      <c r="CL567" s="47"/>
      <c r="CM567" s="46"/>
      <c r="CN567" s="46"/>
      <c r="CO567" s="46"/>
      <c r="CP567" s="46"/>
      <c r="CQ567" s="46"/>
      <c r="CR567" s="46"/>
      <c r="CS567" s="46"/>
      <c r="CT567" s="46"/>
      <c r="CU567" s="46"/>
      <c r="CV567" s="46"/>
      <c r="CW567" s="46"/>
      <c r="CX567" s="46"/>
      <c r="CY567" s="46"/>
      <c r="CZ567" s="28"/>
      <c r="DA567" s="28"/>
      <c r="DB567" s="35"/>
      <c r="DE567" s="31">
        <f t="shared" si="35"/>
        <v>63.466666666666669</v>
      </c>
    </row>
    <row r="568" spans="1:109" x14ac:dyDescent="0.25">
      <c r="A568" s="18">
        <v>80</v>
      </c>
      <c r="B568" s="32" t="s">
        <v>725</v>
      </c>
      <c r="C568" s="33" t="s">
        <v>202</v>
      </c>
      <c r="D568" s="97">
        <v>1000</v>
      </c>
      <c r="E568" s="98">
        <v>1000</v>
      </c>
      <c r="F568" s="98" t="s">
        <v>703</v>
      </c>
      <c r="G568" s="99" t="s">
        <v>703</v>
      </c>
      <c r="H568" s="98"/>
      <c r="I568" s="98"/>
      <c r="J568" s="98"/>
      <c r="K568" s="99"/>
      <c r="L568" s="99"/>
      <c r="M568" s="98" t="s">
        <v>124</v>
      </c>
      <c r="N568" s="24"/>
      <c r="O568" s="24"/>
      <c r="P568" s="24"/>
      <c r="Q568" s="24"/>
      <c r="R568" s="24"/>
      <c r="S568" s="24"/>
      <c r="T568" s="24"/>
      <c r="U568" s="24"/>
      <c r="V568" s="24"/>
      <c r="W568" s="24"/>
      <c r="X568" s="24"/>
      <c r="Y568" s="24"/>
      <c r="Z568" s="24"/>
      <c r="AA568" s="24"/>
      <c r="AB568" s="26"/>
      <c r="AC568" s="26"/>
      <c r="AD568" s="24"/>
      <c r="AE568" s="24"/>
      <c r="AF568" s="26"/>
      <c r="AG568" s="100"/>
      <c r="AH568" s="46"/>
      <c r="AI568" s="46"/>
      <c r="AJ568" s="46"/>
      <c r="AK568" s="46"/>
      <c r="AL568" s="46"/>
      <c r="AM568" s="46"/>
      <c r="AN568" s="47"/>
      <c r="AO568" s="47"/>
      <c r="AP568" s="95"/>
      <c r="AQ568" s="46"/>
      <c r="AR568" s="47"/>
      <c r="AS568" s="47"/>
      <c r="AT568" s="47"/>
      <c r="AU568" s="46"/>
      <c r="AV568" s="47"/>
      <c r="AW568" s="47"/>
      <c r="AX568" s="101"/>
      <c r="AY568" s="46"/>
      <c r="AZ568" s="47"/>
      <c r="BA568" s="47"/>
      <c r="BB568" s="47"/>
      <c r="BC568" s="46"/>
      <c r="BD568" s="46"/>
      <c r="BE568" s="46"/>
      <c r="BF568" s="46"/>
      <c r="BG568" s="46"/>
      <c r="BH568" s="46"/>
      <c r="BI568" s="46"/>
      <c r="BJ568" s="46"/>
      <c r="BK568" s="46"/>
      <c r="BL568" s="83"/>
      <c r="BM568" s="83"/>
      <c r="BN568" s="83"/>
      <c r="BO568" s="46"/>
      <c r="BP568" s="47"/>
      <c r="BQ568" s="47"/>
      <c r="BR568" s="47"/>
      <c r="BS568" s="46"/>
      <c r="BT568" s="47">
        <f>VLOOKUP(A568,'[2]enfermeria (304)'!$A$1:$U$311,19,0)</f>
        <v>53.333333333333336</v>
      </c>
      <c r="BU568" s="47">
        <f>VLOOKUP(A568,'[2]enfermeria (304)'!$A$1:$U$311,20,0)</f>
        <v>10.133333333333335</v>
      </c>
      <c r="BV568" s="47">
        <f t="shared" si="38"/>
        <v>63.466666666666669</v>
      </c>
      <c r="BW568" s="46"/>
      <c r="BX568" s="46"/>
      <c r="BY568" s="46"/>
      <c r="BZ568" s="46"/>
      <c r="CA568" s="46"/>
      <c r="CB568" s="47"/>
      <c r="CC568" s="47"/>
      <c r="CD568" s="47"/>
      <c r="CE568" s="46"/>
      <c r="CF568" s="46"/>
      <c r="CG568" s="46"/>
      <c r="CH568" s="46"/>
      <c r="CI568" s="46"/>
      <c r="CJ568" s="47"/>
      <c r="CK568" s="47"/>
      <c r="CL568" s="47"/>
      <c r="CM568" s="46"/>
      <c r="CN568" s="46"/>
      <c r="CO568" s="46"/>
      <c r="CP568" s="46"/>
      <c r="CQ568" s="46"/>
      <c r="CR568" s="46"/>
      <c r="CS568" s="46"/>
      <c r="CT568" s="46"/>
      <c r="CU568" s="46"/>
      <c r="CV568" s="46"/>
      <c r="CW568" s="46"/>
      <c r="CX568" s="46"/>
      <c r="CY568" s="46"/>
      <c r="CZ568" s="28"/>
      <c r="DA568" s="28"/>
      <c r="DB568" s="35"/>
      <c r="DE568" s="31">
        <f t="shared" si="35"/>
        <v>63.466666666666669</v>
      </c>
    </row>
    <row r="569" spans="1:109" x14ac:dyDescent="0.25">
      <c r="A569" s="18">
        <v>81</v>
      </c>
      <c r="B569" s="32" t="s">
        <v>726</v>
      </c>
      <c r="C569" s="33" t="s">
        <v>202</v>
      </c>
      <c r="D569" s="97">
        <v>1000</v>
      </c>
      <c r="E569" s="98">
        <f>D569</f>
        <v>1000</v>
      </c>
      <c r="F569" s="98" t="s">
        <v>703</v>
      </c>
      <c r="G569" s="99" t="s">
        <v>703</v>
      </c>
      <c r="H569" s="98"/>
      <c r="I569" s="98"/>
      <c r="J569" s="98"/>
      <c r="K569" s="99"/>
      <c r="L569" s="99"/>
      <c r="M569" s="98" t="s">
        <v>124</v>
      </c>
      <c r="N569" s="24"/>
      <c r="O569" s="24"/>
      <c r="P569" s="24"/>
      <c r="Q569" s="24"/>
      <c r="R569" s="24"/>
      <c r="S569" s="24"/>
      <c r="T569" s="24"/>
      <c r="U569" s="24"/>
      <c r="V569" s="24"/>
      <c r="W569" s="24"/>
      <c r="X569" s="24"/>
      <c r="Y569" s="24"/>
      <c r="Z569" s="24"/>
      <c r="AA569" s="24"/>
      <c r="AB569" s="26"/>
      <c r="AC569" s="26"/>
      <c r="AD569" s="24"/>
      <c r="AE569" s="24"/>
      <c r="AF569" s="26"/>
      <c r="AG569" s="100"/>
      <c r="AH569" s="46"/>
      <c r="AI569" s="46"/>
      <c r="AJ569" s="46"/>
      <c r="AK569" s="46"/>
      <c r="AL569" s="46"/>
      <c r="AM569" s="46"/>
      <c r="AN569" s="47"/>
      <c r="AO569" s="47"/>
      <c r="AP569" s="95"/>
      <c r="AQ569" s="46"/>
      <c r="AR569" s="47">
        <v>4868</v>
      </c>
      <c r="AS569" s="47">
        <v>925</v>
      </c>
      <c r="AT569" s="47">
        <f t="shared" ref="AT569:AT575" si="39">+AR569+AS569</f>
        <v>5793</v>
      </c>
      <c r="AU569" s="46"/>
      <c r="AV569" s="47"/>
      <c r="AW569" s="47"/>
      <c r="AX569" s="101"/>
      <c r="AY569" s="46"/>
      <c r="AZ569" s="47"/>
      <c r="BA569" s="47"/>
      <c r="BB569" s="47"/>
      <c r="BC569" s="46"/>
      <c r="BD569" s="46"/>
      <c r="BE569" s="46"/>
      <c r="BF569" s="46"/>
      <c r="BG569" s="46"/>
      <c r="BH569" s="46"/>
      <c r="BI569" s="46"/>
      <c r="BJ569" s="46"/>
      <c r="BK569" s="46"/>
      <c r="BL569" s="83"/>
      <c r="BM569" s="83"/>
      <c r="BN569" s="83"/>
      <c r="BO569" s="46"/>
      <c r="BP569" s="47"/>
      <c r="BQ569" s="47"/>
      <c r="BR569" s="47"/>
      <c r="BS569" s="46"/>
      <c r="BT569" s="47">
        <f>VLOOKUP(A569,'[2]enfermeria (304)'!$A$1:$U$311,19,0)</f>
        <v>53.333333333333336</v>
      </c>
      <c r="BU569" s="47">
        <f>VLOOKUP(A569,'[2]enfermeria (304)'!$A$1:$U$311,20,0)</f>
        <v>10.133333333333335</v>
      </c>
      <c r="BV569" s="47">
        <f t="shared" si="38"/>
        <v>63.466666666666669</v>
      </c>
      <c r="BW569" s="46"/>
      <c r="BX569" s="46"/>
      <c r="BY569" s="46"/>
      <c r="BZ569" s="46"/>
      <c r="CA569" s="46"/>
      <c r="CB569" s="47"/>
      <c r="CC569" s="47"/>
      <c r="CD569" s="47"/>
      <c r="CE569" s="46"/>
      <c r="CF569" s="46"/>
      <c r="CG569" s="46"/>
      <c r="CH569" s="46"/>
      <c r="CI569" s="46"/>
      <c r="CJ569" s="47"/>
      <c r="CK569" s="47"/>
      <c r="CL569" s="47"/>
      <c r="CM569" s="46"/>
      <c r="CN569" s="46"/>
      <c r="CO569" s="46"/>
      <c r="CP569" s="46"/>
      <c r="CQ569" s="46"/>
      <c r="CR569" s="46"/>
      <c r="CS569" s="46"/>
      <c r="CT569" s="46"/>
      <c r="CU569" s="46"/>
      <c r="CV569" s="46"/>
      <c r="CW569" s="46"/>
      <c r="CX569" s="46"/>
      <c r="CY569" s="46"/>
      <c r="CZ569" s="28"/>
      <c r="DA569" s="28"/>
      <c r="DB569" s="35"/>
      <c r="DE569" s="31">
        <f t="shared" si="35"/>
        <v>2928.2333333333336</v>
      </c>
    </row>
    <row r="570" spans="1:109" x14ac:dyDescent="0.25">
      <c r="A570" s="18">
        <v>116</v>
      </c>
      <c r="B570" s="38" t="s">
        <v>727</v>
      </c>
      <c r="C570" s="33" t="s">
        <v>43</v>
      </c>
      <c r="D570" s="102">
        <v>100</v>
      </c>
      <c r="E570" s="98">
        <v>5700</v>
      </c>
      <c r="F570" s="98" t="s">
        <v>703</v>
      </c>
      <c r="G570" s="99" t="s">
        <v>703</v>
      </c>
      <c r="H570" s="98"/>
      <c r="I570" s="98"/>
      <c r="J570" s="98"/>
      <c r="K570" s="99"/>
      <c r="L570" s="99"/>
      <c r="M570" s="98" t="s">
        <v>124</v>
      </c>
      <c r="N570" s="24"/>
      <c r="O570" s="24"/>
      <c r="P570" s="24"/>
      <c r="Q570" s="24"/>
      <c r="R570" s="24"/>
      <c r="S570" s="24"/>
      <c r="T570" s="24"/>
      <c r="U570" s="24"/>
      <c r="V570" s="24"/>
      <c r="W570" s="24"/>
      <c r="X570" s="24"/>
      <c r="Y570" s="24"/>
      <c r="Z570" s="24"/>
      <c r="AA570" s="24"/>
      <c r="AB570" s="26"/>
      <c r="AC570" s="26"/>
      <c r="AD570" s="24"/>
      <c r="AE570" s="24"/>
      <c r="AF570" s="26">
        <v>470</v>
      </c>
      <c r="AG570" s="100">
        <v>89.3</v>
      </c>
      <c r="AH570" s="105">
        <f>+AF570+AG570</f>
        <v>559.29999999999995</v>
      </c>
      <c r="AI570" s="46"/>
      <c r="AJ570" s="46"/>
      <c r="AK570" s="46"/>
      <c r="AL570" s="46"/>
      <c r="AM570" s="46"/>
      <c r="AN570" s="47"/>
      <c r="AO570" s="47"/>
      <c r="AP570" s="95"/>
      <c r="AQ570" s="46"/>
      <c r="AR570" s="47">
        <v>252</v>
      </c>
      <c r="AS570" s="47">
        <v>48</v>
      </c>
      <c r="AT570" s="47">
        <f t="shared" si="39"/>
        <v>300</v>
      </c>
      <c r="AU570" s="46"/>
      <c r="AV570" s="47"/>
      <c r="AW570" s="47"/>
      <c r="AX570" s="101"/>
      <c r="AY570" s="46"/>
      <c r="AZ570" s="47"/>
      <c r="BA570" s="47"/>
      <c r="BB570" s="47"/>
      <c r="BC570" s="46"/>
      <c r="BD570" s="46"/>
      <c r="BE570" s="46"/>
      <c r="BF570" s="46"/>
      <c r="BG570" s="46"/>
      <c r="BH570" s="46"/>
      <c r="BI570" s="46"/>
      <c r="BJ570" s="46"/>
      <c r="BK570" s="46"/>
      <c r="BL570" s="83"/>
      <c r="BM570" s="83"/>
      <c r="BN570" s="83"/>
      <c r="BO570" s="46"/>
      <c r="BP570" s="47"/>
      <c r="BQ570" s="47"/>
      <c r="BR570" s="47"/>
      <c r="BS570" s="46"/>
      <c r="BT570" s="47">
        <f>VLOOKUP(A570,'[2]enfermeria (304)'!$A$1:$U$311,19,0)</f>
        <v>329.33333333333331</v>
      </c>
      <c r="BU570" s="47">
        <f>VLOOKUP(A570,'[2]enfermeria (304)'!$A$1:$U$311,20,0)</f>
        <v>62.573333333333331</v>
      </c>
      <c r="BV570" s="47">
        <f t="shared" si="38"/>
        <v>391.90666666666664</v>
      </c>
      <c r="BW570" s="46"/>
      <c r="BX570" s="46"/>
      <c r="BY570" s="46"/>
      <c r="BZ570" s="46"/>
      <c r="CA570" s="46"/>
      <c r="CB570" s="47"/>
      <c r="CC570" s="47"/>
      <c r="CD570" s="47"/>
      <c r="CE570" s="46"/>
      <c r="CF570" s="46"/>
      <c r="CG570" s="46"/>
      <c r="CH570" s="46"/>
      <c r="CI570" s="46"/>
      <c r="CJ570" s="47"/>
      <c r="CK570" s="47"/>
      <c r="CL570" s="47"/>
      <c r="CM570" s="46"/>
      <c r="CN570" s="46"/>
      <c r="CO570" s="46"/>
      <c r="CP570" s="46"/>
      <c r="CQ570" s="46"/>
      <c r="CR570" s="46"/>
      <c r="CS570" s="46"/>
      <c r="CT570" s="46"/>
      <c r="CU570" s="46"/>
      <c r="CV570" s="46"/>
      <c r="CW570" s="46"/>
      <c r="CX570" s="46"/>
      <c r="CY570" s="46"/>
      <c r="CZ570" s="28"/>
      <c r="DA570" s="28"/>
      <c r="DB570" s="35"/>
      <c r="DE570" s="31">
        <f t="shared" si="35"/>
        <v>391.90666666666664</v>
      </c>
    </row>
    <row r="571" spans="1:109" x14ac:dyDescent="0.25">
      <c r="A571" s="18">
        <v>117</v>
      </c>
      <c r="B571" s="38" t="s">
        <v>728</v>
      </c>
      <c r="C571" s="33" t="s">
        <v>43</v>
      </c>
      <c r="D571" s="102">
        <v>100</v>
      </c>
      <c r="E571" s="98">
        <v>1000</v>
      </c>
      <c r="F571" s="98" t="s">
        <v>703</v>
      </c>
      <c r="G571" s="99" t="s">
        <v>703</v>
      </c>
      <c r="H571" s="98"/>
      <c r="I571" s="98"/>
      <c r="J571" s="98"/>
      <c r="K571" s="99"/>
      <c r="L571" s="99"/>
      <c r="M571" s="98" t="s">
        <v>124</v>
      </c>
      <c r="N571" s="24"/>
      <c r="O571" s="24"/>
      <c r="P571" s="24"/>
      <c r="Q571" s="24"/>
      <c r="R571" s="24"/>
      <c r="S571" s="24"/>
      <c r="T571" s="24"/>
      <c r="U571" s="24"/>
      <c r="V571" s="24"/>
      <c r="W571" s="24"/>
      <c r="X571" s="24"/>
      <c r="Y571" s="24"/>
      <c r="Z571" s="24"/>
      <c r="AA571" s="24"/>
      <c r="AB571" s="26"/>
      <c r="AC571" s="26"/>
      <c r="AD571" s="24"/>
      <c r="AE571" s="24"/>
      <c r="AF571" s="26">
        <v>470</v>
      </c>
      <c r="AG571" s="100">
        <v>89.3</v>
      </c>
      <c r="AH571" s="105">
        <f>+AF571+AG571</f>
        <v>559.29999999999995</v>
      </c>
      <c r="AI571" s="46"/>
      <c r="AJ571" s="46"/>
      <c r="AK571" s="46"/>
      <c r="AL571" s="46"/>
      <c r="AM571" s="46"/>
      <c r="AN571" s="47"/>
      <c r="AO571" s="47"/>
      <c r="AP571" s="95"/>
      <c r="AQ571" s="46"/>
      <c r="AR571" s="47">
        <v>252</v>
      </c>
      <c r="AS571" s="47">
        <v>48</v>
      </c>
      <c r="AT571" s="47">
        <f t="shared" si="39"/>
        <v>300</v>
      </c>
      <c r="AU571" s="46"/>
      <c r="AV571" s="47"/>
      <c r="AW571" s="47"/>
      <c r="AX571" s="101"/>
      <c r="AY571" s="46"/>
      <c r="AZ571" s="47"/>
      <c r="BA571" s="47"/>
      <c r="BB571" s="47"/>
      <c r="BC571" s="46"/>
      <c r="BD571" s="46"/>
      <c r="BE571" s="46"/>
      <c r="BF571" s="46"/>
      <c r="BG571" s="46"/>
      <c r="BH571" s="46"/>
      <c r="BI571" s="46"/>
      <c r="BJ571" s="46"/>
      <c r="BK571" s="46"/>
      <c r="BL571" s="83"/>
      <c r="BM571" s="83"/>
      <c r="BN571" s="83"/>
      <c r="BO571" s="46"/>
      <c r="BP571" s="47"/>
      <c r="BQ571" s="47"/>
      <c r="BR571" s="47"/>
      <c r="BS571" s="46"/>
      <c r="BT571" s="47">
        <f>VLOOKUP(A571,'[2]enfermeria (304)'!$A$1:$U$311,19,0)</f>
        <v>417.33333333333331</v>
      </c>
      <c r="BU571" s="47">
        <f>VLOOKUP(A571,'[2]enfermeria (304)'!$A$1:$U$311,20,0)</f>
        <v>79.293333333333337</v>
      </c>
      <c r="BV571" s="47">
        <f t="shared" si="38"/>
        <v>496.62666666666667</v>
      </c>
      <c r="BW571" s="46"/>
      <c r="BX571" s="46"/>
      <c r="BY571" s="46"/>
      <c r="BZ571" s="46"/>
      <c r="CA571" s="46"/>
      <c r="CB571" s="47"/>
      <c r="CC571" s="47"/>
      <c r="CD571" s="47"/>
      <c r="CE571" s="46"/>
      <c r="CF571" s="46"/>
      <c r="CG571" s="46"/>
      <c r="CH571" s="46"/>
      <c r="CI571" s="46"/>
      <c r="CJ571" s="47"/>
      <c r="CK571" s="47"/>
      <c r="CL571" s="47"/>
      <c r="CM571" s="46"/>
      <c r="CN571" s="46"/>
      <c r="CO571" s="46"/>
      <c r="CP571" s="46"/>
      <c r="CQ571" s="46"/>
      <c r="CR571" s="46"/>
      <c r="CS571" s="46"/>
      <c r="CT571" s="46"/>
      <c r="CU571" s="46"/>
      <c r="CV571" s="46"/>
      <c r="CW571" s="46"/>
      <c r="CX571" s="46"/>
      <c r="CY571" s="46"/>
      <c r="CZ571" s="28"/>
      <c r="DA571" s="28"/>
      <c r="DB571" s="35"/>
      <c r="DE571" s="31">
        <f t="shared" si="35"/>
        <v>496.62666666666667</v>
      </c>
    </row>
    <row r="572" spans="1:109" x14ac:dyDescent="0.25">
      <c r="A572" s="18">
        <v>123</v>
      </c>
      <c r="B572" s="38" t="s">
        <v>729</v>
      </c>
      <c r="C572" s="33" t="s">
        <v>202</v>
      </c>
      <c r="D572" s="97">
        <v>1</v>
      </c>
      <c r="E572" s="98">
        <f>D572</f>
        <v>1</v>
      </c>
      <c r="F572" s="98" t="s">
        <v>703</v>
      </c>
      <c r="G572" s="99" t="s">
        <v>703</v>
      </c>
      <c r="H572" s="98"/>
      <c r="I572" s="98"/>
      <c r="J572" s="98"/>
      <c r="K572" s="99"/>
      <c r="L572" s="99"/>
      <c r="M572" s="98" t="s">
        <v>124</v>
      </c>
      <c r="N572" s="24"/>
      <c r="O572" s="24"/>
      <c r="P572" s="24"/>
      <c r="Q572" s="24"/>
      <c r="R572" s="24"/>
      <c r="S572" s="24"/>
      <c r="T572" s="24"/>
      <c r="U572" s="24"/>
      <c r="V572" s="24"/>
      <c r="W572" s="24"/>
      <c r="X572" s="24"/>
      <c r="Y572" s="24"/>
      <c r="Z572" s="24"/>
      <c r="AA572" s="24"/>
      <c r="AB572" s="26"/>
      <c r="AC572" s="26"/>
      <c r="AD572" s="24"/>
      <c r="AE572" s="24"/>
      <c r="AF572" s="26"/>
      <c r="AG572" s="100"/>
      <c r="AH572" s="46"/>
      <c r="AI572" s="46"/>
      <c r="AJ572" s="46"/>
      <c r="AK572" s="46"/>
      <c r="AL572" s="46"/>
      <c r="AM572" s="46"/>
      <c r="AN572" s="47"/>
      <c r="AO572" s="47"/>
      <c r="AP572" s="95"/>
      <c r="AQ572" s="46"/>
      <c r="AR572" s="47">
        <v>276</v>
      </c>
      <c r="AS572" s="47">
        <v>0</v>
      </c>
      <c r="AT572" s="47">
        <f t="shared" si="39"/>
        <v>276</v>
      </c>
      <c r="AU572" s="46"/>
      <c r="AV572" s="47"/>
      <c r="AW572" s="47"/>
      <c r="AX572" s="101"/>
      <c r="AY572" s="46"/>
      <c r="AZ572" s="47">
        <f>VLOOKUP(A572,'[4]enfermeria (304)'!$A$1:$U$311,19,0)</f>
        <v>500</v>
      </c>
      <c r="BA572" s="47">
        <f>VLOOKUP(A572,'[4]enfermeria (304)'!$A$1:$U$311,20,0)</f>
        <v>0</v>
      </c>
      <c r="BB572" s="47">
        <f>+AZ572+BA572</f>
        <v>500</v>
      </c>
      <c r="BC572" s="46"/>
      <c r="BD572" s="46"/>
      <c r="BE572" s="46"/>
      <c r="BF572" s="46"/>
      <c r="BG572" s="46"/>
      <c r="BH572" s="46"/>
      <c r="BI572" s="46"/>
      <c r="BJ572" s="46"/>
      <c r="BK572" s="46"/>
      <c r="BL572" s="83"/>
      <c r="BM572" s="83"/>
      <c r="BN572" s="83"/>
      <c r="BO572" s="46"/>
      <c r="BP572" s="47"/>
      <c r="BQ572" s="47"/>
      <c r="BR572" s="47"/>
      <c r="BS572" s="46"/>
      <c r="BT572" s="47"/>
      <c r="BU572" s="47"/>
      <c r="BV572" s="47"/>
      <c r="BW572" s="46"/>
      <c r="BX572" s="46"/>
      <c r="BY572" s="46"/>
      <c r="BZ572" s="46"/>
      <c r="CA572" s="46"/>
      <c r="CB572" s="47"/>
      <c r="CC572" s="47"/>
      <c r="CD572" s="47"/>
      <c r="CE572" s="46"/>
      <c r="CF572" s="46"/>
      <c r="CG572" s="46"/>
      <c r="CH572" s="46"/>
      <c r="CI572" s="46"/>
      <c r="CJ572" s="47"/>
      <c r="CK572" s="47"/>
      <c r="CL572" s="47"/>
      <c r="CM572" s="46"/>
      <c r="CN572" s="46"/>
      <c r="CO572" s="46"/>
      <c r="CP572" s="46"/>
      <c r="CQ572" s="46"/>
      <c r="CR572" s="46"/>
      <c r="CS572" s="46"/>
      <c r="CT572" s="46"/>
      <c r="CU572" s="46"/>
      <c r="CV572" s="46"/>
      <c r="CW572" s="46"/>
      <c r="CX572" s="46"/>
      <c r="CY572" s="46"/>
      <c r="CZ572" s="28"/>
      <c r="DA572" s="28"/>
      <c r="DB572" s="35"/>
      <c r="DE572" s="31">
        <f t="shared" si="35"/>
        <v>388</v>
      </c>
    </row>
    <row r="573" spans="1:109" x14ac:dyDescent="0.25">
      <c r="A573" s="96">
        <v>124</v>
      </c>
      <c r="B573" s="38" t="s">
        <v>730</v>
      </c>
      <c r="C573" s="33" t="s">
        <v>202</v>
      </c>
      <c r="D573" s="97">
        <v>10</v>
      </c>
      <c r="E573" s="98">
        <f>D573</f>
        <v>10</v>
      </c>
      <c r="F573" s="98" t="s">
        <v>703</v>
      </c>
      <c r="G573" s="99" t="s">
        <v>703</v>
      </c>
      <c r="H573" s="98"/>
      <c r="I573" s="98"/>
      <c r="J573" s="98"/>
      <c r="K573" s="99"/>
      <c r="L573" s="99"/>
      <c r="M573" s="98" t="s">
        <v>124</v>
      </c>
      <c r="N573" s="24"/>
      <c r="O573" s="24"/>
      <c r="P573" s="24"/>
      <c r="Q573" s="24"/>
      <c r="R573" s="24"/>
      <c r="S573" s="24"/>
      <c r="T573" s="24"/>
      <c r="U573" s="24"/>
      <c r="V573" s="24"/>
      <c r="W573" s="24"/>
      <c r="X573" s="24"/>
      <c r="Y573" s="24"/>
      <c r="Z573" s="24"/>
      <c r="AA573" s="24"/>
      <c r="AB573" s="26"/>
      <c r="AC573" s="26"/>
      <c r="AD573" s="24"/>
      <c r="AE573" s="24"/>
      <c r="AF573" s="26"/>
      <c r="AG573" s="100"/>
      <c r="AH573" s="46"/>
      <c r="AI573" s="46"/>
      <c r="AJ573" s="46"/>
      <c r="AK573" s="46"/>
      <c r="AL573" s="46"/>
      <c r="AM573" s="46"/>
      <c r="AN573" s="47"/>
      <c r="AO573" s="47"/>
      <c r="AP573" s="95"/>
      <c r="AQ573" s="46"/>
      <c r="AR573" s="47">
        <v>276</v>
      </c>
      <c r="AS573" s="47">
        <v>0</v>
      </c>
      <c r="AT573" s="47">
        <f t="shared" si="39"/>
        <v>276</v>
      </c>
      <c r="AU573" s="46"/>
      <c r="AV573" s="47"/>
      <c r="AW573" s="47"/>
      <c r="AX573" s="101"/>
      <c r="AY573" s="46"/>
      <c r="AZ573" s="47">
        <f>VLOOKUP(A573,'[4]enfermeria (304)'!$A$1:$U$311,19,0)</f>
        <v>500</v>
      </c>
      <c r="BA573" s="47">
        <f>VLOOKUP(A573,'[4]enfermeria (304)'!$A$1:$U$311,20,0)</f>
        <v>0</v>
      </c>
      <c r="BB573" s="47">
        <f>+AZ573+BA573</f>
        <v>500</v>
      </c>
      <c r="BC573" s="46"/>
      <c r="BD573" s="46"/>
      <c r="BE573" s="46"/>
      <c r="BF573" s="46"/>
      <c r="BG573" s="46"/>
      <c r="BH573" s="46"/>
      <c r="BI573" s="46"/>
      <c r="BJ573" s="46"/>
      <c r="BK573" s="46"/>
      <c r="BL573" s="83"/>
      <c r="BM573" s="83"/>
      <c r="BN573" s="83"/>
      <c r="BO573" s="46"/>
      <c r="BP573" s="47"/>
      <c r="BQ573" s="47"/>
      <c r="BR573" s="47"/>
      <c r="BS573" s="46"/>
      <c r="BT573" s="47"/>
      <c r="BU573" s="47"/>
      <c r="BV573" s="47"/>
      <c r="BW573" s="46"/>
      <c r="BX573" s="46"/>
      <c r="BY573" s="46"/>
      <c r="BZ573" s="46"/>
      <c r="CA573" s="46"/>
      <c r="CB573" s="47"/>
      <c r="CC573" s="47"/>
      <c r="CD573" s="47"/>
      <c r="CE573" s="46"/>
      <c r="CF573" s="46"/>
      <c r="CG573" s="46"/>
      <c r="CH573" s="46"/>
      <c r="CI573" s="46"/>
      <c r="CJ573" s="47"/>
      <c r="CK573" s="47"/>
      <c r="CL573" s="47"/>
      <c r="CM573" s="46"/>
      <c r="CN573" s="46"/>
      <c r="CO573" s="46"/>
      <c r="CP573" s="46"/>
      <c r="CQ573" s="46"/>
      <c r="CR573" s="46"/>
      <c r="CS573" s="46"/>
      <c r="CT573" s="46"/>
      <c r="CU573" s="46"/>
      <c r="CV573" s="46"/>
      <c r="CW573" s="46"/>
      <c r="CX573" s="46"/>
      <c r="CY573" s="46"/>
      <c r="CZ573" s="28"/>
      <c r="DA573" s="28"/>
      <c r="DB573" s="35"/>
      <c r="DE573" s="31">
        <f t="shared" si="35"/>
        <v>388</v>
      </c>
    </row>
    <row r="574" spans="1:109" x14ac:dyDescent="0.25">
      <c r="A574" s="18">
        <v>125</v>
      </c>
      <c r="B574" s="38" t="s">
        <v>731</v>
      </c>
      <c r="C574" s="33" t="s">
        <v>202</v>
      </c>
      <c r="D574" s="97">
        <v>1</v>
      </c>
      <c r="E574" s="98">
        <f>D574</f>
        <v>1</v>
      </c>
      <c r="F574" s="98" t="s">
        <v>703</v>
      </c>
      <c r="G574" s="99" t="s">
        <v>703</v>
      </c>
      <c r="H574" s="98"/>
      <c r="I574" s="98"/>
      <c r="J574" s="98"/>
      <c r="K574" s="99"/>
      <c r="L574" s="99"/>
      <c r="M574" s="98" t="s">
        <v>124</v>
      </c>
      <c r="N574" s="24"/>
      <c r="O574" s="24"/>
      <c r="P574" s="24"/>
      <c r="Q574" s="24"/>
      <c r="R574" s="24"/>
      <c r="S574" s="24"/>
      <c r="T574" s="24"/>
      <c r="U574" s="24"/>
      <c r="V574" s="24"/>
      <c r="W574" s="24"/>
      <c r="X574" s="24"/>
      <c r="Y574" s="24"/>
      <c r="Z574" s="24"/>
      <c r="AA574" s="24"/>
      <c r="AB574" s="26"/>
      <c r="AC574" s="26"/>
      <c r="AD574" s="24"/>
      <c r="AE574" s="24"/>
      <c r="AF574" s="26"/>
      <c r="AG574" s="100"/>
      <c r="AH574" s="46"/>
      <c r="AI574" s="46"/>
      <c r="AJ574" s="46"/>
      <c r="AK574" s="46"/>
      <c r="AL574" s="46"/>
      <c r="AM574" s="46"/>
      <c r="AN574" s="47"/>
      <c r="AO574" s="47"/>
      <c r="AP574" s="95"/>
      <c r="AQ574" s="46"/>
      <c r="AR574" s="47">
        <v>382</v>
      </c>
      <c r="AS574" s="47">
        <v>0</v>
      </c>
      <c r="AT574" s="47">
        <f t="shared" si="39"/>
        <v>382</v>
      </c>
      <c r="AU574" s="46"/>
      <c r="AV574" s="47"/>
      <c r="AW574" s="47"/>
      <c r="AX574" s="101"/>
      <c r="AY574" s="46"/>
      <c r="AZ574" s="47">
        <f>VLOOKUP(A574,'[4]enfermeria (304)'!$A$1:$U$311,19,0)</f>
        <v>500</v>
      </c>
      <c r="BA574" s="47">
        <f>VLOOKUP(A574,'[4]enfermeria (304)'!$A$1:$U$311,20,0)</f>
        <v>0</v>
      </c>
      <c r="BB574" s="47">
        <f>+AZ574+BA574</f>
        <v>500</v>
      </c>
      <c r="BC574" s="46"/>
      <c r="BD574" s="46"/>
      <c r="BE574" s="46"/>
      <c r="BF574" s="46"/>
      <c r="BG574" s="46"/>
      <c r="BH574" s="46"/>
      <c r="BI574" s="46"/>
      <c r="BJ574" s="46"/>
      <c r="BK574" s="46"/>
      <c r="BL574" s="83"/>
      <c r="BM574" s="83"/>
      <c r="BN574" s="83"/>
      <c r="BO574" s="46"/>
      <c r="BP574" s="47"/>
      <c r="BQ574" s="47"/>
      <c r="BR574" s="47"/>
      <c r="BS574" s="46"/>
      <c r="BT574" s="47"/>
      <c r="BU574" s="47"/>
      <c r="BV574" s="47"/>
      <c r="BW574" s="46"/>
      <c r="BX574" s="46"/>
      <c r="BY574" s="46"/>
      <c r="BZ574" s="46"/>
      <c r="CA574" s="46"/>
      <c r="CB574" s="47"/>
      <c r="CC574" s="47"/>
      <c r="CD574" s="47"/>
      <c r="CE574" s="46"/>
      <c r="CF574" s="46"/>
      <c r="CG574" s="46"/>
      <c r="CH574" s="46"/>
      <c r="CI574" s="46"/>
      <c r="CJ574" s="47"/>
      <c r="CK574" s="47"/>
      <c r="CL574" s="47"/>
      <c r="CM574" s="46"/>
      <c r="CN574" s="46"/>
      <c r="CO574" s="46"/>
      <c r="CP574" s="46"/>
      <c r="CQ574" s="46"/>
      <c r="CR574" s="46"/>
      <c r="CS574" s="46"/>
      <c r="CT574" s="46"/>
      <c r="CU574" s="46"/>
      <c r="CV574" s="46"/>
      <c r="CW574" s="46"/>
      <c r="CX574" s="46"/>
      <c r="CY574" s="46"/>
      <c r="CZ574" s="28"/>
      <c r="DA574" s="28"/>
      <c r="DB574" s="35"/>
      <c r="DE574" s="31">
        <f t="shared" si="35"/>
        <v>441</v>
      </c>
    </row>
    <row r="575" spans="1:109" x14ac:dyDescent="0.25">
      <c r="A575" s="18">
        <v>126</v>
      </c>
      <c r="B575" s="38" t="s">
        <v>732</v>
      </c>
      <c r="C575" s="33" t="s">
        <v>202</v>
      </c>
      <c r="D575" s="97">
        <v>1</v>
      </c>
      <c r="E575" s="98">
        <f>D575</f>
        <v>1</v>
      </c>
      <c r="F575" s="98" t="s">
        <v>703</v>
      </c>
      <c r="G575" s="99" t="s">
        <v>703</v>
      </c>
      <c r="H575" s="98"/>
      <c r="I575" s="98"/>
      <c r="J575" s="98"/>
      <c r="K575" s="99"/>
      <c r="L575" s="99"/>
      <c r="M575" s="98" t="s">
        <v>124</v>
      </c>
      <c r="N575" s="24"/>
      <c r="O575" s="24"/>
      <c r="P575" s="24"/>
      <c r="Q575" s="24"/>
      <c r="R575" s="24"/>
      <c r="S575" s="24"/>
      <c r="T575" s="24"/>
      <c r="U575" s="24"/>
      <c r="V575" s="24"/>
      <c r="W575" s="24"/>
      <c r="X575" s="24"/>
      <c r="Y575" s="24"/>
      <c r="Z575" s="24"/>
      <c r="AA575" s="24"/>
      <c r="AB575" s="26"/>
      <c r="AC575" s="26"/>
      <c r="AD575" s="24"/>
      <c r="AE575" s="24"/>
      <c r="AF575" s="26"/>
      <c r="AG575" s="100"/>
      <c r="AH575" s="46"/>
      <c r="AI575" s="46"/>
      <c r="AJ575" s="46"/>
      <c r="AK575" s="46"/>
      <c r="AL575" s="46"/>
      <c r="AM575" s="46"/>
      <c r="AN575" s="47"/>
      <c r="AO575" s="47"/>
      <c r="AP575" s="95"/>
      <c r="AQ575" s="46"/>
      <c r="AR575" s="47">
        <v>276</v>
      </c>
      <c r="AS575" s="47">
        <v>0</v>
      </c>
      <c r="AT575" s="47">
        <f t="shared" si="39"/>
        <v>276</v>
      </c>
      <c r="AU575" s="46"/>
      <c r="AV575" s="47"/>
      <c r="AW575" s="47"/>
      <c r="AX575" s="101"/>
      <c r="AY575" s="46"/>
      <c r="AZ575" s="47">
        <f>VLOOKUP(A575,'[4]enfermeria (304)'!$A$1:$U$311,19,0)</f>
        <v>500</v>
      </c>
      <c r="BA575" s="47">
        <f>VLOOKUP(A575,'[4]enfermeria (304)'!$A$1:$U$311,20,0)</f>
        <v>0</v>
      </c>
      <c r="BB575" s="47">
        <f>+AZ575+BA575</f>
        <v>500</v>
      </c>
      <c r="BC575" s="46"/>
      <c r="BD575" s="46"/>
      <c r="BE575" s="46"/>
      <c r="BF575" s="46"/>
      <c r="BG575" s="46"/>
      <c r="BH575" s="46"/>
      <c r="BI575" s="46"/>
      <c r="BJ575" s="46"/>
      <c r="BK575" s="46"/>
      <c r="BL575" s="83"/>
      <c r="BM575" s="83"/>
      <c r="BN575" s="83"/>
      <c r="BO575" s="46"/>
      <c r="BP575" s="47"/>
      <c r="BQ575" s="47"/>
      <c r="BR575" s="47"/>
      <c r="BS575" s="46"/>
      <c r="BT575" s="47"/>
      <c r="BU575" s="47"/>
      <c r="BV575" s="47"/>
      <c r="BW575" s="46"/>
      <c r="BX575" s="46"/>
      <c r="BY575" s="46"/>
      <c r="BZ575" s="46"/>
      <c r="CA575" s="46"/>
      <c r="CB575" s="47"/>
      <c r="CC575" s="47"/>
      <c r="CD575" s="47"/>
      <c r="CE575" s="46"/>
      <c r="CF575" s="46"/>
      <c r="CG575" s="46"/>
      <c r="CH575" s="46"/>
      <c r="CI575" s="46"/>
      <c r="CJ575" s="47"/>
      <c r="CK575" s="47"/>
      <c r="CL575" s="47"/>
      <c r="CM575" s="46"/>
      <c r="CN575" s="46"/>
      <c r="CO575" s="46"/>
      <c r="CP575" s="46"/>
      <c r="CQ575" s="46"/>
      <c r="CR575" s="46"/>
      <c r="CS575" s="46"/>
      <c r="CT575" s="46"/>
      <c r="CU575" s="46"/>
      <c r="CV575" s="46"/>
      <c r="CW575" s="46"/>
      <c r="CX575" s="46"/>
      <c r="CY575" s="46"/>
      <c r="CZ575" s="28"/>
      <c r="DA575" s="28"/>
      <c r="DB575" s="35"/>
      <c r="DE575" s="31">
        <f t="shared" si="35"/>
        <v>388</v>
      </c>
    </row>
    <row r="576" spans="1:109" x14ac:dyDescent="0.25">
      <c r="A576" s="106">
        <v>142</v>
      </c>
      <c r="B576" s="38" t="s">
        <v>733</v>
      </c>
      <c r="C576" s="33" t="s">
        <v>43</v>
      </c>
      <c r="D576" s="97">
        <v>1</v>
      </c>
      <c r="E576" s="98">
        <f>D576</f>
        <v>1</v>
      </c>
      <c r="F576" s="98" t="s">
        <v>703</v>
      </c>
      <c r="G576" s="99" t="s">
        <v>703</v>
      </c>
      <c r="H576" s="98"/>
      <c r="I576" s="98"/>
      <c r="J576" s="98"/>
      <c r="K576" s="99"/>
      <c r="L576" s="99"/>
      <c r="M576" s="98" t="s">
        <v>124</v>
      </c>
      <c r="N576" s="24"/>
      <c r="O576" s="24"/>
      <c r="P576" s="24"/>
      <c r="Q576" s="24"/>
      <c r="R576" s="24"/>
      <c r="S576" s="24"/>
      <c r="T576" s="24"/>
      <c r="U576" s="24"/>
      <c r="V576" s="24"/>
      <c r="W576" s="24"/>
      <c r="X576" s="24"/>
      <c r="Y576" s="24"/>
      <c r="Z576" s="24"/>
      <c r="AA576" s="24"/>
      <c r="AB576" s="26"/>
      <c r="AC576" s="26"/>
      <c r="AD576" s="24"/>
      <c r="AE576" s="24"/>
      <c r="AF576" s="26"/>
      <c r="AG576" s="100"/>
      <c r="AH576" s="46"/>
      <c r="AI576" s="46"/>
      <c r="AJ576" s="46"/>
      <c r="AK576" s="46"/>
      <c r="AL576" s="46"/>
      <c r="AM576" s="46"/>
      <c r="AN576" s="47"/>
      <c r="AO576" s="47"/>
      <c r="AP576" s="95"/>
      <c r="AQ576" s="46"/>
      <c r="AR576" s="47"/>
      <c r="AS576" s="47"/>
      <c r="AT576" s="47"/>
      <c r="AU576" s="46"/>
      <c r="AV576" s="47"/>
      <c r="AW576" s="47"/>
      <c r="AX576" s="101"/>
      <c r="AY576" s="46"/>
      <c r="AZ576" s="47"/>
      <c r="BA576" s="47"/>
      <c r="BB576" s="47"/>
      <c r="BC576" s="46"/>
      <c r="BD576" s="46"/>
      <c r="BE576" s="46"/>
      <c r="BF576" s="46"/>
      <c r="BG576" s="46"/>
      <c r="BH576" s="46"/>
      <c r="BI576" s="46"/>
      <c r="BJ576" s="46"/>
      <c r="BK576" s="46"/>
      <c r="BL576" s="83"/>
      <c r="BM576" s="83"/>
      <c r="BN576" s="83"/>
      <c r="BO576" s="46"/>
      <c r="BP576" s="47"/>
      <c r="BQ576" s="47"/>
      <c r="BR576" s="47"/>
      <c r="BS576" s="46"/>
      <c r="BT576" s="47"/>
      <c r="BU576" s="47"/>
      <c r="BV576" s="47"/>
      <c r="BW576" s="46"/>
      <c r="BX576" s="46"/>
      <c r="BY576" s="46"/>
      <c r="BZ576" s="46"/>
      <c r="CA576" s="46"/>
      <c r="CB576" s="47"/>
      <c r="CC576" s="47"/>
      <c r="CD576" s="47"/>
      <c r="CE576" s="46"/>
      <c r="CF576" s="46"/>
      <c r="CG576" s="46"/>
      <c r="CH576" s="46"/>
      <c r="CI576" s="46"/>
      <c r="CJ576" s="47"/>
      <c r="CK576" s="47"/>
      <c r="CL576" s="47"/>
      <c r="CM576" s="46"/>
      <c r="CN576" s="46"/>
      <c r="CO576" s="46"/>
      <c r="CP576" s="46"/>
      <c r="CQ576" s="46"/>
      <c r="CR576" s="46"/>
      <c r="CS576" s="46"/>
      <c r="CT576" s="46"/>
      <c r="CU576" s="46"/>
      <c r="CV576" s="46"/>
      <c r="CW576" s="46"/>
      <c r="CX576" s="46"/>
      <c r="CY576" s="46"/>
      <c r="CZ576" s="28">
        <f>VLOOKUP(A576,[1]Hoja2!$A$1:$G$589,7,0)</f>
        <v>68329.8</v>
      </c>
      <c r="DA576" s="28">
        <v>0</v>
      </c>
      <c r="DB576" s="35">
        <f t="shared" si="36"/>
        <v>68329.8</v>
      </c>
      <c r="DE576" s="31">
        <f t="shared" si="35"/>
        <v>68329.8</v>
      </c>
    </row>
    <row r="577" spans="1:109" ht="33.75" x14ac:dyDescent="0.25">
      <c r="A577" s="18">
        <v>158</v>
      </c>
      <c r="B577" s="38" t="s">
        <v>734</v>
      </c>
      <c r="C577" s="33" t="s">
        <v>43</v>
      </c>
      <c r="D577" s="97">
        <v>10</v>
      </c>
      <c r="E577" s="98">
        <v>25</v>
      </c>
      <c r="F577" s="98" t="s">
        <v>703</v>
      </c>
      <c r="G577" s="99" t="s">
        <v>703</v>
      </c>
      <c r="H577" s="98"/>
      <c r="I577" s="98"/>
      <c r="J577" s="98"/>
      <c r="K577" s="99"/>
      <c r="L577" s="99"/>
      <c r="M577" s="98" t="s">
        <v>124</v>
      </c>
      <c r="N577" s="24"/>
      <c r="O577" s="24"/>
      <c r="P577" s="24"/>
      <c r="Q577" s="24"/>
      <c r="R577" s="24"/>
      <c r="S577" s="24"/>
      <c r="T577" s="24"/>
      <c r="U577" s="24"/>
      <c r="V577" s="24"/>
      <c r="W577" s="24"/>
      <c r="X577" s="24"/>
      <c r="Y577" s="24"/>
      <c r="Z577" s="24"/>
      <c r="AA577" s="24"/>
      <c r="AB577" s="26"/>
      <c r="AC577" s="26"/>
      <c r="AD577" s="24"/>
      <c r="AE577" s="24"/>
      <c r="AF577" s="26"/>
      <c r="AG577" s="100"/>
      <c r="AH577" s="46"/>
      <c r="AI577" s="46"/>
      <c r="AJ577" s="46"/>
      <c r="AK577" s="46"/>
      <c r="AL577" s="46"/>
      <c r="AM577" s="46"/>
      <c r="AN577" s="47">
        <f>VLOOKUP(A577,'[7]enfermeria (304)'!$A$1:$U$311,19,0)</f>
        <v>3040</v>
      </c>
      <c r="AO577" s="47">
        <f>VLOOKUP(A577,'[7]enfermeria (304)'!$A$1:$U$311,20,0)</f>
        <v>0</v>
      </c>
      <c r="AP577" s="95">
        <f t="shared" ref="AP577:AP610" si="40">+AN577+AO577</f>
        <v>3040</v>
      </c>
      <c r="AQ577" s="46"/>
      <c r="AR577" s="47"/>
      <c r="AS577" s="47"/>
      <c r="AT577" s="47"/>
      <c r="AU577" s="46"/>
      <c r="AV577" s="47"/>
      <c r="AW577" s="47"/>
      <c r="AX577" s="101"/>
      <c r="AY577" s="46"/>
      <c r="AZ577" s="47"/>
      <c r="BA577" s="47"/>
      <c r="BB577" s="47"/>
      <c r="BC577" s="46"/>
      <c r="BD577" s="46"/>
      <c r="BE577" s="46"/>
      <c r="BF577" s="46"/>
      <c r="BG577" s="46"/>
      <c r="BH577" s="46"/>
      <c r="BI577" s="46"/>
      <c r="BJ577" s="46"/>
      <c r="BK577" s="46"/>
      <c r="BL577" s="83"/>
      <c r="BM577" s="83"/>
      <c r="BN577" s="83"/>
      <c r="BO577" s="46"/>
      <c r="BP577" s="47"/>
      <c r="BQ577" s="47"/>
      <c r="BR577" s="47"/>
      <c r="BS577" s="46"/>
      <c r="BT577" s="47"/>
      <c r="BU577" s="47"/>
      <c r="BV577" s="47"/>
      <c r="BW577" s="46"/>
      <c r="BX577" s="46"/>
      <c r="BY577" s="46"/>
      <c r="BZ577" s="46"/>
      <c r="CA577" s="46"/>
      <c r="CB577" s="47"/>
      <c r="CC577" s="47"/>
      <c r="CD577" s="47"/>
      <c r="CE577" s="46"/>
      <c r="CF577" s="46"/>
      <c r="CG577" s="46"/>
      <c r="CH577" s="46"/>
      <c r="CI577" s="46"/>
      <c r="CJ577" s="47"/>
      <c r="CK577" s="47"/>
      <c r="CL577" s="47"/>
      <c r="CM577" s="46"/>
      <c r="CN577" s="46"/>
      <c r="CO577" s="46"/>
      <c r="CP577" s="46"/>
      <c r="CQ577" s="46"/>
      <c r="CR577" s="46"/>
      <c r="CS577" s="46"/>
      <c r="CT577" s="46"/>
      <c r="CU577" s="46"/>
      <c r="CV577" s="46"/>
      <c r="CW577" s="46"/>
      <c r="CX577" s="46"/>
      <c r="CY577" s="46"/>
      <c r="CZ577" s="28"/>
      <c r="DA577" s="28"/>
      <c r="DB577" s="35"/>
      <c r="DE577" s="31">
        <f t="shared" si="35"/>
        <v>3040</v>
      </c>
    </row>
    <row r="578" spans="1:109" ht="22.5" x14ac:dyDescent="0.25">
      <c r="A578" s="18">
        <v>159</v>
      </c>
      <c r="B578" s="38" t="s">
        <v>735</v>
      </c>
      <c r="C578" s="33" t="s">
        <v>43</v>
      </c>
      <c r="D578" s="97">
        <v>5</v>
      </c>
      <c r="E578" s="98">
        <v>25</v>
      </c>
      <c r="F578" s="98" t="s">
        <v>703</v>
      </c>
      <c r="G578" s="99" t="s">
        <v>703</v>
      </c>
      <c r="H578" s="98"/>
      <c r="I578" s="98"/>
      <c r="J578" s="98"/>
      <c r="K578" s="99"/>
      <c r="L578" s="99"/>
      <c r="M578" s="98" t="s">
        <v>124</v>
      </c>
      <c r="N578" s="24"/>
      <c r="O578" s="24"/>
      <c r="P578" s="24"/>
      <c r="Q578" s="24"/>
      <c r="R578" s="24"/>
      <c r="S578" s="24"/>
      <c r="T578" s="24"/>
      <c r="U578" s="24"/>
      <c r="V578" s="24"/>
      <c r="W578" s="24"/>
      <c r="X578" s="24"/>
      <c r="Y578" s="24"/>
      <c r="Z578" s="24"/>
      <c r="AA578" s="24"/>
      <c r="AB578" s="26"/>
      <c r="AC578" s="26"/>
      <c r="AD578" s="24"/>
      <c r="AE578" s="24"/>
      <c r="AF578" s="26"/>
      <c r="AG578" s="100"/>
      <c r="AH578" s="46"/>
      <c r="AI578" s="46"/>
      <c r="AJ578" s="46"/>
      <c r="AK578" s="46"/>
      <c r="AL578" s="46"/>
      <c r="AM578" s="46"/>
      <c r="AN578" s="47"/>
      <c r="AO578" s="47"/>
      <c r="AP578" s="95"/>
      <c r="AQ578" s="46"/>
      <c r="AR578" s="47"/>
      <c r="AS578" s="47"/>
      <c r="AT578" s="47"/>
      <c r="AU578" s="46"/>
      <c r="AV578" s="47"/>
      <c r="AW578" s="47"/>
      <c r="AX578" s="101"/>
      <c r="AY578" s="46"/>
      <c r="AZ578" s="47"/>
      <c r="BA578" s="47"/>
      <c r="BB578" s="47"/>
      <c r="BC578" s="46"/>
      <c r="BD578" s="46"/>
      <c r="BE578" s="46"/>
      <c r="BF578" s="46"/>
      <c r="BG578" s="46"/>
      <c r="BH578" s="46"/>
      <c r="BI578" s="46"/>
      <c r="BJ578" s="46"/>
      <c r="BK578" s="46"/>
      <c r="BL578" s="83"/>
      <c r="BM578" s="83"/>
      <c r="BN578" s="83"/>
      <c r="BO578" s="46"/>
      <c r="BP578" s="47"/>
      <c r="BQ578" s="47"/>
      <c r="BR578" s="47"/>
      <c r="BS578" s="46"/>
      <c r="BT578" s="47"/>
      <c r="BU578" s="47"/>
      <c r="BV578" s="47"/>
      <c r="BW578" s="46"/>
      <c r="BX578" s="46"/>
      <c r="BY578" s="46"/>
      <c r="BZ578" s="46"/>
      <c r="CA578" s="46"/>
      <c r="CB578" s="47"/>
      <c r="CC578" s="47"/>
      <c r="CD578" s="47"/>
      <c r="CE578" s="46"/>
      <c r="CF578" s="46"/>
      <c r="CG578" s="46"/>
      <c r="CH578" s="46"/>
      <c r="CI578" s="46"/>
      <c r="CJ578" s="47"/>
      <c r="CK578" s="47"/>
      <c r="CL578" s="47"/>
      <c r="CM578" s="46"/>
      <c r="CN578" s="46"/>
      <c r="CO578" s="46"/>
      <c r="CP578" s="46"/>
      <c r="CQ578" s="46"/>
      <c r="CR578" s="46"/>
      <c r="CS578" s="46"/>
      <c r="CT578" s="46"/>
      <c r="CU578" s="46"/>
      <c r="CV578" s="46"/>
      <c r="CW578" s="46"/>
      <c r="CX578" s="46"/>
      <c r="CY578" s="46"/>
      <c r="CZ578" s="28">
        <f>VLOOKUP(A578,[1]Hoja2!$A$1:$G$589,7,0)</f>
        <v>3338.712</v>
      </c>
      <c r="DA578" s="28">
        <v>0</v>
      </c>
      <c r="DB578" s="35">
        <f t="shared" si="36"/>
        <v>3338.712</v>
      </c>
      <c r="DE578" s="31">
        <f t="shared" si="35"/>
        <v>3338.712</v>
      </c>
    </row>
    <row r="579" spans="1:109" ht="33.75" x14ac:dyDescent="0.25">
      <c r="A579" s="96">
        <v>160</v>
      </c>
      <c r="B579" s="39" t="s">
        <v>736</v>
      </c>
      <c r="C579" s="97" t="s">
        <v>43</v>
      </c>
      <c r="D579" s="104">
        <v>600</v>
      </c>
      <c r="E579" s="98">
        <v>2500</v>
      </c>
      <c r="F579" s="98" t="s">
        <v>703</v>
      </c>
      <c r="G579" s="99" t="s">
        <v>703</v>
      </c>
      <c r="H579" s="98"/>
      <c r="I579" s="98"/>
      <c r="J579" s="98"/>
      <c r="K579" s="99"/>
      <c r="L579" s="99"/>
      <c r="M579" s="98" t="s">
        <v>124</v>
      </c>
      <c r="N579" s="24"/>
      <c r="O579" s="24"/>
      <c r="P579" s="24"/>
      <c r="Q579" s="24"/>
      <c r="R579" s="24"/>
      <c r="S579" s="24"/>
      <c r="T579" s="24"/>
      <c r="U579" s="24"/>
      <c r="V579" s="24"/>
      <c r="W579" s="24"/>
      <c r="X579" s="24"/>
      <c r="Y579" s="24"/>
      <c r="Z579" s="24"/>
      <c r="AA579" s="24"/>
      <c r="AB579" s="26"/>
      <c r="AC579" s="26"/>
      <c r="AD579" s="24"/>
      <c r="AE579" s="24"/>
      <c r="AF579" s="26"/>
      <c r="AG579" s="100"/>
      <c r="AH579" s="46"/>
      <c r="AI579" s="46"/>
      <c r="AJ579" s="46"/>
      <c r="AK579" s="46"/>
      <c r="AL579" s="46"/>
      <c r="AM579" s="46"/>
      <c r="AN579" s="47">
        <f>VLOOKUP(A579,'[7]enfermeria (304)'!$A$1:$U$311,19,0)</f>
        <v>1600</v>
      </c>
      <c r="AO579" s="47">
        <f>VLOOKUP(A579,'[7]enfermeria (304)'!$A$1:$U$311,20,0)</f>
        <v>0</v>
      </c>
      <c r="AP579" s="95">
        <f t="shared" si="40"/>
        <v>1600</v>
      </c>
      <c r="AQ579" s="46"/>
      <c r="AR579" s="47"/>
      <c r="AS579" s="47"/>
      <c r="AT579" s="47"/>
      <c r="AU579" s="46"/>
      <c r="AV579" s="47"/>
      <c r="AW579" s="47"/>
      <c r="AX579" s="101"/>
      <c r="AY579" s="46"/>
      <c r="AZ579" s="47"/>
      <c r="BA579" s="47"/>
      <c r="BB579" s="47"/>
      <c r="BC579" s="46"/>
      <c r="BD579" s="46"/>
      <c r="BE579" s="46"/>
      <c r="BF579" s="46"/>
      <c r="BG579" s="46"/>
      <c r="BH579" s="46"/>
      <c r="BI579" s="46"/>
      <c r="BJ579" s="46"/>
      <c r="BK579" s="46"/>
      <c r="BL579" s="83"/>
      <c r="BM579" s="83"/>
      <c r="BN579" s="83"/>
      <c r="BO579" s="46"/>
      <c r="BP579" s="47"/>
      <c r="BQ579" s="47"/>
      <c r="BR579" s="47"/>
      <c r="BS579" s="46"/>
      <c r="BT579" s="47"/>
      <c r="BU579" s="47"/>
      <c r="BV579" s="47"/>
      <c r="BW579" s="46"/>
      <c r="BX579" s="46"/>
      <c r="BY579" s="46"/>
      <c r="BZ579" s="46"/>
      <c r="CA579" s="46"/>
      <c r="CB579" s="47"/>
      <c r="CC579" s="47"/>
      <c r="CD579" s="47"/>
      <c r="CE579" s="46"/>
      <c r="CF579" s="46"/>
      <c r="CG579" s="46"/>
      <c r="CH579" s="46"/>
      <c r="CI579" s="46"/>
      <c r="CJ579" s="47"/>
      <c r="CK579" s="47"/>
      <c r="CL579" s="47"/>
      <c r="CM579" s="46"/>
      <c r="CN579" s="46"/>
      <c r="CO579" s="46"/>
      <c r="CP579" s="46"/>
      <c r="CQ579" s="46"/>
      <c r="CR579" s="46"/>
      <c r="CS579" s="46"/>
      <c r="CT579" s="46"/>
      <c r="CU579" s="46"/>
      <c r="CV579" s="46"/>
      <c r="CW579" s="46"/>
      <c r="CX579" s="46"/>
      <c r="CY579" s="46"/>
      <c r="CZ579" s="28"/>
      <c r="DA579" s="28"/>
      <c r="DB579" s="35"/>
      <c r="DE579" s="31">
        <f t="shared" si="35"/>
        <v>1600</v>
      </c>
    </row>
    <row r="580" spans="1:109" ht="34.5" x14ac:dyDescent="0.25">
      <c r="A580" s="18">
        <v>167</v>
      </c>
      <c r="B580" s="38" t="s">
        <v>737</v>
      </c>
      <c r="C580" s="33" t="s">
        <v>43</v>
      </c>
      <c r="D580" s="97">
        <v>3</v>
      </c>
      <c r="E580" s="98">
        <v>50</v>
      </c>
      <c r="F580" s="98" t="s">
        <v>703</v>
      </c>
      <c r="G580" s="99" t="s">
        <v>706</v>
      </c>
      <c r="H580" s="98"/>
      <c r="I580" s="98"/>
      <c r="J580" s="98"/>
      <c r="K580" s="99"/>
      <c r="L580" s="99"/>
      <c r="M580" s="98" t="s">
        <v>124</v>
      </c>
      <c r="N580" s="24"/>
      <c r="O580" s="24"/>
      <c r="P580" s="24"/>
      <c r="Q580" s="24"/>
      <c r="R580" s="24"/>
      <c r="S580" s="24"/>
      <c r="T580" s="24"/>
      <c r="U580" s="24"/>
      <c r="V580" s="24"/>
      <c r="W580" s="24"/>
      <c r="X580" s="24"/>
      <c r="Y580" s="24"/>
      <c r="Z580" s="24"/>
      <c r="AA580" s="24"/>
      <c r="AB580" s="26"/>
      <c r="AC580" s="26"/>
      <c r="AD580" s="24"/>
      <c r="AE580" s="24"/>
      <c r="AF580" s="26"/>
      <c r="AG580" s="100"/>
      <c r="AH580" s="46"/>
      <c r="AI580" s="46"/>
      <c r="AJ580" s="46"/>
      <c r="AK580" s="46"/>
      <c r="AL580" s="46"/>
      <c r="AM580" s="46"/>
      <c r="AN580" s="47">
        <f>VLOOKUP(A580,'[7]enfermeria (304)'!$A$1:$U$311,19,0)</f>
        <v>79636</v>
      </c>
      <c r="AO580" s="47">
        <f>VLOOKUP(A580,'[7]enfermeria (304)'!$A$1:$U$311,20,0)</f>
        <v>0</v>
      </c>
      <c r="AP580" s="95">
        <f t="shared" si="40"/>
        <v>79636</v>
      </c>
      <c r="AQ580" s="46"/>
      <c r="AR580" s="47"/>
      <c r="AS580" s="47"/>
      <c r="AT580" s="47"/>
      <c r="AU580" s="46"/>
      <c r="AV580" s="47"/>
      <c r="AW580" s="47"/>
      <c r="AX580" s="101"/>
      <c r="AY580" s="46"/>
      <c r="AZ580" s="47"/>
      <c r="BA580" s="47"/>
      <c r="BB580" s="47"/>
      <c r="BC580" s="46"/>
      <c r="BD580" s="46"/>
      <c r="BE580" s="46"/>
      <c r="BF580" s="46"/>
      <c r="BG580" s="46"/>
      <c r="BH580" s="46"/>
      <c r="BI580" s="46"/>
      <c r="BJ580" s="46"/>
      <c r="BK580" s="46"/>
      <c r="BL580" s="83"/>
      <c r="BM580" s="83"/>
      <c r="BN580" s="83"/>
      <c r="BO580" s="46"/>
      <c r="BP580" s="47"/>
      <c r="BQ580" s="47"/>
      <c r="BR580" s="47"/>
      <c r="BS580" s="46"/>
      <c r="BT580" s="47"/>
      <c r="BU580" s="47"/>
      <c r="BV580" s="47"/>
      <c r="BW580" s="46"/>
      <c r="BX580" s="46"/>
      <c r="BY580" s="46"/>
      <c r="BZ580" s="46"/>
      <c r="CA580" s="46"/>
      <c r="CB580" s="47"/>
      <c r="CC580" s="47"/>
      <c r="CD580" s="47"/>
      <c r="CE580" s="46"/>
      <c r="CF580" s="46"/>
      <c r="CG580" s="46"/>
      <c r="CH580" s="46"/>
      <c r="CI580" s="46"/>
      <c r="CJ580" s="47"/>
      <c r="CK580" s="47"/>
      <c r="CL580" s="47"/>
      <c r="CM580" s="46"/>
      <c r="CN580" s="46"/>
      <c r="CO580" s="46"/>
      <c r="CP580" s="46"/>
      <c r="CQ580" s="46"/>
      <c r="CR580" s="46"/>
      <c r="CS580" s="46"/>
      <c r="CT580" s="46"/>
      <c r="CU580" s="46"/>
      <c r="CV580" s="46"/>
      <c r="CW580" s="46"/>
      <c r="CX580" s="46"/>
      <c r="CY580" s="46"/>
      <c r="CZ580" s="28"/>
      <c r="DA580" s="28"/>
      <c r="DB580" s="35"/>
      <c r="DE580" s="31">
        <f t="shared" ref="DE580:DE643" si="41">MEDIAN(V580,Z580,AD580,AH580,AL580,AP580,AT580,AX580,BB580,BF580,BJ580,BN580,BR580,BV580,BZ580,CD580,CH580,CL580,CP580,CT580,CX580,DB580)</f>
        <v>79636</v>
      </c>
    </row>
    <row r="581" spans="1:109" ht="34.5" x14ac:dyDescent="0.25">
      <c r="A581" s="18">
        <v>168</v>
      </c>
      <c r="B581" s="38" t="s">
        <v>738</v>
      </c>
      <c r="C581" s="33" t="s">
        <v>43</v>
      </c>
      <c r="D581" s="97">
        <v>30</v>
      </c>
      <c r="E581" s="98">
        <v>50</v>
      </c>
      <c r="F581" s="98" t="s">
        <v>703</v>
      </c>
      <c r="G581" s="99" t="s">
        <v>706</v>
      </c>
      <c r="H581" s="98"/>
      <c r="I581" s="98"/>
      <c r="J581" s="98"/>
      <c r="K581" s="99"/>
      <c r="L581" s="99"/>
      <c r="M581" s="98" t="s">
        <v>124</v>
      </c>
      <c r="N581" s="24"/>
      <c r="O581" s="24"/>
      <c r="P581" s="24"/>
      <c r="Q581" s="24"/>
      <c r="R581" s="24"/>
      <c r="S581" s="24"/>
      <c r="T581" s="24"/>
      <c r="U581" s="24"/>
      <c r="V581" s="24"/>
      <c r="W581" s="24"/>
      <c r="X581" s="24"/>
      <c r="Y581" s="24"/>
      <c r="Z581" s="24"/>
      <c r="AA581" s="24"/>
      <c r="AB581" s="26"/>
      <c r="AC581" s="26"/>
      <c r="AD581" s="24"/>
      <c r="AE581" s="24"/>
      <c r="AF581" s="26"/>
      <c r="AG581" s="100"/>
      <c r="AH581" s="46"/>
      <c r="AI581" s="46"/>
      <c r="AJ581" s="46"/>
      <c r="AK581" s="46"/>
      <c r="AL581" s="46"/>
      <c r="AM581" s="46"/>
      <c r="AN581" s="47">
        <f>VLOOKUP(A581,'[7]enfermeria (304)'!$A$1:$U$311,19,0)</f>
        <v>45870.666666666664</v>
      </c>
      <c r="AO581" s="47">
        <f>VLOOKUP(A581,'[7]enfermeria (304)'!$A$1:$U$311,20,0)</f>
        <v>0</v>
      </c>
      <c r="AP581" s="95">
        <f t="shared" si="40"/>
        <v>45870.666666666664</v>
      </c>
      <c r="AQ581" s="46"/>
      <c r="AR581" s="47"/>
      <c r="AS581" s="47"/>
      <c r="AT581" s="47"/>
      <c r="AU581" s="46"/>
      <c r="AV581" s="47"/>
      <c r="AW581" s="47"/>
      <c r="AX581" s="101"/>
      <c r="AY581" s="46"/>
      <c r="AZ581" s="47"/>
      <c r="BA581" s="47"/>
      <c r="BB581" s="47"/>
      <c r="BC581" s="46"/>
      <c r="BD581" s="46"/>
      <c r="BE581" s="46"/>
      <c r="BF581" s="46"/>
      <c r="BG581" s="46"/>
      <c r="BH581" s="46"/>
      <c r="BI581" s="46"/>
      <c r="BJ581" s="46"/>
      <c r="BK581" s="46"/>
      <c r="BL581" s="83"/>
      <c r="BM581" s="83"/>
      <c r="BN581" s="83"/>
      <c r="BO581" s="46"/>
      <c r="BP581" s="47"/>
      <c r="BQ581" s="47"/>
      <c r="BR581" s="47"/>
      <c r="BS581" s="46"/>
      <c r="BT581" s="47"/>
      <c r="BU581" s="47"/>
      <c r="BV581" s="47"/>
      <c r="BW581" s="46"/>
      <c r="BX581" s="46"/>
      <c r="BY581" s="46"/>
      <c r="BZ581" s="46"/>
      <c r="CA581" s="46"/>
      <c r="CB581" s="47"/>
      <c r="CC581" s="47"/>
      <c r="CD581" s="47"/>
      <c r="CE581" s="46"/>
      <c r="CF581" s="46"/>
      <c r="CG581" s="46"/>
      <c r="CH581" s="46"/>
      <c r="CI581" s="46"/>
      <c r="CJ581" s="47"/>
      <c r="CK581" s="47"/>
      <c r="CL581" s="47"/>
      <c r="CM581" s="46"/>
      <c r="CN581" s="46"/>
      <c r="CO581" s="46"/>
      <c r="CP581" s="46"/>
      <c r="CQ581" s="46"/>
      <c r="CR581" s="46"/>
      <c r="CS581" s="46"/>
      <c r="CT581" s="46"/>
      <c r="CU581" s="46"/>
      <c r="CV581" s="46"/>
      <c r="CW581" s="46"/>
      <c r="CX581" s="46"/>
      <c r="CY581" s="46"/>
      <c r="CZ581" s="28"/>
      <c r="DA581" s="28"/>
      <c r="DB581" s="35"/>
      <c r="DE581" s="31">
        <f t="shared" si="41"/>
        <v>45870.666666666664</v>
      </c>
    </row>
    <row r="582" spans="1:109" ht="34.5" x14ac:dyDescent="0.25">
      <c r="A582" s="18">
        <v>170</v>
      </c>
      <c r="B582" s="38" t="s">
        <v>739</v>
      </c>
      <c r="C582" s="33" t="s">
        <v>43</v>
      </c>
      <c r="D582" s="97">
        <v>5</v>
      </c>
      <c r="E582" s="98">
        <v>30</v>
      </c>
      <c r="F582" s="98" t="s">
        <v>703</v>
      </c>
      <c r="G582" s="99" t="s">
        <v>706</v>
      </c>
      <c r="H582" s="98"/>
      <c r="I582" s="98"/>
      <c r="J582" s="98"/>
      <c r="K582" s="99"/>
      <c r="L582" s="99"/>
      <c r="M582" s="98" t="s">
        <v>124</v>
      </c>
      <c r="N582" s="24"/>
      <c r="O582" s="24"/>
      <c r="P582" s="24"/>
      <c r="Q582" s="24"/>
      <c r="R582" s="24"/>
      <c r="S582" s="24"/>
      <c r="T582" s="24"/>
      <c r="U582" s="24"/>
      <c r="V582" s="24"/>
      <c r="W582" s="24"/>
      <c r="X582" s="24"/>
      <c r="Y582" s="24"/>
      <c r="Z582" s="24"/>
      <c r="AA582" s="24"/>
      <c r="AB582" s="26"/>
      <c r="AC582" s="26"/>
      <c r="AD582" s="24"/>
      <c r="AE582" s="24"/>
      <c r="AF582" s="26"/>
      <c r="AG582" s="100"/>
      <c r="AH582" s="46"/>
      <c r="AI582" s="46"/>
      <c r="AJ582" s="46"/>
      <c r="AK582" s="46"/>
      <c r="AL582" s="46"/>
      <c r="AM582" s="46"/>
      <c r="AN582" s="47"/>
      <c r="AO582" s="47"/>
      <c r="AP582" s="95"/>
      <c r="AQ582" s="46"/>
      <c r="AR582" s="47"/>
      <c r="AS582" s="47"/>
      <c r="AT582" s="47"/>
      <c r="AU582" s="46"/>
      <c r="AV582" s="47"/>
      <c r="AW582" s="47"/>
      <c r="AX582" s="101"/>
      <c r="AY582" s="46"/>
      <c r="AZ582" s="47"/>
      <c r="BA582" s="47"/>
      <c r="BB582" s="47"/>
      <c r="BC582" s="46"/>
      <c r="BD582" s="46"/>
      <c r="BE582" s="46"/>
      <c r="BF582" s="46"/>
      <c r="BG582" s="46"/>
      <c r="BH582" s="46"/>
      <c r="BI582" s="46"/>
      <c r="BJ582" s="46"/>
      <c r="BK582" s="46"/>
      <c r="BL582" s="83"/>
      <c r="BM582" s="83"/>
      <c r="BN582" s="83"/>
      <c r="BO582" s="46"/>
      <c r="BP582" s="47"/>
      <c r="BQ582" s="47"/>
      <c r="BR582" s="47"/>
      <c r="BS582" s="46"/>
      <c r="BT582" s="47"/>
      <c r="BU582" s="47"/>
      <c r="BV582" s="47"/>
      <c r="BW582" s="46"/>
      <c r="BX582" s="46"/>
      <c r="BY582" s="46"/>
      <c r="BZ582" s="46"/>
      <c r="CA582" s="46"/>
      <c r="CB582" s="47"/>
      <c r="CC582" s="47"/>
      <c r="CD582" s="47"/>
      <c r="CE582" s="46"/>
      <c r="CF582" s="46"/>
      <c r="CG582" s="46"/>
      <c r="CH582" s="46"/>
      <c r="CI582" s="46"/>
      <c r="CJ582" s="47"/>
      <c r="CK582" s="47"/>
      <c r="CL582" s="47"/>
      <c r="CM582" s="46"/>
      <c r="CN582" s="46"/>
      <c r="CO582" s="46"/>
      <c r="CP582" s="46"/>
      <c r="CQ582" s="46"/>
      <c r="CR582" s="46"/>
      <c r="CS582" s="46"/>
      <c r="CT582" s="46"/>
      <c r="CU582" s="46"/>
      <c r="CV582" s="46"/>
      <c r="CW582" s="46"/>
      <c r="CX582" s="46"/>
      <c r="CY582" s="46"/>
      <c r="CZ582" s="28">
        <f>VLOOKUP(A582,[1]Hoja2!$A$1:$G$589,7,0)</f>
        <v>74134.44</v>
      </c>
      <c r="DA582" s="28">
        <v>0</v>
      </c>
      <c r="DB582" s="35">
        <f t="shared" ref="DB582:DB643" si="42">+CZ582+DA582</f>
        <v>74134.44</v>
      </c>
      <c r="DE582" s="31">
        <f t="shared" si="41"/>
        <v>74134.44</v>
      </c>
    </row>
    <row r="583" spans="1:109" ht="34.5" x14ac:dyDescent="0.25">
      <c r="A583" s="18">
        <v>171</v>
      </c>
      <c r="B583" s="38" t="s">
        <v>740</v>
      </c>
      <c r="C583" s="33" t="s">
        <v>43</v>
      </c>
      <c r="D583" s="97">
        <v>5</v>
      </c>
      <c r="E583" s="98">
        <v>50</v>
      </c>
      <c r="F583" s="98" t="s">
        <v>703</v>
      </c>
      <c r="G583" s="99" t="s">
        <v>706</v>
      </c>
      <c r="H583" s="98"/>
      <c r="I583" s="98"/>
      <c r="J583" s="98"/>
      <c r="K583" s="99"/>
      <c r="L583" s="99"/>
      <c r="M583" s="98" t="s">
        <v>124</v>
      </c>
      <c r="N583" s="24"/>
      <c r="O583" s="24"/>
      <c r="P583" s="24"/>
      <c r="Q583" s="24"/>
      <c r="R583" s="24"/>
      <c r="S583" s="24"/>
      <c r="T583" s="24"/>
      <c r="U583" s="24"/>
      <c r="V583" s="24"/>
      <c r="W583" s="24"/>
      <c r="X583" s="24"/>
      <c r="Y583" s="24"/>
      <c r="Z583" s="24"/>
      <c r="AA583" s="24"/>
      <c r="AB583" s="26"/>
      <c r="AC583" s="26"/>
      <c r="AD583" s="24"/>
      <c r="AE583" s="24"/>
      <c r="AF583" s="26"/>
      <c r="AG583" s="100"/>
      <c r="AH583" s="46"/>
      <c r="AI583" s="46"/>
      <c r="AJ583" s="46"/>
      <c r="AK583" s="46"/>
      <c r="AL583" s="46"/>
      <c r="AM583" s="46"/>
      <c r="AN583" s="47">
        <f>VLOOKUP(A583,'[7]enfermeria (304)'!$A$1:$U$311,19,0)</f>
        <v>28716</v>
      </c>
      <c r="AO583" s="47">
        <f>VLOOKUP(A583,'[7]enfermeria (304)'!$A$1:$U$311,20,0)</f>
        <v>0</v>
      </c>
      <c r="AP583" s="95">
        <f t="shared" si="40"/>
        <v>28716</v>
      </c>
      <c r="AQ583" s="46"/>
      <c r="AR583" s="47">
        <v>54412</v>
      </c>
      <c r="AS583" s="47">
        <v>0</v>
      </c>
      <c r="AT583" s="47">
        <f>+AR583+AS583</f>
        <v>54412</v>
      </c>
      <c r="AU583" s="46"/>
      <c r="AV583" s="47"/>
      <c r="AW583" s="47"/>
      <c r="AX583" s="101"/>
      <c r="AY583" s="46"/>
      <c r="AZ583" s="47"/>
      <c r="BA583" s="47"/>
      <c r="BB583" s="47"/>
      <c r="BC583" s="46"/>
      <c r="BD583" s="46"/>
      <c r="BE583" s="46"/>
      <c r="BF583" s="46"/>
      <c r="BG583" s="46"/>
      <c r="BH583" s="46"/>
      <c r="BI583" s="46"/>
      <c r="BJ583" s="46"/>
      <c r="BK583" s="46"/>
      <c r="BL583" s="83"/>
      <c r="BM583" s="83"/>
      <c r="BN583" s="83"/>
      <c r="BO583" s="46"/>
      <c r="BP583" s="47"/>
      <c r="BQ583" s="47"/>
      <c r="BR583" s="47"/>
      <c r="BS583" s="46"/>
      <c r="BT583" s="47"/>
      <c r="BU583" s="47"/>
      <c r="BV583" s="47"/>
      <c r="BW583" s="46"/>
      <c r="BX583" s="46"/>
      <c r="BY583" s="46"/>
      <c r="BZ583" s="46"/>
      <c r="CA583" s="46"/>
      <c r="CB583" s="47"/>
      <c r="CC583" s="47"/>
      <c r="CD583" s="47"/>
      <c r="CE583" s="46"/>
      <c r="CF583" s="46"/>
      <c r="CG583" s="46"/>
      <c r="CH583" s="46"/>
      <c r="CI583" s="46"/>
      <c r="CJ583" s="47"/>
      <c r="CK583" s="47"/>
      <c r="CL583" s="47"/>
      <c r="CM583" s="46"/>
      <c r="CN583" s="46"/>
      <c r="CO583" s="46"/>
      <c r="CP583" s="46"/>
      <c r="CQ583" s="46"/>
      <c r="CR583" s="46"/>
      <c r="CS583" s="46"/>
      <c r="CT583" s="46"/>
      <c r="CU583" s="46"/>
      <c r="CV583" s="46"/>
      <c r="CW583" s="46"/>
      <c r="CX583" s="46"/>
      <c r="CY583" s="46"/>
      <c r="CZ583" s="28"/>
      <c r="DA583" s="28"/>
      <c r="DB583" s="35"/>
      <c r="DE583" s="31">
        <f t="shared" si="41"/>
        <v>41564</v>
      </c>
    </row>
    <row r="584" spans="1:109" ht="34.5" x14ac:dyDescent="0.25">
      <c r="A584" s="96">
        <v>172</v>
      </c>
      <c r="B584" s="38" t="s">
        <v>741</v>
      </c>
      <c r="C584" s="33" t="s">
        <v>43</v>
      </c>
      <c r="D584" s="97">
        <v>10</v>
      </c>
      <c r="E584" s="98">
        <v>50</v>
      </c>
      <c r="F584" s="98" t="s">
        <v>703</v>
      </c>
      <c r="G584" s="99" t="s">
        <v>706</v>
      </c>
      <c r="H584" s="98"/>
      <c r="I584" s="98"/>
      <c r="J584" s="98"/>
      <c r="K584" s="99"/>
      <c r="L584" s="99"/>
      <c r="M584" s="98" t="s">
        <v>124</v>
      </c>
      <c r="N584" s="24"/>
      <c r="O584" s="24"/>
      <c r="P584" s="24"/>
      <c r="Q584" s="24"/>
      <c r="R584" s="24"/>
      <c r="S584" s="24"/>
      <c r="T584" s="24"/>
      <c r="U584" s="24"/>
      <c r="V584" s="24"/>
      <c r="W584" s="24"/>
      <c r="X584" s="24"/>
      <c r="Y584" s="24"/>
      <c r="Z584" s="24"/>
      <c r="AA584" s="24"/>
      <c r="AB584" s="26"/>
      <c r="AC584" s="26"/>
      <c r="AD584" s="24"/>
      <c r="AE584" s="24"/>
      <c r="AF584" s="26"/>
      <c r="AG584" s="100"/>
      <c r="AH584" s="46"/>
      <c r="AI584" s="46"/>
      <c r="AJ584" s="46"/>
      <c r="AK584" s="46"/>
      <c r="AL584" s="46"/>
      <c r="AM584" s="46"/>
      <c r="AN584" s="47">
        <f>VLOOKUP(A584,'[7]enfermeria (304)'!$A$1:$U$311,19,0)</f>
        <v>84433.333333333328</v>
      </c>
      <c r="AO584" s="47">
        <f>VLOOKUP(A584,'[7]enfermeria (304)'!$A$1:$U$311,20,0)</f>
        <v>0</v>
      </c>
      <c r="AP584" s="95">
        <f t="shared" si="40"/>
        <v>84433.333333333328</v>
      </c>
      <c r="AQ584" s="46"/>
      <c r="AR584" s="47"/>
      <c r="AS584" s="47"/>
      <c r="AT584" s="47"/>
      <c r="AU584" s="46"/>
      <c r="AV584" s="47"/>
      <c r="AW584" s="47"/>
      <c r="AX584" s="101"/>
      <c r="AY584" s="46"/>
      <c r="AZ584" s="47"/>
      <c r="BA584" s="47"/>
      <c r="BB584" s="47"/>
      <c r="BC584" s="46"/>
      <c r="BD584" s="46"/>
      <c r="BE584" s="46"/>
      <c r="BF584" s="46"/>
      <c r="BG584" s="46"/>
      <c r="BH584" s="46"/>
      <c r="BI584" s="46"/>
      <c r="BJ584" s="46"/>
      <c r="BK584" s="46"/>
      <c r="BL584" s="83"/>
      <c r="BM584" s="83"/>
      <c r="BN584" s="83"/>
      <c r="BO584" s="46"/>
      <c r="BP584" s="47"/>
      <c r="BQ584" s="47"/>
      <c r="BR584" s="47"/>
      <c r="BS584" s="46"/>
      <c r="BT584" s="47"/>
      <c r="BU584" s="47"/>
      <c r="BV584" s="47"/>
      <c r="BW584" s="46"/>
      <c r="BX584" s="46"/>
      <c r="BY584" s="46"/>
      <c r="BZ584" s="46"/>
      <c r="CA584" s="46"/>
      <c r="CB584" s="47"/>
      <c r="CC584" s="47"/>
      <c r="CD584" s="47"/>
      <c r="CE584" s="46"/>
      <c r="CF584" s="46"/>
      <c r="CG584" s="46"/>
      <c r="CH584" s="46"/>
      <c r="CI584" s="46"/>
      <c r="CJ584" s="47"/>
      <c r="CK584" s="47"/>
      <c r="CL584" s="47"/>
      <c r="CM584" s="46"/>
      <c r="CN584" s="46"/>
      <c r="CO584" s="46"/>
      <c r="CP584" s="46"/>
      <c r="CQ584" s="46"/>
      <c r="CR584" s="46"/>
      <c r="CS584" s="46"/>
      <c r="CT584" s="46"/>
      <c r="CU584" s="46"/>
      <c r="CV584" s="46"/>
      <c r="CW584" s="46"/>
      <c r="CX584" s="46"/>
      <c r="CY584" s="46"/>
      <c r="CZ584" s="28"/>
      <c r="DA584" s="28"/>
      <c r="DB584" s="35"/>
      <c r="DE584" s="31">
        <f t="shared" si="41"/>
        <v>84433.333333333328</v>
      </c>
    </row>
    <row r="585" spans="1:109" ht="34.5" x14ac:dyDescent="0.25">
      <c r="A585" s="18">
        <v>173</v>
      </c>
      <c r="B585" s="38" t="s">
        <v>742</v>
      </c>
      <c r="C585" s="33" t="s">
        <v>43</v>
      </c>
      <c r="D585" s="97">
        <v>5</v>
      </c>
      <c r="E585" s="98">
        <v>100</v>
      </c>
      <c r="F585" s="98" t="s">
        <v>703</v>
      </c>
      <c r="G585" s="99" t="s">
        <v>706</v>
      </c>
      <c r="H585" s="98"/>
      <c r="I585" s="98"/>
      <c r="J585" s="98"/>
      <c r="K585" s="99"/>
      <c r="L585" s="99"/>
      <c r="M585" s="98" t="s">
        <v>124</v>
      </c>
      <c r="N585" s="24"/>
      <c r="O585" s="24"/>
      <c r="P585" s="24"/>
      <c r="Q585" s="24"/>
      <c r="R585" s="24"/>
      <c r="S585" s="24"/>
      <c r="T585" s="24"/>
      <c r="U585" s="24"/>
      <c r="V585" s="24"/>
      <c r="W585" s="24"/>
      <c r="X585" s="24"/>
      <c r="Y585" s="24"/>
      <c r="Z585" s="24"/>
      <c r="AA585" s="24"/>
      <c r="AB585" s="26"/>
      <c r="AC585" s="26"/>
      <c r="AD585" s="24"/>
      <c r="AE585" s="24"/>
      <c r="AF585" s="26"/>
      <c r="AG585" s="100"/>
      <c r="AH585" s="46"/>
      <c r="AI585" s="46"/>
      <c r="AJ585" s="46"/>
      <c r="AK585" s="46"/>
      <c r="AL585" s="46"/>
      <c r="AM585" s="46"/>
      <c r="AN585" s="47">
        <f>VLOOKUP(A585,'[7]enfermeria (304)'!$A$1:$U$311,19,0)</f>
        <v>69621.333333333328</v>
      </c>
      <c r="AO585" s="47">
        <f>VLOOKUP(A585,'[7]enfermeria (304)'!$A$1:$U$311,20,0)</f>
        <v>0</v>
      </c>
      <c r="AP585" s="95">
        <f t="shared" si="40"/>
        <v>69621.333333333328</v>
      </c>
      <c r="AQ585" s="46"/>
      <c r="AR585" s="47"/>
      <c r="AS585" s="47"/>
      <c r="AT585" s="47"/>
      <c r="AU585" s="46"/>
      <c r="AV585" s="47"/>
      <c r="AW585" s="47"/>
      <c r="AX585" s="101"/>
      <c r="AY585" s="46"/>
      <c r="AZ585" s="47"/>
      <c r="BA585" s="47"/>
      <c r="BB585" s="47"/>
      <c r="BC585" s="46"/>
      <c r="BD585" s="46"/>
      <c r="BE585" s="46"/>
      <c r="BF585" s="46"/>
      <c r="BG585" s="46"/>
      <c r="BH585" s="46"/>
      <c r="BI585" s="46"/>
      <c r="BJ585" s="46"/>
      <c r="BK585" s="46"/>
      <c r="BL585" s="83"/>
      <c r="BM585" s="83"/>
      <c r="BN585" s="83"/>
      <c r="BO585" s="46"/>
      <c r="BP585" s="47"/>
      <c r="BQ585" s="47"/>
      <c r="BR585" s="47"/>
      <c r="BS585" s="46"/>
      <c r="BT585" s="47"/>
      <c r="BU585" s="47"/>
      <c r="BV585" s="47"/>
      <c r="BW585" s="46"/>
      <c r="BX585" s="46"/>
      <c r="BY585" s="46"/>
      <c r="BZ585" s="46"/>
      <c r="CA585" s="46"/>
      <c r="CB585" s="47"/>
      <c r="CC585" s="47"/>
      <c r="CD585" s="47"/>
      <c r="CE585" s="46"/>
      <c r="CF585" s="46"/>
      <c r="CG585" s="46"/>
      <c r="CH585" s="46"/>
      <c r="CI585" s="46"/>
      <c r="CJ585" s="47"/>
      <c r="CK585" s="47"/>
      <c r="CL585" s="47"/>
      <c r="CM585" s="46"/>
      <c r="CN585" s="46"/>
      <c r="CO585" s="46"/>
      <c r="CP585" s="46"/>
      <c r="CQ585" s="46"/>
      <c r="CR585" s="46"/>
      <c r="CS585" s="46"/>
      <c r="CT585" s="46"/>
      <c r="CU585" s="46"/>
      <c r="CV585" s="46"/>
      <c r="CW585" s="46"/>
      <c r="CX585" s="46"/>
      <c r="CY585" s="46"/>
      <c r="CZ585" s="28"/>
      <c r="DA585" s="28"/>
      <c r="DB585" s="35"/>
      <c r="DE585" s="31">
        <f t="shared" si="41"/>
        <v>69621.333333333328</v>
      </c>
    </row>
    <row r="586" spans="1:109" ht="34.5" x14ac:dyDescent="0.25">
      <c r="A586" s="18">
        <v>174</v>
      </c>
      <c r="B586" s="38" t="s">
        <v>743</v>
      </c>
      <c r="C586" s="33" t="s">
        <v>43</v>
      </c>
      <c r="D586" s="97">
        <v>50</v>
      </c>
      <c r="E586" s="98">
        <v>50</v>
      </c>
      <c r="F586" s="98" t="s">
        <v>703</v>
      </c>
      <c r="G586" s="99" t="s">
        <v>706</v>
      </c>
      <c r="H586" s="98"/>
      <c r="I586" s="98"/>
      <c r="J586" s="98"/>
      <c r="K586" s="99"/>
      <c r="L586" s="99"/>
      <c r="M586" s="98" t="s">
        <v>124</v>
      </c>
      <c r="N586" s="24"/>
      <c r="O586" s="24"/>
      <c r="P586" s="24"/>
      <c r="Q586" s="24"/>
      <c r="R586" s="24"/>
      <c r="S586" s="24"/>
      <c r="T586" s="24"/>
      <c r="U586" s="24"/>
      <c r="V586" s="24"/>
      <c r="W586" s="24"/>
      <c r="X586" s="24"/>
      <c r="Y586" s="24"/>
      <c r="Z586" s="24"/>
      <c r="AA586" s="24"/>
      <c r="AB586" s="26"/>
      <c r="AC586" s="26"/>
      <c r="AD586" s="24"/>
      <c r="AE586" s="24"/>
      <c r="AF586" s="26"/>
      <c r="AG586" s="100"/>
      <c r="AH586" s="46"/>
      <c r="AI586" s="46"/>
      <c r="AJ586" s="46"/>
      <c r="AK586" s="46"/>
      <c r="AL586" s="46"/>
      <c r="AM586" s="46"/>
      <c r="AN586" s="47">
        <f>VLOOKUP(A586,'[7]enfermeria (304)'!$A$1:$U$311,19,0)</f>
        <v>26805.333333333332</v>
      </c>
      <c r="AO586" s="47">
        <f>VLOOKUP(A586,'[7]enfermeria (304)'!$A$1:$U$311,20,0)</f>
        <v>0</v>
      </c>
      <c r="AP586" s="95">
        <f t="shared" si="40"/>
        <v>26805.333333333332</v>
      </c>
      <c r="AQ586" s="46"/>
      <c r="AR586" s="47"/>
      <c r="AS586" s="47"/>
      <c r="AT586" s="47"/>
      <c r="AU586" s="46"/>
      <c r="AV586" s="47"/>
      <c r="AW586" s="47"/>
      <c r="AX586" s="101"/>
      <c r="AY586" s="46"/>
      <c r="AZ586" s="47"/>
      <c r="BA586" s="47"/>
      <c r="BB586" s="47"/>
      <c r="BC586" s="46"/>
      <c r="BD586" s="46"/>
      <c r="BE586" s="46"/>
      <c r="BF586" s="46"/>
      <c r="BG586" s="46"/>
      <c r="BH586" s="46"/>
      <c r="BI586" s="46"/>
      <c r="BJ586" s="46"/>
      <c r="BK586" s="46"/>
      <c r="BL586" s="83"/>
      <c r="BM586" s="83"/>
      <c r="BN586" s="83"/>
      <c r="BO586" s="46"/>
      <c r="BP586" s="47"/>
      <c r="BQ586" s="47"/>
      <c r="BR586" s="47"/>
      <c r="BS586" s="46"/>
      <c r="BT586" s="47"/>
      <c r="BU586" s="47"/>
      <c r="BV586" s="47"/>
      <c r="BW586" s="46"/>
      <c r="BX586" s="46"/>
      <c r="BY586" s="46"/>
      <c r="BZ586" s="46"/>
      <c r="CA586" s="46"/>
      <c r="CB586" s="47"/>
      <c r="CC586" s="47"/>
      <c r="CD586" s="47"/>
      <c r="CE586" s="46"/>
      <c r="CF586" s="46"/>
      <c r="CG586" s="46"/>
      <c r="CH586" s="46"/>
      <c r="CI586" s="46"/>
      <c r="CJ586" s="47"/>
      <c r="CK586" s="47"/>
      <c r="CL586" s="47"/>
      <c r="CM586" s="46"/>
      <c r="CN586" s="46"/>
      <c r="CO586" s="46"/>
      <c r="CP586" s="46"/>
      <c r="CQ586" s="46"/>
      <c r="CR586" s="46"/>
      <c r="CS586" s="46"/>
      <c r="CT586" s="46"/>
      <c r="CU586" s="46"/>
      <c r="CV586" s="46"/>
      <c r="CW586" s="46"/>
      <c r="CX586" s="46"/>
      <c r="CY586" s="46"/>
      <c r="CZ586" s="28"/>
      <c r="DA586" s="28"/>
      <c r="DB586" s="35"/>
      <c r="DE586" s="31">
        <f t="shared" si="41"/>
        <v>26805.333333333332</v>
      </c>
    </row>
    <row r="587" spans="1:109" ht="34.5" x14ac:dyDescent="0.25">
      <c r="A587" s="96">
        <v>175</v>
      </c>
      <c r="B587" s="38" t="s">
        <v>744</v>
      </c>
      <c r="C587" s="33" t="s">
        <v>43</v>
      </c>
      <c r="D587" s="97">
        <v>2</v>
      </c>
      <c r="E587" s="98">
        <v>50</v>
      </c>
      <c r="F587" s="98" t="s">
        <v>703</v>
      </c>
      <c r="G587" s="99" t="s">
        <v>706</v>
      </c>
      <c r="H587" s="98"/>
      <c r="I587" s="98"/>
      <c r="J587" s="98"/>
      <c r="K587" s="99"/>
      <c r="L587" s="99"/>
      <c r="M587" s="98" t="s">
        <v>124</v>
      </c>
      <c r="N587" s="24"/>
      <c r="O587" s="24"/>
      <c r="P587" s="24"/>
      <c r="Q587" s="24"/>
      <c r="R587" s="24"/>
      <c r="S587" s="24"/>
      <c r="T587" s="24"/>
      <c r="U587" s="24"/>
      <c r="V587" s="24"/>
      <c r="W587" s="24"/>
      <c r="X587" s="24"/>
      <c r="Y587" s="24"/>
      <c r="Z587" s="24"/>
      <c r="AA587" s="24"/>
      <c r="AB587" s="26"/>
      <c r="AC587" s="26"/>
      <c r="AD587" s="24"/>
      <c r="AE587" s="24"/>
      <c r="AF587" s="26"/>
      <c r="AG587" s="100"/>
      <c r="AH587" s="46"/>
      <c r="AI587" s="46"/>
      <c r="AJ587" s="46"/>
      <c r="AK587" s="46"/>
      <c r="AL587" s="46"/>
      <c r="AM587" s="46"/>
      <c r="AN587" s="47"/>
      <c r="AO587" s="47"/>
      <c r="AP587" s="95"/>
      <c r="AQ587" s="46"/>
      <c r="AR587" s="47"/>
      <c r="AS587" s="47"/>
      <c r="AT587" s="47"/>
      <c r="AU587" s="46"/>
      <c r="AV587" s="47"/>
      <c r="AW587" s="47"/>
      <c r="AX587" s="101"/>
      <c r="AY587" s="46"/>
      <c r="AZ587" s="47"/>
      <c r="BA587" s="47"/>
      <c r="BB587" s="47"/>
      <c r="BC587" s="46"/>
      <c r="BD587" s="46"/>
      <c r="BE587" s="46"/>
      <c r="BF587" s="46"/>
      <c r="BG587" s="46"/>
      <c r="BH587" s="46"/>
      <c r="BI587" s="46"/>
      <c r="BJ587" s="46"/>
      <c r="BK587" s="46"/>
      <c r="BL587" s="83"/>
      <c r="BM587" s="83"/>
      <c r="BN587" s="83"/>
      <c r="BO587" s="46"/>
      <c r="BP587" s="47"/>
      <c r="BQ587" s="47"/>
      <c r="BR587" s="47"/>
      <c r="BS587" s="46"/>
      <c r="BT587" s="47"/>
      <c r="BU587" s="47"/>
      <c r="BV587" s="47"/>
      <c r="BW587" s="46"/>
      <c r="BX587" s="46"/>
      <c r="BY587" s="46"/>
      <c r="BZ587" s="46"/>
      <c r="CA587" s="46"/>
      <c r="CB587" s="47"/>
      <c r="CC587" s="47"/>
      <c r="CD587" s="47"/>
      <c r="CE587" s="46"/>
      <c r="CF587" s="46"/>
      <c r="CG587" s="46"/>
      <c r="CH587" s="46"/>
      <c r="CI587" s="46"/>
      <c r="CJ587" s="47"/>
      <c r="CK587" s="47"/>
      <c r="CL587" s="47"/>
      <c r="CM587" s="46"/>
      <c r="CN587" s="46"/>
      <c r="CO587" s="46"/>
      <c r="CP587" s="46"/>
      <c r="CQ587" s="46"/>
      <c r="CR587" s="46"/>
      <c r="CS587" s="46"/>
      <c r="CT587" s="46"/>
      <c r="CU587" s="46"/>
      <c r="CV587" s="46"/>
      <c r="CW587" s="46"/>
      <c r="CX587" s="46"/>
      <c r="CY587" s="46"/>
      <c r="CZ587" s="28">
        <f>VLOOKUP(A587,[1]Hoja2!$A$1:$G$589,7,0)</f>
        <v>89763.12</v>
      </c>
      <c r="DA587" s="28">
        <v>0</v>
      </c>
      <c r="DB587" s="35">
        <f t="shared" si="42"/>
        <v>89763.12</v>
      </c>
      <c r="DE587" s="31">
        <f t="shared" si="41"/>
        <v>89763.12</v>
      </c>
    </row>
    <row r="588" spans="1:109" ht="34.5" x14ac:dyDescent="0.25">
      <c r="A588" s="18">
        <v>176</v>
      </c>
      <c r="B588" s="38" t="s">
        <v>745</v>
      </c>
      <c r="C588" s="33" t="s">
        <v>43</v>
      </c>
      <c r="D588" s="97">
        <v>3</v>
      </c>
      <c r="E588" s="98">
        <v>3</v>
      </c>
      <c r="F588" s="98" t="s">
        <v>703</v>
      </c>
      <c r="G588" s="99" t="s">
        <v>706</v>
      </c>
      <c r="H588" s="98"/>
      <c r="I588" s="98"/>
      <c r="J588" s="98"/>
      <c r="K588" s="99"/>
      <c r="L588" s="99"/>
      <c r="M588" s="98" t="s">
        <v>124</v>
      </c>
      <c r="N588" s="24"/>
      <c r="O588" s="24"/>
      <c r="P588" s="24"/>
      <c r="Q588" s="24"/>
      <c r="R588" s="24"/>
      <c r="S588" s="24"/>
      <c r="T588" s="24"/>
      <c r="U588" s="24"/>
      <c r="V588" s="24"/>
      <c r="W588" s="24"/>
      <c r="X588" s="24"/>
      <c r="Y588" s="24"/>
      <c r="Z588" s="24"/>
      <c r="AA588" s="24"/>
      <c r="AB588" s="26"/>
      <c r="AC588" s="26"/>
      <c r="AD588" s="24"/>
      <c r="AE588" s="24"/>
      <c r="AF588" s="26"/>
      <c r="AG588" s="100"/>
      <c r="AH588" s="46"/>
      <c r="AI588" s="46"/>
      <c r="AJ588" s="46"/>
      <c r="AK588" s="46"/>
      <c r="AL588" s="46"/>
      <c r="AM588" s="46"/>
      <c r="AN588" s="47"/>
      <c r="AO588" s="47"/>
      <c r="AP588" s="95"/>
      <c r="AQ588" s="46"/>
      <c r="AR588" s="47"/>
      <c r="AS588" s="47"/>
      <c r="AT588" s="47"/>
      <c r="AU588" s="46"/>
      <c r="AV588" s="47"/>
      <c r="AW588" s="47"/>
      <c r="AX588" s="101"/>
      <c r="AY588" s="46"/>
      <c r="AZ588" s="47"/>
      <c r="BA588" s="47"/>
      <c r="BB588" s="47"/>
      <c r="BC588" s="46"/>
      <c r="BD588" s="46"/>
      <c r="BE588" s="46"/>
      <c r="BF588" s="46"/>
      <c r="BG588" s="46"/>
      <c r="BH588" s="46"/>
      <c r="BI588" s="46"/>
      <c r="BJ588" s="46"/>
      <c r="BK588" s="46"/>
      <c r="BL588" s="83"/>
      <c r="BM588" s="83"/>
      <c r="BN588" s="83"/>
      <c r="BO588" s="46"/>
      <c r="BP588" s="47"/>
      <c r="BQ588" s="47"/>
      <c r="BR588" s="47"/>
      <c r="BS588" s="46"/>
      <c r="BT588" s="47"/>
      <c r="BU588" s="47"/>
      <c r="BV588" s="47"/>
      <c r="BW588" s="46"/>
      <c r="BX588" s="46"/>
      <c r="BY588" s="46"/>
      <c r="BZ588" s="46"/>
      <c r="CA588" s="46"/>
      <c r="CB588" s="47"/>
      <c r="CC588" s="47"/>
      <c r="CD588" s="47"/>
      <c r="CE588" s="46"/>
      <c r="CF588" s="46"/>
      <c r="CG588" s="46"/>
      <c r="CH588" s="46"/>
      <c r="CI588" s="46"/>
      <c r="CJ588" s="47"/>
      <c r="CK588" s="47"/>
      <c r="CL588" s="47"/>
      <c r="CM588" s="46"/>
      <c r="CN588" s="46"/>
      <c r="CO588" s="46"/>
      <c r="CP588" s="46"/>
      <c r="CQ588" s="46"/>
      <c r="CR588" s="46"/>
      <c r="CS588" s="46"/>
      <c r="CT588" s="46"/>
      <c r="CU588" s="46"/>
      <c r="CV588" s="46"/>
      <c r="CW588" s="46"/>
      <c r="CX588" s="46"/>
      <c r="CY588" s="46"/>
      <c r="CZ588" s="28">
        <f>VLOOKUP(A588,[1]Hoja2!$A$1:$G$589,7,0)</f>
        <v>44922</v>
      </c>
      <c r="DA588" s="28">
        <v>0</v>
      </c>
      <c r="DB588" s="35">
        <f t="shared" si="42"/>
        <v>44922</v>
      </c>
      <c r="DE588" s="31">
        <f t="shared" si="41"/>
        <v>44922</v>
      </c>
    </row>
    <row r="589" spans="1:109" ht="34.5" x14ac:dyDescent="0.25">
      <c r="A589" s="18">
        <v>177</v>
      </c>
      <c r="B589" s="38" t="s">
        <v>746</v>
      </c>
      <c r="C589" s="33" t="s">
        <v>43</v>
      </c>
      <c r="D589" s="97">
        <v>3</v>
      </c>
      <c r="E589" s="98">
        <v>50</v>
      </c>
      <c r="F589" s="98" t="s">
        <v>703</v>
      </c>
      <c r="G589" s="99" t="s">
        <v>706</v>
      </c>
      <c r="H589" s="98"/>
      <c r="I589" s="98"/>
      <c r="J589" s="98"/>
      <c r="K589" s="99"/>
      <c r="L589" s="99"/>
      <c r="M589" s="98" t="s">
        <v>124</v>
      </c>
      <c r="N589" s="24"/>
      <c r="O589" s="24"/>
      <c r="P589" s="24"/>
      <c r="Q589" s="24"/>
      <c r="R589" s="24"/>
      <c r="S589" s="24"/>
      <c r="T589" s="24"/>
      <c r="U589" s="24"/>
      <c r="V589" s="24"/>
      <c r="W589" s="24"/>
      <c r="X589" s="24"/>
      <c r="Y589" s="24"/>
      <c r="Z589" s="24"/>
      <c r="AA589" s="24"/>
      <c r="AB589" s="26"/>
      <c r="AC589" s="26"/>
      <c r="AD589" s="24"/>
      <c r="AE589" s="24"/>
      <c r="AF589" s="26"/>
      <c r="AG589" s="100"/>
      <c r="AH589" s="46"/>
      <c r="AI589" s="46"/>
      <c r="AJ589" s="46"/>
      <c r="AK589" s="46"/>
      <c r="AL589" s="46"/>
      <c r="AM589" s="46"/>
      <c r="AN589" s="47">
        <f>VLOOKUP(A589,'[7]enfermeria (304)'!$A$1:$U$311,19,0)</f>
        <v>120416</v>
      </c>
      <c r="AO589" s="47">
        <f>VLOOKUP(A589,'[7]enfermeria (304)'!$A$1:$U$311,20,0)</f>
        <v>0</v>
      </c>
      <c r="AP589" s="95">
        <f t="shared" si="40"/>
        <v>120416</v>
      </c>
      <c r="AQ589" s="46"/>
      <c r="AR589" s="47"/>
      <c r="AS589" s="47"/>
      <c r="AT589" s="47"/>
      <c r="AU589" s="46"/>
      <c r="AV589" s="47"/>
      <c r="AW589" s="47"/>
      <c r="AX589" s="101"/>
      <c r="AY589" s="46"/>
      <c r="AZ589" s="47"/>
      <c r="BA589" s="47"/>
      <c r="BB589" s="47"/>
      <c r="BC589" s="46"/>
      <c r="BD589" s="46"/>
      <c r="BE589" s="46"/>
      <c r="BF589" s="46"/>
      <c r="BG589" s="46"/>
      <c r="BH589" s="46"/>
      <c r="BI589" s="46"/>
      <c r="BJ589" s="46"/>
      <c r="BK589" s="46"/>
      <c r="BL589" s="83"/>
      <c r="BM589" s="83"/>
      <c r="BN589" s="83"/>
      <c r="BO589" s="46"/>
      <c r="BP589" s="47"/>
      <c r="BQ589" s="47"/>
      <c r="BR589" s="47"/>
      <c r="BS589" s="46"/>
      <c r="BT589" s="47"/>
      <c r="BU589" s="47"/>
      <c r="BV589" s="47"/>
      <c r="BW589" s="46"/>
      <c r="BX589" s="46"/>
      <c r="BY589" s="46"/>
      <c r="BZ589" s="46"/>
      <c r="CA589" s="46"/>
      <c r="CB589" s="47"/>
      <c r="CC589" s="47"/>
      <c r="CD589" s="47"/>
      <c r="CE589" s="46"/>
      <c r="CF589" s="46"/>
      <c r="CG589" s="46"/>
      <c r="CH589" s="46"/>
      <c r="CI589" s="46"/>
      <c r="CJ589" s="47"/>
      <c r="CK589" s="47"/>
      <c r="CL589" s="47"/>
      <c r="CM589" s="46"/>
      <c r="CN589" s="46"/>
      <c r="CO589" s="46"/>
      <c r="CP589" s="46"/>
      <c r="CQ589" s="46"/>
      <c r="CR589" s="46"/>
      <c r="CS589" s="46"/>
      <c r="CT589" s="46"/>
      <c r="CU589" s="46"/>
      <c r="CV589" s="46"/>
      <c r="CW589" s="46"/>
      <c r="CX589" s="46"/>
      <c r="CY589" s="46"/>
      <c r="CZ589" s="28"/>
      <c r="DA589" s="28"/>
      <c r="DB589" s="35"/>
      <c r="DE589" s="31">
        <f t="shared" si="41"/>
        <v>120416</v>
      </c>
    </row>
    <row r="590" spans="1:109" ht="34.5" x14ac:dyDescent="0.25">
      <c r="A590" s="96">
        <v>178</v>
      </c>
      <c r="B590" s="38" t="s">
        <v>747</v>
      </c>
      <c r="C590" s="33" t="s">
        <v>202</v>
      </c>
      <c r="D590" s="97">
        <v>5</v>
      </c>
      <c r="E590" s="98">
        <v>50</v>
      </c>
      <c r="F590" s="98" t="s">
        <v>703</v>
      </c>
      <c r="G590" s="99" t="s">
        <v>706</v>
      </c>
      <c r="H590" s="98"/>
      <c r="I590" s="98"/>
      <c r="J590" s="98"/>
      <c r="K590" s="99"/>
      <c r="L590" s="99"/>
      <c r="M590" s="98" t="s">
        <v>124</v>
      </c>
      <c r="N590" s="24"/>
      <c r="O590" s="24"/>
      <c r="P590" s="24"/>
      <c r="Q590" s="24"/>
      <c r="R590" s="24"/>
      <c r="S590" s="24"/>
      <c r="T590" s="24"/>
      <c r="U590" s="24"/>
      <c r="V590" s="24"/>
      <c r="W590" s="24"/>
      <c r="X590" s="24"/>
      <c r="Y590" s="24"/>
      <c r="Z590" s="24"/>
      <c r="AA590" s="24"/>
      <c r="AB590" s="26"/>
      <c r="AC590" s="26"/>
      <c r="AD590" s="24"/>
      <c r="AE590" s="24"/>
      <c r="AF590" s="26"/>
      <c r="AG590" s="100"/>
      <c r="AH590" s="46"/>
      <c r="AI590" s="46"/>
      <c r="AJ590" s="46"/>
      <c r="AK590" s="46"/>
      <c r="AL590" s="46"/>
      <c r="AM590" s="46"/>
      <c r="AN590" s="47">
        <f>VLOOKUP(A590,'[7]enfermeria (304)'!$A$1:$U$311,19,0)</f>
        <v>37209.333333333336</v>
      </c>
      <c r="AO590" s="47">
        <f>VLOOKUP(A590,'[7]enfermeria (304)'!$A$1:$U$311,20,0)</f>
        <v>0</v>
      </c>
      <c r="AP590" s="95">
        <f t="shared" si="40"/>
        <v>37209.333333333336</v>
      </c>
      <c r="AQ590" s="46"/>
      <c r="AR590" s="47"/>
      <c r="AS590" s="47"/>
      <c r="AT590" s="47"/>
      <c r="AU590" s="46"/>
      <c r="AV590" s="47"/>
      <c r="AW590" s="47"/>
      <c r="AX590" s="101"/>
      <c r="AY590" s="46"/>
      <c r="AZ590" s="47"/>
      <c r="BA590" s="47"/>
      <c r="BB590" s="47"/>
      <c r="BC590" s="46"/>
      <c r="BD590" s="46"/>
      <c r="BE590" s="46"/>
      <c r="BF590" s="46"/>
      <c r="BG590" s="46"/>
      <c r="BH590" s="46"/>
      <c r="BI590" s="46"/>
      <c r="BJ590" s="46"/>
      <c r="BK590" s="46"/>
      <c r="BL590" s="83"/>
      <c r="BM590" s="83"/>
      <c r="BN590" s="83"/>
      <c r="BO590" s="46"/>
      <c r="BP590" s="47"/>
      <c r="BQ590" s="47"/>
      <c r="BR590" s="47"/>
      <c r="BS590" s="46"/>
      <c r="BT590" s="47"/>
      <c r="BU590" s="47"/>
      <c r="BV590" s="47"/>
      <c r="BW590" s="46"/>
      <c r="BX590" s="46"/>
      <c r="BY590" s="46"/>
      <c r="BZ590" s="46"/>
      <c r="CA590" s="46"/>
      <c r="CB590" s="47"/>
      <c r="CC590" s="47"/>
      <c r="CD590" s="47"/>
      <c r="CE590" s="46"/>
      <c r="CF590" s="46"/>
      <c r="CG590" s="46"/>
      <c r="CH590" s="46"/>
      <c r="CI590" s="46"/>
      <c r="CJ590" s="47"/>
      <c r="CK590" s="47"/>
      <c r="CL590" s="47"/>
      <c r="CM590" s="46"/>
      <c r="CN590" s="46"/>
      <c r="CO590" s="46"/>
      <c r="CP590" s="46"/>
      <c r="CQ590" s="46"/>
      <c r="CR590" s="46"/>
      <c r="CS590" s="46"/>
      <c r="CT590" s="46"/>
      <c r="CU590" s="46"/>
      <c r="CV590" s="46"/>
      <c r="CW590" s="46"/>
      <c r="CX590" s="46"/>
      <c r="CY590" s="46"/>
      <c r="CZ590" s="28"/>
      <c r="DA590" s="28"/>
      <c r="DB590" s="35"/>
      <c r="DE590" s="31">
        <f t="shared" si="41"/>
        <v>37209.333333333336</v>
      </c>
    </row>
    <row r="591" spans="1:109" ht="34.5" x14ac:dyDescent="0.25">
      <c r="A591" s="18">
        <v>179</v>
      </c>
      <c r="B591" s="38" t="s">
        <v>748</v>
      </c>
      <c r="C591" s="33" t="s">
        <v>43</v>
      </c>
      <c r="D591" s="97">
        <v>10</v>
      </c>
      <c r="E591" s="98">
        <v>200</v>
      </c>
      <c r="F591" s="98" t="s">
        <v>703</v>
      </c>
      <c r="G591" s="99" t="s">
        <v>706</v>
      </c>
      <c r="H591" s="98"/>
      <c r="I591" s="98"/>
      <c r="J591" s="98"/>
      <c r="K591" s="99"/>
      <c r="L591" s="99"/>
      <c r="M591" s="98" t="s">
        <v>124</v>
      </c>
      <c r="N591" s="24"/>
      <c r="O591" s="24"/>
      <c r="P591" s="24"/>
      <c r="Q591" s="24"/>
      <c r="R591" s="24"/>
      <c r="S591" s="24"/>
      <c r="T591" s="24"/>
      <c r="U591" s="24"/>
      <c r="V591" s="24"/>
      <c r="W591" s="24"/>
      <c r="X591" s="24"/>
      <c r="Y591" s="24"/>
      <c r="Z591" s="24"/>
      <c r="AA591" s="24"/>
      <c r="AB591" s="26"/>
      <c r="AC591" s="26"/>
      <c r="AD591" s="24"/>
      <c r="AE591" s="24"/>
      <c r="AF591" s="26"/>
      <c r="AG591" s="100"/>
      <c r="AH591" s="46"/>
      <c r="AI591" s="46"/>
      <c r="AJ591" s="46"/>
      <c r="AK591" s="46"/>
      <c r="AL591" s="46"/>
      <c r="AM591" s="46"/>
      <c r="AN591" s="47"/>
      <c r="AO591" s="47"/>
      <c r="AP591" s="95"/>
      <c r="AQ591" s="46"/>
      <c r="AR591" s="47"/>
      <c r="AS591" s="47"/>
      <c r="AT591" s="47"/>
      <c r="AU591" s="46"/>
      <c r="AV591" s="47"/>
      <c r="AW591" s="47"/>
      <c r="AX591" s="101"/>
      <c r="AY591" s="46"/>
      <c r="AZ591" s="47"/>
      <c r="BA591" s="47"/>
      <c r="BB591" s="47"/>
      <c r="BC591" s="46"/>
      <c r="BD591" s="46"/>
      <c r="BE591" s="46"/>
      <c r="BF591" s="46"/>
      <c r="BG591" s="46"/>
      <c r="BH591" s="46"/>
      <c r="BI591" s="46"/>
      <c r="BJ591" s="46"/>
      <c r="BK591" s="46"/>
      <c r="BL591" s="83"/>
      <c r="BM591" s="83"/>
      <c r="BN591" s="83"/>
      <c r="BO591" s="46"/>
      <c r="BP591" s="47"/>
      <c r="BQ591" s="47"/>
      <c r="BR591" s="47"/>
      <c r="BS591" s="46"/>
      <c r="BT591" s="47"/>
      <c r="BU591" s="47"/>
      <c r="BV591" s="47"/>
      <c r="BW591" s="46"/>
      <c r="BX591" s="46"/>
      <c r="BY591" s="46"/>
      <c r="BZ591" s="46"/>
      <c r="CA591" s="46"/>
      <c r="CB591" s="47"/>
      <c r="CC591" s="47"/>
      <c r="CD591" s="47"/>
      <c r="CE591" s="46"/>
      <c r="CF591" s="46"/>
      <c r="CG591" s="46"/>
      <c r="CH591" s="46"/>
      <c r="CI591" s="46"/>
      <c r="CJ591" s="47"/>
      <c r="CK591" s="47"/>
      <c r="CL591" s="47"/>
      <c r="CM591" s="46"/>
      <c r="CN591" s="46"/>
      <c r="CO591" s="46"/>
      <c r="CP591" s="46"/>
      <c r="CQ591" s="46"/>
      <c r="CR591" s="46"/>
      <c r="CS591" s="46"/>
      <c r="CT591" s="46"/>
      <c r="CU591" s="46"/>
      <c r="CV591" s="46"/>
      <c r="CW591" s="46"/>
      <c r="CX591" s="46"/>
      <c r="CY591" s="46"/>
      <c r="CZ591" s="28">
        <f>VLOOKUP(A591,[1]Hoja2!$A$1:$G$589,7,0)</f>
        <v>5220</v>
      </c>
      <c r="DA591" s="28">
        <v>0</v>
      </c>
      <c r="DB591" s="35">
        <f t="shared" si="42"/>
        <v>5220</v>
      </c>
      <c r="DE591" s="31">
        <f t="shared" si="41"/>
        <v>5220</v>
      </c>
    </row>
    <row r="592" spans="1:109" ht="34.5" x14ac:dyDescent="0.25">
      <c r="A592" s="18">
        <v>180</v>
      </c>
      <c r="B592" s="38" t="s">
        <v>749</v>
      </c>
      <c r="C592" s="33" t="s">
        <v>43</v>
      </c>
      <c r="D592" s="97">
        <v>5</v>
      </c>
      <c r="E592" s="98">
        <v>100</v>
      </c>
      <c r="F592" s="98" t="s">
        <v>703</v>
      </c>
      <c r="G592" s="99" t="s">
        <v>706</v>
      </c>
      <c r="H592" s="98"/>
      <c r="I592" s="98"/>
      <c r="J592" s="98"/>
      <c r="K592" s="99"/>
      <c r="L592" s="99"/>
      <c r="M592" s="98" t="s">
        <v>124</v>
      </c>
      <c r="N592" s="24"/>
      <c r="O592" s="24"/>
      <c r="P592" s="24"/>
      <c r="Q592" s="24"/>
      <c r="R592" s="24"/>
      <c r="S592" s="24"/>
      <c r="T592" s="24"/>
      <c r="U592" s="24"/>
      <c r="V592" s="24"/>
      <c r="W592" s="24"/>
      <c r="X592" s="24"/>
      <c r="Y592" s="24"/>
      <c r="Z592" s="24"/>
      <c r="AA592" s="24"/>
      <c r="AB592" s="26"/>
      <c r="AC592" s="26"/>
      <c r="AD592" s="24"/>
      <c r="AE592" s="24"/>
      <c r="AF592" s="26"/>
      <c r="AG592" s="100"/>
      <c r="AH592" s="46"/>
      <c r="AI592" s="46"/>
      <c r="AJ592" s="46"/>
      <c r="AK592" s="46"/>
      <c r="AL592" s="46"/>
      <c r="AM592" s="46"/>
      <c r="AN592" s="47"/>
      <c r="AO592" s="47"/>
      <c r="AP592" s="95"/>
      <c r="AQ592" s="46"/>
      <c r="AR592" s="47"/>
      <c r="AS592" s="47"/>
      <c r="AT592" s="47"/>
      <c r="AU592" s="46"/>
      <c r="AV592" s="47"/>
      <c r="AW592" s="47"/>
      <c r="AX592" s="101"/>
      <c r="AY592" s="46"/>
      <c r="AZ592" s="47"/>
      <c r="BA592" s="47"/>
      <c r="BB592" s="47"/>
      <c r="BC592" s="46"/>
      <c r="BD592" s="46"/>
      <c r="BE592" s="46"/>
      <c r="BF592" s="46"/>
      <c r="BG592" s="46"/>
      <c r="BH592" s="46"/>
      <c r="BI592" s="46"/>
      <c r="BJ592" s="46"/>
      <c r="BK592" s="46"/>
      <c r="BL592" s="83"/>
      <c r="BM592" s="83"/>
      <c r="BN592" s="83"/>
      <c r="BO592" s="46"/>
      <c r="BP592" s="47"/>
      <c r="BQ592" s="47"/>
      <c r="BR592" s="47"/>
      <c r="BS592" s="46"/>
      <c r="BT592" s="47"/>
      <c r="BU592" s="47"/>
      <c r="BV592" s="47"/>
      <c r="BW592" s="46"/>
      <c r="BX592" s="46"/>
      <c r="BY592" s="46"/>
      <c r="BZ592" s="46"/>
      <c r="CA592" s="46"/>
      <c r="CB592" s="47"/>
      <c r="CC592" s="47"/>
      <c r="CD592" s="47"/>
      <c r="CE592" s="46"/>
      <c r="CF592" s="46"/>
      <c r="CG592" s="46"/>
      <c r="CH592" s="46"/>
      <c r="CI592" s="46"/>
      <c r="CJ592" s="47"/>
      <c r="CK592" s="47"/>
      <c r="CL592" s="47"/>
      <c r="CM592" s="46"/>
      <c r="CN592" s="46"/>
      <c r="CO592" s="46"/>
      <c r="CP592" s="46"/>
      <c r="CQ592" s="46"/>
      <c r="CR592" s="46"/>
      <c r="CS592" s="46"/>
      <c r="CT592" s="46"/>
      <c r="CU592" s="46"/>
      <c r="CV592" s="46"/>
      <c r="CW592" s="46"/>
      <c r="CX592" s="46"/>
      <c r="CY592" s="46"/>
      <c r="CZ592" s="28">
        <f>VLOOKUP(A592,[1]Hoja2!$A$1:$G$589,7,0)</f>
        <v>4698</v>
      </c>
      <c r="DA592" s="28">
        <v>0</v>
      </c>
      <c r="DB592" s="35">
        <f t="shared" si="42"/>
        <v>4698</v>
      </c>
      <c r="DE592" s="31">
        <f t="shared" si="41"/>
        <v>4698</v>
      </c>
    </row>
    <row r="593" spans="1:109" ht="34.5" x14ac:dyDescent="0.25">
      <c r="A593" s="96">
        <v>181</v>
      </c>
      <c r="B593" s="38" t="s">
        <v>750</v>
      </c>
      <c r="C593" s="33" t="s">
        <v>43</v>
      </c>
      <c r="D593" s="97">
        <v>5</v>
      </c>
      <c r="E593" s="98">
        <v>50</v>
      </c>
      <c r="F593" s="98" t="s">
        <v>703</v>
      </c>
      <c r="G593" s="99" t="s">
        <v>706</v>
      </c>
      <c r="H593" s="98"/>
      <c r="I593" s="98"/>
      <c r="J593" s="98"/>
      <c r="K593" s="99"/>
      <c r="L593" s="99"/>
      <c r="M593" s="98" t="s">
        <v>124</v>
      </c>
      <c r="N593" s="24"/>
      <c r="O593" s="24"/>
      <c r="P593" s="24"/>
      <c r="Q593" s="24"/>
      <c r="R593" s="24"/>
      <c r="S593" s="24"/>
      <c r="T593" s="24"/>
      <c r="U593" s="24"/>
      <c r="V593" s="24"/>
      <c r="W593" s="24"/>
      <c r="X593" s="24"/>
      <c r="Y593" s="24"/>
      <c r="Z593" s="24"/>
      <c r="AA593" s="24"/>
      <c r="AB593" s="26"/>
      <c r="AC593" s="26"/>
      <c r="AD593" s="24"/>
      <c r="AE593" s="24"/>
      <c r="AF593" s="26"/>
      <c r="AG593" s="100"/>
      <c r="AH593" s="46"/>
      <c r="AI593" s="46"/>
      <c r="AJ593" s="46"/>
      <c r="AK593" s="46"/>
      <c r="AL593" s="46"/>
      <c r="AM593" s="46"/>
      <c r="AN593" s="47">
        <f>VLOOKUP(A593,'[7]enfermeria (304)'!$A$1:$U$311,19,0)</f>
        <v>38256</v>
      </c>
      <c r="AO593" s="47">
        <f>VLOOKUP(A593,'[7]enfermeria (304)'!$A$1:$U$311,20,0)</f>
        <v>0</v>
      </c>
      <c r="AP593" s="95">
        <f t="shared" si="40"/>
        <v>38256</v>
      </c>
      <c r="AQ593" s="46"/>
      <c r="AR593" s="47"/>
      <c r="AS593" s="47"/>
      <c r="AT593" s="47"/>
      <c r="AU593" s="46"/>
      <c r="AV593" s="47"/>
      <c r="AW593" s="47"/>
      <c r="AX593" s="101"/>
      <c r="AY593" s="46"/>
      <c r="AZ593" s="47"/>
      <c r="BA593" s="47"/>
      <c r="BB593" s="47"/>
      <c r="BC593" s="46"/>
      <c r="BD593" s="46"/>
      <c r="BE593" s="46"/>
      <c r="BF593" s="46"/>
      <c r="BG593" s="46"/>
      <c r="BH593" s="46"/>
      <c r="BI593" s="46"/>
      <c r="BJ593" s="46"/>
      <c r="BK593" s="46"/>
      <c r="BL593" s="83"/>
      <c r="BM593" s="83"/>
      <c r="BN593" s="83"/>
      <c r="BO593" s="46"/>
      <c r="BP593" s="47"/>
      <c r="BQ593" s="47"/>
      <c r="BR593" s="47"/>
      <c r="BS593" s="46"/>
      <c r="BT593" s="47"/>
      <c r="BU593" s="47"/>
      <c r="BV593" s="47"/>
      <c r="BW593" s="46"/>
      <c r="BX593" s="46"/>
      <c r="BY593" s="46"/>
      <c r="BZ593" s="46"/>
      <c r="CA593" s="46"/>
      <c r="CB593" s="47"/>
      <c r="CC593" s="47"/>
      <c r="CD593" s="47"/>
      <c r="CE593" s="46"/>
      <c r="CF593" s="46"/>
      <c r="CG593" s="46"/>
      <c r="CH593" s="46"/>
      <c r="CI593" s="46"/>
      <c r="CJ593" s="47"/>
      <c r="CK593" s="47"/>
      <c r="CL593" s="47"/>
      <c r="CM593" s="46"/>
      <c r="CN593" s="46"/>
      <c r="CO593" s="46"/>
      <c r="CP593" s="46"/>
      <c r="CQ593" s="46"/>
      <c r="CR593" s="46"/>
      <c r="CS593" s="46"/>
      <c r="CT593" s="46"/>
      <c r="CU593" s="46"/>
      <c r="CV593" s="46"/>
      <c r="CW593" s="46"/>
      <c r="CX593" s="46"/>
      <c r="CY593" s="46"/>
      <c r="CZ593" s="28"/>
      <c r="DA593" s="28"/>
      <c r="DB593" s="35"/>
      <c r="DE593" s="31">
        <f t="shared" si="41"/>
        <v>38256</v>
      </c>
    </row>
    <row r="594" spans="1:109" ht="34.5" x14ac:dyDescent="0.25">
      <c r="A594" s="18">
        <v>182</v>
      </c>
      <c r="B594" s="38" t="s">
        <v>751</v>
      </c>
      <c r="C594" s="33" t="s">
        <v>43</v>
      </c>
      <c r="D594" s="97">
        <v>5</v>
      </c>
      <c r="E594" s="98">
        <v>10</v>
      </c>
      <c r="F594" s="98" t="s">
        <v>703</v>
      </c>
      <c r="G594" s="99" t="s">
        <v>706</v>
      </c>
      <c r="H594" s="98"/>
      <c r="I594" s="98"/>
      <c r="J594" s="98"/>
      <c r="K594" s="99"/>
      <c r="L594" s="99"/>
      <c r="M594" s="98" t="s">
        <v>124</v>
      </c>
      <c r="N594" s="24"/>
      <c r="O594" s="24"/>
      <c r="P594" s="24"/>
      <c r="Q594" s="24"/>
      <c r="R594" s="24"/>
      <c r="S594" s="24"/>
      <c r="T594" s="24"/>
      <c r="U594" s="24"/>
      <c r="V594" s="24"/>
      <c r="W594" s="24"/>
      <c r="X594" s="24"/>
      <c r="Y594" s="24"/>
      <c r="Z594" s="24"/>
      <c r="AA594" s="24"/>
      <c r="AB594" s="26"/>
      <c r="AC594" s="26"/>
      <c r="AD594" s="24"/>
      <c r="AE594" s="24"/>
      <c r="AF594" s="26"/>
      <c r="AG594" s="100"/>
      <c r="AH594" s="46"/>
      <c r="AI594" s="46"/>
      <c r="AJ594" s="46"/>
      <c r="AK594" s="46"/>
      <c r="AL594" s="46"/>
      <c r="AM594" s="46"/>
      <c r="AN594" s="47">
        <f>VLOOKUP(A594,'[7]enfermeria (304)'!$A$1:$U$311,19,0)</f>
        <v>176397.33333333334</v>
      </c>
      <c r="AO594" s="47">
        <f>VLOOKUP(A594,'[7]enfermeria (304)'!$A$1:$U$311,20,0)</f>
        <v>0</v>
      </c>
      <c r="AP594" s="95">
        <f t="shared" si="40"/>
        <v>176397.33333333334</v>
      </c>
      <c r="AQ594" s="46"/>
      <c r="AR594" s="47"/>
      <c r="AS594" s="47"/>
      <c r="AT594" s="47"/>
      <c r="AU594" s="46"/>
      <c r="AV594" s="47"/>
      <c r="AW594" s="47"/>
      <c r="AX594" s="101"/>
      <c r="AY594" s="46"/>
      <c r="AZ594" s="47"/>
      <c r="BA594" s="47"/>
      <c r="BB594" s="47"/>
      <c r="BC594" s="46"/>
      <c r="BD594" s="46"/>
      <c r="BE594" s="46"/>
      <c r="BF594" s="46"/>
      <c r="BG594" s="46"/>
      <c r="BH594" s="46"/>
      <c r="BI594" s="46"/>
      <c r="BJ594" s="46"/>
      <c r="BK594" s="46"/>
      <c r="BL594" s="83"/>
      <c r="BM594" s="83"/>
      <c r="BN594" s="83"/>
      <c r="BO594" s="46"/>
      <c r="BP594" s="47"/>
      <c r="BQ594" s="47"/>
      <c r="BR594" s="47"/>
      <c r="BS594" s="46"/>
      <c r="BT594" s="47"/>
      <c r="BU594" s="47"/>
      <c r="BV594" s="47"/>
      <c r="BW594" s="46"/>
      <c r="BX594" s="46"/>
      <c r="BY594" s="46"/>
      <c r="BZ594" s="46"/>
      <c r="CA594" s="46"/>
      <c r="CB594" s="47"/>
      <c r="CC594" s="47"/>
      <c r="CD594" s="47"/>
      <c r="CE594" s="46"/>
      <c r="CF594" s="46"/>
      <c r="CG594" s="46"/>
      <c r="CH594" s="46"/>
      <c r="CI594" s="46"/>
      <c r="CJ594" s="47"/>
      <c r="CK594" s="47"/>
      <c r="CL594" s="47"/>
      <c r="CM594" s="46"/>
      <c r="CN594" s="46"/>
      <c r="CO594" s="46"/>
      <c r="CP594" s="46"/>
      <c r="CQ594" s="46"/>
      <c r="CR594" s="46"/>
      <c r="CS594" s="46"/>
      <c r="CT594" s="46"/>
      <c r="CU594" s="46"/>
      <c r="CV594" s="46"/>
      <c r="CW594" s="46"/>
      <c r="CX594" s="46"/>
      <c r="CY594" s="46"/>
      <c r="CZ594" s="28"/>
      <c r="DA594" s="28"/>
      <c r="DB594" s="35"/>
      <c r="DE594" s="31">
        <f t="shared" si="41"/>
        <v>176397.33333333334</v>
      </c>
    </row>
    <row r="595" spans="1:109" ht="34.5" x14ac:dyDescent="0.25">
      <c r="A595" s="18">
        <v>183</v>
      </c>
      <c r="B595" s="38" t="s">
        <v>752</v>
      </c>
      <c r="C595" s="33" t="s">
        <v>43</v>
      </c>
      <c r="D595" s="97">
        <v>5</v>
      </c>
      <c r="E595" s="98">
        <v>20</v>
      </c>
      <c r="F595" s="98" t="s">
        <v>703</v>
      </c>
      <c r="G595" s="99" t="s">
        <v>706</v>
      </c>
      <c r="H595" s="98"/>
      <c r="I595" s="98"/>
      <c r="J595" s="98"/>
      <c r="K595" s="99"/>
      <c r="L595" s="99"/>
      <c r="M595" s="98" t="s">
        <v>124</v>
      </c>
      <c r="N595" s="24"/>
      <c r="O595" s="24"/>
      <c r="P595" s="24"/>
      <c r="Q595" s="24"/>
      <c r="R595" s="24"/>
      <c r="S595" s="24"/>
      <c r="T595" s="24"/>
      <c r="U595" s="24"/>
      <c r="V595" s="24"/>
      <c r="W595" s="24"/>
      <c r="X595" s="24"/>
      <c r="Y595" s="24"/>
      <c r="Z595" s="24"/>
      <c r="AA595" s="24"/>
      <c r="AB595" s="26"/>
      <c r="AC595" s="26"/>
      <c r="AD595" s="24"/>
      <c r="AE595" s="24"/>
      <c r="AF595" s="26"/>
      <c r="AG595" s="100"/>
      <c r="AH595" s="46"/>
      <c r="AI595" s="46"/>
      <c r="AJ595" s="46"/>
      <c r="AK595" s="46"/>
      <c r="AL595" s="46"/>
      <c r="AM595" s="46"/>
      <c r="AN595" s="47">
        <f>VLOOKUP(A595,'[7]enfermeria (304)'!$A$1:$U$311,19,0)</f>
        <v>91378.666666666672</v>
      </c>
      <c r="AO595" s="47">
        <f>VLOOKUP(A595,'[7]enfermeria (304)'!$A$1:$U$311,20,0)</f>
        <v>0</v>
      </c>
      <c r="AP595" s="95">
        <f t="shared" si="40"/>
        <v>91378.666666666672</v>
      </c>
      <c r="AQ595" s="46"/>
      <c r="AR595" s="47"/>
      <c r="AS595" s="47"/>
      <c r="AT595" s="47"/>
      <c r="AU595" s="46"/>
      <c r="AV595" s="47"/>
      <c r="AW595" s="47"/>
      <c r="AX595" s="101"/>
      <c r="AY595" s="46"/>
      <c r="AZ595" s="47"/>
      <c r="BA595" s="47"/>
      <c r="BB595" s="47"/>
      <c r="BC595" s="46"/>
      <c r="BD595" s="46"/>
      <c r="BE595" s="46"/>
      <c r="BF595" s="46"/>
      <c r="BG595" s="46"/>
      <c r="BH595" s="46"/>
      <c r="BI595" s="46"/>
      <c r="BJ595" s="46"/>
      <c r="BK595" s="46"/>
      <c r="BL595" s="83"/>
      <c r="BM595" s="83"/>
      <c r="BN595" s="83"/>
      <c r="BO595" s="46"/>
      <c r="BP595" s="47"/>
      <c r="BQ595" s="47"/>
      <c r="BR595" s="47"/>
      <c r="BS595" s="46"/>
      <c r="BT595" s="47"/>
      <c r="BU595" s="47"/>
      <c r="BV595" s="47"/>
      <c r="BW595" s="46"/>
      <c r="BX595" s="46"/>
      <c r="BY595" s="46"/>
      <c r="BZ595" s="46"/>
      <c r="CA595" s="46"/>
      <c r="CB595" s="47"/>
      <c r="CC595" s="47"/>
      <c r="CD595" s="47"/>
      <c r="CE595" s="46"/>
      <c r="CF595" s="46"/>
      <c r="CG595" s="46"/>
      <c r="CH595" s="46"/>
      <c r="CI595" s="46"/>
      <c r="CJ595" s="47"/>
      <c r="CK595" s="47"/>
      <c r="CL595" s="47"/>
      <c r="CM595" s="46"/>
      <c r="CN595" s="46"/>
      <c r="CO595" s="46"/>
      <c r="CP595" s="46"/>
      <c r="CQ595" s="46"/>
      <c r="CR595" s="46"/>
      <c r="CS595" s="46"/>
      <c r="CT595" s="46"/>
      <c r="CU595" s="46"/>
      <c r="CV595" s="46"/>
      <c r="CW595" s="46"/>
      <c r="CX595" s="46"/>
      <c r="CY595" s="46"/>
      <c r="CZ595" s="28"/>
      <c r="DA595" s="28"/>
      <c r="DB595" s="35"/>
      <c r="DE595" s="31">
        <f t="shared" si="41"/>
        <v>91378.666666666672</v>
      </c>
    </row>
    <row r="596" spans="1:109" ht="34.5" x14ac:dyDescent="0.25">
      <c r="A596" s="96">
        <v>193</v>
      </c>
      <c r="B596" s="38" t="s">
        <v>753</v>
      </c>
      <c r="C596" s="33" t="s">
        <v>43</v>
      </c>
      <c r="D596" s="97">
        <v>10</v>
      </c>
      <c r="E596" s="98">
        <v>50</v>
      </c>
      <c r="F596" s="98" t="s">
        <v>703</v>
      </c>
      <c r="G596" s="99" t="s">
        <v>706</v>
      </c>
      <c r="H596" s="98"/>
      <c r="I596" s="98"/>
      <c r="J596" s="98"/>
      <c r="K596" s="99"/>
      <c r="L596" s="99"/>
      <c r="M596" s="98" t="s">
        <v>124</v>
      </c>
      <c r="N596" s="24"/>
      <c r="O596" s="24"/>
      <c r="P596" s="24"/>
      <c r="Q596" s="24"/>
      <c r="R596" s="24"/>
      <c r="S596" s="24"/>
      <c r="T596" s="24"/>
      <c r="U596" s="24"/>
      <c r="V596" s="24"/>
      <c r="W596" s="24"/>
      <c r="X596" s="24"/>
      <c r="Y596" s="24"/>
      <c r="Z596" s="24"/>
      <c r="AA596" s="24"/>
      <c r="AB596" s="26"/>
      <c r="AC596" s="26"/>
      <c r="AD596" s="24"/>
      <c r="AE596" s="24"/>
      <c r="AF596" s="26"/>
      <c r="AG596" s="100"/>
      <c r="AH596" s="46"/>
      <c r="AI596" s="46"/>
      <c r="AJ596" s="46"/>
      <c r="AK596" s="46"/>
      <c r="AL596" s="46"/>
      <c r="AM596" s="46"/>
      <c r="AN596" s="47">
        <f>VLOOKUP(A596,'[7]enfermeria (304)'!$A$1:$U$311,19,0)</f>
        <v>120861.33333333333</v>
      </c>
      <c r="AO596" s="47">
        <f>VLOOKUP(A596,'[7]enfermeria (304)'!$A$1:$U$311,20,0)</f>
        <v>0</v>
      </c>
      <c r="AP596" s="95">
        <f t="shared" si="40"/>
        <v>120861.33333333333</v>
      </c>
      <c r="AQ596" s="46"/>
      <c r="AR596" s="47"/>
      <c r="AS596" s="47"/>
      <c r="AT596" s="47"/>
      <c r="AU596" s="46"/>
      <c r="AV596" s="47"/>
      <c r="AW596" s="47"/>
      <c r="AX596" s="101"/>
      <c r="AY596" s="46"/>
      <c r="AZ596" s="47"/>
      <c r="BA596" s="47"/>
      <c r="BB596" s="47"/>
      <c r="BC596" s="46"/>
      <c r="BD596" s="46"/>
      <c r="BE596" s="46"/>
      <c r="BF596" s="46"/>
      <c r="BG596" s="46"/>
      <c r="BH596" s="46"/>
      <c r="BI596" s="46"/>
      <c r="BJ596" s="46"/>
      <c r="BK596" s="46"/>
      <c r="BL596" s="83"/>
      <c r="BM596" s="83"/>
      <c r="BN596" s="83"/>
      <c r="BO596" s="46"/>
      <c r="BP596" s="47"/>
      <c r="BQ596" s="47"/>
      <c r="BR596" s="47"/>
      <c r="BS596" s="46"/>
      <c r="BT596" s="47"/>
      <c r="BU596" s="47"/>
      <c r="BV596" s="47"/>
      <c r="BW596" s="46"/>
      <c r="BX596" s="46"/>
      <c r="BY596" s="46"/>
      <c r="BZ596" s="46"/>
      <c r="CA596" s="46"/>
      <c r="CB596" s="47"/>
      <c r="CC596" s="47"/>
      <c r="CD596" s="47"/>
      <c r="CE596" s="46"/>
      <c r="CF596" s="46"/>
      <c r="CG596" s="46"/>
      <c r="CH596" s="46"/>
      <c r="CI596" s="46"/>
      <c r="CJ596" s="47"/>
      <c r="CK596" s="47"/>
      <c r="CL596" s="47"/>
      <c r="CM596" s="46"/>
      <c r="CN596" s="46"/>
      <c r="CO596" s="46"/>
      <c r="CP596" s="46"/>
      <c r="CQ596" s="46"/>
      <c r="CR596" s="46"/>
      <c r="CS596" s="46"/>
      <c r="CT596" s="46"/>
      <c r="CU596" s="46"/>
      <c r="CV596" s="46"/>
      <c r="CW596" s="46"/>
      <c r="CX596" s="46"/>
      <c r="CY596" s="46"/>
      <c r="CZ596" s="28"/>
      <c r="DA596" s="28"/>
      <c r="DB596" s="35"/>
      <c r="DE596" s="31">
        <f t="shared" si="41"/>
        <v>120861.33333333333</v>
      </c>
    </row>
    <row r="597" spans="1:109" ht="33.75" x14ac:dyDescent="0.25">
      <c r="A597" s="18">
        <v>194</v>
      </c>
      <c r="B597" s="38" t="s">
        <v>754</v>
      </c>
      <c r="C597" s="33" t="s">
        <v>43</v>
      </c>
      <c r="D597" s="97">
        <v>600</v>
      </c>
      <c r="E597" s="98">
        <v>1000</v>
      </c>
      <c r="F597" s="98" t="s">
        <v>703</v>
      </c>
      <c r="G597" s="99" t="s">
        <v>755</v>
      </c>
      <c r="H597" s="98"/>
      <c r="I597" s="98"/>
      <c r="J597" s="98"/>
      <c r="K597" s="99"/>
      <c r="L597" s="99"/>
      <c r="M597" s="98" t="s">
        <v>124</v>
      </c>
      <c r="N597" s="24"/>
      <c r="O597" s="24"/>
      <c r="P597" s="24"/>
      <c r="Q597" s="24"/>
      <c r="R597" s="24"/>
      <c r="S597" s="24"/>
      <c r="T597" s="24"/>
      <c r="U597" s="24"/>
      <c r="V597" s="24"/>
      <c r="W597" s="24"/>
      <c r="X597" s="24"/>
      <c r="Y597" s="24"/>
      <c r="Z597" s="24"/>
      <c r="AA597" s="24"/>
      <c r="AB597" s="26"/>
      <c r="AC597" s="26"/>
      <c r="AD597" s="24"/>
      <c r="AE597" s="24"/>
      <c r="AF597" s="26"/>
      <c r="AG597" s="100"/>
      <c r="AH597" s="46"/>
      <c r="AI597" s="46"/>
      <c r="AJ597" s="46"/>
      <c r="AK597" s="46"/>
      <c r="AL597" s="46"/>
      <c r="AM597" s="46"/>
      <c r="AN597" s="47">
        <f>VLOOKUP(A597,'[7]enfermeria (304)'!$A$1:$U$311,19,0)</f>
        <v>1733.3333333333333</v>
      </c>
      <c r="AO597" s="47">
        <f>VLOOKUP(A597,'[7]enfermeria (304)'!$A$1:$U$311,20,0)</f>
        <v>0</v>
      </c>
      <c r="AP597" s="95">
        <f t="shared" si="40"/>
        <v>1733.3333333333333</v>
      </c>
      <c r="AQ597" s="46"/>
      <c r="AR597" s="47"/>
      <c r="AS597" s="47"/>
      <c r="AT597" s="47"/>
      <c r="AU597" s="46"/>
      <c r="AV597" s="47"/>
      <c r="AW597" s="47"/>
      <c r="AX597" s="101"/>
      <c r="AY597" s="46"/>
      <c r="AZ597" s="47"/>
      <c r="BA597" s="47"/>
      <c r="BB597" s="47"/>
      <c r="BC597" s="46"/>
      <c r="BD597" s="46"/>
      <c r="BE597" s="46"/>
      <c r="BF597" s="46"/>
      <c r="BG597" s="46"/>
      <c r="BH597" s="46"/>
      <c r="BI597" s="46"/>
      <c r="BJ597" s="46"/>
      <c r="BK597" s="46"/>
      <c r="BL597" s="83"/>
      <c r="BM597" s="83"/>
      <c r="BN597" s="83"/>
      <c r="BO597" s="46"/>
      <c r="BP597" s="47"/>
      <c r="BQ597" s="47"/>
      <c r="BR597" s="47"/>
      <c r="BS597" s="46"/>
      <c r="BT597" s="47"/>
      <c r="BU597" s="47"/>
      <c r="BV597" s="47"/>
      <c r="BW597" s="46"/>
      <c r="BX597" s="46"/>
      <c r="BY597" s="46"/>
      <c r="BZ597" s="46"/>
      <c r="CA597" s="46"/>
      <c r="CB597" s="47"/>
      <c r="CC597" s="47"/>
      <c r="CD597" s="47"/>
      <c r="CE597" s="46"/>
      <c r="CF597" s="46"/>
      <c r="CG597" s="46"/>
      <c r="CH597" s="46"/>
      <c r="CI597" s="46"/>
      <c r="CJ597" s="47"/>
      <c r="CK597" s="47"/>
      <c r="CL597" s="47"/>
      <c r="CM597" s="46"/>
      <c r="CN597" s="46"/>
      <c r="CO597" s="46"/>
      <c r="CP597" s="46"/>
      <c r="CQ597" s="46"/>
      <c r="CR597" s="46"/>
      <c r="CS597" s="46"/>
      <c r="CT597" s="46"/>
      <c r="CU597" s="46"/>
      <c r="CV597" s="46"/>
      <c r="CW597" s="46"/>
      <c r="CX597" s="46"/>
      <c r="CY597" s="46"/>
      <c r="CZ597" s="28"/>
      <c r="DA597" s="28"/>
      <c r="DB597" s="35"/>
      <c r="DE597" s="31">
        <f t="shared" si="41"/>
        <v>1733.3333333333333</v>
      </c>
    </row>
    <row r="598" spans="1:109" ht="33.75" x14ac:dyDescent="0.25">
      <c r="A598" s="18">
        <v>195</v>
      </c>
      <c r="B598" s="38" t="s">
        <v>756</v>
      </c>
      <c r="C598" s="33" t="s">
        <v>43</v>
      </c>
      <c r="D598" s="97">
        <v>600</v>
      </c>
      <c r="E598" s="98">
        <v>1000</v>
      </c>
      <c r="F598" s="98" t="s">
        <v>703</v>
      </c>
      <c r="G598" s="99" t="s">
        <v>755</v>
      </c>
      <c r="H598" s="98"/>
      <c r="I598" s="98"/>
      <c r="J598" s="98"/>
      <c r="K598" s="99"/>
      <c r="L598" s="99"/>
      <c r="M598" s="98" t="s">
        <v>124</v>
      </c>
      <c r="N598" s="24"/>
      <c r="O598" s="24"/>
      <c r="P598" s="24"/>
      <c r="Q598" s="24"/>
      <c r="R598" s="24"/>
      <c r="S598" s="24"/>
      <c r="T598" s="24"/>
      <c r="U598" s="24"/>
      <c r="V598" s="24"/>
      <c r="W598" s="24"/>
      <c r="X598" s="24"/>
      <c r="Y598" s="24"/>
      <c r="Z598" s="24"/>
      <c r="AA598" s="24"/>
      <c r="AB598" s="26"/>
      <c r="AC598" s="26"/>
      <c r="AD598" s="24"/>
      <c r="AE598" s="24"/>
      <c r="AF598" s="26"/>
      <c r="AG598" s="100"/>
      <c r="AH598" s="46"/>
      <c r="AI598" s="46"/>
      <c r="AJ598" s="46"/>
      <c r="AK598" s="46"/>
      <c r="AL598" s="46"/>
      <c r="AM598" s="46"/>
      <c r="AN598" s="47"/>
      <c r="AO598" s="47"/>
      <c r="AP598" s="95"/>
      <c r="AQ598" s="46"/>
      <c r="AR598" s="47"/>
      <c r="AS598" s="47"/>
      <c r="AT598" s="47"/>
      <c r="AU598" s="46"/>
      <c r="AV598" s="47"/>
      <c r="AW598" s="47"/>
      <c r="AX598" s="101"/>
      <c r="AY598" s="46"/>
      <c r="AZ598" s="47"/>
      <c r="BA598" s="47"/>
      <c r="BB598" s="47"/>
      <c r="BC598" s="46"/>
      <c r="BD598" s="46"/>
      <c r="BE598" s="46"/>
      <c r="BF598" s="46"/>
      <c r="BG598" s="46"/>
      <c r="BH598" s="46"/>
      <c r="BI598" s="46"/>
      <c r="BJ598" s="46"/>
      <c r="BK598" s="46"/>
      <c r="BL598" s="83"/>
      <c r="BM598" s="83"/>
      <c r="BN598" s="83"/>
      <c r="BO598" s="46"/>
      <c r="BP598" s="47"/>
      <c r="BQ598" s="47"/>
      <c r="BR598" s="47"/>
      <c r="BS598" s="46"/>
      <c r="BT598" s="47"/>
      <c r="BU598" s="47"/>
      <c r="BV598" s="47"/>
      <c r="BW598" s="46"/>
      <c r="BX598" s="46"/>
      <c r="BY598" s="46"/>
      <c r="BZ598" s="46"/>
      <c r="CA598" s="46"/>
      <c r="CB598" s="47"/>
      <c r="CC598" s="47"/>
      <c r="CD598" s="47"/>
      <c r="CE598" s="46"/>
      <c r="CF598" s="46"/>
      <c r="CG598" s="46"/>
      <c r="CH598" s="46"/>
      <c r="CI598" s="46"/>
      <c r="CJ598" s="47"/>
      <c r="CK598" s="47"/>
      <c r="CL598" s="47"/>
      <c r="CM598" s="46"/>
      <c r="CN598" s="46"/>
      <c r="CO598" s="46"/>
      <c r="CP598" s="46"/>
      <c r="CQ598" s="46"/>
      <c r="CR598" s="46"/>
      <c r="CS598" s="46"/>
      <c r="CT598" s="46"/>
      <c r="CU598" s="46"/>
      <c r="CV598" s="46"/>
      <c r="CW598" s="46"/>
      <c r="CX598" s="46"/>
      <c r="CY598" s="46"/>
      <c r="CZ598" s="28"/>
      <c r="DA598" s="28"/>
      <c r="DB598" s="35"/>
      <c r="DE598" s="31" t="e">
        <f t="shared" si="41"/>
        <v>#NUM!</v>
      </c>
    </row>
    <row r="599" spans="1:109" ht="23.25" x14ac:dyDescent="0.25">
      <c r="A599" s="96">
        <v>196</v>
      </c>
      <c r="B599" s="32" t="s">
        <v>757</v>
      </c>
      <c r="C599" s="33" t="s">
        <v>202</v>
      </c>
      <c r="D599" s="97">
        <v>200</v>
      </c>
      <c r="E599" s="98">
        <f>D599</f>
        <v>200</v>
      </c>
      <c r="F599" s="98" t="s">
        <v>703</v>
      </c>
      <c r="G599" s="99" t="s">
        <v>755</v>
      </c>
      <c r="H599" s="98"/>
      <c r="I599" s="98"/>
      <c r="J599" s="98"/>
      <c r="K599" s="99"/>
      <c r="L599" s="99"/>
      <c r="M599" s="98" t="s">
        <v>124</v>
      </c>
      <c r="N599" s="24"/>
      <c r="O599" s="24"/>
      <c r="P599" s="24"/>
      <c r="Q599" s="24"/>
      <c r="R599" s="24"/>
      <c r="S599" s="24"/>
      <c r="T599" s="24"/>
      <c r="U599" s="24"/>
      <c r="V599" s="24"/>
      <c r="W599" s="24"/>
      <c r="X599" s="24"/>
      <c r="Y599" s="24"/>
      <c r="Z599" s="24"/>
      <c r="AA599" s="24"/>
      <c r="AB599" s="26"/>
      <c r="AC599" s="26"/>
      <c r="AD599" s="24"/>
      <c r="AE599" s="24"/>
      <c r="AF599" s="26"/>
      <c r="AG599" s="100"/>
      <c r="AH599" s="46"/>
      <c r="AI599" s="46"/>
      <c r="AJ599" s="46"/>
      <c r="AK599" s="46"/>
      <c r="AL599" s="46"/>
      <c r="AM599" s="46"/>
      <c r="AN599" s="47">
        <f>VLOOKUP(A599,'[7]enfermeria (304)'!$A$1:$U$311,19,0)</f>
        <v>5086.666666666667</v>
      </c>
      <c r="AO599" s="47">
        <f>VLOOKUP(A599,'[7]enfermeria (304)'!$A$1:$U$311,20,0)</f>
        <v>0</v>
      </c>
      <c r="AP599" s="95">
        <f t="shared" si="40"/>
        <v>5086.666666666667</v>
      </c>
      <c r="AQ599" s="46"/>
      <c r="AR599" s="47">
        <v>8001</v>
      </c>
      <c r="AS599" s="47">
        <v>0</v>
      </c>
      <c r="AT599" s="47">
        <f>+AR599+AS599</f>
        <v>8001</v>
      </c>
      <c r="AU599" s="46"/>
      <c r="AV599" s="47"/>
      <c r="AW599" s="47"/>
      <c r="AX599" s="101"/>
      <c r="AY599" s="46"/>
      <c r="AZ599" s="47"/>
      <c r="BA599" s="47"/>
      <c r="BB599" s="47"/>
      <c r="BC599" s="46"/>
      <c r="BD599" s="46"/>
      <c r="BE599" s="46"/>
      <c r="BF599" s="46"/>
      <c r="BG599" s="46"/>
      <c r="BH599" s="46"/>
      <c r="BI599" s="46"/>
      <c r="BJ599" s="46"/>
      <c r="BK599" s="46"/>
      <c r="BL599" s="83"/>
      <c r="BM599" s="83"/>
      <c r="BN599" s="83"/>
      <c r="BO599" s="46"/>
      <c r="BP599" s="47"/>
      <c r="BQ599" s="47"/>
      <c r="BR599" s="47"/>
      <c r="BS599" s="46"/>
      <c r="BT599" s="47"/>
      <c r="BU599" s="47"/>
      <c r="BV599" s="47"/>
      <c r="BW599" s="46"/>
      <c r="BX599" s="46"/>
      <c r="BY599" s="46"/>
      <c r="BZ599" s="46"/>
      <c r="CA599" s="46"/>
      <c r="CB599" s="47"/>
      <c r="CC599" s="47"/>
      <c r="CD599" s="47"/>
      <c r="CE599" s="46"/>
      <c r="CF599" s="46"/>
      <c r="CG599" s="46"/>
      <c r="CH599" s="46"/>
      <c r="CI599" s="46"/>
      <c r="CJ599" s="47"/>
      <c r="CK599" s="47"/>
      <c r="CL599" s="47"/>
      <c r="CM599" s="46"/>
      <c r="CN599" s="46"/>
      <c r="CO599" s="46"/>
      <c r="CP599" s="46"/>
      <c r="CQ599" s="46"/>
      <c r="CR599" s="46"/>
      <c r="CS599" s="46"/>
      <c r="CT599" s="46"/>
      <c r="CU599" s="46"/>
      <c r="CV599" s="46"/>
      <c r="CW599" s="46"/>
      <c r="CX599" s="46"/>
      <c r="CY599" s="46"/>
      <c r="CZ599" s="28"/>
      <c r="DA599" s="28"/>
      <c r="DB599" s="35"/>
      <c r="DE599" s="31">
        <f t="shared" si="41"/>
        <v>6543.8333333333339</v>
      </c>
    </row>
    <row r="600" spans="1:109" ht="34.5" x14ac:dyDescent="0.25">
      <c r="A600" s="96">
        <v>199</v>
      </c>
      <c r="B600" s="38" t="s">
        <v>758</v>
      </c>
      <c r="C600" s="33" t="s">
        <v>43</v>
      </c>
      <c r="D600" s="97">
        <v>10</v>
      </c>
      <c r="E600" s="98">
        <v>10</v>
      </c>
      <c r="F600" s="98" t="s">
        <v>703</v>
      </c>
      <c r="G600" s="99" t="s">
        <v>706</v>
      </c>
      <c r="H600" s="98"/>
      <c r="I600" s="98"/>
      <c r="J600" s="98"/>
      <c r="K600" s="99"/>
      <c r="L600" s="99"/>
      <c r="M600" s="98" t="s">
        <v>124</v>
      </c>
      <c r="N600" s="24"/>
      <c r="O600" s="24"/>
      <c r="P600" s="24"/>
      <c r="Q600" s="24"/>
      <c r="R600" s="24"/>
      <c r="S600" s="24"/>
      <c r="T600" s="24"/>
      <c r="U600" s="24"/>
      <c r="V600" s="24"/>
      <c r="W600" s="24"/>
      <c r="X600" s="24"/>
      <c r="Y600" s="24"/>
      <c r="Z600" s="24"/>
      <c r="AA600" s="24"/>
      <c r="AB600" s="26"/>
      <c r="AC600" s="26"/>
      <c r="AD600" s="24"/>
      <c r="AE600" s="24"/>
      <c r="AF600" s="26"/>
      <c r="AG600" s="100"/>
      <c r="AH600" s="46"/>
      <c r="AI600" s="46"/>
      <c r="AJ600" s="46"/>
      <c r="AK600" s="46"/>
      <c r="AL600" s="46"/>
      <c r="AM600" s="46"/>
      <c r="AN600" s="47">
        <f>VLOOKUP(A600,'[7]enfermeria (304)'!$A$1:$U$311,19,0)</f>
        <v>79537.333333333328</v>
      </c>
      <c r="AO600" s="47">
        <f>VLOOKUP(A600,'[7]enfermeria (304)'!$A$1:$U$311,20,0)</f>
        <v>0</v>
      </c>
      <c r="AP600" s="95">
        <f t="shared" si="40"/>
        <v>79537.333333333328</v>
      </c>
      <c r="AQ600" s="46"/>
      <c r="AR600" s="47"/>
      <c r="AS600" s="47"/>
      <c r="AT600" s="47"/>
      <c r="AU600" s="46"/>
      <c r="AV600" s="47"/>
      <c r="AW600" s="47"/>
      <c r="AX600" s="101"/>
      <c r="AY600" s="46"/>
      <c r="AZ600" s="47"/>
      <c r="BA600" s="47"/>
      <c r="BB600" s="47"/>
      <c r="BC600" s="46"/>
      <c r="BD600" s="46"/>
      <c r="BE600" s="46"/>
      <c r="BF600" s="46"/>
      <c r="BG600" s="46"/>
      <c r="BH600" s="46"/>
      <c r="BI600" s="46"/>
      <c r="BJ600" s="46"/>
      <c r="BK600" s="46"/>
      <c r="BL600" s="83"/>
      <c r="BM600" s="83"/>
      <c r="BN600" s="83"/>
      <c r="BO600" s="46"/>
      <c r="BP600" s="47"/>
      <c r="BQ600" s="47"/>
      <c r="BR600" s="47"/>
      <c r="BS600" s="46"/>
      <c r="BT600" s="47"/>
      <c r="BU600" s="47"/>
      <c r="BV600" s="47"/>
      <c r="BW600" s="46"/>
      <c r="BX600" s="46"/>
      <c r="BY600" s="46"/>
      <c r="BZ600" s="46"/>
      <c r="CA600" s="46"/>
      <c r="CB600" s="47"/>
      <c r="CC600" s="47"/>
      <c r="CD600" s="47"/>
      <c r="CE600" s="46"/>
      <c r="CF600" s="46"/>
      <c r="CG600" s="46"/>
      <c r="CH600" s="46"/>
      <c r="CI600" s="46"/>
      <c r="CJ600" s="47"/>
      <c r="CK600" s="47"/>
      <c r="CL600" s="47"/>
      <c r="CM600" s="46"/>
      <c r="CN600" s="46"/>
      <c r="CO600" s="46"/>
      <c r="CP600" s="46"/>
      <c r="CQ600" s="46"/>
      <c r="CR600" s="46"/>
      <c r="CS600" s="46"/>
      <c r="CT600" s="46"/>
      <c r="CU600" s="46"/>
      <c r="CV600" s="46"/>
      <c r="CW600" s="46"/>
      <c r="CX600" s="46"/>
      <c r="CY600" s="46"/>
      <c r="CZ600" s="28"/>
      <c r="DA600" s="28"/>
      <c r="DB600" s="35"/>
      <c r="DE600" s="31">
        <f t="shared" si="41"/>
        <v>79537.333333333328</v>
      </c>
    </row>
    <row r="601" spans="1:109" ht="34.5" x14ac:dyDescent="0.25">
      <c r="A601" s="18">
        <v>201</v>
      </c>
      <c r="B601" s="103" t="s">
        <v>759</v>
      </c>
      <c r="C601" s="97" t="s">
        <v>43</v>
      </c>
      <c r="D601" s="104">
        <v>2</v>
      </c>
      <c r="E601" s="98">
        <v>10</v>
      </c>
      <c r="F601" s="98" t="s">
        <v>703</v>
      </c>
      <c r="G601" s="99" t="s">
        <v>706</v>
      </c>
      <c r="H601" s="98"/>
      <c r="I601" s="98"/>
      <c r="J601" s="98"/>
      <c r="K601" s="99"/>
      <c r="L601" s="99"/>
      <c r="M601" s="98" t="s">
        <v>124</v>
      </c>
      <c r="N601" s="24"/>
      <c r="O601" s="24"/>
      <c r="P601" s="24"/>
      <c r="Q601" s="24"/>
      <c r="R601" s="24"/>
      <c r="S601" s="24"/>
      <c r="T601" s="24"/>
      <c r="U601" s="24"/>
      <c r="V601" s="24"/>
      <c r="W601" s="24"/>
      <c r="X601" s="24"/>
      <c r="Y601" s="24"/>
      <c r="Z601" s="24"/>
      <c r="AA601" s="24"/>
      <c r="AB601" s="26"/>
      <c r="AC601" s="26"/>
      <c r="AD601" s="24"/>
      <c r="AE601" s="24"/>
      <c r="AF601" s="26"/>
      <c r="AG601" s="100"/>
      <c r="AH601" s="46"/>
      <c r="AI601" s="46"/>
      <c r="AJ601" s="46"/>
      <c r="AK601" s="46"/>
      <c r="AL601" s="46"/>
      <c r="AM601" s="46"/>
      <c r="AN601" s="47">
        <f>VLOOKUP(A601,'[7]enfermeria (304)'!$A$1:$U$311,19,0)</f>
        <v>45870.666666666664</v>
      </c>
      <c r="AO601" s="47">
        <f>VLOOKUP(A601,'[7]enfermeria (304)'!$A$1:$U$311,20,0)</f>
        <v>0</v>
      </c>
      <c r="AP601" s="95">
        <f t="shared" si="40"/>
        <v>45870.666666666664</v>
      </c>
      <c r="AQ601" s="46"/>
      <c r="AR601" s="47"/>
      <c r="AS601" s="47"/>
      <c r="AT601" s="47"/>
      <c r="AU601" s="46"/>
      <c r="AV601" s="47"/>
      <c r="AW601" s="47"/>
      <c r="AX601" s="101"/>
      <c r="AY601" s="46"/>
      <c r="AZ601" s="47"/>
      <c r="BA601" s="47"/>
      <c r="BB601" s="47"/>
      <c r="BC601" s="46"/>
      <c r="BD601" s="46"/>
      <c r="BE601" s="46"/>
      <c r="BF601" s="46"/>
      <c r="BG601" s="46"/>
      <c r="BH601" s="46"/>
      <c r="BI601" s="46"/>
      <c r="BJ601" s="46"/>
      <c r="BK601" s="46"/>
      <c r="BL601" s="83"/>
      <c r="BM601" s="83"/>
      <c r="BN601" s="83"/>
      <c r="BO601" s="46"/>
      <c r="BP601" s="47"/>
      <c r="BQ601" s="47"/>
      <c r="BR601" s="47"/>
      <c r="BS601" s="46"/>
      <c r="BT601" s="47"/>
      <c r="BU601" s="47"/>
      <c r="BV601" s="47"/>
      <c r="BW601" s="46"/>
      <c r="BX601" s="46"/>
      <c r="BY601" s="46"/>
      <c r="BZ601" s="46"/>
      <c r="CA601" s="46"/>
      <c r="CB601" s="47"/>
      <c r="CC601" s="47"/>
      <c r="CD601" s="47"/>
      <c r="CE601" s="46"/>
      <c r="CF601" s="46"/>
      <c r="CG601" s="46"/>
      <c r="CH601" s="46"/>
      <c r="CI601" s="46"/>
      <c r="CJ601" s="47"/>
      <c r="CK601" s="47"/>
      <c r="CL601" s="47"/>
      <c r="CM601" s="46"/>
      <c r="CN601" s="46"/>
      <c r="CO601" s="46"/>
      <c r="CP601" s="46"/>
      <c r="CQ601" s="46"/>
      <c r="CR601" s="46"/>
      <c r="CS601" s="46"/>
      <c r="CT601" s="46"/>
      <c r="CU601" s="46"/>
      <c r="CV601" s="46"/>
      <c r="CW601" s="46"/>
      <c r="CX601" s="46"/>
      <c r="CY601" s="46"/>
      <c r="CZ601" s="28"/>
      <c r="DA601" s="28"/>
      <c r="DB601" s="35"/>
      <c r="DE601" s="31">
        <f t="shared" si="41"/>
        <v>45870.666666666664</v>
      </c>
    </row>
    <row r="602" spans="1:109" ht="34.5" x14ac:dyDescent="0.25">
      <c r="A602" s="18">
        <v>203</v>
      </c>
      <c r="B602" s="107" t="s">
        <v>760</v>
      </c>
      <c r="C602" s="97" t="s">
        <v>43</v>
      </c>
      <c r="D602" s="97">
        <v>2</v>
      </c>
      <c r="E602" s="98">
        <v>5</v>
      </c>
      <c r="F602" s="98" t="s">
        <v>703</v>
      </c>
      <c r="G602" s="99" t="s">
        <v>706</v>
      </c>
      <c r="H602" s="98"/>
      <c r="I602" s="98"/>
      <c r="J602" s="98"/>
      <c r="K602" s="99"/>
      <c r="L602" s="99"/>
      <c r="M602" s="98" t="s">
        <v>124</v>
      </c>
      <c r="N602" s="24"/>
      <c r="O602" s="24"/>
      <c r="P602" s="24"/>
      <c r="Q602" s="24"/>
      <c r="R602" s="24"/>
      <c r="S602" s="24"/>
      <c r="T602" s="24"/>
      <c r="U602" s="24"/>
      <c r="V602" s="24"/>
      <c r="W602" s="24"/>
      <c r="X602" s="24"/>
      <c r="Y602" s="24"/>
      <c r="Z602" s="24"/>
      <c r="AA602" s="24"/>
      <c r="AB602" s="26"/>
      <c r="AC602" s="26"/>
      <c r="AD602" s="24"/>
      <c r="AE602" s="24"/>
      <c r="AF602" s="26"/>
      <c r="AG602" s="100"/>
      <c r="AH602" s="46"/>
      <c r="AI602" s="46"/>
      <c r="AJ602" s="46"/>
      <c r="AK602" s="46"/>
      <c r="AL602" s="46"/>
      <c r="AM602" s="46"/>
      <c r="AN602" s="47">
        <f>VLOOKUP(A602,'[7]enfermeria (304)'!$A$1:$U$311,19,0)</f>
        <v>221194.66666666666</v>
      </c>
      <c r="AO602" s="47">
        <f>VLOOKUP(A602,'[7]enfermeria (304)'!$A$1:$U$311,20,0)</f>
        <v>0</v>
      </c>
      <c r="AP602" s="95">
        <f t="shared" si="40"/>
        <v>221194.66666666666</v>
      </c>
      <c r="AQ602" s="46"/>
      <c r="AR602" s="47"/>
      <c r="AS602" s="47"/>
      <c r="AT602" s="47"/>
      <c r="AU602" s="46"/>
      <c r="AV602" s="47"/>
      <c r="AW602" s="47"/>
      <c r="AX602" s="101"/>
      <c r="AY602" s="46"/>
      <c r="AZ602" s="47"/>
      <c r="BA602" s="47"/>
      <c r="BB602" s="47"/>
      <c r="BC602" s="46"/>
      <c r="BD602" s="46"/>
      <c r="BE602" s="46"/>
      <c r="BF602" s="46"/>
      <c r="BG602" s="46"/>
      <c r="BH602" s="46"/>
      <c r="BI602" s="46"/>
      <c r="BJ602" s="46"/>
      <c r="BK602" s="46"/>
      <c r="BL602" s="83"/>
      <c r="BM602" s="83"/>
      <c r="BN602" s="83"/>
      <c r="BO602" s="46"/>
      <c r="BP602" s="47"/>
      <c r="BQ602" s="47"/>
      <c r="BR602" s="47"/>
      <c r="BS602" s="46"/>
      <c r="BT602" s="47"/>
      <c r="BU602" s="47"/>
      <c r="BV602" s="47"/>
      <c r="BW602" s="46"/>
      <c r="BX602" s="46"/>
      <c r="BY602" s="46"/>
      <c r="BZ602" s="46"/>
      <c r="CA602" s="46"/>
      <c r="CB602" s="47"/>
      <c r="CC602" s="47"/>
      <c r="CD602" s="47"/>
      <c r="CE602" s="46"/>
      <c r="CF602" s="46"/>
      <c r="CG602" s="46"/>
      <c r="CH602" s="46"/>
      <c r="CI602" s="46"/>
      <c r="CJ602" s="47"/>
      <c r="CK602" s="47"/>
      <c r="CL602" s="47"/>
      <c r="CM602" s="46"/>
      <c r="CN602" s="46"/>
      <c r="CO602" s="46"/>
      <c r="CP602" s="46"/>
      <c r="CQ602" s="46"/>
      <c r="CR602" s="46"/>
      <c r="CS602" s="46"/>
      <c r="CT602" s="46"/>
      <c r="CU602" s="46"/>
      <c r="CV602" s="46"/>
      <c r="CW602" s="46"/>
      <c r="CX602" s="46"/>
      <c r="CY602" s="46"/>
      <c r="CZ602" s="28"/>
      <c r="DA602" s="28"/>
      <c r="DB602" s="35"/>
      <c r="DE602" s="31">
        <f t="shared" si="41"/>
        <v>221194.66666666666</v>
      </c>
    </row>
    <row r="603" spans="1:109" ht="34.5" x14ac:dyDescent="0.25">
      <c r="A603" s="96">
        <v>205</v>
      </c>
      <c r="B603" s="38" t="s">
        <v>761</v>
      </c>
      <c r="C603" s="33" t="s">
        <v>762</v>
      </c>
      <c r="D603" s="97">
        <v>10</v>
      </c>
      <c r="E603" s="98">
        <v>50</v>
      </c>
      <c r="F603" s="98" t="s">
        <v>703</v>
      </c>
      <c r="G603" s="99" t="s">
        <v>706</v>
      </c>
      <c r="H603" s="98"/>
      <c r="I603" s="98"/>
      <c r="J603" s="98"/>
      <c r="K603" s="99"/>
      <c r="L603" s="99"/>
      <c r="M603" s="98" t="s">
        <v>124</v>
      </c>
      <c r="N603" s="24"/>
      <c r="O603" s="24"/>
      <c r="P603" s="24"/>
      <c r="Q603" s="24"/>
      <c r="R603" s="24"/>
      <c r="S603" s="24"/>
      <c r="T603" s="24"/>
      <c r="U603" s="24"/>
      <c r="V603" s="24"/>
      <c r="W603" s="24"/>
      <c r="X603" s="24"/>
      <c r="Y603" s="24"/>
      <c r="Z603" s="24"/>
      <c r="AA603" s="24"/>
      <c r="AB603" s="26"/>
      <c r="AC603" s="26"/>
      <c r="AD603" s="24"/>
      <c r="AE603" s="24"/>
      <c r="AF603" s="26"/>
      <c r="AG603" s="100"/>
      <c r="AH603" s="46"/>
      <c r="AI603" s="46"/>
      <c r="AJ603" s="46"/>
      <c r="AK603" s="46"/>
      <c r="AL603" s="46"/>
      <c r="AM603" s="46"/>
      <c r="AN603" s="47"/>
      <c r="AO603" s="47"/>
      <c r="AP603" s="95"/>
      <c r="AQ603" s="46"/>
      <c r="AR603" s="47"/>
      <c r="AS603" s="47"/>
      <c r="AT603" s="47"/>
      <c r="AU603" s="46"/>
      <c r="AV603" s="47"/>
      <c r="AW603" s="47"/>
      <c r="AX603" s="101"/>
      <c r="AY603" s="46"/>
      <c r="AZ603" s="47"/>
      <c r="BA603" s="47"/>
      <c r="BB603" s="47"/>
      <c r="BC603" s="46"/>
      <c r="BD603" s="46"/>
      <c r="BE603" s="46"/>
      <c r="BF603" s="46"/>
      <c r="BG603" s="46"/>
      <c r="BH603" s="46"/>
      <c r="BI603" s="46"/>
      <c r="BJ603" s="46"/>
      <c r="BK603" s="46"/>
      <c r="BL603" s="83"/>
      <c r="BM603" s="83"/>
      <c r="BN603" s="83"/>
      <c r="BO603" s="46"/>
      <c r="BP603" s="47"/>
      <c r="BQ603" s="47"/>
      <c r="BR603" s="47"/>
      <c r="BS603" s="46"/>
      <c r="BT603" s="47"/>
      <c r="BU603" s="47"/>
      <c r="BV603" s="47"/>
      <c r="BW603" s="46"/>
      <c r="BX603" s="46"/>
      <c r="BY603" s="46"/>
      <c r="BZ603" s="46"/>
      <c r="CA603" s="46"/>
      <c r="CB603" s="47"/>
      <c r="CC603" s="47"/>
      <c r="CD603" s="47"/>
      <c r="CE603" s="46"/>
      <c r="CF603" s="46"/>
      <c r="CG603" s="46"/>
      <c r="CH603" s="46"/>
      <c r="CI603" s="46"/>
      <c r="CJ603" s="47"/>
      <c r="CK603" s="47"/>
      <c r="CL603" s="47"/>
      <c r="CM603" s="46"/>
      <c r="CN603" s="46"/>
      <c r="CO603" s="46"/>
      <c r="CP603" s="46"/>
      <c r="CQ603" s="46"/>
      <c r="CR603" s="46"/>
      <c r="CS603" s="46"/>
      <c r="CT603" s="46"/>
      <c r="CU603" s="46"/>
      <c r="CV603" s="46"/>
      <c r="CW603" s="46"/>
      <c r="CX603" s="46"/>
      <c r="CY603" s="46"/>
      <c r="CZ603" s="28">
        <f>VLOOKUP(A603,[1]Hoja2!$A$1:$G$589,7,0)</f>
        <v>2761</v>
      </c>
      <c r="DA603" s="28">
        <v>0</v>
      </c>
      <c r="DB603" s="35">
        <f t="shared" si="42"/>
        <v>2761</v>
      </c>
      <c r="DE603" s="31">
        <f t="shared" si="41"/>
        <v>2761</v>
      </c>
    </row>
    <row r="604" spans="1:109" ht="34.5" x14ac:dyDescent="0.25">
      <c r="A604" s="18">
        <v>206</v>
      </c>
      <c r="B604" s="38" t="s">
        <v>763</v>
      </c>
      <c r="C604" s="33" t="s">
        <v>43</v>
      </c>
      <c r="D604" s="97">
        <v>5</v>
      </c>
      <c r="E604" s="98">
        <v>100</v>
      </c>
      <c r="F604" s="98" t="s">
        <v>703</v>
      </c>
      <c r="G604" s="99" t="s">
        <v>706</v>
      </c>
      <c r="H604" s="98"/>
      <c r="I604" s="98"/>
      <c r="J604" s="98"/>
      <c r="K604" s="99"/>
      <c r="L604" s="99"/>
      <c r="M604" s="98" t="s">
        <v>124</v>
      </c>
      <c r="N604" s="24"/>
      <c r="O604" s="24"/>
      <c r="P604" s="24"/>
      <c r="Q604" s="24"/>
      <c r="R604" s="24"/>
      <c r="S604" s="24"/>
      <c r="T604" s="24"/>
      <c r="U604" s="24"/>
      <c r="V604" s="24"/>
      <c r="W604" s="24"/>
      <c r="X604" s="24"/>
      <c r="Y604" s="24"/>
      <c r="Z604" s="24"/>
      <c r="AA604" s="24"/>
      <c r="AB604" s="26"/>
      <c r="AC604" s="26"/>
      <c r="AD604" s="24"/>
      <c r="AE604" s="24"/>
      <c r="AF604" s="26"/>
      <c r="AG604" s="100"/>
      <c r="AH604" s="46"/>
      <c r="AI604" s="46"/>
      <c r="AJ604" s="46"/>
      <c r="AK604" s="46"/>
      <c r="AL604" s="46"/>
      <c r="AM604" s="46"/>
      <c r="AN604" s="47"/>
      <c r="AO604" s="47"/>
      <c r="AP604" s="95"/>
      <c r="AQ604" s="46"/>
      <c r="AR604" s="47"/>
      <c r="AS604" s="47"/>
      <c r="AT604" s="47"/>
      <c r="AU604" s="46"/>
      <c r="AV604" s="47"/>
      <c r="AW604" s="47"/>
      <c r="AX604" s="101"/>
      <c r="AY604" s="46"/>
      <c r="AZ604" s="47"/>
      <c r="BA604" s="47"/>
      <c r="BB604" s="47"/>
      <c r="BC604" s="46"/>
      <c r="BD604" s="46"/>
      <c r="BE604" s="46"/>
      <c r="BF604" s="46"/>
      <c r="BG604" s="46"/>
      <c r="BH604" s="46"/>
      <c r="BI604" s="46"/>
      <c r="BJ604" s="46"/>
      <c r="BK604" s="46"/>
      <c r="BL604" s="83"/>
      <c r="BM604" s="83"/>
      <c r="BN604" s="83"/>
      <c r="BO604" s="46"/>
      <c r="BP604" s="47"/>
      <c r="BQ604" s="47"/>
      <c r="BR604" s="47"/>
      <c r="BS604" s="46"/>
      <c r="BT604" s="47"/>
      <c r="BU604" s="47"/>
      <c r="BV604" s="47"/>
      <c r="BW604" s="46"/>
      <c r="BX604" s="46"/>
      <c r="BY604" s="46"/>
      <c r="BZ604" s="46"/>
      <c r="CA604" s="46"/>
      <c r="CB604" s="47"/>
      <c r="CC604" s="47"/>
      <c r="CD604" s="47"/>
      <c r="CE604" s="46"/>
      <c r="CF604" s="46"/>
      <c r="CG604" s="46"/>
      <c r="CH604" s="46"/>
      <c r="CI604" s="46"/>
      <c r="CJ604" s="47"/>
      <c r="CK604" s="47"/>
      <c r="CL604" s="47"/>
      <c r="CM604" s="46"/>
      <c r="CN604" s="46"/>
      <c r="CO604" s="46"/>
      <c r="CP604" s="46"/>
      <c r="CQ604" s="46"/>
      <c r="CR604" s="46"/>
      <c r="CS604" s="46"/>
      <c r="CT604" s="46"/>
      <c r="CU604" s="46"/>
      <c r="CV604" s="46"/>
      <c r="CW604" s="46"/>
      <c r="CX604" s="46"/>
      <c r="CY604" s="46"/>
      <c r="CZ604" s="28">
        <f>VLOOKUP(A604,[1]Hoja2!$A$1:$G$589,7,0)</f>
        <v>5136.4799999999996</v>
      </c>
      <c r="DA604" s="28">
        <v>0</v>
      </c>
      <c r="DB604" s="35">
        <f t="shared" si="42"/>
        <v>5136.4799999999996</v>
      </c>
      <c r="DE604" s="31">
        <f t="shared" si="41"/>
        <v>5136.4799999999996</v>
      </c>
    </row>
    <row r="605" spans="1:109" ht="34.5" x14ac:dyDescent="0.25">
      <c r="A605" s="96">
        <v>208</v>
      </c>
      <c r="B605" s="38" t="s">
        <v>764</v>
      </c>
      <c r="C605" s="33" t="s">
        <v>43</v>
      </c>
      <c r="D605" s="97">
        <v>10</v>
      </c>
      <c r="E605" s="98">
        <v>100</v>
      </c>
      <c r="F605" s="98" t="s">
        <v>703</v>
      </c>
      <c r="G605" s="99" t="s">
        <v>706</v>
      </c>
      <c r="H605" s="98"/>
      <c r="I605" s="98"/>
      <c r="J605" s="98"/>
      <c r="K605" s="99"/>
      <c r="L605" s="99"/>
      <c r="M605" s="98" t="s">
        <v>124</v>
      </c>
      <c r="N605" s="24"/>
      <c r="O605" s="24"/>
      <c r="P605" s="24"/>
      <c r="Q605" s="24"/>
      <c r="R605" s="24"/>
      <c r="S605" s="24"/>
      <c r="T605" s="24"/>
      <c r="U605" s="24"/>
      <c r="V605" s="24"/>
      <c r="W605" s="24"/>
      <c r="X605" s="24"/>
      <c r="Y605" s="24"/>
      <c r="Z605" s="24"/>
      <c r="AA605" s="24"/>
      <c r="AB605" s="26"/>
      <c r="AC605" s="26"/>
      <c r="AD605" s="24"/>
      <c r="AE605" s="24"/>
      <c r="AF605" s="26"/>
      <c r="AG605" s="100"/>
      <c r="AH605" s="46"/>
      <c r="AI605" s="46"/>
      <c r="AJ605" s="46"/>
      <c r="AK605" s="46"/>
      <c r="AL605" s="46"/>
      <c r="AM605" s="46"/>
      <c r="AN605" s="47">
        <f>VLOOKUP(A605,'[7]enfermeria (304)'!$A$1:$U$311,19,0)</f>
        <v>51117.333333333336</v>
      </c>
      <c r="AO605" s="47">
        <f>VLOOKUP(A605,'[7]enfermeria (304)'!$A$1:$U$311,20,0)</f>
        <v>0</v>
      </c>
      <c r="AP605" s="95">
        <f t="shared" si="40"/>
        <v>51117.333333333336</v>
      </c>
      <c r="AQ605" s="46"/>
      <c r="AR605" s="47"/>
      <c r="AS605" s="47"/>
      <c r="AT605" s="47"/>
      <c r="AU605" s="46"/>
      <c r="AV605" s="47"/>
      <c r="AW605" s="47"/>
      <c r="AX605" s="101"/>
      <c r="AY605" s="46"/>
      <c r="AZ605" s="47"/>
      <c r="BA605" s="47"/>
      <c r="BB605" s="47"/>
      <c r="BC605" s="46"/>
      <c r="BD605" s="46"/>
      <c r="BE605" s="46"/>
      <c r="BF605" s="46"/>
      <c r="BG605" s="46"/>
      <c r="BH605" s="46"/>
      <c r="BI605" s="46"/>
      <c r="BJ605" s="46"/>
      <c r="BK605" s="46"/>
      <c r="BL605" s="83"/>
      <c r="BM605" s="83"/>
      <c r="BN605" s="83"/>
      <c r="BO605" s="46"/>
      <c r="BP605" s="47"/>
      <c r="BQ605" s="47"/>
      <c r="BR605" s="47"/>
      <c r="BS605" s="46"/>
      <c r="BT605" s="47"/>
      <c r="BU605" s="47"/>
      <c r="BV605" s="47"/>
      <c r="BW605" s="46"/>
      <c r="BX605" s="46"/>
      <c r="BY605" s="46"/>
      <c r="BZ605" s="46"/>
      <c r="CA605" s="46"/>
      <c r="CB605" s="47"/>
      <c r="CC605" s="47"/>
      <c r="CD605" s="47"/>
      <c r="CE605" s="46"/>
      <c r="CF605" s="46"/>
      <c r="CG605" s="46"/>
      <c r="CH605" s="46"/>
      <c r="CI605" s="46"/>
      <c r="CJ605" s="47"/>
      <c r="CK605" s="47"/>
      <c r="CL605" s="47"/>
      <c r="CM605" s="46"/>
      <c r="CN605" s="46"/>
      <c r="CO605" s="46"/>
      <c r="CP605" s="46"/>
      <c r="CQ605" s="46"/>
      <c r="CR605" s="46"/>
      <c r="CS605" s="46"/>
      <c r="CT605" s="46"/>
      <c r="CU605" s="46"/>
      <c r="CV605" s="46"/>
      <c r="CW605" s="46"/>
      <c r="CX605" s="46"/>
      <c r="CY605" s="46"/>
      <c r="CZ605" s="28"/>
      <c r="DA605" s="28"/>
      <c r="DB605" s="35"/>
      <c r="DE605" s="31">
        <f t="shared" si="41"/>
        <v>51117.333333333336</v>
      </c>
    </row>
    <row r="606" spans="1:109" ht="45" x14ac:dyDescent="0.25">
      <c r="A606" s="18">
        <v>212</v>
      </c>
      <c r="B606" s="32" t="s">
        <v>765</v>
      </c>
      <c r="C606" s="33" t="s">
        <v>202</v>
      </c>
      <c r="D606" s="97">
        <v>220</v>
      </c>
      <c r="E606" s="98">
        <f>D606</f>
        <v>220</v>
      </c>
      <c r="F606" s="98" t="s">
        <v>703</v>
      </c>
      <c r="G606" s="99" t="s">
        <v>755</v>
      </c>
      <c r="H606" s="98"/>
      <c r="I606" s="98"/>
      <c r="J606" s="108"/>
      <c r="K606" s="99"/>
      <c r="L606" s="99"/>
      <c r="M606" s="98" t="s">
        <v>124</v>
      </c>
      <c r="N606" s="24"/>
      <c r="O606" s="24"/>
      <c r="P606" s="24"/>
      <c r="Q606" s="24"/>
      <c r="R606" s="24"/>
      <c r="S606" s="24"/>
      <c r="T606" s="24"/>
      <c r="U606" s="24"/>
      <c r="V606" s="24"/>
      <c r="W606" s="24"/>
      <c r="X606" s="24"/>
      <c r="Y606" s="24"/>
      <c r="Z606" s="24"/>
      <c r="AA606" s="24"/>
      <c r="AB606" s="26"/>
      <c r="AC606" s="26"/>
      <c r="AD606" s="24"/>
      <c r="AE606" s="24"/>
      <c r="AF606" s="26"/>
      <c r="AG606" s="100"/>
      <c r="AH606" s="46"/>
      <c r="AI606" s="46"/>
      <c r="AJ606" s="46"/>
      <c r="AK606" s="46"/>
      <c r="AL606" s="46"/>
      <c r="AM606" s="46"/>
      <c r="AN606" s="47">
        <f>VLOOKUP(A606,'[7]enfermeria (304)'!$A$1:$U$311,19,0)</f>
        <v>5086.666666666667</v>
      </c>
      <c r="AO606" s="47">
        <f>VLOOKUP(A606,'[7]enfermeria (304)'!$A$1:$U$311,20,0)</f>
        <v>0</v>
      </c>
      <c r="AP606" s="95">
        <f t="shared" si="40"/>
        <v>5086.666666666667</v>
      </c>
      <c r="AQ606" s="46"/>
      <c r="AR606" s="47"/>
      <c r="AS606" s="47"/>
      <c r="AT606" s="47"/>
      <c r="AU606" s="46"/>
      <c r="AV606" s="47"/>
      <c r="AW606" s="47"/>
      <c r="AX606" s="101"/>
      <c r="AY606" s="46"/>
      <c r="AZ606" s="47"/>
      <c r="BA606" s="47"/>
      <c r="BB606" s="47"/>
      <c r="BC606" s="46"/>
      <c r="BD606" s="46"/>
      <c r="BE606" s="46"/>
      <c r="BF606" s="46"/>
      <c r="BG606" s="46"/>
      <c r="BH606" s="46"/>
      <c r="BI606" s="46"/>
      <c r="BJ606" s="46"/>
      <c r="BK606" s="46"/>
      <c r="BL606" s="83"/>
      <c r="BM606" s="83"/>
      <c r="BN606" s="83"/>
      <c r="BO606" s="46"/>
      <c r="BP606" s="47"/>
      <c r="BQ606" s="47"/>
      <c r="BR606" s="47"/>
      <c r="BS606" s="46"/>
      <c r="BT606" s="47"/>
      <c r="BU606" s="47"/>
      <c r="BV606" s="47"/>
      <c r="BW606" s="46"/>
      <c r="BX606" s="46"/>
      <c r="BY606" s="46"/>
      <c r="BZ606" s="46"/>
      <c r="CA606" s="46"/>
      <c r="CB606" s="47"/>
      <c r="CC606" s="47"/>
      <c r="CD606" s="47"/>
      <c r="CE606" s="46"/>
      <c r="CF606" s="46"/>
      <c r="CG606" s="46"/>
      <c r="CH606" s="46"/>
      <c r="CI606" s="46"/>
      <c r="CJ606" s="47"/>
      <c r="CK606" s="47"/>
      <c r="CL606" s="47"/>
      <c r="CM606" s="46"/>
      <c r="CN606" s="46"/>
      <c r="CO606" s="46"/>
      <c r="CP606" s="46"/>
      <c r="CQ606" s="46"/>
      <c r="CR606" s="46"/>
      <c r="CS606" s="46"/>
      <c r="CT606" s="46"/>
      <c r="CU606" s="46"/>
      <c r="CV606" s="46"/>
      <c r="CW606" s="46"/>
      <c r="CX606" s="46"/>
      <c r="CY606" s="46"/>
      <c r="CZ606" s="28"/>
      <c r="DA606" s="28"/>
      <c r="DB606" s="35"/>
      <c r="DE606" s="31">
        <f t="shared" si="41"/>
        <v>5086.666666666667</v>
      </c>
    </row>
    <row r="607" spans="1:109" ht="22.5" x14ac:dyDescent="0.25">
      <c r="A607" s="18">
        <v>204</v>
      </c>
      <c r="B607" s="19" t="s">
        <v>766</v>
      </c>
      <c r="C607" s="21" t="s">
        <v>43</v>
      </c>
      <c r="D607" s="52">
        <v>50</v>
      </c>
      <c r="E607" s="98">
        <v>100</v>
      </c>
      <c r="F607" s="98" t="s">
        <v>703</v>
      </c>
      <c r="G607" s="99" t="s">
        <v>703</v>
      </c>
      <c r="H607" s="98"/>
      <c r="I607" s="98"/>
      <c r="J607" s="98"/>
      <c r="K607" s="99"/>
      <c r="L607" s="99"/>
      <c r="M607" s="98" t="s">
        <v>124</v>
      </c>
      <c r="N607" s="24"/>
      <c r="O607" s="24"/>
      <c r="P607" s="24"/>
      <c r="Q607" s="24"/>
      <c r="R607" s="24"/>
      <c r="S607" s="24"/>
      <c r="T607" s="24"/>
      <c r="U607" s="24"/>
      <c r="V607" s="24"/>
      <c r="W607" s="24"/>
      <c r="X607" s="24"/>
      <c r="Y607" s="24"/>
      <c r="Z607" s="24"/>
      <c r="AA607" s="24"/>
      <c r="AB607" s="26"/>
      <c r="AC607" s="26"/>
      <c r="AD607" s="24"/>
      <c r="AE607" s="24"/>
      <c r="AF607" s="26"/>
      <c r="AG607" s="100"/>
      <c r="AH607" s="46"/>
      <c r="AI607" s="46"/>
      <c r="AJ607" s="46"/>
      <c r="AK607" s="46"/>
      <c r="AL607" s="46"/>
      <c r="AM607" s="46"/>
      <c r="AN607" s="47"/>
      <c r="AO607" s="47"/>
      <c r="AP607" s="95"/>
      <c r="AQ607" s="46"/>
      <c r="AR607" s="47">
        <v>11842</v>
      </c>
      <c r="AS607" s="47">
        <v>0</v>
      </c>
      <c r="AT607" s="47">
        <f>+AR607+AS607</f>
        <v>11842</v>
      </c>
      <c r="AU607" s="46"/>
      <c r="AV607" s="47"/>
      <c r="AW607" s="47"/>
      <c r="AX607" s="101"/>
      <c r="AY607" s="46"/>
      <c r="AZ607" s="47"/>
      <c r="BA607" s="47"/>
      <c r="BB607" s="47"/>
      <c r="BC607" s="46"/>
      <c r="BD607" s="46"/>
      <c r="BE607" s="46"/>
      <c r="BF607" s="46"/>
      <c r="BG607" s="46"/>
      <c r="BH607" s="46"/>
      <c r="BI607" s="46"/>
      <c r="BJ607" s="46"/>
      <c r="BK607" s="46"/>
      <c r="BL607" s="83"/>
      <c r="BM607" s="83"/>
      <c r="BN607" s="83"/>
      <c r="BO607" s="46"/>
      <c r="BP607" s="47"/>
      <c r="BQ607" s="47"/>
      <c r="BR607" s="47"/>
      <c r="BS607" s="46"/>
      <c r="BT607" s="47"/>
      <c r="BU607" s="47"/>
      <c r="BV607" s="47"/>
      <c r="BW607" s="46"/>
      <c r="BX607" s="46"/>
      <c r="BY607" s="46"/>
      <c r="BZ607" s="46"/>
      <c r="CA607" s="46"/>
      <c r="CB607" s="47"/>
      <c r="CC607" s="47"/>
      <c r="CD607" s="47"/>
      <c r="CE607" s="46"/>
      <c r="CF607" s="46"/>
      <c r="CG607" s="46"/>
      <c r="CH607" s="46"/>
      <c r="CI607" s="46"/>
      <c r="CJ607" s="47"/>
      <c r="CK607" s="47"/>
      <c r="CL607" s="47"/>
      <c r="CM607" s="46"/>
      <c r="CN607" s="46"/>
      <c r="CO607" s="46"/>
      <c r="CP607" s="46"/>
      <c r="CQ607" s="46"/>
      <c r="CR607" s="46"/>
      <c r="CS607" s="46"/>
      <c r="CT607" s="46"/>
      <c r="CU607" s="46"/>
      <c r="CV607" s="46"/>
      <c r="CW607" s="46"/>
      <c r="CX607" s="46"/>
      <c r="CY607" s="46"/>
      <c r="CZ607" s="28"/>
      <c r="DA607" s="28"/>
      <c r="DB607" s="35"/>
      <c r="DE607" s="31">
        <f t="shared" si="41"/>
        <v>11842</v>
      </c>
    </row>
    <row r="608" spans="1:109" ht="22.5" x14ac:dyDescent="0.25">
      <c r="A608" s="96">
        <v>220</v>
      </c>
      <c r="B608" s="38" t="s">
        <v>767</v>
      </c>
      <c r="C608" s="33" t="s">
        <v>43</v>
      </c>
      <c r="D608" s="97">
        <v>10</v>
      </c>
      <c r="E608" s="98">
        <v>10</v>
      </c>
      <c r="F608" s="98" t="s">
        <v>703</v>
      </c>
      <c r="G608" s="99" t="s">
        <v>703</v>
      </c>
      <c r="H608" s="98"/>
      <c r="I608" s="98"/>
      <c r="J608" s="98"/>
      <c r="K608" s="99"/>
      <c r="L608" s="99"/>
      <c r="M608" s="98" t="s">
        <v>124</v>
      </c>
      <c r="N608" s="24"/>
      <c r="O608" s="24"/>
      <c r="P608" s="24"/>
      <c r="Q608" s="24"/>
      <c r="R608" s="24"/>
      <c r="S608" s="24"/>
      <c r="T608" s="24"/>
      <c r="U608" s="24"/>
      <c r="V608" s="24"/>
      <c r="W608" s="24"/>
      <c r="X608" s="24"/>
      <c r="Y608" s="24"/>
      <c r="Z608" s="24"/>
      <c r="AA608" s="24"/>
      <c r="AB608" s="26"/>
      <c r="AC608" s="26"/>
      <c r="AD608" s="24"/>
      <c r="AE608" s="24"/>
      <c r="AF608" s="26"/>
      <c r="AG608" s="100"/>
      <c r="AH608" s="46"/>
      <c r="AI608" s="46"/>
      <c r="AJ608" s="46"/>
      <c r="AK608" s="46"/>
      <c r="AL608" s="46"/>
      <c r="AM608" s="46"/>
      <c r="AN608" s="47"/>
      <c r="AO608" s="47"/>
      <c r="AP608" s="95"/>
      <c r="AQ608" s="46"/>
      <c r="AR608" s="47"/>
      <c r="AS608" s="47"/>
      <c r="AT608" s="47"/>
      <c r="AU608" s="46"/>
      <c r="AV608" s="47"/>
      <c r="AW608" s="47"/>
      <c r="AX608" s="101"/>
      <c r="AY608" s="46"/>
      <c r="AZ608" s="47"/>
      <c r="BA608" s="47"/>
      <c r="BB608" s="47"/>
      <c r="BC608" s="46"/>
      <c r="BD608" s="46"/>
      <c r="BE608" s="46"/>
      <c r="BF608" s="46"/>
      <c r="BG608" s="46"/>
      <c r="BH608" s="46"/>
      <c r="BI608" s="46"/>
      <c r="BJ608" s="46"/>
      <c r="BK608" s="46"/>
      <c r="BL608" s="83"/>
      <c r="BM608" s="83"/>
      <c r="BN608" s="83"/>
      <c r="BO608" s="46"/>
      <c r="BP608" s="47"/>
      <c r="BQ608" s="47"/>
      <c r="BR608" s="47"/>
      <c r="BS608" s="46"/>
      <c r="BT608" s="47"/>
      <c r="BU608" s="47"/>
      <c r="BV608" s="47"/>
      <c r="BW608" s="46"/>
      <c r="BX608" s="46"/>
      <c r="BY608" s="46"/>
      <c r="BZ608" s="46"/>
      <c r="CA608" s="46"/>
      <c r="CB608" s="47"/>
      <c r="CC608" s="47"/>
      <c r="CD608" s="47"/>
      <c r="CE608" s="46"/>
      <c r="CF608" s="46"/>
      <c r="CG608" s="46"/>
      <c r="CH608" s="46"/>
      <c r="CI608" s="46"/>
      <c r="CJ608" s="47"/>
      <c r="CK608" s="47"/>
      <c r="CL608" s="47"/>
      <c r="CM608" s="46"/>
      <c r="CN608" s="46"/>
      <c r="CO608" s="46"/>
      <c r="CP608" s="46"/>
      <c r="CQ608" s="46"/>
      <c r="CR608" s="46"/>
      <c r="CS608" s="46"/>
      <c r="CT608" s="46"/>
      <c r="CU608" s="46"/>
      <c r="CV608" s="46"/>
      <c r="CW608" s="46"/>
      <c r="CX608" s="46"/>
      <c r="CY608" s="46"/>
      <c r="CZ608" s="28"/>
      <c r="DA608" s="28"/>
      <c r="DB608" s="35"/>
      <c r="DE608" s="31" t="e">
        <f t="shared" si="41"/>
        <v>#NUM!</v>
      </c>
    </row>
    <row r="609" spans="1:109" ht="22.5" x14ac:dyDescent="0.25">
      <c r="A609" s="18">
        <v>222</v>
      </c>
      <c r="B609" s="38" t="s">
        <v>768</v>
      </c>
      <c r="C609" s="33" t="s">
        <v>43</v>
      </c>
      <c r="D609" s="97">
        <v>50</v>
      </c>
      <c r="E609" s="98">
        <v>10</v>
      </c>
      <c r="F609" s="98" t="s">
        <v>703</v>
      </c>
      <c r="G609" s="99" t="s">
        <v>703</v>
      </c>
      <c r="H609" s="98"/>
      <c r="I609" s="98"/>
      <c r="J609" s="98"/>
      <c r="K609" s="99"/>
      <c r="L609" s="99"/>
      <c r="M609" s="98" t="s">
        <v>124</v>
      </c>
      <c r="N609" s="24"/>
      <c r="O609" s="24"/>
      <c r="P609" s="24"/>
      <c r="Q609" s="24"/>
      <c r="R609" s="24"/>
      <c r="S609" s="24"/>
      <c r="T609" s="24"/>
      <c r="U609" s="24"/>
      <c r="V609" s="24"/>
      <c r="W609" s="24"/>
      <c r="X609" s="24"/>
      <c r="Y609" s="24"/>
      <c r="Z609" s="24"/>
      <c r="AA609" s="24"/>
      <c r="AB609" s="26"/>
      <c r="AC609" s="26"/>
      <c r="AD609" s="24"/>
      <c r="AE609" s="24"/>
      <c r="AF609" s="26"/>
      <c r="AG609" s="100"/>
      <c r="AH609" s="46"/>
      <c r="AI609" s="46"/>
      <c r="AJ609" s="46"/>
      <c r="AK609" s="46"/>
      <c r="AL609" s="46"/>
      <c r="AM609" s="46"/>
      <c r="AN609" s="47">
        <f>VLOOKUP(A609,'[7]enfermeria (304)'!$A$1:$U$311,19,0)</f>
        <v>2266.6666666666665</v>
      </c>
      <c r="AO609" s="47">
        <f>VLOOKUP(A609,'[7]enfermeria (304)'!$A$1:$U$311,20,0)</f>
        <v>0</v>
      </c>
      <c r="AP609" s="95">
        <f t="shared" si="40"/>
        <v>2266.6666666666665</v>
      </c>
      <c r="AQ609" s="46"/>
      <c r="AR609" s="47"/>
      <c r="AS609" s="47"/>
      <c r="AT609" s="47"/>
      <c r="AU609" s="46"/>
      <c r="AV609" s="47"/>
      <c r="AW609" s="47"/>
      <c r="AX609" s="101"/>
      <c r="AY609" s="46"/>
      <c r="AZ609" s="47"/>
      <c r="BA609" s="47"/>
      <c r="BB609" s="47"/>
      <c r="BC609" s="46"/>
      <c r="BD609" s="46"/>
      <c r="BE609" s="46"/>
      <c r="BF609" s="46"/>
      <c r="BG609" s="46"/>
      <c r="BH609" s="46"/>
      <c r="BI609" s="46"/>
      <c r="BJ609" s="46"/>
      <c r="BK609" s="46"/>
      <c r="BL609" s="83"/>
      <c r="BM609" s="83"/>
      <c r="BN609" s="83"/>
      <c r="BO609" s="46"/>
      <c r="BP609" s="47"/>
      <c r="BQ609" s="47"/>
      <c r="BR609" s="47"/>
      <c r="BS609" s="46"/>
      <c r="BT609" s="47"/>
      <c r="BU609" s="47"/>
      <c r="BV609" s="47"/>
      <c r="BW609" s="46"/>
      <c r="BX609" s="46"/>
      <c r="BY609" s="46"/>
      <c r="BZ609" s="46"/>
      <c r="CA609" s="46"/>
      <c r="CB609" s="47"/>
      <c r="CC609" s="47"/>
      <c r="CD609" s="47"/>
      <c r="CE609" s="46"/>
      <c r="CF609" s="46"/>
      <c r="CG609" s="46"/>
      <c r="CH609" s="46"/>
      <c r="CI609" s="46"/>
      <c r="CJ609" s="47"/>
      <c r="CK609" s="47"/>
      <c r="CL609" s="47"/>
      <c r="CM609" s="46"/>
      <c r="CN609" s="46"/>
      <c r="CO609" s="46"/>
      <c r="CP609" s="46"/>
      <c r="CQ609" s="46"/>
      <c r="CR609" s="46"/>
      <c r="CS609" s="46"/>
      <c r="CT609" s="46"/>
      <c r="CU609" s="46"/>
      <c r="CV609" s="46"/>
      <c r="CW609" s="46"/>
      <c r="CX609" s="46"/>
      <c r="CY609" s="46"/>
      <c r="CZ609" s="28"/>
      <c r="DA609" s="28"/>
      <c r="DB609" s="35"/>
      <c r="DE609" s="31">
        <f t="shared" si="41"/>
        <v>2266.6666666666665</v>
      </c>
    </row>
    <row r="610" spans="1:109" ht="22.5" x14ac:dyDescent="0.25">
      <c r="A610" s="18">
        <v>221</v>
      </c>
      <c r="B610" s="38" t="s">
        <v>769</v>
      </c>
      <c r="C610" s="33" t="s">
        <v>43</v>
      </c>
      <c r="D610" s="97">
        <v>5</v>
      </c>
      <c r="E610" s="98">
        <v>10</v>
      </c>
      <c r="F610" s="98" t="s">
        <v>703</v>
      </c>
      <c r="G610" s="99" t="s">
        <v>703</v>
      </c>
      <c r="H610" s="98"/>
      <c r="I610" s="98"/>
      <c r="J610" s="98"/>
      <c r="K610" s="99"/>
      <c r="L610" s="99"/>
      <c r="M610" s="98" t="s">
        <v>124</v>
      </c>
      <c r="N610" s="24"/>
      <c r="O610" s="24"/>
      <c r="P610" s="24"/>
      <c r="Q610" s="24"/>
      <c r="R610" s="24"/>
      <c r="S610" s="24"/>
      <c r="T610" s="24"/>
      <c r="U610" s="24"/>
      <c r="V610" s="24"/>
      <c r="W610" s="24"/>
      <c r="X610" s="24"/>
      <c r="Y610" s="24"/>
      <c r="Z610" s="24"/>
      <c r="AA610" s="24"/>
      <c r="AB610" s="26"/>
      <c r="AC610" s="26"/>
      <c r="AD610" s="24"/>
      <c r="AE610" s="24"/>
      <c r="AF610" s="26"/>
      <c r="AG610" s="100"/>
      <c r="AH610" s="46"/>
      <c r="AI610" s="46"/>
      <c r="AJ610" s="46"/>
      <c r="AK610" s="46"/>
      <c r="AL610" s="46"/>
      <c r="AM610" s="46"/>
      <c r="AN610" s="47">
        <f>VLOOKUP(A610,'[7]enfermeria (304)'!$A$1:$U$311,19,0)</f>
        <v>5105.333333333333</v>
      </c>
      <c r="AO610" s="47">
        <f>VLOOKUP(A610,'[7]enfermeria (304)'!$A$1:$U$311,20,0)</f>
        <v>0</v>
      </c>
      <c r="AP610" s="95">
        <f t="shared" si="40"/>
        <v>5105.333333333333</v>
      </c>
      <c r="AQ610" s="46"/>
      <c r="AR610" s="47"/>
      <c r="AS610" s="47"/>
      <c r="AT610" s="47"/>
      <c r="AU610" s="46"/>
      <c r="AV610" s="47"/>
      <c r="AW610" s="47"/>
      <c r="AX610" s="101"/>
      <c r="AY610" s="46"/>
      <c r="AZ610" s="47"/>
      <c r="BA610" s="47"/>
      <c r="BB610" s="47"/>
      <c r="BC610" s="46"/>
      <c r="BD610" s="46"/>
      <c r="BE610" s="46"/>
      <c r="BF610" s="46"/>
      <c r="BG610" s="46"/>
      <c r="BH610" s="46"/>
      <c r="BI610" s="46"/>
      <c r="BJ610" s="46"/>
      <c r="BK610" s="46"/>
      <c r="BL610" s="83"/>
      <c r="BM610" s="83"/>
      <c r="BN610" s="83"/>
      <c r="BO610" s="46"/>
      <c r="BP610" s="47"/>
      <c r="BQ610" s="47"/>
      <c r="BR610" s="47"/>
      <c r="BS610" s="46"/>
      <c r="BT610" s="47"/>
      <c r="BU610" s="47"/>
      <c r="BV610" s="47"/>
      <c r="BW610" s="46"/>
      <c r="BX610" s="46"/>
      <c r="BY610" s="46"/>
      <c r="BZ610" s="46"/>
      <c r="CA610" s="46"/>
      <c r="CB610" s="47"/>
      <c r="CC610" s="47"/>
      <c r="CD610" s="47"/>
      <c r="CE610" s="46"/>
      <c r="CF610" s="46"/>
      <c r="CG610" s="46"/>
      <c r="CH610" s="46"/>
      <c r="CI610" s="46"/>
      <c r="CJ610" s="47"/>
      <c r="CK610" s="47"/>
      <c r="CL610" s="47"/>
      <c r="CM610" s="46"/>
      <c r="CN610" s="46"/>
      <c r="CO610" s="46"/>
      <c r="CP610" s="46"/>
      <c r="CQ610" s="46"/>
      <c r="CR610" s="46"/>
      <c r="CS610" s="46"/>
      <c r="CT610" s="46"/>
      <c r="CU610" s="46"/>
      <c r="CV610" s="46"/>
      <c r="CW610" s="46"/>
      <c r="CX610" s="46"/>
      <c r="CY610" s="46"/>
      <c r="CZ610" s="28"/>
      <c r="DA610" s="28"/>
      <c r="DB610" s="35"/>
      <c r="DE610" s="31">
        <f t="shared" si="41"/>
        <v>5105.333333333333</v>
      </c>
    </row>
    <row r="611" spans="1:109" x14ac:dyDescent="0.25">
      <c r="A611" s="96">
        <v>238</v>
      </c>
      <c r="B611" s="32" t="s">
        <v>770</v>
      </c>
      <c r="C611" s="33" t="s">
        <v>43</v>
      </c>
      <c r="D611" s="97">
        <v>3000</v>
      </c>
      <c r="E611" s="98">
        <v>5000</v>
      </c>
      <c r="F611" s="98" t="s">
        <v>703</v>
      </c>
      <c r="G611" s="99" t="s">
        <v>703</v>
      </c>
      <c r="H611" s="98"/>
      <c r="I611" s="98"/>
      <c r="J611" s="98"/>
      <c r="K611" s="99"/>
      <c r="L611" s="99"/>
      <c r="M611" s="98" t="s">
        <v>124</v>
      </c>
      <c r="N611" s="24"/>
      <c r="O611" s="24"/>
      <c r="P611" s="24"/>
      <c r="Q611" s="24"/>
      <c r="R611" s="24"/>
      <c r="S611" s="24"/>
      <c r="T611" s="24"/>
      <c r="U611" s="24"/>
      <c r="V611" s="24"/>
      <c r="W611" s="24"/>
      <c r="X611" s="24"/>
      <c r="Y611" s="24"/>
      <c r="Z611" s="24"/>
      <c r="AA611" s="24"/>
      <c r="AB611" s="26"/>
      <c r="AC611" s="26"/>
      <c r="AD611" s="24"/>
      <c r="AE611" s="24"/>
      <c r="AF611" s="26"/>
      <c r="AG611" s="100"/>
      <c r="AH611" s="46"/>
      <c r="AI611" s="46"/>
      <c r="AJ611" s="46"/>
      <c r="AK611" s="46"/>
      <c r="AL611" s="46"/>
      <c r="AM611" s="46"/>
      <c r="AN611" s="47"/>
      <c r="AO611" s="47"/>
      <c r="AP611" s="95"/>
      <c r="AQ611" s="46"/>
      <c r="AR611" s="47">
        <v>18947</v>
      </c>
      <c r="AS611" s="47">
        <v>3600</v>
      </c>
      <c r="AT611" s="47">
        <f>+AR611+AS611</f>
        <v>22547</v>
      </c>
      <c r="AU611" s="46"/>
      <c r="AV611" s="47"/>
      <c r="AW611" s="47"/>
      <c r="AX611" s="101"/>
      <c r="AY611" s="46"/>
      <c r="AZ611" s="47"/>
      <c r="BA611" s="47"/>
      <c r="BB611" s="47"/>
      <c r="BC611" s="46"/>
      <c r="BD611" s="46"/>
      <c r="BE611" s="46"/>
      <c r="BF611" s="46"/>
      <c r="BG611" s="46"/>
      <c r="BH611" s="46"/>
      <c r="BI611" s="46"/>
      <c r="BJ611" s="46"/>
      <c r="BK611" s="46"/>
      <c r="BL611" s="83"/>
      <c r="BM611" s="83"/>
      <c r="BN611" s="83"/>
      <c r="BO611" s="46"/>
      <c r="BP611" s="47"/>
      <c r="BQ611" s="47"/>
      <c r="BR611" s="47"/>
      <c r="BS611" s="46"/>
      <c r="BT611" s="47"/>
      <c r="BU611" s="47"/>
      <c r="BV611" s="47"/>
      <c r="BW611" s="46"/>
      <c r="BX611" s="46"/>
      <c r="BY611" s="46"/>
      <c r="BZ611" s="46"/>
      <c r="CA611" s="46"/>
      <c r="CB611" s="47"/>
      <c r="CC611" s="47"/>
      <c r="CD611" s="47"/>
      <c r="CE611" s="46"/>
      <c r="CF611" s="46"/>
      <c r="CG611" s="46"/>
      <c r="CH611" s="46"/>
      <c r="CI611" s="46"/>
      <c r="CJ611" s="47"/>
      <c r="CK611" s="47"/>
      <c r="CL611" s="47"/>
      <c r="CM611" s="46"/>
      <c r="CN611" s="46"/>
      <c r="CO611" s="46"/>
      <c r="CP611" s="46"/>
      <c r="CQ611" s="46"/>
      <c r="CR611" s="46"/>
      <c r="CS611" s="46"/>
      <c r="CT611" s="46"/>
      <c r="CU611" s="46"/>
      <c r="CV611" s="46"/>
      <c r="CW611" s="46"/>
      <c r="CX611" s="46"/>
      <c r="CY611" s="46"/>
      <c r="CZ611" s="28"/>
      <c r="DA611" s="28"/>
      <c r="DB611" s="35"/>
      <c r="DE611" s="31">
        <f t="shared" si="41"/>
        <v>22547</v>
      </c>
    </row>
    <row r="612" spans="1:109" x14ac:dyDescent="0.25">
      <c r="A612" s="18">
        <v>239</v>
      </c>
      <c r="B612" s="38" t="s">
        <v>771</v>
      </c>
      <c r="C612" s="33" t="s">
        <v>43</v>
      </c>
      <c r="D612" s="102">
        <v>1500</v>
      </c>
      <c r="E612" s="98">
        <v>40000</v>
      </c>
      <c r="F612" s="98" t="s">
        <v>703</v>
      </c>
      <c r="G612" s="99" t="s">
        <v>703</v>
      </c>
      <c r="H612" s="98"/>
      <c r="I612" s="98"/>
      <c r="J612" s="98"/>
      <c r="K612" s="99"/>
      <c r="L612" s="99"/>
      <c r="M612" s="98" t="s">
        <v>124</v>
      </c>
      <c r="N612" s="24"/>
      <c r="O612" s="24"/>
      <c r="P612" s="24"/>
      <c r="Q612" s="24"/>
      <c r="R612" s="24"/>
      <c r="S612" s="24"/>
      <c r="T612" s="24"/>
      <c r="U612" s="24"/>
      <c r="V612" s="24"/>
      <c r="W612" s="24"/>
      <c r="X612" s="24"/>
      <c r="Y612" s="24"/>
      <c r="Z612" s="24"/>
      <c r="AA612" s="24"/>
      <c r="AB612" s="26"/>
      <c r="AC612" s="26"/>
      <c r="AD612" s="24"/>
      <c r="AE612" s="24"/>
      <c r="AF612" s="26"/>
      <c r="AG612" s="100"/>
      <c r="AH612" s="46"/>
      <c r="AI612" s="46"/>
      <c r="AJ612" s="46"/>
      <c r="AK612" s="46"/>
      <c r="AL612" s="46"/>
      <c r="AM612" s="46"/>
      <c r="AN612" s="47"/>
      <c r="AO612" s="47"/>
      <c r="AP612" s="95"/>
      <c r="AQ612" s="46"/>
      <c r="AR612" s="47">
        <v>16645</v>
      </c>
      <c r="AS612" s="47">
        <v>3163</v>
      </c>
      <c r="AT612" s="47">
        <f>+AR612+AS612</f>
        <v>19808</v>
      </c>
      <c r="AU612" s="46"/>
      <c r="AV612" s="47"/>
      <c r="AW612" s="47"/>
      <c r="AX612" s="101"/>
      <c r="AY612" s="46"/>
      <c r="AZ612" s="47"/>
      <c r="BA612" s="47"/>
      <c r="BB612" s="47"/>
      <c r="BC612" s="46"/>
      <c r="BD612" s="46"/>
      <c r="BE612" s="46"/>
      <c r="BF612" s="46"/>
      <c r="BG612" s="46"/>
      <c r="BH612" s="46"/>
      <c r="BI612" s="46"/>
      <c r="BJ612" s="46"/>
      <c r="BK612" s="46"/>
      <c r="BL612" s="83"/>
      <c r="BM612" s="83"/>
      <c r="BN612" s="83"/>
      <c r="BO612" s="46"/>
      <c r="BP612" s="47"/>
      <c r="BQ612" s="47"/>
      <c r="BR612" s="47"/>
      <c r="BS612" s="46"/>
      <c r="BT612" s="47">
        <f>VLOOKUP(A612,'[2]enfermeria (304)'!$A$1:$U$311,19,0)</f>
        <v>42</v>
      </c>
      <c r="BU612" s="47">
        <f>VLOOKUP(A612,'[2]enfermeria (304)'!$A$1:$U$311,20,0)</f>
        <v>7.98</v>
      </c>
      <c r="BV612" s="47">
        <f>+BT612+BU612</f>
        <v>49.980000000000004</v>
      </c>
      <c r="BW612" s="46"/>
      <c r="BX612" s="46"/>
      <c r="BY612" s="46"/>
      <c r="BZ612" s="46"/>
      <c r="CA612" s="46"/>
      <c r="CB612" s="47"/>
      <c r="CC612" s="47"/>
      <c r="CD612" s="47"/>
      <c r="CE612" s="46"/>
      <c r="CF612" s="46"/>
      <c r="CG612" s="46"/>
      <c r="CH612" s="46"/>
      <c r="CI612" s="46"/>
      <c r="CJ612" s="47"/>
      <c r="CK612" s="47"/>
      <c r="CL612" s="47"/>
      <c r="CM612" s="46"/>
      <c r="CN612" s="46"/>
      <c r="CO612" s="46"/>
      <c r="CP612" s="46"/>
      <c r="CQ612" s="46"/>
      <c r="CR612" s="46"/>
      <c r="CS612" s="46"/>
      <c r="CT612" s="46"/>
      <c r="CU612" s="46"/>
      <c r="CV612" s="46"/>
      <c r="CW612" s="46"/>
      <c r="CX612" s="46"/>
      <c r="CY612" s="46"/>
      <c r="CZ612" s="28"/>
      <c r="DA612" s="28"/>
      <c r="DB612" s="35"/>
      <c r="DE612" s="31">
        <f t="shared" si="41"/>
        <v>9928.99</v>
      </c>
    </row>
    <row r="613" spans="1:109" x14ac:dyDescent="0.25">
      <c r="A613" s="18">
        <v>255</v>
      </c>
      <c r="B613" s="32" t="s">
        <v>772</v>
      </c>
      <c r="C613" s="33" t="s">
        <v>202</v>
      </c>
      <c r="D613" s="97">
        <v>10</v>
      </c>
      <c r="E613" s="98">
        <v>50</v>
      </c>
      <c r="F613" s="98" t="s">
        <v>703</v>
      </c>
      <c r="G613" s="99" t="s">
        <v>703</v>
      </c>
      <c r="H613" s="98"/>
      <c r="I613" s="98"/>
      <c r="J613" s="98"/>
      <c r="K613" s="99"/>
      <c r="L613" s="99"/>
      <c r="M613" s="98" t="s">
        <v>124</v>
      </c>
      <c r="N613" s="24"/>
      <c r="O613" s="24"/>
      <c r="P613" s="24"/>
      <c r="Q613" s="24"/>
      <c r="R613" s="24"/>
      <c r="S613" s="24"/>
      <c r="T613" s="24"/>
      <c r="U613" s="24"/>
      <c r="V613" s="24"/>
      <c r="W613" s="24"/>
      <c r="X613" s="24"/>
      <c r="Y613" s="24"/>
      <c r="Z613" s="24"/>
      <c r="AA613" s="24"/>
      <c r="AB613" s="26"/>
      <c r="AC613" s="26"/>
      <c r="AD613" s="24"/>
      <c r="AE613" s="24"/>
      <c r="AF613" s="26"/>
      <c r="AG613" s="100"/>
      <c r="AH613" s="46"/>
      <c r="AI613" s="46"/>
      <c r="AJ613" s="46"/>
      <c r="AK613" s="46"/>
      <c r="AL613" s="46"/>
      <c r="AM613" s="46"/>
      <c r="AN613" s="47">
        <f>VLOOKUP(A613,'[7]enfermeria (304)'!$A$1:$U$311,19,0)</f>
        <v>20697.333333333332</v>
      </c>
      <c r="AO613" s="47">
        <f>VLOOKUP(A613,'[7]enfermeria (304)'!$A$1:$U$311,20,0)</f>
        <v>0</v>
      </c>
      <c r="AP613" s="95">
        <f t="shared" ref="AP613:AP628" si="43">+AN613+AO613</f>
        <v>20697.333333333332</v>
      </c>
      <c r="AQ613" s="46"/>
      <c r="AR613" s="47"/>
      <c r="AS613" s="47"/>
      <c r="AT613" s="47"/>
      <c r="AU613" s="46"/>
      <c r="AV613" s="47"/>
      <c r="AW613" s="47"/>
      <c r="AX613" s="101"/>
      <c r="AY613" s="46"/>
      <c r="AZ613" s="47"/>
      <c r="BA613" s="47"/>
      <c r="BB613" s="47"/>
      <c r="BC613" s="46"/>
      <c r="BD613" s="46"/>
      <c r="BE613" s="46"/>
      <c r="BF613" s="46"/>
      <c r="BG613" s="46"/>
      <c r="BH613" s="46"/>
      <c r="BI613" s="46"/>
      <c r="BJ613" s="46"/>
      <c r="BK613" s="46"/>
      <c r="BL613" s="83"/>
      <c r="BM613" s="83"/>
      <c r="BN613" s="83"/>
      <c r="BO613" s="46"/>
      <c r="BP613" s="47"/>
      <c r="BQ613" s="47"/>
      <c r="BR613" s="47"/>
      <c r="BS613" s="46"/>
      <c r="BT613" s="47"/>
      <c r="BU613" s="47"/>
      <c r="BV613" s="47"/>
      <c r="BW613" s="46"/>
      <c r="BX613" s="46"/>
      <c r="BY613" s="46"/>
      <c r="BZ613" s="46"/>
      <c r="CA613" s="46"/>
      <c r="CB613" s="47"/>
      <c r="CC613" s="47"/>
      <c r="CD613" s="47"/>
      <c r="CE613" s="46"/>
      <c r="CF613" s="46"/>
      <c r="CG613" s="46"/>
      <c r="CH613" s="46"/>
      <c r="CI613" s="46"/>
      <c r="CJ613" s="47"/>
      <c r="CK613" s="47"/>
      <c r="CL613" s="47"/>
      <c r="CM613" s="46"/>
      <c r="CN613" s="46"/>
      <c r="CO613" s="46"/>
      <c r="CP613" s="46"/>
      <c r="CQ613" s="46"/>
      <c r="CR613" s="46"/>
      <c r="CS613" s="46"/>
      <c r="CT613" s="46"/>
      <c r="CU613" s="46"/>
      <c r="CV613" s="46"/>
      <c r="CW613" s="46"/>
      <c r="CX613" s="46"/>
      <c r="CY613" s="46"/>
      <c r="CZ613" s="28"/>
      <c r="DA613" s="28"/>
      <c r="DB613" s="35"/>
      <c r="DE613" s="31">
        <f t="shared" si="41"/>
        <v>20697.333333333332</v>
      </c>
    </row>
    <row r="614" spans="1:109" x14ac:dyDescent="0.25">
      <c r="A614" s="96">
        <v>256</v>
      </c>
      <c r="B614" s="32" t="s">
        <v>773</v>
      </c>
      <c r="C614" s="33" t="s">
        <v>202</v>
      </c>
      <c r="D614" s="97">
        <v>30</v>
      </c>
      <c r="E614" s="98">
        <v>50</v>
      </c>
      <c r="F614" s="98" t="s">
        <v>703</v>
      </c>
      <c r="G614" s="99" t="s">
        <v>703</v>
      </c>
      <c r="H614" s="98"/>
      <c r="I614" s="98"/>
      <c r="J614" s="98"/>
      <c r="K614" s="99"/>
      <c r="L614" s="99"/>
      <c r="M614" s="98" t="s">
        <v>124</v>
      </c>
      <c r="N614" s="24"/>
      <c r="O614" s="24"/>
      <c r="P614" s="24"/>
      <c r="Q614" s="24"/>
      <c r="R614" s="24"/>
      <c r="S614" s="24"/>
      <c r="T614" s="24"/>
      <c r="U614" s="24"/>
      <c r="V614" s="24"/>
      <c r="W614" s="24"/>
      <c r="X614" s="24"/>
      <c r="Y614" s="24"/>
      <c r="Z614" s="24"/>
      <c r="AA614" s="24"/>
      <c r="AB614" s="26"/>
      <c r="AC614" s="26"/>
      <c r="AD614" s="24"/>
      <c r="AE614" s="24"/>
      <c r="AF614" s="26"/>
      <c r="AG614" s="100"/>
      <c r="AH614" s="46"/>
      <c r="AI614" s="46"/>
      <c r="AJ614" s="46"/>
      <c r="AK614" s="46"/>
      <c r="AL614" s="46"/>
      <c r="AM614" s="46"/>
      <c r="AN614" s="47">
        <f>VLOOKUP(A614,'[7]enfermeria (304)'!$A$1:$U$311,19,0)</f>
        <v>25020</v>
      </c>
      <c r="AO614" s="47">
        <f>VLOOKUP(A614,'[7]enfermeria (304)'!$A$1:$U$311,20,0)</f>
        <v>0</v>
      </c>
      <c r="AP614" s="95">
        <f t="shared" si="43"/>
        <v>25020</v>
      </c>
      <c r="AQ614" s="46"/>
      <c r="AR614" s="47"/>
      <c r="AS614" s="47"/>
      <c r="AT614" s="47"/>
      <c r="AU614" s="46"/>
      <c r="AV614" s="47"/>
      <c r="AW614" s="47"/>
      <c r="AX614" s="101"/>
      <c r="AY614" s="46"/>
      <c r="AZ614" s="47"/>
      <c r="BA614" s="47"/>
      <c r="BB614" s="47"/>
      <c r="BC614" s="46"/>
      <c r="BD614" s="46"/>
      <c r="BE614" s="46"/>
      <c r="BF614" s="46"/>
      <c r="BG614" s="46"/>
      <c r="BH614" s="46"/>
      <c r="BI614" s="46"/>
      <c r="BJ614" s="46"/>
      <c r="BK614" s="46"/>
      <c r="BL614" s="83"/>
      <c r="BM614" s="83"/>
      <c r="BN614" s="83"/>
      <c r="BO614" s="46"/>
      <c r="BP614" s="47"/>
      <c r="BQ614" s="47"/>
      <c r="BR614" s="47"/>
      <c r="BS614" s="46"/>
      <c r="BT614" s="47"/>
      <c r="BU614" s="47"/>
      <c r="BV614" s="47"/>
      <c r="BW614" s="46"/>
      <c r="BX614" s="46"/>
      <c r="BY614" s="46"/>
      <c r="BZ614" s="46"/>
      <c r="CA614" s="46"/>
      <c r="CB614" s="47"/>
      <c r="CC614" s="47"/>
      <c r="CD614" s="47"/>
      <c r="CE614" s="46"/>
      <c r="CF614" s="46"/>
      <c r="CG614" s="46"/>
      <c r="CH614" s="46"/>
      <c r="CI614" s="46"/>
      <c r="CJ614" s="47"/>
      <c r="CK614" s="47"/>
      <c r="CL614" s="47"/>
      <c r="CM614" s="46"/>
      <c r="CN614" s="46"/>
      <c r="CO614" s="46"/>
      <c r="CP614" s="46"/>
      <c r="CQ614" s="46"/>
      <c r="CR614" s="46"/>
      <c r="CS614" s="46"/>
      <c r="CT614" s="46"/>
      <c r="CU614" s="46"/>
      <c r="CV614" s="46"/>
      <c r="CW614" s="46"/>
      <c r="CX614" s="46"/>
      <c r="CY614" s="46"/>
      <c r="CZ614" s="28"/>
      <c r="DA614" s="28"/>
      <c r="DB614" s="35"/>
      <c r="DE614" s="31">
        <f t="shared" si="41"/>
        <v>25020</v>
      </c>
    </row>
    <row r="615" spans="1:109" x14ac:dyDescent="0.25">
      <c r="A615" s="18">
        <v>257</v>
      </c>
      <c r="B615" s="32" t="s">
        <v>774</v>
      </c>
      <c r="C615" s="33" t="s">
        <v>202</v>
      </c>
      <c r="D615" s="97">
        <v>36</v>
      </c>
      <c r="E615" s="98">
        <v>93</v>
      </c>
      <c r="F615" s="98" t="s">
        <v>703</v>
      </c>
      <c r="G615" s="99" t="s">
        <v>703</v>
      </c>
      <c r="H615" s="98"/>
      <c r="I615" s="98"/>
      <c r="J615" s="98"/>
      <c r="K615" s="99"/>
      <c r="L615" s="99"/>
      <c r="M615" s="98" t="s">
        <v>124</v>
      </c>
      <c r="N615" s="24"/>
      <c r="O615" s="24"/>
      <c r="P615" s="24"/>
      <c r="Q615" s="24"/>
      <c r="R615" s="24"/>
      <c r="S615" s="24"/>
      <c r="T615" s="24"/>
      <c r="U615" s="24"/>
      <c r="V615" s="24"/>
      <c r="W615" s="24"/>
      <c r="X615" s="24"/>
      <c r="Y615" s="24"/>
      <c r="Z615" s="24"/>
      <c r="AA615" s="24"/>
      <c r="AB615" s="26"/>
      <c r="AC615" s="26"/>
      <c r="AD615" s="24"/>
      <c r="AE615" s="24"/>
      <c r="AF615" s="26"/>
      <c r="AG615" s="100"/>
      <c r="AH615" s="46"/>
      <c r="AI615" s="46"/>
      <c r="AJ615" s="46"/>
      <c r="AK615" s="46"/>
      <c r="AL615" s="46"/>
      <c r="AM615" s="46"/>
      <c r="AN615" s="47">
        <f>VLOOKUP(A615,'[7]enfermeria (304)'!$A$1:$U$311,19,0)</f>
        <v>25020</v>
      </c>
      <c r="AO615" s="47">
        <f>VLOOKUP(A615,'[7]enfermeria (304)'!$A$1:$U$311,20,0)</f>
        <v>0</v>
      </c>
      <c r="AP615" s="95">
        <f t="shared" si="43"/>
        <v>25020</v>
      </c>
      <c r="AQ615" s="46"/>
      <c r="AR615" s="47"/>
      <c r="AS615" s="47"/>
      <c r="AT615" s="47"/>
      <c r="AU615" s="46"/>
      <c r="AV615" s="47"/>
      <c r="AW615" s="47"/>
      <c r="AX615" s="101"/>
      <c r="AY615" s="46"/>
      <c r="AZ615" s="47"/>
      <c r="BA615" s="47"/>
      <c r="BB615" s="47"/>
      <c r="BC615" s="46"/>
      <c r="BD615" s="46"/>
      <c r="BE615" s="46"/>
      <c r="BF615" s="46"/>
      <c r="BG615" s="46"/>
      <c r="BH615" s="46"/>
      <c r="BI615" s="46"/>
      <c r="BJ615" s="46"/>
      <c r="BK615" s="46"/>
      <c r="BL615" s="83"/>
      <c r="BM615" s="83"/>
      <c r="BN615" s="83"/>
      <c r="BO615" s="46"/>
      <c r="BP615" s="47"/>
      <c r="BQ615" s="47"/>
      <c r="BR615" s="47"/>
      <c r="BS615" s="46"/>
      <c r="BT615" s="47"/>
      <c r="BU615" s="47"/>
      <c r="BV615" s="47"/>
      <c r="BW615" s="46"/>
      <c r="BX615" s="46"/>
      <c r="BY615" s="46"/>
      <c r="BZ615" s="46"/>
      <c r="CA615" s="46"/>
      <c r="CB615" s="47"/>
      <c r="CC615" s="47"/>
      <c r="CD615" s="47"/>
      <c r="CE615" s="46"/>
      <c r="CF615" s="46"/>
      <c r="CG615" s="46"/>
      <c r="CH615" s="46"/>
      <c r="CI615" s="46"/>
      <c r="CJ615" s="47"/>
      <c r="CK615" s="47"/>
      <c r="CL615" s="47"/>
      <c r="CM615" s="46"/>
      <c r="CN615" s="46"/>
      <c r="CO615" s="46"/>
      <c r="CP615" s="46"/>
      <c r="CQ615" s="46"/>
      <c r="CR615" s="46"/>
      <c r="CS615" s="46"/>
      <c r="CT615" s="46"/>
      <c r="CU615" s="46"/>
      <c r="CV615" s="46"/>
      <c r="CW615" s="46"/>
      <c r="CX615" s="46"/>
      <c r="CY615" s="46"/>
      <c r="CZ615" s="28"/>
      <c r="DA615" s="28"/>
      <c r="DB615" s="35"/>
      <c r="DE615" s="31">
        <f t="shared" si="41"/>
        <v>25020</v>
      </c>
    </row>
    <row r="616" spans="1:109" x14ac:dyDescent="0.25">
      <c r="A616" s="18">
        <v>258</v>
      </c>
      <c r="B616" s="32" t="s">
        <v>775</v>
      </c>
      <c r="C616" s="42" t="s">
        <v>202</v>
      </c>
      <c r="D616" s="97">
        <v>20</v>
      </c>
      <c r="E616" s="98">
        <f>D616</f>
        <v>20</v>
      </c>
      <c r="F616" s="98" t="s">
        <v>703</v>
      </c>
      <c r="G616" s="99" t="s">
        <v>703</v>
      </c>
      <c r="H616" s="98"/>
      <c r="I616" s="98"/>
      <c r="J616" s="98"/>
      <c r="K616" s="99"/>
      <c r="L616" s="99"/>
      <c r="M616" s="98" t="s">
        <v>124</v>
      </c>
      <c r="N616" s="24"/>
      <c r="O616" s="24"/>
      <c r="P616" s="24"/>
      <c r="Q616" s="24"/>
      <c r="R616" s="24"/>
      <c r="S616" s="24"/>
      <c r="T616" s="24"/>
      <c r="U616" s="24"/>
      <c r="V616" s="24"/>
      <c r="W616" s="24"/>
      <c r="X616" s="24"/>
      <c r="Y616" s="24"/>
      <c r="Z616" s="24"/>
      <c r="AA616" s="24"/>
      <c r="AB616" s="26"/>
      <c r="AC616" s="26"/>
      <c r="AD616" s="24"/>
      <c r="AE616" s="24"/>
      <c r="AF616" s="26"/>
      <c r="AG616" s="100"/>
      <c r="AH616" s="46"/>
      <c r="AI616" s="46"/>
      <c r="AJ616" s="46"/>
      <c r="AK616" s="46"/>
      <c r="AL616" s="46"/>
      <c r="AM616" s="46"/>
      <c r="AN616" s="47"/>
      <c r="AO616" s="47"/>
      <c r="AP616" s="95"/>
      <c r="AQ616" s="46"/>
      <c r="AR616" s="47"/>
      <c r="AS616" s="47"/>
      <c r="AT616" s="47"/>
      <c r="AU616" s="46"/>
      <c r="AV616" s="47"/>
      <c r="AW616" s="47"/>
      <c r="AX616" s="101"/>
      <c r="AY616" s="46"/>
      <c r="AZ616" s="47"/>
      <c r="BA616" s="47"/>
      <c r="BB616" s="47"/>
      <c r="BC616" s="46"/>
      <c r="BD616" s="46"/>
      <c r="BE616" s="46"/>
      <c r="BF616" s="46"/>
      <c r="BG616" s="46"/>
      <c r="BH616" s="46"/>
      <c r="BI616" s="46"/>
      <c r="BJ616" s="46"/>
      <c r="BK616" s="46"/>
      <c r="BL616" s="83"/>
      <c r="BM616" s="83"/>
      <c r="BN616" s="83"/>
      <c r="BO616" s="46"/>
      <c r="BP616" s="47"/>
      <c r="BQ616" s="47"/>
      <c r="BR616" s="47"/>
      <c r="BS616" s="46"/>
      <c r="BT616" s="47"/>
      <c r="BU616" s="47"/>
      <c r="BV616" s="47"/>
      <c r="BW616" s="46"/>
      <c r="BX616" s="46"/>
      <c r="BY616" s="46"/>
      <c r="BZ616" s="46"/>
      <c r="CA616" s="46"/>
      <c r="CB616" s="47"/>
      <c r="CC616" s="47"/>
      <c r="CD616" s="47"/>
      <c r="CE616" s="46"/>
      <c r="CF616" s="46"/>
      <c r="CG616" s="46"/>
      <c r="CH616" s="46"/>
      <c r="CI616" s="46"/>
      <c r="CJ616" s="47"/>
      <c r="CK616" s="47"/>
      <c r="CL616" s="47"/>
      <c r="CM616" s="46"/>
      <c r="CN616" s="46"/>
      <c r="CO616" s="46"/>
      <c r="CP616" s="46"/>
      <c r="CQ616" s="46"/>
      <c r="CR616" s="46"/>
      <c r="CS616" s="46"/>
      <c r="CT616" s="46"/>
      <c r="CU616" s="46"/>
      <c r="CV616" s="46"/>
      <c r="CW616" s="46"/>
      <c r="CX616" s="46"/>
      <c r="CY616" s="46"/>
      <c r="CZ616" s="28"/>
      <c r="DA616" s="28"/>
      <c r="DB616" s="35"/>
      <c r="DE616" s="31" t="e">
        <f t="shared" si="41"/>
        <v>#NUM!</v>
      </c>
    </row>
    <row r="617" spans="1:109" x14ac:dyDescent="0.25">
      <c r="A617" s="96">
        <v>259</v>
      </c>
      <c r="B617" s="38" t="s">
        <v>776</v>
      </c>
      <c r="C617" s="33" t="s">
        <v>43</v>
      </c>
      <c r="D617" s="104">
        <v>10</v>
      </c>
      <c r="E617" s="98">
        <f>D617</f>
        <v>10</v>
      </c>
      <c r="F617" s="98" t="s">
        <v>703</v>
      </c>
      <c r="G617" s="99" t="s">
        <v>703</v>
      </c>
      <c r="H617" s="98"/>
      <c r="I617" s="98"/>
      <c r="J617" s="98"/>
      <c r="K617" s="99"/>
      <c r="L617" s="99"/>
      <c r="M617" s="98" t="s">
        <v>124</v>
      </c>
      <c r="N617" s="24"/>
      <c r="O617" s="24"/>
      <c r="P617" s="24"/>
      <c r="Q617" s="24"/>
      <c r="R617" s="24"/>
      <c r="S617" s="24"/>
      <c r="T617" s="24"/>
      <c r="U617" s="24"/>
      <c r="V617" s="24"/>
      <c r="W617" s="24"/>
      <c r="X617" s="24"/>
      <c r="Y617" s="24"/>
      <c r="Z617" s="24"/>
      <c r="AA617" s="24"/>
      <c r="AB617" s="26"/>
      <c r="AC617" s="26"/>
      <c r="AD617" s="24"/>
      <c r="AE617" s="24"/>
      <c r="AF617" s="26"/>
      <c r="AG617" s="100"/>
      <c r="AH617" s="46"/>
      <c r="AI617" s="46"/>
      <c r="AJ617" s="46"/>
      <c r="AK617" s="46"/>
      <c r="AL617" s="46"/>
      <c r="AM617" s="46"/>
      <c r="AN617" s="47"/>
      <c r="AO617" s="47"/>
      <c r="AP617" s="95"/>
      <c r="AQ617" s="46"/>
      <c r="AR617" s="47"/>
      <c r="AS617" s="47"/>
      <c r="AT617" s="47"/>
      <c r="AU617" s="46"/>
      <c r="AV617" s="47"/>
      <c r="AW617" s="47"/>
      <c r="AX617" s="101"/>
      <c r="AY617" s="46"/>
      <c r="AZ617" s="47"/>
      <c r="BA617" s="47"/>
      <c r="BB617" s="47"/>
      <c r="BC617" s="46"/>
      <c r="BD617" s="46"/>
      <c r="BE617" s="46"/>
      <c r="BF617" s="46"/>
      <c r="BG617" s="46"/>
      <c r="BH617" s="46"/>
      <c r="BI617" s="46"/>
      <c r="BJ617" s="46"/>
      <c r="BK617" s="46"/>
      <c r="BL617" s="83"/>
      <c r="BM617" s="83"/>
      <c r="BN617" s="83"/>
      <c r="BO617" s="46"/>
      <c r="BP617" s="47"/>
      <c r="BQ617" s="47"/>
      <c r="BR617" s="47"/>
      <c r="BS617" s="46"/>
      <c r="BT617" s="47"/>
      <c r="BU617" s="47"/>
      <c r="BV617" s="47"/>
      <c r="BW617" s="46"/>
      <c r="BX617" s="46"/>
      <c r="BY617" s="46"/>
      <c r="BZ617" s="46"/>
      <c r="CA617" s="46"/>
      <c r="CB617" s="47"/>
      <c r="CC617" s="47"/>
      <c r="CD617" s="47"/>
      <c r="CE617" s="46"/>
      <c r="CF617" s="46"/>
      <c r="CG617" s="46"/>
      <c r="CH617" s="46"/>
      <c r="CI617" s="46"/>
      <c r="CJ617" s="47"/>
      <c r="CK617" s="47"/>
      <c r="CL617" s="47"/>
      <c r="CM617" s="46"/>
      <c r="CN617" s="46"/>
      <c r="CO617" s="46"/>
      <c r="CP617" s="46"/>
      <c r="CQ617" s="46"/>
      <c r="CR617" s="46"/>
      <c r="CS617" s="46"/>
      <c r="CT617" s="46"/>
      <c r="CU617" s="46"/>
      <c r="CV617" s="46"/>
      <c r="CW617" s="46"/>
      <c r="CX617" s="46"/>
      <c r="CY617" s="46"/>
      <c r="CZ617" s="28"/>
      <c r="DA617" s="28"/>
      <c r="DB617" s="35"/>
      <c r="DE617" s="31" t="e">
        <f t="shared" si="41"/>
        <v>#NUM!</v>
      </c>
    </row>
    <row r="618" spans="1:109" x14ac:dyDescent="0.25">
      <c r="A618" s="18">
        <v>261</v>
      </c>
      <c r="B618" s="38" t="s">
        <v>777</v>
      </c>
      <c r="C618" s="33" t="s">
        <v>43</v>
      </c>
      <c r="D618" s="104">
        <v>170</v>
      </c>
      <c r="E618" s="98">
        <v>110</v>
      </c>
      <c r="F618" s="98" t="s">
        <v>703</v>
      </c>
      <c r="G618" s="99" t="s">
        <v>703</v>
      </c>
      <c r="H618" s="98"/>
      <c r="I618" s="98"/>
      <c r="J618" s="98"/>
      <c r="K618" s="99"/>
      <c r="L618" s="99"/>
      <c r="M618" s="98" t="s">
        <v>124</v>
      </c>
      <c r="N618" s="24"/>
      <c r="O618" s="24"/>
      <c r="P618" s="24"/>
      <c r="Q618" s="24"/>
      <c r="R618" s="24"/>
      <c r="S618" s="24"/>
      <c r="T618" s="24"/>
      <c r="U618" s="24"/>
      <c r="V618" s="24"/>
      <c r="W618" s="24"/>
      <c r="X618" s="24"/>
      <c r="Y618" s="24"/>
      <c r="Z618" s="24"/>
      <c r="AA618" s="24"/>
      <c r="AB618" s="26"/>
      <c r="AC618" s="26"/>
      <c r="AD618" s="24"/>
      <c r="AE618" s="24"/>
      <c r="AF618" s="26"/>
      <c r="AG618" s="100"/>
      <c r="AH618" s="46"/>
      <c r="AI618" s="46"/>
      <c r="AJ618" s="46"/>
      <c r="AK618" s="46"/>
      <c r="AL618" s="46"/>
      <c r="AM618" s="46"/>
      <c r="AN618" s="47">
        <f>VLOOKUP(A618,'[7]enfermeria (304)'!$A$1:$U$311,19,0)</f>
        <v>25829.333333333332</v>
      </c>
      <c r="AO618" s="47">
        <f>VLOOKUP(A618,'[7]enfermeria (304)'!$A$1:$U$311,20,0)</f>
        <v>0</v>
      </c>
      <c r="AP618" s="95">
        <f t="shared" si="43"/>
        <v>25829.333333333332</v>
      </c>
      <c r="AQ618" s="46"/>
      <c r="AR618" s="47"/>
      <c r="AS618" s="47"/>
      <c r="AT618" s="47"/>
      <c r="AU618" s="46"/>
      <c r="AV618" s="47"/>
      <c r="AW618" s="47"/>
      <c r="AX618" s="101"/>
      <c r="AY618" s="46"/>
      <c r="AZ618" s="47"/>
      <c r="BA618" s="47"/>
      <c r="BB618" s="47"/>
      <c r="BC618" s="46"/>
      <c r="BD618" s="46"/>
      <c r="BE618" s="46"/>
      <c r="BF618" s="46"/>
      <c r="BG618" s="46"/>
      <c r="BH618" s="46"/>
      <c r="BI618" s="46"/>
      <c r="BJ618" s="46"/>
      <c r="BK618" s="46"/>
      <c r="BL618" s="83"/>
      <c r="BM618" s="83"/>
      <c r="BN618" s="83"/>
      <c r="BO618" s="46"/>
      <c r="BP618" s="47"/>
      <c r="BQ618" s="47"/>
      <c r="BR618" s="47"/>
      <c r="BS618" s="46"/>
      <c r="BT618" s="47"/>
      <c r="BU618" s="47"/>
      <c r="BV618" s="47"/>
      <c r="BW618" s="46"/>
      <c r="BX618" s="46"/>
      <c r="BY618" s="46"/>
      <c r="BZ618" s="46"/>
      <c r="CA618" s="46"/>
      <c r="CB618" s="47"/>
      <c r="CC618" s="47"/>
      <c r="CD618" s="47"/>
      <c r="CE618" s="46"/>
      <c r="CF618" s="46"/>
      <c r="CG618" s="46"/>
      <c r="CH618" s="46"/>
      <c r="CI618" s="46"/>
      <c r="CJ618" s="47"/>
      <c r="CK618" s="47"/>
      <c r="CL618" s="47"/>
      <c r="CM618" s="46"/>
      <c r="CN618" s="46"/>
      <c r="CO618" s="46"/>
      <c r="CP618" s="46"/>
      <c r="CQ618" s="46"/>
      <c r="CR618" s="46"/>
      <c r="CS618" s="46"/>
      <c r="CT618" s="46"/>
      <c r="CU618" s="46"/>
      <c r="CV618" s="46"/>
      <c r="CW618" s="46"/>
      <c r="CX618" s="46"/>
      <c r="CY618" s="46"/>
      <c r="CZ618" s="28"/>
      <c r="DA618" s="28"/>
      <c r="DB618" s="35"/>
      <c r="DE618" s="31">
        <f t="shared" si="41"/>
        <v>25829.333333333332</v>
      </c>
    </row>
    <row r="619" spans="1:109" x14ac:dyDescent="0.25">
      <c r="A619" s="96">
        <v>262</v>
      </c>
      <c r="B619" s="38" t="s">
        <v>778</v>
      </c>
      <c r="C619" s="33" t="s">
        <v>43</v>
      </c>
      <c r="D619" s="104">
        <v>10</v>
      </c>
      <c r="E619" s="98">
        <v>70</v>
      </c>
      <c r="F619" s="98" t="s">
        <v>703</v>
      </c>
      <c r="G619" s="99" t="s">
        <v>703</v>
      </c>
      <c r="H619" s="98"/>
      <c r="I619" s="98"/>
      <c r="J619" s="98"/>
      <c r="K619" s="99"/>
      <c r="L619" s="99"/>
      <c r="M619" s="98" t="s">
        <v>124</v>
      </c>
      <c r="N619" s="24"/>
      <c r="O619" s="24"/>
      <c r="P619" s="24"/>
      <c r="Q619" s="24"/>
      <c r="R619" s="24"/>
      <c r="S619" s="24"/>
      <c r="T619" s="24"/>
      <c r="U619" s="24"/>
      <c r="V619" s="24"/>
      <c r="W619" s="24"/>
      <c r="X619" s="24"/>
      <c r="Y619" s="24"/>
      <c r="Z619" s="24"/>
      <c r="AA619" s="24"/>
      <c r="AB619" s="26"/>
      <c r="AC619" s="26"/>
      <c r="AD619" s="24"/>
      <c r="AE619" s="24"/>
      <c r="AF619" s="26"/>
      <c r="AG619" s="100"/>
      <c r="AH619" s="46"/>
      <c r="AI619" s="46"/>
      <c r="AJ619" s="46"/>
      <c r="AK619" s="46"/>
      <c r="AL619" s="46"/>
      <c r="AM619" s="46"/>
      <c r="AN619" s="47">
        <f>VLOOKUP(A619,'[7]enfermeria (304)'!$A$1:$U$311,19,0)</f>
        <v>25020</v>
      </c>
      <c r="AO619" s="47">
        <f>VLOOKUP(A619,'[7]enfermeria (304)'!$A$1:$U$311,20,0)</f>
        <v>0</v>
      </c>
      <c r="AP619" s="95">
        <f t="shared" si="43"/>
        <v>25020</v>
      </c>
      <c r="AQ619" s="46"/>
      <c r="AR619" s="47"/>
      <c r="AS619" s="47"/>
      <c r="AT619" s="47"/>
      <c r="AU619" s="46"/>
      <c r="AV619" s="47"/>
      <c r="AW619" s="47"/>
      <c r="AX619" s="101"/>
      <c r="AY619" s="46"/>
      <c r="AZ619" s="47"/>
      <c r="BA619" s="47"/>
      <c r="BB619" s="47"/>
      <c r="BC619" s="46"/>
      <c r="BD619" s="46"/>
      <c r="BE619" s="46"/>
      <c r="BF619" s="46"/>
      <c r="BG619" s="46"/>
      <c r="BH619" s="46"/>
      <c r="BI619" s="46"/>
      <c r="BJ619" s="46"/>
      <c r="BK619" s="46"/>
      <c r="BL619" s="83"/>
      <c r="BM619" s="83"/>
      <c r="BN619" s="83"/>
      <c r="BO619" s="46"/>
      <c r="BP619" s="47"/>
      <c r="BQ619" s="47"/>
      <c r="BR619" s="47"/>
      <c r="BS619" s="46"/>
      <c r="BT619" s="47"/>
      <c r="BU619" s="47"/>
      <c r="BV619" s="47"/>
      <c r="BW619" s="46"/>
      <c r="BX619" s="46"/>
      <c r="BY619" s="46"/>
      <c r="BZ619" s="46"/>
      <c r="CA619" s="46"/>
      <c r="CB619" s="47"/>
      <c r="CC619" s="47"/>
      <c r="CD619" s="47"/>
      <c r="CE619" s="46"/>
      <c r="CF619" s="46"/>
      <c r="CG619" s="46"/>
      <c r="CH619" s="46"/>
      <c r="CI619" s="46"/>
      <c r="CJ619" s="47"/>
      <c r="CK619" s="47"/>
      <c r="CL619" s="47"/>
      <c r="CM619" s="46"/>
      <c r="CN619" s="46"/>
      <c r="CO619" s="46"/>
      <c r="CP619" s="46"/>
      <c r="CQ619" s="46"/>
      <c r="CR619" s="46"/>
      <c r="CS619" s="46"/>
      <c r="CT619" s="46"/>
      <c r="CU619" s="46"/>
      <c r="CV619" s="46"/>
      <c r="CW619" s="46"/>
      <c r="CX619" s="46"/>
      <c r="CY619" s="46"/>
      <c r="CZ619" s="28"/>
      <c r="DA619" s="28"/>
      <c r="DB619" s="35"/>
      <c r="DE619" s="31">
        <f t="shared" si="41"/>
        <v>25020</v>
      </c>
    </row>
    <row r="620" spans="1:109" x14ac:dyDescent="0.25">
      <c r="A620" s="18">
        <v>252</v>
      </c>
      <c r="B620" s="38" t="s">
        <v>779</v>
      </c>
      <c r="C620" s="33" t="s">
        <v>43</v>
      </c>
      <c r="D620" s="97">
        <v>30</v>
      </c>
      <c r="E620" s="98">
        <v>50</v>
      </c>
      <c r="F620" s="98" t="s">
        <v>703</v>
      </c>
      <c r="G620" s="99" t="s">
        <v>703</v>
      </c>
      <c r="H620" s="98"/>
      <c r="I620" s="98"/>
      <c r="J620" s="98"/>
      <c r="K620" s="99"/>
      <c r="L620" s="99"/>
      <c r="M620" s="98" t="s">
        <v>124</v>
      </c>
      <c r="N620" s="24"/>
      <c r="O620" s="24"/>
      <c r="P620" s="24"/>
      <c r="Q620" s="24"/>
      <c r="R620" s="24"/>
      <c r="S620" s="24"/>
      <c r="T620" s="24"/>
      <c r="U620" s="24"/>
      <c r="V620" s="24"/>
      <c r="W620" s="24"/>
      <c r="X620" s="24"/>
      <c r="Y620" s="24"/>
      <c r="Z620" s="24"/>
      <c r="AA620" s="24"/>
      <c r="AB620" s="26"/>
      <c r="AC620" s="26"/>
      <c r="AD620" s="24"/>
      <c r="AE620" s="24"/>
      <c r="AF620" s="26"/>
      <c r="AG620" s="100"/>
      <c r="AH620" s="46"/>
      <c r="AI620" s="46"/>
      <c r="AJ620" s="46"/>
      <c r="AK620" s="46"/>
      <c r="AL620" s="46"/>
      <c r="AM620" s="46"/>
      <c r="AN620" s="47">
        <f>VLOOKUP(A620,'[7]enfermeria (304)'!$A$1:$U$311,19,0)</f>
        <v>40585.333333333336</v>
      </c>
      <c r="AO620" s="47">
        <f>VLOOKUP(A620,'[7]enfermeria (304)'!$A$1:$U$311,20,0)</f>
        <v>0</v>
      </c>
      <c r="AP620" s="95">
        <f t="shared" si="43"/>
        <v>40585.333333333336</v>
      </c>
      <c r="AQ620" s="46"/>
      <c r="AR620" s="47"/>
      <c r="AS620" s="47"/>
      <c r="AT620" s="47"/>
      <c r="AU620" s="46"/>
      <c r="AV620" s="47"/>
      <c r="AW620" s="47"/>
      <c r="AX620" s="101"/>
      <c r="AY620" s="46"/>
      <c r="AZ620" s="47"/>
      <c r="BA620" s="47"/>
      <c r="BB620" s="47"/>
      <c r="BC620" s="46"/>
      <c r="BD620" s="46"/>
      <c r="BE620" s="46"/>
      <c r="BF620" s="46"/>
      <c r="BG620" s="46"/>
      <c r="BH620" s="46"/>
      <c r="BI620" s="46"/>
      <c r="BJ620" s="46"/>
      <c r="BK620" s="46"/>
      <c r="BL620" s="83"/>
      <c r="BM620" s="83"/>
      <c r="BN620" s="83"/>
      <c r="BO620" s="46"/>
      <c r="BP620" s="47"/>
      <c r="BQ620" s="47"/>
      <c r="BR620" s="47"/>
      <c r="BS620" s="46"/>
      <c r="BT620" s="47"/>
      <c r="BU620" s="47"/>
      <c r="BV620" s="47"/>
      <c r="BW620" s="46"/>
      <c r="BX620" s="46"/>
      <c r="BY620" s="46"/>
      <c r="BZ620" s="46"/>
      <c r="CA620" s="46"/>
      <c r="CB620" s="47"/>
      <c r="CC620" s="47"/>
      <c r="CD620" s="47"/>
      <c r="CE620" s="46"/>
      <c r="CF620" s="46"/>
      <c r="CG620" s="46"/>
      <c r="CH620" s="46"/>
      <c r="CI620" s="46"/>
      <c r="CJ620" s="47"/>
      <c r="CK620" s="47"/>
      <c r="CL620" s="47"/>
      <c r="CM620" s="46"/>
      <c r="CN620" s="46"/>
      <c r="CO620" s="46"/>
      <c r="CP620" s="46"/>
      <c r="CQ620" s="46"/>
      <c r="CR620" s="46"/>
      <c r="CS620" s="46"/>
      <c r="CT620" s="46"/>
      <c r="CU620" s="46"/>
      <c r="CV620" s="46"/>
      <c r="CW620" s="46"/>
      <c r="CX620" s="46"/>
      <c r="CY620" s="46"/>
      <c r="CZ620" s="28"/>
      <c r="DA620" s="28"/>
      <c r="DB620" s="35"/>
      <c r="DE620" s="31">
        <f t="shared" si="41"/>
        <v>40585.333333333336</v>
      </c>
    </row>
    <row r="621" spans="1:109" x14ac:dyDescent="0.25">
      <c r="A621" s="96">
        <v>253</v>
      </c>
      <c r="B621" s="38" t="s">
        <v>780</v>
      </c>
      <c r="C621" s="33" t="s">
        <v>43</v>
      </c>
      <c r="D621" s="97">
        <v>30</v>
      </c>
      <c r="E621" s="98">
        <v>4000</v>
      </c>
      <c r="F621" s="98" t="s">
        <v>703</v>
      </c>
      <c r="G621" s="99" t="s">
        <v>703</v>
      </c>
      <c r="H621" s="98"/>
      <c r="I621" s="98"/>
      <c r="J621" s="98"/>
      <c r="K621" s="99"/>
      <c r="L621" s="99"/>
      <c r="M621" s="98" t="s">
        <v>124</v>
      </c>
      <c r="N621" s="24"/>
      <c r="O621" s="24"/>
      <c r="P621" s="24"/>
      <c r="Q621" s="24"/>
      <c r="R621" s="24"/>
      <c r="S621" s="24"/>
      <c r="T621" s="24"/>
      <c r="U621" s="24"/>
      <c r="V621" s="24"/>
      <c r="W621" s="24"/>
      <c r="X621" s="24"/>
      <c r="Y621" s="24"/>
      <c r="Z621" s="24"/>
      <c r="AA621" s="24"/>
      <c r="AB621" s="26"/>
      <c r="AC621" s="26"/>
      <c r="AD621" s="24"/>
      <c r="AE621" s="24"/>
      <c r="AF621" s="26"/>
      <c r="AG621" s="100"/>
      <c r="AH621" s="46"/>
      <c r="AI621" s="46"/>
      <c r="AJ621" s="46"/>
      <c r="AK621" s="46"/>
      <c r="AL621" s="46"/>
      <c r="AM621" s="46"/>
      <c r="AN621" s="47">
        <f>VLOOKUP(A621,'[7]enfermeria (304)'!$A$1:$U$311,19,0)</f>
        <v>2533.3333333333335</v>
      </c>
      <c r="AO621" s="47">
        <f>VLOOKUP(A621,'[7]enfermeria (304)'!$A$1:$U$311,20,0)</f>
        <v>0</v>
      </c>
      <c r="AP621" s="95">
        <f t="shared" si="43"/>
        <v>2533.3333333333335</v>
      </c>
      <c r="AQ621" s="46"/>
      <c r="AR621" s="47"/>
      <c r="AS621" s="47"/>
      <c r="AT621" s="47"/>
      <c r="AU621" s="46"/>
      <c r="AV621" s="47"/>
      <c r="AW621" s="47"/>
      <c r="AX621" s="101"/>
      <c r="AY621" s="46"/>
      <c r="AZ621" s="47"/>
      <c r="BA621" s="47"/>
      <c r="BB621" s="47"/>
      <c r="BC621" s="46"/>
      <c r="BD621" s="46"/>
      <c r="BE621" s="46"/>
      <c r="BF621" s="46"/>
      <c r="BG621" s="46"/>
      <c r="BH621" s="46"/>
      <c r="BI621" s="46"/>
      <c r="BJ621" s="46"/>
      <c r="BK621" s="46"/>
      <c r="BL621" s="83"/>
      <c r="BM621" s="83"/>
      <c r="BN621" s="83"/>
      <c r="BO621" s="46"/>
      <c r="BP621" s="47"/>
      <c r="BQ621" s="47"/>
      <c r="BR621" s="47"/>
      <c r="BS621" s="46"/>
      <c r="BT621" s="47"/>
      <c r="BU621" s="47"/>
      <c r="BV621" s="47"/>
      <c r="BW621" s="46"/>
      <c r="BX621" s="46"/>
      <c r="BY621" s="46"/>
      <c r="BZ621" s="46"/>
      <c r="CA621" s="46"/>
      <c r="CB621" s="47"/>
      <c r="CC621" s="47"/>
      <c r="CD621" s="47"/>
      <c r="CE621" s="46"/>
      <c r="CF621" s="46"/>
      <c r="CG621" s="46"/>
      <c r="CH621" s="46"/>
      <c r="CI621" s="46"/>
      <c r="CJ621" s="47"/>
      <c r="CK621" s="47"/>
      <c r="CL621" s="47"/>
      <c r="CM621" s="46"/>
      <c r="CN621" s="46"/>
      <c r="CO621" s="46"/>
      <c r="CP621" s="46"/>
      <c r="CQ621" s="46"/>
      <c r="CR621" s="46"/>
      <c r="CS621" s="46"/>
      <c r="CT621" s="46"/>
      <c r="CU621" s="46"/>
      <c r="CV621" s="46"/>
      <c r="CW621" s="46"/>
      <c r="CX621" s="46"/>
      <c r="CY621" s="46"/>
      <c r="CZ621" s="28"/>
      <c r="DA621" s="28"/>
      <c r="DB621" s="35"/>
      <c r="DE621" s="31">
        <f t="shared" si="41"/>
        <v>2533.3333333333335</v>
      </c>
    </row>
    <row r="622" spans="1:109" ht="34.5" x14ac:dyDescent="0.25">
      <c r="A622" s="109" t="s">
        <v>119</v>
      </c>
      <c r="B622" s="99" t="s">
        <v>781</v>
      </c>
      <c r="C622" s="98" t="s">
        <v>43</v>
      </c>
      <c r="D622" s="98">
        <v>30</v>
      </c>
      <c r="E622" s="98">
        <v>30</v>
      </c>
      <c r="F622" s="98" t="s">
        <v>703</v>
      </c>
      <c r="G622" s="99" t="s">
        <v>706</v>
      </c>
      <c r="H622" s="98"/>
      <c r="I622" s="98"/>
      <c r="J622" s="98"/>
      <c r="K622" s="99"/>
      <c r="L622" s="99"/>
      <c r="M622" s="98"/>
      <c r="N622" s="24"/>
      <c r="O622" s="24"/>
      <c r="P622" s="24"/>
      <c r="Q622" s="24"/>
      <c r="R622" s="24"/>
      <c r="S622" s="24"/>
      <c r="T622" s="24"/>
      <c r="U622" s="24"/>
      <c r="V622" s="24"/>
      <c r="W622" s="24"/>
      <c r="X622" s="24"/>
      <c r="Y622" s="24"/>
      <c r="Z622" s="24"/>
      <c r="AA622" s="24"/>
      <c r="AB622" s="26"/>
      <c r="AC622" s="26"/>
      <c r="AD622" s="24"/>
      <c r="AE622" s="24"/>
      <c r="AF622" s="26"/>
      <c r="AG622" s="100"/>
      <c r="AH622" s="46"/>
      <c r="AI622" s="46"/>
      <c r="AJ622" s="46"/>
      <c r="AK622" s="46"/>
      <c r="AL622" s="46"/>
      <c r="AM622" s="46"/>
      <c r="AN622" s="110">
        <f>VLOOKUP(A622,'[7]enfermeria (304)'!$A$1:$U$311,19,0)</f>
        <v>30808</v>
      </c>
      <c r="AO622" s="47">
        <f>VLOOKUP(A622,'[7]enfermeria (304)'!$A$1:$U$311,20,0)</f>
        <v>0</v>
      </c>
      <c r="AP622" s="95">
        <f t="shared" si="43"/>
        <v>30808</v>
      </c>
      <c r="AQ622" s="46"/>
      <c r="AR622" s="47"/>
      <c r="AS622" s="47"/>
      <c r="AT622" s="47"/>
      <c r="AU622" s="46"/>
      <c r="AV622" s="47"/>
      <c r="AW622" s="47"/>
      <c r="AX622" s="101"/>
      <c r="AY622" s="46"/>
      <c r="AZ622" s="47"/>
      <c r="BA622" s="47"/>
      <c r="BB622" s="47"/>
      <c r="BC622" s="46"/>
      <c r="BD622" s="46"/>
      <c r="BE622" s="46"/>
      <c r="BF622" s="46"/>
      <c r="BG622" s="46"/>
      <c r="BH622" s="46"/>
      <c r="BI622" s="46"/>
      <c r="BJ622" s="46"/>
      <c r="BK622" s="46"/>
      <c r="BL622" s="83"/>
      <c r="BM622" s="83"/>
      <c r="BN622" s="83"/>
      <c r="BO622" s="46"/>
      <c r="BP622" s="47"/>
      <c r="BQ622" s="47"/>
      <c r="BR622" s="47"/>
      <c r="BS622" s="46"/>
      <c r="BT622" s="47"/>
      <c r="BU622" s="47"/>
      <c r="BV622" s="47"/>
      <c r="BW622" s="46"/>
      <c r="BX622" s="46"/>
      <c r="BY622" s="46"/>
      <c r="BZ622" s="46"/>
      <c r="CA622" s="46"/>
      <c r="CB622" s="47"/>
      <c r="CC622" s="47"/>
      <c r="CD622" s="47"/>
      <c r="CE622" s="46"/>
      <c r="CF622" s="46"/>
      <c r="CG622" s="46"/>
      <c r="CH622" s="46"/>
      <c r="CI622" s="46"/>
      <c r="CJ622" s="47"/>
      <c r="CK622" s="47"/>
      <c r="CL622" s="47"/>
      <c r="CM622" s="46"/>
      <c r="CN622" s="46"/>
      <c r="CO622" s="46"/>
      <c r="CP622" s="46"/>
      <c r="CQ622" s="46"/>
      <c r="CR622" s="46"/>
      <c r="CS622" s="46"/>
      <c r="CT622" s="46"/>
      <c r="CU622" s="46"/>
      <c r="CV622" s="46"/>
      <c r="CW622" s="46"/>
      <c r="CX622" s="46"/>
      <c r="CY622" s="46"/>
      <c r="CZ622" s="28"/>
      <c r="DA622" s="28"/>
      <c r="DB622" s="35"/>
      <c r="DE622" s="31">
        <f t="shared" si="41"/>
        <v>30808</v>
      </c>
    </row>
    <row r="623" spans="1:109" ht="34.5" x14ac:dyDescent="0.25">
      <c r="A623" s="109" t="s">
        <v>119</v>
      </c>
      <c r="B623" s="99" t="s">
        <v>782</v>
      </c>
      <c r="C623" s="98" t="s">
        <v>43</v>
      </c>
      <c r="D623" s="98">
        <v>30</v>
      </c>
      <c r="E623" s="98">
        <v>30</v>
      </c>
      <c r="F623" s="98" t="s">
        <v>703</v>
      </c>
      <c r="G623" s="99" t="s">
        <v>706</v>
      </c>
      <c r="H623" s="98"/>
      <c r="I623" s="98"/>
      <c r="J623" s="98"/>
      <c r="K623" s="99"/>
      <c r="L623" s="99"/>
      <c r="M623" s="98"/>
      <c r="N623" s="24"/>
      <c r="O623" s="24"/>
      <c r="P623" s="24"/>
      <c r="Q623" s="24"/>
      <c r="R623" s="24"/>
      <c r="S623" s="24"/>
      <c r="T623" s="24"/>
      <c r="U623" s="24"/>
      <c r="V623" s="24"/>
      <c r="W623" s="24"/>
      <c r="X623" s="24"/>
      <c r="Y623" s="24"/>
      <c r="Z623" s="24"/>
      <c r="AA623" s="24"/>
      <c r="AB623" s="26"/>
      <c r="AC623" s="26"/>
      <c r="AD623" s="24"/>
      <c r="AE623" s="24"/>
      <c r="AF623" s="26"/>
      <c r="AG623" s="100"/>
      <c r="AH623" s="46"/>
      <c r="AI623" s="46"/>
      <c r="AJ623" s="46"/>
      <c r="AK623" s="46"/>
      <c r="AL623" s="46"/>
      <c r="AM623" s="46"/>
      <c r="AN623" s="110">
        <f>VLOOKUP(A623,'[7]enfermeria (304)'!$A$1:$U$311,19,0)</f>
        <v>30808</v>
      </c>
      <c r="AO623" s="47">
        <f>VLOOKUP(A623,'[7]enfermeria (304)'!$A$1:$U$311,20,0)</f>
        <v>0</v>
      </c>
      <c r="AP623" s="95">
        <f t="shared" si="43"/>
        <v>30808</v>
      </c>
      <c r="AQ623" s="46"/>
      <c r="AR623" s="47"/>
      <c r="AS623" s="47"/>
      <c r="AT623" s="47"/>
      <c r="AU623" s="46"/>
      <c r="AV623" s="47"/>
      <c r="AW623" s="47"/>
      <c r="AX623" s="101"/>
      <c r="AY623" s="46"/>
      <c r="AZ623" s="47"/>
      <c r="BA623" s="47"/>
      <c r="BB623" s="47"/>
      <c r="BC623" s="46"/>
      <c r="BD623" s="46"/>
      <c r="BE623" s="46"/>
      <c r="BF623" s="46"/>
      <c r="BG623" s="46"/>
      <c r="BH623" s="46"/>
      <c r="BI623" s="46"/>
      <c r="BJ623" s="46"/>
      <c r="BK623" s="46"/>
      <c r="BL623" s="83"/>
      <c r="BM623" s="83"/>
      <c r="BN623" s="83"/>
      <c r="BO623" s="46"/>
      <c r="BP623" s="47"/>
      <c r="BQ623" s="47"/>
      <c r="BR623" s="47"/>
      <c r="BS623" s="46"/>
      <c r="BT623" s="47"/>
      <c r="BU623" s="47"/>
      <c r="BV623" s="47"/>
      <c r="BW623" s="46"/>
      <c r="BX623" s="46"/>
      <c r="BY623" s="46"/>
      <c r="BZ623" s="46"/>
      <c r="CA623" s="46"/>
      <c r="CB623" s="47"/>
      <c r="CC623" s="47"/>
      <c r="CD623" s="47"/>
      <c r="CE623" s="46"/>
      <c r="CF623" s="46"/>
      <c r="CG623" s="46"/>
      <c r="CH623" s="46"/>
      <c r="CI623" s="46"/>
      <c r="CJ623" s="47"/>
      <c r="CK623" s="47"/>
      <c r="CL623" s="47"/>
      <c r="CM623" s="46"/>
      <c r="CN623" s="46"/>
      <c r="CO623" s="46"/>
      <c r="CP623" s="46"/>
      <c r="CQ623" s="46"/>
      <c r="CR623" s="46"/>
      <c r="CS623" s="46"/>
      <c r="CT623" s="46"/>
      <c r="CU623" s="46"/>
      <c r="CV623" s="46"/>
      <c r="CW623" s="46"/>
      <c r="CX623" s="46"/>
      <c r="CY623" s="46"/>
      <c r="CZ623" s="28"/>
      <c r="DA623" s="28"/>
      <c r="DB623" s="35"/>
      <c r="DE623" s="31">
        <f t="shared" si="41"/>
        <v>30808</v>
      </c>
    </row>
    <row r="624" spans="1:109" ht="23.25" x14ac:dyDescent="0.25">
      <c r="A624" s="18">
        <v>270</v>
      </c>
      <c r="B624" s="107" t="s">
        <v>783</v>
      </c>
      <c r="C624" s="97" t="s">
        <v>43</v>
      </c>
      <c r="D624" s="102">
        <v>3010</v>
      </c>
      <c r="E624" s="98">
        <v>30780</v>
      </c>
      <c r="F624" s="98" t="s">
        <v>703</v>
      </c>
      <c r="G624" s="99" t="s">
        <v>703</v>
      </c>
      <c r="H624" s="98"/>
      <c r="I624" s="98"/>
      <c r="J624" s="98"/>
      <c r="K624" s="99"/>
      <c r="L624" s="99"/>
      <c r="M624" s="98" t="s">
        <v>124</v>
      </c>
      <c r="N624" s="24"/>
      <c r="O624" s="24"/>
      <c r="P624" s="24"/>
      <c r="Q624" s="24"/>
      <c r="R624" s="24"/>
      <c r="S624" s="24"/>
      <c r="T624" s="24"/>
      <c r="U624" s="24"/>
      <c r="V624" s="24"/>
      <c r="W624" s="24"/>
      <c r="X624" s="24"/>
      <c r="Y624" s="24"/>
      <c r="Z624" s="24"/>
      <c r="AA624" s="24"/>
      <c r="AB624" s="26"/>
      <c r="AC624" s="26"/>
      <c r="AD624" s="24"/>
      <c r="AE624" s="24"/>
      <c r="AF624" s="26"/>
      <c r="AG624" s="100"/>
      <c r="AH624" s="46"/>
      <c r="AI624" s="46"/>
      <c r="AJ624" s="46"/>
      <c r="AK624" s="46"/>
      <c r="AL624" s="46"/>
      <c r="AM624" s="46"/>
      <c r="AN624" s="47"/>
      <c r="AO624" s="47"/>
      <c r="AP624" s="95"/>
      <c r="AQ624" s="46"/>
      <c r="AR624" s="47">
        <v>1250</v>
      </c>
      <c r="AS624" s="47">
        <v>238</v>
      </c>
      <c r="AT624" s="47">
        <f>+AR624+AS624</f>
        <v>1488</v>
      </c>
      <c r="AU624" s="46"/>
      <c r="AV624" s="47">
        <f>VLOOKUP(A624,'[8]enfermeria (304)'!$A$1:$U$311,19,0)</f>
        <v>1700</v>
      </c>
      <c r="AW624" s="47">
        <f>VLOOKUP(A624,'[8]enfermeria (304)'!$A$1:$U$311,20,0)</f>
        <v>323</v>
      </c>
      <c r="AX624" s="101">
        <f>+AV624+AW624</f>
        <v>2023</v>
      </c>
      <c r="AY624" s="46"/>
      <c r="AZ624" s="47"/>
      <c r="BA624" s="47"/>
      <c r="BB624" s="47"/>
      <c r="BC624" s="46"/>
      <c r="BD624" s="46"/>
      <c r="BE624" s="46"/>
      <c r="BF624" s="46"/>
      <c r="BG624" s="46"/>
      <c r="BH624" s="46"/>
      <c r="BI624" s="46"/>
      <c r="BJ624" s="46"/>
      <c r="BK624" s="46"/>
      <c r="BL624" s="83"/>
      <c r="BM624" s="83"/>
      <c r="BN624" s="83"/>
      <c r="BO624" s="46"/>
      <c r="BP624" s="47"/>
      <c r="BQ624" s="47"/>
      <c r="BR624" s="47"/>
      <c r="BS624" s="46"/>
      <c r="BT624" s="47"/>
      <c r="BU624" s="47"/>
      <c r="BV624" s="47"/>
      <c r="BW624" s="46"/>
      <c r="BX624" s="46"/>
      <c r="BY624" s="46"/>
      <c r="BZ624" s="46"/>
      <c r="CA624" s="46"/>
      <c r="CB624" s="47"/>
      <c r="CC624" s="47"/>
      <c r="CD624" s="47"/>
      <c r="CE624" s="46"/>
      <c r="CF624" s="46"/>
      <c r="CG624" s="46"/>
      <c r="CH624" s="46"/>
      <c r="CI624" s="46"/>
      <c r="CJ624" s="47"/>
      <c r="CK624" s="47"/>
      <c r="CL624" s="47"/>
      <c r="CM624" s="46"/>
      <c r="CN624" s="46"/>
      <c r="CO624" s="46"/>
      <c r="CP624" s="46"/>
      <c r="CQ624" s="46"/>
      <c r="CR624" s="46"/>
      <c r="CS624" s="46"/>
      <c r="CT624" s="46"/>
      <c r="CU624" s="46"/>
      <c r="CV624" s="46"/>
      <c r="CW624" s="46"/>
      <c r="CX624" s="46"/>
      <c r="CY624" s="46"/>
      <c r="CZ624" s="28"/>
      <c r="DA624" s="28"/>
      <c r="DB624" s="35"/>
      <c r="DE624" s="31">
        <f t="shared" si="41"/>
        <v>1755.5</v>
      </c>
    </row>
    <row r="625" spans="1:109" ht="33.75" x14ac:dyDescent="0.25">
      <c r="A625" s="18">
        <v>284</v>
      </c>
      <c r="B625" s="38" t="s">
        <v>784</v>
      </c>
      <c r="C625" s="33" t="s">
        <v>43</v>
      </c>
      <c r="D625" s="102">
        <v>1350</v>
      </c>
      <c r="E625" s="98">
        <v>3780</v>
      </c>
      <c r="F625" s="98" t="s">
        <v>703</v>
      </c>
      <c r="G625" s="99" t="s">
        <v>703</v>
      </c>
      <c r="H625" s="98"/>
      <c r="I625" s="98"/>
      <c r="J625" s="98"/>
      <c r="K625" s="99"/>
      <c r="L625" s="99"/>
      <c r="M625" s="98" t="s">
        <v>124</v>
      </c>
      <c r="N625" s="24"/>
      <c r="O625" s="24"/>
      <c r="P625" s="24"/>
      <c r="Q625" s="24"/>
      <c r="R625" s="24"/>
      <c r="S625" s="24"/>
      <c r="T625" s="24"/>
      <c r="U625" s="24"/>
      <c r="V625" s="24"/>
      <c r="W625" s="24"/>
      <c r="X625" s="24"/>
      <c r="Y625" s="24"/>
      <c r="Z625" s="24"/>
      <c r="AA625" s="24"/>
      <c r="AB625" s="26">
        <v>6569.2</v>
      </c>
      <c r="AC625" s="26">
        <f>+AB625*19%</f>
        <v>1248.1479999999999</v>
      </c>
      <c r="AD625" s="34">
        <f>+AB625+AC625</f>
        <v>7817.348</v>
      </c>
      <c r="AE625" s="24"/>
      <c r="AF625" s="26"/>
      <c r="AG625" s="100"/>
      <c r="AH625" s="46"/>
      <c r="AI625" s="46"/>
      <c r="AJ625" s="46"/>
      <c r="AK625" s="46"/>
      <c r="AL625" s="46"/>
      <c r="AM625" s="46"/>
      <c r="AN625" s="47"/>
      <c r="AO625" s="47"/>
      <c r="AP625" s="95"/>
      <c r="AQ625" s="46"/>
      <c r="AR625" s="47"/>
      <c r="AS625" s="47"/>
      <c r="AT625" s="47"/>
      <c r="AU625" s="46"/>
      <c r="AV625" s="47"/>
      <c r="AW625" s="47"/>
      <c r="AX625" s="101"/>
      <c r="AY625" s="46"/>
      <c r="AZ625" s="47">
        <f>VLOOKUP(A625,'[4]enfermeria (304)'!$A$1:$U$311,19,0)</f>
        <v>5400</v>
      </c>
      <c r="BA625" s="47">
        <f>VLOOKUP(A625,'[4]enfermeria (304)'!$A$1:$U$311,20,0)</f>
        <v>1026</v>
      </c>
      <c r="BB625" s="47">
        <f>+AZ625+BA625</f>
        <v>6426</v>
      </c>
      <c r="BC625" s="46"/>
      <c r="BD625" s="46"/>
      <c r="BE625" s="46"/>
      <c r="BF625" s="46"/>
      <c r="BG625" s="46"/>
      <c r="BH625" s="46"/>
      <c r="BI625" s="46"/>
      <c r="BJ625" s="46"/>
      <c r="BK625" s="46"/>
      <c r="BL625" s="83"/>
      <c r="BM625" s="83"/>
      <c r="BN625" s="83"/>
      <c r="BO625" s="46"/>
      <c r="BP625" s="47"/>
      <c r="BQ625" s="47"/>
      <c r="BR625" s="47"/>
      <c r="BS625" s="46"/>
      <c r="BT625" s="47"/>
      <c r="BU625" s="47"/>
      <c r="BV625" s="47"/>
      <c r="BW625" s="46"/>
      <c r="BX625" s="46"/>
      <c r="BY625" s="46"/>
      <c r="BZ625" s="46"/>
      <c r="CA625" s="46"/>
      <c r="CB625" s="47">
        <f>VLOOKUP(A625,'[9]enfermeria (304)'!$A$1:$U$311,19,0)</f>
        <v>5150</v>
      </c>
      <c r="CC625" s="47">
        <f>VLOOKUP(A625,'[9]enfermeria (304)'!$A$1:$U$311,20,0)</f>
        <v>978.5</v>
      </c>
      <c r="CD625" s="47">
        <f>+CB625+CC625</f>
        <v>6128.5</v>
      </c>
      <c r="CE625" s="46"/>
      <c r="CF625" s="46"/>
      <c r="CG625" s="46"/>
      <c r="CH625" s="46"/>
      <c r="CI625" s="46"/>
      <c r="CJ625" s="47"/>
      <c r="CK625" s="47"/>
      <c r="CL625" s="47"/>
      <c r="CM625" s="46"/>
      <c r="CN625" s="46"/>
      <c r="CO625" s="46"/>
      <c r="CP625" s="46"/>
      <c r="CQ625" s="46"/>
      <c r="CR625" s="46"/>
      <c r="CS625" s="46"/>
      <c r="CT625" s="46"/>
      <c r="CU625" s="46"/>
      <c r="CV625" s="46"/>
      <c r="CW625" s="46"/>
      <c r="CX625" s="46"/>
      <c r="CY625" s="46"/>
      <c r="CZ625" s="28"/>
      <c r="DA625" s="28"/>
      <c r="DB625" s="35"/>
      <c r="DE625" s="31">
        <f t="shared" si="41"/>
        <v>6426</v>
      </c>
    </row>
    <row r="626" spans="1:109" ht="33.75" x14ac:dyDescent="0.25">
      <c r="A626" s="18">
        <v>285</v>
      </c>
      <c r="B626" s="38" t="s">
        <v>785</v>
      </c>
      <c r="C626" s="33" t="s">
        <v>43</v>
      </c>
      <c r="D626" s="102">
        <v>20</v>
      </c>
      <c r="E626" s="98">
        <f>D626</f>
        <v>20</v>
      </c>
      <c r="F626" s="98" t="s">
        <v>703</v>
      </c>
      <c r="G626" s="99" t="s">
        <v>703</v>
      </c>
      <c r="H626" s="98"/>
      <c r="I626" s="98"/>
      <c r="J626" s="98"/>
      <c r="K626" s="99"/>
      <c r="L626" s="99"/>
      <c r="M626" s="98" t="s">
        <v>124</v>
      </c>
      <c r="N626" s="24"/>
      <c r="O626" s="24"/>
      <c r="P626" s="24"/>
      <c r="Q626" s="24"/>
      <c r="R626" s="24"/>
      <c r="S626" s="24"/>
      <c r="T626" s="24"/>
      <c r="U626" s="24"/>
      <c r="V626" s="24"/>
      <c r="W626" s="24"/>
      <c r="X626" s="24"/>
      <c r="Y626" s="24"/>
      <c r="Z626" s="24"/>
      <c r="AA626" s="24"/>
      <c r="AB626" s="26">
        <v>5942.2</v>
      </c>
      <c r="AC626" s="26">
        <f>+AB626*19%</f>
        <v>1129.018</v>
      </c>
      <c r="AD626" s="34">
        <f>+AB626+AC626</f>
        <v>7071.2179999999998</v>
      </c>
      <c r="AE626" s="24"/>
      <c r="AF626" s="26"/>
      <c r="AG626" s="100"/>
      <c r="AH626" s="46"/>
      <c r="AI626" s="46"/>
      <c r="AJ626" s="46"/>
      <c r="AK626" s="46"/>
      <c r="AL626" s="46"/>
      <c r="AM626" s="46"/>
      <c r="AN626" s="47"/>
      <c r="AO626" s="47"/>
      <c r="AP626" s="95"/>
      <c r="AQ626" s="46"/>
      <c r="AR626" s="47"/>
      <c r="AS626" s="47"/>
      <c r="AT626" s="47"/>
      <c r="AU626" s="46"/>
      <c r="AV626" s="47"/>
      <c r="AW626" s="47"/>
      <c r="AX626" s="101"/>
      <c r="AY626" s="46"/>
      <c r="AZ626" s="47">
        <f>VLOOKUP(A626,'[4]enfermeria (304)'!$A$1:$U$311,19,0)</f>
        <v>5400</v>
      </c>
      <c r="BA626" s="47">
        <f>VLOOKUP(A626,'[4]enfermeria (304)'!$A$1:$U$311,20,0)</f>
        <v>1026</v>
      </c>
      <c r="BB626" s="47">
        <f>+AZ626+BA626</f>
        <v>6426</v>
      </c>
      <c r="BC626" s="46"/>
      <c r="BD626" s="46"/>
      <c r="BE626" s="46"/>
      <c r="BF626" s="46"/>
      <c r="BG626" s="46"/>
      <c r="BH626" s="46"/>
      <c r="BI626" s="46"/>
      <c r="BJ626" s="46"/>
      <c r="BK626" s="46"/>
      <c r="BL626" s="83"/>
      <c r="BM626" s="83"/>
      <c r="BN626" s="83"/>
      <c r="BO626" s="46"/>
      <c r="BP626" s="47"/>
      <c r="BQ626" s="47"/>
      <c r="BR626" s="47"/>
      <c r="BS626" s="46"/>
      <c r="BT626" s="47"/>
      <c r="BU626" s="47"/>
      <c r="BV626" s="47"/>
      <c r="BW626" s="46"/>
      <c r="BX626" s="46"/>
      <c r="BY626" s="46"/>
      <c r="BZ626" s="46"/>
      <c r="CA626" s="46"/>
      <c r="CB626" s="47"/>
      <c r="CC626" s="47"/>
      <c r="CD626" s="47"/>
      <c r="CE626" s="46"/>
      <c r="CF626" s="46"/>
      <c r="CG626" s="46"/>
      <c r="CH626" s="46"/>
      <c r="CI626" s="46"/>
      <c r="CJ626" s="47"/>
      <c r="CK626" s="47"/>
      <c r="CL626" s="47"/>
      <c r="CM626" s="46"/>
      <c r="CN626" s="46"/>
      <c r="CO626" s="46"/>
      <c r="CP626" s="46"/>
      <c r="CQ626" s="46"/>
      <c r="CR626" s="46"/>
      <c r="CS626" s="46"/>
      <c r="CT626" s="46"/>
      <c r="CU626" s="46"/>
      <c r="CV626" s="46"/>
      <c r="CW626" s="46"/>
      <c r="CX626" s="46"/>
      <c r="CY626" s="46"/>
      <c r="CZ626" s="28"/>
      <c r="DA626" s="28"/>
      <c r="DB626" s="35"/>
      <c r="DE626" s="31">
        <f t="shared" si="41"/>
        <v>6748.6090000000004</v>
      </c>
    </row>
    <row r="627" spans="1:109" x14ac:dyDescent="0.25">
      <c r="A627" s="96">
        <v>286</v>
      </c>
      <c r="B627" s="103" t="s">
        <v>786</v>
      </c>
      <c r="C627" s="97" t="s">
        <v>43</v>
      </c>
      <c r="D627" s="104">
        <v>45</v>
      </c>
      <c r="E627" s="98">
        <v>100</v>
      </c>
      <c r="F627" s="98" t="s">
        <v>703</v>
      </c>
      <c r="G627" s="99" t="s">
        <v>703</v>
      </c>
      <c r="H627" s="98"/>
      <c r="I627" s="98"/>
      <c r="J627" s="98"/>
      <c r="K627" s="99"/>
      <c r="L627" s="99"/>
      <c r="M627" s="98" t="s">
        <v>124</v>
      </c>
      <c r="N627" s="24"/>
      <c r="O627" s="24"/>
      <c r="P627" s="24"/>
      <c r="Q627" s="24"/>
      <c r="R627" s="24"/>
      <c r="S627" s="24"/>
      <c r="T627" s="24"/>
      <c r="U627" s="24"/>
      <c r="V627" s="24"/>
      <c r="W627" s="24"/>
      <c r="X627" s="24"/>
      <c r="Y627" s="24"/>
      <c r="Z627" s="24"/>
      <c r="AA627" s="24"/>
      <c r="AB627" s="26"/>
      <c r="AC627" s="26"/>
      <c r="AD627" s="24"/>
      <c r="AE627" s="24"/>
      <c r="AF627" s="26"/>
      <c r="AG627" s="100"/>
      <c r="AH627" s="46"/>
      <c r="AI627" s="46"/>
      <c r="AJ627" s="46"/>
      <c r="AK627" s="46"/>
      <c r="AL627" s="46"/>
      <c r="AM627" s="46"/>
      <c r="AN627" s="47">
        <f>VLOOKUP(A627,'[7]enfermeria (304)'!$A$1:$U$311,19,0)</f>
        <v>16666.666666666668</v>
      </c>
      <c r="AO627" s="47">
        <f>VLOOKUP(A627,'[7]enfermeria (304)'!$A$1:$U$311,20,0)</f>
        <v>0</v>
      </c>
      <c r="AP627" s="95">
        <f t="shared" si="43"/>
        <v>16666.666666666668</v>
      </c>
      <c r="AQ627" s="46"/>
      <c r="AR627" s="47"/>
      <c r="AS627" s="47"/>
      <c r="AT627" s="47"/>
      <c r="AU627" s="46"/>
      <c r="AV627" s="47"/>
      <c r="AW627" s="47"/>
      <c r="AX627" s="101"/>
      <c r="AY627" s="46"/>
      <c r="AZ627" s="47"/>
      <c r="BA627" s="47"/>
      <c r="BB627" s="47"/>
      <c r="BC627" s="46"/>
      <c r="BD627" s="46"/>
      <c r="BE627" s="46"/>
      <c r="BF627" s="46"/>
      <c r="BG627" s="46"/>
      <c r="BH627" s="46"/>
      <c r="BI627" s="46"/>
      <c r="BJ627" s="46"/>
      <c r="BK627" s="46"/>
      <c r="BL627" s="83"/>
      <c r="BM627" s="83"/>
      <c r="BN627" s="83"/>
      <c r="BO627" s="46"/>
      <c r="BP627" s="47"/>
      <c r="BQ627" s="47"/>
      <c r="BR627" s="47"/>
      <c r="BS627" s="46"/>
      <c r="BT627" s="47"/>
      <c r="BU627" s="47"/>
      <c r="BV627" s="47"/>
      <c r="BW627" s="46"/>
      <c r="BX627" s="46"/>
      <c r="BY627" s="46"/>
      <c r="BZ627" s="46"/>
      <c r="CA627" s="46"/>
      <c r="CB627" s="47"/>
      <c r="CC627" s="47"/>
      <c r="CD627" s="47"/>
      <c r="CE627" s="46"/>
      <c r="CF627" s="46"/>
      <c r="CG627" s="46"/>
      <c r="CH627" s="46"/>
      <c r="CI627" s="46"/>
      <c r="CJ627" s="47"/>
      <c r="CK627" s="47"/>
      <c r="CL627" s="47"/>
      <c r="CM627" s="46"/>
      <c r="CN627" s="46"/>
      <c r="CO627" s="46"/>
      <c r="CP627" s="46"/>
      <c r="CQ627" s="46"/>
      <c r="CR627" s="46"/>
      <c r="CS627" s="46"/>
      <c r="CT627" s="46"/>
      <c r="CU627" s="46"/>
      <c r="CV627" s="46"/>
      <c r="CW627" s="46"/>
      <c r="CX627" s="46"/>
      <c r="CY627" s="46"/>
      <c r="CZ627" s="28"/>
      <c r="DA627" s="28"/>
      <c r="DB627" s="35"/>
      <c r="DE627" s="31">
        <f t="shared" si="41"/>
        <v>16666.666666666668</v>
      </c>
    </row>
    <row r="628" spans="1:109" ht="22.5" x14ac:dyDescent="0.25">
      <c r="A628" s="18">
        <v>299</v>
      </c>
      <c r="B628" s="38" t="s">
        <v>787</v>
      </c>
      <c r="C628" s="33" t="s">
        <v>43</v>
      </c>
      <c r="D628" s="104">
        <v>10</v>
      </c>
      <c r="E628" s="98">
        <v>100</v>
      </c>
      <c r="F628" s="98" t="s">
        <v>703</v>
      </c>
      <c r="G628" s="99" t="s">
        <v>703</v>
      </c>
      <c r="H628" s="98"/>
      <c r="I628" s="98"/>
      <c r="J628" s="98"/>
      <c r="K628" s="99"/>
      <c r="L628" s="99"/>
      <c r="M628" s="98"/>
      <c r="N628" s="24"/>
      <c r="O628" s="24"/>
      <c r="P628" s="24"/>
      <c r="Q628" s="24"/>
      <c r="R628" s="24"/>
      <c r="S628" s="24"/>
      <c r="T628" s="24"/>
      <c r="U628" s="24"/>
      <c r="V628" s="24"/>
      <c r="W628" s="24"/>
      <c r="X628" s="24"/>
      <c r="Y628" s="24"/>
      <c r="Z628" s="24"/>
      <c r="AA628" s="24"/>
      <c r="AB628" s="26"/>
      <c r="AC628" s="26"/>
      <c r="AD628" s="24"/>
      <c r="AE628" s="24"/>
      <c r="AF628" s="26"/>
      <c r="AG628" s="100"/>
      <c r="AH628" s="46"/>
      <c r="AI628" s="46"/>
      <c r="AJ628" s="46"/>
      <c r="AK628" s="46"/>
      <c r="AL628" s="46"/>
      <c r="AM628" s="46"/>
      <c r="AN628" s="47">
        <f>VLOOKUP(A628,'[7]enfermeria (304)'!$A$1:$U$311,19,0)</f>
        <v>22774.666666666668</v>
      </c>
      <c r="AO628" s="47">
        <f>VLOOKUP(A628,'[7]enfermeria (304)'!$A$1:$U$311,20,0)</f>
        <v>0</v>
      </c>
      <c r="AP628" s="95">
        <f t="shared" si="43"/>
        <v>22774.666666666668</v>
      </c>
      <c r="AQ628" s="46"/>
      <c r="AR628" s="47">
        <v>9513</v>
      </c>
      <c r="AS628" s="47">
        <v>0</v>
      </c>
      <c r="AT628" s="47">
        <f>+AR628+AS628</f>
        <v>9513</v>
      </c>
      <c r="AU628" s="46"/>
      <c r="AV628" s="47"/>
      <c r="AW628" s="47"/>
      <c r="AX628" s="101"/>
      <c r="AY628" s="46"/>
      <c r="AZ628" s="47"/>
      <c r="BA628" s="47"/>
      <c r="BB628" s="47"/>
      <c r="BC628" s="46"/>
      <c r="BD628" s="46"/>
      <c r="BE628" s="46"/>
      <c r="BF628" s="46"/>
      <c r="BG628" s="46"/>
      <c r="BH628" s="46"/>
      <c r="BI628" s="46"/>
      <c r="BJ628" s="46"/>
      <c r="BK628" s="46"/>
      <c r="BL628" s="83"/>
      <c r="BM628" s="83"/>
      <c r="BN628" s="83"/>
      <c r="BO628" s="46"/>
      <c r="BP628" s="47"/>
      <c r="BQ628" s="47"/>
      <c r="BR628" s="47"/>
      <c r="BS628" s="46"/>
      <c r="BT628" s="47"/>
      <c r="BU628" s="47"/>
      <c r="BV628" s="47"/>
      <c r="BW628" s="46"/>
      <c r="BX628" s="46"/>
      <c r="BY628" s="46"/>
      <c r="BZ628" s="46"/>
      <c r="CA628" s="46"/>
      <c r="CB628" s="47"/>
      <c r="CC628" s="47"/>
      <c r="CD628" s="47"/>
      <c r="CE628" s="46"/>
      <c r="CF628" s="46"/>
      <c r="CG628" s="46"/>
      <c r="CH628" s="46"/>
      <c r="CI628" s="46"/>
      <c r="CJ628" s="47"/>
      <c r="CK628" s="47"/>
      <c r="CL628" s="47"/>
      <c r="CM628" s="46"/>
      <c r="CN628" s="46"/>
      <c r="CO628" s="46"/>
      <c r="CP628" s="46"/>
      <c r="CQ628" s="46"/>
      <c r="CR628" s="46"/>
      <c r="CS628" s="46"/>
      <c r="CT628" s="46"/>
      <c r="CU628" s="46"/>
      <c r="CV628" s="46"/>
      <c r="CW628" s="46"/>
      <c r="CX628" s="46"/>
      <c r="CY628" s="46"/>
      <c r="CZ628" s="28"/>
      <c r="DA628" s="28"/>
      <c r="DB628" s="35"/>
      <c r="DE628" s="31">
        <f t="shared" si="41"/>
        <v>16143.833333333334</v>
      </c>
    </row>
    <row r="629" spans="1:109" ht="23.25" x14ac:dyDescent="0.25">
      <c r="A629" s="96">
        <v>301</v>
      </c>
      <c r="B629" s="107" t="s">
        <v>788</v>
      </c>
      <c r="C629" s="97" t="s">
        <v>43</v>
      </c>
      <c r="D629" s="102">
        <v>50</v>
      </c>
      <c r="E629" s="98">
        <v>1500</v>
      </c>
      <c r="F629" s="98" t="s">
        <v>703</v>
      </c>
      <c r="G629" s="99" t="s">
        <v>703</v>
      </c>
      <c r="H629" s="98"/>
      <c r="I629" s="98"/>
      <c r="J629" s="98"/>
      <c r="K629" s="99"/>
      <c r="L629" s="99"/>
      <c r="M629" s="98" t="s">
        <v>124</v>
      </c>
      <c r="N629" s="24"/>
      <c r="O629" s="24"/>
      <c r="P629" s="24"/>
      <c r="Q629" s="24"/>
      <c r="R629" s="24"/>
      <c r="S629" s="24"/>
      <c r="T629" s="24"/>
      <c r="U629" s="24"/>
      <c r="V629" s="24"/>
      <c r="W629" s="24"/>
      <c r="X629" s="24"/>
      <c r="Y629" s="24"/>
      <c r="Z629" s="24"/>
      <c r="AA629" s="24"/>
      <c r="AB629" s="26"/>
      <c r="AC629" s="26"/>
      <c r="AD629" s="24"/>
      <c r="AE629" s="24"/>
      <c r="AF629" s="26"/>
      <c r="AG629" s="100"/>
      <c r="AH629" s="46"/>
      <c r="AI629" s="46"/>
      <c r="AJ629" s="46"/>
      <c r="AK629" s="46"/>
      <c r="AL629" s="46"/>
      <c r="AM629" s="46"/>
      <c r="AN629" s="47"/>
      <c r="AO629" s="47"/>
      <c r="AP629" s="95"/>
      <c r="AQ629" s="46"/>
      <c r="AR629" s="47">
        <v>230</v>
      </c>
      <c r="AS629" s="47">
        <v>44</v>
      </c>
      <c r="AT629" s="47">
        <f>+AR629+AS629</f>
        <v>274</v>
      </c>
      <c r="AU629" s="46"/>
      <c r="AV629" s="47"/>
      <c r="AW629" s="47"/>
      <c r="AX629" s="101"/>
      <c r="AY629" s="46"/>
      <c r="AZ629" s="47"/>
      <c r="BA629" s="47"/>
      <c r="BB629" s="47"/>
      <c r="BC629" s="46"/>
      <c r="BD629" s="46"/>
      <c r="BE629" s="46"/>
      <c r="BF629" s="46"/>
      <c r="BG629" s="46"/>
      <c r="BH629" s="46"/>
      <c r="BI629" s="46"/>
      <c r="BJ629" s="46"/>
      <c r="BK629" s="46"/>
      <c r="BL629" s="83"/>
      <c r="BM629" s="83"/>
      <c r="BN629" s="83"/>
      <c r="BO629" s="46"/>
      <c r="BP629" s="47">
        <v>444</v>
      </c>
      <c r="BQ629" s="47">
        <v>84.36</v>
      </c>
      <c r="BR629" s="47">
        <f>+BP629+BQ629</f>
        <v>528.36</v>
      </c>
      <c r="BS629" s="46"/>
      <c r="BT629" s="47"/>
      <c r="BU629" s="47"/>
      <c r="BV629" s="47"/>
      <c r="BW629" s="46"/>
      <c r="BX629" s="46"/>
      <c r="BY629" s="46"/>
      <c r="BZ629" s="46"/>
      <c r="CA629" s="46"/>
      <c r="CB629" s="47"/>
      <c r="CC629" s="47"/>
      <c r="CD629" s="47"/>
      <c r="CE629" s="46"/>
      <c r="CF629" s="46"/>
      <c r="CG629" s="46"/>
      <c r="CH629" s="46"/>
      <c r="CI629" s="46"/>
      <c r="CJ629" s="47"/>
      <c r="CK629" s="47"/>
      <c r="CL629" s="47"/>
      <c r="CM629" s="46"/>
      <c r="CN629" s="46"/>
      <c r="CO629" s="46"/>
      <c r="CP629" s="46"/>
      <c r="CQ629" s="46"/>
      <c r="CR629" s="46"/>
      <c r="CS629" s="46"/>
      <c r="CT629" s="46"/>
      <c r="CU629" s="46"/>
      <c r="CV629" s="46"/>
      <c r="CW629" s="46"/>
      <c r="CX629" s="46"/>
      <c r="CY629" s="46"/>
      <c r="CZ629" s="28"/>
      <c r="DA629" s="28"/>
      <c r="DB629" s="35"/>
      <c r="DE629" s="31">
        <f t="shared" si="41"/>
        <v>401.18</v>
      </c>
    </row>
    <row r="630" spans="1:109" x14ac:dyDescent="0.25">
      <c r="A630" s="37">
        <v>305</v>
      </c>
      <c r="B630" s="19" t="s">
        <v>789</v>
      </c>
      <c r="C630" s="20" t="s">
        <v>43</v>
      </c>
      <c r="D630" s="21">
        <v>5</v>
      </c>
      <c r="E630" s="98">
        <f>D630</f>
        <v>5</v>
      </c>
      <c r="F630" s="22" t="s">
        <v>703</v>
      </c>
      <c r="G630" s="22" t="s">
        <v>790</v>
      </c>
      <c r="H630" s="22"/>
      <c r="I630" s="22"/>
      <c r="J630" s="22"/>
      <c r="K630" s="22"/>
      <c r="L630" s="22"/>
      <c r="M630" s="23"/>
      <c r="N630" s="24"/>
      <c r="O630" s="24"/>
      <c r="P630" s="24"/>
      <c r="Q630" s="24"/>
      <c r="R630" s="24"/>
      <c r="S630" s="24"/>
      <c r="T630" s="24"/>
      <c r="U630" s="24"/>
      <c r="V630" s="24"/>
      <c r="W630" s="24"/>
      <c r="X630" s="24"/>
      <c r="Y630" s="24"/>
      <c r="Z630" s="24"/>
      <c r="AA630" s="24"/>
      <c r="AB630" s="26"/>
      <c r="AC630" s="26"/>
      <c r="AD630" s="24"/>
      <c r="AE630" s="24"/>
      <c r="AF630" s="26"/>
      <c r="AG630" s="100"/>
      <c r="AH630" s="46"/>
      <c r="AI630" s="46"/>
      <c r="AJ630" s="46"/>
      <c r="AK630" s="46"/>
      <c r="AL630" s="46"/>
      <c r="AM630" s="46"/>
      <c r="AN630" s="47"/>
      <c r="AO630" s="47"/>
      <c r="AP630" s="95"/>
      <c r="AQ630" s="46"/>
      <c r="AR630" s="47"/>
      <c r="AS630" s="47"/>
      <c r="AT630" s="47"/>
      <c r="AU630" s="46"/>
      <c r="AV630" s="47"/>
      <c r="AW630" s="47"/>
      <c r="AX630" s="101"/>
      <c r="AY630" s="46"/>
      <c r="AZ630" s="47"/>
      <c r="BA630" s="47"/>
      <c r="BB630" s="47"/>
      <c r="BC630" s="46"/>
      <c r="BD630" s="46"/>
      <c r="BE630" s="46"/>
      <c r="BF630" s="46"/>
      <c r="BG630" s="46"/>
      <c r="BH630" s="46"/>
      <c r="BI630" s="46"/>
      <c r="BJ630" s="46"/>
      <c r="BK630" s="46"/>
      <c r="BL630" s="83"/>
      <c r="BM630" s="83"/>
      <c r="BN630" s="83"/>
      <c r="BO630" s="46"/>
      <c r="BP630" s="47"/>
      <c r="BQ630" s="47"/>
      <c r="BR630" s="47"/>
      <c r="BS630" s="46"/>
      <c r="BT630" s="47"/>
      <c r="BU630" s="47"/>
      <c r="BV630" s="47"/>
      <c r="BW630" s="46"/>
      <c r="BX630" s="46"/>
      <c r="BY630" s="46"/>
      <c r="BZ630" s="46"/>
      <c r="CA630" s="46"/>
      <c r="CB630" s="47"/>
      <c r="CC630" s="47"/>
      <c r="CD630" s="47"/>
      <c r="CE630" s="46"/>
      <c r="CF630" s="46"/>
      <c r="CG630" s="46"/>
      <c r="CH630" s="46"/>
      <c r="CI630" s="46"/>
      <c r="CJ630" s="47"/>
      <c r="CK630" s="47"/>
      <c r="CL630" s="47"/>
      <c r="CM630" s="46"/>
      <c r="CN630" s="46"/>
      <c r="CO630" s="46"/>
      <c r="CP630" s="46"/>
      <c r="CQ630" s="46"/>
      <c r="CR630" s="46"/>
      <c r="CS630" s="46"/>
      <c r="CT630" s="46"/>
      <c r="CU630" s="46"/>
      <c r="CV630" s="46"/>
      <c r="CW630" s="46"/>
      <c r="CX630" s="46"/>
      <c r="CY630" s="46"/>
      <c r="CZ630" s="28">
        <f>VLOOKUP(A630,[1]Hoja2!$A$1:$G$589,7,0)</f>
        <v>13963.5</v>
      </c>
      <c r="DA630" s="28">
        <v>0</v>
      </c>
      <c r="DB630" s="35">
        <f t="shared" si="42"/>
        <v>13963.5</v>
      </c>
      <c r="DE630" s="31">
        <f t="shared" si="41"/>
        <v>13963.5</v>
      </c>
    </row>
    <row r="631" spans="1:109" ht="22.5" x14ac:dyDescent="0.25">
      <c r="A631" s="41">
        <v>310</v>
      </c>
      <c r="B631" s="39" t="s">
        <v>791</v>
      </c>
      <c r="C631" s="33" t="s">
        <v>43</v>
      </c>
      <c r="D631" s="40">
        <v>1</v>
      </c>
      <c r="E631" s="98">
        <f>D631</f>
        <v>1</v>
      </c>
      <c r="F631" s="22" t="s">
        <v>792</v>
      </c>
      <c r="G631" s="22" t="s">
        <v>793</v>
      </c>
      <c r="H631" s="22"/>
      <c r="I631" s="22"/>
      <c r="J631" s="22"/>
      <c r="K631" s="22"/>
      <c r="L631" s="22"/>
      <c r="M631" s="23"/>
      <c r="N631" s="24"/>
      <c r="O631" s="24"/>
      <c r="P631" s="24"/>
      <c r="Q631" s="24"/>
      <c r="R631" s="24"/>
      <c r="S631" s="24"/>
      <c r="T631" s="24"/>
      <c r="U631" s="24"/>
      <c r="V631" s="24"/>
      <c r="W631" s="24"/>
      <c r="X631" s="24"/>
      <c r="Y631" s="24"/>
      <c r="Z631" s="24"/>
      <c r="AA631" s="24"/>
      <c r="AB631" s="26"/>
      <c r="AC631" s="26"/>
      <c r="AD631" s="24"/>
      <c r="AE631" s="24"/>
      <c r="AF631" s="26"/>
      <c r="AG631" s="100"/>
      <c r="AH631" s="46"/>
      <c r="AI631" s="46"/>
      <c r="AJ631" s="46"/>
      <c r="AK631" s="46"/>
      <c r="AL631" s="46"/>
      <c r="AM631" s="46"/>
      <c r="AN631" s="47"/>
      <c r="AO631" s="47"/>
      <c r="AP631" s="95"/>
      <c r="AQ631" s="46"/>
      <c r="AR631" s="47"/>
      <c r="AS631" s="47"/>
      <c r="AT631" s="47"/>
      <c r="AU631" s="46"/>
      <c r="AV631" s="47"/>
      <c r="AW631" s="47"/>
      <c r="AX631" s="101"/>
      <c r="AY631" s="46"/>
      <c r="AZ631" s="47"/>
      <c r="BA631" s="47"/>
      <c r="BB631" s="47"/>
      <c r="BC631" s="46"/>
      <c r="BD631" s="46"/>
      <c r="BE631" s="46"/>
      <c r="BF631" s="46"/>
      <c r="BG631" s="46"/>
      <c r="BH631" s="46"/>
      <c r="BI631" s="46"/>
      <c r="BJ631" s="46"/>
      <c r="BK631" s="46"/>
      <c r="BL631" s="83"/>
      <c r="BM631" s="83"/>
      <c r="BN631" s="83"/>
      <c r="BO631" s="46"/>
      <c r="BP631" s="47"/>
      <c r="BQ631" s="47"/>
      <c r="BR631" s="47"/>
      <c r="BS631" s="46"/>
      <c r="BT631" s="47"/>
      <c r="BU631" s="47"/>
      <c r="BV631" s="47"/>
      <c r="BW631" s="46"/>
      <c r="BX631" s="46"/>
      <c r="BY631" s="46"/>
      <c r="BZ631" s="46"/>
      <c r="CA631" s="46"/>
      <c r="CB631" s="47"/>
      <c r="CC631" s="47"/>
      <c r="CD631" s="47"/>
      <c r="CE631" s="46"/>
      <c r="CF631" s="46"/>
      <c r="CG631" s="46"/>
      <c r="CH631" s="46"/>
      <c r="CI631" s="46"/>
      <c r="CJ631" s="47"/>
      <c r="CK631" s="47"/>
      <c r="CL631" s="47"/>
      <c r="CM631" s="46"/>
      <c r="CN631" s="46"/>
      <c r="CO631" s="46"/>
      <c r="CP631" s="46"/>
      <c r="CQ631" s="46"/>
      <c r="CR631" s="46"/>
      <c r="CS631" s="46"/>
      <c r="CT631" s="46"/>
      <c r="CU631" s="46"/>
      <c r="CV631" s="46"/>
      <c r="CW631" s="46"/>
      <c r="CX631" s="46"/>
      <c r="CY631" s="46"/>
      <c r="CZ631" s="28"/>
      <c r="DA631" s="28"/>
      <c r="DB631" s="35"/>
      <c r="DE631" s="31" t="e">
        <f t="shared" si="41"/>
        <v>#NUM!</v>
      </c>
    </row>
    <row r="632" spans="1:109" ht="23.25" x14ac:dyDescent="0.25">
      <c r="A632" s="18">
        <v>347</v>
      </c>
      <c r="B632" s="103" t="s">
        <v>794</v>
      </c>
      <c r="C632" s="97" t="s">
        <v>43</v>
      </c>
      <c r="D632" s="104">
        <v>300</v>
      </c>
      <c r="E632" s="98"/>
      <c r="F632" s="98" t="s">
        <v>703</v>
      </c>
      <c r="G632" s="99" t="s">
        <v>795</v>
      </c>
      <c r="H632" s="98"/>
      <c r="I632" s="98"/>
      <c r="J632" s="98"/>
      <c r="K632" s="99"/>
      <c r="L632" s="99"/>
      <c r="M632" s="98"/>
      <c r="N632" s="24"/>
      <c r="O632" s="24"/>
      <c r="P632" s="24"/>
      <c r="Q632" s="24"/>
      <c r="R632" s="24"/>
      <c r="S632" s="24"/>
      <c r="T632" s="24"/>
      <c r="U632" s="24"/>
      <c r="V632" s="24"/>
      <c r="W632" s="24"/>
      <c r="X632" s="24"/>
      <c r="Y632" s="24"/>
      <c r="Z632" s="24"/>
      <c r="AA632" s="24"/>
      <c r="AB632" s="26"/>
      <c r="AC632" s="26"/>
      <c r="AD632" s="24"/>
      <c r="AE632" s="24"/>
      <c r="AF632" s="26"/>
      <c r="AG632" s="100"/>
      <c r="AH632" s="46"/>
      <c r="AI632" s="46"/>
      <c r="AJ632" s="46"/>
      <c r="AK632" s="46"/>
      <c r="AL632" s="46"/>
      <c r="AM632" s="46"/>
      <c r="AN632" s="47"/>
      <c r="AO632" s="47"/>
      <c r="AP632" s="95"/>
      <c r="AQ632" s="46"/>
      <c r="AR632" s="47"/>
      <c r="AS632" s="47"/>
      <c r="AT632" s="47"/>
      <c r="AU632" s="46"/>
      <c r="AV632" s="47"/>
      <c r="AW632" s="47"/>
      <c r="AX632" s="101"/>
      <c r="AY632" s="46"/>
      <c r="AZ632" s="47"/>
      <c r="BA632" s="47"/>
      <c r="BB632" s="47"/>
      <c r="BC632" s="46"/>
      <c r="BD632" s="46"/>
      <c r="BE632" s="46"/>
      <c r="BF632" s="46"/>
      <c r="BG632" s="46"/>
      <c r="BH632" s="46"/>
      <c r="BI632" s="46"/>
      <c r="BJ632" s="46"/>
      <c r="BK632" s="46"/>
      <c r="BL632" s="83"/>
      <c r="BM632" s="83"/>
      <c r="BN632" s="83"/>
      <c r="BO632" s="46"/>
      <c r="BP632" s="47"/>
      <c r="BQ632" s="47"/>
      <c r="BR632" s="47"/>
      <c r="BS632" s="46"/>
      <c r="BT632" s="47"/>
      <c r="BU632" s="47"/>
      <c r="BV632" s="47"/>
      <c r="BW632" s="46"/>
      <c r="BX632" s="46"/>
      <c r="BY632" s="46"/>
      <c r="BZ632" s="46"/>
      <c r="CA632" s="46"/>
      <c r="CB632" s="47"/>
      <c r="CC632" s="47"/>
      <c r="CD632" s="47"/>
      <c r="CE632" s="46"/>
      <c r="CF632" s="46"/>
      <c r="CG632" s="46"/>
      <c r="CH632" s="46"/>
      <c r="CI632" s="46"/>
      <c r="CJ632" s="47"/>
      <c r="CK632" s="47"/>
      <c r="CL632" s="47"/>
      <c r="CM632" s="46"/>
      <c r="CN632" s="46"/>
      <c r="CO632" s="46"/>
      <c r="CP632" s="46"/>
      <c r="CQ632" s="46"/>
      <c r="CR632" s="46"/>
      <c r="CS632" s="46"/>
      <c r="CT632" s="46"/>
      <c r="CU632" s="46"/>
      <c r="CV632" s="46"/>
      <c r="CW632" s="46"/>
      <c r="CX632" s="46"/>
      <c r="CY632" s="46"/>
      <c r="CZ632" s="28"/>
      <c r="DA632" s="28"/>
      <c r="DB632" s="35"/>
      <c r="DE632" s="31" t="e">
        <f t="shared" si="41"/>
        <v>#NUM!</v>
      </c>
    </row>
    <row r="633" spans="1:109" ht="23.25" x14ac:dyDescent="0.25">
      <c r="A633" s="18">
        <v>348</v>
      </c>
      <c r="B633" s="32" t="s">
        <v>796</v>
      </c>
      <c r="C633" s="33" t="s">
        <v>43</v>
      </c>
      <c r="D633" s="97">
        <v>4800</v>
      </c>
      <c r="E633" s="98"/>
      <c r="F633" s="98" t="s">
        <v>703</v>
      </c>
      <c r="G633" s="99" t="s">
        <v>795</v>
      </c>
      <c r="H633" s="98"/>
      <c r="I633" s="98"/>
      <c r="J633" s="98"/>
      <c r="K633" s="99"/>
      <c r="L633" s="99"/>
      <c r="M633" s="98"/>
      <c r="N633" s="24"/>
      <c r="O633" s="24"/>
      <c r="P633" s="24"/>
      <c r="Q633" s="24"/>
      <c r="R633" s="24"/>
      <c r="S633" s="24"/>
      <c r="T633" s="24"/>
      <c r="U633" s="24"/>
      <c r="V633" s="24"/>
      <c r="W633" s="24"/>
      <c r="X633" s="24"/>
      <c r="Y633" s="24"/>
      <c r="Z633" s="24"/>
      <c r="AA633" s="24"/>
      <c r="AB633" s="26"/>
      <c r="AC633" s="26"/>
      <c r="AD633" s="24"/>
      <c r="AE633" s="24"/>
      <c r="AF633" s="26"/>
      <c r="AG633" s="100"/>
      <c r="AH633" s="46"/>
      <c r="AI633" s="46"/>
      <c r="AJ633" s="46"/>
      <c r="AK633" s="46"/>
      <c r="AL633" s="46"/>
      <c r="AM633" s="46"/>
      <c r="AN633" s="47"/>
      <c r="AO633" s="47"/>
      <c r="AP633" s="95"/>
      <c r="AQ633" s="46"/>
      <c r="AR633" s="47"/>
      <c r="AS633" s="47"/>
      <c r="AT633" s="47"/>
      <c r="AU633" s="46"/>
      <c r="AV633" s="47"/>
      <c r="AW633" s="47"/>
      <c r="AX633" s="101"/>
      <c r="AY633" s="46"/>
      <c r="AZ633" s="47"/>
      <c r="BA633" s="47"/>
      <c r="BB633" s="47"/>
      <c r="BC633" s="46"/>
      <c r="BD633" s="46"/>
      <c r="BE633" s="46"/>
      <c r="BF633" s="46"/>
      <c r="BG633" s="46"/>
      <c r="BH633" s="46"/>
      <c r="BI633" s="46"/>
      <c r="BJ633" s="46"/>
      <c r="BK633" s="46"/>
      <c r="BL633" s="83"/>
      <c r="BM633" s="83"/>
      <c r="BN633" s="83"/>
      <c r="BO633" s="46"/>
      <c r="BP633" s="47"/>
      <c r="BQ633" s="47"/>
      <c r="BR633" s="47"/>
      <c r="BS633" s="46"/>
      <c r="BT633" s="47"/>
      <c r="BU633" s="47"/>
      <c r="BV633" s="47"/>
      <c r="BW633" s="46"/>
      <c r="BX633" s="46"/>
      <c r="BY633" s="46"/>
      <c r="BZ633" s="46"/>
      <c r="CA633" s="46"/>
      <c r="CB633" s="47"/>
      <c r="CC633" s="47"/>
      <c r="CD633" s="47"/>
      <c r="CE633" s="46"/>
      <c r="CF633" s="46"/>
      <c r="CG633" s="46"/>
      <c r="CH633" s="46"/>
      <c r="CI633" s="46"/>
      <c r="CJ633" s="47"/>
      <c r="CK633" s="47"/>
      <c r="CL633" s="47"/>
      <c r="CM633" s="46"/>
      <c r="CN633" s="46"/>
      <c r="CO633" s="46"/>
      <c r="CP633" s="46"/>
      <c r="CQ633" s="46"/>
      <c r="CR633" s="46"/>
      <c r="CS633" s="46"/>
      <c r="CT633" s="46"/>
      <c r="CU633" s="46"/>
      <c r="CV633" s="46"/>
      <c r="CW633" s="46"/>
      <c r="CX633" s="46"/>
      <c r="CY633" s="46"/>
      <c r="CZ633" s="28"/>
      <c r="DA633" s="28"/>
      <c r="DB633" s="35"/>
      <c r="DE633" s="31" t="e">
        <f t="shared" si="41"/>
        <v>#NUM!</v>
      </c>
    </row>
    <row r="634" spans="1:109" ht="23.25" x14ac:dyDescent="0.25">
      <c r="A634" s="96">
        <v>349</v>
      </c>
      <c r="B634" s="103" t="s">
        <v>797</v>
      </c>
      <c r="C634" s="97" t="s">
        <v>43</v>
      </c>
      <c r="D634" s="104">
        <v>1300</v>
      </c>
      <c r="E634" s="98"/>
      <c r="F634" s="98" t="s">
        <v>703</v>
      </c>
      <c r="G634" s="99" t="s">
        <v>795</v>
      </c>
      <c r="H634" s="98"/>
      <c r="I634" s="98"/>
      <c r="J634" s="98"/>
      <c r="K634" s="99"/>
      <c r="L634" s="99"/>
      <c r="M634" s="98"/>
      <c r="N634" s="24"/>
      <c r="O634" s="24"/>
      <c r="P634" s="24"/>
      <c r="Q634" s="24"/>
      <c r="R634" s="24"/>
      <c r="S634" s="24"/>
      <c r="T634" s="24"/>
      <c r="U634" s="24"/>
      <c r="V634" s="24"/>
      <c r="W634" s="24"/>
      <c r="X634" s="24"/>
      <c r="Y634" s="24"/>
      <c r="Z634" s="24"/>
      <c r="AA634" s="24"/>
      <c r="AB634" s="26"/>
      <c r="AC634" s="26"/>
      <c r="AD634" s="24"/>
      <c r="AE634" s="24"/>
      <c r="AF634" s="26"/>
      <c r="AG634" s="100"/>
      <c r="AH634" s="46"/>
      <c r="AI634" s="46"/>
      <c r="AJ634" s="46"/>
      <c r="AK634" s="46"/>
      <c r="AL634" s="46"/>
      <c r="AM634" s="46"/>
      <c r="AN634" s="47"/>
      <c r="AO634" s="47"/>
      <c r="AP634" s="95"/>
      <c r="AQ634" s="46"/>
      <c r="AR634" s="47"/>
      <c r="AS634" s="47"/>
      <c r="AT634" s="47"/>
      <c r="AU634" s="46"/>
      <c r="AV634" s="47"/>
      <c r="AW634" s="47"/>
      <c r="AX634" s="101"/>
      <c r="AY634" s="46"/>
      <c r="AZ634" s="47"/>
      <c r="BA634" s="47"/>
      <c r="BB634" s="47"/>
      <c r="BC634" s="46"/>
      <c r="BD634" s="46"/>
      <c r="BE634" s="46"/>
      <c r="BF634" s="46"/>
      <c r="BG634" s="46"/>
      <c r="BH634" s="46"/>
      <c r="BI634" s="46"/>
      <c r="BJ634" s="46"/>
      <c r="BK634" s="46"/>
      <c r="BL634" s="83"/>
      <c r="BM634" s="83"/>
      <c r="BN634" s="83"/>
      <c r="BO634" s="46"/>
      <c r="BP634" s="47"/>
      <c r="BQ634" s="47"/>
      <c r="BR634" s="47"/>
      <c r="BS634" s="46"/>
      <c r="BT634" s="47"/>
      <c r="BU634" s="47"/>
      <c r="BV634" s="47"/>
      <c r="BW634" s="46"/>
      <c r="BX634" s="46"/>
      <c r="BY634" s="46"/>
      <c r="BZ634" s="46"/>
      <c r="CA634" s="46"/>
      <c r="CB634" s="47"/>
      <c r="CC634" s="47"/>
      <c r="CD634" s="47"/>
      <c r="CE634" s="46"/>
      <c r="CF634" s="46"/>
      <c r="CG634" s="46"/>
      <c r="CH634" s="46"/>
      <c r="CI634" s="46"/>
      <c r="CJ634" s="47"/>
      <c r="CK634" s="47"/>
      <c r="CL634" s="47"/>
      <c r="CM634" s="46"/>
      <c r="CN634" s="46"/>
      <c r="CO634" s="46"/>
      <c r="CP634" s="46"/>
      <c r="CQ634" s="46"/>
      <c r="CR634" s="46"/>
      <c r="CS634" s="46"/>
      <c r="CT634" s="46"/>
      <c r="CU634" s="46"/>
      <c r="CV634" s="46"/>
      <c r="CW634" s="46"/>
      <c r="CX634" s="46"/>
      <c r="CY634" s="46"/>
      <c r="CZ634" s="28"/>
      <c r="DA634" s="28"/>
      <c r="DB634" s="35"/>
      <c r="DE634" s="31" t="e">
        <f t="shared" si="41"/>
        <v>#NUM!</v>
      </c>
    </row>
    <row r="635" spans="1:109" ht="23.25" x14ac:dyDescent="0.25">
      <c r="A635" s="96">
        <v>1528</v>
      </c>
      <c r="B635" s="32" t="s">
        <v>798</v>
      </c>
      <c r="C635" s="33" t="s">
        <v>43</v>
      </c>
      <c r="D635" s="97">
        <v>200</v>
      </c>
      <c r="E635" s="98"/>
      <c r="F635" s="98" t="s">
        <v>703</v>
      </c>
      <c r="G635" s="99" t="s">
        <v>795</v>
      </c>
      <c r="H635" s="98"/>
      <c r="I635" s="98"/>
      <c r="J635" s="98"/>
      <c r="K635" s="99"/>
      <c r="L635" s="99"/>
      <c r="M635" s="98"/>
      <c r="N635" s="24"/>
      <c r="O635" s="24"/>
      <c r="P635" s="24"/>
      <c r="Q635" s="24"/>
      <c r="R635" s="24"/>
      <c r="S635" s="24"/>
      <c r="T635" s="24"/>
      <c r="U635" s="24"/>
      <c r="V635" s="24"/>
      <c r="W635" s="24"/>
      <c r="X635" s="24"/>
      <c r="Y635" s="24"/>
      <c r="Z635" s="24"/>
      <c r="AA635" s="24"/>
      <c r="AB635" s="26"/>
      <c r="AC635" s="26"/>
      <c r="AD635" s="24"/>
      <c r="AE635" s="24"/>
      <c r="AF635" s="26"/>
      <c r="AG635" s="100"/>
      <c r="AH635" s="46"/>
      <c r="AI635" s="46"/>
      <c r="AJ635" s="46"/>
      <c r="AK635" s="46"/>
      <c r="AL635" s="46"/>
      <c r="AM635" s="46"/>
      <c r="AN635" s="47"/>
      <c r="AO635" s="47"/>
      <c r="AP635" s="95"/>
      <c r="AQ635" s="46"/>
      <c r="AR635" s="47"/>
      <c r="AS635" s="47"/>
      <c r="AT635" s="47"/>
      <c r="AU635" s="46"/>
      <c r="AV635" s="47"/>
      <c r="AW635" s="47"/>
      <c r="AX635" s="101"/>
      <c r="AY635" s="46"/>
      <c r="AZ635" s="47"/>
      <c r="BA635" s="47"/>
      <c r="BB635" s="47"/>
      <c r="BC635" s="46"/>
      <c r="BD635" s="46"/>
      <c r="BE635" s="46"/>
      <c r="BF635" s="46"/>
      <c r="BG635" s="46"/>
      <c r="BH635" s="46"/>
      <c r="BI635" s="46"/>
      <c r="BJ635" s="46"/>
      <c r="BK635" s="46"/>
      <c r="BL635" s="83"/>
      <c r="BM635" s="83"/>
      <c r="BN635" s="83"/>
      <c r="BO635" s="46"/>
      <c r="BP635" s="47"/>
      <c r="BQ635" s="47"/>
      <c r="BR635" s="47"/>
      <c r="BS635" s="46"/>
      <c r="BT635" s="47"/>
      <c r="BU635" s="47"/>
      <c r="BV635" s="47"/>
      <c r="BW635" s="46"/>
      <c r="BX635" s="46"/>
      <c r="BY635" s="46"/>
      <c r="BZ635" s="46"/>
      <c r="CA635" s="46"/>
      <c r="CB635" s="47"/>
      <c r="CC635" s="47"/>
      <c r="CD635" s="47"/>
      <c r="CE635" s="46"/>
      <c r="CF635" s="46"/>
      <c r="CG635" s="46"/>
      <c r="CH635" s="46"/>
      <c r="CI635" s="46"/>
      <c r="CJ635" s="47"/>
      <c r="CK635" s="47"/>
      <c r="CL635" s="47"/>
      <c r="CM635" s="46"/>
      <c r="CN635" s="46"/>
      <c r="CO635" s="46"/>
      <c r="CP635" s="46"/>
      <c r="CQ635" s="46"/>
      <c r="CR635" s="46"/>
      <c r="CS635" s="46"/>
      <c r="CT635" s="46"/>
      <c r="CU635" s="46"/>
      <c r="CV635" s="46"/>
      <c r="CW635" s="46"/>
      <c r="CX635" s="46"/>
      <c r="CY635" s="46"/>
      <c r="CZ635" s="28"/>
      <c r="DA635" s="28"/>
      <c r="DB635" s="35"/>
      <c r="DE635" s="31" t="e">
        <f t="shared" si="41"/>
        <v>#NUM!</v>
      </c>
    </row>
    <row r="636" spans="1:109" ht="23.25" x14ac:dyDescent="0.25">
      <c r="A636" s="18">
        <v>1529</v>
      </c>
      <c r="B636" s="32" t="s">
        <v>799</v>
      </c>
      <c r="C636" s="33" t="s">
        <v>43</v>
      </c>
      <c r="D636" s="97">
        <v>200</v>
      </c>
      <c r="E636" s="98"/>
      <c r="F636" s="98" t="s">
        <v>703</v>
      </c>
      <c r="G636" s="99" t="s">
        <v>795</v>
      </c>
      <c r="H636" s="98"/>
      <c r="I636" s="98"/>
      <c r="J636" s="98"/>
      <c r="K636" s="99"/>
      <c r="L636" s="99"/>
      <c r="M636" s="98"/>
      <c r="N636" s="24"/>
      <c r="O636" s="24"/>
      <c r="P636" s="24"/>
      <c r="Q636" s="24"/>
      <c r="R636" s="24"/>
      <c r="S636" s="24"/>
      <c r="T636" s="24"/>
      <c r="U636" s="24"/>
      <c r="V636" s="24"/>
      <c r="W636" s="24"/>
      <c r="X636" s="24"/>
      <c r="Y636" s="24"/>
      <c r="Z636" s="24"/>
      <c r="AA636" s="24"/>
      <c r="AB636" s="26"/>
      <c r="AC636" s="111"/>
      <c r="AD636" s="24"/>
      <c r="AE636" s="24"/>
      <c r="AF636" s="26"/>
      <c r="AG636" s="100"/>
      <c r="AH636" s="46"/>
      <c r="AI636" s="46"/>
      <c r="AJ636" s="46"/>
      <c r="AK636" s="46"/>
      <c r="AL636" s="46"/>
      <c r="AM636" s="46"/>
      <c r="AN636" s="47"/>
      <c r="AO636" s="47"/>
      <c r="AP636" s="95"/>
      <c r="AQ636" s="46"/>
      <c r="AR636" s="47"/>
      <c r="AS636" s="47"/>
      <c r="AT636" s="47"/>
      <c r="AU636" s="46"/>
      <c r="AV636" s="47"/>
      <c r="AW636" s="47"/>
      <c r="AX636" s="101"/>
      <c r="AY636" s="46"/>
      <c r="AZ636" s="47"/>
      <c r="BA636" s="47"/>
      <c r="BB636" s="47"/>
      <c r="BC636" s="46"/>
      <c r="BD636" s="46"/>
      <c r="BE636" s="46"/>
      <c r="BF636" s="46"/>
      <c r="BG636" s="46"/>
      <c r="BH636" s="46"/>
      <c r="BI636" s="46"/>
      <c r="BJ636" s="46"/>
      <c r="BK636" s="46"/>
      <c r="BL636" s="83"/>
      <c r="BM636" s="83"/>
      <c r="BN636" s="83"/>
      <c r="BO636" s="46"/>
      <c r="BP636" s="47"/>
      <c r="BQ636" s="47"/>
      <c r="BR636" s="47"/>
      <c r="BS636" s="46"/>
      <c r="BT636" s="47"/>
      <c r="BU636" s="47"/>
      <c r="BV636" s="47"/>
      <c r="BW636" s="46"/>
      <c r="BX636" s="46"/>
      <c r="BY636" s="46"/>
      <c r="BZ636" s="46"/>
      <c r="CA636" s="46"/>
      <c r="CB636" s="47"/>
      <c r="CC636" s="47"/>
      <c r="CD636" s="47"/>
      <c r="CE636" s="46"/>
      <c r="CF636" s="46"/>
      <c r="CG636" s="46"/>
      <c r="CH636" s="46"/>
      <c r="CI636" s="46"/>
      <c r="CJ636" s="47"/>
      <c r="CK636" s="47"/>
      <c r="CL636" s="47"/>
      <c r="CM636" s="46"/>
      <c r="CN636" s="46"/>
      <c r="CO636" s="46"/>
      <c r="CP636" s="46"/>
      <c r="CQ636" s="46"/>
      <c r="CR636" s="46"/>
      <c r="CS636" s="46"/>
      <c r="CT636" s="46"/>
      <c r="CU636" s="46"/>
      <c r="CV636" s="46"/>
      <c r="CW636" s="46"/>
      <c r="CX636" s="46"/>
      <c r="CY636" s="46"/>
      <c r="CZ636" s="28"/>
      <c r="DA636" s="28"/>
      <c r="DB636" s="35"/>
      <c r="DE636" s="31" t="e">
        <f t="shared" si="41"/>
        <v>#NUM!</v>
      </c>
    </row>
    <row r="637" spans="1:109" ht="23.25" x14ac:dyDescent="0.25">
      <c r="A637" s="18">
        <v>350</v>
      </c>
      <c r="B637" s="32" t="s">
        <v>800</v>
      </c>
      <c r="C637" s="33" t="s">
        <v>43</v>
      </c>
      <c r="D637" s="97">
        <v>2260</v>
      </c>
      <c r="E637" s="98"/>
      <c r="F637" s="98" t="s">
        <v>703</v>
      </c>
      <c r="G637" s="99" t="s">
        <v>795</v>
      </c>
      <c r="H637" s="98"/>
      <c r="I637" s="98"/>
      <c r="J637" s="98"/>
      <c r="K637" s="99"/>
      <c r="L637" s="99"/>
      <c r="M637" s="98"/>
      <c r="N637" s="24"/>
      <c r="O637" s="24"/>
      <c r="P637" s="24"/>
      <c r="Q637" s="24"/>
      <c r="R637" s="24"/>
      <c r="S637" s="24"/>
      <c r="T637" s="24"/>
      <c r="U637" s="24"/>
      <c r="V637" s="24"/>
      <c r="W637" s="24"/>
      <c r="X637" s="24"/>
      <c r="Y637" s="24"/>
      <c r="Z637" s="24"/>
      <c r="AA637" s="24"/>
      <c r="AB637" s="26"/>
      <c r="AC637" s="111"/>
      <c r="AD637" s="24"/>
      <c r="AE637" s="24"/>
      <c r="AF637" s="26"/>
      <c r="AG637" s="100"/>
      <c r="AH637" s="46"/>
      <c r="AI637" s="46"/>
      <c r="AJ637" s="46"/>
      <c r="AK637" s="46"/>
      <c r="AL637" s="46"/>
      <c r="AM637" s="46"/>
      <c r="AN637" s="47"/>
      <c r="AO637" s="47"/>
      <c r="AP637" s="95"/>
      <c r="AQ637" s="46"/>
      <c r="AR637" s="47"/>
      <c r="AS637" s="47"/>
      <c r="AT637" s="47"/>
      <c r="AU637" s="46"/>
      <c r="AV637" s="47"/>
      <c r="AW637" s="47"/>
      <c r="AX637" s="101"/>
      <c r="AY637" s="46"/>
      <c r="AZ637" s="47"/>
      <c r="BA637" s="47"/>
      <c r="BB637" s="47"/>
      <c r="BC637" s="46"/>
      <c r="BD637" s="46"/>
      <c r="BE637" s="46"/>
      <c r="BF637" s="46"/>
      <c r="BG637" s="46"/>
      <c r="BH637" s="46"/>
      <c r="BI637" s="46"/>
      <c r="BJ637" s="46"/>
      <c r="BK637" s="46"/>
      <c r="BL637" s="83"/>
      <c r="BM637" s="83"/>
      <c r="BN637" s="83"/>
      <c r="BO637" s="46"/>
      <c r="BP637" s="47"/>
      <c r="BQ637" s="47"/>
      <c r="BR637" s="47"/>
      <c r="BS637" s="46"/>
      <c r="BT637" s="47"/>
      <c r="BU637" s="47"/>
      <c r="BV637" s="47"/>
      <c r="BW637" s="46"/>
      <c r="BX637" s="46"/>
      <c r="BY637" s="46"/>
      <c r="BZ637" s="46"/>
      <c r="CA637" s="46"/>
      <c r="CB637" s="47"/>
      <c r="CC637" s="47"/>
      <c r="CD637" s="47"/>
      <c r="CE637" s="46"/>
      <c r="CF637" s="46"/>
      <c r="CG637" s="46"/>
      <c r="CH637" s="46"/>
      <c r="CI637" s="46"/>
      <c r="CJ637" s="47"/>
      <c r="CK637" s="47"/>
      <c r="CL637" s="47"/>
      <c r="CM637" s="46"/>
      <c r="CN637" s="46"/>
      <c r="CO637" s="46"/>
      <c r="CP637" s="46"/>
      <c r="CQ637" s="46"/>
      <c r="CR637" s="46"/>
      <c r="CS637" s="46"/>
      <c r="CT637" s="46"/>
      <c r="CU637" s="46"/>
      <c r="CV637" s="46"/>
      <c r="CW637" s="46"/>
      <c r="CX637" s="46"/>
      <c r="CY637" s="46"/>
      <c r="CZ637" s="28"/>
      <c r="DA637" s="28"/>
      <c r="DB637" s="35"/>
      <c r="DE637" s="31" t="e">
        <f t="shared" si="41"/>
        <v>#NUM!</v>
      </c>
    </row>
    <row r="638" spans="1:109" ht="23.25" x14ac:dyDescent="0.25">
      <c r="A638" s="18">
        <v>351</v>
      </c>
      <c r="B638" s="19" t="s">
        <v>801</v>
      </c>
      <c r="C638" s="20" t="s">
        <v>43</v>
      </c>
      <c r="D638" s="21">
        <v>40</v>
      </c>
      <c r="E638" s="98"/>
      <c r="F638" s="98" t="s">
        <v>703</v>
      </c>
      <c r="G638" s="99" t="s">
        <v>795</v>
      </c>
      <c r="H638" s="98"/>
      <c r="I638" s="98"/>
      <c r="J638" s="98"/>
      <c r="K638" s="99"/>
      <c r="L638" s="99"/>
      <c r="M638" s="98"/>
      <c r="N638" s="24"/>
      <c r="O638" s="24"/>
      <c r="P638" s="24"/>
      <c r="Q638" s="24"/>
      <c r="R638" s="24"/>
      <c r="S638" s="24"/>
      <c r="T638" s="24"/>
      <c r="U638" s="24"/>
      <c r="V638" s="24"/>
      <c r="W638" s="24"/>
      <c r="X638" s="24"/>
      <c r="Y638" s="24"/>
      <c r="Z638" s="24"/>
      <c r="AA638" s="24"/>
      <c r="AB638" s="26"/>
      <c r="AC638" s="111"/>
      <c r="AD638" s="24"/>
      <c r="AE638" s="24"/>
      <c r="AF638" s="26"/>
      <c r="AG638" s="100"/>
      <c r="AH638" s="46"/>
      <c r="AI638" s="46"/>
      <c r="AJ638" s="46"/>
      <c r="AK638" s="46"/>
      <c r="AL638" s="46"/>
      <c r="AM638" s="46"/>
      <c r="AN638" s="47"/>
      <c r="AO638" s="47"/>
      <c r="AP638" s="95"/>
      <c r="AQ638" s="46"/>
      <c r="AR638" s="47"/>
      <c r="AS638" s="47"/>
      <c r="AT638" s="47"/>
      <c r="AU638" s="46"/>
      <c r="AV638" s="47"/>
      <c r="AW638" s="47"/>
      <c r="AX638" s="101"/>
      <c r="AY638" s="46"/>
      <c r="AZ638" s="47"/>
      <c r="BA638" s="47"/>
      <c r="BB638" s="47"/>
      <c r="BC638" s="46"/>
      <c r="BD638" s="46"/>
      <c r="BE638" s="46"/>
      <c r="BF638" s="46"/>
      <c r="BG638" s="46"/>
      <c r="BH638" s="46"/>
      <c r="BI638" s="46"/>
      <c r="BJ638" s="46"/>
      <c r="BK638" s="46"/>
      <c r="BL638" s="83"/>
      <c r="BM638" s="83"/>
      <c r="BN638" s="83"/>
      <c r="BO638" s="46"/>
      <c r="BP638" s="47"/>
      <c r="BQ638" s="47"/>
      <c r="BR638" s="47"/>
      <c r="BS638" s="46"/>
      <c r="BT638" s="47"/>
      <c r="BU638" s="47"/>
      <c r="BV638" s="47"/>
      <c r="BW638" s="46"/>
      <c r="BX638" s="46"/>
      <c r="BY638" s="46"/>
      <c r="BZ638" s="46"/>
      <c r="CA638" s="46"/>
      <c r="CB638" s="47"/>
      <c r="CC638" s="47"/>
      <c r="CD638" s="47"/>
      <c r="CE638" s="46"/>
      <c r="CF638" s="46"/>
      <c r="CG638" s="46"/>
      <c r="CH638" s="46"/>
      <c r="CI638" s="46"/>
      <c r="CJ638" s="47"/>
      <c r="CK638" s="47"/>
      <c r="CL638" s="47"/>
      <c r="CM638" s="46"/>
      <c r="CN638" s="46"/>
      <c r="CO638" s="46"/>
      <c r="CP638" s="46"/>
      <c r="CQ638" s="46"/>
      <c r="CR638" s="46"/>
      <c r="CS638" s="46"/>
      <c r="CT638" s="46"/>
      <c r="CU638" s="46"/>
      <c r="CV638" s="46"/>
      <c r="CW638" s="46"/>
      <c r="CX638" s="46"/>
      <c r="CY638" s="46"/>
      <c r="CZ638" s="28"/>
      <c r="DA638" s="28"/>
      <c r="DB638" s="35"/>
      <c r="DE638" s="31" t="e">
        <f t="shared" si="41"/>
        <v>#NUM!</v>
      </c>
    </row>
    <row r="639" spans="1:109" ht="45" x14ac:dyDescent="0.25">
      <c r="A639" s="18">
        <v>353</v>
      </c>
      <c r="B639" s="38" t="s">
        <v>802</v>
      </c>
      <c r="C639" s="33" t="s">
        <v>43</v>
      </c>
      <c r="D639" s="104">
        <v>5710</v>
      </c>
      <c r="E639" s="98">
        <v>25400</v>
      </c>
      <c r="F639" s="98" t="s">
        <v>703</v>
      </c>
      <c r="G639" s="99" t="s">
        <v>703</v>
      </c>
      <c r="H639" s="98"/>
      <c r="I639" s="98"/>
      <c r="J639" s="98"/>
      <c r="K639" s="99"/>
      <c r="L639" s="99"/>
      <c r="M639" s="98" t="s">
        <v>124</v>
      </c>
      <c r="N639" s="24"/>
      <c r="O639" s="24"/>
      <c r="P639" s="24"/>
      <c r="Q639" s="24"/>
      <c r="R639" s="24"/>
      <c r="S639" s="24"/>
      <c r="T639" s="24"/>
      <c r="U639" s="24"/>
      <c r="V639" s="24"/>
      <c r="W639" s="24"/>
      <c r="X639" s="24"/>
      <c r="Y639" s="24"/>
      <c r="Z639" s="24"/>
      <c r="AA639" s="24"/>
      <c r="AB639" s="26">
        <v>4039.2</v>
      </c>
      <c r="AC639" s="26">
        <v>0</v>
      </c>
      <c r="AD639" s="34">
        <f>+AB639+AC639</f>
        <v>4039.2</v>
      </c>
      <c r="AE639" s="24"/>
      <c r="AF639" s="26"/>
      <c r="AG639" s="100"/>
      <c r="AH639" s="46"/>
      <c r="AI639" s="46"/>
      <c r="AJ639" s="46"/>
      <c r="AK639" s="46"/>
      <c r="AL639" s="46"/>
      <c r="AM639" s="46"/>
      <c r="AN639" s="47"/>
      <c r="AO639" s="47"/>
      <c r="AP639" s="95"/>
      <c r="AQ639" s="46"/>
      <c r="AR639" s="47"/>
      <c r="AS639" s="47"/>
      <c r="AT639" s="47"/>
      <c r="AU639" s="46"/>
      <c r="AV639" s="47"/>
      <c r="AW639" s="47"/>
      <c r="AX639" s="101"/>
      <c r="AY639" s="46"/>
      <c r="AZ639" s="47">
        <f>VLOOKUP(A639,'[4]enfermeria (304)'!$A$1:$U$311,19,0)</f>
        <v>2300</v>
      </c>
      <c r="BA639" s="47">
        <f>VLOOKUP(A639,'[4]enfermeria (304)'!$A$1:$U$311,20,0)</f>
        <v>0</v>
      </c>
      <c r="BB639" s="47">
        <f>+AZ639+BA639</f>
        <v>2300</v>
      </c>
      <c r="BC639" s="46"/>
      <c r="BD639" s="46"/>
      <c r="BE639" s="46"/>
      <c r="BF639" s="46"/>
      <c r="BG639" s="46"/>
      <c r="BH639" s="46"/>
      <c r="BI639" s="46"/>
      <c r="BJ639" s="46"/>
      <c r="BK639" s="46"/>
      <c r="BL639" s="83"/>
      <c r="BM639" s="83"/>
      <c r="BN639" s="83"/>
      <c r="BO639" s="46"/>
      <c r="BP639" s="47"/>
      <c r="BQ639" s="47"/>
      <c r="BR639" s="47"/>
      <c r="BS639" s="46"/>
      <c r="BT639" s="47">
        <f>VLOOKUP(A639,'[2]enfermeria (304)'!$A$1:$U$311,19,0)</f>
        <v>3400</v>
      </c>
      <c r="BU639" s="47">
        <f>VLOOKUP(A639,'[2]enfermeria (304)'!$A$1:$U$311,20,0)</f>
        <v>0</v>
      </c>
      <c r="BV639" s="47">
        <f t="shared" ref="BV639:BV702" si="44">+BT639+BU639</f>
        <v>3400</v>
      </c>
      <c r="BW639" s="46"/>
      <c r="BX639" s="46"/>
      <c r="BY639" s="46"/>
      <c r="BZ639" s="46"/>
      <c r="CA639" s="46"/>
      <c r="CB639" s="47"/>
      <c r="CC639" s="47"/>
      <c r="CD639" s="47"/>
      <c r="CE639" s="46"/>
      <c r="CF639" s="46"/>
      <c r="CG639" s="46"/>
      <c r="CH639" s="46"/>
      <c r="CI639" s="46"/>
      <c r="CJ639" s="47"/>
      <c r="CK639" s="47"/>
      <c r="CL639" s="47"/>
      <c r="CM639" s="46"/>
      <c r="CN639" s="46"/>
      <c r="CO639" s="46"/>
      <c r="CP639" s="46"/>
      <c r="CQ639" s="46"/>
      <c r="CR639" s="46"/>
      <c r="CS639" s="46"/>
      <c r="CT639" s="46"/>
      <c r="CU639" s="46"/>
      <c r="CV639" s="46"/>
      <c r="CW639" s="46"/>
      <c r="CX639" s="46"/>
      <c r="CY639" s="46"/>
      <c r="CZ639" s="28"/>
      <c r="DA639" s="28"/>
      <c r="DB639" s="35"/>
      <c r="DE639" s="31">
        <f t="shared" si="41"/>
        <v>3400</v>
      </c>
    </row>
    <row r="640" spans="1:109" x14ac:dyDescent="0.25">
      <c r="A640" s="18">
        <v>360</v>
      </c>
      <c r="B640" s="32" t="s">
        <v>803</v>
      </c>
      <c r="C640" s="42" t="s">
        <v>43</v>
      </c>
      <c r="D640" s="97">
        <v>440</v>
      </c>
      <c r="E640" s="98">
        <v>3800</v>
      </c>
      <c r="F640" s="98" t="s">
        <v>703</v>
      </c>
      <c r="G640" s="99" t="s">
        <v>703</v>
      </c>
      <c r="H640" s="98"/>
      <c r="I640" s="98"/>
      <c r="J640" s="98"/>
      <c r="K640" s="99"/>
      <c r="L640" s="99"/>
      <c r="M640" s="98" t="s">
        <v>124</v>
      </c>
      <c r="N640" s="24"/>
      <c r="O640" s="24"/>
      <c r="P640" s="24"/>
      <c r="Q640" s="24"/>
      <c r="R640" s="24"/>
      <c r="S640" s="24"/>
      <c r="T640" s="24"/>
      <c r="U640" s="24"/>
      <c r="V640" s="24"/>
      <c r="W640" s="24"/>
      <c r="X640" s="24"/>
      <c r="Y640" s="24"/>
      <c r="Z640" s="24"/>
      <c r="AA640" s="24"/>
      <c r="AB640" s="26"/>
      <c r="AC640" s="111"/>
      <c r="AD640" s="24"/>
      <c r="AE640" s="24"/>
      <c r="AF640" s="26"/>
      <c r="AG640" s="100"/>
      <c r="AH640" s="46"/>
      <c r="AI640" s="46"/>
      <c r="AJ640" s="46"/>
      <c r="AK640" s="46"/>
      <c r="AL640" s="46"/>
      <c r="AM640" s="46"/>
      <c r="AN640" s="47"/>
      <c r="AO640" s="47"/>
      <c r="AP640" s="95"/>
      <c r="AQ640" s="46"/>
      <c r="AR640" s="47">
        <v>126</v>
      </c>
      <c r="AS640" s="47">
        <v>24</v>
      </c>
      <c r="AT640" s="47">
        <f>+AR640+AS640</f>
        <v>150</v>
      </c>
      <c r="AU640" s="46"/>
      <c r="AV640" s="47">
        <f>VLOOKUP(A640,'[8]enfermeria (304)'!$A$1:$U$311,19,0)</f>
        <v>140</v>
      </c>
      <c r="AW640" s="47">
        <f>VLOOKUP(A640,'[8]enfermeria (304)'!$A$1:$U$311,20,0)</f>
        <v>26.6</v>
      </c>
      <c r="AX640" s="101">
        <f>+AV640+AW640</f>
        <v>166.6</v>
      </c>
      <c r="AY640" s="46"/>
      <c r="AZ640" s="47"/>
      <c r="BA640" s="47"/>
      <c r="BB640" s="47"/>
      <c r="BC640" s="46"/>
      <c r="BD640" s="46"/>
      <c r="BE640" s="46"/>
      <c r="BF640" s="46"/>
      <c r="BG640" s="46"/>
      <c r="BH640" s="46"/>
      <c r="BI640" s="46"/>
      <c r="BJ640" s="46"/>
      <c r="BK640" s="46"/>
      <c r="BL640" s="83"/>
      <c r="BM640" s="83"/>
      <c r="BN640" s="83"/>
      <c r="BO640" s="46"/>
      <c r="BP640" s="47"/>
      <c r="BQ640" s="47"/>
      <c r="BR640" s="47"/>
      <c r="BS640" s="46"/>
      <c r="BT640" s="47">
        <f>VLOOKUP(A640,'[2]enfermeria (304)'!$A$1:$U$311,19,0)</f>
        <v>240</v>
      </c>
      <c r="BU640" s="47">
        <f>VLOOKUP(A640,'[2]enfermeria (304)'!$A$1:$U$311,20,0)</f>
        <v>45.6</v>
      </c>
      <c r="BV640" s="47">
        <f t="shared" si="44"/>
        <v>285.60000000000002</v>
      </c>
      <c r="BW640" s="46"/>
      <c r="BX640" s="46"/>
      <c r="BY640" s="46"/>
      <c r="BZ640" s="46"/>
      <c r="CA640" s="46"/>
      <c r="CB640" s="47"/>
      <c r="CC640" s="47"/>
      <c r="CD640" s="47"/>
      <c r="CE640" s="46"/>
      <c r="CF640" s="46"/>
      <c r="CG640" s="46"/>
      <c r="CH640" s="46"/>
      <c r="CI640" s="46"/>
      <c r="CJ640" s="47"/>
      <c r="CK640" s="47"/>
      <c r="CL640" s="47"/>
      <c r="CM640" s="46"/>
      <c r="CN640" s="46"/>
      <c r="CO640" s="46"/>
      <c r="CP640" s="46"/>
      <c r="CQ640" s="46"/>
      <c r="CR640" s="46"/>
      <c r="CS640" s="46"/>
      <c r="CT640" s="46"/>
      <c r="CU640" s="46"/>
      <c r="CV640" s="46"/>
      <c r="CW640" s="46"/>
      <c r="CX640" s="46"/>
      <c r="CY640" s="46"/>
      <c r="CZ640" s="28"/>
      <c r="DA640" s="28"/>
      <c r="DB640" s="35"/>
      <c r="DE640" s="31">
        <f t="shared" si="41"/>
        <v>166.6</v>
      </c>
    </row>
    <row r="641" spans="1:109" x14ac:dyDescent="0.25">
      <c r="A641" s="18">
        <v>383</v>
      </c>
      <c r="B641" s="107" t="s">
        <v>804</v>
      </c>
      <c r="C641" s="97" t="s">
        <v>43</v>
      </c>
      <c r="D641" s="104">
        <v>400</v>
      </c>
      <c r="E641" s="98">
        <v>2450</v>
      </c>
      <c r="F641" s="98" t="s">
        <v>703</v>
      </c>
      <c r="G641" s="99" t="s">
        <v>703</v>
      </c>
      <c r="H641" s="98"/>
      <c r="I641" s="98"/>
      <c r="J641" s="98"/>
      <c r="K641" s="99"/>
      <c r="L641" s="99"/>
      <c r="M641" s="98" t="s">
        <v>124</v>
      </c>
      <c r="N641" s="24"/>
      <c r="O641" s="24"/>
      <c r="P641" s="24"/>
      <c r="Q641" s="24"/>
      <c r="R641" s="24"/>
      <c r="S641" s="24"/>
      <c r="T641" s="24"/>
      <c r="U641" s="24"/>
      <c r="V641" s="24"/>
      <c r="W641" s="24"/>
      <c r="X641" s="24"/>
      <c r="Y641" s="24"/>
      <c r="Z641" s="24"/>
      <c r="AA641" s="24"/>
      <c r="AB641" s="26"/>
      <c r="AC641" s="111"/>
      <c r="AD641" s="24"/>
      <c r="AE641" s="24"/>
      <c r="AF641" s="26"/>
      <c r="AG641" s="100"/>
      <c r="AH641" s="46"/>
      <c r="AI641" s="46"/>
      <c r="AJ641" s="46"/>
      <c r="AK641" s="46"/>
      <c r="AL641" s="46"/>
      <c r="AM641" s="46"/>
      <c r="AN641" s="47"/>
      <c r="AO641" s="47"/>
      <c r="AP641" s="95"/>
      <c r="AQ641" s="46"/>
      <c r="AR641" s="47"/>
      <c r="AS641" s="47"/>
      <c r="AT641" s="47"/>
      <c r="AU641" s="46"/>
      <c r="AV641" s="47"/>
      <c r="AW641" s="47"/>
      <c r="AX641" s="101"/>
      <c r="AY641" s="46"/>
      <c r="AZ641" s="47"/>
      <c r="BA641" s="47"/>
      <c r="BB641" s="47"/>
      <c r="BC641" s="46"/>
      <c r="BD641" s="46"/>
      <c r="BE641" s="46"/>
      <c r="BF641" s="46"/>
      <c r="BG641" s="46"/>
      <c r="BH641" s="46"/>
      <c r="BI641" s="46"/>
      <c r="BJ641" s="46"/>
      <c r="BK641" s="46"/>
      <c r="BL641" s="83"/>
      <c r="BM641" s="83"/>
      <c r="BN641" s="83"/>
      <c r="BO641" s="46"/>
      <c r="BP641" s="47"/>
      <c r="BQ641" s="47"/>
      <c r="BR641" s="47"/>
      <c r="BS641" s="46"/>
      <c r="BT641" s="47">
        <f>VLOOKUP(A641,'[2]enfermeria (304)'!$A$1:$U$311,19,0)</f>
        <v>607</v>
      </c>
      <c r="BU641" s="47">
        <f>VLOOKUP(A641,'[2]enfermeria (304)'!$A$1:$U$311,20,0)</f>
        <v>115.33</v>
      </c>
      <c r="BV641" s="47">
        <f t="shared" si="44"/>
        <v>722.33</v>
      </c>
      <c r="BW641" s="46"/>
      <c r="BX641" s="46"/>
      <c r="BY641" s="46"/>
      <c r="BZ641" s="46"/>
      <c r="CA641" s="46"/>
      <c r="CB641" s="47"/>
      <c r="CC641" s="47"/>
      <c r="CD641" s="47"/>
      <c r="CE641" s="46"/>
      <c r="CF641" s="46"/>
      <c r="CG641" s="46"/>
      <c r="CH641" s="46"/>
      <c r="CI641" s="46"/>
      <c r="CJ641" s="47"/>
      <c r="CK641" s="47"/>
      <c r="CL641" s="47"/>
      <c r="CM641" s="46"/>
      <c r="CN641" s="46"/>
      <c r="CO641" s="46"/>
      <c r="CP641" s="46"/>
      <c r="CQ641" s="46"/>
      <c r="CR641" s="46"/>
      <c r="CS641" s="46"/>
      <c r="CT641" s="46"/>
      <c r="CU641" s="46"/>
      <c r="CV641" s="46"/>
      <c r="CW641" s="46"/>
      <c r="CX641" s="46"/>
      <c r="CY641" s="46"/>
      <c r="CZ641" s="28"/>
      <c r="DA641" s="28"/>
      <c r="DB641" s="35"/>
      <c r="DE641" s="31">
        <f t="shared" si="41"/>
        <v>722.33</v>
      </c>
    </row>
    <row r="642" spans="1:109" x14ac:dyDescent="0.25">
      <c r="A642" s="18">
        <v>479</v>
      </c>
      <c r="B642" s="38" t="s">
        <v>805</v>
      </c>
      <c r="C642" s="33" t="s">
        <v>43</v>
      </c>
      <c r="D642" s="104">
        <v>1852</v>
      </c>
      <c r="E642" s="98">
        <v>7250</v>
      </c>
      <c r="F642" s="98" t="s">
        <v>806</v>
      </c>
      <c r="G642" s="99" t="s">
        <v>703</v>
      </c>
      <c r="H642" s="98"/>
      <c r="I642" s="98"/>
      <c r="J642" s="98"/>
      <c r="K642" s="99"/>
      <c r="L642" s="99"/>
      <c r="M642" s="98" t="s">
        <v>124</v>
      </c>
      <c r="N642" s="24"/>
      <c r="O642" s="24"/>
      <c r="P642" s="24"/>
      <c r="Q642" s="24"/>
      <c r="R642" s="24"/>
      <c r="S642" s="24"/>
      <c r="T642" s="24"/>
      <c r="U642" s="24"/>
      <c r="V642" s="24"/>
      <c r="W642" s="24"/>
      <c r="X642" s="24"/>
      <c r="Y642" s="24"/>
      <c r="Z642" s="24"/>
      <c r="AA642" s="24"/>
      <c r="AB642" s="26"/>
      <c r="AC642" s="111"/>
      <c r="AD642" s="24"/>
      <c r="AE642" s="24"/>
      <c r="AF642" s="26"/>
      <c r="AG642" s="100"/>
      <c r="AH642" s="46"/>
      <c r="AI642" s="46"/>
      <c r="AJ642" s="46"/>
      <c r="AK642" s="46"/>
      <c r="AL642" s="46"/>
      <c r="AM642" s="46"/>
      <c r="AN642" s="47"/>
      <c r="AO642" s="47"/>
      <c r="AP642" s="95"/>
      <c r="AQ642" s="46"/>
      <c r="AR642" s="47">
        <v>987</v>
      </c>
      <c r="AS642" s="47">
        <v>188</v>
      </c>
      <c r="AT642" s="47">
        <f>+AR642+AS642</f>
        <v>1175</v>
      </c>
      <c r="AU642" s="46"/>
      <c r="AV642" s="47"/>
      <c r="AW642" s="47"/>
      <c r="AX642" s="101"/>
      <c r="AY642" s="46"/>
      <c r="AZ642" s="47">
        <f>VLOOKUP(A642,'[4]enfermeria (304)'!$A$1:$U$311,19,0)</f>
        <v>1200</v>
      </c>
      <c r="BA642" s="47">
        <f>VLOOKUP(A642,'[4]enfermeria (304)'!$A$1:$U$311,20,0)</f>
        <v>228</v>
      </c>
      <c r="BB642" s="47">
        <f>+AZ642+BA642</f>
        <v>1428</v>
      </c>
      <c r="BC642" s="46"/>
      <c r="BD642" s="46"/>
      <c r="BE642" s="46"/>
      <c r="BF642" s="46"/>
      <c r="BG642" s="46"/>
      <c r="BH642" s="46"/>
      <c r="BI642" s="46"/>
      <c r="BJ642" s="46"/>
      <c r="BK642" s="46"/>
      <c r="BL642" s="83">
        <v>2442.9719999999998</v>
      </c>
      <c r="BM642" s="83">
        <v>464.16467999999998</v>
      </c>
      <c r="BN642" s="83">
        <f>+BL642+BM642</f>
        <v>2907.1366799999996</v>
      </c>
      <c r="BO642" s="46"/>
      <c r="BP642" s="47">
        <v>2000</v>
      </c>
      <c r="BQ642" s="47">
        <v>380</v>
      </c>
      <c r="BR642" s="47">
        <f>+BP642+BQ642</f>
        <v>2380</v>
      </c>
      <c r="BS642" s="46"/>
      <c r="BT642" s="47">
        <f>VLOOKUP(A642,'[2]enfermeria (304)'!$A$1:$U$311,19,0)</f>
        <v>1800</v>
      </c>
      <c r="BU642" s="47">
        <f>VLOOKUP(A642,'[2]enfermeria (304)'!$A$1:$U$311,20,0)</f>
        <v>342</v>
      </c>
      <c r="BV642" s="47">
        <f t="shared" si="44"/>
        <v>2142</v>
      </c>
      <c r="BW642" s="46"/>
      <c r="BX642" s="46"/>
      <c r="BY642" s="46"/>
      <c r="BZ642" s="46"/>
      <c r="CA642" s="46"/>
      <c r="CB642" s="47"/>
      <c r="CC642" s="47"/>
      <c r="CD642" s="47"/>
      <c r="CE642" s="46"/>
      <c r="CF642" s="46"/>
      <c r="CG642" s="46"/>
      <c r="CH642" s="46"/>
      <c r="CI642" s="46"/>
      <c r="CJ642" s="47"/>
      <c r="CK642" s="47"/>
      <c r="CL642" s="47"/>
      <c r="CM642" s="46"/>
      <c r="CN642" s="46"/>
      <c r="CO642" s="46"/>
      <c r="CP642" s="46"/>
      <c r="CQ642" s="46"/>
      <c r="CR642" s="46"/>
      <c r="CS642" s="46"/>
      <c r="CT642" s="46"/>
      <c r="CU642" s="46"/>
      <c r="CV642" s="46"/>
      <c r="CW642" s="46"/>
      <c r="CX642" s="46"/>
      <c r="CY642" s="46"/>
      <c r="CZ642" s="28"/>
      <c r="DA642" s="28"/>
      <c r="DB642" s="35"/>
      <c r="DE642" s="31">
        <f t="shared" si="41"/>
        <v>2142</v>
      </c>
    </row>
    <row r="643" spans="1:109" ht="22.5" x14ac:dyDescent="0.25">
      <c r="A643" s="18">
        <v>516</v>
      </c>
      <c r="B643" s="38" t="s">
        <v>807</v>
      </c>
      <c r="C643" s="33" t="s">
        <v>43</v>
      </c>
      <c r="D643" s="40">
        <v>2</v>
      </c>
      <c r="E643" s="22">
        <v>5</v>
      </c>
      <c r="F643" s="22" t="s">
        <v>703</v>
      </c>
      <c r="G643" s="23" t="s">
        <v>808</v>
      </c>
      <c r="H643" s="22"/>
      <c r="I643" s="22"/>
      <c r="J643" s="22"/>
      <c r="K643" s="22"/>
      <c r="L643" s="22"/>
      <c r="M643" s="23"/>
      <c r="N643" s="24"/>
      <c r="O643" s="24"/>
      <c r="P643" s="24"/>
      <c r="Q643" s="24"/>
      <c r="R643" s="24"/>
      <c r="S643" s="24"/>
      <c r="T643" s="24"/>
      <c r="U643" s="24"/>
      <c r="V643" s="24"/>
      <c r="W643" s="24"/>
      <c r="X643" s="24"/>
      <c r="Y643" s="24"/>
      <c r="Z643" s="24"/>
      <c r="AA643" s="24"/>
      <c r="AB643" s="26"/>
      <c r="AC643" s="111"/>
      <c r="AD643" s="24"/>
      <c r="AE643" s="24"/>
      <c r="AF643" s="26"/>
      <c r="AG643" s="100"/>
      <c r="AH643" s="46"/>
      <c r="AI643" s="46"/>
      <c r="AJ643" s="46"/>
      <c r="AK643" s="46"/>
      <c r="AL643" s="46"/>
      <c r="AM643" s="46"/>
      <c r="AN643" s="47"/>
      <c r="AO643" s="47"/>
      <c r="AP643" s="95"/>
      <c r="AQ643" s="46"/>
      <c r="AR643" s="47"/>
      <c r="AS643" s="47"/>
      <c r="AT643" s="47"/>
      <c r="AU643" s="46"/>
      <c r="AV643" s="47"/>
      <c r="AW643" s="47"/>
      <c r="AX643" s="101"/>
      <c r="AY643" s="46"/>
      <c r="AZ643" s="47"/>
      <c r="BA643" s="47"/>
      <c r="BB643" s="47"/>
      <c r="BC643" s="46"/>
      <c r="BD643" s="46"/>
      <c r="BE643" s="46"/>
      <c r="BF643" s="46"/>
      <c r="BG643" s="46"/>
      <c r="BH643" s="46"/>
      <c r="BI643" s="46"/>
      <c r="BJ643" s="46"/>
      <c r="BK643" s="46"/>
      <c r="BL643" s="83"/>
      <c r="BM643" s="83"/>
      <c r="BN643" s="83"/>
      <c r="BO643" s="46"/>
      <c r="BP643" s="47"/>
      <c r="BQ643" s="47"/>
      <c r="BR643" s="47"/>
      <c r="BS643" s="46"/>
      <c r="BT643" s="47"/>
      <c r="BU643" s="47"/>
      <c r="BV643" s="47"/>
      <c r="BW643" s="46"/>
      <c r="BX643" s="46"/>
      <c r="BY643" s="46"/>
      <c r="BZ643" s="46"/>
      <c r="CA643" s="46"/>
      <c r="CB643" s="47"/>
      <c r="CC643" s="47"/>
      <c r="CD643" s="47"/>
      <c r="CE643" s="46"/>
      <c r="CF643" s="46"/>
      <c r="CG643" s="46"/>
      <c r="CH643" s="46"/>
      <c r="CI643" s="46"/>
      <c r="CJ643" s="47"/>
      <c r="CK643" s="47"/>
      <c r="CL643" s="47"/>
      <c r="CM643" s="46"/>
      <c r="CN643" s="46"/>
      <c r="CO643" s="46"/>
      <c r="CP643" s="46"/>
      <c r="CQ643" s="46"/>
      <c r="CR643" s="46"/>
      <c r="CS643" s="46"/>
      <c r="CT643" s="46"/>
      <c r="CU643" s="46"/>
      <c r="CV643" s="46"/>
      <c r="CW643" s="46"/>
      <c r="CX643" s="46"/>
      <c r="CY643" s="46"/>
      <c r="CZ643" s="28">
        <f>VLOOKUP(A643,[1]Hoja2!$A$1:$G$589,7,0)</f>
        <v>327368.12400000001</v>
      </c>
      <c r="DA643" s="28">
        <v>0</v>
      </c>
      <c r="DB643" s="35">
        <f t="shared" si="42"/>
        <v>327368.12400000001</v>
      </c>
      <c r="DE643" s="31">
        <f t="shared" si="41"/>
        <v>327368.12400000001</v>
      </c>
    </row>
    <row r="644" spans="1:109" ht="22.5" x14ac:dyDescent="0.25">
      <c r="A644" s="96">
        <v>517</v>
      </c>
      <c r="B644" s="38" t="s">
        <v>809</v>
      </c>
      <c r="C644" s="33" t="s">
        <v>43</v>
      </c>
      <c r="D644" s="104">
        <v>30</v>
      </c>
      <c r="E644" s="98">
        <v>20</v>
      </c>
      <c r="F644" s="98" t="s">
        <v>703</v>
      </c>
      <c r="G644" s="99" t="s">
        <v>703</v>
      </c>
      <c r="H644" s="98"/>
      <c r="I644" s="98"/>
      <c r="J644" s="98"/>
      <c r="K644" s="99"/>
      <c r="L644" s="99"/>
      <c r="M644" s="98" t="s">
        <v>124</v>
      </c>
      <c r="N644" s="24"/>
      <c r="O644" s="24"/>
      <c r="P644" s="24"/>
      <c r="Q644" s="24"/>
      <c r="R644" s="24"/>
      <c r="S644" s="24"/>
      <c r="T644" s="24"/>
      <c r="U644" s="24"/>
      <c r="V644" s="24"/>
      <c r="W644" s="24"/>
      <c r="X644" s="24"/>
      <c r="Y644" s="24"/>
      <c r="Z644" s="24"/>
      <c r="AA644" s="24"/>
      <c r="AB644" s="26"/>
      <c r="AC644" s="111"/>
      <c r="AD644" s="24"/>
      <c r="AE644" s="24"/>
      <c r="AF644" s="26"/>
      <c r="AG644" s="100"/>
      <c r="AH644" s="46"/>
      <c r="AI644" s="46"/>
      <c r="AJ644" s="46"/>
      <c r="AK644" s="46"/>
      <c r="AL644" s="46"/>
      <c r="AM644" s="46"/>
      <c r="AN644" s="47"/>
      <c r="AO644" s="47"/>
      <c r="AP644" s="95"/>
      <c r="AQ644" s="46"/>
      <c r="AR644" s="47"/>
      <c r="AS644" s="47"/>
      <c r="AT644" s="47"/>
      <c r="AU644" s="46"/>
      <c r="AV644" s="47"/>
      <c r="AW644" s="47"/>
      <c r="AX644" s="101"/>
      <c r="AY644" s="46"/>
      <c r="AZ644" s="47"/>
      <c r="BA644" s="47"/>
      <c r="BB644" s="47"/>
      <c r="BC644" s="46"/>
      <c r="BD644" s="46"/>
      <c r="BE644" s="46"/>
      <c r="BF644" s="46"/>
      <c r="BG644" s="46"/>
      <c r="BH644" s="46"/>
      <c r="BI644" s="46"/>
      <c r="BJ644" s="46"/>
      <c r="BK644" s="46"/>
      <c r="BL644" s="83"/>
      <c r="BM644" s="83"/>
      <c r="BN644" s="83"/>
      <c r="BO644" s="46"/>
      <c r="BP644" s="47"/>
      <c r="BQ644" s="47"/>
      <c r="BR644" s="47"/>
      <c r="BS644" s="46"/>
      <c r="BT644" s="47"/>
      <c r="BU644" s="47"/>
      <c r="BV644" s="47"/>
      <c r="BW644" s="46"/>
      <c r="BX644" s="46"/>
      <c r="BY644" s="46"/>
      <c r="BZ644" s="46"/>
      <c r="CA644" s="46"/>
      <c r="CB644" s="47"/>
      <c r="CC644" s="47"/>
      <c r="CD644" s="47"/>
      <c r="CE644" s="46"/>
      <c r="CF644" s="46"/>
      <c r="CG644" s="46"/>
      <c r="CH644" s="46"/>
      <c r="CI644" s="46"/>
      <c r="CJ644" s="47"/>
      <c r="CK644" s="47"/>
      <c r="CL644" s="47"/>
      <c r="CM644" s="46"/>
      <c r="CN644" s="46"/>
      <c r="CO644" s="46"/>
      <c r="CP644" s="46"/>
      <c r="CQ644" s="46"/>
      <c r="CR644" s="46"/>
      <c r="CS644" s="46"/>
      <c r="CT644" s="46"/>
      <c r="CU644" s="46"/>
      <c r="CV644" s="46"/>
      <c r="CW644" s="46"/>
      <c r="CX644" s="46"/>
      <c r="CY644" s="46"/>
      <c r="CZ644" s="28"/>
      <c r="DA644" s="28"/>
      <c r="DB644" s="35"/>
      <c r="DE644" s="31" t="e">
        <f t="shared" ref="DE644:DE707" si="45">MEDIAN(V644,Z644,AD644,AH644,AL644,AP644,AT644,AX644,BB644,BF644,BJ644,BN644,BR644,BV644,BZ644,CD644,CH644,CL644,CP644,CT644,CX644,DB644)</f>
        <v>#NUM!</v>
      </c>
    </row>
    <row r="645" spans="1:109" ht="22.5" x14ac:dyDescent="0.25">
      <c r="A645" s="18">
        <v>518</v>
      </c>
      <c r="B645" s="38" t="s">
        <v>810</v>
      </c>
      <c r="C645" s="33" t="s">
        <v>43</v>
      </c>
      <c r="D645" s="104">
        <v>3</v>
      </c>
      <c r="E645" s="98">
        <v>20</v>
      </c>
      <c r="F645" s="98" t="s">
        <v>703</v>
      </c>
      <c r="G645" s="99" t="s">
        <v>703</v>
      </c>
      <c r="H645" s="98"/>
      <c r="I645" s="98"/>
      <c r="J645" s="98"/>
      <c r="K645" s="99"/>
      <c r="L645" s="99"/>
      <c r="M645" s="98" t="s">
        <v>124</v>
      </c>
      <c r="N645" s="24"/>
      <c r="O645" s="24"/>
      <c r="P645" s="24"/>
      <c r="Q645" s="24"/>
      <c r="R645" s="24"/>
      <c r="S645" s="24"/>
      <c r="T645" s="24"/>
      <c r="U645" s="24"/>
      <c r="V645" s="24"/>
      <c r="W645" s="24"/>
      <c r="X645" s="24"/>
      <c r="Y645" s="24"/>
      <c r="Z645" s="24"/>
      <c r="AA645" s="24"/>
      <c r="AB645" s="26"/>
      <c r="AC645" s="111"/>
      <c r="AD645" s="24"/>
      <c r="AE645" s="24"/>
      <c r="AF645" s="26"/>
      <c r="AG645" s="100"/>
      <c r="AH645" s="46"/>
      <c r="AI645" s="46"/>
      <c r="AJ645" s="46"/>
      <c r="AK645" s="46"/>
      <c r="AL645" s="46"/>
      <c r="AM645" s="46"/>
      <c r="AN645" s="47"/>
      <c r="AO645" s="47"/>
      <c r="AP645" s="95"/>
      <c r="AQ645" s="46"/>
      <c r="AR645" s="47"/>
      <c r="AS645" s="47"/>
      <c r="AT645" s="47"/>
      <c r="AU645" s="46"/>
      <c r="AV645" s="47"/>
      <c r="AW645" s="47"/>
      <c r="AX645" s="101"/>
      <c r="AY645" s="46"/>
      <c r="AZ645" s="47"/>
      <c r="BA645" s="47"/>
      <c r="BB645" s="47"/>
      <c r="BC645" s="46"/>
      <c r="BD645" s="46"/>
      <c r="BE645" s="46"/>
      <c r="BF645" s="46"/>
      <c r="BG645" s="46"/>
      <c r="BH645" s="46"/>
      <c r="BI645" s="46"/>
      <c r="BJ645" s="46"/>
      <c r="BK645" s="46"/>
      <c r="BL645" s="83"/>
      <c r="BM645" s="83"/>
      <c r="BN645" s="83"/>
      <c r="BO645" s="46"/>
      <c r="BP645" s="47"/>
      <c r="BQ645" s="47"/>
      <c r="BR645" s="47"/>
      <c r="BS645" s="46"/>
      <c r="BT645" s="47">
        <f>VLOOKUP(A645,'[2]enfermeria (304)'!$A$1:$U$311,19,0)</f>
        <v>91245.333333333328</v>
      </c>
      <c r="BU645" s="47">
        <f>VLOOKUP(A645,'[2]enfermeria (304)'!$A$1:$U$311,20,0)</f>
        <v>0</v>
      </c>
      <c r="BV645" s="47">
        <f t="shared" si="44"/>
        <v>91245.333333333328</v>
      </c>
      <c r="BW645" s="46"/>
      <c r="BX645" s="46"/>
      <c r="BY645" s="46"/>
      <c r="BZ645" s="46"/>
      <c r="CA645" s="46"/>
      <c r="CB645" s="47"/>
      <c r="CC645" s="47"/>
      <c r="CD645" s="47"/>
      <c r="CE645" s="46"/>
      <c r="CF645" s="46"/>
      <c r="CG645" s="46"/>
      <c r="CH645" s="46"/>
      <c r="CI645" s="46"/>
      <c r="CJ645" s="47"/>
      <c r="CK645" s="47"/>
      <c r="CL645" s="47"/>
      <c r="CM645" s="46"/>
      <c r="CN645" s="46"/>
      <c r="CO645" s="46"/>
      <c r="CP645" s="46"/>
      <c r="CQ645" s="46"/>
      <c r="CR645" s="46"/>
      <c r="CS645" s="46"/>
      <c r="CT645" s="46"/>
      <c r="CU645" s="46"/>
      <c r="CV645" s="46"/>
      <c r="CW645" s="46"/>
      <c r="CX645" s="46"/>
      <c r="CY645" s="46"/>
      <c r="CZ645" s="28"/>
      <c r="DA645" s="28"/>
      <c r="DB645" s="35"/>
      <c r="DE645" s="31">
        <f t="shared" si="45"/>
        <v>91245.333333333328</v>
      </c>
    </row>
    <row r="646" spans="1:109" ht="22.5" x14ac:dyDescent="0.25">
      <c r="A646" s="18">
        <v>519</v>
      </c>
      <c r="B646" s="38" t="s">
        <v>811</v>
      </c>
      <c r="C646" s="33" t="s">
        <v>43</v>
      </c>
      <c r="D646" s="104">
        <v>2</v>
      </c>
      <c r="E646" s="98">
        <f>D646</f>
        <v>2</v>
      </c>
      <c r="F646" s="98" t="s">
        <v>703</v>
      </c>
      <c r="G646" s="99" t="s">
        <v>703</v>
      </c>
      <c r="H646" s="98"/>
      <c r="I646" s="98"/>
      <c r="J646" s="98"/>
      <c r="K646" s="99"/>
      <c r="L646" s="99"/>
      <c r="M646" s="98" t="s">
        <v>124</v>
      </c>
      <c r="N646" s="24"/>
      <c r="O646" s="24"/>
      <c r="P646" s="24"/>
      <c r="Q646" s="24"/>
      <c r="R646" s="24"/>
      <c r="S646" s="24"/>
      <c r="T646" s="24"/>
      <c r="U646" s="24"/>
      <c r="V646" s="24"/>
      <c r="W646" s="24"/>
      <c r="X646" s="24"/>
      <c r="Y646" s="24"/>
      <c r="Z646" s="24"/>
      <c r="AA646" s="24"/>
      <c r="AB646" s="26"/>
      <c r="AC646" s="111"/>
      <c r="AD646" s="24"/>
      <c r="AE646" s="24"/>
      <c r="AF646" s="26"/>
      <c r="AG646" s="100"/>
      <c r="AH646" s="46"/>
      <c r="AI646" s="46"/>
      <c r="AJ646" s="46"/>
      <c r="AK646" s="46"/>
      <c r="AL646" s="46"/>
      <c r="AM646" s="46"/>
      <c r="AN646" s="47"/>
      <c r="AO646" s="47"/>
      <c r="AP646" s="95"/>
      <c r="AQ646" s="46"/>
      <c r="AR646" s="47">
        <v>160908</v>
      </c>
      <c r="AS646" s="47">
        <v>0</v>
      </c>
      <c r="AT646" s="47">
        <f>+AR646+AS646</f>
        <v>160908</v>
      </c>
      <c r="AU646" s="46"/>
      <c r="AV646" s="47"/>
      <c r="AW646" s="47"/>
      <c r="AX646" s="101"/>
      <c r="AY646" s="46"/>
      <c r="AZ646" s="47"/>
      <c r="BA646" s="47"/>
      <c r="BB646" s="47"/>
      <c r="BC646" s="46"/>
      <c r="BD646" s="46"/>
      <c r="BE646" s="46"/>
      <c r="BF646" s="46"/>
      <c r="BG646" s="46"/>
      <c r="BH646" s="46"/>
      <c r="BI646" s="46"/>
      <c r="BJ646" s="46"/>
      <c r="BK646" s="46"/>
      <c r="BL646" s="83"/>
      <c r="BM646" s="83"/>
      <c r="BN646" s="83"/>
      <c r="BO646" s="46"/>
      <c r="BP646" s="47"/>
      <c r="BQ646" s="47"/>
      <c r="BR646" s="47"/>
      <c r="BS646" s="46"/>
      <c r="BT646" s="47">
        <f>VLOOKUP(A646,'[2]enfermeria (304)'!$A$1:$U$311,19,0)</f>
        <v>91245.333333333328</v>
      </c>
      <c r="BU646" s="47">
        <f>VLOOKUP(A646,'[2]enfermeria (304)'!$A$1:$U$311,20,0)</f>
        <v>17336.613333333331</v>
      </c>
      <c r="BV646" s="47">
        <f t="shared" si="44"/>
        <v>108581.94666666666</v>
      </c>
      <c r="BW646" s="46"/>
      <c r="BX646" s="46"/>
      <c r="BY646" s="46"/>
      <c r="BZ646" s="46"/>
      <c r="CA646" s="46"/>
      <c r="CB646" s="47"/>
      <c r="CC646" s="47"/>
      <c r="CD646" s="47"/>
      <c r="CE646" s="46"/>
      <c r="CF646" s="46"/>
      <c r="CG646" s="46"/>
      <c r="CH646" s="46"/>
      <c r="CI646" s="46"/>
      <c r="CJ646" s="47"/>
      <c r="CK646" s="47"/>
      <c r="CL646" s="47"/>
      <c r="CM646" s="46"/>
      <c r="CN646" s="46"/>
      <c r="CO646" s="46"/>
      <c r="CP646" s="46"/>
      <c r="CQ646" s="46"/>
      <c r="CR646" s="46"/>
      <c r="CS646" s="46"/>
      <c r="CT646" s="46"/>
      <c r="CU646" s="46"/>
      <c r="CV646" s="46"/>
      <c r="CW646" s="46"/>
      <c r="CX646" s="46"/>
      <c r="CY646" s="46"/>
      <c r="CZ646" s="28"/>
      <c r="DA646" s="28"/>
      <c r="DB646" s="35"/>
      <c r="DE646" s="31">
        <f t="shared" si="45"/>
        <v>134744.97333333333</v>
      </c>
    </row>
    <row r="647" spans="1:109" ht="22.5" x14ac:dyDescent="0.25">
      <c r="A647" s="96">
        <v>520</v>
      </c>
      <c r="B647" s="38" t="s">
        <v>812</v>
      </c>
      <c r="C647" s="33" t="s">
        <v>202</v>
      </c>
      <c r="D647" s="104">
        <v>20</v>
      </c>
      <c r="E647" s="98">
        <v>20</v>
      </c>
      <c r="F647" s="98" t="s">
        <v>703</v>
      </c>
      <c r="G647" s="99" t="s">
        <v>703</v>
      </c>
      <c r="H647" s="98"/>
      <c r="I647" s="98"/>
      <c r="J647" s="98"/>
      <c r="K647" s="99"/>
      <c r="L647" s="99"/>
      <c r="M647" s="98" t="s">
        <v>124</v>
      </c>
      <c r="N647" s="24"/>
      <c r="O647" s="24"/>
      <c r="P647" s="24"/>
      <c r="Q647" s="24"/>
      <c r="R647" s="24"/>
      <c r="S647" s="24"/>
      <c r="T647" s="24"/>
      <c r="U647" s="24"/>
      <c r="V647" s="24"/>
      <c r="W647" s="24"/>
      <c r="X647" s="24"/>
      <c r="Y647" s="24"/>
      <c r="Z647" s="24"/>
      <c r="AA647" s="24"/>
      <c r="AB647" s="26"/>
      <c r="AC647" s="111"/>
      <c r="AD647" s="24"/>
      <c r="AE647" s="24"/>
      <c r="AF647" s="26"/>
      <c r="AG647" s="100"/>
      <c r="AH647" s="46"/>
      <c r="AI647" s="46"/>
      <c r="AJ647" s="46"/>
      <c r="AK647" s="46"/>
      <c r="AL647" s="46"/>
      <c r="AM647" s="46"/>
      <c r="AN647" s="47"/>
      <c r="AO647" s="47"/>
      <c r="AP647" s="95"/>
      <c r="AQ647" s="46"/>
      <c r="AR647" s="47"/>
      <c r="AS647" s="47"/>
      <c r="AT647" s="47"/>
      <c r="AU647" s="46"/>
      <c r="AV647" s="47"/>
      <c r="AW647" s="47"/>
      <c r="AX647" s="101"/>
      <c r="AY647" s="46"/>
      <c r="AZ647" s="47"/>
      <c r="BA647" s="47"/>
      <c r="BB647" s="47"/>
      <c r="BC647" s="46"/>
      <c r="BD647" s="46"/>
      <c r="BE647" s="46"/>
      <c r="BF647" s="46"/>
      <c r="BG647" s="46"/>
      <c r="BH647" s="46"/>
      <c r="BI647" s="46"/>
      <c r="BJ647" s="46"/>
      <c r="BK647" s="46"/>
      <c r="BL647" s="83"/>
      <c r="BM647" s="83"/>
      <c r="BN647" s="83"/>
      <c r="BO647" s="46"/>
      <c r="BP647" s="47"/>
      <c r="BQ647" s="47"/>
      <c r="BR647" s="47"/>
      <c r="BS647" s="46"/>
      <c r="BT647" s="47"/>
      <c r="BU647" s="47"/>
      <c r="BV647" s="47"/>
      <c r="BW647" s="46"/>
      <c r="BX647" s="46"/>
      <c r="BY647" s="46"/>
      <c r="BZ647" s="46"/>
      <c r="CA647" s="46"/>
      <c r="CB647" s="47"/>
      <c r="CC647" s="47"/>
      <c r="CD647" s="47"/>
      <c r="CE647" s="46"/>
      <c r="CF647" s="46"/>
      <c r="CG647" s="46"/>
      <c r="CH647" s="46"/>
      <c r="CI647" s="46"/>
      <c r="CJ647" s="47"/>
      <c r="CK647" s="47"/>
      <c r="CL647" s="47"/>
      <c r="CM647" s="46"/>
      <c r="CN647" s="46"/>
      <c r="CO647" s="46"/>
      <c r="CP647" s="46"/>
      <c r="CQ647" s="46"/>
      <c r="CR647" s="46"/>
      <c r="CS647" s="46"/>
      <c r="CT647" s="46"/>
      <c r="CU647" s="46"/>
      <c r="CV647" s="46"/>
      <c r="CW647" s="46"/>
      <c r="CX647" s="46"/>
      <c r="CY647" s="46"/>
      <c r="CZ647" s="28"/>
      <c r="DA647" s="28"/>
      <c r="DB647" s="35"/>
      <c r="DE647" s="31" t="e">
        <f t="shared" si="45"/>
        <v>#NUM!</v>
      </c>
    </row>
    <row r="648" spans="1:109" x14ac:dyDescent="0.25">
      <c r="A648" s="18">
        <v>524</v>
      </c>
      <c r="B648" s="32" t="s">
        <v>813</v>
      </c>
      <c r="C648" s="33" t="s">
        <v>202</v>
      </c>
      <c r="D648" s="104">
        <v>10</v>
      </c>
      <c r="E648" s="98">
        <v>20</v>
      </c>
      <c r="F648" s="98" t="s">
        <v>703</v>
      </c>
      <c r="G648" s="99" t="s">
        <v>703</v>
      </c>
      <c r="H648" s="98"/>
      <c r="I648" s="98"/>
      <c r="J648" s="98"/>
      <c r="K648" s="99"/>
      <c r="L648" s="99"/>
      <c r="M648" s="98" t="s">
        <v>124</v>
      </c>
      <c r="N648" s="24"/>
      <c r="O648" s="24"/>
      <c r="P648" s="24"/>
      <c r="Q648" s="24"/>
      <c r="R648" s="24"/>
      <c r="S648" s="24"/>
      <c r="T648" s="24"/>
      <c r="U648" s="24"/>
      <c r="V648" s="24"/>
      <c r="W648" s="24"/>
      <c r="X648" s="24"/>
      <c r="Y648" s="24"/>
      <c r="Z648" s="24"/>
      <c r="AA648" s="24"/>
      <c r="AB648" s="26"/>
      <c r="AC648" s="111"/>
      <c r="AD648" s="24"/>
      <c r="AE648" s="24"/>
      <c r="AF648" s="26"/>
      <c r="AG648" s="100"/>
      <c r="AH648" s="46"/>
      <c r="AI648" s="46"/>
      <c r="AJ648" s="46"/>
      <c r="AK648" s="46"/>
      <c r="AL648" s="46"/>
      <c r="AM648" s="46"/>
      <c r="AN648" s="47"/>
      <c r="AO648" s="47"/>
      <c r="AP648" s="95"/>
      <c r="AQ648" s="46"/>
      <c r="AR648" s="47"/>
      <c r="AS648" s="47"/>
      <c r="AT648" s="47"/>
      <c r="AU648" s="46"/>
      <c r="AV648" s="47"/>
      <c r="AW648" s="47"/>
      <c r="AX648" s="101"/>
      <c r="AY648" s="46"/>
      <c r="AZ648" s="47"/>
      <c r="BA648" s="47"/>
      <c r="BB648" s="47"/>
      <c r="BC648" s="46"/>
      <c r="BD648" s="46"/>
      <c r="BE648" s="46"/>
      <c r="BF648" s="46"/>
      <c r="BG648" s="46"/>
      <c r="BH648" s="46"/>
      <c r="BI648" s="46"/>
      <c r="BJ648" s="46"/>
      <c r="BK648" s="46"/>
      <c r="BL648" s="83"/>
      <c r="BM648" s="83"/>
      <c r="BN648" s="83"/>
      <c r="BO648" s="46"/>
      <c r="BP648" s="47"/>
      <c r="BQ648" s="47"/>
      <c r="BR648" s="47"/>
      <c r="BS648" s="46"/>
      <c r="BT648" s="47"/>
      <c r="BU648" s="47"/>
      <c r="BV648" s="47"/>
      <c r="BW648" s="46"/>
      <c r="BX648" s="46"/>
      <c r="BY648" s="46"/>
      <c r="BZ648" s="46"/>
      <c r="CA648" s="46"/>
      <c r="CB648" s="47"/>
      <c r="CC648" s="47"/>
      <c r="CD648" s="47"/>
      <c r="CE648" s="46"/>
      <c r="CF648" s="46"/>
      <c r="CG648" s="46"/>
      <c r="CH648" s="46"/>
      <c r="CI648" s="46"/>
      <c r="CJ648" s="47"/>
      <c r="CK648" s="47"/>
      <c r="CL648" s="47"/>
      <c r="CM648" s="46"/>
      <c r="CN648" s="46"/>
      <c r="CO648" s="46"/>
      <c r="CP648" s="46"/>
      <c r="CQ648" s="46"/>
      <c r="CR648" s="46"/>
      <c r="CS648" s="46"/>
      <c r="CT648" s="46"/>
      <c r="CU648" s="46"/>
      <c r="CV648" s="46"/>
      <c r="CW648" s="46"/>
      <c r="CX648" s="46"/>
      <c r="CY648" s="46"/>
      <c r="CZ648" s="28"/>
      <c r="DA648" s="28"/>
      <c r="DB648" s="35"/>
      <c r="DE648" s="31" t="e">
        <f t="shared" si="45"/>
        <v>#NUM!</v>
      </c>
    </row>
    <row r="649" spans="1:109" ht="23.25" x14ac:dyDescent="0.25">
      <c r="A649" s="18">
        <v>561</v>
      </c>
      <c r="B649" s="38" t="s">
        <v>814</v>
      </c>
      <c r="C649" s="33" t="s">
        <v>43</v>
      </c>
      <c r="D649" s="104">
        <v>10</v>
      </c>
      <c r="E649" s="98">
        <v>5</v>
      </c>
      <c r="F649" s="98" t="s">
        <v>703</v>
      </c>
      <c r="G649" s="99" t="s">
        <v>815</v>
      </c>
      <c r="H649" s="98"/>
      <c r="I649" s="98"/>
      <c r="J649" s="98"/>
      <c r="K649" s="99"/>
      <c r="L649" s="99"/>
      <c r="M649" s="98" t="s">
        <v>124</v>
      </c>
      <c r="N649" s="24"/>
      <c r="O649" s="24"/>
      <c r="P649" s="24"/>
      <c r="Q649" s="24"/>
      <c r="R649" s="24"/>
      <c r="S649" s="24"/>
      <c r="T649" s="24"/>
      <c r="U649" s="24"/>
      <c r="V649" s="24"/>
      <c r="W649" s="24"/>
      <c r="X649" s="24"/>
      <c r="Y649" s="24"/>
      <c r="Z649" s="24"/>
      <c r="AA649" s="24"/>
      <c r="AB649" s="26"/>
      <c r="AC649" s="111"/>
      <c r="AD649" s="24"/>
      <c r="AE649" s="24"/>
      <c r="AF649" s="26"/>
      <c r="AG649" s="100"/>
      <c r="AH649" s="46"/>
      <c r="AI649" s="46"/>
      <c r="AJ649" s="46"/>
      <c r="AK649" s="46"/>
      <c r="AL649" s="46"/>
      <c r="AM649" s="46"/>
      <c r="AN649" s="47"/>
      <c r="AO649" s="47"/>
      <c r="AP649" s="95"/>
      <c r="AQ649" s="46"/>
      <c r="AR649" s="47"/>
      <c r="AS649" s="47"/>
      <c r="AT649" s="47"/>
      <c r="AU649" s="46"/>
      <c r="AV649" s="47"/>
      <c r="AW649" s="47"/>
      <c r="AX649" s="101"/>
      <c r="AY649" s="46"/>
      <c r="AZ649" s="47"/>
      <c r="BA649" s="47"/>
      <c r="BB649" s="47"/>
      <c r="BC649" s="46"/>
      <c r="BD649" s="46"/>
      <c r="BE649" s="46"/>
      <c r="BF649" s="46"/>
      <c r="BG649" s="46"/>
      <c r="BH649" s="46"/>
      <c r="BI649" s="46"/>
      <c r="BJ649" s="46"/>
      <c r="BK649" s="46"/>
      <c r="BL649" s="83"/>
      <c r="BM649" s="83"/>
      <c r="BN649" s="83"/>
      <c r="BO649" s="46"/>
      <c r="BP649" s="47"/>
      <c r="BQ649" s="47"/>
      <c r="BR649" s="47"/>
      <c r="BS649" s="46"/>
      <c r="BT649" s="47">
        <f>VLOOKUP(A649,'[2]enfermeria (304)'!$A$1:$U$311,19,0)</f>
        <v>418666.66666666669</v>
      </c>
      <c r="BU649" s="47">
        <f>VLOOKUP(A649,'[2]enfermeria (304)'!$A$1:$U$311,20,0)</f>
        <v>0</v>
      </c>
      <c r="BV649" s="47">
        <f t="shared" si="44"/>
        <v>418666.66666666669</v>
      </c>
      <c r="BW649" s="46"/>
      <c r="BX649" s="46"/>
      <c r="BY649" s="46"/>
      <c r="BZ649" s="46"/>
      <c r="CA649" s="46"/>
      <c r="CB649" s="47"/>
      <c r="CC649" s="47"/>
      <c r="CD649" s="47"/>
      <c r="CE649" s="46"/>
      <c r="CF649" s="46"/>
      <c r="CG649" s="46"/>
      <c r="CH649" s="46"/>
      <c r="CI649" s="46"/>
      <c r="CJ649" s="47"/>
      <c r="CK649" s="47"/>
      <c r="CL649" s="47"/>
      <c r="CM649" s="46"/>
      <c r="CN649" s="46"/>
      <c r="CO649" s="46"/>
      <c r="CP649" s="46"/>
      <c r="CQ649" s="46"/>
      <c r="CR649" s="46"/>
      <c r="CS649" s="46"/>
      <c r="CT649" s="46"/>
      <c r="CU649" s="46"/>
      <c r="CV649" s="46"/>
      <c r="CW649" s="46"/>
      <c r="CX649" s="46"/>
      <c r="CY649" s="46"/>
      <c r="CZ649" s="28"/>
      <c r="DA649" s="28"/>
      <c r="DB649" s="35"/>
      <c r="DE649" s="31">
        <f t="shared" si="45"/>
        <v>418666.66666666669</v>
      </c>
    </row>
    <row r="650" spans="1:109" ht="45.75" x14ac:dyDescent="0.25">
      <c r="A650" s="96">
        <v>562</v>
      </c>
      <c r="B650" s="38" t="s">
        <v>816</v>
      </c>
      <c r="C650" s="97" t="s">
        <v>43</v>
      </c>
      <c r="D650" s="104">
        <f>E650</f>
        <v>66</v>
      </c>
      <c r="E650" s="98">
        <v>66</v>
      </c>
      <c r="F650" s="98" t="s">
        <v>703</v>
      </c>
      <c r="G650" s="99" t="s">
        <v>817</v>
      </c>
      <c r="H650" s="99"/>
      <c r="I650" s="99"/>
      <c r="J650" s="98"/>
      <c r="K650" s="99"/>
      <c r="L650" s="99"/>
      <c r="M650" s="98" t="s">
        <v>124</v>
      </c>
      <c r="N650" s="24"/>
      <c r="O650" s="24"/>
      <c r="P650" s="24"/>
      <c r="Q650" s="24"/>
      <c r="R650" s="24"/>
      <c r="S650" s="24"/>
      <c r="T650" s="24"/>
      <c r="U650" s="24"/>
      <c r="V650" s="24"/>
      <c r="W650" s="24"/>
      <c r="X650" s="24"/>
      <c r="Y650" s="24"/>
      <c r="Z650" s="24"/>
      <c r="AA650" s="24"/>
      <c r="AB650" s="26"/>
      <c r="AC650" s="111"/>
      <c r="AD650" s="24"/>
      <c r="AE650" s="24"/>
      <c r="AF650" s="26"/>
      <c r="AG650" s="100"/>
      <c r="AH650" s="46"/>
      <c r="AI650" s="46"/>
      <c r="AJ650" s="46"/>
      <c r="AK650" s="46"/>
      <c r="AL650" s="46"/>
      <c r="AM650" s="46"/>
      <c r="AN650" s="47"/>
      <c r="AO650" s="47"/>
      <c r="AP650" s="95"/>
      <c r="AQ650" s="46"/>
      <c r="AR650" s="47"/>
      <c r="AS650" s="47"/>
      <c r="AT650" s="47"/>
      <c r="AU650" s="46"/>
      <c r="AV650" s="47"/>
      <c r="AW650" s="47"/>
      <c r="AX650" s="101"/>
      <c r="AY650" s="46"/>
      <c r="AZ650" s="47"/>
      <c r="BA650" s="47"/>
      <c r="BB650" s="47"/>
      <c r="BC650" s="46"/>
      <c r="BD650" s="46"/>
      <c r="BE650" s="46"/>
      <c r="BF650" s="46"/>
      <c r="BG650" s="46"/>
      <c r="BH650" s="46"/>
      <c r="BI650" s="46"/>
      <c r="BJ650" s="46"/>
      <c r="BK650" s="46"/>
      <c r="BL650" s="83"/>
      <c r="BM650" s="83"/>
      <c r="BN650" s="83"/>
      <c r="BO650" s="46"/>
      <c r="BP650" s="47"/>
      <c r="BQ650" s="47"/>
      <c r="BR650" s="47"/>
      <c r="BS650" s="46"/>
      <c r="BT650" s="47">
        <f>VLOOKUP(A650,'[2]enfermeria (304)'!$A$1:$U$311,19,0)</f>
        <v>418666.66666666669</v>
      </c>
      <c r="BU650" s="47">
        <f>VLOOKUP(A650,'[2]enfermeria (304)'!$A$1:$U$311,20,0)</f>
        <v>0</v>
      </c>
      <c r="BV650" s="47">
        <f t="shared" si="44"/>
        <v>418666.66666666669</v>
      </c>
      <c r="BW650" s="46"/>
      <c r="BX650" s="46"/>
      <c r="BY650" s="46"/>
      <c r="BZ650" s="46"/>
      <c r="CA650" s="46"/>
      <c r="CB650" s="47"/>
      <c r="CC650" s="47"/>
      <c r="CD650" s="47"/>
      <c r="CE650" s="46"/>
      <c r="CF650" s="46"/>
      <c r="CG650" s="46"/>
      <c r="CH650" s="46"/>
      <c r="CI650" s="46"/>
      <c r="CJ650" s="47"/>
      <c r="CK650" s="47"/>
      <c r="CL650" s="47"/>
      <c r="CM650" s="46"/>
      <c r="CN650" s="46"/>
      <c r="CO650" s="46"/>
      <c r="CP650" s="46"/>
      <c r="CQ650" s="46"/>
      <c r="CR650" s="46"/>
      <c r="CS650" s="46"/>
      <c r="CT650" s="46"/>
      <c r="CU650" s="46"/>
      <c r="CV650" s="46"/>
      <c r="CW650" s="46"/>
      <c r="CX650" s="46"/>
      <c r="CY650" s="46"/>
      <c r="CZ650" s="28"/>
      <c r="DA650" s="28"/>
      <c r="DB650" s="35"/>
      <c r="DE650" s="31">
        <f t="shared" si="45"/>
        <v>418666.66666666669</v>
      </c>
    </row>
    <row r="651" spans="1:109" ht="22.5" x14ac:dyDescent="0.25">
      <c r="A651" s="96">
        <v>577</v>
      </c>
      <c r="B651" s="38" t="s">
        <v>818</v>
      </c>
      <c r="C651" s="33" t="s">
        <v>43</v>
      </c>
      <c r="D651" s="104">
        <v>5</v>
      </c>
      <c r="E651" s="98">
        <v>1150</v>
      </c>
      <c r="F651" s="98" t="s">
        <v>703</v>
      </c>
      <c r="G651" s="99" t="s">
        <v>703</v>
      </c>
      <c r="H651" s="98"/>
      <c r="I651" s="98"/>
      <c r="J651" s="98"/>
      <c r="K651" s="99"/>
      <c r="L651" s="99"/>
      <c r="M651" s="98" t="s">
        <v>124</v>
      </c>
      <c r="N651" s="24"/>
      <c r="O651" s="24"/>
      <c r="P651" s="24"/>
      <c r="Q651" s="24"/>
      <c r="R651" s="24"/>
      <c r="S651" s="24"/>
      <c r="T651" s="24"/>
      <c r="U651" s="24"/>
      <c r="V651" s="24"/>
      <c r="W651" s="24"/>
      <c r="X651" s="24"/>
      <c r="Y651" s="24"/>
      <c r="Z651" s="24"/>
      <c r="AA651" s="24"/>
      <c r="AB651" s="26"/>
      <c r="AC651" s="111"/>
      <c r="AD651" s="24"/>
      <c r="AE651" s="24"/>
      <c r="AF651" s="26"/>
      <c r="AG651" s="100"/>
      <c r="AH651" s="46"/>
      <c r="AI651" s="46"/>
      <c r="AJ651" s="46"/>
      <c r="AK651" s="46"/>
      <c r="AL651" s="46"/>
      <c r="AM651" s="46"/>
      <c r="AN651" s="47"/>
      <c r="AO651" s="47"/>
      <c r="AP651" s="95"/>
      <c r="AQ651" s="46"/>
      <c r="AR651" s="47"/>
      <c r="AS651" s="47"/>
      <c r="AT651" s="47"/>
      <c r="AU651" s="46"/>
      <c r="AV651" s="47"/>
      <c r="AW651" s="47"/>
      <c r="AX651" s="101"/>
      <c r="AY651" s="46"/>
      <c r="AZ651" s="47"/>
      <c r="BA651" s="47"/>
      <c r="BB651" s="47"/>
      <c r="BC651" s="46"/>
      <c r="BD651" s="46"/>
      <c r="BE651" s="46"/>
      <c r="BF651" s="46"/>
      <c r="BG651" s="46"/>
      <c r="BH651" s="46"/>
      <c r="BI651" s="46"/>
      <c r="BJ651" s="46"/>
      <c r="BK651" s="46"/>
      <c r="BL651" s="83"/>
      <c r="BM651" s="83"/>
      <c r="BN651" s="83"/>
      <c r="BO651" s="46"/>
      <c r="BP651" s="47"/>
      <c r="BQ651" s="47"/>
      <c r="BR651" s="47"/>
      <c r="BS651" s="46"/>
      <c r="BT651" s="47"/>
      <c r="BU651" s="47"/>
      <c r="BV651" s="47"/>
      <c r="BW651" s="46"/>
      <c r="BX651" s="46"/>
      <c r="BY651" s="46"/>
      <c r="BZ651" s="46"/>
      <c r="CA651" s="46"/>
      <c r="CB651" s="47"/>
      <c r="CC651" s="47"/>
      <c r="CD651" s="47"/>
      <c r="CE651" s="46"/>
      <c r="CF651" s="46"/>
      <c r="CG651" s="46"/>
      <c r="CH651" s="46"/>
      <c r="CI651" s="46"/>
      <c r="CJ651" s="47"/>
      <c r="CK651" s="47"/>
      <c r="CL651" s="47"/>
      <c r="CM651" s="46"/>
      <c r="CN651" s="46"/>
      <c r="CO651" s="46"/>
      <c r="CP651" s="46"/>
      <c r="CQ651" s="46"/>
      <c r="CR651" s="46"/>
      <c r="CS651" s="46"/>
      <c r="CT651" s="46"/>
      <c r="CU651" s="46"/>
      <c r="CV651" s="46"/>
      <c r="CW651" s="46"/>
      <c r="CX651" s="46"/>
      <c r="CY651" s="46"/>
      <c r="CZ651" s="28"/>
      <c r="DA651" s="28"/>
      <c r="DB651" s="35"/>
      <c r="DE651" s="31" t="e">
        <f t="shared" si="45"/>
        <v>#NUM!</v>
      </c>
    </row>
    <row r="652" spans="1:109" ht="22.5" x14ac:dyDescent="0.25">
      <c r="A652" s="18">
        <v>578</v>
      </c>
      <c r="B652" s="38" t="s">
        <v>819</v>
      </c>
      <c r="C652" s="33" t="s">
        <v>43</v>
      </c>
      <c r="D652" s="97">
        <v>20</v>
      </c>
      <c r="E652" s="98">
        <v>50</v>
      </c>
      <c r="F652" s="98" t="s">
        <v>703</v>
      </c>
      <c r="G652" s="99" t="s">
        <v>703</v>
      </c>
      <c r="H652" s="98"/>
      <c r="I652" s="98"/>
      <c r="J652" s="98"/>
      <c r="K652" s="99"/>
      <c r="L652" s="99"/>
      <c r="M652" s="98" t="s">
        <v>124</v>
      </c>
      <c r="N652" s="24"/>
      <c r="O652" s="24"/>
      <c r="P652" s="24"/>
      <c r="Q652" s="24"/>
      <c r="R652" s="24"/>
      <c r="S652" s="24"/>
      <c r="T652" s="24"/>
      <c r="U652" s="24"/>
      <c r="V652" s="24"/>
      <c r="W652" s="24"/>
      <c r="X652" s="24"/>
      <c r="Y652" s="24"/>
      <c r="Z652" s="24"/>
      <c r="AA652" s="24"/>
      <c r="AB652" s="26"/>
      <c r="AC652" s="111"/>
      <c r="AD652" s="24"/>
      <c r="AE652" s="24"/>
      <c r="AF652" s="26">
        <v>2800</v>
      </c>
      <c r="AG652" s="100">
        <v>0</v>
      </c>
      <c r="AH652" s="105">
        <f>+AF652+AG652</f>
        <v>2800</v>
      </c>
      <c r="AI652" s="46"/>
      <c r="AJ652" s="46"/>
      <c r="AK652" s="46"/>
      <c r="AL652" s="46"/>
      <c r="AM652" s="46"/>
      <c r="AN652" s="47"/>
      <c r="AO652" s="47"/>
      <c r="AP652" s="95"/>
      <c r="AQ652" s="46"/>
      <c r="AR652" s="47">
        <v>1267</v>
      </c>
      <c r="AS652" s="47">
        <v>0</v>
      </c>
      <c r="AT652" s="47">
        <f>+AR652+AS652</f>
        <v>1267</v>
      </c>
      <c r="AU652" s="46"/>
      <c r="AV652" s="47"/>
      <c r="AW652" s="47"/>
      <c r="AX652" s="101"/>
      <c r="AY652" s="46"/>
      <c r="AZ652" s="47"/>
      <c r="BA652" s="47"/>
      <c r="BB652" s="47"/>
      <c r="BC652" s="46"/>
      <c r="BD652" s="46"/>
      <c r="BE652" s="46"/>
      <c r="BF652" s="46"/>
      <c r="BG652" s="46"/>
      <c r="BH652" s="46"/>
      <c r="BI652" s="46"/>
      <c r="BJ652" s="46"/>
      <c r="BK652" s="46"/>
      <c r="BL652" s="83"/>
      <c r="BM652" s="83"/>
      <c r="BN652" s="83"/>
      <c r="BO652" s="46"/>
      <c r="BP652" s="47"/>
      <c r="BQ652" s="47"/>
      <c r="BR652" s="47"/>
      <c r="BS652" s="46"/>
      <c r="BT652" s="47"/>
      <c r="BU652" s="47"/>
      <c r="BV652" s="47"/>
      <c r="BW652" s="46"/>
      <c r="BX652" s="46"/>
      <c r="BY652" s="46"/>
      <c r="BZ652" s="46"/>
      <c r="CA652" s="46"/>
      <c r="CB652" s="47"/>
      <c r="CC652" s="47"/>
      <c r="CD652" s="47"/>
      <c r="CE652" s="46"/>
      <c r="CF652" s="46"/>
      <c r="CG652" s="46"/>
      <c r="CH652" s="46"/>
      <c r="CI652" s="46"/>
      <c r="CJ652" s="47"/>
      <c r="CK652" s="47"/>
      <c r="CL652" s="47"/>
      <c r="CM652" s="46"/>
      <c r="CN652" s="46"/>
      <c r="CO652" s="46"/>
      <c r="CP652" s="46"/>
      <c r="CQ652" s="46"/>
      <c r="CR652" s="46"/>
      <c r="CS652" s="46"/>
      <c r="CT652" s="46"/>
      <c r="CU652" s="46"/>
      <c r="CV652" s="46"/>
      <c r="CW652" s="46"/>
      <c r="CX652" s="46"/>
      <c r="CY652" s="46"/>
      <c r="CZ652" s="28"/>
      <c r="DA652" s="28"/>
      <c r="DB652" s="35"/>
      <c r="DE652" s="31">
        <f t="shared" si="45"/>
        <v>2033.5</v>
      </c>
    </row>
    <row r="653" spans="1:109" ht="33.75" x14ac:dyDescent="0.25">
      <c r="A653" s="18">
        <v>579</v>
      </c>
      <c r="B653" s="38" t="s">
        <v>820</v>
      </c>
      <c r="C653" s="33" t="s">
        <v>43</v>
      </c>
      <c r="D653" s="97">
        <v>600</v>
      </c>
      <c r="E653" s="98">
        <v>300</v>
      </c>
      <c r="F653" s="98" t="s">
        <v>703</v>
      </c>
      <c r="G653" s="99" t="s">
        <v>703</v>
      </c>
      <c r="H653" s="98"/>
      <c r="I653" s="98"/>
      <c r="J653" s="98"/>
      <c r="K653" s="99"/>
      <c r="L653" s="99"/>
      <c r="M653" s="98" t="s">
        <v>124</v>
      </c>
      <c r="N653" s="24"/>
      <c r="O653" s="24"/>
      <c r="P653" s="24"/>
      <c r="Q653" s="24"/>
      <c r="R653" s="24"/>
      <c r="S653" s="24"/>
      <c r="T653" s="24"/>
      <c r="U653" s="24"/>
      <c r="V653" s="24"/>
      <c r="W653" s="24"/>
      <c r="X653" s="24"/>
      <c r="Y653" s="24"/>
      <c r="Z653" s="24"/>
      <c r="AA653" s="24"/>
      <c r="AB653" s="26"/>
      <c r="AC653" s="111"/>
      <c r="AD653" s="24"/>
      <c r="AE653" s="24"/>
      <c r="AF653" s="26">
        <v>2800</v>
      </c>
      <c r="AG653" s="100">
        <v>0</v>
      </c>
      <c r="AH653" s="105">
        <f>+AF653+AG653</f>
        <v>2800</v>
      </c>
      <c r="AI653" s="46"/>
      <c r="AJ653" s="46"/>
      <c r="AK653" s="46"/>
      <c r="AL653" s="46"/>
      <c r="AM653" s="46"/>
      <c r="AN653" s="47"/>
      <c r="AO653" s="47"/>
      <c r="AP653" s="95"/>
      <c r="AQ653" s="46"/>
      <c r="AR653" s="47"/>
      <c r="AS653" s="47"/>
      <c r="AT653" s="47"/>
      <c r="AU653" s="46"/>
      <c r="AV653" s="47"/>
      <c r="AW653" s="47"/>
      <c r="AX653" s="101"/>
      <c r="AY653" s="46"/>
      <c r="AZ653" s="47"/>
      <c r="BA653" s="47"/>
      <c r="BB653" s="47"/>
      <c r="BC653" s="46"/>
      <c r="BD653" s="46"/>
      <c r="BE653" s="46"/>
      <c r="BF653" s="46"/>
      <c r="BG653" s="46"/>
      <c r="BH653" s="46"/>
      <c r="BI653" s="46"/>
      <c r="BJ653" s="46"/>
      <c r="BK653" s="46"/>
      <c r="BL653" s="83"/>
      <c r="BM653" s="83"/>
      <c r="BN653" s="83"/>
      <c r="BO653" s="46"/>
      <c r="BP653" s="47"/>
      <c r="BQ653" s="47"/>
      <c r="BR653" s="47"/>
      <c r="BS653" s="46"/>
      <c r="BT653" s="47"/>
      <c r="BU653" s="47"/>
      <c r="BV653" s="47"/>
      <c r="BW653" s="46"/>
      <c r="BX653" s="46"/>
      <c r="BY653" s="46"/>
      <c r="BZ653" s="46"/>
      <c r="CA653" s="46"/>
      <c r="CB653" s="47"/>
      <c r="CC653" s="47"/>
      <c r="CD653" s="47"/>
      <c r="CE653" s="46"/>
      <c r="CF653" s="46"/>
      <c r="CG653" s="46"/>
      <c r="CH653" s="46"/>
      <c r="CI653" s="46"/>
      <c r="CJ653" s="47"/>
      <c r="CK653" s="47"/>
      <c r="CL653" s="47"/>
      <c r="CM653" s="46"/>
      <c r="CN653" s="46"/>
      <c r="CO653" s="46"/>
      <c r="CP653" s="46"/>
      <c r="CQ653" s="46"/>
      <c r="CR653" s="46"/>
      <c r="CS653" s="46"/>
      <c r="CT653" s="46"/>
      <c r="CU653" s="46"/>
      <c r="CV653" s="46"/>
      <c r="CW653" s="46"/>
      <c r="CX653" s="46"/>
      <c r="CY653" s="46"/>
      <c r="CZ653" s="28"/>
      <c r="DA653" s="28"/>
      <c r="DB653" s="35"/>
      <c r="DE653" s="31">
        <f t="shared" si="45"/>
        <v>2800</v>
      </c>
    </row>
    <row r="654" spans="1:109" ht="22.5" x14ac:dyDescent="0.25">
      <c r="A654" s="96">
        <v>580</v>
      </c>
      <c r="B654" s="38" t="s">
        <v>821</v>
      </c>
      <c r="C654" s="33" t="s">
        <v>43</v>
      </c>
      <c r="D654" s="104">
        <v>1100</v>
      </c>
      <c r="E654" s="98">
        <v>2000</v>
      </c>
      <c r="F654" s="98" t="s">
        <v>703</v>
      </c>
      <c r="G654" s="99" t="s">
        <v>703</v>
      </c>
      <c r="H654" s="98"/>
      <c r="I654" s="98"/>
      <c r="J654" s="98"/>
      <c r="K654" s="99"/>
      <c r="L654" s="99"/>
      <c r="M654" s="98" t="s">
        <v>124</v>
      </c>
      <c r="N654" s="24"/>
      <c r="O654" s="24"/>
      <c r="P654" s="24"/>
      <c r="Q654" s="24"/>
      <c r="R654" s="24"/>
      <c r="S654" s="24"/>
      <c r="T654" s="24"/>
      <c r="U654" s="24"/>
      <c r="V654" s="24"/>
      <c r="W654" s="24"/>
      <c r="X654" s="24"/>
      <c r="Y654" s="24"/>
      <c r="Z654" s="24"/>
      <c r="AA654" s="24"/>
      <c r="AB654" s="26"/>
      <c r="AC654" s="111"/>
      <c r="AD654" s="24"/>
      <c r="AE654" s="24"/>
      <c r="AF654" s="26">
        <v>1800</v>
      </c>
      <c r="AG654" s="100">
        <v>0</v>
      </c>
      <c r="AH654" s="105">
        <f>+AF654+AG654</f>
        <v>1800</v>
      </c>
      <c r="AI654" s="46"/>
      <c r="AJ654" s="46"/>
      <c r="AK654" s="46"/>
      <c r="AL654" s="46"/>
      <c r="AM654" s="46"/>
      <c r="AN654" s="47"/>
      <c r="AO654" s="47"/>
      <c r="AP654" s="95"/>
      <c r="AQ654" s="46"/>
      <c r="AR654" s="47">
        <v>908</v>
      </c>
      <c r="AS654" s="47">
        <v>0</v>
      </c>
      <c r="AT654" s="47">
        <f>+AR654+AS654</f>
        <v>908</v>
      </c>
      <c r="AU654" s="46"/>
      <c r="AV654" s="47"/>
      <c r="AW654" s="47"/>
      <c r="AX654" s="101"/>
      <c r="AY654" s="46"/>
      <c r="AZ654" s="47"/>
      <c r="BA654" s="47"/>
      <c r="BB654" s="47"/>
      <c r="BC654" s="46"/>
      <c r="BD654" s="46"/>
      <c r="BE654" s="46"/>
      <c r="BF654" s="46"/>
      <c r="BG654" s="46"/>
      <c r="BH654" s="46"/>
      <c r="BI654" s="46"/>
      <c r="BJ654" s="46"/>
      <c r="BK654" s="46"/>
      <c r="BL654" s="83"/>
      <c r="BM654" s="83"/>
      <c r="BN654" s="83"/>
      <c r="BO654" s="46"/>
      <c r="BP654" s="47"/>
      <c r="BQ654" s="47"/>
      <c r="BR654" s="47"/>
      <c r="BS654" s="46"/>
      <c r="BT654" s="47">
        <f>VLOOKUP(A654,'[2]enfermeria (304)'!$A$1:$U$311,19,0)</f>
        <v>1040</v>
      </c>
      <c r="BU654" s="47">
        <f>VLOOKUP(A654,'[2]enfermeria (304)'!$A$1:$U$311,20,0)</f>
        <v>0</v>
      </c>
      <c r="BV654" s="47">
        <f t="shared" si="44"/>
        <v>1040</v>
      </c>
      <c r="BW654" s="46"/>
      <c r="BX654" s="46"/>
      <c r="BY654" s="46"/>
      <c r="BZ654" s="46"/>
      <c r="CA654" s="46"/>
      <c r="CB654" s="47"/>
      <c r="CC654" s="47"/>
      <c r="CD654" s="47"/>
      <c r="CE654" s="46"/>
      <c r="CF654" s="46"/>
      <c r="CG654" s="46"/>
      <c r="CH654" s="46"/>
      <c r="CI654" s="46"/>
      <c r="CJ654" s="47"/>
      <c r="CK654" s="47"/>
      <c r="CL654" s="47"/>
      <c r="CM654" s="46"/>
      <c r="CN654" s="46"/>
      <c r="CO654" s="46"/>
      <c r="CP654" s="46"/>
      <c r="CQ654" s="46"/>
      <c r="CR654" s="46"/>
      <c r="CS654" s="46"/>
      <c r="CT654" s="46"/>
      <c r="CU654" s="46"/>
      <c r="CV654" s="46"/>
      <c r="CW654" s="46"/>
      <c r="CX654" s="46"/>
      <c r="CY654" s="46"/>
      <c r="CZ654" s="28"/>
      <c r="DA654" s="28"/>
      <c r="DB654" s="35"/>
      <c r="DE654" s="31">
        <f t="shared" si="45"/>
        <v>1040</v>
      </c>
    </row>
    <row r="655" spans="1:109" ht="22.5" x14ac:dyDescent="0.25">
      <c r="A655" s="18">
        <v>581</v>
      </c>
      <c r="B655" s="38" t="s">
        <v>822</v>
      </c>
      <c r="C655" s="33" t="s">
        <v>43</v>
      </c>
      <c r="D655" s="97">
        <v>20</v>
      </c>
      <c r="E655" s="98">
        <v>50</v>
      </c>
      <c r="F655" s="98" t="s">
        <v>703</v>
      </c>
      <c r="G655" s="99" t="s">
        <v>703</v>
      </c>
      <c r="H655" s="98"/>
      <c r="I655" s="98"/>
      <c r="J655" s="98"/>
      <c r="K655" s="99"/>
      <c r="L655" s="99"/>
      <c r="M655" s="98" t="s">
        <v>124</v>
      </c>
      <c r="N655" s="24"/>
      <c r="O655" s="24"/>
      <c r="P655" s="24"/>
      <c r="Q655" s="24"/>
      <c r="R655" s="24"/>
      <c r="S655" s="24"/>
      <c r="T655" s="24"/>
      <c r="U655" s="24"/>
      <c r="V655" s="24"/>
      <c r="W655" s="24"/>
      <c r="X655" s="24"/>
      <c r="Y655" s="24"/>
      <c r="Z655" s="24"/>
      <c r="AA655" s="24"/>
      <c r="AB655" s="26"/>
      <c r="AC655" s="111"/>
      <c r="AD655" s="24"/>
      <c r="AE655" s="24"/>
      <c r="AF655" s="26"/>
      <c r="AG655" s="100"/>
      <c r="AH655" s="46"/>
      <c r="AI655" s="46"/>
      <c r="AJ655" s="46"/>
      <c r="AK655" s="46"/>
      <c r="AL655" s="46"/>
      <c r="AM655" s="46"/>
      <c r="AN655" s="47"/>
      <c r="AO655" s="47"/>
      <c r="AP655" s="95"/>
      <c r="AQ655" s="46"/>
      <c r="AR655" s="47">
        <v>1267</v>
      </c>
      <c r="AS655" s="47">
        <v>0</v>
      </c>
      <c r="AT655" s="47">
        <f>+AR655+AS655</f>
        <v>1267</v>
      </c>
      <c r="AU655" s="46"/>
      <c r="AV655" s="47"/>
      <c r="AW655" s="47"/>
      <c r="AX655" s="101"/>
      <c r="AY655" s="46"/>
      <c r="AZ655" s="47"/>
      <c r="BA655" s="47"/>
      <c r="BB655" s="47"/>
      <c r="BC655" s="46"/>
      <c r="BD655" s="46"/>
      <c r="BE655" s="46"/>
      <c r="BF655" s="46"/>
      <c r="BG655" s="46"/>
      <c r="BH655" s="46"/>
      <c r="BI655" s="46"/>
      <c r="BJ655" s="46"/>
      <c r="BK655" s="46"/>
      <c r="BL655" s="83"/>
      <c r="BM655" s="83"/>
      <c r="BN655" s="83"/>
      <c r="BO655" s="46"/>
      <c r="BP655" s="47"/>
      <c r="BQ655" s="47"/>
      <c r="BR655" s="47"/>
      <c r="BS655" s="46"/>
      <c r="BT655" s="47"/>
      <c r="BU655" s="47"/>
      <c r="BV655" s="47"/>
      <c r="BW655" s="46"/>
      <c r="BX655" s="46"/>
      <c r="BY655" s="46"/>
      <c r="BZ655" s="46"/>
      <c r="CA655" s="46"/>
      <c r="CB655" s="47"/>
      <c r="CC655" s="47"/>
      <c r="CD655" s="47"/>
      <c r="CE655" s="46"/>
      <c r="CF655" s="46"/>
      <c r="CG655" s="46"/>
      <c r="CH655" s="46"/>
      <c r="CI655" s="46"/>
      <c r="CJ655" s="47"/>
      <c r="CK655" s="47"/>
      <c r="CL655" s="47"/>
      <c r="CM655" s="46"/>
      <c r="CN655" s="46"/>
      <c r="CO655" s="46"/>
      <c r="CP655" s="46"/>
      <c r="CQ655" s="46"/>
      <c r="CR655" s="46"/>
      <c r="CS655" s="46"/>
      <c r="CT655" s="46"/>
      <c r="CU655" s="46"/>
      <c r="CV655" s="46"/>
      <c r="CW655" s="46"/>
      <c r="CX655" s="46"/>
      <c r="CY655" s="46"/>
      <c r="CZ655" s="28"/>
      <c r="DA655" s="28"/>
      <c r="DB655" s="35"/>
      <c r="DE655" s="31">
        <f t="shared" si="45"/>
        <v>1267</v>
      </c>
    </row>
    <row r="656" spans="1:109" ht="33.75" x14ac:dyDescent="0.25">
      <c r="A656" s="18">
        <v>582</v>
      </c>
      <c r="B656" s="38" t="s">
        <v>823</v>
      </c>
      <c r="C656" s="33" t="s">
        <v>43</v>
      </c>
      <c r="D656" s="97">
        <v>600</v>
      </c>
      <c r="E656" s="98">
        <v>1000</v>
      </c>
      <c r="F656" s="98" t="s">
        <v>703</v>
      </c>
      <c r="G656" s="99" t="s">
        <v>703</v>
      </c>
      <c r="H656" s="98"/>
      <c r="I656" s="98"/>
      <c r="J656" s="98"/>
      <c r="K656" s="99"/>
      <c r="L656" s="99"/>
      <c r="M656" s="98" t="s">
        <v>124</v>
      </c>
      <c r="N656" s="24"/>
      <c r="O656" s="24"/>
      <c r="P656" s="24"/>
      <c r="Q656" s="24"/>
      <c r="R656" s="24"/>
      <c r="S656" s="24"/>
      <c r="T656" s="24"/>
      <c r="U656" s="24"/>
      <c r="V656" s="24"/>
      <c r="W656" s="24"/>
      <c r="X656" s="24"/>
      <c r="Y656" s="24"/>
      <c r="Z656" s="24"/>
      <c r="AA656" s="24"/>
      <c r="AB656" s="26"/>
      <c r="AC656" s="111"/>
      <c r="AD656" s="24"/>
      <c r="AE656" s="24"/>
      <c r="AF656" s="26">
        <v>2600</v>
      </c>
      <c r="AG656" s="100">
        <v>0</v>
      </c>
      <c r="AH656" s="105">
        <f t="shared" ref="AH656:AH665" si="46">+AF656+AG656</f>
        <v>2600</v>
      </c>
      <c r="AI656" s="46"/>
      <c r="AJ656" s="46"/>
      <c r="AK656" s="46"/>
      <c r="AL656" s="46"/>
      <c r="AM656" s="46"/>
      <c r="AN656" s="47"/>
      <c r="AO656" s="47"/>
      <c r="AP656" s="95"/>
      <c r="AQ656" s="46"/>
      <c r="AR656" s="47"/>
      <c r="AS656" s="47"/>
      <c r="AT656" s="47"/>
      <c r="AU656" s="46"/>
      <c r="AV656" s="47"/>
      <c r="AW656" s="47"/>
      <c r="AX656" s="101"/>
      <c r="AY656" s="46"/>
      <c r="AZ656" s="47"/>
      <c r="BA656" s="47"/>
      <c r="BB656" s="47"/>
      <c r="BC656" s="46"/>
      <c r="BD656" s="46"/>
      <c r="BE656" s="46"/>
      <c r="BF656" s="46"/>
      <c r="BG656" s="46"/>
      <c r="BH656" s="46"/>
      <c r="BI656" s="46"/>
      <c r="BJ656" s="46"/>
      <c r="BK656" s="46"/>
      <c r="BL656" s="83"/>
      <c r="BM656" s="83"/>
      <c r="BN656" s="83"/>
      <c r="BO656" s="46"/>
      <c r="BP656" s="47"/>
      <c r="BQ656" s="47"/>
      <c r="BR656" s="47"/>
      <c r="BS656" s="46"/>
      <c r="BT656" s="47"/>
      <c r="BU656" s="47"/>
      <c r="BV656" s="47"/>
      <c r="BW656" s="46"/>
      <c r="BX656" s="46"/>
      <c r="BY656" s="46"/>
      <c r="BZ656" s="46"/>
      <c r="CA656" s="46"/>
      <c r="CB656" s="47"/>
      <c r="CC656" s="47"/>
      <c r="CD656" s="47"/>
      <c r="CE656" s="46"/>
      <c r="CF656" s="46"/>
      <c r="CG656" s="46"/>
      <c r="CH656" s="46"/>
      <c r="CI656" s="46"/>
      <c r="CJ656" s="47"/>
      <c r="CK656" s="47"/>
      <c r="CL656" s="47"/>
      <c r="CM656" s="46"/>
      <c r="CN656" s="46"/>
      <c r="CO656" s="46"/>
      <c r="CP656" s="46"/>
      <c r="CQ656" s="46"/>
      <c r="CR656" s="46"/>
      <c r="CS656" s="46"/>
      <c r="CT656" s="46"/>
      <c r="CU656" s="46"/>
      <c r="CV656" s="46"/>
      <c r="CW656" s="46"/>
      <c r="CX656" s="46"/>
      <c r="CY656" s="46"/>
      <c r="CZ656" s="28"/>
      <c r="DA656" s="28"/>
      <c r="DB656" s="35"/>
      <c r="DE656" s="31">
        <f t="shared" si="45"/>
        <v>2600</v>
      </c>
    </row>
    <row r="657" spans="1:109" ht="22.5" x14ac:dyDescent="0.25">
      <c r="A657" s="96">
        <v>583</v>
      </c>
      <c r="B657" s="38" t="s">
        <v>824</v>
      </c>
      <c r="C657" s="33" t="s">
        <v>43</v>
      </c>
      <c r="D657" s="104">
        <v>600</v>
      </c>
      <c r="E657" s="98">
        <v>11800</v>
      </c>
      <c r="F657" s="98" t="s">
        <v>703</v>
      </c>
      <c r="G657" s="99" t="s">
        <v>703</v>
      </c>
      <c r="H657" s="98"/>
      <c r="I657" s="98"/>
      <c r="J657" s="98"/>
      <c r="K657" s="99"/>
      <c r="L657" s="99"/>
      <c r="M657" s="98" t="s">
        <v>124</v>
      </c>
      <c r="N657" s="24"/>
      <c r="O657" s="24"/>
      <c r="P657" s="24"/>
      <c r="Q657" s="24"/>
      <c r="R657" s="24"/>
      <c r="S657" s="24"/>
      <c r="T657" s="24"/>
      <c r="U657" s="24"/>
      <c r="V657" s="24"/>
      <c r="W657" s="24"/>
      <c r="X657" s="24"/>
      <c r="Y657" s="24"/>
      <c r="Z657" s="24"/>
      <c r="AA657" s="24"/>
      <c r="AB657" s="26"/>
      <c r="AC657" s="111"/>
      <c r="AD657" s="24"/>
      <c r="AE657" s="24"/>
      <c r="AF657" s="26">
        <v>1800</v>
      </c>
      <c r="AG657" s="100">
        <v>0</v>
      </c>
      <c r="AH657" s="105">
        <f t="shared" si="46"/>
        <v>1800</v>
      </c>
      <c r="AI657" s="46"/>
      <c r="AJ657" s="46"/>
      <c r="AK657" s="46"/>
      <c r="AL657" s="46"/>
      <c r="AM657" s="46"/>
      <c r="AN657" s="47"/>
      <c r="AO657" s="47"/>
      <c r="AP657" s="95"/>
      <c r="AQ657" s="46"/>
      <c r="AR657" s="47">
        <v>908</v>
      </c>
      <c r="AS657" s="47">
        <v>0</v>
      </c>
      <c r="AT657" s="47">
        <f>+AR657+AS657</f>
        <v>908</v>
      </c>
      <c r="AU657" s="46"/>
      <c r="AV657" s="47"/>
      <c r="AW657" s="47"/>
      <c r="AX657" s="101"/>
      <c r="AY657" s="46"/>
      <c r="AZ657" s="47"/>
      <c r="BA657" s="47"/>
      <c r="BB657" s="47"/>
      <c r="BC657" s="46"/>
      <c r="BD657" s="46"/>
      <c r="BE657" s="46"/>
      <c r="BF657" s="46"/>
      <c r="BG657" s="46"/>
      <c r="BH657" s="46"/>
      <c r="BI657" s="46"/>
      <c r="BJ657" s="46"/>
      <c r="BK657" s="46"/>
      <c r="BL657" s="83"/>
      <c r="BM657" s="83"/>
      <c r="BN657" s="83"/>
      <c r="BO657" s="46"/>
      <c r="BP657" s="47"/>
      <c r="BQ657" s="47"/>
      <c r="BR657" s="47"/>
      <c r="BS657" s="46"/>
      <c r="BT657" s="47">
        <f>VLOOKUP(A657,'[2]enfermeria (304)'!$A$1:$U$311,19,0)</f>
        <v>1040</v>
      </c>
      <c r="BU657" s="47">
        <f>VLOOKUP(A657,'[2]enfermeria (304)'!$A$1:$U$311,20,0)</f>
        <v>0</v>
      </c>
      <c r="BV657" s="47">
        <f t="shared" si="44"/>
        <v>1040</v>
      </c>
      <c r="BW657" s="46"/>
      <c r="BX657" s="46"/>
      <c r="BY657" s="46"/>
      <c r="BZ657" s="46"/>
      <c r="CA657" s="46"/>
      <c r="CB657" s="47"/>
      <c r="CC657" s="47"/>
      <c r="CD657" s="47"/>
      <c r="CE657" s="46"/>
      <c r="CF657" s="46"/>
      <c r="CG657" s="46"/>
      <c r="CH657" s="46"/>
      <c r="CI657" s="46"/>
      <c r="CJ657" s="47"/>
      <c r="CK657" s="47"/>
      <c r="CL657" s="47"/>
      <c r="CM657" s="46"/>
      <c r="CN657" s="46"/>
      <c r="CO657" s="46"/>
      <c r="CP657" s="46"/>
      <c r="CQ657" s="46"/>
      <c r="CR657" s="46"/>
      <c r="CS657" s="46"/>
      <c r="CT657" s="46"/>
      <c r="CU657" s="46"/>
      <c r="CV657" s="46"/>
      <c r="CW657" s="46"/>
      <c r="CX657" s="46"/>
      <c r="CY657" s="46"/>
      <c r="CZ657" s="28"/>
      <c r="DA657" s="28"/>
      <c r="DB657" s="35"/>
      <c r="DE657" s="31">
        <f t="shared" si="45"/>
        <v>1040</v>
      </c>
    </row>
    <row r="658" spans="1:109" ht="33.75" x14ac:dyDescent="0.25">
      <c r="A658" s="18">
        <v>584</v>
      </c>
      <c r="B658" s="38" t="s">
        <v>825</v>
      </c>
      <c r="C658" s="33" t="s">
        <v>43</v>
      </c>
      <c r="D658" s="104">
        <v>5110</v>
      </c>
      <c r="E658" s="98">
        <v>4500</v>
      </c>
      <c r="F658" s="98" t="s">
        <v>703</v>
      </c>
      <c r="G658" s="99" t="s">
        <v>703</v>
      </c>
      <c r="H658" s="98"/>
      <c r="I658" s="98"/>
      <c r="J658" s="98"/>
      <c r="K658" s="99"/>
      <c r="L658" s="99"/>
      <c r="M658" s="98" t="s">
        <v>124</v>
      </c>
      <c r="N658" s="24"/>
      <c r="O658" s="24"/>
      <c r="P658" s="24"/>
      <c r="Q658" s="24"/>
      <c r="R658" s="24"/>
      <c r="S658" s="24"/>
      <c r="T658" s="24"/>
      <c r="U658" s="24"/>
      <c r="V658" s="24"/>
      <c r="W658" s="24"/>
      <c r="X658" s="24"/>
      <c r="Y658" s="24"/>
      <c r="Z658" s="24"/>
      <c r="AA658" s="24"/>
      <c r="AB658" s="26"/>
      <c r="AC658" s="111"/>
      <c r="AD658" s="24"/>
      <c r="AE658" s="24"/>
      <c r="AF658" s="26">
        <v>2200</v>
      </c>
      <c r="AG658" s="100">
        <v>0</v>
      </c>
      <c r="AH658" s="105">
        <f t="shared" si="46"/>
        <v>2200</v>
      </c>
      <c r="AI658" s="46"/>
      <c r="AJ658" s="46"/>
      <c r="AK658" s="46"/>
      <c r="AL658" s="46"/>
      <c r="AM658" s="46"/>
      <c r="AN658" s="47"/>
      <c r="AO658" s="47"/>
      <c r="AP658" s="95"/>
      <c r="AQ658" s="46"/>
      <c r="AR658" s="47">
        <v>1026</v>
      </c>
      <c r="AS658" s="47">
        <v>0</v>
      </c>
      <c r="AT658" s="47">
        <f>+AR658+AS658</f>
        <v>1026</v>
      </c>
      <c r="AU658" s="46"/>
      <c r="AV658" s="47"/>
      <c r="AW658" s="47"/>
      <c r="AX658" s="101"/>
      <c r="AY658" s="46"/>
      <c r="AZ658" s="47"/>
      <c r="BA658" s="47"/>
      <c r="BB658" s="47"/>
      <c r="BC658" s="46"/>
      <c r="BD658" s="46"/>
      <c r="BE658" s="46"/>
      <c r="BF658" s="46"/>
      <c r="BG658" s="46"/>
      <c r="BH658" s="46"/>
      <c r="BI658" s="46"/>
      <c r="BJ658" s="46"/>
      <c r="BK658" s="46"/>
      <c r="BL658" s="83"/>
      <c r="BM658" s="83"/>
      <c r="BN658" s="83"/>
      <c r="BO658" s="46"/>
      <c r="BP658" s="47"/>
      <c r="BQ658" s="47"/>
      <c r="BR658" s="47"/>
      <c r="BS658" s="46"/>
      <c r="BT658" s="47"/>
      <c r="BU658" s="47"/>
      <c r="BV658" s="47"/>
      <c r="BW658" s="46"/>
      <c r="BX658" s="46"/>
      <c r="BY658" s="46"/>
      <c r="BZ658" s="46"/>
      <c r="CA658" s="46"/>
      <c r="CB658" s="47"/>
      <c r="CC658" s="47"/>
      <c r="CD658" s="47"/>
      <c r="CE658" s="46"/>
      <c r="CF658" s="46"/>
      <c r="CG658" s="46"/>
      <c r="CH658" s="46"/>
      <c r="CI658" s="46"/>
      <c r="CJ658" s="47"/>
      <c r="CK658" s="47"/>
      <c r="CL658" s="47"/>
      <c r="CM658" s="46"/>
      <c r="CN658" s="46"/>
      <c r="CO658" s="46"/>
      <c r="CP658" s="46"/>
      <c r="CQ658" s="46"/>
      <c r="CR658" s="46"/>
      <c r="CS658" s="46"/>
      <c r="CT658" s="46"/>
      <c r="CU658" s="46"/>
      <c r="CV658" s="46"/>
      <c r="CW658" s="46"/>
      <c r="CX658" s="46"/>
      <c r="CY658" s="46"/>
      <c r="CZ658" s="28"/>
      <c r="DA658" s="28"/>
      <c r="DB658" s="35"/>
      <c r="DE658" s="31">
        <f t="shared" si="45"/>
        <v>1613</v>
      </c>
    </row>
    <row r="659" spans="1:109" ht="22.5" x14ac:dyDescent="0.25">
      <c r="A659" s="18">
        <v>585</v>
      </c>
      <c r="B659" s="38" t="s">
        <v>826</v>
      </c>
      <c r="C659" s="33"/>
      <c r="D659" s="104">
        <v>400</v>
      </c>
      <c r="E659" s="98">
        <v>16450</v>
      </c>
      <c r="F659" s="98" t="s">
        <v>703</v>
      </c>
      <c r="G659" s="99" t="s">
        <v>703</v>
      </c>
      <c r="H659" s="98"/>
      <c r="I659" s="98"/>
      <c r="J659" s="98"/>
      <c r="K659" s="99"/>
      <c r="L659" s="99"/>
      <c r="M659" s="98" t="s">
        <v>124</v>
      </c>
      <c r="N659" s="24"/>
      <c r="O659" s="24"/>
      <c r="P659" s="24"/>
      <c r="Q659" s="24"/>
      <c r="R659" s="24"/>
      <c r="S659" s="24"/>
      <c r="T659" s="24"/>
      <c r="U659" s="24"/>
      <c r="V659" s="24"/>
      <c r="W659" s="24"/>
      <c r="X659" s="24"/>
      <c r="Y659" s="24"/>
      <c r="Z659" s="24"/>
      <c r="AA659" s="24"/>
      <c r="AB659" s="26"/>
      <c r="AC659" s="111"/>
      <c r="AD659" s="24"/>
      <c r="AE659" s="24"/>
      <c r="AF659" s="26">
        <v>1800</v>
      </c>
      <c r="AG659" s="100">
        <v>0</v>
      </c>
      <c r="AH659" s="105">
        <f t="shared" si="46"/>
        <v>1800</v>
      </c>
      <c r="AI659" s="46"/>
      <c r="AJ659" s="46"/>
      <c r="AK659" s="46"/>
      <c r="AL659" s="46"/>
      <c r="AM659" s="46"/>
      <c r="AN659" s="47"/>
      <c r="AO659" s="47"/>
      <c r="AP659" s="95"/>
      <c r="AQ659" s="46"/>
      <c r="AR659" s="47">
        <v>855</v>
      </c>
      <c r="AS659" s="47">
        <v>0</v>
      </c>
      <c r="AT659" s="47">
        <f>+AR659+AS659</f>
        <v>855</v>
      </c>
      <c r="AU659" s="46"/>
      <c r="AV659" s="47"/>
      <c r="AW659" s="47"/>
      <c r="AX659" s="101"/>
      <c r="AY659" s="46"/>
      <c r="AZ659" s="47"/>
      <c r="BA659" s="47"/>
      <c r="BB659" s="47"/>
      <c r="BC659" s="46"/>
      <c r="BD659" s="46"/>
      <c r="BE659" s="46"/>
      <c r="BF659" s="46"/>
      <c r="BG659" s="46"/>
      <c r="BH659" s="46"/>
      <c r="BI659" s="46"/>
      <c r="BJ659" s="46"/>
      <c r="BK659" s="46"/>
      <c r="BL659" s="83"/>
      <c r="BM659" s="83"/>
      <c r="BN659" s="83"/>
      <c r="BO659" s="46"/>
      <c r="BP659" s="47"/>
      <c r="BQ659" s="47"/>
      <c r="BR659" s="47"/>
      <c r="BS659" s="46"/>
      <c r="BT659" s="47">
        <f>VLOOKUP(A659,'[2]enfermeria (304)'!$A$1:$U$311,19,0)</f>
        <v>1040</v>
      </c>
      <c r="BU659" s="47">
        <f>VLOOKUP(A659,'[2]enfermeria (304)'!$A$1:$U$311,20,0)</f>
        <v>0</v>
      </c>
      <c r="BV659" s="47">
        <f t="shared" si="44"/>
        <v>1040</v>
      </c>
      <c r="BW659" s="46"/>
      <c r="BX659" s="46"/>
      <c r="BY659" s="46"/>
      <c r="BZ659" s="46"/>
      <c r="CA659" s="46"/>
      <c r="CB659" s="47"/>
      <c r="CC659" s="47"/>
      <c r="CD659" s="47"/>
      <c r="CE659" s="46"/>
      <c r="CF659" s="46"/>
      <c r="CG659" s="46"/>
      <c r="CH659" s="46"/>
      <c r="CI659" s="46"/>
      <c r="CJ659" s="47"/>
      <c r="CK659" s="47"/>
      <c r="CL659" s="47"/>
      <c r="CM659" s="46"/>
      <c r="CN659" s="46"/>
      <c r="CO659" s="46"/>
      <c r="CP659" s="46"/>
      <c r="CQ659" s="46"/>
      <c r="CR659" s="46"/>
      <c r="CS659" s="46"/>
      <c r="CT659" s="46"/>
      <c r="CU659" s="46"/>
      <c r="CV659" s="46"/>
      <c r="CW659" s="46"/>
      <c r="CX659" s="46"/>
      <c r="CY659" s="46"/>
      <c r="CZ659" s="28"/>
      <c r="DA659" s="28"/>
      <c r="DB659" s="35"/>
      <c r="DE659" s="31">
        <f t="shared" si="45"/>
        <v>1040</v>
      </c>
    </row>
    <row r="660" spans="1:109" ht="33.75" x14ac:dyDescent="0.25">
      <c r="A660" s="96">
        <v>586</v>
      </c>
      <c r="B660" s="38" t="s">
        <v>827</v>
      </c>
      <c r="C660" s="33" t="s">
        <v>43</v>
      </c>
      <c r="D660" s="104">
        <v>5690</v>
      </c>
      <c r="E660" s="98">
        <v>6500</v>
      </c>
      <c r="F660" s="98" t="s">
        <v>703</v>
      </c>
      <c r="G660" s="99" t="s">
        <v>703</v>
      </c>
      <c r="H660" s="98"/>
      <c r="I660" s="98"/>
      <c r="J660" s="98"/>
      <c r="K660" s="99"/>
      <c r="L660" s="99"/>
      <c r="M660" s="98" t="s">
        <v>124</v>
      </c>
      <c r="N660" s="24"/>
      <c r="O660" s="24"/>
      <c r="P660" s="24"/>
      <c r="Q660" s="24"/>
      <c r="R660" s="24"/>
      <c r="S660" s="24"/>
      <c r="T660" s="24"/>
      <c r="U660" s="24"/>
      <c r="V660" s="24"/>
      <c r="W660" s="24"/>
      <c r="X660" s="24"/>
      <c r="Y660" s="24"/>
      <c r="Z660" s="24"/>
      <c r="AA660" s="24"/>
      <c r="AB660" s="26"/>
      <c r="AC660" s="111"/>
      <c r="AD660" s="24"/>
      <c r="AE660" s="24"/>
      <c r="AF660" s="26">
        <v>2200</v>
      </c>
      <c r="AG660" s="100">
        <v>0</v>
      </c>
      <c r="AH660" s="105">
        <f t="shared" si="46"/>
        <v>2200</v>
      </c>
      <c r="AI660" s="46"/>
      <c r="AJ660" s="46"/>
      <c r="AK660" s="46"/>
      <c r="AL660" s="46"/>
      <c r="AM660" s="46"/>
      <c r="AN660" s="47"/>
      <c r="AO660" s="47"/>
      <c r="AP660" s="95"/>
      <c r="AQ660" s="46"/>
      <c r="AR660" s="47"/>
      <c r="AS660" s="47"/>
      <c r="AT660" s="47"/>
      <c r="AU660" s="46"/>
      <c r="AV660" s="47"/>
      <c r="AW660" s="47"/>
      <c r="AX660" s="101"/>
      <c r="AY660" s="46"/>
      <c r="AZ660" s="47"/>
      <c r="BA660" s="47"/>
      <c r="BB660" s="47"/>
      <c r="BC660" s="46"/>
      <c r="BD660" s="46"/>
      <c r="BE660" s="46"/>
      <c r="BF660" s="46"/>
      <c r="BG660" s="46"/>
      <c r="BH660" s="46"/>
      <c r="BI660" s="46"/>
      <c r="BJ660" s="46"/>
      <c r="BK660" s="46"/>
      <c r="BL660" s="83"/>
      <c r="BM660" s="83"/>
      <c r="BN660" s="83"/>
      <c r="BO660" s="46"/>
      <c r="BP660" s="47"/>
      <c r="BQ660" s="47"/>
      <c r="BR660" s="47"/>
      <c r="BS660" s="46"/>
      <c r="BT660" s="47"/>
      <c r="BU660" s="47"/>
      <c r="BV660" s="47"/>
      <c r="BW660" s="46"/>
      <c r="BX660" s="46"/>
      <c r="BY660" s="46"/>
      <c r="BZ660" s="46"/>
      <c r="CA660" s="46"/>
      <c r="CB660" s="47"/>
      <c r="CC660" s="47"/>
      <c r="CD660" s="47"/>
      <c r="CE660" s="46"/>
      <c r="CF660" s="46"/>
      <c r="CG660" s="46"/>
      <c r="CH660" s="46"/>
      <c r="CI660" s="46"/>
      <c r="CJ660" s="47"/>
      <c r="CK660" s="47"/>
      <c r="CL660" s="47"/>
      <c r="CM660" s="46"/>
      <c r="CN660" s="46"/>
      <c r="CO660" s="46"/>
      <c r="CP660" s="46"/>
      <c r="CQ660" s="46"/>
      <c r="CR660" s="46"/>
      <c r="CS660" s="46"/>
      <c r="CT660" s="46"/>
      <c r="CU660" s="46"/>
      <c r="CV660" s="46"/>
      <c r="CW660" s="46"/>
      <c r="CX660" s="46"/>
      <c r="CY660" s="46"/>
      <c r="CZ660" s="28"/>
      <c r="DA660" s="28"/>
      <c r="DB660" s="35"/>
      <c r="DE660" s="31">
        <f t="shared" si="45"/>
        <v>2200</v>
      </c>
    </row>
    <row r="661" spans="1:109" ht="22.5" x14ac:dyDescent="0.25">
      <c r="A661" s="18">
        <v>587</v>
      </c>
      <c r="B661" s="38" t="s">
        <v>828</v>
      </c>
      <c r="C661" s="33" t="s">
        <v>43</v>
      </c>
      <c r="D661" s="104">
        <v>2420</v>
      </c>
      <c r="E661" s="98">
        <v>4500</v>
      </c>
      <c r="F661" s="98" t="s">
        <v>703</v>
      </c>
      <c r="G661" s="99" t="s">
        <v>703</v>
      </c>
      <c r="H661" s="98"/>
      <c r="I661" s="98"/>
      <c r="J661" s="98"/>
      <c r="K661" s="99"/>
      <c r="L661" s="99"/>
      <c r="M661" s="98" t="s">
        <v>124</v>
      </c>
      <c r="N661" s="24"/>
      <c r="O661" s="24"/>
      <c r="P661" s="24"/>
      <c r="Q661" s="24"/>
      <c r="R661" s="24"/>
      <c r="S661" s="24"/>
      <c r="T661" s="24"/>
      <c r="U661" s="24"/>
      <c r="V661" s="24"/>
      <c r="W661" s="24"/>
      <c r="X661" s="24"/>
      <c r="Y661" s="24"/>
      <c r="Z661" s="24"/>
      <c r="AA661" s="24"/>
      <c r="AB661" s="26"/>
      <c r="AC661" s="111"/>
      <c r="AD661" s="24"/>
      <c r="AE661" s="24"/>
      <c r="AF661" s="26">
        <v>1600</v>
      </c>
      <c r="AG661" s="100">
        <v>0</v>
      </c>
      <c r="AH661" s="105">
        <f t="shared" si="46"/>
        <v>1600</v>
      </c>
      <c r="AI661" s="46"/>
      <c r="AJ661" s="46"/>
      <c r="AK661" s="46"/>
      <c r="AL661" s="46"/>
      <c r="AM661" s="46"/>
      <c r="AN661" s="47"/>
      <c r="AO661" s="47"/>
      <c r="AP661" s="95"/>
      <c r="AQ661" s="46"/>
      <c r="AR661" s="47">
        <v>855</v>
      </c>
      <c r="AS661" s="47">
        <v>0</v>
      </c>
      <c r="AT661" s="47">
        <f>+AR661+AS661</f>
        <v>855</v>
      </c>
      <c r="AU661" s="46"/>
      <c r="AV661" s="47"/>
      <c r="AW661" s="47"/>
      <c r="AX661" s="101"/>
      <c r="AY661" s="46"/>
      <c r="AZ661" s="47"/>
      <c r="BA661" s="47"/>
      <c r="BB661" s="47"/>
      <c r="BC661" s="46"/>
      <c r="BD661" s="46"/>
      <c r="BE661" s="46"/>
      <c r="BF661" s="46"/>
      <c r="BG661" s="46"/>
      <c r="BH661" s="46"/>
      <c r="BI661" s="46"/>
      <c r="BJ661" s="46"/>
      <c r="BK661" s="46"/>
      <c r="BL661" s="83"/>
      <c r="BM661" s="83"/>
      <c r="BN661" s="83"/>
      <c r="BO661" s="46"/>
      <c r="BP661" s="47"/>
      <c r="BQ661" s="47"/>
      <c r="BR661" s="47"/>
      <c r="BS661" s="46"/>
      <c r="BT661" s="47">
        <f>VLOOKUP(A661,'[2]enfermeria (304)'!$A$1:$U$311,19,0)</f>
        <v>1040</v>
      </c>
      <c r="BU661" s="47">
        <f>VLOOKUP(A661,'[2]enfermeria (304)'!$A$1:$U$311,20,0)</f>
        <v>0</v>
      </c>
      <c r="BV661" s="47">
        <f t="shared" si="44"/>
        <v>1040</v>
      </c>
      <c r="BW661" s="46"/>
      <c r="BX661" s="46"/>
      <c r="BY661" s="46"/>
      <c r="BZ661" s="46"/>
      <c r="CA661" s="46"/>
      <c r="CB661" s="47"/>
      <c r="CC661" s="47"/>
      <c r="CD661" s="47"/>
      <c r="CE661" s="46"/>
      <c r="CF661" s="46"/>
      <c r="CG661" s="46"/>
      <c r="CH661" s="46"/>
      <c r="CI661" s="46"/>
      <c r="CJ661" s="47"/>
      <c r="CK661" s="47"/>
      <c r="CL661" s="47"/>
      <c r="CM661" s="46"/>
      <c r="CN661" s="46"/>
      <c r="CO661" s="46"/>
      <c r="CP661" s="46"/>
      <c r="CQ661" s="46"/>
      <c r="CR661" s="46"/>
      <c r="CS661" s="46"/>
      <c r="CT661" s="46"/>
      <c r="CU661" s="46"/>
      <c r="CV661" s="46"/>
      <c r="CW661" s="46"/>
      <c r="CX661" s="46"/>
      <c r="CY661" s="46"/>
      <c r="CZ661" s="28"/>
      <c r="DA661" s="28"/>
      <c r="DB661" s="35"/>
      <c r="DE661" s="31">
        <f t="shared" si="45"/>
        <v>1040</v>
      </c>
    </row>
    <row r="662" spans="1:109" ht="33.75" x14ac:dyDescent="0.25">
      <c r="A662" s="18">
        <v>588</v>
      </c>
      <c r="B662" s="38" t="s">
        <v>829</v>
      </c>
      <c r="C662" s="33" t="s">
        <v>43</v>
      </c>
      <c r="D662" s="104">
        <v>3000</v>
      </c>
      <c r="E662" s="98">
        <v>4300</v>
      </c>
      <c r="F662" s="98" t="s">
        <v>703</v>
      </c>
      <c r="G662" s="99" t="s">
        <v>703</v>
      </c>
      <c r="H662" s="98"/>
      <c r="I662" s="98"/>
      <c r="J662" s="98"/>
      <c r="K662" s="99"/>
      <c r="L662" s="99"/>
      <c r="M662" s="98" t="s">
        <v>124</v>
      </c>
      <c r="N662" s="24"/>
      <c r="O662" s="24"/>
      <c r="P662" s="24"/>
      <c r="Q662" s="24"/>
      <c r="R662" s="24"/>
      <c r="S662" s="24"/>
      <c r="T662" s="24"/>
      <c r="U662" s="24"/>
      <c r="V662" s="24"/>
      <c r="W662" s="24"/>
      <c r="X662" s="24"/>
      <c r="Y662" s="24"/>
      <c r="Z662" s="24"/>
      <c r="AA662" s="24"/>
      <c r="AB662" s="26"/>
      <c r="AC662" s="111"/>
      <c r="AD662" s="24"/>
      <c r="AE662" s="24"/>
      <c r="AF662" s="26">
        <v>2200</v>
      </c>
      <c r="AG662" s="100">
        <v>0</v>
      </c>
      <c r="AH662" s="105">
        <f t="shared" si="46"/>
        <v>2200</v>
      </c>
      <c r="AI662" s="46"/>
      <c r="AJ662" s="46"/>
      <c r="AK662" s="46"/>
      <c r="AL662" s="46"/>
      <c r="AM662" s="46"/>
      <c r="AN662" s="47"/>
      <c r="AO662" s="47"/>
      <c r="AP662" s="95"/>
      <c r="AQ662" s="46"/>
      <c r="AR662" s="47"/>
      <c r="AS662" s="47"/>
      <c r="AT662" s="47"/>
      <c r="AU662" s="46"/>
      <c r="AV662" s="47"/>
      <c r="AW662" s="47"/>
      <c r="AX662" s="101"/>
      <c r="AY662" s="46"/>
      <c r="AZ662" s="47"/>
      <c r="BA662" s="47"/>
      <c r="BB662" s="47"/>
      <c r="BC662" s="46"/>
      <c r="BD662" s="46"/>
      <c r="BE662" s="46"/>
      <c r="BF662" s="46"/>
      <c r="BG662" s="46"/>
      <c r="BH662" s="46"/>
      <c r="BI662" s="46"/>
      <c r="BJ662" s="46"/>
      <c r="BK662" s="46"/>
      <c r="BL662" s="83"/>
      <c r="BM662" s="83"/>
      <c r="BN662" s="83"/>
      <c r="BO662" s="46"/>
      <c r="BP662" s="47"/>
      <c r="BQ662" s="47"/>
      <c r="BR662" s="47"/>
      <c r="BS662" s="46"/>
      <c r="BT662" s="47"/>
      <c r="BU662" s="47"/>
      <c r="BV662" s="47"/>
      <c r="BW662" s="46"/>
      <c r="BX662" s="46"/>
      <c r="BY662" s="46"/>
      <c r="BZ662" s="46"/>
      <c r="CA662" s="46"/>
      <c r="CB662" s="47"/>
      <c r="CC662" s="47"/>
      <c r="CD662" s="47"/>
      <c r="CE662" s="46"/>
      <c r="CF662" s="46"/>
      <c r="CG662" s="46"/>
      <c r="CH662" s="46"/>
      <c r="CI662" s="46"/>
      <c r="CJ662" s="47"/>
      <c r="CK662" s="47"/>
      <c r="CL662" s="47"/>
      <c r="CM662" s="46"/>
      <c r="CN662" s="46"/>
      <c r="CO662" s="46"/>
      <c r="CP662" s="46"/>
      <c r="CQ662" s="46"/>
      <c r="CR662" s="46"/>
      <c r="CS662" s="46"/>
      <c r="CT662" s="46"/>
      <c r="CU662" s="46"/>
      <c r="CV662" s="46"/>
      <c r="CW662" s="46"/>
      <c r="CX662" s="46"/>
      <c r="CY662" s="46"/>
      <c r="CZ662" s="28"/>
      <c r="DA662" s="28"/>
      <c r="DB662" s="35"/>
      <c r="DE662" s="31">
        <f t="shared" si="45"/>
        <v>2200</v>
      </c>
    </row>
    <row r="663" spans="1:109" ht="22.5" x14ac:dyDescent="0.25">
      <c r="A663" s="96">
        <v>589</v>
      </c>
      <c r="B663" s="38" t="s">
        <v>830</v>
      </c>
      <c r="C663" s="33" t="s">
        <v>43</v>
      </c>
      <c r="D663" s="104">
        <v>3200</v>
      </c>
      <c r="E663" s="98">
        <v>2000</v>
      </c>
      <c r="F663" s="98" t="s">
        <v>703</v>
      </c>
      <c r="G663" s="99" t="s">
        <v>703</v>
      </c>
      <c r="H663" s="98"/>
      <c r="I663" s="98"/>
      <c r="J663" s="98"/>
      <c r="K663" s="99"/>
      <c r="L663" s="99"/>
      <c r="M663" s="98" t="s">
        <v>124</v>
      </c>
      <c r="N663" s="24"/>
      <c r="O663" s="24"/>
      <c r="P663" s="24"/>
      <c r="Q663" s="24"/>
      <c r="R663" s="24"/>
      <c r="S663" s="24"/>
      <c r="T663" s="24"/>
      <c r="U663" s="24"/>
      <c r="V663" s="24"/>
      <c r="W663" s="24"/>
      <c r="X663" s="24"/>
      <c r="Y663" s="24"/>
      <c r="Z663" s="24"/>
      <c r="AA663" s="24"/>
      <c r="AB663" s="26"/>
      <c r="AC663" s="111"/>
      <c r="AD663" s="24"/>
      <c r="AE663" s="24"/>
      <c r="AF663" s="26">
        <v>1600</v>
      </c>
      <c r="AG663" s="100">
        <v>0</v>
      </c>
      <c r="AH663" s="105">
        <f t="shared" si="46"/>
        <v>1600</v>
      </c>
      <c r="AI663" s="46"/>
      <c r="AJ663" s="46"/>
      <c r="AK663" s="46"/>
      <c r="AL663" s="46"/>
      <c r="AM663" s="46"/>
      <c r="AN663" s="47"/>
      <c r="AO663" s="47"/>
      <c r="AP663" s="95"/>
      <c r="AQ663" s="46"/>
      <c r="AR663" s="47"/>
      <c r="AS663" s="47"/>
      <c r="AT663" s="47"/>
      <c r="AU663" s="46"/>
      <c r="AV663" s="47"/>
      <c r="AW663" s="47"/>
      <c r="AX663" s="101"/>
      <c r="AY663" s="46"/>
      <c r="AZ663" s="47"/>
      <c r="BA663" s="47"/>
      <c r="BB663" s="47"/>
      <c r="BC663" s="46"/>
      <c r="BD663" s="46"/>
      <c r="BE663" s="46"/>
      <c r="BF663" s="46"/>
      <c r="BG663" s="46"/>
      <c r="BH663" s="46"/>
      <c r="BI663" s="46"/>
      <c r="BJ663" s="46"/>
      <c r="BK663" s="46"/>
      <c r="BL663" s="83"/>
      <c r="BM663" s="83"/>
      <c r="BN663" s="83"/>
      <c r="BO663" s="46"/>
      <c r="BP663" s="47"/>
      <c r="BQ663" s="47"/>
      <c r="BR663" s="47"/>
      <c r="BS663" s="46"/>
      <c r="BT663" s="47">
        <f>VLOOKUP(A663,'[2]enfermeria (304)'!$A$1:$U$311,19,0)</f>
        <v>1040</v>
      </c>
      <c r="BU663" s="47">
        <f>VLOOKUP(A663,'[2]enfermeria (304)'!$A$1:$U$311,20,0)</f>
        <v>197.6</v>
      </c>
      <c r="BV663" s="47">
        <f t="shared" si="44"/>
        <v>1237.5999999999999</v>
      </c>
      <c r="BW663" s="46"/>
      <c r="BX663" s="46"/>
      <c r="BY663" s="46"/>
      <c r="BZ663" s="46"/>
      <c r="CA663" s="46"/>
      <c r="CB663" s="47"/>
      <c r="CC663" s="47"/>
      <c r="CD663" s="47"/>
      <c r="CE663" s="46"/>
      <c r="CF663" s="46"/>
      <c r="CG663" s="46"/>
      <c r="CH663" s="46"/>
      <c r="CI663" s="46"/>
      <c r="CJ663" s="47"/>
      <c r="CK663" s="47"/>
      <c r="CL663" s="47"/>
      <c r="CM663" s="46"/>
      <c r="CN663" s="46"/>
      <c r="CO663" s="46"/>
      <c r="CP663" s="46"/>
      <c r="CQ663" s="46"/>
      <c r="CR663" s="46"/>
      <c r="CS663" s="46"/>
      <c r="CT663" s="46"/>
      <c r="CU663" s="46"/>
      <c r="CV663" s="46"/>
      <c r="CW663" s="46"/>
      <c r="CX663" s="46"/>
      <c r="CY663" s="46"/>
      <c r="CZ663" s="28"/>
      <c r="DA663" s="28"/>
      <c r="DB663" s="35"/>
      <c r="DE663" s="31">
        <f t="shared" si="45"/>
        <v>1418.8</v>
      </c>
    </row>
    <row r="664" spans="1:109" ht="33.75" x14ac:dyDescent="0.25">
      <c r="A664" s="18">
        <v>590</v>
      </c>
      <c r="B664" s="38" t="s">
        <v>831</v>
      </c>
      <c r="C664" s="33" t="s">
        <v>43</v>
      </c>
      <c r="D664" s="104">
        <v>3000</v>
      </c>
      <c r="E664" s="98">
        <v>2900</v>
      </c>
      <c r="F664" s="98" t="s">
        <v>703</v>
      </c>
      <c r="G664" s="99" t="s">
        <v>703</v>
      </c>
      <c r="H664" s="98"/>
      <c r="I664" s="98"/>
      <c r="J664" s="98"/>
      <c r="K664" s="99"/>
      <c r="L664" s="99"/>
      <c r="M664" s="98" t="s">
        <v>124</v>
      </c>
      <c r="N664" s="24"/>
      <c r="O664" s="24"/>
      <c r="P664" s="24"/>
      <c r="Q664" s="24"/>
      <c r="R664" s="24"/>
      <c r="S664" s="24"/>
      <c r="T664" s="24"/>
      <c r="U664" s="24"/>
      <c r="V664" s="24"/>
      <c r="W664" s="24"/>
      <c r="X664" s="24"/>
      <c r="Y664" s="24"/>
      <c r="Z664" s="24"/>
      <c r="AA664" s="24"/>
      <c r="AB664" s="26"/>
      <c r="AC664" s="111"/>
      <c r="AD664" s="24"/>
      <c r="AE664" s="24"/>
      <c r="AF664" s="26">
        <v>2200</v>
      </c>
      <c r="AG664" s="100">
        <v>0</v>
      </c>
      <c r="AH664" s="105">
        <f t="shared" si="46"/>
        <v>2200</v>
      </c>
      <c r="AI664" s="46"/>
      <c r="AJ664" s="46"/>
      <c r="AK664" s="46"/>
      <c r="AL664" s="46"/>
      <c r="AM664" s="46"/>
      <c r="AN664" s="47"/>
      <c r="AO664" s="47"/>
      <c r="AP664" s="95"/>
      <c r="AQ664" s="46"/>
      <c r="AR664" s="47"/>
      <c r="AS664" s="47"/>
      <c r="AT664" s="47"/>
      <c r="AU664" s="46"/>
      <c r="AV664" s="47"/>
      <c r="AW664" s="47"/>
      <c r="AX664" s="101"/>
      <c r="AY664" s="46"/>
      <c r="AZ664" s="47"/>
      <c r="BA664" s="47"/>
      <c r="BB664" s="47"/>
      <c r="BC664" s="46"/>
      <c r="BD664" s="46"/>
      <c r="BE664" s="46"/>
      <c r="BF664" s="46"/>
      <c r="BG664" s="46"/>
      <c r="BH664" s="46"/>
      <c r="BI664" s="46"/>
      <c r="BJ664" s="46"/>
      <c r="BK664" s="46"/>
      <c r="BL664" s="83"/>
      <c r="BM664" s="83"/>
      <c r="BN664" s="83"/>
      <c r="BO664" s="46"/>
      <c r="BP664" s="47"/>
      <c r="BQ664" s="47"/>
      <c r="BR664" s="47"/>
      <c r="BS664" s="46"/>
      <c r="BT664" s="47"/>
      <c r="BU664" s="47"/>
      <c r="BV664" s="47"/>
      <c r="BW664" s="46"/>
      <c r="BX664" s="46"/>
      <c r="BY664" s="46"/>
      <c r="BZ664" s="46"/>
      <c r="CA664" s="46"/>
      <c r="CB664" s="47"/>
      <c r="CC664" s="47"/>
      <c r="CD664" s="47"/>
      <c r="CE664" s="46"/>
      <c r="CF664" s="46"/>
      <c r="CG664" s="46"/>
      <c r="CH664" s="46"/>
      <c r="CI664" s="46"/>
      <c r="CJ664" s="47"/>
      <c r="CK664" s="47"/>
      <c r="CL664" s="47"/>
      <c r="CM664" s="46"/>
      <c r="CN664" s="46"/>
      <c r="CO664" s="46"/>
      <c r="CP664" s="46"/>
      <c r="CQ664" s="46"/>
      <c r="CR664" s="46"/>
      <c r="CS664" s="46"/>
      <c r="CT664" s="46"/>
      <c r="CU664" s="46"/>
      <c r="CV664" s="46"/>
      <c r="CW664" s="46"/>
      <c r="CX664" s="46"/>
      <c r="CY664" s="46"/>
      <c r="CZ664" s="28"/>
      <c r="DA664" s="28"/>
      <c r="DB664" s="35"/>
      <c r="DE664" s="31">
        <f t="shared" si="45"/>
        <v>2200</v>
      </c>
    </row>
    <row r="665" spans="1:109" ht="33.75" x14ac:dyDescent="0.25">
      <c r="A665" s="18">
        <v>2607</v>
      </c>
      <c r="B665" s="38" t="s">
        <v>832</v>
      </c>
      <c r="C665" s="97" t="s">
        <v>43</v>
      </c>
      <c r="D665" s="98">
        <v>50</v>
      </c>
      <c r="E665" s="98">
        <f>D665</f>
        <v>50</v>
      </c>
      <c r="F665" s="98" t="s">
        <v>703</v>
      </c>
      <c r="G665" s="99" t="s">
        <v>703</v>
      </c>
      <c r="H665" s="98"/>
      <c r="I665" s="98"/>
      <c r="J665" s="98"/>
      <c r="K665" s="99"/>
      <c r="L665" s="99"/>
      <c r="M665" s="98"/>
      <c r="N665" s="24"/>
      <c r="O665" s="24"/>
      <c r="P665" s="24"/>
      <c r="Q665" s="24"/>
      <c r="R665" s="24"/>
      <c r="S665" s="24"/>
      <c r="T665" s="24"/>
      <c r="U665" s="24"/>
      <c r="V665" s="24"/>
      <c r="W665" s="24"/>
      <c r="X665" s="24"/>
      <c r="Y665" s="24"/>
      <c r="Z665" s="24"/>
      <c r="AA665" s="24"/>
      <c r="AB665" s="26"/>
      <c r="AC665" s="111"/>
      <c r="AD665" s="24"/>
      <c r="AE665" s="24"/>
      <c r="AF665" s="26">
        <v>3800</v>
      </c>
      <c r="AG665" s="100">
        <v>0</v>
      </c>
      <c r="AH665" s="105">
        <f t="shared" si="46"/>
        <v>3800</v>
      </c>
      <c r="AI665" s="46"/>
      <c r="AJ665" s="46"/>
      <c r="AK665" s="46"/>
      <c r="AL665" s="46"/>
      <c r="AM665" s="46"/>
      <c r="AN665" s="47"/>
      <c r="AO665" s="47"/>
      <c r="AP665" s="95"/>
      <c r="AQ665" s="46"/>
      <c r="AR665" s="47"/>
      <c r="AS665" s="47"/>
      <c r="AT665" s="47"/>
      <c r="AU665" s="46"/>
      <c r="AV665" s="47"/>
      <c r="AW665" s="47"/>
      <c r="AX665" s="101"/>
      <c r="AY665" s="46"/>
      <c r="AZ665" s="47"/>
      <c r="BA665" s="47"/>
      <c r="BB665" s="47"/>
      <c r="BC665" s="46"/>
      <c r="BD665" s="46"/>
      <c r="BE665" s="46"/>
      <c r="BF665" s="46"/>
      <c r="BG665" s="46"/>
      <c r="BH665" s="46"/>
      <c r="BI665" s="46"/>
      <c r="BJ665" s="46"/>
      <c r="BK665" s="46"/>
      <c r="BL665" s="83"/>
      <c r="BM665" s="83"/>
      <c r="BN665" s="83"/>
      <c r="BO665" s="46"/>
      <c r="BP665" s="47"/>
      <c r="BQ665" s="47"/>
      <c r="BR665" s="47"/>
      <c r="BS665" s="46"/>
      <c r="BT665" s="47"/>
      <c r="BU665" s="47"/>
      <c r="BV665" s="47"/>
      <c r="BW665" s="46"/>
      <c r="BX665" s="46"/>
      <c r="BY665" s="46"/>
      <c r="BZ665" s="46"/>
      <c r="CA665" s="46"/>
      <c r="CB665" s="47"/>
      <c r="CC665" s="47"/>
      <c r="CD665" s="47"/>
      <c r="CE665" s="46"/>
      <c r="CF665" s="46"/>
      <c r="CG665" s="46"/>
      <c r="CH665" s="46"/>
      <c r="CI665" s="46"/>
      <c r="CJ665" s="47"/>
      <c r="CK665" s="47"/>
      <c r="CL665" s="47"/>
      <c r="CM665" s="46"/>
      <c r="CN665" s="46"/>
      <c r="CO665" s="46"/>
      <c r="CP665" s="46"/>
      <c r="CQ665" s="46"/>
      <c r="CR665" s="46"/>
      <c r="CS665" s="46"/>
      <c r="CT665" s="46"/>
      <c r="CU665" s="46"/>
      <c r="CV665" s="46"/>
      <c r="CW665" s="46"/>
      <c r="CX665" s="46"/>
      <c r="CY665" s="46"/>
      <c r="CZ665" s="28"/>
      <c r="DA665" s="28"/>
      <c r="DB665" s="35"/>
      <c r="DE665" s="31">
        <f t="shared" si="45"/>
        <v>3800</v>
      </c>
    </row>
    <row r="666" spans="1:109" ht="22.5" x14ac:dyDescent="0.25">
      <c r="A666" s="109" t="s">
        <v>119</v>
      </c>
      <c r="B666" s="38" t="s">
        <v>833</v>
      </c>
      <c r="C666" s="98" t="s">
        <v>43</v>
      </c>
      <c r="D666" s="98">
        <v>100</v>
      </c>
      <c r="E666" s="98">
        <v>100</v>
      </c>
      <c r="F666" s="98" t="s">
        <v>703</v>
      </c>
      <c r="G666" s="99" t="s">
        <v>703</v>
      </c>
      <c r="H666" s="98"/>
      <c r="I666" s="98"/>
      <c r="J666" s="98"/>
      <c r="K666" s="99"/>
      <c r="L666" s="99"/>
      <c r="M666" s="98"/>
      <c r="N666" s="24"/>
      <c r="O666" s="24"/>
      <c r="P666" s="24"/>
      <c r="Q666" s="24"/>
      <c r="R666" s="24"/>
      <c r="S666" s="24"/>
      <c r="T666" s="24"/>
      <c r="U666" s="24"/>
      <c r="V666" s="24"/>
      <c r="W666" s="24"/>
      <c r="X666" s="24"/>
      <c r="Y666" s="24"/>
      <c r="Z666" s="24"/>
      <c r="AA666" s="24"/>
      <c r="AB666" s="26"/>
      <c r="AC666" s="111"/>
      <c r="AD666" s="24"/>
      <c r="AE666" s="24"/>
      <c r="AF666" s="26"/>
      <c r="AG666" s="100"/>
      <c r="AH666" s="46"/>
      <c r="AI666" s="46"/>
      <c r="AJ666" s="46"/>
      <c r="AK666" s="46"/>
      <c r="AL666" s="46"/>
      <c r="AM666" s="46"/>
      <c r="AN666" s="47"/>
      <c r="AO666" s="47"/>
      <c r="AP666" s="95"/>
      <c r="AQ666" s="46"/>
      <c r="AR666" s="47"/>
      <c r="AS666" s="47"/>
      <c r="AT666" s="47"/>
      <c r="AU666" s="46"/>
      <c r="AV666" s="47"/>
      <c r="AW666" s="47"/>
      <c r="AX666" s="101"/>
      <c r="AY666" s="46"/>
      <c r="AZ666" s="47"/>
      <c r="BA666" s="47"/>
      <c r="BB666" s="47"/>
      <c r="BC666" s="46"/>
      <c r="BD666" s="46"/>
      <c r="BE666" s="46"/>
      <c r="BF666" s="46"/>
      <c r="BG666" s="46"/>
      <c r="BH666" s="46"/>
      <c r="BI666" s="46"/>
      <c r="BJ666" s="46"/>
      <c r="BK666" s="46"/>
      <c r="BL666" s="83"/>
      <c r="BM666" s="83"/>
      <c r="BN666" s="83"/>
      <c r="BO666" s="46"/>
      <c r="BP666" s="47"/>
      <c r="BQ666" s="47"/>
      <c r="BR666" s="47"/>
      <c r="BS666" s="46"/>
      <c r="BT666" s="47"/>
      <c r="BU666" s="47"/>
      <c r="BV666" s="47"/>
      <c r="BW666" s="46"/>
      <c r="BX666" s="46"/>
      <c r="BY666" s="46"/>
      <c r="BZ666" s="46"/>
      <c r="CA666" s="46"/>
      <c r="CB666" s="47"/>
      <c r="CC666" s="47"/>
      <c r="CD666" s="47"/>
      <c r="CE666" s="46"/>
      <c r="CF666" s="46"/>
      <c r="CG666" s="46"/>
      <c r="CH666" s="46"/>
      <c r="CI666" s="46"/>
      <c r="CJ666" s="47"/>
      <c r="CK666" s="47"/>
      <c r="CL666" s="47"/>
      <c r="CM666" s="46"/>
      <c r="CN666" s="46"/>
      <c r="CO666" s="46"/>
      <c r="CP666" s="46"/>
      <c r="CQ666" s="46"/>
      <c r="CR666" s="46"/>
      <c r="CS666" s="46"/>
      <c r="CT666" s="46"/>
      <c r="CU666" s="46"/>
      <c r="CV666" s="46"/>
      <c r="CW666" s="46"/>
      <c r="CX666" s="46"/>
      <c r="CY666" s="46"/>
      <c r="CZ666" s="28"/>
      <c r="DA666" s="28"/>
      <c r="DB666" s="35"/>
      <c r="DE666" s="31" t="e">
        <f t="shared" si="45"/>
        <v>#NUM!</v>
      </c>
    </row>
    <row r="667" spans="1:109" ht="22.5" x14ac:dyDescent="0.25">
      <c r="A667" s="96">
        <v>619</v>
      </c>
      <c r="B667" s="38" t="s">
        <v>834</v>
      </c>
      <c r="C667" s="33" t="s">
        <v>43</v>
      </c>
      <c r="D667" s="104">
        <v>1</v>
      </c>
      <c r="E667" s="98">
        <v>20</v>
      </c>
      <c r="F667" s="98" t="s">
        <v>703</v>
      </c>
      <c r="G667" s="99" t="s">
        <v>703</v>
      </c>
      <c r="H667" s="98"/>
      <c r="I667" s="98"/>
      <c r="J667" s="98"/>
      <c r="K667" s="99"/>
      <c r="L667" s="99"/>
      <c r="M667" s="98"/>
      <c r="N667" s="24"/>
      <c r="O667" s="24"/>
      <c r="P667" s="24"/>
      <c r="Q667" s="24"/>
      <c r="R667" s="24"/>
      <c r="S667" s="24"/>
      <c r="T667" s="24"/>
      <c r="U667" s="24"/>
      <c r="V667" s="24"/>
      <c r="W667" s="24"/>
      <c r="X667" s="24"/>
      <c r="Y667" s="24"/>
      <c r="Z667" s="24"/>
      <c r="AA667" s="24"/>
      <c r="AB667" s="26"/>
      <c r="AC667" s="111"/>
      <c r="AD667" s="24"/>
      <c r="AE667" s="24"/>
      <c r="AF667" s="26"/>
      <c r="AG667" s="100"/>
      <c r="AH667" s="46"/>
      <c r="AI667" s="46"/>
      <c r="AJ667" s="46"/>
      <c r="AK667" s="46"/>
      <c r="AL667" s="46"/>
      <c r="AM667" s="46"/>
      <c r="AN667" s="47"/>
      <c r="AO667" s="47"/>
      <c r="AP667" s="95"/>
      <c r="AQ667" s="46"/>
      <c r="AR667" s="47"/>
      <c r="AS667" s="47"/>
      <c r="AT667" s="47"/>
      <c r="AU667" s="46"/>
      <c r="AV667" s="47"/>
      <c r="AW667" s="47"/>
      <c r="AX667" s="101"/>
      <c r="AY667" s="46"/>
      <c r="AZ667" s="47"/>
      <c r="BA667" s="47"/>
      <c r="BB667" s="47"/>
      <c r="BC667" s="46"/>
      <c r="BD667" s="46"/>
      <c r="BE667" s="46"/>
      <c r="BF667" s="46"/>
      <c r="BG667" s="46"/>
      <c r="BH667" s="46"/>
      <c r="BI667" s="46"/>
      <c r="BJ667" s="46"/>
      <c r="BK667" s="46"/>
      <c r="BL667" s="83"/>
      <c r="BM667" s="83"/>
      <c r="BN667" s="83"/>
      <c r="BO667" s="46"/>
      <c r="BP667" s="47"/>
      <c r="BQ667" s="47"/>
      <c r="BR667" s="47"/>
      <c r="BS667" s="46"/>
      <c r="BT667" s="47"/>
      <c r="BU667" s="47"/>
      <c r="BV667" s="47"/>
      <c r="BW667" s="46"/>
      <c r="BX667" s="46"/>
      <c r="BY667" s="46"/>
      <c r="BZ667" s="46"/>
      <c r="CA667" s="46"/>
      <c r="CB667" s="47"/>
      <c r="CC667" s="47"/>
      <c r="CD667" s="47"/>
      <c r="CE667" s="46"/>
      <c r="CF667" s="46"/>
      <c r="CG667" s="46"/>
      <c r="CH667" s="46"/>
      <c r="CI667" s="46"/>
      <c r="CJ667" s="47"/>
      <c r="CK667" s="47"/>
      <c r="CL667" s="47"/>
      <c r="CM667" s="46"/>
      <c r="CN667" s="46"/>
      <c r="CO667" s="46"/>
      <c r="CP667" s="46"/>
      <c r="CQ667" s="46"/>
      <c r="CR667" s="46"/>
      <c r="CS667" s="46"/>
      <c r="CT667" s="46"/>
      <c r="CU667" s="46"/>
      <c r="CV667" s="46"/>
      <c r="CW667" s="46"/>
      <c r="CX667" s="46"/>
      <c r="CY667" s="46"/>
      <c r="CZ667" s="28">
        <f>VLOOKUP(A667,[1]Hoja2!$A$1:$G$589,7,0)</f>
        <v>328000</v>
      </c>
      <c r="DA667" s="28">
        <v>0</v>
      </c>
      <c r="DB667" s="35">
        <f t="shared" ref="DB667:DB686" si="47">+CZ667+DA667</f>
        <v>328000</v>
      </c>
      <c r="DE667" s="31">
        <f t="shared" si="45"/>
        <v>328000</v>
      </c>
    </row>
    <row r="668" spans="1:109" ht="22.5" x14ac:dyDescent="0.25">
      <c r="A668" s="18">
        <v>641</v>
      </c>
      <c r="B668" s="38" t="s">
        <v>835</v>
      </c>
      <c r="C668" s="33" t="s">
        <v>43</v>
      </c>
      <c r="D668" s="104">
        <v>2</v>
      </c>
      <c r="E668" s="98">
        <v>5</v>
      </c>
      <c r="F668" s="98" t="s">
        <v>703</v>
      </c>
      <c r="G668" s="99" t="s">
        <v>703</v>
      </c>
      <c r="H668" s="98"/>
      <c r="I668" s="98"/>
      <c r="J668" s="98"/>
      <c r="K668" s="99"/>
      <c r="L668" s="99"/>
      <c r="M668" s="98" t="s">
        <v>124</v>
      </c>
      <c r="N668" s="24"/>
      <c r="O668" s="24"/>
      <c r="P668" s="24"/>
      <c r="Q668" s="24"/>
      <c r="R668" s="24"/>
      <c r="S668" s="24"/>
      <c r="T668" s="24"/>
      <c r="U668" s="24"/>
      <c r="V668" s="24"/>
      <c r="W668" s="24"/>
      <c r="X668" s="24"/>
      <c r="Y668" s="24"/>
      <c r="Z668" s="24"/>
      <c r="AA668" s="24"/>
      <c r="AB668" s="26"/>
      <c r="AC668" s="111"/>
      <c r="AD668" s="24"/>
      <c r="AE668" s="24"/>
      <c r="AF668" s="26"/>
      <c r="AG668" s="100"/>
      <c r="AH668" s="46"/>
      <c r="AI668" s="46"/>
      <c r="AJ668" s="46"/>
      <c r="AK668" s="46"/>
      <c r="AL668" s="46"/>
      <c r="AM668" s="46"/>
      <c r="AN668" s="47"/>
      <c r="AO668" s="47"/>
      <c r="AP668" s="95"/>
      <c r="AQ668" s="46"/>
      <c r="AR668" s="47"/>
      <c r="AS668" s="47"/>
      <c r="AT668" s="47"/>
      <c r="AU668" s="46"/>
      <c r="AV668" s="47"/>
      <c r="AW668" s="47"/>
      <c r="AX668" s="101"/>
      <c r="AY668" s="46"/>
      <c r="AZ668" s="47"/>
      <c r="BA668" s="47"/>
      <c r="BB668" s="47"/>
      <c r="BC668" s="46"/>
      <c r="BD668" s="46"/>
      <c r="BE668" s="46"/>
      <c r="BF668" s="46"/>
      <c r="BG668" s="46"/>
      <c r="BH668" s="46"/>
      <c r="BI668" s="46"/>
      <c r="BJ668" s="46"/>
      <c r="BK668" s="46"/>
      <c r="BL668" s="83"/>
      <c r="BM668" s="83"/>
      <c r="BN668" s="83"/>
      <c r="BO668" s="46"/>
      <c r="BP668" s="47"/>
      <c r="BQ668" s="47"/>
      <c r="BR668" s="47"/>
      <c r="BS668" s="46"/>
      <c r="BT668" s="47"/>
      <c r="BU668" s="47"/>
      <c r="BV668" s="47"/>
      <c r="BW668" s="46"/>
      <c r="BX668" s="46"/>
      <c r="BY668" s="46"/>
      <c r="BZ668" s="46"/>
      <c r="CA668" s="46"/>
      <c r="CB668" s="47"/>
      <c r="CC668" s="47"/>
      <c r="CD668" s="47"/>
      <c r="CE668" s="46"/>
      <c r="CF668" s="46"/>
      <c r="CG668" s="46"/>
      <c r="CH668" s="46"/>
      <c r="CI668" s="46"/>
      <c r="CJ668" s="47"/>
      <c r="CK668" s="47"/>
      <c r="CL668" s="47"/>
      <c r="CM668" s="46"/>
      <c r="CN668" s="46"/>
      <c r="CO668" s="46"/>
      <c r="CP668" s="46"/>
      <c r="CQ668" s="46"/>
      <c r="CR668" s="46"/>
      <c r="CS668" s="46"/>
      <c r="CT668" s="46"/>
      <c r="CU668" s="46"/>
      <c r="CV668" s="46"/>
      <c r="CW668" s="46"/>
      <c r="CX668" s="46"/>
      <c r="CY668" s="46"/>
      <c r="CZ668" s="28">
        <f>VLOOKUP(A668,[1]Hoja2!$A$1:$G$589,7,0)</f>
        <v>56823.061679999999</v>
      </c>
      <c r="DA668" s="28">
        <v>0</v>
      </c>
      <c r="DB668" s="35">
        <f t="shared" si="47"/>
        <v>56823.061679999999</v>
      </c>
      <c r="DE668" s="31">
        <f t="shared" si="45"/>
        <v>56823.061679999999</v>
      </c>
    </row>
    <row r="669" spans="1:109" ht="22.5" x14ac:dyDescent="0.25">
      <c r="A669" s="18">
        <v>642</v>
      </c>
      <c r="B669" s="38" t="s">
        <v>836</v>
      </c>
      <c r="C669" s="33" t="s">
        <v>43</v>
      </c>
      <c r="D669" s="104">
        <v>1</v>
      </c>
      <c r="E669" s="98">
        <v>5</v>
      </c>
      <c r="F669" s="98" t="s">
        <v>703</v>
      </c>
      <c r="G669" s="99" t="s">
        <v>703</v>
      </c>
      <c r="H669" s="98"/>
      <c r="I669" s="98"/>
      <c r="J669" s="98"/>
      <c r="K669" s="99"/>
      <c r="L669" s="99"/>
      <c r="M669" s="98" t="s">
        <v>124</v>
      </c>
      <c r="N669" s="24"/>
      <c r="O669" s="24"/>
      <c r="P669" s="24"/>
      <c r="Q669" s="24"/>
      <c r="R669" s="24"/>
      <c r="S669" s="24"/>
      <c r="T669" s="24"/>
      <c r="U669" s="24"/>
      <c r="V669" s="24"/>
      <c r="W669" s="24"/>
      <c r="X669" s="24"/>
      <c r="Y669" s="24"/>
      <c r="Z669" s="24"/>
      <c r="AA669" s="24"/>
      <c r="AB669" s="26"/>
      <c r="AC669" s="111"/>
      <c r="AD669" s="24"/>
      <c r="AE669" s="24"/>
      <c r="AF669" s="26"/>
      <c r="AG669" s="100"/>
      <c r="AH669" s="46"/>
      <c r="AI669" s="46"/>
      <c r="AJ669" s="46"/>
      <c r="AK669" s="46"/>
      <c r="AL669" s="46"/>
      <c r="AM669" s="46"/>
      <c r="AN669" s="47"/>
      <c r="AO669" s="47"/>
      <c r="AP669" s="95"/>
      <c r="AQ669" s="46"/>
      <c r="AR669" s="47"/>
      <c r="AS669" s="47"/>
      <c r="AT669" s="47"/>
      <c r="AU669" s="46"/>
      <c r="AV669" s="47"/>
      <c r="AW669" s="47"/>
      <c r="AX669" s="101"/>
      <c r="AY669" s="46"/>
      <c r="AZ669" s="47"/>
      <c r="BA669" s="47"/>
      <c r="BB669" s="47"/>
      <c r="BC669" s="46"/>
      <c r="BD669" s="46"/>
      <c r="BE669" s="46"/>
      <c r="BF669" s="46"/>
      <c r="BG669" s="46"/>
      <c r="BH669" s="46"/>
      <c r="BI669" s="46"/>
      <c r="BJ669" s="46"/>
      <c r="BK669" s="46"/>
      <c r="BL669" s="83"/>
      <c r="BM669" s="83"/>
      <c r="BN669" s="83"/>
      <c r="BO669" s="46"/>
      <c r="BP669" s="47"/>
      <c r="BQ669" s="47"/>
      <c r="BR669" s="47"/>
      <c r="BS669" s="46"/>
      <c r="BT669" s="47"/>
      <c r="BU669" s="47"/>
      <c r="BV669" s="47"/>
      <c r="BW669" s="46"/>
      <c r="BX669" s="46"/>
      <c r="BY669" s="46"/>
      <c r="BZ669" s="46"/>
      <c r="CA669" s="46"/>
      <c r="CB669" s="47"/>
      <c r="CC669" s="47"/>
      <c r="CD669" s="47"/>
      <c r="CE669" s="46"/>
      <c r="CF669" s="46"/>
      <c r="CG669" s="46"/>
      <c r="CH669" s="46"/>
      <c r="CI669" s="46"/>
      <c r="CJ669" s="47"/>
      <c r="CK669" s="47"/>
      <c r="CL669" s="47"/>
      <c r="CM669" s="46"/>
      <c r="CN669" s="46"/>
      <c r="CO669" s="46"/>
      <c r="CP669" s="46"/>
      <c r="CQ669" s="46"/>
      <c r="CR669" s="46"/>
      <c r="CS669" s="46"/>
      <c r="CT669" s="46"/>
      <c r="CU669" s="46"/>
      <c r="CV669" s="46"/>
      <c r="CW669" s="46"/>
      <c r="CX669" s="46"/>
      <c r="CY669" s="46"/>
      <c r="CZ669" s="28">
        <f>VLOOKUP(A669,[1]Hoja2!$A$1:$G$589,7,0)</f>
        <v>56823.061679999999</v>
      </c>
      <c r="DA669" s="28">
        <v>0</v>
      </c>
      <c r="DB669" s="35">
        <f t="shared" si="47"/>
        <v>56823.061679999999</v>
      </c>
      <c r="DE669" s="31">
        <f t="shared" si="45"/>
        <v>56823.061679999999</v>
      </c>
    </row>
    <row r="670" spans="1:109" ht="34.5" x14ac:dyDescent="0.25">
      <c r="A670" s="18">
        <v>672</v>
      </c>
      <c r="B670" s="38" t="s">
        <v>837</v>
      </c>
      <c r="C670" s="33" t="s">
        <v>43</v>
      </c>
      <c r="D670" s="104">
        <v>10</v>
      </c>
      <c r="E670" s="98">
        <v>10</v>
      </c>
      <c r="F670" s="98" t="s">
        <v>703</v>
      </c>
      <c r="G670" s="99" t="s">
        <v>838</v>
      </c>
      <c r="H670" s="98"/>
      <c r="I670" s="98"/>
      <c r="J670" s="98"/>
      <c r="K670" s="99"/>
      <c r="L670" s="99"/>
      <c r="M670" s="98" t="s">
        <v>124</v>
      </c>
      <c r="N670" s="24"/>
      <c r="O670" s="24"/>
      <c r="P670" s="24"/>
      <c r="Q670" s="24"/>
      <c r="R670" s="24"/>
      <c r="S670" s="24"/>
      <c r="T670" s="24"/>
      <c r="U670" s="24"/>
      <c r="V670" s="24"/>
      <c r="W670" s="24"/>
      <c r="X670" s="24"/>
      <c r="Y670" s="24"/>
      <c r="Z670" s="24"/>
      <c r="AA670" s="24"/>
      <c r="AB670" s="26"/>
      <c r="AC670" s="111"/>
      <c r="AD670" s="24"/>
      <c r="AE670" s="24"/>
      <c r="AF670" s="26"/>
      <c r="AG670" s="100"/>
      <c r="AH670" s="112"/>
      <c r="AI670" s="112"/>
      <c r="AJ670" s="112"/>
      <c r="AK670" s="112"/>
      <c r="AL670" s="112"/>
      <c r="AM670" s="47"/>
      <c r="AN670" s="47"/>
      <c r="AO670" s="47"/>
      <c r="AP670" s="95"/>
      <c r="AQ670" s="112"/>
      <c r="AR670" s="47"/>
      <c r="AS670" s="47"/>
      <c r="AT670" s="47"/>
      <c r="AU670" s="112"/>
      <c r="AV670" s="47"/>
      <c r="AW670" s="47"/>
      <c r="AX670" s="101"/>
      <c r="AY670" s="112"/>
      <c r="AZ670" s="47"/>
      <c r="BA670" s="47"/>
      <c r="BB670" s="47"/>
      <c r="BC670" s="112"/>
      <c r="BD670" s="112"/>
      <c r="BE670" s="112"/>
      <c r="BF670" s="112"/>
      <c r="BG670" s="112"/>
      <c r="BH670" s="112"/>
      <c r="BI670" s="112"/>
      <c r="BJ670" s="112"/>
      <c r="BK670" s="112"/>
      <c r="BL670" s="83"/>
      <c r="BM670" s="83"/>
      <c r="BN670" s="83"/>
      <c r="BO670" s="112"/>
      <c r="BP670" s="47"/>
      <c r="BQ670" s="47"/>
      <c r="BR670" s="47"/>
      <c r="BS670" s="46"/>
      <c r="BT670" s="47">
        <f>VLOOKUP(A670,'[2]enfermeria (304)'!$A$1:$U$311,19,0)</f>
        <v>8207</v>
      </c>
      <c r="BU670" s="47">
        <f>VLOOKUP(A670,'[2]enfermeria (304)'!$A$1:$U$311,20,0)</f>
        <v>0</v>
      </c>
      <c r="BV670" s="47">
        <f t="shared" si="44"/>
        <v>8207</v>
      </c>
      <c r="BW670" s="112"/>
      <c r="BX670" s="112"/>
      <c r="BY670" s="112"/>
      <c r="BZ670" s="112"/>
      <c r="CA670" s="112"/>
      <c r="CB670" s="47"/>
      <c r="CC670" s="47"/>
      <c r="CD670" s="47"/>
      <c r="CE670" s="112"/>
      <c r="CF670" s="112"/>
      <c r="CG670" s="112"/>
      <c r="CH670" s="112"/>
      <c r="CI670" s="112"/>
      <c r="CJ670" s="47"/>
      <c r="CK670" s="47"/>
      <c r="CL670" s="47"/>
      <c r="CM670" s="112"/>
      <c r="CN670" s="112"/>
      <c r="CO670" s="112"/>
      <c r="CP670" s="112"/>
      <c r="CQ670" s="112"/>
      <c r="CR670" s="112"/>
      <c r="CS670" s="112"/>
      <c r="CT670" s="112"/>
      <c r="CU670" s="112"/>
      <c r="CV670" s="112"/>
      <c r="CW670" s="112"/>
      <c r="CX670" s="112"/>
      <c r="CY670" s="46"/>
      <c r="CZ670" s="28"/>
      <c r="DA670" s="28"/>
      <c r="DB670" s="35"/>
      <c r="DE670" s="31">
        <f t="shared" si="45"/>
        <v>8207</v>
      </c>
    </row>
    <row r="671" spans="1:109" ht="34.5" x14ac:dyDescent="0.25">
      <c r="A671" s="96">
        <v>673</v>
      </c>
      <c r="B671" s="19" t="s">
        <v>839</v>
      </c>
      <c r="C671" s="42" t="s">
        <v>202</v>
      </c>
      <c r="D671" s="21">
        <v>10</v>
      </c>
      <c r="E671" s="98">
        <v>10</v>
      </c>
      <c r="F671" s="98" t="s">
        <v>703</v>
      </c>
      <c r="G671" s="99" t="s">
        <v>838</v>
      </c>
      <c r="H671" s="98"/>
      <c r="I671" s="98"/>
      <c r="J671" s="98"/>
      <c r="K671" s="99"/>
      <c r="L671" s="99"/>
      <c r="M671" s="98" t="s">
        <v>124</v>
      </c>
      <c r="N671" s="24"/>
      <c r="O671" s="24"/>
      <c r="P671" s="24"/>
      <c r="Q671" s="24"/>
      <c r="R671" s="24"/>
      <c r="S671" s="24"/>
      <c r="T671" s="24"/>
      <c r="U671" s="24"/>
      <c r="V671" s="24"/>
      <c r="W671" s="24"/>
      <c r="X671" s="24"/>
      <c r="Y671" s="24"/>
      <c r="Z671" s="24"/>
      <c r="AA671" s="24"/>
      <c r="AB671" s="26"/>
      <c r="AC671" s="111"/>
      <c r="AD671" s="24"/>
      <c r="AE671" s="24"/>
      <c r="AF671" s="26"/>
      <c r="AG671" s="100"/>
      <c r="AH671" s="112"/>
      <c r="AI671" s="112"/>
      <c r="AJ671" s="112"/>
      <c r="AK671" s="112"/>
      <c r="AL671" s="112"/>
      <c r="AM671" s="47"/>
      <c r="AN671" s="47"/>
      <c r="AO671" s="47"/>
      <c r="AP671" s="95"/>
      <c r="AQ671" s="112"/>
      <c r="AR671" s="47"/>
      <c r="AS671" s="47"/>
      <c r="AT671" s="47"/>
      <c r="AU671" s="112"/>
      <c r="AV671" s="47"/>
      <c r="AW671" s="47"/>
      <c r="AX671" s="101"/>
      <c r="AY671" s="112"/>
      <c r="AZ671" s="47"/>
      <c r="BA671" s="47"/>
      <c r="BB671" s="47"/>
      <c r="BC671" s="112"/>
      <c r="BD671" s="112"/>
      <c r="BE671" s="112"/>
      <c r="BF671" s="112"/>
      <c r="BG671" s="112"/>
      <c r="BH671" s="112"/>
      <c r="BI671" s="112"/>
      <c r="BJ671" s="112"/>
      <c r="BK671" s="112"/>
      <c r="BL671" s="83"/>
      <c r="BM671" s="83"/>
      <c r="BN671" s="83"/>
      <c r="BO671" s="112"/>
      <c r="BP671" s="47"/>
      <c r="BQ671" s="47"/>
      <c r="BR671" s="47"/>
      <c r="BS671" s="46"/>
      <c r="BT671" s="47">
        <f>VLOOKUP(A671,'[2]enfermeria (304)'!$A$1:$U$311,19,0)</f>
        <v>8207</v>
      </c>
      <c r="BU671" s="47">
        <f>VLOOKUP(A671,'[2]enfermeria (304)'!$A$1:$U$311,20,0)</f>
        <v>0</v>
      </c>
      <c r="BV671" s="47">
        <f t="shared" si="44"/>
        <v>8207</v>
      </c>
      <c r="BW671" s="112"/>
      <c r="BX671" s="112"/>
      <c r="BY671" s="112"/>
      <c r="BZ671" s="112"/>
      <c r="CA671" s="112"/>
      <c r="CB671" s="47"/>
      <c r="CC671" s="47"/>
      <c r="CD671" s="47"/>
      <c r="CE671" s="112"/>
      <c r="CF671" s="112"/>
      <c r="CG671" s="112"/>
      <c r="CH671" s="112"/>
      <c r="CI671" s="112"/>
      <c r="CJ671" s="47"/>
      <c r="CK671" s="47"/>
      <c r="CL671" s="47"/>
      <c r="CM671" s="112"/>
      <c r="CN671" s="112"/>
      <c r="CO671" s="112"/>
      <c r="CP671" s="112"/>
      <c r="CQ671" s="112"/>
      <c r="CR671" s="112"/>
      <c r="CS671" s="112"/>
      <c r="CT671" s="112"/>
      <c r="CU671" s="112"/>
      <c r="CV671" s="112"/>
      <c r="CW671" s="112"/>
      <c r="CX671" s="112"/>
      <c r="CY671" s="46"/>
      <c r="CZ671" s="28"/>
      <c r="DA671" s="28"/>
      <c r="DB671" s="35"/>
      <c r="DE671" s="31">
        <f t="shared" si="45"/>
        <v>8207</v>
      </c>
    </row>
    <row r="672" spans="1:109" ht="23.25" x14ac:dyDescent="0.25">
      <c r="A672" s="18">
        <v>504</v>
      </c>
      <c r="B672" s="38" t="s">
        <v>840</v>
      </c>
      <c r="C672" s="33" t="s">
        <v>43</v>
      </c>
      <c r="D672" s="104">
        <v>15</v>
      </c>
      <c r="E672" s="98">
        <f>D672</f>
        <v>15</v>
      </c>
      <c r="F672" s="98" t="s">
        <v>703</v>
      </c>
      <c r="G672" s="99" t="s">
        <v>815</v>
      </c>
      <c r="H672" s="98"/>
      <c r="I672" s="98"/>
      <c r="J672" s="98"/>
      <c r="K672" s="99"/>
      <c r="L672" s="99"/>
      <c r="M672" s="98" t="s">
        <v>124</v>
      </c>
      <c r="N672" s="24"/>
      <c r="O672" s="24"/>
      <c r="P672" s="24"/>
      <c r="Q672" s="24"/>
      <c r="R672" s="24"/>
      <c r="S672" s="24"/>
      <c r="T672" s="24"/>
      <c r="U672" s="24"/>
      <c r="V672" s="24"/>
      <c r="W672" s="24"/>
      <c r="X672" s="24"/>
      <c r="Y672" s="24"/>
      <c r="Z672" s="24"/>
      <c r="AA672" s="24"/>
      <c r="AB672" s="26"/>
      <c r="AC672" s="111"/>
      <c r="AD672" s="24"/>
      <c r="AE672" s="24"/>
      <c r="AF672" s="26"/>
      <c r="AG672" s="100"/>
      <c r="AH672" s="46"/>
      <c r="AI672" s="46"/>
      <c r="AJ672" s="46"/>
      <c r="AK672" s="46"/>
      <c r="AL672" s="46"/>
      <c r="AM672" s="46"/>
      <c r="AN672" s="47"/>
      <c r="AO672" s="47"/>
      <c r="AP672" s="95"/>
      <c r="AQ672" s="46"/>
      <c r="AR672" s="47">
        <v>6192</v>
      </c>
      <c r="AS672" s="47">
        <v>0</v>
      </c>
      <c r="AT672" s="47">
        <f>+AR672+AS672</f>
        <v>6192</v>
      </c>
      <c r="AU672" s="46"/>
      <c r="AV672" s="47"/>
      <c r="AW672" s="47"/>
      <c r="AX672" s="101"/>
      <c r="AY672" s="46"/>
      <c r="AZ672" s="47"/>
      <c r="BA672" s="47"/>
      <c r="BB672" s="47"/>
      <c r="BC672" s="46"/>
      <c r="BD672" s="46"/>
      <c r="BE672" s="46"/>
      <c r="BF672" s="46"/>
      <c r="BG672" s="46"/>
      <c r="BH672" s="46"/>
      <c r="BI672" s="46"/>
      <c r="BJ672" s="46"/>
      <c r="BK672" s="46"/>
      <c r="BL672" s="83"/>
      <c r="BM672" s="83"/>
      <c r="BN672" s="83"/>
      <c r="BO672" s="46"/>
      <c r="BP672" s="47"/>
      <c r="BQ672" s="47"/>
      <c r="BR672" s="47"/>
      <c r="BS672" s="46"/>
      <c r="BT672" s="47">
        <f>VLOOKUP(A672,'[2]enfermeria (304)'!$A$1:$U$311,19,0)</f>
        <v>8207</v>
      </c>
      <c r="BU672" s="47">
        <f>VLOOKUP(A672,'[2]enfermeria (304)'!$A$1:$U$311,20,0)</f>
        <v>0</v>
      </c>
      <c r="BV672" s="47">
        <f t="shared" si="44"/>
        <v>8207</v>
      </c>
      <c r="BW672" s="46"/>
      <c r="BX672" s="46"/>
      <c r="BY672" s="46"/>
      <c r="BZ672" s="46"/>
      <c r="CA672" s="46"/>
      <c r="CB672" s="47"/>
      <c r="CC672" s="47"/>
      <c r="CD672" s="47"/>
      <c r="CE672" s="46"/>
      <c r="CF672" s="46"/>
      <c r="CG672" s="46"/>
      <c r="CH672" s="46"/>
      <c r="CI672" s="46"/>
      <c r="CJ672" s="47"/>
      <c r="CK672" s="47"/>
      <c r="CL672" s="47"/>
      <c r="CM672" s="46"/>
      <c r="CN672" s="46"/>
      <c r="CO672" s="46"/>
      <c r="CP672" s="46"/>
      <c r="CQ672" s="46"/>
      <c r="CR672" s="46"/>
      <c r="CS672" s="46"/>
      <c r="CT672" s="46"/>
      <c r="CU672" s="46"/>
      <c r="CV672" s="46"/>
      <c r="CW672" s="46"/>
      <c r="CX672" s="46"/>
      <c r="CY672" s="46"/>
      <c r="CZ672" s="28"/>
      <c r="DA672" s="28"/>
      <c r="DB672" s="35"/>
      <c r="DE672" s="31">
        <f t="shared" si="45"/>
        <v>7199.5</v>
      </c>
    </row>
    <row r="673" spans="1:109" ht="34.5" x14ac:dyDescent="0.25">
      <c r="A673" s="113">
        <v>670</v>
      </c>
      <c r="B673" s="38" t="s">
        <v>841</v>
      </c>
      <c r="C673" s="33" t="s">
        <v>43</v>
      </c>
      <c r="D673" s="104">
        <v>10</v>
      </c>
      <c r="E673" s="98">
        <v>20</v>
      </c>
      <c r="F673" s="98" t="s">
        <v>703</v>
      </c>
      <c r="G673" s="99" t="s">
        <v>838</v>
      </c>
      <c r="H673" s="98"/>
      <c r="I673" s="98"/>
      <c r="J673" s="98"/>
      <c r="K673" s="99"/>
      <c r="L673" s="99"/>
      <c r="M673" s="98" t="s">
        <v>124</v>
      </c>
      <c r="N673" s="24"/>
      <c r="O673" s="24"/>
      <c r="P673" s="24"/>
      <c r="Q673" s="24"/>
      <c r="R673" s="24"/>
      <c r="S673" s="24"/>
      <c r="T673" s="24"/>
      <c r="U673" s="24"/>
      <c r="V673" s="24"/>
      <c r="W673" s="24"/>
      <c r="X673" s="24"/>
      <c r="Y673" s="24"/>
      <c r="Z673" s="24"/>
      <c r="AA673" s="24"/>
      <c r="AB673" s="26"/>
      <c r="AC673" s="111"/>
      <c r="AD673" s="24"/>
      <c r="AE673" s="24"/>
      <c r="AF673" s="26"/>
      <c r="AG673" s="100"/>
      <c r="AH673" s="46"/>
      <c r="AI673" s="46"/>
      <c r="AJ673" s="46"/>
      <c r="AK673" s="46"/>
      <c r="AL673" s="46"/>
      <c r="AM673" s="46"/>
      <c r="AN673" s="47"/>
      <c r="AO673" s="47"/>
      <c r="AP673" s="95"/>
      <c r="AQ673" s="46"/>
      <c r="AR673" s="47"/>
      <c r="AS673" s="47"/>
      <c r="AT673" s="47"/>
      <c r="AU673" s="46"/>
      <c r="AV673" s="47"/>
      <c r="AW673" s="47"/>
      <c r="AX673" s="101"/>
      <c r="AY673" s="46"/>
      <c r="AZ673" s="47"/>
      <c r="BA673" s="47"/>
      <c r="BB673" s="47"/>
      <c r="BC673" s="46"/>
      <c r="BD673" s="46"/>
      <c r="BE673" s="46"/>
      <c r="BF673" s="46"/>
      <c r="BG673" s="46"/>
      <c r="BH673" s="46"/>
      <c r="BI673" s="46"/>
      <c r="BJ673" s="46"/>
      <c r="BK673" s="46"/>
      <c r="BL673" s="83"/>
      <c r="BM673" s="83"/>
      <c r="BN673" s="83"/>
      <c r="BO673" s="46"/>
      <c r="BP673" s="47"/>
      <c r="BQ673" s="47"/>
      <c r="BR673" s="47"/>
      <c r="BS673" s="46"/>
      <c r="BT673" s="47">
        <f>VLOOKUP(A673,'[2]enfermeria (304)'!$A$1:$U$311,19,0)</f>
        <v>8207</v>
      </c>
      <c r="BU673" s="47">
        <f>VLOOKUP(A673,'[2]enfermeria (304)'!$A$1:$U$311,20,0)</f>
        <v>0</v>
      </c>
      <c r="BV673" s="47">
        <f t="shared" si="44"/>
        <v>8207</v>
      </c>
      <c r="BW673" s="46"/>
      <c r="BX673" s="46"/>
      <c r="BY673" s="46"/>
      <c r="BZ673" s="46"/>
      <c r="CA673" s="46"/>
      <c r="CB673" s="47"/>
      <c r="CC673" s="47"/>
      <c r="CD673" s="47"/>
      <c r="CE673" s="46"/>
      <c r="CF673" s="46"/>
      <c r="CG673" s="46"/>
      <c r="CH673" s="46"/>
      <c r="CI673" s="46"/>
      <c r="CJ673" s="47"/>
      <c r="CK673" s="47"/>
      <c r="CL673" s="47"/>
      <c r="CM673" s="46"/>
      <c r="CN673" s="46"/>
      <c r="CO673" s="46"/>
      <c r="CP673" s="46"/>
      <c r="CQ673" s="46"/>
      <c r="CR673" s="46"/>
      <c r="CS673" s="46"/>
      <c r="CT673" s="46"/>
      <c r="CU673" s="46"/>
      <c r="CV673" s="46"/>
      <c r="CW673" s="46"/>
      <c r="CX673" s="46"/>
      <c r="CY673" s="46"/>
      <c r="CZ673" s="28"/>
      <c r="DA673" s="28"/>
      <c r="DB673" s="35"/>
      <c r="DE673" s="31">
        <f t="shared" si="45"/>
        <v>8207</v>
      </c>
    </row>
    <row r="674" spans="1:109" ht="23.25" x14ac:dyDescent="0.25">
      <c r="A674" s="18">
        <v>509</v>
      </c>
      <c r="B674" s="38" t="s">
        <v>842</v>
      </c>
      <c r="C674" s="97" t="s">
        <v>43</v>
      </c>
      <c r="D674" s="104">
        <v>10</v>
      </c>
      <c r="E674" s="98">
        <v>60</v>
      </c>
      <c r="F674" s="98" t="s">
        <v>703</v>
      </c>
      <c r="G674" s="99" t="s">
        <v>815</v>
      </c>
      <c r="H674" s="98"/>
      <c r="I674" s="98"/>
      <c r="J674" s="98"/>
      <c r="K674" s="99"/>
      <c r="L674" s="99"/>
      <c r="M674" s="98" t="s">
        <v>124</v>
      </c>
      <c r="N674" s="24"/>
      <c r="O674" s="24"/>
      <c r="P674" s="24"/>
      <c r="Q674" s="24"/>
      <c r="R674" s="24"/>
      <c r="S674" s="24"/>
      <c r="T674" s="24"/>
      <c r="U674" s="24"/>
      <c r="V674" s="24"/>
      <c r="W674" s="24"/>
      <c r="X674" s="24"/>
      <c r="Y674" s="24"/>
      <c r="Z674" s="24"/>
      <c r="AA674" s="24"/>
      <c r="AB674" s="26"/>
      <c r="AC674" s="111"/>
      <c r="AD674" s="24"/>
      <c r="AE674" s="24"/>
      <c r="AF674" s="26"/>
      <c r="AG674" s="100"/>
      <c r="AH674" s="46"/>
      <c r="AI674" s="46"/>
      <c r="AJ674" s="46"/>
      <c r="AK674" s="46"/>
      <c r="AL674" s="46"/>
      <c r="AM674" s="46"/>
      <c r="AN674" s="47"/>
      <c r="AO674" s="47"/>
      <c r="AP674" s="95"/>
      <c r="AQ674" s="46"/>
      <c r="AR674" s="47"/>
      <c r="AS674" s="47"/>
      <c r="AT674" s="47"/>
      <c r="AU674" s="46"/>
      <c r="AV674" s="47"/>
      <c r="AW674" s="47"/>
      <c r="AX674" s="101"/>
      <c r="AY674" s="46"/>
      <c r="AZ674" s="47"/>
      <c r="BA674" s="47"/>
      <c r="BB674" s="47"/>
      <c r="BC674" s="46"/>
      <c r="BD674" s="46"/>
      <c r="BE674" s="46"/>
      <c r="BF674" s="46"/>
      <c r="BG674" s="46"/>
      <c r="BH674" s="46"/>
      <c r="BI674" s="46"/>
      <c r="BJ674" s="46"/>
      <c r="BK674" s="46"/>
      <c r="BL674" s="83"/>
      <c r="BM674" s="83"/>
      <c r="BN674" s="83"/>
      <c r="BO674" s="46"/>
      <c r="BP674" s="47"/>
      <c r="BQ674" s="47"/>
      <c r="BR674" s="47"/>
      <c r="BS674" s="46"/>
      <c r="BT674" s="47">
        <f>VLOOKUP(A674,'[2]enfermeria (304)'!$A$1:$U$311,19,0)</f>
        <v>8207</v>
      </c>
      <c r="BU674" s="47">
        <f>VLOOKUP(A674,'[2]enfermeria (304)'!$A$1:$U$311,20,0)</f>
        <v>0</v>
      </c>
      <c r="BV674" s="47">
        <f t="shared" si="44"/>
        <v>8207</v>
      </c>
      <c r="BW674" s="46"/>
      <c r="BX674" s="46"/>
      <c r="BY674" s="46"/>
      <c r="BZ674" s="46"/>
      <c r="CA674" s="46"/>
      <c r="CB674" s="47"/>
      <c r="CC674" s="47"/>
      <c r="CD674" s="47"/>
      <c r="CE674" s="46"/>
      <c r="CF674" s="46"/>
      <c r="CG674" s="46"/>
      <c r="CH674" s="46"/>
      <c r="CI674" s="46"/>
      <c r="CJ674" s="47"/>
      <c r="CK674" s="47"/>
      <c r="CL674" s="47"/>
      <c r="CM674" s="46"/>
      <c r="CN674" s="46"/>
      <c r="CO674" s="46"/>
      <c r="CP674" s="46"/>
      <c r="CQ674" s="46"/>
      <c r="CR674" s="46"/>
      <c r="CS674" s="46"/>
      <c r="CT674" s="46"/>
      <c r="CU674" s="46"/>
      <c r="CV674" s="46"/>
      <c r="CW674" s="46"/>
      <c r="CX674" s="46"/>
      <c r="CY674" s="46"/>
      <c r="CZ674" s="28"/>
      <c r="DA674" s="28"/>
      <c r="DB674" s="35"/>
      <c r="DE674" s="31">
        <f t="shared" si="45"/>
        <v>8207</v>
      </c>
    </row>
    <row r="675" spans="1:109" ht="23.25" x14ac:dyDescent="0.25">
      <c r="A675" s="18">
        <v>510</v>
      </c>
      <c r="B675" s="38" t="s">
        <v>843</v>
      </c>
      <c r="C675" s="97" t="s">
        <v>43</v>
      </c>
      <c r="D675" s="104">
        <v>10</v>
      </c>
      <c r="E675" s="98">
        <v>80</v>
      </c>
      <c r="F675" s="98" t="s">
        <v>703</v>
      </c>
      <c r="G675" s="99" t="s">
        <v>815</v>
      </c>
      <c r="H675" s="98"/>
      <c r="I675" s="98"/>
      <c r="J675" s="98"/>
      <c r="K675" s="99"/>
      <c r="L675" s="99"/>
      <c r="M675" s="98" t="s">
        <v>124</v>
      </c>
      <c r="N675" s="24"/>
      <c r="O675" s="24"/>
      <c r="P675" s="24"/>
      <c r="Q675" s="24"/>
      <c r="R675" s="24"/>
      <c r="S675" s="24"/>
      <c r="T675" s="24"/>
      <c r="U675" s="24"/>
      <c r="V675" s="24"/>
      <c r="W675" s="24"/>
      <c r="X675" s="24"/>
      <c r="Y675" s="24"/>
      <c r="Z675" s="24"/>
      <c r="AA675" s="24"/>
      <c r="AB675" s="26"/>
      <c r="AC675" s="111"/>
      <c r="AD675" s="24"/>
      <c r="AE675" s="24"/>
      <c r="AF675" s="26"/>
      <c r="AG675" s="100"/>
      <c r="AH675" s="46"/>
      <c r="AI675" s="46"/>
      <c r="AJ675" s="46"/>
      <c r="AK675" s="46"/>
      <c r="AL675" s="46"/>
      <c r="AM675" s="46"/>
      <c r="AN675" s="47"/>
      <c r="AO675" s="47"/>
      <c r="AP675" s="95"/>
      <c r="AQ675" s="46"/>
      <c r="AR675" s="47">
        <v>6192</v>
      </c>
      <c r="AS675" s="47">
        <v>0</v>
      </c>
      <c r="AT675" s="47">
        <f>+AR675+AS675</f>
        <v>6192</v>
      </c>
      <c r="AU675" s="46"/>
      <c r="AV675" s="47"/>
      <c r="AW675" s="47"/>
      <c r="AX675" s="101"/>
      <c r="AY675" s="46"/>
      <c r="AZ675" s="47"/>
      <c r="BA675" s="47"/>
      <c r="BB675" s="47"/>
      <c r="BC675" s="46"/>
      <c r="BD675" s="46"/>
      <c r="BE675" s="46"/>
      <c r="BF675" s="46"/>
      <c r="BG675" s="46"/>
      <c r="BH675" s="46"/>
      <c r="BI675" s="46"/>
      <c r="BJ675" s="46"/>
      <c r="BK675" s="46"/>
      <c r="BL675" s="83"/>
      <c r="BM675" s="83"/>
      <c r="BN675" s="83"/>
      <c r="BO675" s="46"/>
      <c r="BP675" s="47"/>
      <c r="BQ675" s="47"/>
      <c r="BR675" s="47"/>
      <c r="BS675" s="46"/>
      <c r="BT675" s="47">
        <f>VLOOKUP(A675,'[2]enfermeria (304)'!$A$1:$U$311,19,0)</f>
        <v>8207</v>
      </c>
      <c r="BU675" s="47">
        <f>VLOOKUP(A675,'[2]enfermeria (304)'!$A$1:$U$311,20,0)</f>
        <v>0</v>
      </c>
      <c r="BV675" s="47">
        <f t="shared" si="44"/>
        <v>8207</v>
      </c>
      <c r="BW675" s="46"/>
      <c r="BX675" s="46"/>
      <c r="BY675" s="46"/>
      <c r="BZ675" s="46"/>
      <c r="CA675" s="46"/>
      <c r="CB675" s="47"/>
      <c r="CC675" s="47"/>
      <c r="CD675" s="47"/>
      <c r="CE675" s="46"/>
      <c r="CF675" s="46"/>
      <c r="CG675" s="46"/>
      <c r="CH675" s="46"/>
      <c r="CI675" s="46"/>
      <c r="CJ675" s="47"/>
      <c r="CK675" s="47"/>
      <c r="CL675" s="47"/>
      <c r="CM675" s="46"/>
      <c r="CN675" s="46"/>
      <c r="CO675" s="46"/>
      <c r="CP675" s="46"/>
      <c r="CQ675" s="46"/>
      <c r="CR675" s="46"/>
      <c r="CS675" s="46"/>
      <c r="CT675" s="46"/>
      <c r="CU675" s="46"/>
      <c r="CV675" s="46"/>
      <c r="CW675" s="46"/>
      <c r="CX675" s="46"/>
      <c r="CY675" s="46"/>
      <c r="CZ675" s="28"/>
      <c r="DA675" s="28"/>
      <c r="DB675" s="35"/>
      <c r="DE675" s="31">
        <f t="shared" si="45"/>
        <v>7199.5</v>
      </c>
    </row>
    <row r="676" spans="1:109" ht="22.5" x14ac:dyDescent="0.25">
      <c r="A676" s="96">
        <v>727</v>
      </c>
      <c r="B676" s="38" t="s">
        <v>844</v>
      </c>
      <c r="C676" s="33" t="s">
        <v>458</v>
      </c>
      <c r="D676" s="97">
        <v>60</v>
      </c>
      <c r="E676" s="98">
        <f>D676</f>
        <v>60</v>
      </c>
      <c r="F676" s="98" t="s">
        <v>703</v>
      </c>
      <c r="G676" s="99" t="s">
        <v>703</v>
      </c>
      <c r="H676" s="98"/>
      <c r="I676" s="98"/>
      <c r="J676" s="98"/>
      <c r="K676" s="99"/>
      <c r="L676" s="99"/>
      <c r="M676" s="98" t="s">
        <v>124</v>
      </c>
      <c r="N676" s="24"/>
      <c r="O676" s="24"/>
      <c r="P676" s="24"/>
      <c r="Q676" s="24"/>
      <c r="R676" s="24"/>
      <c r="S676" s="24"/>
      <c r="T676" s="24"/>
      <c r="U676" s="24"/>
      <c r="V676" s="24"/>
      <c r="W676" s="24"/>
      <c r="X676" s="24"/>
      <c r="Y676" s="24"/>
      <c r="Z676" s="24"/>
      <c r="AA676" s="24"/>
      <c r="AB676" s="26"/>
      <c r="AC676" s="111"/>
      <c r="AD676" s="24"/>
      <c r="AE676" s="24"/>
      <c r="AF676" s="26"/>
      <c r="AG676" s="100"/>
      <c r="AH676" s="46"/>
      <c r="AI676" s="46"/>
      <c r="AJ676" s="46"/>
      <c r="AK676" s="46"/>
      <c r="AL676" s="46"/>
      <c r="AM676" s="46"/>
      <c r="AN676" s="47"/>
      <c r="AO676" s="47"/>
      <c r="AP676" s="95"/>
      <c r="AQ676" s="46"/>
      <c r="AR676" s="47">
        <v>15921</v>
      </c>
      <c r="AS676" s="47">
        <v>0</v>
      </c>
      <c r="AT676" s="47">
        <f>+AR676+AS676</f>
        <v>15921</v>
      </c>
      <c r="AU676" s="46"/>
      <c r="AV676" s="47"/>
      <c r="AW676" s="47"/>
      <c r="AX676" s="101"/>
      <c r="AY676" s="46"/>
      <c r="AZ676" s="47"/>
      <c r="BA676" s="47"/>
      <c r="BB676" s="47"/>
      <c r="BC676" s="46"/>
      <c r="BD676" s="46"/>
      <c r="BE676" s="46"/>
      <c r="BF676" s="46"/>
      <c r="BG676" s="46"/>
      <c r="BH676" s="46"/>
      <c r="BI676" s="46"/>
      <c r="BJ676" s="46"/>
      <c r="BK676" s="46"/>
      <c r="BL676" s="83"/>
      <c r="BM676" s="83"/>
      <c r="BN676" s="83"/>
      <c r="BO676" s="46"/>
      <c r="BP676" s="47"/>
      <c r="BQ676" s="47"/>
      <c r="BR676" s="47"/>
      <c r="BS676" s="46"/>
      <c r="BT676" s="47">
        <f>VLOOKUP(A676,'[2]enfermeria (304)'!$A$1:$U$311,19,0)</f>
        <v>145086.66666666666</v>
      </c>
      <c r="BU676" s="47">
        <f>VLOOKUP(A676,'[2]enfermeria (304)'!$A$1:$U$311,20,0)</f>
        <v>0</v>
      </c>
      <c r="BV676" s="47">
        <f t="shared" si="44"/>
        <v>145086.66666666666</v>
      </c>
      <c r="BW676" s="46"/>
      <c r="BX676" s="46"/>
      <c r="BY676" s="46"/>
      <c r="BZ676" s="46"/>
      <c r="CA676" s="46"/>
      <c r="CB676" s="47"/>
      <c r="CC676" s="47"/>
      <c r="CD676" s="47"/>
      <c r="CE676" s="46"/>
      <c r="CF676" s="46"/>
      <c r="CG676" s="46"/>
      <c r="CH676" s="46"/>
      <c r="CI676" s="46"/>
      <c r="CJ676" s="47"/>
      <c r="CK676" s="47"/>
      <c r="CL676" s="47"/>
      <c r="CM676" s="46"/>
      <c r="CN676" s="46"/>
      <c r="CO676" s="46"/>
      <c r="CP676" s="46"/>
      <c r="CQ676" s="46"/>
      <c r="CR676" s="46"/>
      <c r="CS676" s="46"/>
      <c r="CT676" s="46"/>
      <c r="CU676" s="46"/>
      <c r="CV676" s="46"/>
      <c r="CW676" s="46"/>
      <c r="CX676" s="46"/>
      <c r="CY676" s="46"/>
      <c r="CZ676" s="28"/>
      <c r="DA676" s="28"/>
      <c r="DB676" s="35"/>
      <c r="DE676" s="31">
        <f t="shared" si="45"/>
        <v>80503.833333333328</v>
      </c>
    </row>
    <row r="677" spans="1:109" ht="34.5" x14ac:dyDescent="0.25">
      <c r="A677" s="18">
        <v>789</v>
      </c>
      <c r="B677" s="38" t="s">
        <v>845</v>
      </c>
      <c r="C677" s="33" t="s">
        <v>43</v>
      </c>
      <c r="D677" s="104">
        <v>180</v>
      </c>
      <c r="E677" s="98">
        <v>1000</v>
      </c>
      <c r="F677" s="98" t="s">
        <v>703</v>
      </c>
      <c r="G677" s="99" t="s">
        <v>846</v>
      </c>
      <c r="H677" s="99"/>
      <c r="I677" s="99"/>
      <c r="J677" s="98"/>
      <c r="K677" s="99"/>
      <c r="L677" s="99"/>
      <c r="M677" s="98" t="s">
        <v>124</v>
      </c>
      <c r="N677" s="24"/>
      <c r="O677" s="24"/>
      <c r="P677" s="24"/>
      <c r="Q677" s="24"/>
      <c r="R677" s="24"/>
      <c r="S677" s="24"/>
      <c r="T677" s="24"/>
      <c r="U677" s="24"/>
      <c r="V677" s="24"/>
      <c r="W677" s="24"/>
      <c r="X677" s="24"/>
      <c r="Y677" s="24"/>
      <c r="Z677" s="24"/>
      <c r="AA677" s="24"/>
      <c r="AB677" s="26"/>
      <c r="AC677" s="111"/>
      <c r="AD677" s="24"/>
      <c r="AE677" s="24"/>
      <c r="AF677" s="26"/>
      <c r="AG677" s="100"/>
      <c r="AH677" s="46"/>
      <c r="AI677" s="46"/>
      <c r="AJ677" s="46"/>
      <c r="AK677" s="46"/>
      <c r="AL677" s="46"/>
      <c r="AM677" s="46"/>
      <c r="AN677" s="47"/>
      <c r="AO677" s="47"/>
      <c r="AP677" s="95"/>
      <c r="AQ677" s="46"/>
      <c r="AR677" s="47">
        <v>341</v>
      </c>
      <c r="AS677" s="47">
        <v>65</v>
      </c>
      <c r="AT677" s="47">
        <f>+AR677+AS677</f>
        <v>406</v>
      </c>
      <c r="AU677" s="46"/>
      <c r="AV677" s="47"/>
      <c r="AW677" s="47"/>
      <c r="AX677" s="101"/>
      <c r="AY677" s="46"/>
      <c r="AZ677" s="47">
        <f>VLOOKUP(A677,'[4]enfermeria (304)'!$A$1:$U$311,19,0)</f>
        <v>430</v>
      </c>
      <c r="BA677" s="47">
        <f>VLOOKUP(A677,'[4]enfermeria (304)'!$A$1:$U$311,20,0)</f>
        <v>81.7</v>
      </c>
      <c r="BB677" s="47">
        <f>+AZ677+BA677</f>
        <v>511.7</v>
      </c>
      <c r="BC677" s="46"/>
      <c r="BD677" s="46"/>
      <c r="BE677" s="46"/>
      <c r="BF677" s="46"/>
      <c r="BG677" s="46"/>
      <c r="BH677" s="46"/>
      <c r="BI677" s="46"/>
      <c r="BJ677" s="46"/>
      <c r="BK677" s="46"/>
      <c r="BL677" s="83"/>
      <c r="BM677" s="83"/>
      <c r="BN677" s="83"/>
      <c r="BO677" s="46"/>
      <c r="BP677" s="47"/>
      <c r="BQ677" s="47"/>
      <c r="BR677" s="47"/>
      <c r="BS677" s="46"/>
      <c r="BT677" s="47">
        <f>VLOOKUP(A677,'[2]enfermeria (304)'!$A$1:$U$311,19,0)</f>
        <v>293</v>
      </c>
      <c r="BU677" s="47">
        <f>VLOOKUP(A677,'[2]enfermeria (304)'!$A$1:$U$311,20,0)</f>
        <v>55.67</v>
      </c>
      <c r="BV677" s="47">
        <f t="shared" si="44"/>
        <v>348.67</v>
      </c>
      <c r="BW677" s="46"/>
      <c r="BX677" s="46"/>
      <c r="BY677" s="46"/>
      <c r="BZ677" s="46"/>
      <c r="CA677" s="46"/>
      <c r="CB677" s="47"/>
      <c r="CC677" s="47"/>
      <c r="CD677" s="47"/>
      <c r="CE677" s="46"/>
      <c r="CF677" s="46"/>
      <c r="CG677" s="46"/>
      <c r="CH677" s="46"/>
      <c r="CI677" s="46"/>
      <c r="CJ677" s="47"/>
      <c r="CK677" s="47"/>
      <c r="CL677" s="47"/>
      <c r="CM677" s="46"/>
      <c r="CN677" s="46"/>
      <c r="CO677" s="46"/>
      <c r="CP677" s="46"/>
      <c r="CQ677" s="46"/>
      <c r="CR677" s="46"/>
      <c r="CS677" s="46"/>
      <c r="CT677" s="46"/>
      <c r="CU677" s="46"/>
      <c r="CV677" s="46"/>
      <c r="CW677" s="46"/>
      <c r="CX677" s="46"/>
      <c r="CY677" s="46"/>
      <c r="CZ677" s="28"/>
      <c r="DA677" s="28"/>
      <c r="DB677" s="35"/>
      <c r="DE677" s="31">
        <f t="shared" si="45"/>
        <v>406</v>
      </c>
    </row>
    <row r="678" spans="1:109" x14ac:dyDescent="0.25">
      <c r="A678" s="37">
        <v>821</v>
      </c>
      <c r="B678" s="43" t="s">
        <v>847</v>
      </c>
      <c r="C678" s="21" t="s">
        <v>43</v>
      </c>
      <c r="D678" s="40">
        <v>13645</v>
      </c>
      <c r="E678" s="22">
        <v>24500</v>
      </c>
      <c r="F678" s="22" t="s">
        <v>703</v>
      </c>
      <c r="G678" s="99" t="s">
        <v>703</v>
      </c>
      <c r="H678" s="22"/>
      <c r="I678" s="22"/>
      <c r="J678" s="22"/>
      <c r="K678" s="22"/>
      <c r="L678" s="22"/>
      <c r="M678" s="23"/>
      <c r="N678" s="24"/>
      <c r="O678" s="24"/>
      <c r="P678" s="24"/>
      <c r="Q678" s="24"/>
      <c r="R678" s="24"/>
      <c r="S678" s="24"/>
      <c r="T678" s="24"/>
      <c r="U678" s="24"/>
      <c r="V678" s="24"/>
      <c r="W678" s="24"/>
      <c r="X678" s="24"/>
      <c r="Y678" s="24"/>
      <c r="Z678" s="24"/>
      <c r="AA678" s="24"/>
      <c r="AB678" s="26"/>
      <c r="AC678" s="111"/>
      <c r="AD678" s="24"/>
      <c r="AE678" s="24"/>
      <c r="AF678" s="26"/>
      <c r="AG678" s="100"/>
      <c r="AH678" s="46"/>
      <c r="AI678" s="46"/>
      <c r="AJ678" s="46"/>
      <c r="AK678" s="46"/>
      <c r="AL678" s="46"/>
      <c r="AM678" s="46"/>
      <c r="AN678" s="47"/>
      <c r="AO678" s="47"/>
      <c r="AP678" s="95"/>
      <c r="AQ678" s="46"/>
      <c r="AR678" s="47"/>
      <c r="AS678" s="47"/>
      <c r="AT678" s="47"/>
      <c r="AU678" s="46"/>
      <c r="AV678" s="47"/>
      <c r="AW678" s="47"/>
      <c r="AX678" s="101"/>
      <c r="AY678" s="46"/>
      <c r="AZ678" s="47"/>
      <c r="BA678" s="47"/>
      <c r="BB678" s="47"/>
      <c r="BC678" s="46"/>
      <c r="BD678" s="46"/>
      <c r="BE678" s="46"/>
      <c r="BF678" s="46"/>
      <c r="BG678" s="46"/>
      <c r="BH678" s="46"/>
      <c r="BI678" s="46"/>
      <c r="BJ678" s="46"/>
      <c r="BK678" s="46"/>
      <c r="BL678" s="83"/>
      <c r="BM678" s="83"/>
      <c r="BN678" s="83"/>
      <c r="BO678" s="46"/>
      <c r="BP678" s="47"/>
      <c r="BQ678" s="47"/>
      <c r="BR678" s="47"/>
      <c r="BS678" s="46"/>
      <c r="BT678" s="47">
        <f>VLOOKUP(A678,'[2]enfermeria (304)'!$A$1:$U$311,19,0)</f>
        <v>240</v>
      </c>
      <c r="BU678" s="47">
        <f>VLOOKUP(A678,'[2]enfermeria (304)'!$A$1:$U$311,20,0)</f>
        <v>45.6</v>
      </c>
      <c r="BV678" s="47">
        <f t="shared" si="44"/>
        <v>285.60000000000002</v>
      </c>
      <c r="BW678" s="46"/>
      <c r="BX678" s="46"/>
      <c r="BY678" s="46"/>
      <c r="BZ678" s="46"/>
      <c r="CA678" s="46"/>
      <c r="CB678" s="47"/>
      <c r="CC678" s="47"/>
      <c r="CD678" s="47"/>
      <c r="CE678" s="46"/>
      <c r="CF678" s="46"/>
      <c r="CG678" s="46"/>
      <c r="CH678" s="46"/>
      <c r="CI678" s="46"/>
      <c r="CJ678" s="47"/>
      <c r="CK678" s="47"/>
      <c r="CL678" s="47"/>
      <c r="CM678" s="46"/>
      <c r="CN678" s="46"/>
      <c r="CO678" s="46"/>
      <c r="CP678" s="46"/>
      <c r="CQ678" s="46"/>
      <c r="CR678" s="46"/>
      <c r="CS678" s="46"/>
      <c r="CT678" s="46"/>
      <c r="CU678" s="46"/>
      <c r="CV678" s="46"/>
      <c r="CW678" s="46"/>
      <c r="CX678" s="46"/>
      <c r="CY678" s="46"/>
      <c r="CZ678" s="28"/>
      <c r="DA678" s="28"/>
      <c r="DB678" s="35"/>
      <c r="DE678" s="31">
        <f t="shared" si="45"/>
        <v>285.60000000000002</v>
      </c>
    </row>
    <row r="679" spans="1:109" x14ac:dyDescent="0.25">
      <c r="A679" s="18">
        <v>824</v>
      </c>
      <c r="B679" s="38" t="s">
        <v>848</v>
      </c>
      <c r="C679" s="33" t="s">
        <v>43</v>
      </c>
      <c r="D679" s="104">
        <v>2640</v>
      </c>
      <c r="E679" s="98">
        <v>2000</v>
      </c>
      <c r="F679" s="98" t="s">
        <v>703</v>
      </c>
      <c r="G679" s="99" t="s">
        <v>703</v>
      </c>
      <c r="H679" s="98"/>
      <c r="I679" s="98"/>
      <c r="J679" s="98"/>
      <c r="K679" s="99"/>
      <c r="L679" s="99"/>
      <c r="M679" s="98" t="s">
        <v>124</v>
      </c>
      <c r="N679" s="24"/>
      <c r="O679" s="24"/>
      <c r="P679" s="24"/>
      <c r="Q679" s="24"/>
      <c r="R679" s="24"/>
      <c r="S679" s="24"/>
      <c r="T679" s="24"/>
      <c r="U679" s="24"/>
      <c r="V679" s="24"/>
      <c r="W679" s="24"/>
      <c r="X679" s="24"/>
      <c r="Y679" s="24"/>
      <c r="Z679" s="24"/>
      <c r="AA679" s="24"/>
      <c r="AB679" s="26">
        <v>4015</v>
      </c>
      <c r="AC679" s="26">
        <f>+AB679*19%</f>
        <v>762.85</v>
      </c>
      <c r="AD679" s="27">
        <f>+AB679+AC679</f>
        <v>4777.8500000000004</v>
      </c>
      <c r="AE679" s="24"/>
      <c r="AF679" s="26">
        <v>1500</v>
      </c>
      <c r="AG679" s="100">
        <v>285</v>
      </c>
      <c r="AH679" s="105">
        <f>+AF679+AG679</f>
        <v>1785</v>
      </c>
      <c r="AI679" s="46"/>
      <c r="AJ679" s="46"/>
      <c r="AK679" s="46"/>
      <c r="AL679" s="46"/>
      <c r="AM679" s="46"/>
      <c r="AN679" s="47"/>
      <c r="AO679" s="47"/>
      <c r="AP679" s="95"/>
      <c r="AQ679" s="46"/>
      <c r="AR679" s="47">
        <v>3408</v>
      </c>
      <c r="AS679" s="47">
        <v>648</v>
      </c>
      <c r="AT679" s="47">
        <f>+AR679+AS679</f>
        <v>4056</v>
      </c>
      <c r="AU679" s="46"/>
      <c r="AV679" s="47"/>
      <c r="AW679" s="47"/>
      <c r="AX679" s="101"/>
      <c r="AY679" s="46"/>
      <c r="AZ679" s="47">
        <f>VLOOKUP(A679,'[4]enfermeria (304)'!$A$1:$U$311,19,0)</f>
        <v>1900</v>
      </c>
      <c r="BA679" s="47">
        <f>VLOOKUP(A679,'[4]enfermeria (304)'!$A$1:$U$311,20,0)</f>
        <v>361</v>
      </c>
      <c r="BB679" s="47">
        <f>+AZ679+BA679</f>
        <v>2261</v>
      </c>
      <c r="BC679" s="46"/>
      <c r="BD679" s="46"/>
      <c r="BE679" s="46"/>
      <c r="BF679" s="46"/>
      <c r="BG679" s="46"/>
      <c r="BH679" s="46"/>
      <c r="BI679" s="46"/>
      <c r="BJ679" s="46"/>
      <c r="BK679" s="46"/>
      <c r="BL679" s="83"/>
      <c r="BM679" s="83"/>
      <c r="BN679" s="83"/>
      <c r="BO679" s="46"/>
      <c r="BP679" s="47"/>
      <c r="BQ679" s="47"/>
      <c r="BR679" s="47"/>
      <c r="BS679" s="46"/>
      <c r="BT679" s="47">
        <f>VLOOKUP(A679,'[2]enfermeria (304)'!$A$1:$U$311,19,0)</f>
        <v>2000</v>
      </c>
      <c r="BU679" s="47">
        <f>VLOOKUP(A679,'[2]enfermeria (304)'!$A$1:$U$311,20,0)</f>
        <v>380</v>
      </c>
      <c r="BV679" s="47">
        <f t="shared" si="44"/>
        <v>2380</v>
      </c>
      <c r="BW679" s="46"/>
      <c r="BX679" s="46"/>
      <c r="BY679" s="46"/>
      <c r="BZ679" s="46"/>
      <c r="CA679" s="46"/>
      <c r="CB679" s="47"/>
      <c r="CC679" s="47"/>
      <c r="CD679" s="47"/>
      <c r="CE679" s="46"/>
      <c r="CF679" s="46"/>
      <c r="CG679" s="46"/>
      <c r="CH679" s="46"/>
      <c r="CI679" s="46"/>
      <c r="CJ679" s="47"/>
      <c r="CK679" s="47"/>
      <c r="CL679" s="47"/>
      <c r="CM679" s="46"/>
      <c r="CN679" s="46"/>
      <c r="CO679" s="46"/>
      <c r="CP679" s="46"/>
      <c r="CQ679" s="46"/>
      <c r="CR679" s="46"/>
      <c r="CS679" s="46"/>
      <c r="CT679" s="46"/>
      <c r="CU679" s="46"/>
      <c r="CV679" s="46"/>
      <c r="CW679" s="46"/>
      <c r="CX679" s="46"/>
      <c r="CY679" s="46"/>
      <c r="CZ679" s="28"/>
      <c r="DA679" s="28"/>
      <c r="DB679" s="35"/>
      <c r="DE679" s="31">
        <f t="shared" si="45"/>
        <v>2380</v>
      </c>
    </row>
    <row r="680" spans="1:109" ht="34.5" x14ac:dyDescent="0.25">
      <c r="A680" s="18">
        <v>845</v>
      </c>
      <c r="B680" s="107" t="s">
        <v>849</v>
      </c>
      <c r="C680" s="97" t="s">
        <v>43</v>
      </c>
      <c r="D680" s="104">
        <v>30</v>
      </c>
      <c r="E680" s="98">
        <v>48</v>
      </c>
      <c r="F680" s="98" t="s">
        <v>703</v>
      </c>
      <c r="G680" s="99" t="s">
        <v>706</v>
      </c>
      <c r="H680" s="98"/>
      <c r="I680" s="98"/>
      <c r="J680" s="98"/>
      <c r="K680" s="99"/>
      <c r="L680" s="99"/>
      <c r="M680" s="98" t="s">
        <v>124</v>
      </c>
      <c r="N680" s="24"/>
      <c r="O680" s="24"/>
      <c r="P680" s="24"/>
      <c r="Q680" s="24"/>
      <c r="R680" s="24"/>
      <c r="S680" s="24"/>
      <c r="T680" s="24"/>
      <c r="U680" s="24"/>
      <c r="V680" s="24"/>
      <c r="W680" s="24"/>
      <c r="X680" s="24"/>
      <c r="Y680" s="24"/>
      <c r="Z680" s="24"/>
      <c r="AA680" s="24"/>
      <c r="AB680" s="26"/>
      <c r="AC680" s="111"/>
      <c r="AD680" s="24"/>
      <c r="AE680" s="24"/>
      <c r="AF680" s="26"/>
      <c r="AG680" s="100"/>
      <c r="AH680" s="46"/>
      <c r="AI680" s="46"/>
      <c r="AJ680" s="46"/>
      <c r="AK680" s="46"/>
      <c r="AL680" s="46"/>
      <c r="AM680" s="46"/>
      <c r="AN680" s="47"/>
      <c r="AO680" s="47"/>
      <c r="AP680" s="95"/>
      <c r="AQ680" s="46"/>
      <c r="AR680" s="47"/>
      <c r="AS680" s="47"/>
      <c r="AT680" s="47"/>
      <c r="AU680" s="46"/>
      <c r="AV680" s="47"/>
      <c r="AW680" s="47"/>
      <c r="AX680" s="101"/>
      <c r="AY680" s="46"/>
      <c r="AZ680" s="47"/>
      <c r="BA680" s="47"/>
      <c r="BB680" s="47"/>
      <c r="BC680" s="46"/>
      <c r="BD680" s="46"/>
      <c r="BE680" s="46"/>
      <c r="BF680" s="46"/>
      <c r="BG680" s="46"/>
      <c r="BH680" s="46"/>
      <c r="BI680" s="46"/>
      <c r="BJ680" s="46"/>
      <c r="BK680" s="46"/>
      <c r="BL680" s="83"/>
      <c r="BM680" s="83"/>
      <c r="BN680" s="83"/>
      <c r="BO680" s="46"/>
      <c r="BP680" s="47"/>
      <c r="BQ680" s="47"/>
      <c r="BR680" s="47"/>
      <c r="BS680" s="46"/>
      <c r="BT680" s="47"/>
      <c r="BU680" s="47"/>
      <c r="BV680" s="47"/>
      <c r="BW680" s="46"/>
      <c r="BX680" s="46"/>
      <c r="BY680" s="46"/>
      <c r="BZ680" s="46"/>
      <c r="CA680" s="46"/>
      <c r="CB680" s="47"/>
      <c r="CC680" s="47"/>
      <c r="CD680" s="47"/>
      <c r="CE680" s="46"/>
      <c r="CF680" s="46"/>
      <c r="CG680" s="46"/>
      <c r="CH680" s="46"/>
      <c r="CI680" s="46"/>
      <c r="CJ680" s="47"/>
      <c r="CK680" s="47"/>
      <c r="CL680" s="47"/>
      <c r="CM680" s="46"/>
      <c r="CN680" s="46"/>
      <c r="CO680" s="46"/>
      <c r="CP680" s="46"/>
      <c r="CQ680" s="46"/>
      <c r="CR680" s="46"/>
      <c r="CS680" s="46"/>
      <c r="CT680" s="46"/>
      <c r="CU680" s="46"/>
      <c r="CV680" s="46"/>
      <c r="CW680" s="46"/>
      <c r="CX680" s="46"/>
      <c r="CY680" s="46"/>
      <c r="CZ680" s="28">
        <f>VLOOKUP(A680,[1]Hoja2!$A$1:$G$589,7,0)</f>
        <v>28698.516</v>
      </c>
      <c r="DA680" s="28">
        <v>0</v>
      </c>
      <c r="DB680" s="35">
        <f t="shared" si="47"/>
        <v>28698.516</v>
      </c>
      <c r="DE680" s="31">
        <f t="shared" si="45"/>
        <v>28698.516</v>
      </c>
    </row>
    <row r="681" spans="1:109" ht="22.5" x14ac:dyDescent="0.25">
      <c r="A681" s="18">
        <v>866</v>
      </c>
      <c r="B681" s="43" t="s">
        <v>850</v>
      </c>
      <c r="C681" s="21" t="s">
        <v>43</v>
      </c>
      <c r="D681" s="40">
        <v>10</v>
      </c>
      <c r="E681" s="22">
        <v>200</v>
      </c>
      <c r="F681" s="22" t="s">
        <v>703</v>
      </c>
      <c r="G681" s="23" t="s">
        <v>790</v>
      </c>
      <c r="H681" s="22"/>
      <c r="I681" s="22"/>
      <c r="J681" s="22"/>
      <c r="K681" s="22"/>
      <c r="L681" s="22"/>
      <c r="M681" s="23"/>
      <c r="N681" s="24"/>
      <c r="O681" s="24"/>
      <c r="P681" s="24"/>
      <c r="Q681" s="24"/>
      <c r="R681" s="24"/>
      <c r="S681" s="24"/>
      <c r="T681" s="24"/>
      <c r="U681" s="24"/>
      <c r="V681" s="24"/>
      <c r="W681" s="24"/>
      <c r="X681" s="24"/>
      <c r="Y681" s="24"/>
      <c r="Z681" s="24"/>
      <c r="AA681" s="24"/>
      <c r="AB681" s="26"/>
      <c r="AC681" s="111"/>
      <c r="AD681" s="24"/>
      <c r="AE681" s="24"/>
      <c r="AF681" s="26"/>
      <c r="AG681" s="100"/>
      <c r="AH681" s="46"/>
      <c r="AI681" s="46"/>
      <c r="AJ681" s="46"/>
      <c r="AK681" s="46"/>
      <c r="AL681" s="46"/>
      <c r="AM681" s="46"/>
      <c r="AN681" s="47">
        <f>VLOOKUP(A681,'[7]enfermeria (304)'!$A$1:$U$311,19,0)</f>
        <v>16100</v>
      </c>
      <c r="AO681" s="47">
        <f>VLOOKUP(A681,'[7]enfermeria (304)'!$A$1:$U$311,20,0)</f>
        <v>0</v>
      </c>
      <c r="AP681" s="95">
        <f>+AN681+AO681</f>
        <v>16100</v>
      </c>
      <c r="AQ681" s="46"/>
      <c r="AR681" s="47"/>
      <c r="AS681" s="47"/>
      <c r="AT681" s="47"/>
      <c r="AU681" s="46"/>
      <c r="AV681" s="47"/>
      <c r="AW681" s="47"/>
      <c r="AX681" s="101"/>
      <c r="AY681" s="46"/>
      <c r="AZ681" s="47"/>
      <c r="BA681" s="47"/>
      <c r="BB681" s="47"/>
      <c r="BC681" s="46"/>
      <c r="BD681" s="46"/>
      <c r="BE681" s="46"/>
      <c r="BF681" s="46"/>
      <c r="BG681" s="46"/>
      <c r="BH681" s="46"/>
      <c r="BI681" s="46"/>
      <c r="BJ681" s="46"/>
      <c r="BK681" s="46"/>
      <c r="BL681" s="83"/>
      <c r="BM681" s="83"/>
      <c r="BN681" s="83"/>
      <c r="BO681" s="46"/>
      <c r="BP681" s="47"/>
      <c r="BQ681" s="47"/>
      <c r="BR681" s="47"/>
      <c r="BS681" s="46"/>
      <c r="BT681" s="47"/>
      <c r="BU681" s="47"/>
      <c r="BV681" s="47"/>
      <c r="BW681" s="46"/>
      <c r="BX681" s="46"/>
      <c r="BY681" s="46"/>
      <c r="BZ681" s="46"/>
      <c r="CA681" s="46"/>
      <c r="CB681" s="47"/>
      <c r="CC681" s="47"/>
      <c r="CD681" s="47"/>
      <c r="CE681" s="46"/>
      <c r="CF681" s="46"/>
      <c r="CG681" s="46"/>
      <c r="CH681" s="46"/>
      <c r="CI681" s="46"/>
      <c r="CJ681" s="47"/>
      <c r="CK681" s="47"/>
      <c r="CL681" s="47"/>
      <c r="CM681" s="46"/>
      <c r="CN681" s="46"/>
      <c r="CO681" s="46"/>
      <c r="CP681" s="46"/>
      <c r="CQ681" s="46"/>
      <c r="CR681" s="46"/>
      <c r="CS681" s="46"/>
      <c r="CT681" s="46"/>
      <c r="CU681" s="46"/>
      <c r="CV681" s="46"/>
      <c r="CW681" s="46"/>
      <c r="CX681" s="46"/>
      <c r="CY681" s="46"/>
      <c r="CZ681" s="28"/>
      <c r="DA681" s="28"/>
      <c r="DB681" s="35"/>
      <c r="DE681" s="31">
        <f t="shared" si="45"/>
        <v>16100</v>
      </c>
    </row>
    <row r="682" spans="1:109" ht="22.5" x14ac:dyDescent="0.25">
      <c r="A682" s="18">
        <v>867</v>
      </c>
      <c r="B682" s="43" t="s">
        <v>851</v>
      </c>
      <c r="C682" s="21" t="s">
        <v>43</v>
      </c>
      <c r="D682" s="40">
        <v>10</v>
      </c>
      <c r="E682" s="22">
        <v>284</v>
      </c>
      <c r="F682" s="22" t="s">
        <v>703</v>
      </c>
      <c r="G682" s="23" t="s">
        <v>790</v>
      </c>
      <c r="H682" s="22"/>
      <c r="I682" s="22"/>
      <c r="J682" s="22"/>
      <c r="K682" s="22"/>
      <c r="L682" s="22"/>
      <c r="M682" s="23"/>
      <c r="N682" s="24"/>
      <c r="O682" s="24"/>
      <c r="P682" s="24"/>
      <c r="Q682" s="24"/>
      <c r="R682" s="24"/>
      <c r="S682" s="24"/>
      <c r="T682" s="24"/>
      <c r="U682" s="24"/>
      <c r="V682" s="24"/>
      <c r="W682" s="24"/>
      <c r="X682" s="24"/>
      <c r="Y682" s="24"/>
      <c r="Z682" s="24"/>
      <c r="AA682" s="24"/>
      <c r="AB682" s="26"/>
      <c r="AC682" s="111"/>
      <c r="AD682" s="24"/>
      <c r="AE682" s="24"/>
      <c r="AF682" s="26"/>
      <c r="AG682" s="100"/>
      <c r="AH682" s="46"/>
      <c r="AI682" s="46"/>
      <c r="AJ682" s="46"/>
      <c r="AK682" s="46"/>
      <c r="AL682" s="46"/>
      <c r="AM682" s="46"/>
      <c r="AN682" s="47">
        <f>VLOOKUP(A682,'[7]enfermeria (304)'!$A$1:$U$311,19,0)</f>
        <v>16100</v>
      </c>
      <c r="AO682" s="47">
        <f>VLOOKUP(A682,'[7]enfermeria (304)'!$A$1:$U$311,20,0)</f>
        <v>0</v>
      </c>
      <c r="AP682" s="95">
        <f>+AN682+AO682</f>
        <v>16100</v>
      </c>
      <c r="AQ682" s="46"/>
      <c r="AR682" s="47"/>
      <c r="AS682" s="47"/>
      <c r="AT682" s="47"/>
      <c r="AU682" s="46"/>
      <c r="AV682" s="47"/>
      <c r="AW682" s="47"/>
      <c r="AX682" s="101"/>
      <c r="AY682" s="46"/>
      <c r="AZ682" s="47"/>
      <c r="BA682" s="47"/>
      <c r="BB682" s="47"/>
      <c r="BC682" s="46"/>
      <c r="BD682" s="46"/>
      <c r="BE682" s="46"/>
      <c r="BF682" s="46"/>
      <c r="BG682" s="46"/>
      <c r="BH682" s="46"/>
      <c r="BI682" s="46"/>
      <c r="BJ682" s="46"/>
      <c r="BK682" s="46"/>
      <c r="BL682" s="83"/>
      <c r="BM682" s="83"/>
      <c r="BN682" s="83"/>
      <c r="BO682" s="46"/>
      <c r="BP682" s="47"/>
      <c r="BQ682" s="47"/>
      <c r="BR682" s="47"/>
      <c r="BS682" s="46"/>
      <c r="BT682" s="47"/>
      <c r="BU682" s="47"/>
      <c r="BV682" s="47"/>
      <c r="BW682" s="46"/>
      <c r="BX682" s="46"/>
      <c r="BY682" s="46"/>
      <c r="BZ682" s="46"/>
      <c r="CA682" s="46"/>
      <c r="CB682" s="47"/>
      <c r="CC682" s="47"/>
      <c r="CD682" s="47"/>
      <c r="CE682" s="46"/>
      <c r="CF682" s="46"/>
      <c r="CG682" s="46"/>
      <c r="CH682" s="46"/>
      <c r="CI682" s="46"/>
      <c r="CJ682" s="47"/>
      <c r="CK682" s="47"/>
      <c r="CL682" s="47"/>
      <c r="CM682" s="46"/>
      <c r="CN682" s="46"/>
      <c r="CO682" s="46"/>
      <c r="CP682" s="46"/>
      <c r="CQ682" s="46"/>
      <c r="CR682" s="46"/>
      <c r="CS682" s="46"/>
      <c r="CT682" s="46"/>
      <c r="CU682" s="46"/>
      <c r="CV682" s="46"/>
      <c r="CW682" s="46"/>
      <c r="CX682" s="46"/>
      <c r="CY682" s="46"/>
      <c r="CZ682" s="28"/>
      <c r="DA682" s="28"/>
      <c r="DB682" s="35"/>
      <c r="DE682" s="31">
        <f t="shared" si="45"/>
        <v>16100</v>
      </c>
    </row>
    <row r="683" spans="1:109" ht="22.5" x14ac:dyDescent="0.25">
      <c r="A683" s="36">
        <v>868</v>
      </c>
      <c r="B683" s="43" t="s">
        <v>852</v>
      </c>
      <c r="C683" s="21" t="s">
        <v>43</v>
      </c>
      <c r="D683" s="40">
        <v>10</v>
      </c>
      <c r="E683" s="22">
        <v>297</v>
      </c>
      <c r="F683" s="22" t="s">
        <v>703</v>
      </c>
      <c r="G683" s="23" t="s">
        <v>790</v>
      </c>
      <c r="H683" s="22"/>
      <c r="I683" s="22"/>
      <c r="J683" s="22"/>
      <c r="K683" s="22"/>
      <c r="L683" s="22"/>
      <c r="M683" s="23"/>
      <c r="N683" s="24"/>
      <c r="O683" s="24"/>
      <c r="P683" s="24"/>
      <c r="Q683" s="24"/>
      <c r="R683" s="24"/>
      <c r="S683" s="24"/>
      <c r="T683" s="24"/>
      <c r="U683" s="24"/>
      <c r="V683" s="24"/>
      <c r="W683" s="24"/>
      <c r="X683" s="24"/>
      <c r="Y683" s="24"/>
      <c r="Z683" s="24"/>
      <c r="AA683" s="24"/>
      <c r="AB683" s="26"/>
      <c r="AC683" s="111"/>
      <c r="AD683" s="24"/>
      <c r="AE683" s="24"/>
      <c r="AF683" s="26"/>
      <c r="AG683" s="100"/>
      <c r="AH683" s="46"/>
      <c r="AI683" s="46"/>
      <c r="AJ683" s="46"/>
      <c r="AK683" s="46"/>
      <c r="AL683" s="46"/>
      <c r="AM683" s="46"/>
      <c r="AN683" s="47">
        <f>VLOOKUP(A683,'[7]enfermeria (304)'!$A$1:$U$311,19,0)</f>
        <v>14784</v>
      </c>
      <c r="AO683" s="47">
        <f>VLOOKUP(A683,'[7]enfermeria (304)'!$A$1:$U$311,20,0)</f>
        <v>0</v>
      </c>
      <c r="AP683" s="95">
        <f>+AN683+AO683</f>
        <v>14784</v>
      </c>
      <c r="AQ683" s="46"/>
      <c r="AR683" s="47"/>
      <c r="AS683" s="47"/>
      <c r="AT683" s="47"/>
      <c r="AU683" s="46"/>
      <c r="AV683" s="47"/>
      <c r="AW683" s="47"/>
      <c r="AX683" s="101"/>
      <c r="AY683" s="46"/>
      <c r="AZ683" s="47"/>
      <c r="BA683" s="47"/>
      <c r="BB683" s="47"/>
      <c r="BC683" s="46"/>
      <c r="BD683" s="46"/>
      <c r="BE683" s="46"/>
      <c r="BF683" s="46"/>
      <c r="BG683" s="46"/>
      <c r="BH683" s="46"/>
      <c r="BI683" s="46"/>
      <c r="BJ683" s="46"/>
      <c r="BK683" s="46"/>
      <c r="BL683" s="83"/>
      <c r="BM683" s="83"/>
      <c r="BN683" s="83"/>
      <c r="BO683" s="46"/>
      <c r="BP683" s="47"/>
      <c r="BQ683" s="47"/>
      <c r="BR683" s="47"/>
      <c r="BS683" s="46"/>
      <c r="BT683" s="47"/>
      <c r="BU683" s="47"/>
      <c r="BV683" s="47"/>
      <c r="BW683" s="46"/>
      <c r="BX683" s="46"/>
      <c r="BY683" s="46"/>
      <c r="BZ683" s="46"/>
      <c r="CA683" s="46"/>
      <c r="CB683" s="47"/>
      <c r="CC683" s="47"/>
      <c r="CD683" s="47"/>
      <c r="CE683" s="46"/>
      <c r="CF683" s="46"/>
      <c r="CG683" s="46"/>
      <c r="CH683" s="46"/>
      <c r="CI683" s="46"/>
      <c r="CJ683" s="47"/>
      <c r="CK683" s="47"/>
      <c r="CL683" s="47"/>
      <c r="CM683" s="46"/>
      <c r="CN683" s="46"/>
      <c r="CO683" s="46"/>
      <c r="CP683" s="46"/>
      <c r="CQ683" s="46"/>
      <c r="CR683" s="46"/>
      <c r="CS683" s="46"/>
      <c r="CT683" s="46"/>
      <c r="CU683" s="46"/>
      <c r="CV683" s="46"/>
      <c r="CW683" s="46"/>
      <c r="CX683" s="46"/>
      <c r="CY683" s="46"/>
      <c r="CZ683" s="28"/>
      <c r="DA683" s="28"/>
      <c r="DB683" s="35"/>
      <c r="DE683" s="31">
        <f t="shared" si="45"/>
        <v>14784</v>
      </c>
    </row>
    <row r="684" spans="1:109" x14ac:dyDescent="0.25">
      <c r="A684" s="37">
        <v>870</v>
      </c>
      <c r="B684" s="39" t="s">
        <v>853</v>
      </c>
      <c r="C684" s="21" t="s">
        <v>43</v>
      </c>
      <c r="D684" s="104">
        <f>E684</f>
        <v>95800</v>
      </c>
      <c r="E684" s="22">
        <v>95800</v>
      </c>
      <c r="F684" s="22" t="s">
        <v>703</v>
      </c>
      <c r="G684" s="99" t="s">
        <v>703</v>
      </c>
      <c r="H684" s="22"/>
      <c r="I684" s="22"/>
      <c r="J684" s="22"/>
      <c r="K684" s="22"/>
      <c r="L684" s="22"/>
      <c r="M684" s="23"/>
      <c r="N684" s="24"/>
      <c r="O684" s="24"/>
      <c r="P684" s="24"/>
      <c r="Q684" s="24"/>
      <c r="R684" s="24"/>
      <c r="S684" s="24"/>
      <c r="T684" s="24"/>
      <c r="U684" s="24"/>
      <c r="V684" s="24"/>
      <c r="W684" s="24"/>
      <c r="X684" s="24"/>
      <c r="Y684" s="24"/>
      <c r="Z684" s="24"/>
      <c r="AA684" s="24"/>
      <c r="AB684" s="26"/>
      <c r="AC684" s="111"/>
      <c r="AD684" s="24"/>
      <c r="AE684" s="24"/>
      <c r="AF684" s="26"/>
      <c r="AG684" s="100"/>
      <c r="AH684" s="46"/>
      <c r="AI684" s="46"/>
      <c r="AJ684" s="46"/>
      <c r="AK684" s="46"/>
      <c r="AL684" s="46"/>
      <c r="AM684" s="46"/>
      <c r="AN684" s="47"/>
      <c r="AO684" s="47"/>
      <c r="AP684" s="95"/>
      <c r="AQ684" s="46"/>
      <c r="AR684" s="47">
        <v>2237</v>
      </c>
      <c r="AS684" s="47">
        <v>0</v>
      </c>
      <c r="AT684" s="47">
        <f>+AR684+AS684</f>
        <v>2237</v>
      </c>
      <c r="AU684" s="46"/>
      <c r="AV684" s="47"/>
      <c r="AW684" s="47"/>
      <c r="AX684" s="101"/>
      <c r="AY684" s="46"/>
      <c r="AZ684" s="47"/>
      <c r="BA684" s="47"/>
      <c r="BB684" s="47"/>
      <c r="BC684" s="46"/>
      <c r="BD684" s="46"/>
      <c r="BE684" s="46"/>
      <c r="BF684" s="46"/>
      <c r="BG684" s="46"/>
      <c r="BH684" s="46"/>
      <c r="BI684" s="46"/>
      <c r="BJ684" s="46"/>
      <c r="BK684" s="46"/>
      <c r="BL684" s="83"/>
      <c r="BM684" s="83"/>
      <c r="BN684" s="83"/>
      <c r="BO684" s="46"/>
      <c r="BP684" s="47"/>
      <c r="BQ684" s="47"/>
      <c r="BR684" s="47"/>
      <c r="BS684" s="46"/>
      <c r="BT684" s="47">
        <f>VLOOKUP(A684,'[2]enfermeria (304)'!$A$1:$U$311,19,0)</f>
        <v>47</v>
      </c>
      <c r="BU684" s="47">
        <f>VLOOKUP(A684,'[2]enfermeria (304)'!$A$1:$U$311,20,0)</f>
        <v>0</v>
      </c>
      <c r="BV684" s="47">
        <f t="shared" si="44"/>
        <v>47</v>
      </c>
      <c r="BW684" s="46"/>
      <c r="BX684" s="46"/>
      <c r="BY684" s="46"/>
      <c r="BZ684" s="46"/>
      <c r="CA684" s="46"/>
      <c r="CB684" s="47"/>
      <c r="CC684" s="47"/>
      <c r="CD684" s="47"/>
      <c r="CE684" s="46"/>
      <c r="CF684" s="46"/>
      <c r="CG684" s="46"/>
      <c r="CH684" s="46"/>
      <c r="CI684" s="46"/>
      <c r="CJ684" s="47"/>
      <c r="CK684" s="47"/>
      <c r="CL684" s="47"/>
      <c r="CM684" s="46"/>
      <c r="CN684" s="46"/>
      <c r="CO684" s="46"/>
      <c r="CP684" s="46"/>
      <c r="CQ684" s="46"/>
      <c r="CR684" s="46"/>
      <c r="CS684" s="46"/>
      <c r="CT684" s="46"/>
      <c r="CU684" s="46"/>
      <c r="CV684" s="46"/>
      <c r="CW684" s="46"/>
      <c r="CX684" s="46"/>
      <c r="CY684" s="46"/>
      <c r="CZ684" s="28"/>
      <c r="DA684" s="28"/>
      <c r="DB684" s="35"/>
      <c r="DE684" s="31">
        <f t="shared" si="45"/>
        <v>1142</v>
      </c>
    </row>
    <row r="685" spans="1:109" x14ac:dyDescent="0.25">
      <c r="A685" s="41">
        <v>898</v>
      </c>
      <c r="B685" s="32" t="s">
        <v>854</v>
      </c>
      <c r="C685" s="33" t="s">
        <v>43</v>
      </c>
      <c r="D685" s="40">
        <v>2</v>
      </c>
      <c r="E685" s="98">
        <f>D685</f>
        <v>2</v>
      </c>
      <c r="F685" s="22" t="s">
        <v>792</v>
      </c>
      <c r="G685" s="22" t="s">
        <v>790</v>
      </c>
      <c r="H685" s="22"/>
      <c r="I685" s="22"/>
      <c r="J685" s="22"/>
      <c r="K685" s="22"/>
      <c r="L685" s="22"/>
      <c r="M685" s="23"/>
      <c r="N685" s="24"/>
      <c r="O685" s="24"/>
      <c r="P685" s="24"/>
      <c r="Q685" s="24"/>
      <c r="R685" s="24"/>
      <c r="S685" s="24"/>
      <c r="T685" s="24"/>
      <c r="U685" s="24"/>
      <c r="V685" s="24"/>
      <c r="W685" s="24"/>
      <c r="X685" s="24"/>
      <c r="Y685" s="24"/>
      <c r="Z685" s="24"/>
      <c r="AA685" s="24"/>
      <c r="AB685" s="26"/>
      <c r="AC685" s="111"/>
      <c r="AD685" s="24"/>
      <c r="AE685" s="24"/>
      <c r="AF685" s="26"/>
      <c r="AG685" s="100"/>
      <c r="AH685" s="46"/>
      <c r="AI685" s="46"/>
      <c r="AJ685" s="46"/>
      <c r="AK685" s="46"/>
      <c r="AL685" s="46"/>
      <c r="AM685" s="46"/>
      <c r="AN685" s="47"/>
      <c r="AO685" s="47"/>
      <c r="AP685" s="95"/>
      <c r="AQ685" s="46"/>
      <c r="AR685" s="47"/>
      <c r="AS685" s="47"/>
      <c r="AT685" s="47"/>
      <c r="AU685" s="46"/>
      <c r="AV685" s="47"/>
      <c r="AW685" s="47"/>
      <c r="AX685" s="101"/>
      <c r="AY685" s="46"/>
      <c r="AZ685" s="47"/>
      <c r="BA685" s="47"/>
      <c r="BB685" s="47"/>
      <c r="BC685" s="46"/>
      <c r="BD685" s="46"/>
      <c r="BE685" s="46"/>
      <c r="BF685" s="46"/>
      <c r="BG685" s="46"/>
      <c r="BH685" s="46"/>
      <c r="BI685" s="46"/>
      <c r="BJ685" s="46"/>
      <c r="BK685" s="46"/>
      <c r="BL685" s="83"/>
      <c r="BM685" s="83"/>
      <c r="BN685" s="83"/>
      <c r="BO685" s="46"/>
      <c r="BP685" s="47"/>
      <c r="BQ685" s="47"/>
      <c r="BR685" s="47"/>
      <c r="BS685" s="46"/>
      <c r="BT685" s="47"/>
      <c r="BU685" s="47"/>
      <c r="BV685" s="47"/>
      <c r="BW685" s="46"/>
      <c r="BX685" s="46"/>
      <c r="BY685" s="46"/>
      <c r="BZ685" s="46"/>
      <c r="CA685" s="46"/>
      <c r="CB685" s="47"/>
      <c r="CC685" s="47"/>
      <c r="CD685" s="47"/>
      <c r="CE685" s="46"/>
      <c r="CF685" s="46"/>
      <c r="CG685" s="46"/>
      <c r="CH685" s="46"/>
      <c r="CI685" s="46"/>
      <c r="CJ685" s="47"/>
      <c r="CK685" s="47"/>
      <c r="CL685" s="47"/>
      <c r="CM685" s="46"/>
      <c r="CN685" s="46"/>
      <c r="CO685" s="46"/>
      <c r="CP685" s="46"/>
      <c r="CQ685" s="46"/>
      <c r="CR685" s="46"/>
      <c r="CS685" s="46"/>
      <c r="CT685" s="46"/>
      <c r="CU685" s="46"/>
      <c r="CV685" s="46"/>
      <c r="CW685" s="46"/>
      <c r="CX685" s="46"/>
      <c r="CY685" s="46"/>
      <c r="CZ685" s="28">
        <f>VLOOKUP(A685,[1]Hoja2!$A$1:$G$589,7,0)</f>
        <v>452348.24544000003</v>
      </c>
      <c r="DA685" s="28">
        <v>0</v>
      </c>
      <c r="DB685" s="35">
        <f t="shared" si="47"/>
        <v>452348.24544000003</v>
      </c>
      <c r="DE685" s="31">
        <f t="shared" si="45"/>
        <v>452348.24544000003</v>
      </c>
    </row>
    <row r="686" spans="1:109" x14ac:dyDescent="0.25">
      <c r="A686" s="37">
        <v>899</v>
      </c>
      <c r="B686" s="32" t="s">
        <v>855</v>
      </c>
      <c r="C686" s="33" t="s">
        <v>43</v>
      </c>
      <c r="D686" s="40">
        <v>2</v>
      </c>
      <c r="E686" s="98">
        <f>D686</f>
        <v>2</v>
      </c>
      <c r="F686" s="22" t="s">
        <v>792</v>
      </c>
      <c r="G686" s="22" t="s">
        <v>790</v>
      </c>
      <c r="H686" s="22"/>
      <c r="I686" s="22"/>
      <c r="J686" s="22"/>
      <c r="K686" s="22"/>
      <c r="L686" s="22"/>
      <c r="M686" s="23"/>
      <c r="N686" s="24"/>
      <c r="O686" s="24"/>
      <c r="P686" s="24"/>
      <c r="Q686" s="24"/>
      <c r="R686" s="24"/>
      <c r="S686" s="24"/>
      <c r="T686" s="24"/>
      <c r="U686" s="24"/>
      <c r="V686" s="24"/>
      <c r="W686" s="24"/>
      <c r="X686" s="24"/>
      <c r="Y686" s="24"/>
      <c r="Z686" s="24"/>
      <c r="AA686" s="24"/>
      <c r="AB686" s="26"/>
      <c r="AC686" s="111"/>
      <c r="AD686" s="24"/>
      <c r="AE686" s="24"/>
      <c r="AF686" s="26"/>
      <c r="AG686" s="100"/>
      <c r="AH686" s="46"/>
      <c r="AI686" s="46"/>
      <c r="AJ686" s="46"/>
      <c r="AK686" s="46"/>
      <c r="AL686" s="46"/>
      <c r="AM686" s="46"/>
      <c r="AN686" s="47"/>
      <c r="AO686" s="47"/>
      <c r="AP686" s="95"/>
      <c r="AQ686" s="46"/>
      <c r="AR686" s="47"/>
      <c r="AS686" s="47"/>
      <c r="AT686" s="47"/>
      <c r="AU686" s="46"/>
      <c r="AV686" s="47"/>
      <c r="AW686" s="47"/>
      <c r="AX686" s="101"/>
      <c r="AY686" s="46"/>
      <c r="AZ686" s="47"/>
      <c r="BA686" s="47"/>
      <c r="BB686" s="47"/>
      <c r="BC686" s="46"/>
      <c r="BD686" s="46"/>
      <c r="BE686" s="46"/>
      <c r="BF686" s="46"/>
      <c r="BG686" s="46"/>
      <c r="BH686" s="46"/>
      <c r="BI686" s="46"/>
      <c r="BJ686" s="46"/>
      <c r="BK686" s="46"/>
      <c r="BL686" s="83"/>
      <c r="BM686" s="83"/>
      <c r="BN686" s="83"/>
      <c r="BO686" s="46"/>
      <c r="BP686" s="47"/>
      <c r="BQ686" s="47"/>
      <c r="BR686" s="47"/>
      <c r="BS686" s="46"/>
      <c r="BT686" s="47"/>
      <c r="BU686" s="47"/>
      <c r="BV686" s="47"/>
      <c r="BW686" s="46"/>
      <c r="BX686" s="46"/>
      <c r="BY686" s="46"/>
      <c r="BZ686" s="46"/>
      <c r="CA686" s="46"/>
      <c r="CB686" s="47"/>
      <c r="CC686" s="47"/>
      <c r="CD686" s="47"/>
      <c r="CE686" s="46"/>
      <c r="CF686" s="46"/>
      <c r="CG686" s="46"/>
      <c r="CH686" s="46"/>
      <c r="CI686" s="46"/>
      <c r="CJ686" s="47"/>
      <c r="CK686" s="47"/>
      <c r="CL686" s="47"/>
      <c r="CM686" s="46"/>
      <c r="CN686" s="46"/>
      <c r="CO686" s="46"/>
      <c r="CP686" s="46"/>
      <c r="CQ686" s="46"/>
      <c r="CR686" s="46"/>
      <c r="CS686" s="46"/>
      <c r="CT686" s="46"/>
      <c r="CU686" s="46"/>
      <c r="CV686" s="46"/>
      <c r="CW686" s="46"/>
      <c r="CX686" s="46"/>
      <c r="CY686" s="46"/>
      <c r="CZ686" s="28">
        <f>VLOOKUP(A686,[1]Hoja2!$A$1:$G$589,7,0)</f>
        <v>452348.24544000003</v>
      </c>
      <c r="DA686" s="28">
        <v>0</v>
      </c>
      <c r="DB686" s="35">
        <f t="shared" si="47"/>
        <v>452348.24544000003</v>
      </c>
      <c r="DE686" s="31">
        <f t="shared" si="45"/>
        <v>452348.24544000003</v>
      </c>
    </row>
    <row r="687" spans="1:109" x14ac:dyDescent="0.25">
      <c r="A687" s="41">
        <v>901</v>
      </c>
      <c r="B687" s="38" t="s">
        <v>856</v>
      </c>
      <c r="C687" s="33" t="s">
        <v>43</v>
      </c>
      <c r="D687" s="40">
        <v>10</v>
      </c>
      <c r="E687" s="98">
        <f>D687</f>
        <v>10</v>
      </c>
      <c r="F687" s="22" t="s">
        <v>703</v>
      </c>
      <c r="G687" s="22" t="s">
        <v>846</v>
      </c>
      <c r="H687" s="22"/>
      <c r="I687" s="22"/>
      <c r="J687" s="22"/>
      <c r="K687" s="22"/>
      <c r="L687" s="22"/>
      <c r="M687" s="23"/>
      <c r="N687" s="24"/>
      <c r="O687" s="24"/>
      <c r="P687" s="24"/>
      <c r="Q687" s="24"/>
      <c r="R687" s="24"/>
      <c r="S687" s="24"/>
      <c r="T687" s="24"/>
      <c r="U687" s="24"/>
      <c r="V687" s="24"/>
      <c r="W687" s="24"/>
      <c r="X687" s="24"/>
      <c r="Y687" s="24"/>
      <c r="Z687" s="24"/>
      <c r="AA687" s="24"/>
      <c r="AB687" s="26"/>
      <c r="AC687" s="111"/>
      <c r="AD687" s="24"/>
      <c r="AE687" s="24"/>
      <c r="AF687" s="26"/>
      <c r="AG687" s="100"/>
      <c r="AH687" s="46"/>
      <c r="AI687" s="46"/>
      <c r="AJ687" s="46"/>
      <c r="AK687" s="46"/>
      <c r="AL687" s="46"/>
      <c r="AM687" s="46"/>
      <c r="AN687" s="47"/>
      <c r="AO687" s="47"/>
      <c r="AP687" s="95"/>
      <c r="AQ687" s="46"/>
      <c r="AR687" s="47">
        <v>5601</v>
      </c>
      <c r="AS687" s="47">
        <v>0</v>
      </c>
      <c r="AT687" s="47">
        <f>+AR687+AS687</f>
        <v>5601</v>
      </c>
      <c r="AU687" s="46"/>
      <c r="AV687" s="47"/>
      <c r="AW687" s="47"/>
      <c r="AX687" s="101"/>
      <c r="AY687" s="46"/>
      <c r="AZ687" s="47"/>
      <c r="BA687" s="47"/>
      <c r="BB687" s="47"/>
      <c r="BC687" s="46"/>
      <c r="BD687" s="46"/>
      <c r="BE687" s="46"/>
      <c r="BF687" s="46"/>
      <c r="BG687" s="46"/>
      <c r="BH687" s="46"/>
      <c r="BI687" s="46"/>
      <c r="BJ687" s="46"/>
      <c r="BK687" s="46"/>
      <c r="BL687" s="83"/>
      <c r="BM687" s="83"/>
      <c r="BN687" s="83"/>
      <c r="BO687" s="46"/>
      <c r="BP687" s="47"/>
      <c r="BQ687" s="47"/>
      <c r="BR687" s="47"/>
      <c r="BS687" s="46"/>
      <c r="BT687" s="47">
        <f>VLOOKUP(A687,'[2]enfermeria (304)'!$A$1:$U$311,19,0)</f>
        <v>11100</v>
      </c>
      <c r="BU687" s="47">
        <f>VLOOKUP(A687,'[2]enfermeria (304)'!$A$1:$U$311,20,0)</f>
        <v>0</v>
      </c>
      <c r="BV687" s="47">
        <f t="shared" si="44"/>
        <v>11100</v>
      </c>
      <c r="BW687" s="46"/>
      <c r="BX687" s="46"/>
      <c r="BY687" s="46"/>
      <c r="BZ687" s="46"/>
      <c r="CA687" s="46"/>
      <c r="CB687" s="47"/>
      <c r="CC687" s="47"/>
      <c r="CD687" s="47"/>
      <c r="CE687" s="46"/>
      <c r="CF687" s="46"/>
      <c r="CG687" s="46"/>
      <c r="CH687" s="46"/>
      <c r="CI687" s="46"/>
      <c r="CJ687" s="47"/>
      <c r="CK687" s="47"/>
      <c r="CL687" s="47"/>
      <c r="CM687" s="46"/>
      <c r="CN687" s="46"/>
      <c r="CO687" s="46"/>
      <c r="CP687" s="46"/>
      <c r="CQ687" s="46"/>
      <c r="CR687" s="46"/>
      <c r="CS687" s="46"/>
      <c r="CT687" s="46"/>
      <c r="CU687" s="46"/>
      <c r="CV687" s="46"/>
      <c r="CW687" s="46"/>
      <c r="CX687" s="46"/>
      <c r="CY687" s="46"/>
      <c r="CZ687" s="28"/>
      <c r="DA687" s="28"/>
      <c r="DB687" s="35"/>
      <c r="DE687" s="31">
        <f t="shared" si="45"/>
        <v>8350.5</v>
      </c>
    </row>
    <row r="688" spans="1:109" ht="33.75" x14ac:dyDescent="0.25">
      <c r="A688" s="18">
        <v>912</v>
      </c>
      <c r="B688" s="38" t="s">
        <v>857</v>
      </c>
      <c r="C688" s="33" t="s">
        <v>43</v>
      </c>
      <c r="D688" s="104">
        <v>9930</v>
      </c>
      <c r="E688" s="98">
        <v>8000</v>
      </c>
      <c r="F688" s="98" t="s">
        <v>703</v>
      </c>
      <c r="G688" s="99" t="s">
        <v>703</v>
      </c>
      <c r="H688" s="98"/>
      <c r="I688" s="98"/>
      <c r="J688" s="98"/>
      <c r="K688" s="99"/>
      <c r="L688" s="99"/>
      <c r="M688" s="98" t="s">
        <v>124</v>
      </c>
      <c r="N688" s="24"/>
      <c r="O688" s="24"/>
      <c r="P688" s="24"/>
      <c r="Q688" s="24"/>
      <c r="R688" s="24"/>
      <c r="S688" s="24"/>
      <c r="T688" s="24"/>
      <c r="U688" s="24"/>
      <c r="V688" s="24"/>
      <c r="W688" s="24"/>
      <c r="X688" s="24"/>
      <c r="Y688" s="24"/>
      <c r="Z688" s="24"/>
      <c r="AA688" s="24"/>
      <c r="AB688" s="26"/>
      <c r="AC688" s="111"/>
      <c r="AD688" s="24"/>
      <c r="AE688" s="24"/>
      <c r="AF688" s="26"/>
      <c r="AG688" s="100"/>
      <c r="AH688" s="46"/>
      <c r="AI688" s="46"/>
      <c r="AJ688" s="46"/>
      <c r="AK688" s="46"/>
      <c r="AL688" s="46"/>
      <c r="AM688" s="46"/>
      <c r="AN688" s="47"/>
      <c r="AO688" s="47"/>
      <c r="AP688" s="95"/>
      <c r="AQ688" s="46"/>
      <c r="AR688" s="47">
        <v>24605</v>
      </c>
      <c r="AS688" s="47">
        <v>4675</v>
      </c>
      <c r="AT688" s="47">
        <f>+AR688+AS688</f>
        <v>29280</v>
      </c>
      <c r="AU688" s="46"/>
      <c r="AV688" s="47"/>
      <c r="AW688" s="47"/>
      <c r="AX688" s="101"/>
      <c r="AY688" s="46"/>
      <c r="AZ688" s="47"/>
      <c r="BA688" s="47"/>
      <c r="BB688" s="47"/>
      <c r="BC688" s="46"/>
      <c r="BD688" s="46"/>
      <c r="BE688" s="46"/>
      <c r="BF688" s="46"/>
      <c r="BG688" s="46"/>
      <c r="BH688" s="46"/>
      <c r="BI688" s="46"/>
      <c r="BJ688" s="46"/>
      <c r="BK688" s="46"/>
      <c r="BL688" s="83"/>
      <c r="BM688" s="83"/>
      <c r="BN688" s="83"/>
      <c r="BO688" s="46"/>
      <c r="BP688" s="47">
        <v>40581</v>
      </c>
      <c r="BQ688" s="47">
        <v>7710.39</v>
      </c>
      <c r="BR688" s="47">
        <f>+BP688+BQ688</f>
        <v>48291.39</v>
      </c>
      <c r="BS688" s="46"/>
      <c r="BT688" s="47">
        <f>VLOOKUP(A688,'[2]enfermeria (304)'!$A$1:$U$311,19,0)</f>
        <v>386</v>
      </c>
      <c r="BU688" s="47">
        <f>VLOOKUP(A688,'[2]enfermeria (304)'!$A$1:$U$311,20,0)</f>
        <v>73.34</v>
      </c>
      <c r="BV688" s="47">
        <f t="shared" si="44"/>
        <v>459.34000000000003</v>
      </c>
      <c r="BW688" s="46"/>
      <c r="BX688" s="46"/>
      <c r="BY688" s="46"/>
      <c r="BZ688" s="46"/>
      <c r="CA688" s="46"/>
      <c r="CB688" s="47">
        <f>VLOOKUP(A688,'[9]enfermeria (304)'!$A$1:$U$311,19,0)</f>
        <v>24270</v>
      </c>
      <c r="CC688" s="47">
        <f>VLOOKUP(A688,'[9]enfermeria (304)'!$A$1:$U$311,20,0)</f>
        <v>4611.3</v>
      </c>
      <c r="CD688" s="47">
        <f>+CB688+CC688</f>
        <v>28881.3</v>
      </c>
      <c r="CE688" s="46"/>
      <c r="CF688" s="46"/>
      <c r="CG688" s="46"/>
      <c r="CH688" s="46"/>
      <c r="CI688" s="46"/>
      <c r="CJ688" s="47"/>
      <c r="CK688" s="47"/>
      <c r="CL688" s="47"/>
      <c r="CM688" s="46"/>
      <c r="CN688" s="46"/>
      <c r="CO688" s="46"/>
      <c r="CP688" s="46"/>
      <c r="CQ688" s="46"/>
      <c r="CR688" s="46"/>
      <c r="CS688" s="46"/>
      <c r="CT688" s="46"/>
      <c r="CU688" s="46"/>
      <c r="CV688" s="46"/>
      <c r="CW688" s="46"/>
      <c r="CX688" s="46"/>
      <c r="CY688" s="46"/>
      <c r="CZ688" s="28"/>
      <c r="DA688" s="28"/>
      <c r="DB688" s="35"/>
      <c r="DE688" s="31">
        <f t="shared" si="45"/>
        <v>29080.65</v>
      </c>
    </row>
    <row r="689" spans="1:109" ht="33.75" x14ac:dyDescent="0.25">
      <c r="A689" s="96">
        <v>922</v>
      </c>
      <c r="B689" s="38" t="s">
        <v>858</v>
      </c>
      <c r="C689" s="33" t="s">
        <v>43</v>
      </c>
      <c r="D689" s="104">
        <v>800</v>
      </c>
      <c r="E689" s="98">
        <v>500</v>
      </c>
      <c r="F689" s="98" t="s">
        <v>703</v>
      </c>
      <c r="G689" s="99" t="s">
        <v>703</v>
      </c>
      <c r="H689" s="98"/>
      <c r="I689" s="98"/>
      <c r="J689" s="98"/>
      <c r="K689" s="99"/>
      <c r="L689" s="99"/>
      <c r="M689" s="98" t="s">
        <v>124</v>
      </c>
      <c r="N689" s="24"/>
      <c r="O689" s="24"/>
      <c r="P689" s="24"/>
      <c r="Q689" s="24"/>
      <c r="R689" s="24"/>
      <c r="S689" s="24"/>
      <c r="T689" s="24"/>
      <c r="U689" s="24"/>
      <c r="V689" s="24"/>
      <c r="W689" s="24"/>
      <c r="X689" s="24"/>
      <c r="Y689" s="24"/>
      <c r="Z689" s="24"/>
      <c r="AA689" s="24"/>
      <c r="AB689" s="26"/>
      <c r="AC689" s="111"/>
      <c r="AD689" s="24"/>
      <c r="AE689" s="24"/>
      <c r="AF689" s="26"/>
      <c r="AG689" s="100"/>
      <c r="AH689" s="46"/>
      <c r="AI689" s="46"/>
      <c r="AJ689" s="46"/>
      <c r="AK689" s="46"/>
      <c r="AL689" s="46"/>
      <c r="AM689" s="46"/>
      <c r="AN689" s="47"/>
      <c r="AO689" s="47"/>
      <c r="AP689" s="95"/>
      <c r="AQ689" s="46"/>
      <c r="AR689" s="47"/>
      <c r="AS689" s="47"/>
      <c r="AT689" s="47"/>
      <c r="AU689" s="46"/>
      <c r="AV689" s="47"/>
      <c r="AW689" s="47"/>
      <c r="AX689" s="101"/>
      <c r="AY689" s="46"/>
      <c r="AZ689" s="47"/>
      <c r="BA689" s="47"/>
      <c r="BB689" s="47"/>
      <c r="BC689" s="46"/>
      <c r="BD689" s="46"/>
      <c r="BE689" s="46"/>
      <c r="BF689" s="46"/>
      <c r="BG689" s="46"/>
      <c r="BH689" s="46"/>
      <c r="BI689" s="46"/>
      <c r="BJ689" s="46"/>
      <c r="BK689" s="46"/>
      <c r="BL689" s="83"/>
      <c r="BM689" s="83"/>
      <c r="BN689" s="83"/>
      <c r="BO689" s="46"/>
      <c r="BP689" s="47"/>
      <c r="BQ689" s="47"/>
      <c r="BR689" s="47"/>
      <c r="BS689" s="46"/>
      <c r="BT689" s="47">
        <f>VLOOKUP(A689,'[2]enfermeria (304)'!$A$1:$U$311,19,0)</f>
        <v>407</v>
      </c>
      <c r="BU689" s="47">
        <f>VLOOKUP(A689,'[2]enfermeria (304)'!$A$1:$U$311,20,0)</f>
        <v>77.33</v>
      </c>
      <c r="BV689" s="47">
        <f t="shared" si="44"/>
        <v>484.33</v>
      </c>
      <c r="BW689" s="46"/>
      <c r="BX689" s="46"/>
      <c r="BY689" s="46"/>
      <c r="BZ689" s="46"/>
      <c r="CA689" s="46"/>
      <c r="CB689" s="47"/>
      <c r="CC689" s="47"/>
      <c r="CD689" s="47"/>
      <c r="CE689" s="46"/>
      <c r="CF689" s="46"/>
      <c r="CG689" s="46"/>
      <c r="CH689" s="46"/>
      <c r="CI689" s="46"/>
      <c r="CJ689" s="47"/>
      <c r="CK689" s="47"/>
      <c r="CL689" s="47"/>
      <c r="CM689" s="46"/>
      <c r="CN689" s="46"/>
      <c r="CO689" s="46"/>
      <c r="CP689" s="46"/>
      <c r="CQ689" s="46"/>
      <c r="CR689" s="46"/>
      <c r="CS689" s="46"/>
      <c r="CT689" s="46"/>
      <c r="CU689" s="46"/>
      <c r="CV689" s="46"/>
      <c r="CW689" s="46"/>
      <c r="CX689" s="46"/>
      <c r="CY689" s="46"/>
      <c r="CZ689" s="28"/>
      <c r="DA689" s="28"/>
      <c r="DB689" s="35"/>
      <c r="DE689" s="31">
        <f t="shared" si="45"/>
        <v>484.33</v>
      </c>
    </row>
    <row r="690" spans="1:109" ht="33.75" x14ac:dyDescent="0.25">
      <c r="A690" s="18">
        <v>929</v>
      </c>
      <c r="B690" s="38" t="s">
        <v>859</v>
      </c>
      <c r="C690" s="33" t="s">
        <v>43</v>
      </c>
      <c r="D690" s="104">
        <v>4300</v>
      </c>
      <c r="E690" s="98">
        <v>11500</v>
      </c>
      <c r="F690" s="98" t="s">
        <v>703</v>
      </c>
      <c r="G690" s="99" t="s">
        <v>703</v>
      </c>
      <c r="H690" s="98"/>
      <c r="I690" s="98"/>
      <c r="J690" s="98"/>
      <c r="K690" s="99"/>
      <c r="L690" s="99"/>
      <c r="M690" s="98" t="s">
        <v>124</v>
      </c>
      <c r="N690" s="24"/>
      <c r="O690" s="24"/>
      <c r="P690" s="24"/>
      <c r="Q690" s="24"/>
      <c r="R690" s="24"/>
      <c r="S690" s="24"/>
      <c r="T690" s="24"/>
      <c r="U690" s="24"/>
      <c r="V690" s="24"/>
      <c r="W690" s="24"/>
      <c r="X690" s="24"/>
      <c r="Y690" s="24"/>
      <c r="Z690" s="24"/>
      <c r="AA690" s="24"/>
      <c r="AB690" s="26"/>
      <c r="AC690" s="111"/>
      <c r="AD690" s="24"/>
      <c r="AE690" s="24"/>
      <c r="AF690" s="26"/>
      <c r="AG690" s="100"/>
      <c r="AH690" s="46"/>
      <c r="AI690" s="46"/>
      <c r="AJ690" s="46"/>
      <c r="AK690" s="46"/>
      <c r="AL690" s="46"/>
      <c r="AM690" s="46"/>
      <c r="AN690" s="47"/>
      <c r="AO690" s="47"/>
      <c r="AP690" s="95"/>
      <c r="AQ690" s="46"/>
      <c r="AR690" s="47"/>
      <c r="AS690" s="47"/>
      <c r="AT690" s="47"/>
      <c r="AU690" s="46"/>
      <c r="AV690" s="47"/>
      <c r="AW690" s="47"/>
      <c r="AX690" s="101"/>
      <c r="AY690" s="46"/>
      <c r="AZ690" s="47"/>
      <c r="BA690" s="47"/>
      <c r="BB690" s="47"/>
      <c r="BC690" s="46"/>
      <c r="BD690" s="46"/>
      <c r="BE690" s="46"/>
      <c r="BF690" s="46"/>
      <c r="BG690" s="46"/>
      <c r="BH690" s="46"/>
      <c r="BI690" s="46"/>
      <c r="BJ690" s="46"/>
      <c r="BK690" s="46"/>
      <c r="BL690" s="83"/>
      <c r="BM690" s="83"/>
      <c r="BN690" s="83"/>
      <c r="BO690" s="46"/>
      <c r="BP690" s="47">
        <v>572298</v>
      </c>
      <c r="BQ690" s="47">
        <v>108736.62</v>
      </c>
      <c r="BR690" s="47">
        <f>+BP690+BQ690</f>
        <v>681034.62</v>
      </c>
      <c r="BS690" s="46"/>
      <c r="BT690" s="47">
        <f>VLOOKUP(A690,'[2]enfermeria (304)'!$A$1:$U$311,19,0)</f>
        <v>407</v>
      </c>
      <c r="BU690" s="47">
        <f>VLOOKUP(A690,'[2]enfermeria (304)'!$A$1:$U$311,20,0)</f>
        <v>77.33</v>
      </c>
      <c r="BV690" s="47">
        <f t="shared" si="44"/>
        <v>484.33</v>
      </c>
      <c r="BW690" s="46"/>
      <c r="BX690" s="46"/>
      <c r="BY690" s="46"/>
      <c r="BZ690" s="46"/>
      <c r="CA690" s="46"/>
      <c r="CB690" s="47">
        <f>VLOOKUP(A690,'[9]enfermeria (304)'!$A$1:$U$311,19,0)</f>
        <v>24270</v>
      </c>
      <c r="CC690" s="47">
        <f>VLOOKUP(A690,'[9]enfermeria (304)'!$A$1:$U$311,20,0)</f>
        <v>4611.3</v>
      </c>
      <c r="CD690" s="47">
        <f>+CB690+CC690</f>
        <v>28881.3</v>
      </c>
      <c r="CE690" s="46"/>
      <c r="CF690" s="46"/>
      <c r="CG690" s="46"/>
      <c r="CH690" s="46"/>
      <c r="CI690" s="46"/>
      <c r="CJ690" s="47"/>
      <c r="CK690" s="47"/>
      <c r="CL690" s="47"/>
      <c r="CM690" s="46"/>
      <c r="CN690" s="46"/>
      <c r="CO690" s="46"/>
      <c r="CP690" s="46"/>
      <c r="CQ690" s="46"/>
      <c r="CR690" s="46"/>
      <c r="CS690" s="46"/>
      <c r="CT690" s="46"/>
      <c r="CU690" s="46"/>
      <c r="CV690" s="46"/>
      <c r="CW690" s="46"/>
      <c r="CX690" s="46"/>
      <c r="CY690" s="46"/>
      <c r="CZ690" s="28"/>
      <c r="DA690" s="28"/>
      <c r="DB690" s="35"/>
      <c r="DE690" s="31">
        <f t="shared" si="45"/>
        <v>28881.3</v>
      </c>
    </row>
    <row r="691" spans="1:109" ht="23.25" x14ac:dyDescent="0.25">
      <c r="A691" s="18">
        <v>986</v>
      </c>
      <c r="B691" s="103" t="s">
        <v>860</v>
      </c>
      <c r="C691" s="97" t="s">
        <v>43</v>
      </c>
      <c r="D691" s="104">
        <v>50</v>
      </c>
      <c r="E691" s="98">
        <v>400</v>
      </c>
      <c r="F691" s="98" t="s">
        <v>703</v>
      </c>
      <c r="G691" s="99" t="s">
        <v>703</v>
      </c>
      <c r="H691" s="98"/>
      <c r="I691" s="98"/>
      <c r="J691" s="98"/>
      <c r="K691" s="99"/>
      <c r="L691" s="99"/>
      <c r="M691" s="98" t="s">
        <v>124</v>
      </c>
      <c r="N691" s="24"/>
      <c r="O691" s="24"/>
      <c r="P691" s="24"/>
      <c r="Q691" s="24"/>
      <c r="R691" s="24"/>
      <c r="S691" s="24"/>
      <c r="T691" s="24"/>
      <c r="U691" s="24"/>
      <c r="V691" s="24"/>
      <c r="W691" s="24"/>
      <c r="X691" s="24"/>
      <c r="Y691" s="24"/>
      <c r="Z691" s="24"/>
      <c r="AA691" s="24"/>
      <c r="AB691" s="26"/>
      <c r="AC691" s="111"/>
      <c r="AD691" s="24"/>
      <c r="AE691" s="24"/>
      <c r="AF691" s="26"/>
      <c r="AG691" s="100"/>
      <c r="AH691" s="46"/>
      <c r="AI691" s="46"/>
      <c r="AJ691" s="46"/>
      <c r="AK691" s="46"/>
      <c r="AL691" s="46"/>
      <c r="AM691" s="46"/>
      <c r="AN691" s="47"/>
      <c r="AO691" s="47"/>
      <c r="AP691" s="95"/>
      <c r="AQ691" s="46"/>
      <c r="AR691" s="47"/>
      <c r="AS691" s="47"/>
      <c r="AT691" s="47"/>
      <c r="AU691" s="46"/>
      <c r="AV691" s="47"/>
      <c r="AW691" s="47"/>
      <c r="AX691" s="101"/>
      <c r="AY691" s="46"/>
      <c r="AZ691" s="47"/>
      <c r="BA691" s="47"/>
      <c r="BB691" s="47"/>
      <c r="BC691" s="46"/>
      <c r="BD691" s="46"/>
      <c r="BE691" s="46"/>
      <c r="BF691" s="46"/>
      <c r="BG691" s="46"/>
      <c r="BH691" s="46"/>
      <c r="BI691" s="46"/>
      <c r="BJ691" s="46"/>
      <c r="BK691" s="46"/>
      <c r="BL691" s="83"/>
      <c r="BM691" s="83"/>
      <c r="BN691" s="83"/>
      <c r="BO691" s="46"/>
      <c r="BP691" s="47"/>
      <c r="BQ691" s="47"/>
      <c r="BR691" s="47"/>
      <c r="BS691" s="46"/>
      <c r="BT691" s="47"/>
      <c r="BU691" s="47"/>
      <c r="BV691" s="47"/>
      <c r="BW691" s="46"/>
      <c r="BX691" s="46"/>
      <c r="BY691" s="46"/>
      <c r="BZ691" s="46"/>
      <c r="CA691" s="46"/>
      <c r="CB691" s="47"/>
      <c r="CC691" s="47"/>
      <c r="CD691" s="47"/>
      <c r="CE691" s="46"/>
      <c r="CF691" s="46"/>
      <c r="CG691" s="46"/>
      <c r="CH691" s="46"/>
      <c r="CI691" s="46"/>
      <c r="CJ691" s="47"/>
      <c r="CK691" s="47"/>
      <c r="CL691" s="47"/>
      <c r="CM691" s="46"/>
      <c r="CN691" s="46"/>
      <c r="CO691" s="46"/>
      <c r="CP691" s="46"/>
      <c r="CQ691" s="46"/>
      <c r="CR691" s="46"/>
      <c r="CS691" s="46"/>
      <c r="CT691" s="46"/>
      <c r="CU691" s="46"/>
      <c r="CV691" s="46"/>
      <c r="CW691" s="46"/>
      <c r="CX691" s="46"/>
      <c r="CY691" s="46"/>
      <c r="CZ691" s="28"/>
      <c r="DA691" s="28"/>
      <c r="DB691" s="35"/>
      <c r="DE691" s="31" t="e">
        <f t="shared" si="45"/>
        <v>#NUM!</v>
      </c>
    </row>
    <row r="692" spans="1:109" ht="33.75" x14ac:dyDescent="0.25">
      <c r="A692" s="96">
        <v>988</v>
      </c>
      <c r="B692" s="38" t="s">
        <v>861</v>
      </c>
      <c r="C692" s="33" t="s">
        <v>43</v>
      </c>
      <c r="D692" s="104">
        <v>100</v>
      </c>
      <c r="E692" s="98">
        <v>200</v>
      </c>
      <c r="F692" s="98" t="s">
        <v>703</v>
      </c>
      <c r="G692" s="99" t="s">
        <v>703</v>
      </c>
      <c r="H692" s="98"/>
      <c r="I692" s="98"/>
      <c r="J692" s="98"/>
      <c r="K692" s="99"/>
      <c r="L692" s="99"/>
      <c r="M692" s="98" t="s">
        <v>124</v>
      </c>
      <c r="N692" s="24"/>
      <c r="O692" s="24"/>
      <c r="P692" s="24"/>
      <c r="Q692" s="24"/>
      <c r="R692" s="24"/>
      <c r="S692" s="24"/>
      <c r="T692" s="24"/>
      <c r="U692" s="24"/>
      <c r="V692" s="24"/>
      <c r="W692" s="24"/>
      <c r="X692" s="24"/>
      <c r="Y692" s="24"/>
      <c r="Z692" s="24"/>
      <c r="AA692" s="24"/>
      <c r="AB692" s="26">
        <v>5605.6</v>
      </c>
      <c r="AC692" s="26">
        <v>0</v>
      </c>
      <c r="AD692" s="34">
        <f>+AB692+AC692</f>
        <v>5605.6</v>
      </c>
      <c r="AE692" s="24"/>
      <c r="AF692" s="26"/>
      <c r="AG692" s="100"/>
      <c r="AH692" s="46"/>
      <c r="AI692" s="46"/>
      <c r="AJ692" s="46"/>
      <c r="AK692" s="46"/>
      <c r="AL692" s="46"/>
      <c r="AM692" s="46"/>
      <c r="AN692" s="47"/>
      <c r="AO692" s="47"/>
      <c r="AP692" s="95"/>
      <c r="AQ692" s="46"/>
      <c r="AR692" s="47"/>
      <c r="AS692" s="47"/>
      <c r="AT692" s="47"/>
      <c r="AU692" s="46"/>
      <c r="AV692" s="47"/>
      <c r="AW692" s="47"/>
      <c r="AX692" s="101"/>
      <c r="AY692" s="46"/>
      <c r="AZ692" s="47">
        <f>VLOOKUP(A692,'[4]enfermeria (304)'!$A$1:$U$311,19,0)</f>
        <v>3400</v>
      </c>
      <c r="BA692" s="47">
        <f>VLOOKUP(A692,'[4]enfermeria (304)'!$A$1:$U$311,20,0)</f>
        <v>646</v>
      </c>
      <c r="BB692" s="47">
        <f>+AZ692+BA692</f>
        <v>4046</v>
      </c>
      <c r="BC692" s="46"/>
      <c r="BD692" s="46"/>
      <c r="BE692" s="46"/>
      <c r="BF692" s="46"/>
      <c r="BG692" s="46"/>
      <c r="BH692" s="46"/>
      <c r="BI692" s="46"/>
      <c r="BJ692" s="46"/>
      <c r="BK692" s="46"/>
      <c r="BL692" s="83"/>
      <c r="BM692" s="83"/>
      <c r="BN692" s="83"/>
      <c r="BO692" s="46"/>
      <c r="BP692" s="47"/>
      <c r="BQ692" s="47"/>
      <c r="BR692" s="47"/>
      <c r="BS692" s="46"/>
      <c r="BT692" s="47"/>
      <c r="BU692" s="47"/>
      <c r="BV692" s="47"/>
      <c r="BW692" s="46"/>
      <c r="BX692" s="46"/>
      <c r="BY692" s="46"/>
      <c r="BZ692" s="46"/>
      <c r="CA692" s="46"/>
      <c r="CB692" s="47"/>
      <c r="CC692" s="47"/>
      <c r="CD692" s="47"/>
      <c r="CE692" s="46"/>
      <c r="CF692" s="46"/>
      <c r="CG692" s="46"/>
      <c r="CH692" s="46"/>
      <c r="CI692" s="46"/>
      <c r="CJ692" s="47"/>
      <c r="CK692" s="47"/>
      <c r="CL692" s="47"/>
      <c r="CM692" s="46"/>
      <c r="CN692" s="46"/>
      <c r="CO692" s="46"/>
      <c r="CP692" s="46"/>
      <c r="CQ692" s="46"/>
      <c r="CR692" s="46"/>
      <c r="CS692" s="46"/>
      <c r="CT692" s="46"/>
      <c r="CU692" s="46"/>
      <c r="CV692" s="46"/>
      <c r="CW692" s="46"/>
      <c r="CX692" s="46"/>
      <c r="CY692" s="46"/>
      <c r="CZ692" s="28"/>
      <c r="DA692" s="28"/>
      <c r="DB692" s="35"/>
      <c r="DE692" s="31">
        <f t="shared" si="45"/>
        <v>4825.8</v>
      </c>
    </row>
    <row r="693" spans="1:109" ht="33.75" x14ac:dyDescent="0.25">
      <c r="A693" s="18">
        <v>989</v>
      </c>
      <c r="B693" s="38" t="s">
        <v>862</v>
      </c>
      <c r="C693" s="33" t="s">
        <v>43</v>
      </c>
      <c r="D693" s="104">
        <v>100</v>
      </c>
      <c r="E693" s="98">
        <v>200</v>
      </c>
      <c r="F693" s="98" t="s">
        <v>703</v>
      </c>
      <c r="G693" s="99" t="s">
        <v>703</v>
      </c>
      <c r="H693" s="98"/>
      <c r="I693" s="98"/>
      <c r="J693" s="98"/>
      <c r="K693" s="99"/>
      <c r="L693" s="99"/>
      <c r="M693" s="98" t="s">
        <v>124</v>
      </c>
      <c r="N693" s="24"/>
      <c r="O693" s="24"/>
      <c r="P693" s="24"/>
      <c r="Q693" s="24"/>
      <c r="R693" s="24"/>
      <c r="S693" s="24"/>
      <c r="T693" s="24"/>
      <c r="U693" s="24"/>
      <c r="V693" s="24"/>
      <c r="W693" s="24"/>
      <c r="X693" s="24"/>
      <c r="Y693" s="24"/>
      <c r="Z693" s="24"/>
      <c r="AA693" s="24"/>
      <c r="AB693" s="26">
        <v>5781.6</v>
      </c>
      <c r="AC693" s="26">
        <v>0</v>
      </c>
      <c r="AD693" s="34">
        <f>+AB693+AC693</f>
        <v>5781.6</v>
      </c>
      <c r="AE693" s="24"/>
      <c r="AF693" s="26"/>
      <c r="AG693" s="100"/>
      <c r="AH693" s="46"/>
      <c r="AI693" s="46"/>
      <c r="AJ693" s="46"/>
      <c r="AK693" s="46"/>
      <c r="AL693" s="46"/>
      <c r="AM693" s="46"/>
      <c r="AN693" s="47"/>
      <c r="AO693" s="47"/>
      <c r="AP693" s="95"/>
      <c r="AQ693" s="46"/>
      <c r="AR693" s="47"/>
      <c r="AS693" s="47"/>
      <c r="AT693" s="47"/>
      <c r="AU693" s="46"/>
      <c r="AV693" s="47"/>
      <c r="AW693" s="47"/>
      <c r="AX693" s="101"/>
      <c r="AY693" s="46"/>
      <c r="AZ693" s="47">
        <f>VLOOKUP(A693,'[4]enfermeria (304)'!$A$1:$U$311,19,0)</f>
        <v>3400</v>
      </c>
      <c r="BA693" s="47">
        <f>VLOOKUP(A693,'[4]enfermeria (304)'!$A$1:$U$311,20,0)</f>
        <v>646</v>
      </c>
      <c r="BB693" s="47">
        <f>+AZ693+BA693</f>
        <v>4046</v>
      </c>
      <c r="BC693" s="46"/>
      <c r="BD693" s="46"/>
      <c r="BE693" s="46"/>
      <c r="BF693" s="46"/>
      <c r="BG693" s="46"/>
      <c r="BH693" s="46"/>
      <c r="BI693" s="46"/>
      <c r="BJ693" s="46"/>
      <c r="BK693" s="46"/>
      <c r="BL693" s="83"/>
      <c r="BM693" s="83"/>
      <c r="BN693" s="83"/>
      <c r="BO693" s="46"/>
      <c r="BP693" s="47"/>
      <c r="BQ693" s="47"/>
      <c r="BR693" s="47"/>
      <c r="BS693" s="46"/>
      <c r="BT693" s="47"/>
      <c r="BU693" s="47"/>
      <c r="BV693" s="47"/>
      <c r="BW693" s="46"/>
      <c r="BX693" s="46"/>
      <c r="BY693" s="46"/>
      <c r="BZ693" s="46"/>
      <c r="CA693" s="46"/>
      <c r="CB693" s="47"/>
      <c r="CC693" s="47"/>
      <c r="CD693" s="47"/>
      <c r="CE693" s="46"/>
      <c r="CF693" s="46"/>
      <c r="CG693" s="46"/>
      <c r="CH693" s="46"/>
      <c r="CI693" s="46"/>
      <c r="CJ693" s="47"/>
      <c r="CK693" s="47"/>
      <c r="CL693" s="47"/>
      <c r="CM693" s="46"/>
      <c r="CN693" s="46"/>
      <c r="CO693" s="46"/>
      <c r="CP693" s="46"/>
      <c r="CQ693" s="46"/>
      <c r="CR693" s="46"/>
      <c r="CS693" s="46"/>
      <c r="CT693" s="46"/>
      <c r="CU693" s="46"/>
      <c r="CV693" s="46"/>
      <c r="CW693" s="46"/>
      <c r="CX693" s="46"/>
      <c r="CY693" s="46"/>
      <c r="CZ693" s="28"/>
      <c r="DA693" s="28"/>
      <c r="DB693" s="35"/>
      <c r="DE693" s="31">
        <f t="shared" si="45"/>
        <v>4913.8</v>
      </c>
    </row>
    <row r="694" spans="1:109" ht="78.75" x14ac:dyDescent="0.25">
      <c r="A694" s="96">
        <v>991</v>
      </c>
      <c r="B694" s="38" t="s">
        <v>863</v>
      </c>
      <c r="C694" s="33" t="s">
        <v>43</v>
      </c>
      <c r="D694" s="104">
        <v>5292</v>
      </c>
      <c r="E694" s="98">
        <v>14800</v>
      </c>
      <c r="F694" s="98" t="s">
        <v>703</v>
      </c>
      <c r="G694" s="99" t="s">
        <v>703</v>
      </c>
      <c r="H694" s="98"/>
      <c r="I694" s="98"/>
      <c r="J694" s="98"/>
      <c r="K694" s="99"/>
      <c r="L694" s="99"/>
      <c r="M694" s="98" t="s">
        <v>124</v>
      </c>
      <c r="N694" s="24"/>
      <c r="O694" s="24"/>
      <c r="P694" s="24"/>
      <c r="Q694" s="24"/>
      <c r="R694" s="24"/>
      <c r="S694" s="24"/>
      <c r="T694" s="24"/>
      <c r="U694" s="24"/>
      <c r="V694" s="24"/>
      <c r="W694" s="24"/>
      <c r="X694" s="24"/>
      <c r="Y694" s="24"/>
      <c r="Z694" s="24"/>
      <c r="AA694" s="24"/>
      <c r="AB694" s="26">
        <v>1576.3</v>
      </c>
      <c r="AC694" s="26">
        <v>0</v>
      </c>
      <c r="AD694" s="34">
        <f>+AB694+AC694</f>
        <v>1576.3</v>
      </c>
      <c r="AE694" s="24"/>
      <c r="AF694" s="26"/>
      <c r="AG694" s="100"/>
      <c r="AH694" s="46"/>
      <c r="AI694" s="46"/>
      <c r="AJ694" s="46"/>
      <c r="AK694" s="46"/>
      <c r="AL694" s="46"/>
      <c r="AM694" s="46"/>
      <c r="AN694" s="47"/>
      <c r="AO694" s="47"/>
      <c r="AP694" s="95"/>
      <c r="AQ694" s="46"/>
      <c r="AR694" s="47">
        <v>632</v>
      </c>
      <c r="AS694" s="47">
        <v>0</v>
      </c>
      <c r="AT694" s="47">
        <f>+AR694+AS694</f>
        <v>632</v>
      </c>
      <c r="AU694" s="46"/>
      <c r="AV694" s="47"/>
      <c r="AW694" s="47"/>
      <c r="AX694" s="101"/>
      <c r="AY694" s="46"/>
      <c r="AZ694" s="47"/>
      <c r="BA694" s="47"/>
      <c r="BB694" s="47"/>
      <c r="BC694" s="46"/>
      <c r="BD694" s="46"/>
      <c r="BE694" s="46"/>
      <c r="BF694" s="46"/>
      <c r="BG694" s="46"/>
      <c r="BH694" s="46"/>
      <c r="BI694" s="46"/>
      <c r="BJ694" s="46"/>
      <c r="BK694" s="46"/>
      <c r="BL694" s="83"/>
      <c r="BM694" s="83"/>
      <c r="BN694" s="83"/>
      <c r="BO694" s="46"/>
      <c r="BP694" s="47"/>
      <c r="BQ694" s="47"/>
      <c r="BR694" s="47"/>
      <c r="BS694" s="46"/>
      <c r="BT694" s="47">
        <f>VLOOKUP(A694,'[2]enfermeria (304)'!$A$1:$U$311,19,0)</f>
        <v>1093</v>
      </c>
      <c r="BU694" s="47">
        <f>VLOOKUP(A694,'[2]enfermeria (304)'!$A$1:$U$311,20,0)</f>
        <v>0</v>
      </c>
      <c r="BV694" s="47">
        <f t="shared" si="44"/>
        <v>1093</v>
      </c>
      <c r="BW694" s="46"/>
      <c r="BX694" s="46"/>
      <c r="BY694" s="46"/>
      <c r="BZ694" s="46"/>
      <c r="CA694" s="46"/>
      <c r="CB694" s="47"/>
      <c r="CC694" s="47"/>
      <c r="CD694" s="47"/>
      <c r="CE694" s="46"/>
      <c r="CF694" s="46"/>
      <c r="CG694" s="46"/>
      <c r="CH694" s="46"/>
      <c r="CI694" s="46"/>
      <c r="CJ694" s="47"/>
      <c r="CK694" s="47"/>
      <c r="CL694" s="47"/>
      <c r="CM694" s="46"/>
      <c r="CN694" s="46"/>
      <c r="CO694" s="46"/>
      <c r="CP694" s="46"/>
      <c r="CQ694" s="46"/>
      <c r="CR694" s="46"/>
      <c r="CS694" s="46"/>
      <c r="CT694" s="46"/>
      <c r="CU694" s="46"/>
      <c r="CV694" s="46"/>
      <c r="CW694" s="46"/>
      <c r="CX694" s="46"/>
      <c r="CY694" s="46"/>
      <c r="CZ694" s="28"/>
      <c r="DA694" s="28"/>
      <c r="DB694" s="35"/>
      <c r="DE694" s="31">
        <f t="shared" si="45"/>
        <v>1093</v>
      </c>
    </row>
    <row r="695" spans="1:109" ht="22.5" x14ac:dyDescent="0.25">
      <c r="A695" s="18">
        <v>992</v>
      </c>
      <c r="B695" s="38" t="s">
        <v>864</v>
      </c>
      <c r="C695" s="33" t="s">
        <v>43</v>
      </c>
      <c r="D695" s="104">
        <v>300</v>
      </c>
      <c r="E695" s="98">
        <v>300</v>
      </c>
      <c r="F695" s="98" t="s">
        <v>703</v>
      </c>
      <c r="G695" s="99" t="s">
        <v>703</v>
      </c>
      <c r="H695" s="98"/>
      <c r="I695" s="98"/>
      <c r="J695" s="98"/>
      <c r="K695" s="99"/>
      <c r="L695" s="99"/>
      <c r="M695" s="98" t="s">
        <v>124</v>
      </c>
      <c r="N695" s="24"/>
      <c r="O695" s="24"/>
      <c r="P695" s="24"/>
      <c r="Q695" s="24"/>
      <c r="R695" s="24"/>
      <c r="S695" s="24"/>
      <c r="T695" s="24"/>
      <c r="U695" s="24"/>
      <c r="V695" s="24"/>
      <c r="W695" s="24"/>
      <c r="X695" s="24"/>
      <c r="Y695" s="24"/>
      <c r="Z695" s="24"/>
      <c r="AA695" s="24"/>
      <c r="AB695" s="26"/>
      <c r="AC695" s="111"/>
      <c r="AD695" s="114"/>
      <c r="AE695" s="24"/>
      <c r="AF695" s="26"/>
      <c r="AG695" s="100"/>
      <c r="AH695" s="46"/>
      <c r="AI695" s="46"/>
      <c r="AJ695" s="46"/>
      <c r="AK695" s="46"/>
      <c r="AL695" s="46"/>
      <c r="AM695" s="46"/>
      <c r="AN695" s="47"/>
      <c r="AO695" s="47"/>
      <c r="AP695" s="95"/>
      <c r="AQ695" s="46"/>
      <c r="AR695" s="47">
        <v>724</v>
      </c>
      <c r="AS695" s="47">
        <v>0</v>
      </c>
      <c r="AT695" s="47">
        <f>+AR695+AS695</f>
        <v>724</v>
      </c>
      <c r="AU695" s="46"/>
      <c r="AV695" s="47"/>
      <c r="AW695" s="47"/>
      <c r="AX695" s="101"/>
      <c r="AY695" s="46"/>
      <c r="AZ695" s="47">
        <f>VLOOKUP(A695,'[4]enfermeria (304)'!$A$1:$U$311,19,0)</f>
        <v>1100</v>
      </c>
      <c r="BA695" s="47">
        <f>VLOOKUP(A695,'[4]enfermeria (304)'!$A$1:$U$311,20,0)</f>
        <v>0</v>
      </c>
      <c r="BB695" s="47">
        <f>+AZ695+BA695</f>
        <v>1100</v>
      </c>
      <c r="BC695" s="46"/>
      <c r="BD695" s="46"/>
      <c r="BE695" s="46"/>
      <c r="BF695" s="46"/>
      <c r="BG695" s="46"/>
      <c r="BH695" s="46"/>
      <c r="BI695" s="46"/>
      <c r="BJ695" s="46"/>
      <c r="BK695" s="46"/>
      <c r="BL695" s="83"/>
      <c r="BM695" s="83"/>
      <c r="BN695" s="83"/>
      <c r="BO695" s="46"/>
      <c r="BP695" s="47"/>
      <c r="BQ695" s="47"/>
      <c r="BR695" s="47"/>
      <c r="BS695" s="46"/>
      <c r="BT695" s="47">
        <f>VLOOKUP(A695,'[2]enfermeria (304)'!$A$1:$U$311,19,0)</f>
        <v>1271</v>
      </c>
      <c r="BU695" s="47">
        <f>VLOOKUP(A695,'[2]enfermeria (304)'!$A$1:$U$311,20,0)</f>
        <v>0</v>
      </c>
      <c r="BV695" s="47">
        <f t="shared" si="44"/>
        <v>1271</v>
      </c>
      <c r="BW695" s="46"/>
      <c r="BX695" s="46"/>
      <c r="BY695" s="46"/>
      <c r="BZ695" s="46"/>
      <c r="CA695" s="46"/>
      <c r="CB695" s="47"/>
      <c r="CC695" s="47"/>
      <c r="CD695" s="47"/>
      <c r="CE695" s="46"/>
      <c r="CF695" s="46"/>
      <c r="CG695" s="46"/>
      <c r="CH695" s="46"/>
      <c r="CI695" s="46"/>
      <c r="CJ695" s="47"/>
      <c r="CK695" s="47"/>
      <c r="CL695" s="47"/>
      <c r="CM695" s="46"/>
      <c r="CN695" s="46"/>
      <c r="CO695" s="46"/>
      <c r="CP695" s="46"/>
      <c r="CQ695" s="46"/>
      <c r="CR695" s="46"/>
      <c r="CS695" s="46"/>
      <c r="CT695" s="46"/>
      <c r="CU695" s="46"/>
      <c r="CV695" s="46"/>
      <c r="CW695" s="46"/>
      <c r="CX695" s="46"/>
      <c r="CY695" s="46"/>
      <c r="CZ695" s="28"/>
      <c r="DA695" s="28"/>
      <c r="DB695" s="35"/>
      <c r="DE695" s="31">
        <f t="shared" si="45"/>
        <v>1100</v>
      </c>
    </row>
    <row r="696" spans="1:109" x14ac:dyDescent="0.25">
      <c r="A696" s="18">
        <v>993</v>
      </c>
      <c r="B696" s="38" t="s">
        <v>865</v>
      </c>
      <c r="C696" s="33" t="s">
        <v>43</v>
      </c>
      <c r="D696" s="104">
        <v>50</v>
      </c>
      <c r="E696" s="98">
        <v>100</v>
      </c>
      <c r="F696" s="98" t="s">
        <v>703</v>
      </c>
      <c r="G696" s="99" t="s">
        <v>703</v>
      </c>
      <c r="H696" s="98"/>
      <c r="I696" s="98"/>
      <c r="J696" s="98"/>
      <c r="K696" s="99"/>
      <c r="L696" s="99"/>
      <c r="M696" s="98" t="s">
        <v>124</v>
      </c>
      <c r="N696" s="24"/>
      <c r="O696" s="24"/>
      <c r="P696" s="24"/>
      <c r="Q696" s="24"/>
      <c r="R696" s="24"/>
      <c r="S696" s="24"/>
      <c r="T696" s="24"/>
      <c r="U696" s="24"/>
      <c r="V696" s="24"/>
      <c r="W696" s="24"/>
      <c r="X696" s="24"/>
      <c r="Y696" s="24"/>
      <c r="Z696" s="24"/>
      <c r="AA696" s="24"/>
      <c r="AB696" s="26"/>
      <c r="AC696" s="111"/>
      <c r="AD696" s="24"/>
      <c r="AE696" s="24"/>
      <c r="AF696" s="26"/>
      <c r="AG696" s="100"/>
      <c r="AH696" s="46"/>
      <c r="AI696" s="46"/>
      <c r="AJ696" s="46"/>
      <c r="AK696" s="46"/>
      <c r="AL696" s="46"/>
      <c r="AM696" s="46"/>
      <c r="AN696" s="47"/>
      <c r="AO696" s="47"/>
      <c r="AP696" s="95"/>
      <c r="AQ696" s="46"/>
      <c r="AR696" s="47">
        <v>18921</v>
      </c>
      <c r="AS696" s="47">
        <v>0</v>
      </c>
      <c r="AT696" s="47">
        <f>+AR696+AS696</f>
        <v>18921</v>
      </c>
      <c r="AU696" s="46"/>
      <c r="AV696" s="47"/>
      <c r="AW696" s="47"/>
      <c r="AX696" s="101"/>
      <c r="AY696" s="46"/>
      <c r="AZ696" s="47"/>
      <c r="BA696" s="47"/>
      <c r="BB696" s="47"/>
      <c r="BC696" s="46"/>
      <c r="BD696" s="46"/>
      <c r="BE696" s="46"/>
      <c r="BF696" s="46"/>
      <c r="BG696" s="46"/>
      <c r="BH696" s="46"/>
      <c r="BI696" s="46"/>
      <c r="BJ696" s="46"/>
      <c r="BK696" s="46"/>
      <c r="BL696" s="83"/>
      <c r="BM696" s="83"/>
      <c r="BN696" s="83"/>
      <c r="BO696" s="46"/>
      <c r="BP696" s="47"/>
      <c r="BQ696" s="47"/>
      <c r="BR696" s="47"/>
      <c r="BS696" s="46"/>
      <c r="BT696" s="47"/>
      <c r="BU696" s="47"/>
      <c r="BV696" s="47"/>
      <c r="BW696" s="46"/>
      <c r="BX696" s="46"/>
      <c r="BY696" s="46"/>
      <c r="BZ696" s="46"/>
      <c r="CA696" s="46"/>
      <c r="CB696" s="47"/>
      <c r="CC696" s="47"/>
      <c r="CD696" s="47"/>
      <c r="CE696" s="46"/>
      <c r="CF696" s="46"/>
      <c r="CG696" s="46"/>
      <c r="CH696" s="46"/>
      <c r="CI696" s="46"/>
      <c r="CJ696" s="47"/>
      <c r="CK696" s="47"/>
      <c r="CL696" s="47"/>
      <c r="CM696" s="46"/>
      <c r="CN696" s="46"/>
      <c r="CO696" s="46"/>
      <c r="CP696" s="46"/>
      <c r="CQ696" s="46"/>
      <c r="CR696" s="46"/>
      <c r="CS696" s="46"/>
      <c r="CT696" s="46"/>
      <c r="CU696" s="46"/>
      <c r="CV696" s="46"/>
      <c r="CW696" s="46"/>
      <c r="CX696" s="46"/>
      <c r="CY696" s="46"/>
      <c r="CZ696" s="28"/>
      <c r="DA696" s="28"/>
      <c r="DB696" s="35"/>
      <c r="DE696" s="31">
        <f t="shared" si="45"/>
        <v>18921</v>
      </c>
    </row>
    <row r="697" spans="1:109" ht="22.5" x14ac:dyDescent="0.25">
      <c r="A697" s="18">
        <v>1005</v>
      </c>
      <c r="B697" s="32" t="s">
        <v>866</v>
      </c>
      <c r="C697" s="33" t="s">
        <v>43</v>
      </c>
      <c r="D697" s="104">
        <v>590</v>
      </c>
      <c r="E697" s="98">
        <f>D697</f>
        <v>590</v>
      </c>
      <c r="F697" s="98" t="s">
        <v>703</v>
      </c>
      <c r="G697" s="99" t="s">
        <v>703</v>
      </c>
      <c r="H697" s="98" t="s">
        <v>124</v>
      </c>
      <c r="I697" s="98"/>
      <c r="J697" s="98"/>
      <c r="K697" s="99"/>
      <c r="L697" s="99"/>
      <c r="M697" s="98" t="s">
        <v>124</v>
      </c>
      <c r="N697" s="24"/>
      <c r="O697" s="24"/>
      <c r="P697" s="24"/>
      <c r="Q697" s="24"/>
      <c r="R697" s="24"/>
      <c r="S697" s="24"/>
      <c r="T697" s="24"/>
      <c r="U697" s="24"/>
      <c r="V697" s="24"/>
      <c r="W697" s="24"/>
      <c r="X697" s="24"/>
      <c r="Y697" s="24"/>
      <c r="Z697" s="24"/>
      <c r="AA697" s="24"/>
      <c r="AB697" s="26"/>
      <c r="AC697" s="111"/>
      <c r="AD697" s="24"/>
      <c r="AE697" s="24"/>
      <c r="AF697" s="26">
        <v>23000</v>
      </c>
      <c r="AG697" s="100">
        <v>0</v>
      </c>
      <c r="AH697" s="105">
        <f>+AF697+AG697</f>
        <v>23000</v>
      </c>
      <c r="AI697" s="46"/>
      <c r="AJ697" s="46"/>
      <c r="AK697" s="46"/>
      <c r="AL697" s="46"/>
      <c r="AM697" s="46"/>
      <c r="AN697" s="47"/>
      <c r="AO697" s="47"/>
      <c r="AP697" s="95"/>
      <c r="AQ697" s="46"/>
      <c r="AR697" s="47"/>
      <c r="AS697" s="47"/>
      <c r="AT697" s="47"/>
      <c r="AU697" s="46"/>
      <c r="AV697" s="47"/>
      <c r="AW697" s="47"/>
      <c r="AX697" s="101"/>
      <c r="AY697" s="46"/>
      <c r="AZ697" s="47"/>
      <c r="BA697" s="47"/>
      <c r="BB697" s="47"/>
      <c r="BC697" s="46"/>
      <c r="BD697" s="46"/>
      <c r="BE697" s="46"/>
      <c r="BF697" s="46"/>
      <c r="BG697" s="46"/>
      <c r="BH697" s="46"/>
      <c r="BI697" s="46"/>
      <c r="BJ697" s="46"/>
      <c r="BK697" s="46"/>
      <c r="BL697" s="83"/>
      <c r="BM697" s="83"/>
      <c r="BN697" s="83"/>
      <c r="BO697" s="46"/>
      <c r="BP697" s="47"/>
      <c r="BQ697" s="47"/>
      <c r="BR697" s="47"/>
      <c r="BS697" s="46"/>
      <c r="BT697" s="47"/>
      <c r="BU697" s="47"/>
      <c r="BV697" s="47"/>
      <c r="BW697" s="46"/>
      <c r="BX697" s="46"/>
      <c r="BY697" s="46"/>
      <c r="BZ697" s="46"/>
      <c r="CA697" s="46"/>
      <c r="CB697" s="47"/>
      <c r="CC697" s="47"/>
      <c r="CD697" s="47"/>
      <c r="CE697" s="46"/>
      <c r="CF697" s="46"/>
      <c r="CG697" s="46"/>
      <c r="CH697" s="46"/>
      <c r="CI697" s="46"/>
      <c r="CJ697" s="47"/>
      <c r="CK697" s="47"/>
      <c r="CL697" s="47"/>
      <c r="CM697" s="46"/>
      <c r="CN697" s="46"/>
      <c r="CO697" s="46"/>
      <c r="CP697" s="46"/>
      <c r="CQ697" s="46"/>
      <c r="CR697" s="46"/>
      <c r="CS697" s="46"/>
      <c r="CT697" s="46"/>
      <c r="CU697" s="46"/>
      <c r="CV697" s="46"/>
      <c r="CW697" s="46"/>
      <c r="CX697" s="46"/>
      <c r="CY697" s="46"/>
      <c r="CZ697" s="28"/>
      <c r="DA697" s="28"/>
      <c r="DB697" s="35"/>
      <c r="DE697" s="31">
        <f t="shared" si="45"/>
        <v>23000</v>
      </c>
    </row>
    <row r="698" spans="1:109" ht="22.5" x14ac:dyDescent="0.25">
      <c r="A698" s="96">
        <v>1006</v>
      </c>
      <c r="B698" s="32" t="s">
        <v>867</v>
      </c>
      <c r="C698" s="33" t="s">
        <v>43</v>
      </c>
      <c r="D698" s="104">
        <v>6500</v>
      </c>
      <c r="E698" s="98">
        <f>D698</f>
        <v>6500</v>
      </c>
      <c r="F698" s="98" t="s">
        <v>703</v>
      </c>
      <c r="G698" s="99" t="s">
        <v>703</v>
      </c>
      <c r="H698" s="98" t="s">
        <v>124</v>
      </c>
      <c r="I698" s="98"/>
      <c r="J698" s="98"/>
      <c r="K698" s="99"/>
      <c r="L698" s="99"/>
      <c r="M698" s="98" t="s">
        <v>124</v>
      </c>
      <c r="N698" s="24"/>
      <c r="O698" s="24"/>
      <c r="P698" s="24"/>
      <c r="Q698" s="24"/>
      <c r="R698" s="24"/>
      <c r="S698" s="24"/>
      <c r="T698" s="24"/>
      <c r="U698" s="24"/>
      <c r="V698" s="24"/>
      <c r="W698" s="24"/>
      <c r="X698" s="24"/>
      <c r="Y698" s="24"/>
      <c r="Z698" s="24"/>
      <c r="AA698" s="24"/>
      <c r="AB698" s="26"/>
      <c r="AC698" s="111"/>
      <c r="AD698" s="24"/>
      <c r="AE698" s="24"/>
      <c r="AF698" s="26">
        <v>16800</v>
      </c>
      <c r="AG698" s="100">
        <v>0</v>
      </c>
      <c r="AH698" s="105">
        <f>+AF698+AG698</f>
        <v>16800</v>
      </c>
      <c r="AI698" s="46"/>
      <c r="AJ698" s="46"/>
      <c r="AK698" s="46"/>
      <c r="AL698" s="46"/>
      <c r="AM698" s="46"/>
      <c r="AN698" s="47"/>
      <c r="AO698" s="47"/>
      <c r="AP698" s="95"/>
      <c r="AQ698" s="46"/>
      <c r="AR698" s="47">
        <v>22368</v>
      </c>
      <c r="AS698" s="47">
        <v>0</v>
      </c>
      <c r="AT698" s="47">
        <f>+AR698+AS698</f>
        <v>22368</v>
      </c>
      <c r="AU698" s="46"/>
      <c r="AV698" s="47"/>
      <c r="AW698" s="47"/>
      <c r="AX698" s="101"/>
      <c r="AY698" s="46"/>
      <c r="AZ698" s="47"/>
      <c r="BA698" s="47"/>
      <c r="BB698" s="47"/>
      <c r="BC698" s="46"/>
      <c r="BD698" s="46"/>
      <c r="BE698" s="46"/>
      <c r="BF698" s="46"/>
      <c r="BG698" s="46"/>
      <c r="BH698" s="46"/>
      <c r="BI698" s="46"/>
      <c r="BJ698" s="46"/>
      <c r="BK698" s="46"/>
      <c r="BL698" s="83"/>
      <c r="BM698" s="83"/>
      <c r="BN698" s="83"/>
      <c r="BO698" s="46"/>
      <c r="BP698" s="47"/>
      <c r="BQ698" s="47"/>
      <c r="BR698" s="47"/>
      <c r="BS698" s="46"/>
      <c r="BT698" s="47">
        <f>VLOOKUP(A698,'[2]enfermeria (304)'!$A$1:$U$311,19,0)</f>
        <v>32048</v>
      </c>
      <c r="BU698" s="47">
        <f>VLOOKUP(A698,'[2]enfermeria (304)'!$A$1:$U$311,20,0)</f>
        <v>0</v>
      </c>
      <c r="BV698" s="47">
        <f t="shared" si="44"/>
        <v>32048</v>
      </c>
      <c r="BW698" s="46"/>
      <c r="BX698" s="46"/>
      <c r="BY698" s="46"/>
      <c r="BZ698" s="46"/>
      <c r="CA698" s="46"/>
      <c r="CB698" s="47"/>
      <c r="CC698" s="47"/>
      <c r="CD698" s="47"/>
      <c r="CE698" s="46"/>
      <c r="CF698" s="46"/>
      <c r="CG698" s="46"/>
      <c r="CH698" s="46"/>
      <c r="CI698" s="46"/>
      <c r="CJ698" s="47"/>
      <c r="CK698" s="47"/>
      <c r="CL698" s="47"/>
      <c r="CM698" s="46"/>
      <c r="CN698" s="46"/>
      <c r="CO698" s="46"/>
      <c r="CP698" s="46"/>
      <c r="CQ698" s="46"/>
      <c r="CR698" s="46"/>
      <c r="CS698" s="46"/>
      <c r="CT698" s="46"/>
      <c r="CU698" s="46"/>
      <c r="CV698" s="46"/>
      <c r="CW698" s="46"/>
      <c r="CX698" s="46"/>
      <c r="CY698" s="46"/>
      <c r="CZ698" s="28"/>
      <c r="DA698" s="28"/>
      <c r="DB698" s="35"/>
      <c r="DE698" s="31">
        <f t="shared" si="45"/>
        <v>22368</v>
      </c>
    </row>
    <row r="699" spans="1:109" x14ac:dyDescent="0.25">
      <c r="A699" s="109" t="s">
        <v>119</v>
      </c>
      <c r="B699" s="98" t="s">
        <v>868</v>
      </c>
      <c r="C699" s="98" t="s">
        <v>43</v>
      </c>
      <c r="D699" s="104">
        <f>E699</f>
        <v>50</v>
      </c>
      <c r="E699" s="98">
        <v>50</v>
      </c>
      <c r="F699" s="98" t="s">
        <v>703</v>
      </c>
      <c r="G699" s="99" t="s">
        <v>703</v>
      </c>
      <c r="H699" s="98"/>
      <c r="I699" s="98"/>
      <c r="J699" s="98"/>
      <c r="K699" s="99"/>
      <c r="L699" s="99"/>
      <c r="M699" s="98"/>
      <c r="N699" s="24"/>
      <c r="O699" s="24"/>
      <c r="P699" s="24"/>
      <c r="Q699" s="24"/>
      <c r="R699" s="24"/>
      <c r="S699" s="24"/>
      <c r="T699" s="24"/>
      <c r="U699" s="24"/>
      <c r="V699" s="24"/>
      <c r="W699" s="24"/>
      <c r="X699" s="24"/>
      <c r="Y699" s="24"/>
      <c r="Z699" s="24"/>
      <c r="AA699" s="24"/>
      <c r="AB699" s="26"/>
      <c r="AC699" s="111"/>
      <c r="AD699" s="24"/>
      <c r="AE699" s="24"/>
      <c r="AF699" s="26">
        <v>25000</v>
      </c>
      <c r="AG699" s="100">
        <v>0</v>
      </c>
      <c r="AH699" s="95">
        <f>+AF699+AG699</f>
        <v>25000</v>
      </c>
      <c r="AI699" s="46"/>
      <c r="AJ699" s="46"/>
      <c r="AK699" s="46"/>
      <c r="AL699" s="46"/>
      <c r="AM699" s="46"/>
      <c r="AN699" s="47"/>
      <c r="AO699" s="47"/>
      <c r="AP699" s="95"/>
      <c r="AQ699" s="46"/>
      <c r="AR699" s="47"/>
      <c r="AS699" s="47"/>
      <c r="AT699" s="47"/>
      <c r="AU699" s="46"/>
      <c r="AV699" s="47"/>
      <c r="AW699" s="47"/>
      <c r="AX699" s="101"/>
      <c r="AY699" s="46"/>
      <c r="AZ699" s="47"/>
      <c r="BA699" s="47"/>
      <c r="BB699" s="47"/>
      <c r="BC699" s="46"/>
      <c r="BD699" s="46"/>
      <c r="BE699" s="46"/>
      <c r="BF699" s="46"/>
      <c r="BG699" s="46"/>
      <c r="BH699" s="46"/>
      <c r="BI699" s="46"/>
      <c r="BJ699" s="46"/>
      <c r="BK699" s="46"/>
      <c r="BL699" s="83"/>
      <c r="BM699" s="83"/>
      <c r="BN699" s="83"/>
      <c r="BO699" s="46"/>
      <c r="BP699" s="47"/>
      <c r="BQ699" s="47"/>
      <c r="BR699" s="47"/>
      <c r="BS699" s="46"/>
      <c r="BT699" s="47"/>
      <c r="BU699" s="47"/>
      <c r="BV699" s="47"/>
      <c r="BW699" s="46"/>
      <c r="BX699" s="46"/>
      <c r="BY699" s="46"/>
      <c r="BZ699" s="46"/>
      <c r="CA699" s="46"/>
      <c r="CB699" s="47"/>
      <c r="CC699" s="47"/>
      <c r="CD699" s="47"/>
      <c r="CE699" s="46"/>
      <c r="CF699" s="46"/>
      <c r="CG699" s="46"/>
      <c r="CH699" s="46"/>
      <c r="CI699" s="46"/>
      <c r="CJ699" s="47"/>
      <c r="CK699" s="47"/>
      <c r="CL699" s="47"/>
      <c r="CM699" s="46"/>
      <c r="CN699" s="46"/>
      <c r="CO699" s="46"/>
      <c r="CP699" s="46"/>
      <c r="CQ699" s="46"/>
      <c r="CR699" s="46"/>
      <c r="CS699" s="46"/>
      <c r="CT699" s="46"/>
      <c r="CU699" s="46"/>
      <c r="CV699" s="46"/>
      <c r="CW699" s="46"/>
      <c r="CX699" s="46"/>
      <c r="CY699" s="46"/>
      <c r="CZ699" s="28"/>
      <c r="DA699" s="28"/>
      <c r="DB699" s="35"/>
      <c r="DE699" s="31">
        <f t="shared" si="45"/>
        <v>25000</v>
      </c>
    </row>
    <row r="700" spans="1:109" ht="22.5" x14ac:dyDescent="0.25">
      <c r="A700" s="18">
        <v>1010</v>
      </c>
      <c r="B700" s="38" t="s">
        <v>869</v>
      </c>
      <c r="C700" s="33" t="s">
        <v>43</v>
      </c>
      <c r="D700" s="104">
        <v>80</v>
      </c>
      <c r="E700" s="98">
        <v>700</v>
      </c>
      <c r="F700" s="98" t="s">
        <v>703</v>
      </c>
      <c r="G700" s="99" t="s">
        <v>703</v>
      </c>
      <c r="H700" s="98"/>
      <c r="I700" s="98"/>
      <c r="J700" s="98"/>
      <c r="K700" s="99"/>
      <c r="L700" s="99"/>
      <c r="M700" s="98" t="s">
        <v>124</v>
      </c>
      <c r="N700" s="24"/>
      <c r="O700" s="24"/>
      <c r="P700" s="24"/>
      <c r="Q700" s="24"/>
      <c r="R700" s="24"/>
      <c r="S700" s="24"/>
      <c r="T700" s="24"/>
      <c r="U700" s="24"/>
      <c r="V700" s="24"/>
      <c r="W700" s="24"/>
      <c r="X700" s="24"/>
      <c r="Y700" s="24"/>
      <c r="Z700" s="24"/>
      <c r="AA700" s="24"/>
      <c r="AB700" s="26"/>
      <c r="AC700" s="111"/>
      <c r="AD700" s="24"/>
      <c r="AE700" s="24"/>
      <c r="AF700" s="26">
        <v>25000</v>
      </c>
      <c r="AG700" s="100">
        <v>0</v>
      </c>
      <c r="AH700" s="105">
        <f>+AF700+AG700</f>
        <v>25000</v>
      </c>
      <c r="AI700" s="46"/>
      <c r="AJ700" s="46"/>
      <c r="AK700" s="46"/>
      <c r="AL700" s="46"/>
      <c r="AM700" s="46"/>
      <c r="AN700" s="47"/>
      <c r="AO700" s="47"/>
      <c r="AP700" s="95"/>
      <c r="AQ700" s="46"/>
      <c r="AR700" s="47">
        <v>1250</v>
      </c>
      <c r="AS700" s="47">
        <v>0</v>
      </c>
      <c r="AT700" s="47">
        <f>+AR700+AS700</f>
        <v>1250</v>
      </c>
      <c r="AU700" s="46"/>
      <c r="AV700" s="47"/>
      <c r="AW700" s="47"/>
      <c r="AX700" s="101"/>
      <c r="AY700" s="46"/>
      <c r="AZ700" s="47">
        <f>VLOOKUP(A700,'[4]enfermeria (304)'!$A$1:$U$311,19,0)</f>
        <v>1650</v>
      </c>
      <c r="BA700" s="47">
        <f>VLOOKUP(A700,'[4]enfermeria (304)'!$A$1:$U$311,20,0)</f>
        <v>0</v>
      </c>
      <c r="BB700" s="47">
        <f>+AZ700+BA700</f>
        <v>1650</v>
      </c>
      <c r="BC700" s="46"/>
      <c r="BD700" s="46"/>
      <c r="BE700" s="46"/>
      <c r="BF700" s="46"/>
      <c r="BG700" s="46"/>
      <c r="BH700" s="46"/>
      <c r="BI700" s="46"/>
      <c r="BJ700" s="46"/>
      <c r="BK700" s="46"/>
      <c r="BL700" s="83"/>
      <c r="BM700" s="83"/>
      <c r="BN700" s="83"/>
      <c r="BO700" s="46"/>
      <c r="BP700" s="47"/>
      <c r="BQ700" s="47"/>
      <c r="BR700" s="47"/>
      <c r="BS700" s="46"/>
      <c r="BT700" s="47">
        <f>VLOOKUP(A700,'[2]enfermeria (304)'!$A$1:$U$311,19,0)</f>
        <v>2400</v>
      </c>
      <c r="BU700" s="47">
        <f>VLOOKUP(A700,'[2]enfermeria (304)'!$A$1:$U$311,20,0)</f>
        <v>0</v>
      </c>
      <c r="BV700" s="47">
        <f t="shared" si="44"/>
        <v>2400</v>
      </c>
      <c r="BW700" s="46"/>
      <c r="BX700" s="46"/>
      <c r="BY700" s="46"/>
      <c r="BZ700" s="46"/>
      <c r="CA700" s="46"/>
      <c r="CB700" s="47"/>
      <c r="CC700" s="47"/>
      <c r="CD700" s="47"/>
      <c r="CE700" s="46"/>
      <c r="CF700" s="46"/>
      <c r="CG700" s="46"/>
      <c r="CH700" s="46"/>
      <c r="CI700" s="46"/>
      <c r="CJ700" s="47"/>
      <c r="CK700" s="47"/>
      <c r="CL700" s="47"/>
      <c r="CM700" s="46"/>
      <c r="CN700" s="46"/>
      <c r="CO700" s="46"/>
      <c r="CP700" s="46"/>
      <c r="CQ700" s="46"/>
      <c r="CR700" s="46"/>
      <c r="CS700" s="46"/>
      <c r="CT700" s="46"/>
      <c r="CU700" s="46"/>
      <c r="CV700" s="46"/>
      <c r="CW700" s="46"/>
      <c r="CX700" s="46"/>
      <c r="CY700" s="46"/>
      <c r="CZ700" s="28"/>
      <c r="DA700" s="28"/>
      <c r="DB700" s="35"/>
      <c r="DE700" s="31">
        <f t="shared" si="45"/>
        <v>2025</v>
      </c>
    </row>
    <row r="701" spans="1:109" x14ac:dyDescent="0.25">
      <c r="A701" s="18">
        <v>1011</v>
      </c>
      <c r="B701" s="103" t="s">
        <v>870</v>
      </c>
      <c r="C701" s="97" t="s">
        <v>43</v>
      </c>
      <c r="D701" s="104">
        <f>E701</f>
        <v>5</v>
      </c>
      <c r="E701" s="98">
        <v>5</v>
      </c>
      <c r="F701" s="98" t="s">
        <v>703</v>
      </c>
      <c r="G701" s="99" t="s">
        <v>703</v>
      </c>
      <c r="H701" s="98"/>
      <c r="I701" s="98"/>
      <c r="J701" s="98"/>
      <c r="K701" s="99"/>
      <c r="L701" s="99"/>
      <c r="M701" s="98" t="s">
        <v>124</v>
      </c>
      <c r="N701" s="24"/>
      <c r="O701" s="24"/>
      <c r="P701" s="24"/>
      <c r="Q701" s="24"/>
      <c r="R701" s="24"/>
      <c r="S701" s="24"/>
      <c r="T701" s="24"/>
      <c r="U701" s="24"/>
      <c r="V701" s="24"/>
      <c r="W701" s="24"/>
      <c r="X701" s="24"/>
      <c r="Y701" s="24"/>
      <c r="Z701" s="24"/>
      <c r="AA701" s="24"/>
      <c r="AB701" s="26"/>
      <c r="AC701" s="111"/>
      <c r="AD701" s="24"/>
      <c r="AE701" s="24"/>
      <c r="AF701" s="26"/>
      <c r="AG701" s="100"/>
      <c r="AH701" s="46"/>
      <c r="AI701" s="46"/>
      <c r="AJ701" s="46"/>
      <c r="AK701" s="46"/>
      <c r="AL701" s="46"/>
      <c r="AM701" s="46"/>
      <c r="AN701" s="47"/>
      <c r="AO701" s="47"/>
      <c r="AP701" s="95"/>
      <c r="AQ701" s="46"/>
      <c r="AR701" s="47"/>
      <c r="AS701" s="47"/>
      <c r="AT701" s="47"/>
      <c r="AU701" s="46"/>
      <c r="AV701" s="47"/>
      <c r="AW701" s="47"/>
      <c r="AX701" s="101"/>
      <c r="AY701" s="46"/>
      <c r="AZ701" s="47">
        <f>VLOOKUP(A701,'[4]enfermeria (304)'!$A$1:$U$311,19,0)</f>
        <v>500</v>
      </c>
      <c r="BA701" s="47">
        <f>VLOOKUP(A701,'[4]enfermeria (304)'!$A$1:$U$311,20,0)</f>
        <v>0</v>
      </c>
      <c r="BB701" s="47">
        <f>+AZ701+BA701</f>
        <v>500</v>
      </c>
      <c r="BC701" s="46"/>
      <c r="BD701" s="46"/>
      <c r="BE701" s="46"/>
      <c r="BF701" s="46"/>
      <c r="BG701" s="46"/>
      <c r="BH701" s="46"/>
      <c r="BI701" s="46"/>
      <c r="BJ701" s="46"/>
      <c r="BK701" s="46"/>
      <c r="BL701" s="83"/>
      <c r="BM701" s="83"/>
      <c r="BN701" s="83"/>
      <c r="BO701" s="46"/>
      <c r="BP701" s="47"/>
      <c r="BQ701" s="47"/>
      <c r="BR701" s="47"/>
      <c r="BS701" s="46"/>
      <c r="BT701" s="47">
        <f>VLOOKUP(A701,'[2]enfermeria (304)'!$A$1:$U$311,19,0)</f>
        <v>267</v>
      </c>
      <c r="BU701" s="47">
        <f>VLOOKUP(A701,'[2]enfermeria (304)'!$A$1:$U$311,20,0)</f>
        <v>0</v>
      </c>
      <c r="BV701" s="47">
        <f t="shared" si="44"/>
        <v>267</v>
      </c>
      <c r="BW701" s="46"/>
      <c r="BX701" s="46"/>
      <c r="BY701" s="46"/>
      <c r="BZ701" s="46"/>
      <c r="CA701" s="46"/>
      <c r="CB701" s="47"/>
      <c r="CC701" s="47"/>
      <c r="CD701" s="47"/>
      <c r="CE701" s="46"/>
      <c r="CF701" s="46"/>
      <c r="CG701" s="46"/>
      <c r="CH701" s="46"/>
      <c r="CI701" s="46"/>
      <c r="CJ701" s="47"/>
      <c r="CK701" s="47"/>
      <c r="CL701" s="47"/>
      <c r="CM701" s="46"/>
      <c r="CN701" s="46"/>
      <c r="CO701" s="46"/>
      <c r="CP701" s="46"/>
      <c r="CQ701" s="46"/>
      <c r="CR701" s="46"/>
      <c r="CS701" s="46"/>
      <c r="CT701" s="46"/>
      <c r="CU701" s="46"/>
      <c r="CV701" s="46"/>
      <c r="CW701" s="46"/>
      <c r="CX701" s="46"/>
      <c r="CY701" s="46"/>
      <c r="CZ701" s="28"/>
      <c r="DA701" s="28"/>
      <c r="DB701" s="35"/>
      <c r="DE701" s="31">
        <f t="shared" si="45"/>
        <v>383.5</v>
      </c>
    </row>
    <row r="702" spans="1:109" x14ac:dyDescent="0.25">
      <c r="A702" s="96">
        <v>1012</v>
      </c>
      <c r="B702" s="103" t="s">
        <v>871</v>
      </c>
      <c r="C702" s="97" t="s">
        <v>43</v>
      </c>
      <c r="D702" s="104">
        <f>E702</f>
        <v>5</v>
      </c>
      <c r="E702" s="98">
        <v>5</v>
      </c>
      <c r="F702" s="98" t="s">
        <v>703</v>
      </c>
      <c r="G702" s="99" t="s">
        <v>703</v>
      </c>
      <c r="H702" s="98"/>
      <c r="I702" s="98"/>
      <c r="J702" s="98"/>
      <c r="K702" s="99"/>
      <c r="L702" s="99"/>
      <c r="M702" s="98" t="s">
        <v>124</v>
      </c>
      <c r="N702" s="24"/>
      <c r="O702" s="24"/>
      <c r="P702" s="24"/>
      <c r="Q702" s="24"/>
      <c r="R702" s="24"/>
      <c r="S702" s="24"/>
      <c r="T702" s="24"/>
      <c r="U702" s="24"/>
      <c r="V702" s="24"/>
      <c r="W702" s="24"/>
      <c r="X702" s="24"/>
      <c r="Y702" s="24"/>
      <c r="Z702" s="24"/>
      <c r="AA702" s="24"/>
      <c r="AB702" s="26"/>
      <c r="AC702" s="111"/>
      <c r="AD702" s="24"/>
      <c r="AE702" s="24"/>
      <c r="AF702" s="26"/>
      <c r="AG702" s="100"/>
      <c r="AH702" s="46"/>
      <c r="AI702" s="46"/>
      <c r="AJ702" s="46"/>
      <c r="AK702" s="46"/>
      <c r="AL702" s="46"/>
      <c r="AM702" s="46"/>
      <c r="AN702" s="47"/>
      <c r="AO702" s="47"/>
      <c r="AP702" s="95"/>
      <c r="AQ702" s="46"/>
      <c r="AR702" s="47"/>
      <c r="AS702" s="47"/>
      <c r="AT702" s="47"/>
      <c r="AU702" s="46"/>
      <c r="AV702" s="47"/>
      <c r="AW702" s="47"/>
      <c r="AX702" s="101"/>
      <c r="AY702" s="46"/>
      <c r="AZ702" s="47">
        <f>VLOOKUP(A702,'[4]enfermeria (304)'!$A$1:$U$311,19,0)</f>
        <v>500</v>
      </c>
      <c r="BA702" s="47">
        <f>VLOOKUP(A702,'[4]enfermeria (304)'!$A$1:$U$311,20,0)</f>
        <v>0</v>
      </c>
      <c r="BB702" s="47">
        <f>+AZ702+BA702</f>
        <v>500</v>
      </c>
      <c r="BC702" s="46"/>
      <c r="BD702" s="46"/>
      <c r="BE702" s="46"/>
      <c r="BF702" s="46"/>
      <c r="BG702" s="46"/>
      <c r="BH702" s="46"/>
      <c r="BI702" s="46"/>
      <c r="BJ702" s="46"/>
      <c r="BK702" s="46"/>
      <c r="BL702" s="83"/>
      <c r="BM702" s="83"/>
      <c r="BN702" s="83"/>
      <c r="BO702" s="46"/>
      <c r="BP702" s="47"/>
      <c r="BQ702" s="47"/>
      <c r="BR702" s="47"/>
      <c r="BS702" s="46"/>
      <c r="BT702" s="47">
        <f>VLOOKUP(A702,'[2]enfermeria (304)'!$A$1:$U$311,19,0)</f>
        <v>267</v>
      </c>
      <c r="BU702" s="47">
        <f>VLOOKUP(A702,'[2]enfermeria (304)'!$A$1:$U$311,20,0)</f>
        <v>0</v>
      </c>
      <c r="BV702" s="47">
        <f t="shared" si="44"/>
        <v>267</v>
      </c>
      <c r="BW702" s="46"/>
      <c r="BX702" s="46"/>
      <c r="BY702" s="46"/>
      <c r="BZ702" s="46"/>
      <c r="CA702" s="46"/>
      <c r="CB702" s="47"/>
      <c r="CC702" s="47"/>
      <c r="CD702" s="47"/>
      <c r="CE702" s="46"/>
      <c r="CF702" s="46"/>
      <c r="CG702" s="46"/>
      <c r="CH702" s="46"/>
      <c r="CI702" s="46"/>
      <c r="CJ702" s="47"/>
      <c r="CK702" s="47"/>
      <c r="CL702" s="47"/>
      <c r="CM702" s="46"/>
      <c r="CN702" s="46"/>
      <c r="CO702" s="46"/>
      <c r="CP702" s="46"/>
      <c r="CQ702" s="46"/>
      <c r="CR702" s="46"/>
      <c r="CS702" s="46"/>
      <c r="CT702" s="46"/>
      <c r="CU702" s="46"/>
      <c r="CV702" s="46"/>
      <c r="CW702" s="46"/>
      <c r="CX702" s="46"/>
      <c r="CY702" s="46"/>
      <c r="CZ702" s="28"/>
      <c r="DA702" s="28"/>
      <c r="DB702" s="35"/>
      <c r="DE702" s="31">
        <f t="shared" si="45"/>
        <v>383.5</v>
      </c>
    </row>
    <row r="703" spans="1:109" x14ac:dyDescent="0.25">
      <c r="A703" s="18">
        <v>1013</v>
      </c>
      <c r="B703" s="103" t="s">
        <v>872</v>
      </c>
      <c r="C703" s="97" t="s">
        <v>43</v>
      </c>
      <c r="D703" s="104">
        <f>E703</f>
        <v>5</v>
      </c>
      <c r="E703" s="98">
        <v>5</v>
      </c>
      <c r="F703" s="98" t="s">
        <v>703</v>
      </c>
      <c r="G703" s="99" t="s">
        <v>703</v>
      </c>
      <c r="H703" s="98"/>
      <c r="I703" s="98"/>
      <c r="J703" s="98"/>
      <c r="K703" s="99"/>
      <c r="L703" s="99"/>
      <c r="M703" s="98" t="s">
        <v>124</v>
      </c>
      <c r="N703" s="24"/>
      <c r="O703" s="24"/>
      <c r="P703" s="24"/>
      <c r="Q703" s="24"/>
      <c r="R703" s="24"/>
      <c r="S703" s="24"/>
      <c r="T703" s="24"/>
      <c r="U703" s="24"/>
      <c r="V703" s="24"/>
      <c r="W703" s="24"/>
      <c r="X703" s="24"/>
      <c r="Y703" s="24"/>
      <c r="Z703" s="24"/>
      <c r="AA703" s="24"/>
      <c r="AB703" s="26"/>
      <c r="AC703" s="111"/>
      <c r="AD703" s="24"/>
      <c r="AE703" s="24"/>
      <c r="AF703" s="26"/>
      <c r="AG703" s="100"/>
      <c r="AH703" s="46"/>
      <c r="AI703" s="46"/>
      <c r="AJ703" s="46"/>
      <c r="AK703" s="46"/>
      <c r="AL703" s="46"/>
      <c r="AM703" s="46"/>
      <c r="AN703" s="47"/>
      <c r="AO703" s="47"/>
      <c r="AP703" s="95"/>
      <c r="AQ703" s="46"/>
      <c r="AR703" s="47"/>
      <c r="AS703" s="47"/>
      <c r="AT703" s="47"/>
      <c r="AU703" s="46"/>
      <c r="AV703" s="47"/>
      <c r="AW703" s="47"/>
      <c r="AX703" s="101"/>
      <c r="AY703" s="46"/>
      <c r="AZ703" s="47">
        <f>VLOOKUP(A703,'[4]enfermeria (304)'!$A$1:$U$311,19,0)</f>
        <v>500</v>
      </c>
      <c r="BA703" s="47">
        <f>VLOOKUP(A703,'[4]enfermeria (304)'!$A$1:$U$311,20,0)</f>
        <v>0</v>
      </c>
      <c r="BB703" s="47">
        <f>+AZ703+BA703</f>
        <v>500</v>
      </c>
      <c r="BC703" s="46"/>
      <c r="BD703" s="46"/>
      <c r="BE703" s="46"/>
      <c r="BF703" s="46"/>
      <c r="BG703" s="46"/>
      <c r="BH703" s="46"/>
      <c r="BI703" s="46"/>
      <c r="BJ703" s="46"/>
      <c r="BK703" s="46"/>
      <c r="BL703" s="83"/>
      <c r="BM703" s="83"/>
      <c r="BN703" s="83"/>
      <c r="BO703" s="46"/>
      <c r="BP703" s="47">
        <v>420</v>
      </c>
      <c r="BQ703" s="47">
        <v>0</v>
      </c>
      <c r="BR703" s="47">
        <f>+BP703+BQ703</f>
        <v>420</v>
      </c>
      <c r="BS703" s="46"/>
      <c r="BT703" s="47">
        <f>VLOOKUP(A703,'[2]enfermeria (304)'!$A$1:$U$311,19,0)</f>
        <v>267</v>
      </c>
      <c r="BU703" s="47">
        <f>VLOOKUP(A703,'[2]enfermeria (304)'!$A$1:$U$311,20,0)</f>
        <v>0</v>
      </c>
      <c r="BV703" s="47">
        <f t="shared" ref="BV703:BV765" si="48">+BT703+BU703</f>
        <v>267</v>
      </c>
      <c r="BW703" s="46"/>
      <c r="BX703" s="46"/>
      <c r="BY703" s="46"/>
      <c r="BZ703" s="46"/>
      <c r="CA703" s="46"/>
      <c r="CB703" s="47"/>
      <c r="CC703" s="47"/>
      <c r="CD703" s="47"/>
      <c r="CE703" s="46"/>
      <c r="CF703" s="46"/>
      <c r="CG703" s="46"/>
      <c r="CH703" s="46"/>
      <c r="CI703" s="46"/>
      <c r="CJ703" s="47"/>
      <c r="CK703" s="47"/>
      <c r="CL703" s="47"/>
      <c r="CM703" s="46"/>
      <c r="CN703" s="46"/>
      <c r="CO703" s="46"/>
      <c r="CP703" s="46"/>
      <c r="CQ703" s="46"/>
      <c r="CR703" s="46"/>
      <c r="CS703" s="46"/>
      <c r="CT703" s="46"/>
      <c r="CU703" s="46"/>
      <c r="CV703" s="46"/>
      <c r="CW703" s="46"/>
      <c r="CX703" s="46"/>
      <c r="CY703" s="46"/>
      <c r="CZ703" s="28"/>
      <c r="DA703" s="28"/>
      <c r="DB703" s="35"/>
      <c r="DE703" s="31">
        <f t="shared" si="45"/>
        <v>420</v>
      </c>
    </row>
    <row r="704" spans="1:109" x14ac:dyDescent="0.25">
      <c r="A704" s="96">
        <v>1018</v>
      </c>
      <c r="B704" s="32" t="s">
        <v>873</v>
      </c>
      <c r="C704" s="42" t="s">
        <v>335</v>
      </c>
      <c r="D704" s="104">
        <v>30</v>
      </c>
      <c r="E704" s="98">
        <f>D704</f>
        <v>30</v>
      </c>
      <c r="F704" s="98" t="s">
        <v>703</v>
      </c>
      <c r="G704" s="99" t="s">
        <v>703</v>
      </c>
      <c r="H704" s="98"/>
      <c r="I704" s="98"/>
      <c r="J704" s="98"/>
      <c r="K704" s="99"/>
      <c r="L704" s="99"/>
      <c r="M704" s="98" t="s">
        <v>124</v>
      </c>
      <c r="N704" s="24"/>
      <c r="O704" s="24"/>
      <c r="P704" s="24"/>
      <c r="Q704" s="24"/>
      <c r="R704" s="24"/>
      <c r="S704" s="24"/>
      <c r="T704" s="24"/>
      <c r="U704" s="24"/>
      <c r="V704" s="24"/>
      <c r="W704" s="24"/>
      <c r="X704" s="24"/>
      <c r="Y704" s="24"/>
      <c r="Z704" s="24"/>
      <c r="AA704" s="24"/>
      <c r="AB704" s="26"/>
      <c r="AC704" s="111"/>
      <c r="AD704" s="24"/>
      <c r="AE704" s="24"/>
      <c r="AF704" s="26"/>
      <c r="AG704" s="100"/>
      <c r="AH704" s="46"/>
      <c r="AI704" s="46"/>
      <c r="AJ704" s="46"/>
      <c r="AK704" s="46"/>
      <c r="AL704" s="46"/>
      <c r="AM704" s="46"/>
      <c r="AN704" s="47">
        <f>VLOOKUP(A704,'[7]enfermeria (304)'!$A$1:$U$311,19,0)</f>
        <v>1610.6666666666667</v>
      </c>
      <c r="AO704" s="47">
        <f>VLOOKUP(A704,'[7]enfermeria (304)'!$A$1:$U$311,20,0)</f>
        <v>0</v>
      </c>
      <c r="AP704" s="95">
        <f>+AN704+AO704</f>
        <v>1610.6666666666667</v>
      </c>
      <c r="AQ704" s="46"/>
      <c r="AR704" s="47"/>
      <c r="AS704" s="47"/>
      <c r="AT704" s="47"/>
      <c r="AU704" s="46"/>
      <c r="AV704" s="47"/>
      <c r="AW704" s="47"/>
      <c r="AX704" s="101"/>
      <c r="AY704" s="46"/>
      <c r="AZ704" s="47"/>
      <c r="BA704" s="47"/>
      <c r="BB704" s="47"/>
      <c r="BC704" s="46"/>
      <c r="BD704" s="46"/>
      <c r="BE704" s="46"/>
      <c r="BF704" s="46"/>
      <c r="BG704" s="46"/>
      <c r="BH704" s="46"/>
      <c r="BI704" s="46"/>
      <c r="BJ704" s="46"/>
      <c r="BK704" s="46"/>
      <c r="BL704" s="83"/>
      <c r="BM704" s="83"/>
      <c r="BN704" s="83"/>
      <c r="BO704" s="46"/>
      <c r="BP704" s="47"/>
      <c r="BQ704" s="47"/>
      <c r="BR704" s="47"/>
      <c r="BS704" s="46"/>
      <c r="BT704" s="47">
        <f>VLOOKUP(A704,'[2]enfermeria (304)'!$A$1:$U$311,19,0)</f>
        <v>2653</v>
      </c>
      <c r="BU704" s="47">
        <f>VLOOKUP(A704,'[2]enfermeria (304)'!$A$1:$U$311,20,0)</f>
        <v>0</v>
      </c>
      <c r="BV704" s="47">
        <f t="shared" si="48"/>
        <v>2653</v>
      </c>
      <c r="BW704" s="46"/>
      <c r="BX704" s="46"/>
      <c r="BY704" s="46"/>
      <c r="BZ704" s="46"/>
      <c r="CA704" s="46"/>
      <c r="CB704" s="47"/>
      <c r="CC704" s="47"/>
      <c r="CD704" s="47"/>
      <c r="CE704" s="46"/>
      <c r="CF704" s="46"/>
      <c r="CG704" s="46"/>
      <c r="CH704" s="46"/>
      <c r="CI704" s="46"/>
      <c r="CJ704" s="47"/>
      <c r="CK704" s="47"/>
      <c r="CL704" s="47"/>
      <c r="CM704" s="46"/>
      <c r="CN704" s="46"/>
      <c r="CO704" s="46"/>
      <c r="CP704" s="46"/>
      <c r="CQ704" s="46"/>
      <c r="CR704" s="46"/>
      <c r="CS704" s="46"/>
      <c r="CT704" s="46"/>
      <c r="CU704" s="46"/>
      <c r="CV704" s="46"/>
      <c r="CW704" s="46"/>
      <c r="CX704" s="46"/>
      <c r="CY704" s="46"/>
      <c r="CZ704" s="28"/>
      <c r="DA704" s="28"/>
      <c r="DB704" s="35"/>
      <c r="DE704" s="31">
        <f t="shared" si="45"/>
        <v>2131.8333333333335</v>
      </c>
    </row>
    <row r="705" spans="1:109" x14ac:dyDescent="0.25">
      <c r="A705" s="18">
        <v>1019</v>
      </c>
      <c r="B705" s="38" t="s">
        <v>874</v>
      </c>
      <c r="C705" s="33" t="s">
        <v>43</v>
      </c>
      <c r="D705" s="104">
        <v>50</v>
      </c>
      <c r="E705" s="98">
        <f>D705</f>
        <v>50</v>
      </c>
      <c r="F705" s="98" t="s">
        <v>703</v>
      </c>
      <c r="G705" s="99" t="s">
        <v>703</v>
      </c>
      <c r="H705" s="98"/>
      <c r="I705" s="98"/>
      <c r="J705" s="98"/>
      <c r="K705" s="99"/>
      <c r="L705" s="99"/>
      <c r="M705" s="98" t="s">
        <v>124</v>
      </c>
      <c r="N705" s="24"/>
      <c r="O705" s="24"/>
      <c r="P705" s="24"/>
      <c r="Q705" s="24"/>
      <c r="R705" s="24"/>
      <c r="S705" s="24"/>
      <c r="T705" s="24"/>
      <c r="U705" s="24"/>
      <c r="V705" s="24"/>
      <c r="W705" s="24"/>
      <c r="X705" s="24"/>
      <c r="Y705" s="24"/>
      <c r="Z705" s="24"/>
      <c r="AA705" s="24"/>
      <c r="AB705" s="26"/>
      <c r="AC705" s="111"/>
      <c r="AD705" s="24"/>
      <c r="AE705" s="24"/>
      <c r="AF705" s="26"/>
      <c r="AG705" s="100"/>
      <c r="AH705" s="46"/>
      <c r="AI705" s="46"/>
      <c r="AJ705" s="46"/>
      <c r="AK705" s="46"/>
      <c r="AL705" s="46"/>
      <c r="AM705" s="46"/>
      <c r="AN705" s="47"/>
      <c r="AO705" s="47"/>
      <c r="AP705" s="95"/>
      <c r="AQ705" s="46"/>
      <c r="AR705" s="47">
        <v>35908</v>
      </c>
      <c r="AS705" s="47">
        <v>0</v>
      </c>
      <c r="AT705" s="47">
        <f>+AR705+AS705</f>
        <v>35908</v>
      </c>
      <c r="AU705" s="46"/>
      <c r="AV705" s="47">
        <f>VLOOKUP(A705,'[8]enfermeria (304)'!$A$1:$U$311,19,0)</f>
        <v>7672</v>
      </c>
      <c r="AW705" s="47">
        <f>VLOOKUP(A705,'[8]enfermeria (304)'!$A$1:$U$311,20,0)</f>
        <v>0</v>
      </c>
      <c r="AX705" s="101">
        <f t="shared" ref="AX705:AX712" si="49">+AV705+AW705</f>
        <v>7672</v>
      </c>
      <c r="AY705" s="46"/>
      <c r="AZ705" s="47"/>
      <c r="BA705" s="47"/>
      <c r="BB705" s="47"/>
      <c r="BC705" s="46"/>
      <c r="BD705" s="46"/>
      <c r="BE705" s="46"/>
      <c r="BF705" s="46"/>
      <c r="BG705" s="46"/>
      <c r="BH705" s="46"/>
      <c r="BI705" s="46"/>
      <c r="BJ705" s="46"/>
      <c r="BK705" s="46"/>
      <c r="BL705" s="83"/>
      <c r="BM705" s="83"/>
      <c r="BN705" s="83"/>
      <c r="BO705" s="46"/>
      <c r="BP705" s="47"/>
      <c r="BQ705" s="47"/>
      <c r="BR705" s="47"/>
      <c r="BS705" s="46"/>
      <c r="BT705" s="47">
        <f>VLOOKUP(A705,'[2]enfermeria (304)'!$A$1:$U$311,19,0)</f>
        <v>55386.666666666664</v>
      </c>
      <c r="BU705" s="47">
        <f>VLOOKUP(A705,'[2]enfermeria (304)'!$A$1:$U$311,20,0)</f>
        <v>0</v>
      </c>
      <c r="BV705" s="47">
        <f t="shared" si="48"/>
        <v>55386.666666666664</v>
      </c>
      <c r="BW705" s="46"/>
      <c r="BX705" s="46"/>
      <c r="BY705" s="46"/>
      <c r="BZ705" s="46"/>
      <c r="CA705" s="46"/>
      <c r="CB705" s="47"/>
      <c r="CC705" s="47"/>
      <c r="CD705" s="47"/>
      <c r="CE705" s="46"/>
      <c r="CF705" s="46"/>
      <c r="CG705" s="46"/>
      <c r="CH705" s="46"/>
      <c r="CI705" s="46"/>
      <c r="CJ705" s="47"/>
      <c r="CK705" s="47"/>
      <c r="CL705" s="47"/>
      <c r="CM705" s="46"/>
      <c r="CN705" s="46"/>
      <c r="CO705" s="46"/>
      <c r="CP705" s="46"/>
      <c r="CQ705" s="46"/>
      <c r="CR705" s="46"/>
      <c r="CS705" s="46"/>
      <c r="CT705" s="46"/>
      <c r="CU705" s="46"/>
      <c r="CV705" s="46"/>
      <c r="CW705" s="46"/>
      <c r="CX705" s="46"/>
      <c r="CY705" s="46"/>
      <c r="CZ705" s="28"/>
      <c r="DA705" s="28"/>
      <c r="DB705" s="35"/>
      <c r="DE705" s="31">
        <f t="shared" si="45"/>
        <v>35908</v>
      </c>
    </row>
    <row r="706" spans="1:109" ht="22.5" x14ac:dyDescent="0.25">
      <c r="A706" s="18">
        <v>1020</v>
      </c>
      <c r="B706" s="38" t="s">
        <v>875</v>
      </c>
      <c r="C706" s="33" t="s">
        <v>43</v>
      </c>
      <c r="D706" s="104">
        <v>120</v>
      </c>
      <c r="E706" s="98">
        <f>D706</f>
        <v>120</v>
      </c>
      <c r="F706" s="98" t="s">
        <v>703</v>
      </c>
      <c r="G706" s="99" t="s">
        <v>703</v>
      </c>
      <c r="H706" s="98"/>
      <c r="I706" s="98"/>
      <c r="J706" s="98"/>
      <c r="K706" s="99"/>
      <c r="L706" s="99"/>
      <c r="M706" s="98" t="s">
        <v>124</v>
      </c>
      <c r="N706" s="24"/>
      <c r="O706" s="24"/>
      <c r="P706" s="24"/>
      <c r="Q706" s="24"/>
      <c r="R706" s="24"/>
      <c r="S706" s="24"/>
      <c r="T706" s="24"/>
      <c r="U706" s="24"/>
      <c r="V706" s="24"/>
      <c r="W706" s="24"/>
      <c r="X706" s="24"/>
      <c r="Y706" s="24"/>
      <c r="Z706" s="24"/>
      <c r="AA706" s="24"/>
      <c r="AB706" s="26"/>
      <c r="AC706" s="111"/>
      <c r="AD706" s="24"/>
      <c r="AE706" s="24"/>
      <c r="AF706" s="26"/>
      <c r="AG706" s="100"/>
      <c r="AH706" s="46"/>
      <c r="AI706" s="46"/>
      <c r="AJ706" s="46"/>
      <c r="AK706" s="46"/>
      <c r="AL706" s="46"/>
      <c r="AM706" s="46"/>
      <c r="AN706" s="47">
        <f>VLOOKUP(A706,'[7]enfermeria (304)'!$A$1:$U$311,19,0)</f>
        <v>3221.3333333333335</v>
      </c>
      <c r="AO706" s="47">
        <f>VLOOKUP(A706,'[7]enfermeria (304)'!$A$1:$U$311,20,0)</f>
        <v>0</v>
      </c>
      <c r="AP706" s="95">
        <f>+AN706+AO706</f>
        <v>3221.3333333333335</v>
      </c>
      <c r="AQ706" s="46"/>
      <c r="AR706" s="47"/>
      <c r="AS706" s="47"/>
      <c r="AT706" s="47"/>
      <c r="AU706" s="46"/>
      <c r="AV706" s="47">
        <f>VLOOKUP(A706,'[8]enfermeria (304)'!$A$1:$U$311,19,0)</f>
        <v>6800</v>
      </c>
      <c r="AW706" s="47">
        <f>VLOOKUP(A706,'[8]enfermeria (304)'!$A$1:$U$311,20,0)</f>
        <v>0</v>
      </c>
      <c r="AX706" s="101">
        <f t="shared" si="49"/>
        <v>6800</v>
      </c>
      <c r="AY706" s="46"/>
      <c r="AZ706" s="47"/>
      <c r="BA706" s="47"/>
      <c r="BB706" s="47"/>
      <c r="BC706" s="46"/>
      <c r="BD706" s="46"/>
      <c r="BE706" s="46"/>
      <c r="BF706" s="46"/>
      <c r="BG706" s="46"/>
      <c r="BH706" s="46"/>
      <c r="BI706" s="46"/>
      <c r="BJ706" s="46"/>
      <c r="BK706" s="46"/>
      <c r="BL706" s="83"/>
      <c r="BM706" s="83"/>
      <c r="BN706" s="83"/>
      <c r="BO706" s="46"/>
      <c r="BP706" s="47"/>
      <c r="BQ706" s="47"/>
      <c r="BR706" s="47"/>
      <c r="BS706" s="46"/>
      <c r="BT706" s="47"/>
      <c r="BU706" s="47"/>
      <c r="BV706" s="47"/>
      <c r="BW706" s="46"/>
      <c r="BX706" s="46"/>
      <c r="BY706" s="46"/>
      <c r="BZ706" s="46"/>
      <c r="CA706" s="46"/>
      <c r="CB706" s="47"/>
      <c r="CC706" s="47"/>
      <c r="CD706" s="47"/>
      <c r="CE706" s="46"/>
      <c r="CF706" s="46"/>
      <c r="CG706" s="46"/>
      <c r="CH706" s="46"/>
      <c r="CI706" s="46"/>
      <c r="CJ706" s="47"/>
      <c r="CK706" s="47"/>
      <c r="CL706" s="47"/>
      <c r="CM706" s="46"/>
      <c r="CN706" s="46"/>
      <c r="CO706" s="46"/>
      <c r="CP706" s="46"/>
      <c r="CQ706" s="46"/>
      <c r="CR706" s="46"/>
      <c r="CS706" s="46"/>
      <c r="CT706" s="46"/>
      <c r="CU706" s="46"/>
      <c r="CV706" s="46"/>
      <c r="CW706" s="46"/>
      <c r="CX706" s="46"/>
      <c r="CY706" s="46"/>
      <c r="CZ706" s="28"/>
      <c r="DA706" s="28"/>
      <c r="DB706" s="35"/>
      <c r="DE706" s="31">
        <f t="shared" si="45"/>
        <v>5010.666666666667</v>
      </c>
    </row>
    <row r="707" spans="1:109" ht="22.5" x14ac:dyDescent="0.25">
      <c r="A707" s="96">
        <v>1021</v>
      </c>
      <c r="B707" s="38" t="s">
        <v>876</v>
      </c>
      <c r="C707" s="33" t="s">
        <v>43</v>
      </c>
      <c r="D707" s="104">
        <v>5</v>
      </c>
      <c r="E707" s="98">
        <v>216</v>
      </c>
      <c r="F707" s="98" t="s">
        <v>703</v>
      </c>
      <c r="G707" s="99" t="s">
        <v>703</v>
      </c>
      <c r="H707" s="98"/>
      <c r="I707" s="98"/>
      <c r="J707" s="98"/>
      <c r="K707" s="99"/>
      <c r="L707" s="99"/>
      <c r="M707" s="98" t="s">
        <v>124</v>
      </c>
      <c r="N707" s="24"/>
      <c r="O707" s="24"/>
      <c r="P707" s="24"/>
      <c r="Q707" s="24"/>
      <c r="R707" s="24"/>
      <c r="S707" s="24"/>
      <c r="T707" s="24"/>
      <c r="U707" s="24"/>
      <c r="V707" s="24"/>
      <c r="W707" s="24"/>
      <c r="X707" s="24"/>
      <c r="Y707" s="24"/>
      <c r="Z707" s="24"/>
      <c r="AA707" s="24"/>
      <c r="AB707" s="26"/>
      <c r="AC707" s="111"/>
      <c r="AD707" s="24"/>
      <c r="AE707" s="24"/>
      <c r="AF707" s="26"/>
      <c r="AG707" s="100"/>
      <c r="AH707" s="46"/>
      <c r="AI707" s="46"/>
      <c r="AJ707" s="46"/>
      <c r="AK707" s="46"/>
      <c r="AL707" s="46"/>
      <c r="AM707" s="46"/>
      <c r="AN707" s="47">
        <f>VLOOKUP(A707,'[7]enfermeria (304)'!$A$1:$U$311,19,0)</f>
        <v>3221.3333333333335</v>
      </c>
      <c r="AO707" s="47">
        <f>VLOOKUP(A707,'[7]enfermeria (304)'!$A$1:$U$311,20,0)</f>
        <v>0</v>
      </c>
      <c r="AP707" s="95">
        <f>+AN707+AO707</f>
        <v>3221.3333333333335</v>
      </c>
      <c r="AQ707" s="46"/>
      <c r="AR707" s="47">
        <v>3421</v>
      </c>
      <c r="AS707" s="47">
        <v>0</v>
      </c>
      <c r="AT707" s="47">
        <f>+AR707+AS707</f>
        <v>3421</v>
      </c>
      <c r="AU707" s="46"/>
      <c r="AV707" s="47"/>
      <c r="AW707" s="47"/>
      <c r="AX707" s="101"/>
      <c r="AY707" s="46"/>
      <c r="AZ707" s="47"/>
      <c r="BA707" s="47"/>
      <c r="BB707" s="47"/>
      <c r="BC707" s="46"/>
      <c r="BD707" s="46"/>
      <c r="BE707" s="46"/>
      <c r="BF707" s="46"/>
      <c r="BG707" s="46"/>
      <c r="BH707" s="46"/>
      <c r="BI707" s="46"/>
      <c r="BJ707" s="46"/>
      <c r="BK707" s="46"/>
      <c r="BL707" s="83"/>
      <c r="BM707" s="83"/>
      <c r="BN707" s="83"/>
      <c r="BO707" s="46"/>
      <c r="BP707" s="47"/>
      <c r="BQ707" s="47"/>
      <c r="BR707" s="47"/>
      <c r="BS707" s="46"/>
      <c r="BT707" s="47">
        <f>VLOOKUP(A707,'[2]enfermeria (304)'!$A$1:$U$311,19,0)</f>
        <v>5300</v>
      </c>
      <c r="BU707" s="47">
        <f>VLOOKUP(A707,'[2]enfermeria (304)'!$A$1:$U$311,20,0)</f>
        <v>0</v>
      </c>
      <c r="BV707" s="47">
        <f t="shared" si="48"/>
        <v>5300</v>
      </c>
      <c r="BW707" s="46"/>
      <c r="BX707" s="46"/>
      <c r="BY707" s="46"/>
      <c r="BZ707" s="46"/>
      <c r="CA707" s="46"/>
      <c r="CB707" s="47"/>
      <c r="CC707" s="47"/>
      <c r="CD707" s="47"/>
      <c r="CE707" s="46"/>
      <c r="CF707" s="46"/>
      <c r="CG707" s="46"/>
      <c r="CH707" s="46"/>
      <c r="CI707" s="46"/>
      <c r="CJ707" s="47"/>
      <c r="CK707" s="47"/>
      <c r="CL707" s="47"/>
      <c r="CM707" s="46"/>
      <c r="CN707" s="46"/>
      <c r="CO707" s="46"/>
      <c r="CP707" s="46"/>
      <c r="CQ707" s="46"/>
      <c r="CR707" s="46"/>
      <c r="CS707" s="46"/>
      <c r="CT707" s="46"/>
      <c r="CU707" s="46"/>
      <c r="CV707" s="46"/>
      <c r="CW707" s="46"/>
      <c r="CX707" s="46"/>
      <c r="CY707" s="46"/>
      <c r="CZ707" s="28"/>
      <c r="DA707" s="28"/>
      <c r="DB707" s="35"/>
      <c r="DE707" s="31">
        <f t="shared" si="45"/>
        <v>3421</v>
      </c>
    </row>
    <row r="708" spans="1:109" ht="23.25" x14ac:dyDescent="0.25">
      <c r="A708" s="18">
        <v>1022</v>
      </c>
      <c r="B708" s="107" t="s">
        <v>877</v>
      </c>
      <c r="C708" s="97" t="s">
        <v>43</v>
      </c>
      <c r="D708" s="104">
        <v>200</v>
      </c>
      <c r="E708" s="98">
        <v>839</v>
      </c>
      <c r="F708" s="98" t="s">
        <v>703</v>
      </c>
      <c r="G708" s="99" t="s">
        <v>703</v>
      </c>
      <c r="H708" s="98"/>
      <c r="I708" s="98"/>
      <c r="J708" s="98"/>
      <c r="K708" s="99"/>
      <c r="L708" s="99"/>
      <c r="M708" s="98" t="s">
        <v>124</v>
      </c>
      <c r="N708" s="24"/>
      <c r="O708" s="24"/>
      <c r="P708" s="24"/>
      <c r="Q708" s="24"/>
      <c r="R708" s="24"/>
      <c r="S708" s="24"/>
      <c r="T708" s="24"/>
      <c r="U708" s="24"/>
      <c r="V708" s="24"/>
      <c r="W708" s="24"/>
      <c r="X708" s="24"/>
      <c r="Y708" s="24"/>
      <c r="Z708" s="24"/>
      <c r="AA708" s="24"/>
      <c r="AB708" s="26"/>
      <c r="AC708" s="111"/>
      <c r="AD708" s="24"/>
      <c r="AE708" s="24"/>
      <c r="AF708" s="26"/>
      <c r="AG708" s="100"/>
      <c r="AH708" s="46"/>
      <c r="AI708" s="46"/>
      <c r="AJ708" s="46"/>
      <c r="AK708" s="46"/>
      <c r="AL708" s="46"/>
      <c r="AM708" s="46"/>
      <c r="AN708" s="47"/>
      <c r="AO708" s="47"/>
      <c r="AP708" s="95"/>
      <c r="AQ708" s="46"/>
      <c r="AR708" s="47"/>
      <c r="AS708" s="47"/>
      <c r="AT708" s="47"/>
      <c r="AU708" s="46"/>
      <c r="AV708" s="47">
        <f>VLOOKUP(A708,'[8]enfermeria (304)'!$A$1:$U$311,19,0)</f>
        <v>7672</v>
      </c>
      <c r="AW708" s="47">
        <f>VLOOKUP(A708,'[8]enfermeria (304)'!$A$1:$U$311,20,0)</f>
        <v>0</v>
      </c>
      <c r="AX708" s="101">
        <f t="shared" si="49"/>
        <v>7672</v>
      </c>
      <c r="AY708" s="46"/>
      <c r="AZ708" s="47"/>
      <c r="BA708" s="47"/>
      <c r="BB708" s="47"/>
      <c r="BC708" s="46"/>
      <c r="BD708" s="46"/>
      <c r="BE708" s="46"/>
      <c r="BF708" s="46"/>
      <c r="BG708" s="46"/>
      <c r="BH708" s="46"/>
      <c r="BI708" s="46"/>
      <c r="BJ708" s="46"/>
      <c r="BK708" s="46"/>
      <c r="BL708" s="83"/>
      <c r="BM708" s="83"/>
      <c r="BN708" s="83"/>
      <c r="BO708" s="46"/>
      <c r="BP708" s="47"/>
      <c r="BQ708" s="47"/>
      <c r="BR708" s="47"/>
      <c r="BS708" s="46"/>
      <c r="BT708" s="47">
        <f>VLOOKUP(A708,'[2]enfermeria (304)'!$A$1:$U$311,19,0)</f>
        <v>55386.666666666664</v>
      </c>
      <c r="BU708" s="47">
        <f>VLOOKUP(A708,'[2]enfermeria (304)'!$A$1:$U$311,20,0)</f>
        <v>0</v>
      </c>
      <c r="BV708" s="47">
        <f t="shared" si="48"/>
        <v>55386.666666666664</v>
      </c>
      <c r="BW708" s="46"/>
      <c r="BX708" s="46"/>
      <c r="BY708" s="46"/>
      <c r="BZ708" s="46"/>
      <c r="CA708" s="46"/>
      <c r="CB708" s="47"/>
      <c r="CC708" s="47"/>
      <c r="CD708" s="47"/>
      <c r="CE708" s="46"/>
      <c r="CF708" s="46"/>
      <c r="CG708" s="46"/>
      <c r="CH708" s="46"/>
      <c r="CI708" s="46"/>
      <c r="CJ708" s="47"/>
      <c r="CK708" s="47"/>
      <c r="CL708" s="47"/>
      <c r="CM708" s="46"/>
      <c r="CN708" s="46"/>
      <c r="CO708" s="46"/>
      <c r="CP708" s="46"/>
      <c r="CQ708" s="46"/>
      <c r="CR708" s="46"/>
      <c r="CS708" s="46"/>
      <c r="CT708" s="46"/>
      <c r="CU708" s="46"/>
      <c r="CV708" s="46"/>
      <c r="CW708" s="46"/>
      <c r="CX708" s="46"/>
      <c r="CY708" s="46"/>
      <c r="CZ708" s="28"/>
      <c r="DA708" s="28"/>
      <c r="DB708" s="35"/>
      <c r="DE708" s="31">
        <f t="shared" ref="DE708:DE771" si="50">MEDIAN(V708,Z708,AD708,AH708,AL708,AP708,AT708,AX708,BB708,BF708,BJ708,BN708,BR708,BV708,BZ708,CD708,CH708,CL708,CP708,CT708,CX708,DB708)</f>
        <v>31529.333333333332</v>
      </c>
    </row>
    <row r="709" spans="1:109" ht="22.5" x14ac:dyDescent="0.25">
      <c r="A709" s="18">
        <v>2355</v>
      </c>
      <c r="B709" s="32" t="s">
        <v>878</v>
      </c>
      <c r="C709" s="42" t="s">
        <v>76</v>
      </c>
      <c r="D709" s="97">
        <v>155</v>
      </c>
      <c r="E709" s="98">
        <f>D709</f>
        <v>155</v>
      </c>
      <c r="F709" s="98" t="s">
        <v>703</v>
      </c>
      <c r="G709" s="99" t="s">
        <v>703</v>
      </c>
      <c r="H709" s="98"/>
      <c r="I709" s="98"/>
      <c r="J709" s="98"/>
      <c r="K709" s="99"/>
      <c r="L709" s="99"/>
      <c r="M709" s="98" t="s">
        <v>124</v>
      </c>
      <c r="N709" s="24"/>
      <c r="O709" s="24"/>
      <c r="P709" s="24"/>
      <c r="Q709" s="24"/>
      <c r="R709" s="24"/>
      <c r="S709" s="24"/>
      <c r="T709" s="24"/>
      <c r="U709" s="24"/>
      <c r="V709" s="24"/>
      <c r="W709" s="24"/>
      <c r="X709" s="24"/>
      <c r="Y709" s="24"/>
      <c r="Z709" s="24"/>
      <c r="AA709" s="24"/>
      <c r="AB709" s="26"/>
      <c r="AC709" s="111"/>
      <c r="AD709" s="24"/>
      <c r="AE709" s="24"/>
      <c r="AF709" s="26"/>
      <c r="AG709" s="100"/>
      <c r="AH709" s="46"/>
      <c r="AI709" s="46"/>
      <c r="AJ709" s="46"/>
      <c r="AK709" s="46"/>
      <c r="AL709" s="46"/>
      <c r="AM709" s="46"/>
      <c r="AN709" s="47">
        <f>VLOOKUP(A709,'[7]enfermeria (304)'!$A$1:$U$311,19,0)</f>
        <v>22666.666666666668</v>
      </c>
      <c r="AO709" s="47">
        <f>VLOOKUP(A709,'[7]enfermeria (304)'!$A$1:$U$311,20,0)</f>
        <v>0</v>
      </c>
      <c r="AP709" s="95">
        <f>+AN709+AO709</f>
        <v>22666.666666666668</v>
      </c>
      <c r="AQ709" s="46"/>
      <c r="AR709" s="47"/>
      <c r="AS709" s="47"/>
      <c r="AT709" s="47"/>
      <c r="AU709" s="46"/>
      <c r="AV709" s="47">
        <f>VLOOKUP(A709,'[8]enfermeria (304)'!$A$1:$U$311,19,0)</f>
        <v>53500</v>
      </c>
      <c r="AW709" s="47">
        <f>VLOOKUP(A709,'[8]enfermeria (304)'!$A$1:$U$311,20,0)</f>
        <v>0</v>
      </c>
      <c r="AX709" s="101">
        <f t="shared" si="49"/>
        <v>53500</v>
      </c>
      <c r="AY709" s="46"/>
      <c r="AZ709" s="47"/>
      <c r="BA709" s="47"/>
      <c r="BB709" s="47"/>
      <c r="BC709" s="46"/>
      <c r="BD709" s="46"/>
      <c r="BE709" s="46"/>
      <c r="BF709" s="46"/>
      <c r="BG709" s="46"/>
      <c r="BH709" s="46"/>
      <c r="BI709" s="46"/>
      <c r="BJ709" s="46"/>
      <c r="BK709" s="46"/>
      <c r="BL709" s="83"/>
      <c r="BM709" s="83"/>
      <c r="BN709" s="83"/>
      <c r="BO709" s="46"/>
      <c r="BP709" s="47"/>
      <c r="BQ709" s="47"/>
      <c r="BR709" s="47"/>
      <c r="BS709" s="46"/>
      <c r="BT709" s="47"/>
      <c r="BU709" s="47"/>
      <c r="BV709" s="47"/>
      <c r="BW709" s="46"/>
      <c r="BX709" s="46"/>
      <c r="BY709" s="46"/>
      <c r="BZ709" s="46"/>
      <c r="CA709" s="46"/>
      <c r="CB709" s="47"/>
      <c r="CC709" s="47"/>
      <c r="CD709" s="47"/>
      <c r="CE709" s="46"/>
      <c r="CF709" s="46"/>
      <c r="CG709" s="46"/>
      <c r="CH709" s="46"/>
      <c r="CI709" s="46"/>
      <c r="CJ709" s="47"/>
      <c r="CK709" s="47"/>
      <c r="CL709" s="47"/>
      <c r="CM709" s="46"/>
      <c r="CN709" s="46"/>
      <c r="CO709" s="46"/>
      <c r="CP709" s="46"/>
      <c r="CQ709" s="46"/>
      <c r="CR709" s="46"/>
      <c r="CS709" s="46"/>
      <c r="CT709" s="46"/>
      <c r="CU709" s="46"/>
      <c r="CV709" s="46"/>
      <c r="CW709" s="46"/>
      <c r="CX709" s="46"/>
      <c r="CY709" s="46"/>
      <c r="CZ709" s="28"/>
      <c r="DA709" s="28"/>
      <c r="DB709" s="35"/>
      <c r="DE709" s="31">
        <f t="shared" si="50"/>
        <v>38083.333333333336</v>
      </c>
    </row>
    <row r="710" spans="1:109" ht="22.5" x14ac:dyDescent="0.25">
      <c r="A710" s="18">
        <v>2357</v>
      </c>
      <c r="B710" s="32" t="s">
        <v>879</v>
      </c>
      <c r="C710" s="33" t="s">
        <v>880</v>
      </c>
      <c r="D710" s="97">
        <v>71</v>
      </c>
      <c r="E710" s="98">
        <v>744</v>
      </c>
      <c r="F710" s="98" t="s">
        <v>703</v>
      </c>
      <c r="G710" s="99" t="s">
        <v>703</v>
      </c>
      <c r="H710" s="98"/>
      <c r="I710" s="98"/>
      <c r="J710" s="98"/>
      <c r="K710" s="99"/>
      <c r="L710" s="99"/>
      <c r="M710" s="98" t="s">
        <v>124</v>
      </c>
      <c r="N710" s="24"/>
      <c r="O710" s="24"/>
      <c r="P710" s="24"/>
      <c r="Q710" s="24"/>
      <c r="R710" s="24"/>
      <c r="S710" s="24"/>
      <c r="T710" s="24"/>
      <c r="U710" s="24"/>
      <c r="V710" s="24"/>
      <c r="W710" s="24"/>
      <c r="X710" s="24"/>
      <c r="Y710" s="24"/>
      <c r="Z710" s="24"/>
      <c r="AA710" s="24"/>
      <c r="AB710" s="26"/>
      <c r="AC710" s="111"/>
      <c r="AD710" s="24"/>
      <c r="AE710" s="24"/>
      <c r="AF710" s="26"/>
      <c r="AG710" s="100"/>
      <c r="AH710" s="46"/>
      <c r="AI710" s="46"/>
      <c r="AJ710" s="46"/>
      <c r="AK710" s="46"/>
      <c r="AL710" s="46"/>
      <c r="AM710" s="46"/>
      <c r="AN710" s="47">
        <f>VLOOKUP(A710,'[7]enfermeria (304)'!$A$1:$U$311,19,0)</f>
        <v>14666.666666666666</v>
      </c>
      <c r="AO710" s="47">
        <f>VLOOKUP(A710,'[7]enfermeria (304)'!$A$1:$U$311,20,0)</f>
        <v>0</v>
      </c>
      <c r="AP710" s="95">
        <f>+AN710+AO710</f>
        <v>14666.666666666666</v>
      </c>
      <c r="AQ710" s="46"/>
      <c r="AR710" s="47"/>
      <c r="AS710" s="47"/>
      <c r="AT710" s="47"/>
      <c r="AU710" s="46"/>
      <c r="AV710" s="47">
        <f>VLOOKUP(A710,'[8]enfermeria (304)'!$A$1:$U$311,19,0)</f>
        <v>42000</v>
      </c>
      <c r="AW710" s="47">
        <f>VLOOKUP(A710,'[8]enfermeria (304)'!$A$1:$U$311,20,0)</f>
        <v>0</v>
      </c>
      <c r="AX710" s="101">
        <f t="shared" si="49"/>
        <v>42000</v>
      </c>
      <c r="AY710" s="46"/>
      <c r="AZ710" s="47"/>
      <c r="BA710" s="47"/>
      <c r="BB710" s="47"/>
      <c r="BC710" s="46"/>
      <c r="BD710" s="46"/>
      <c r="BE710" s="46"/>
      <c r="BF710" s="46"/>
      <c r="BG710" s="46"/>
      <c r="BH710" s="46"/>
      <c r="BI710" s="46"/>
      <c r="BJ710" s="46"/>
      <c r="BK710" s="46"/>
      <c r="BL710" s="83"/>
      <c r="BM710" s="83"/>
      <c r="BN710" s="83"/>
      <c r="BO710" s="46"/>
      <c r="BP710" s="47"/>
      <c r="BQ710" s="47"/>
      <c r="BR710" s="47"/>
      <c r="BS710" s="46"/>
      <c r="BT710" s="47"/>
      <c r="BU710" s="47"/>
      <c r="BV710" s="47"/>
      <c r="BW710" s="46"/>
      <c r="BX710" s="46"/>
      <c r="BY710" s="46"/>
      <c r="BZ710" s="46"/>
      <c r="CA710" s="46"/>
      <c r="CB710" s="47"/>
      <c r="CC710" s="47"/>
      <c r="CD710" s="47"/>
      <c r="CE710" s="46"/>
      <c r="CF710" s="46"/>
      <c r="CG710" s="46"/>
      <c r="CH710" s="46"/>
      <c r="CI710" s="46"/>
      <c r="CJ710" s="47"/>
      <c r="CK710" s="47"/>
      <c r="CL710" s="47"/>
      <c r="CM710" s="46"/>
      <c r="CN710" s="46"/>
      <c r="CO710" s="46"/>
      <c r="CP710" s="46"/>
      <c r="CQ710" s="46"/>
      <c r="CR710" s="46"/>
      <c r="CS710" s="46"/>
      <c r="CT710" s="46"/>
      <c r="CU710" s="46"/>
      <c r="CV710" s="46"/>
      <c r="CW710" s="46"/>
      <c r="CX710" s="46"/>
      <c r="CY710" s="46"/>
      <c r="CZ710" s="28"/>
      <c r="DA710" s="28"/>
      <c r="DB710" s="35"/>
      <c r="DE710" s="31">
        <f t="shared" si="50"/>
        <v>28333.333333333336</v>
      </c>
    </row>
    <row r="711" spans="1:109" ht="23.25" x14ac:dyDescent="0.25">
      <c r="A711" s="109" t="s">
        <v>119</v>
      </c>
      <c r="B711" s="99" t="s">
        <v>881</v>
      </c>
      <c r="C711" s="33" t="s">
        <v>880</v>
      </c>
      <c r="D711" s="104">
        <v>200</v>
      </c>
      <c r="E711" s="98">
        <v>200</v>
      </c>
      <c r="F711" s="98" t="s">
        <v>703</v>
      </c>
      <c r="G711" s="99" t="s">
        <v>703</v>
      </c>
      <c r="H711" s="98"/>
      <c r="I711" s="98"/>
      <c r="J711" s="98"/>
      <c r="K711" s="99"/>
      <c r="L711" s="99"/>
      <c r="M711" s="98"/>
      <c r="N711" s="24"/>
      <c r="O711" s="24"/>
      <c r="P711" s="24"/>
      <c r="Q711" s="24"/>
      <c r="R711" s="24"/>
      <c r="S711" s="24"/>
      <c r="T711" s="24"/>
      <c r="U711" s="24"/>
      <c r="V711" s="24"/>
      <c r="W711" s="24"/>
      <c r="X711" s="24"/>
      <c r="Y711" s="24"/>
      <c r="Z711" s="24"/>
      <c r="AA711" s="24"/>
      <c r="AB711" s="26"/>
      <c r="AC711" s="111"/>
      <c r="AD711" s="24"/>
      <c r="AE711" s="24"/>
      <c r="AF711" s="26"/>
      <c r="AG711" s="100"/>
      <c r="AH711" s="46"/>
      <c r="AI711" s="46"/>
      <c r="AJ711" s="46"/>
      <c r="AK711" s="46"/>
      <c r="AL711" s="46"/>
      <c r="AM711" s="46"/>
      <c r="AN711" s="47"/>
      <c r="AO711" s="47"/>
      <c r="AP711" s="95"/>
      <c r="AQ711" s="46"/>
      <c r="AR711" s="47"/>
      <c r="AS711" s="47"/>
      <c r="AT711" s="47"/>
      <c r="AU711" s="46"/>
      <c r="AV711" s="47">
        <v>73000</v>
      </c>
      <c r="AW711" s="47">
        <v>0</v>
      </c>
      <c r="AX711" s="101">
        <f t="shared" si="49"/>
        <v>73000</v>
      </c>
      <c r="AY711" s="46"/>
      <c r="AZ711" s="47"/>
      <c r="BA711" s="47"/>
      <c r="BB711" s="47"/>
      <c r="BC711" s="46"/>
      <c r="BD711" s="46"/>
      <c r="BE711" s="46"/>
      <c r="BF711" s="46"/>
      <c r="BG711" s="46"/>
      <c r="BH711" s="46"/>
      <c r="BI711" s="46"/>
      <c r="BJ711" s="46"/>
      <c r="BK711" s="46"/>
      <c r="BL711" s="83"/>
      <c r="BM711" s="83"/>
      <c r="BN711" s="83"/>
      <c r="BO711" s="46"/>
      <c r="BP711" s="47"/>
      <c r="BQ711" s="47"/>
      <c r="BR711" s="47"/>
      <c r="BS711" s="46"/>
      <c r="BT711" s="47"/>
      <c r="BU711" s="47"/>
      <c r="BV711" s="47"/>
      <c r="BW711" s="46"/>
      <c r="BX711" s="46"/>
      <c r="BY711" s="46"/>
      <c r="BZ711" s="46"/>
      <c r="CA711" s="46"/>
      <c r="CB711" s="47"/>
      <c r="CC711" s="47"/>
      <c r="CD711" s="47"/>
      <c r="CE711" s="46"/>
      <c r="CF711" s="46"/>
      <c r="CG711" s="46"/>
      <c r="CH711" s="46"/>
      <c r="CI711" s="46"/>
      <c r="CJ711" s="47"/>
      <c r="CK711" s="47"/>
      <c r="CL711" s="47"/>
      <c r="CM711" s="46"/>
      <c r="CN711" s="46"/>
      <c r="CO711" s="46"/>
      <c r="CP711" s="46"/>
      <c r="CQ711" s="46"/>
      <c r="CR711" s="46"/>
      <c r="CS711" s="46"/>
      <c r="CT711" s="46"/>
      <c r="CU711" s="46"/>
      <c r="CV711" s="46"/>
      <c r="CW711" s="46"/>
      <c r="CX711" s="46"/>
      <c r="CY711" s="46"/>
      <c r="CZ711" s="28"/>
      <c r="DA711" s="28"/>
      <c r="DB711" s="35"/>
      <c r="DE711" s="31">
        <f t="shared" si="50"/>
        <v>73000</v>
      </c>
    </row>
    <row r="712" spans="1:109" x14ac:dyDescent="0.25">
      <c r="A712" s="96">
        <v>2356</v>
      </c>
      <c r="B712" s="32" t="s">
        <v>882</v>
      </c>
      <c r="C712" s="33" t="s">
        <v>335</v>
      </c>
      <c r="D712" s="97">
        <v>24</v>
      </c>
      <c r="E712" s="98">
        <f>D712</f>
        <v>24</v>
      </c>
      <c r="F712" s="98" t="s">
        <v>703</v>
      </c>
      <c r="G712" s="99" t="s">
        <v>703</v>
      </c>
      <c r="H712" s="98"/>
      <c r="I712" s="98"/>
      <c r="J712" s="98"/>
      <c r="K712" s="99"/>
      <c r="L712" s="99"/>
      <c r="M712" s="98" t="s">
        <v>124</v>
      </c>
      <c r="N712" s="24"/>
      <c r="O712" s="24"/>
      <c r="P712" s="24"/>
      <c r="Q712" s="24"/>
      <c r="R712" s="24"/>
      <c r="S712" s="24"/>
      <c r="T712" s="24"/>
      <c r="U712" s="24"/>
      <c r="V712" s="24"/>
      <c r="W712" s="24"/>
      <c r="X712" s="24"/>
      <c r="Y712" s="24"/>
      <c r="Z712" s="24"/>
      <c r="AA712" s="24"/>
      <c r="AB712" s="26"/>
      <c r="AC712" s="111"/>
      <c r="AD712" s="24"/>
      <c r="AE712" s="24"/>
      <c r="AF712" s="26"/>
      <c r="AG712" s="100"/>
      <c r="AH712" s="46"/>
      <c r="AI712" s="46"/>
      <c r="AJ712" s="46"/>
      <c r="AK712" s="46"/>
      <c r="AL712" s="46"/>
      <c r="AM712" s="46"/>
      <c r="AN712" s="47">
        <f>VLOOKUP(A712,'[7]enfermeria (304)'!$A$1:$U$311,19,0)</f>
        <v>8666.6666666666661</v>
      </c>
      <c r="AO712" s="47">
        <f>VLOOKUP(A712,'[7]enfermeria (304)'!$A$1:$U$311,20,0)</f>
        <v>0</v>
      </c>
      <c r="AP712" s="95">
        <f>+AN712+AO712</f>
        <v>8666.6666666666661</v>
      </c>
      <c r="AQ712" s="46"/>
      <c r="AR712" s="47"/>
      <c r="AS712" s="47"/>
      <c r="AT712" s="47"/>
      <c r="AU712" s="46"/>
      <c r="AV712" s="47">
        <f>VLOOKUP(A712,'[8]enfermeria (304)'!$A$1:$U$311,19,0)</f>
        <v>25000</v>
      </c>
      <c r="AW712" s="47">
        <f>VLOOKUP(A712,'[8]enfermeria (304)'!$A$1:$U$311,20,0)</f>
        <v>0</v>
      </c>
      <c r="AX712" s="101">
        <f t="shared" si="49"/>
        <v>25000</v>
      </c>
      <c r="AY712" s="46"/>
      <c r="AZ712" s="47"/>
      <c r="BA712" s="47"/>
      <c r="BB712" s="47"/>
      <c r="BC712" s="46"/>
      <c r="BD712" s="46"/>
      <c r="BE712" s="46"/>
      <c r="BF712" s="46"/>
      <c r="BG712" s="46"/>
      <c r="BH712" s="46"/>
      <c r="BI712" s="46"/>
      <c r="BJ712" s="46"/>
      <c r="BK712" s="46"/>
      <c r="BL712" s="83"/>
      <c r="BM712" s="83"/>
      <c r="BN712" s="83"/>
      <c r="BO712" s="46"/>
      <c r="BP712" s="47"/>
      <c r="BQ712" s="47"/>
      <c r="BR712" s="47"/>
      <c r="BS712" s="46"/>
      <c r="BT712" s="47"/>
      <c r="BU712" s="47"/>
      <c r="BV712" s="47"/>
      <c r="BW712" s="46"/>
      <c r="BX712" s="46"/>
      <c r="BY712" s="46"/>
      <c r="BZ712" s="46"/>
      <c r="CA712" s="46"/>
      <c r="CB712" s="47"/>
      <c r="CC712" s="47"/>
      <c r="CD712" s="47"/>
      <c r="CE712" s="46"/>
      <c r="CF712" s="46"/>
      <c r="CG712" s="46"/>
      <c r="CH712" s="46"/>
      <c r="CI712" s="46"/>
      <c r="CJ712" s="47"/>
      <c r="CK712" s="47"/>
      <c r="CL712" s="47"/>
      <c r="CM712" s="46"/>
      <c r="CN712" s="46"/>
      <c r="CO712" s="46"/>
      <c r="CP712" s="46"/>
      <c r="CQ712" s="46"/>
      <c r="CR712" s="46"/>
      <c r="CS712" s="46"/>
      <c r="CT712" s="46"/>
      <c r="CU712" s="46"/>
      <c r="CV712" s="46"/>
      <c r="CW712" s="46"/>
      <c r="CX712" s="46"/>
      <c r="CY712" s="46"/>
      <c r="CZ712" s="28"/>
      <c r="DA712" s="28"/>
      <c r="DB712" s="35"/>
      <c r="DE712" s="31">
        <f t="shared" si="50"/>
        <v>16833.333333333332</v>
      </c>
    </row>
    <row r="713" spans="1:109" ht="34.5" x14ac:dyDescent="0.25">
      <c r="A713" s="18">
        <v>1034</v>
      </c>
      <c r="B713" s="107" t="s">
        <v>883</v>
      </c>
      <c r="C713" s="97" t="s">
        <v>43</v>
      </c>
      <c r="D713" s="104">
        <v>300</v>
      </c>
      <c r="E713" s="98">
        <v>2500</v>
      </c>
      <c r="F713" s="98" t="s">
        <v>703</v>
      </c>
      <c r="G713" s="99" t="s">
        <v>884</v>
      </c>
      <c r="H713" s="98"/>
      <c r="I713" s="98"/>
      <c r="J713" s="98"/>
      <c r="K713" s="99"/>
      <c r="L713" s="99"/>
      <c r="M713" s="98" t="s">
        <v>124</v>
      </c>
      <c r="N713" s="24"/>
      <c r="O713" s="24"/>
      <c r="P713" s="24"/>
      <c r="Q713" s="24"/>
      <c r="R713" s="24"/>
      <c r="S713" s="24"/>
      <c r="T713" s="24"/>
      <c r="U713" s="24"/>
      <c r="V713" s="24"/>
      <c r="W713" s="24"/>
      <c r="X713" s="24"/>
      <c r="Y713" s="24"/>
      <c r="Z713" s="24"/>
      <c r="AA713" s="24"/>
      <c r="AB713" s="26"/>
      <c r="AC713" s="111"/>
      <c r="AD713" s="24"/>
      <c r="AE713" s="24"/>
      <c r="AF713" s="26"/>
      <c r="AG713" s="100"/>
      <c r="AH713" s="46"/>
      <c r="AI713" s="46"/>
      <c r="AJ713" s="46"/>
      <c r="AK713" s="46"/>
      <c r="AL713" s="46"/>
      <c r="AM713" s="46"/>
      <c r="AN713" s="47"/>
      <c r="AO713" s="47"/>
      <c r="AP713" s="95"/>
      <c r="AQ713" s="46"/>
      <c r="AR713" s="47">
        <v>801</v>
      </c>
      <c r="AS713" s="47">
        <v>152</v>
      </c>
      <c r="AT713" s="47">
        <f>+AR713+AS713</f>
        <v>953</v>
      </c>
      <c r="AU713" s="46"/>
      <c r="AV713" s="47"/>
      <c r="AW713" s="47"/>
      <c r="AX713" s="101"/>
      <c r="AY713" s="46"/>
      <c r="AZ713" s="47"/>
      <c r="BA713" s="47"/>
      <c r="BB713" s="47"/>
      <c r="BC713" s="46"/>
      <c r="BD713" s="46"/>
      <c r="BE713" s="46"/>
      <c r="BF713" s="46"/>
      <c r="BG713" s="46"/>
      <c r="BH713" s="46"/>
      <c r="BI713" s="46"/>
      <c r="BJ713" s="46"/>
      <c r="BK713" s="46"/>
      <c r="BL713" s="83"/>
      <c r="BM713" s="83"/>
      <c r="BN713" s="83"/>
      <c r="BO713" s="46"/>
      <c r="BP713" s="47"/>
      <c r="BQ713" s="47"/>
      <c r="BR713" s="47"/>
      <c r="BS713" s="46"/>
      <c r="BT713" s="47">
        <f>VLOOKUP(A713,'[2]enfermeria (304)'!$A$1:$U$311,19,0)</f>
        <v>1393</v>
      </c>
      <c r="BU713" s="47">
        <f>VLOOKUP(A713,'[2]enfermeria (304)'!$A$1:$U$311,20,0)</f>
        <v>264.67</v>
      </c>
      <c r="BV713" s="47">
        <f t="shared" si="48"/>
        <v>1657.67</v>
      </c>
      <c r="BW713" s="46"/>
      <c r="BX713" s="46"/>
      <c r="BY713" s="46"/>
      <c r="BZ713" s="46"/>
      <c r="CA713" s="46"/>
      <c r="CB713" s="47"/>
      <c r="CC713" s="47"/>
      <c r="CD713" s="47"/>
      <c r="CE713" s="46"/>
      <c r="CF713" s="46"/>
      <c r="CG713" s="46"/>
      <c r="CH713" s="46"/>
      <c r="CI713" s="46"/>
      <c r="CJ713" s="47"/>
      <c r="CK713" s="47"/>
      <c r="CL713" s="47"/>
      <c r="CM713" s="46"/>
      <c r="CN713" s="46"/>
      <c r="CO713" s="46"/>
      <c r="CP713" s="46"/>
      <c r="CQ713" s="46"/>
      <c r="CR713" s="46"/>
      <c r="CS713" s="46"/>
      <c r="CT713" s="46"/>
      <c r="CU713" s="46"/>
      <c r="CV713" s="46"/>
      <c r="CW713" s="46"/>
      <c r="CX713" s="46"/>
      <c r="CY713" s="46"/>
      <c r="CZ713" s="28"/>
      <c r="DA713" s="28"/>
      <c r="DB713" s="35"/>
      <c r="DE713" s="31">
        <f t="shared" si="50"/>
        <v>1305.335</v>
      </c>
    </row>
    <row r="714" spans="1:109" ht="34.5" x14ac:dyDescent="0.25">
      <c r="A714" s="18">
        <v>1035</v>
      </c>
      <c r="B714" s="107" t="s">
        <v>885</v>
      </c>
      <c r="C714" s="97" t="s">
        <v>43</v>
      </c>
      <c r="D714" s="104">
        <v>200</v>
      </c>
      <c r="E714" s="98">
        <v>200</v>
      </c>
      <c r="F714" s="98" t="s">
        <v>703</v>
      </c>
      <c r="G714" s="99" t="s">
        <v>884</v>
      </c>
      <c r="H714" s="98"/>
      <c r="I714" s="98"/>
      <c r="J714" s="98"/>
      <c r="K714" s="99"/>
      <c r="L714" s="99"/>
      <c r="M714" s="98" t="s">
        <v>124</v>
      </c>
      <c r="N714" s="24"/>
      <c r="O714" s="24"/>
      <c r="P714" s="24"/>
      <c r="Q714" s="24"/>
      <c r="R714" s="24"/>
      <c r="S714" s="24"/>
      <c r="T714" s="24"/>
      <c r="U714" s="24"/>
      <c r="V714" s="24"/>
      <c r="W714" s="24"/>
      <c r="X714" s="24"/>
      <c r="Y714" s="24"/>
      <c r="Z714" s="24"/>
      <c r="AA714" s="24"/>
      <c r="AB714" s="26"/>
      <c r="AC714" s="111"/>
      <c r="AD714" s="24"/>
      <c r="AE714" s="24"/>
      <c r="AF714" s="26"/>
      <c r="AG714" s="100"/>
      <c r="AH714" s="46"/>
      <c r="AI714" s="46"/>
      <c r="AJ714" s="46"/>
      <c r="AK714" s="46"/>
      <c r="AL714" s="46"/>
      <c r="AM714" s="46"/>
      <c r="AN714" s="47"/>
      <c r="AO714" s="47"/>
      <c r="AP714" s="95"/>
      <c r="AQ714" s="46"/>
      <c r="AR714" s="47">
        <v>914</v>
      </c>
      <c r="AS714" s="47">
        <v>174</v>
      </c>
      <c r="AT714" s="47">
        <f>+AR714+AS714</f>
        <v>1088</v>
      </c>
      <c r="AU714" s="46"/>
      <c r="AV714" s="47"/>
      <c r="AW714" s="47"/>
      <c r="AX714" s="101"/>
      <c r="AY714" s="46"/>
      <c r="AZ714" s="47"/>
      <c r="BA714" s="47"/>
      <c r="BB714" s="47"/>
      <c r="BC714" s="46"/>
      <c r="BD714" s="46"/>
      <c r="BE714" s="46"/>
      <c r="BF714" s="46"/>
      <c r="BG714" s="46"/>
      <c r="BH714" s="46"/>
      <c r="BI714" s="46"/>
      <c r="BJ714" s="46"/>
      <c r="BK714" s="46"/>
      <c r="BL714" s="83"/>
      <c r="BM714" s="83"/>
      <c r="BN714" s="83"/>
      <c r="BO714" s="46"/>
      <c r="BP714" s="47"/>
      <c r="BQ714" s="47"/>
      <c r="BR714" s="47"/>
      <c r="BS714" s="46"/>
      <c r="BT714" s="47">
        <f>VLOOKUP(A714,'[2]enfermeria (304)'!$A$1:$U$311,19,0)</f>
        <v>1380</v>
      </c>
      <c r="BU714" s="47">
        <f>VLOOKUP(A714,'[2]enfermeria (304)'!$A$1:$U$311,20,0)</f>
        <v>262.2</v>
      </c>
      <c r="BV714" s="47">
        <f t="shared" si="48"/>
        <v>1642.2</v>
      </c>
      <c r="BW714" s="46"/>
      <c r="BX714" s="46"/>
      <c r="BY714" s="46"/>
      <c r="BZ714" s="46"/>
      <c r="CA714" s="46"/>
      <c r="CB714" s="47"/>
      <c r="CC714" s="47"/>
      <c r="CD714" s="47"/>
      <c r="CE714" s="46"/>
      <c r="CF714" s="46"/>
      <c r="CG714" s="46"/>
      <c r="CH714" s="46"/>
      <c r="CI714" s="46"/>
      <c r="CJ714" s="47"/>
      <c r="CK714" s="47"/>
      <c r="CL714" s="47"/>
      <c r="CM714" s="46"/>
      <c r="CN714" s="46"/>
      <c r="CO714" s="46"/>
      <c r="CP714" s="46"/>
      <c r="CQ714" s="46"/>
      <c r="CR714" s="46"/>
      <c r="CS714" s="46"/>
      <c r="CT714" s="46"/>
      <c r="CU714" s="46"/>
      <c r="CV714" s="46"/>
      <c r="CW714" s="46"/>
      <c r="CX714" s="46"/>
      <c r="CY714" s="46"/>
      <c r="CZ714" s="28"/>
      <c r="DA714" s="28"/>
      <c r="DB714" s="35"/>
      <c r="DE714" s="31">
        <f t="shared" si="50"/>
        <v>1365.1</v>
      </c>
    </row>
    <row r="715" spans="1:109" x14ac:dyDescent="0.25">
      <c r="A715" s="18">
        <v>1043</v>
      </c>
      <c r="B715" s="107" t="s">
        <v>886</v>
      </c>
      <c r="C715" s="97" t="s">
        <v>43</v>
      </c>
      <c r="D715" s="104">
        <v>2200</v>
      </c>
      <c r="E715" s="98">
        <v>4525</v>
      </c>
      <c r="F715" s="98" t="s">
        <v>703</v>
      </c>
      <c r="G715" s="99" t="s">
        <v>703</v>
      </c>
      <c r="H715" s="98"/>
      <c r="I715" s="98"/>
      <c r="J715" s="98"/>
      <c r="K715" s="99"/>
      <c r="L715" s="99"/>
      <c r="M715" s="98" t="s">
        <v>124</v>
      </c>
      <c r="N715" s="24"/>
      <c r="O715" s="24"/>
      <c r="P715" s="24"/>
      <c r="Q715" s="24"/>
      <c r="R715" s="24"/>
      <c r="S715" s="24"/>
      <c r="T715" s="24"/>
      <c r="U715" s="24"/>
      <c r="V715" s="24"/>
      <c r="W715" s="24"/>
      <c r="X715" s="24"/>
      <c r="Y715" s="24"/>
      <c r="Z715" s="24"/>
      <c r="AA715" s="24"/>
      <c r="AB715" s="26">
        <v>2432.1</v>
      </c>
      <c r="AC715" s="26">
        <v>0</v>
      </c>
      <c r="AD715" s="34">
        <f>+AB715+AC715</f>
        <v>2432.1</v>
      </c>
      <c r="AE715" s="24"/>
      <c r="AF715" s="26"/>
      <c r="AG715" s="100"/>
      <c r="AH715" s="46"/>
      <c r="AI715" s="46"/>
      <c r="AJ715" s="46"/>
      <c r="AK715" s="46"/>
      <c r="AL715" s="46"/>
      <c r="AM715" s="46"/>
      <c r="AN715" s="47"/>
      <c r="AO715" s="47"/>
      <c r="AP715" s="95"/>
      <c r="AQ715" s="46"/>
      <c r="AR715" s="47"/>
      <c r="AS715" s="47"/>
      <c r="AT715" s="47"/>
      <c r="AU715" s="46"/>
      <c r="AV715" s="47"/>
      <c r="AW715" s="47"/>
      <c r="AX715" s="101"/>
      <c r="AY715" s="46"/>
      <c r="AZ715" s="47">
        <f>VLOOKUP(A715,'[4]enfermeria (304)'!$A$1:$U$311,19,0)</f>
        <v>1050</v>
      </c>
      <c r="BA715" s="47">
        <f>VLOOKUP(A715,'[4]enfermeria (304)'!$A$1:$U$311,20,0)</f>
        <v>0</v>
      </c>
      <c r="BB715" s="47">
        <f>+AZ715+BA715</f>
        <v>1050</v>
      </c>
      <c r="BC715" s="46"/>
      <c r="BD715" s="46"/>
      <c r="BE715" s="46"/>
      <c r="BF715" s="46"/>
      <c r="BG715" s="46"/>
      <c r="BH715" s="46"/>
      <c r="BI715" s="46"/>
      <c r="BJ715" s="46"/>
      <c r="BK715" s="46"/>
      <c r="BL715" s="83"/>
      <c r="BM715" s="83"/>
      <c r="BN715" s="83"/>
      <c r="BO715" s="46"/>
      <c r="BP715" s="47">
        <v>2600</v>
      </c>
      <c r="BQ715" s="47">
        <v>494</v>
      </c>
      <c r="BR715" s="47">
        <f>+BP715+BQ715</f>
        <v>3094</v>
      </c>
      <c r="BS715" s="46"/>
      <c r="BT715" s="47">
        <f>VLOOKUP(A715,'[2]enfermeria (304)'!$A$1:$U$311,19,0)</f>
        <v>920</v>
      </c>
      <c r="BU715" s="47">
        <f>VLOOKUP(A715,'[2]enfermeria (304)'!$A$1:$U$311,20,0)</f>
        <v>0</v>
      </c>
      <c r="BV715" s="47">
        <f t="shared" si="48"/>
        <v>920</v>
      </c>
      <c r="BW715" s="46"/>
      <c r="BX715" s="46"/>
      <c r="BY715" s="46"/>
      <c r="BZ715" s="46"/>
      <c r="CA715" s="46"/>
      <c r="CB715" s="47"/>
      <c r="CC715" s="47"/>
      <c r="CD715" s="47"/>
      <c r="CE715" s="46"/>
      <c r="CF715" s="46"/>
      <c r="CG715" s="46"/>
      <c r="CH715" s="46"/>
      <c r="CI715" s="46"/>
      <c r="CJ715" s="47">
        <v>950</v>
      </c>
      <c r="CK715" s="47">
        <v>0</v>
      </c>
      <c r="CL715" s="47">
        <f>+CJ715+CK715</f>
        <v>950</v>
      </c>
      <c r="CM715" s="46"/>
      <c r="CN715" s="46"/>
      <c r="CO715" s="46"/>
      <c r="CP715" s="46"/>
      <c r="CQ715" s="46"/>
      <c r="CR715" s="46"/>
      <c r="CS715" s="46"/>
      <c r="CT715" s="46"/>
      <c r="CU715" s="46"/>
      <c r="CV715" s="46"/>
      <c r="CW715" s="46"/>
      <c r="CX715" s="46"/>
      <c r="CY715" s="46"/>
      <c r="CZ715" s="28"/>
      <c r="DA715" s="28"/>
      <c r="DB715" s="35"/>
      <c r="DE715" s="31">
        <f t="shared" si="50"/>
        <v>1050</v>
      </c>
    </row>
    <row r="716" spans="1:109" x14ac:dyDescent="0.25">
      <c r="A716" s="18">
        <v>1043</v>
      </c>
      <c r="B716" s="43" t="s">
        <v>886</v>
      </c>
      <c r="C716" s="21" t="s">
        <v>43</v>
      </c>
      <c r="D716" s="40">
        <v>2200</v>
      </c>
      <c r="E716" s="22">
        <v>4525</v>
      </c>
      <c r="F716" s="22" t="s">
        <v>703</v>
      </c>
      <c r="G716" s="99" t="s">
        <v>703</v>
      </c>
      <c r="H716" s="22"/>
      <c r="I716" s="22"/>
      <c r="J716" s="22"/>
      <c r="K716" s="22"/>
      <c r="L716" s="22"/>
      <c r="M716" s="23"/>
      <c r="N716" s="24"/>
      <c r="O716" s="24"/>
      <c r="P716" s="24"/>
      <c r="Q716" s="24"/>
      <c r="R716" s="24"/>
      <c r="S716" s="24"/>
      <c r="T716" s="24"/>
      <c r="U716" s="24"/>
      <c r="V716" s="24"/>
      <c r="W716" s="24"/>
      <c r="X716" s="24"/>
      <c r="Y716" s="24"/>
      <c r="Z716" s="24"/>
      <c r="AA716" s="24"/>
      <c r="AB716" s="26">
        <v>2432.1</v>
      </c>
      <c r="AC716" s="26">
        <v>0</v>
      </c>
      <c r="AD716" s="34">
        <f>+AB716+AC716</f>
        <v>2432.1</v>
      </c>
      <c r="AE716" s="24"/>
      <c r="AF716" s="26"/>
      <c r="AG716" s="100"/>
      <c r="AH716" s="46"/>
      <c r="AI716" s="46"/>
      <c r="AJ716" s="46"/>
      <c r="AK716" s="46"/>
      <c r="AL716" s="46"/>
      <c r="AM716" s="46"/>
      <c r="AN716" s="47"/>
      <c r="AO716" s="47"/>
      <c r="AP716" s="95"/>
      <c r="AQ716" s="46"/>
      <c r="AR716" s="47"/>
      <c r="AS716" s="47"/>
      <c r="AT716" s="47"/>
      <c r="AU716" s="46"/>
      <c r="AV716" s="47"/>
      <c r="AW716" s="47"/>
      <c r="AX716" s="101"/>
      <c r="AY716" s="46"/>
      <c r="AZ716" s="47">
        <f>VLOOKUP(A716,'[4]enfermeria (304)'!$A$1:$U$311,19,0)</f>
        <v>1050</v>
      </c>
      <c r="BA716" s="47">
        <f>VLOOKUP(A716,'[4]enfermeria (304)'!$A$1:$U$311,20,0)</f>
        <v>0</v>
      </c>
      <c r="BB716" s="47">
        <f>+AZ716+BA716</f>
        <v>1050</v>
      </c>
      <c r="BC716" s="46"/>
      <c r="BD716" s="46"/>
      <c r="BE716" s="46"/>
      <c r="BF716" s="46"/>
      <c r="BG716" s="46"/>
      <c r="BH716" s="46"/>
      <c r="BI716" s="46"/>
      <c r="BJ716" s="46"/>
      <c r="BK716" s="46"/>
      <c r="BL716" s="83"/>
      <c r="BM716" s="83"/>
      <c r="BN716" s="83"/>
      <c r="BO716" s="46"/>
      <c r="BP716" s="47">
        <v>2600</v>
      </c>
      <c r="BQ716" s="47">
        <v>494</v>
      </c>
      <c r="BR716" s="47">
        <f>+BP716+BQ716</f>
        <v>3094</v>
      </c>
      <c r="BS716" s="46"/>
      <c r="BT716" s="47">
        <f>VLOOKUP(A716,'[2]enfermeria (304)'!$A$1:$U$311,19,0)</f>
        <v>920</v>
      </c>
      <c r="BU716" s="47">
        <f>VLOOKUP(A716,'[2]enfermeria (304)'!$A$1:$U$311,20,0)</f>
        <v>0</v>
      </c>
      <c r="BV716" s="47">
        <f t="shared" si="48"/>
        <v>920</v>
      </c>
      <c r="BW716" s="46"/>
      <c r="BX716" s="46"/>
      <c r="BY716" s="46"/>
      <c r="BZ716" s="46"/>
      <c r="CA716" s="46"/>
      <c r="CB716" s="47"/>
      <c r="CC716" s="47"/>
      <c r="CD716" s="47"/>
      <c r="CE716" s="46"/>
      <c r="CF716" s="46"/>
      <c r="CG716" s="46"/>
      <c r="CH716" s="46"/>
      <c r="CI716" s="46"/>
      <c r="CJ716" s="47">
        <v>950</v>
      </c>
      <c r="CK716" s="47">
        <v>0</v>
      </c>
      <c r="CL716" s="47">
        <f>+CJ716+CK716</f>
        <v>950</v>
      </c>
      <c r="CM716" s="46"/>
      <c r="CN716" s="46"/>
      <c r="CO716" s="46"/>
      <c r="CP716" s="46"/>
      <c r="CQ716" s="46"/>
      <c r="CR716" s="46"/>
      <c r="CS716" s="46"/>
      <c r="CT716" s="46"/>
      <c r="CU716" s="46"/>
      <c r="CV716" s="46"/>
      <c r="CW716" s="46"/>
      <c r="CX716" s="46"/>
      <c r="CY716" s="46"/>
      <c r="CZ716" s="28"/>
      <c r="DA716" s="28"/>
      <c r="DB716" s="35"/>
      <c r="DE716" s="31">
        <f t="shared" si="50"/>
        <v>1050</v>
      </c>
    </row>
    <row r="717" spans="1:109" x14ac:dyDescent="0.25">
      <c r="A717" s="18">
        <v>1044</v>
      </c>
      <c r="B717" s="107" t="s">
        <v>887</v>
      </c>
      <c r="C717" s="97" t="s">
        <v>43</v>
      </c>
      <c r="D717" s="104">
        <v>3752</v>
      </c>
      <c r="E717" s="98">
        <v>14800</v>
      </c>
      <c r="F717" s="98" t="s">
        <v>703</v>
      </c>
      <c r="G717" s="99" t="s">
        <v>703</v>
      </c>
      <c r="H717" s="98"/>
      <c r="I717" s="98"/>
      <c r="J717" s="98"/>
      <c r="K717" s="99"/>
      <c r="L717" s="99"/>
      <c r="M717" s="98" t="s">
        <v>124</v>
      </c>
      <c r="N717" s="24"/>
      <c r="O717" s="24"/>
      <c r="P717" s="24"/>
      <c r="Q717" s="24"/>
      <c r="R717" s="24"/>
      <c r="S717" s="24"/>
      <c r="T717" s="24"/>
      <c r="U717" s="24"/>
      <c r="V717" s="24"/>
      <c r="W717" s="24"/>
      <c r="X717" s="24"/>
      <c r="Y717" s="24"/>
      <c r="Z717" s="24"/>
      <c r="AA717" s="24"/>
      <c r="AB717" s="26">
        <v>2285.8000000000002</v>
      </c>
      <c r="AC717" s="26">
        <v>0</v>
      </c>
      <c r="AD717" s="34">
        <f>+AB717+AC717</f>
        <v>2285.8000000000002</v>
      </c>
      <c r="AE717" s="24"/>
      <c r="AF717" s="26"/>
      <c r="AG717" s="100"/>
      <c r="AH717" s="46"/>
      <c r="AI717" s="46"/>
      <c r="AJ717" s="46"/>
      <c r="AK717" s="46"/>
      <c r="AL717" s="46"/>
      <c r="AM717" s="46"/>
      <c r="AN717" s="47"/>
      <c r="AO717" s="47"/>
      <c r="AP717" s="95"/>
      <c r="AQ717" s="46"/>
      <c r="AR717" s="47"/>
      <c r="AS717" s="47"/>
      <c r="AT717" s="47"/>
      <c r="AU717" s="46"/>
      <c r="AV717" s="47"/>
      <c r="AW717" s="47"/>
      <c r="AX717" s="101"/>
      <c r="AY717" s="46"/>
      <c r="AZ717" s="47">
        <f>VLOOKUP(A717,'[4]enfermeria (304)'!$A$1:$U$311,19,0)</f>
        <v>1050</v>
      </c>
      <c r="BA717" s="47">
        <f>VLOOKUP(A717,'[4]enfermeria (304)'!$A$1:$U$311,20,0)</f>
        <v>0</v>
      </c>
      <c r="BB717" s="47">
        <f>+AZ717+BA717</f>
        <v>1050</v>
      </c>
      <c r="BC717" s="46"/>
      <c r="BD717" s="46"/>
      <c r="BE717" s="46"/>
      <c r="BF717" s="46"/>
      <c r="BG717" s="46"/>
      <c r="BH717" s="46"/>
      <c r="BI717" s="46"/>
      <c r="BJ717" s="46"/>
      <c r="BK717" s="46"/>
      <c r="BL717" s="83"/>
      <c r="BM717" s="83"/>
      <c r="BN717" s="83"/>
      <c r="BO717" s="46"/>
      <c r="BP717" s="47">
        <v>2600</v>
      </c>
      <c r="BQ717" s="47">
        <v>494</v>
      </c>
      <c r="BR717" s="47">
        <f>+BP717+BQ717</f>
        <v>3094</v>
      </c>
      <c r="BS717" s="46"/>
      <c r="BT717" s="47">
        <f>VLOOKUP(A717,'[2]enfermeria (304)'!$A$1:$U$311,19,0)</f>
        <v>920</v>
      </c>
      <c r="BU717" s="47">
        <f>VLOOKUP(A717,'[2]enfermeria (304)'!$A$1:$U$311,20,0)</f>
        <v>0</v>
      </c>
      <c r="BV717" s="47">
        <f t="shared" si="48"/>
        <v>920</v>
      </c>
      <c r="BW717" s="46"/>
      <c r="BX717" s="46"/>
      <c r="BY717" s="46"/>
      <c r="BZ717" s="46"/>
      <c r="CA717" s="46"/>
      <c r="CB717" s="47"/>
      <c r="CC717" s="47"/>
      <c r="CD717" s="47"/>
      <c r="CE717" s="46"/>
      <c r="CF717" s="46"/>
      <c r="CG717" s="46"/>
      <c r="CH717" s="46"/>
      <c r="CI717" s="46"/>
      <c r="CJ717" s="47">
        <v>950</v>
      </c>
      <c r="CK717" s="47">
        <v>0</v>
      </c>
      <c r="CL717" s="47">
        <f>+CJ717+CK717</f>
        <v>950</v>
      </c>
      <c r="CM717" s="46"/>
      <c r="CN717" s="46"/>
      <c r="CO717" s="46"/>
      <c r="CP717" s="46"/>
      <c r="CQ717" s="46"/>
      <c r="CR717" s="46"/>
      <c r="CS717" s="46"/>
      <c r="CT717" s="46"/>
      <c r="CU717" s="46"/>
      <c r="CV717" s="46"/>
      <c r="CW717" s="46"/>
      <c r="CX717" s="46"/>
      <c r="CY717" s="46"/>
      <c r="CZ717" s="28"/>
      <c r="DA717" s="28"/>
      <c r="DB717" s="35"/>
      <c r="DE717" s="31">
        <f t="shared" si="50"/>
        <v>1050</v>
      </c>
    </row>
    <row r="718" spans="1:109" x14ac:dyDescent="0.25">
      <c r="A718" s="37">
        <v>1059</v>
      </c>
      <c r="B718" s="38" t="s">
        <v>888</v>
      </c>
      <c r="C718" s="33" t="s">
        <v>43</v>
      </c>
      <c r="D718" s="40">
        <v>11</v>
      </c>
      <c r="E718" s="22">
        <v>50</v>
      </c>
      <c r="F718" s="22" t="s">
        <v>703</v>
      </c>
      <c r="G718" s="99" t="s">
        <v>703</v>
      </c>
      <c r="H718" s="22"/>
      <c r="I718" s="22"/>
      <c r="J718" s="22"/>
      <c r="K718" s="22"/>
      <c r="L718" s="22"/>
      <c r="M718" s="23"/>
      <c r="N718" s="24"/>
      <c r="O718" s="24"/>
      <c r="P718" s="24"/>
      <c r="Q718" s="24"/>
      <c r="R718" s="24"/>
      <c r="S718" s="24"/>
      <c r="T718" s="24"/>
      <c r="U718" s="24"/>
      <c r="V718" s="24"/>
      <c r="W718" s="24"/>
      <c r="X718" s="24"/>
      <c r="Y718" s="24"/>
      <c r="Z718" s="24"/>
      <c r="AA718" s="24"/>
      <c r="AB718" s="26"/>
      <c r="AC718" s="111"/>
      <c r="AD718" s="24"/>
      <c r="AE718" s="24"/>
      <c r="AF718" s="26"/>
      <c r="AG718" s="100"/>
      <c r="AH718" s="46"/>
      <c r="AI718" s="46"/>
      <c r="AJ718" s="46"/>
      <c r="AK718" s="46"/>
      <c r="AL718" s="46"/>
      <c r="AM718" s="46"/>
      <c r="AN718" s="47"/>
      <c r="AO718" s="47"/>
      <c r="AP718" s="95"/>
      <c r="AQ718" s="46"/>
      <c r="AR718" s="47">
        <v>9454</v>
      </c>
      <c r="AS718" s="47">
        <v>1796</v>
      </c>
      <c r="AT718" s="47">
        <f>+AR718+AS718</f>
        <v>11250</v>
      </c>
      <c r="AU718" s="46"/>
      <c r="AV718" s="47"/>
      <c r="AW718" s="47"/>
      <c r="AX718" s="101"/>
      <c r="AY718" s="46"/>
      <c r="AZ718" s="47"/>
      <c r="BA718" s="47"/>
      <c r="BB718" s="47"/>
      <c r="BC718" s="46"/>
      <c r="BD718" s="46"/>
      <c r="BE718" s="46"/>
      <c r="BF718" s="46"/>
      <c r="BG718" s="46"/>
      <c r="BH718" s="46"/>
      <c r="BI718" s="46"/>
      <c r="BJ718" s="46"/>
      <c r="BK718" s="46"/>
      <c r="BL718" s="83"/>
      <c r="BM718" s="83"/>
      <c r="BN718" s="83"/>
      <c r="BO718" s="46"/>
      <c r="BP718" s="47"/>
      <c r="BQ718" s="47"/>
      <c r="BR718" s="47"/>
      <c r="BS718" s="46"/>
      <c r="BT718" s="47">
        <f>VLOOKUP(A718,'[2]enfermeria (304)'!$A$1:$U$311,19,0)</f>
        <v>14533.333333333334</v>
      </c>
      <c r="BU718" s="47">
        <f>VLOOKUP(A718,'[2]enfermeria (304)'!$A$1:$U$311,20,0)</f>
        <v>2761.3333333333335</v>
      </c>
      <c r="BV718" s="47">
        <f t="shared" si="48"/>
        <v>17294.666666666668</v>
      </c>
      <c r="BW718" s="46"/>
      <c r="BX718" s="46"/>
      <c r="BY718" s="46"/>
      <c r="BZ718" s="46"/>
      <c r="CA718" s="46"/>
      <c r="CB718" s="47"/>
      <c r="CC718" s="47"/>
      <c r="CD718" s="47"/>
      <c r="CE718" s="46"/>
      <c r="CF718" s="46"/>
      <c r="CG718" s="46"/>
      <c r="CH718" s="46"/>
      <c r="CI718" s="46"/>
      <c r="CJ718" s="47"/>
      <c r="CK718" s="47"/>
      <c r="CL718" s="47"/>
      <c r="CM718" s="46"/>
      <c r="CN718" s="46"/>
      <c r="CO718" s="46"/>
      <c r="CP718" s="46"/>
      <c r="CQ718" s="46"/>
      <c r="CR718" s="46"/>
      <c r="CS718" s="46"/>
      <c r="CT718" s="46"/>
      <c r="CU718" s="46"/>
      <c r="CV718" s="46"/>
      <c r="CW718" s="46"/>
      <c r="CX718" s="46"/>
      <c r="CY718" s="46"/>
      <c r="CZ718" s="28"/>
      <c r="DA718" s="28"/>
      <c r="DB718" s="35"/>
      <c r="DE718" s="31">
        <f t="shared" si="50"/>
        <v>14272.333333333334</v>
      </c>
    </row>
    <row r="719" spans="1:109" x14ac:dyDescent="0.25">
      <c r="A719" s="41">
        <v>1087</v>
      </c>
      <c r="B719" s="38" t="s">
        <v>889</v>
      </c>
      <c r="C719" s="33" t="s">
        <v>43</v>
      </c>
      <c r="D719" s="21">
        <v>10</v>
      </c>
      <c r="E719" s="22">
        <v>10</v>
      </c>
      <c r="F719" s="22" t="s">
        <v>703</v>
      </c>
      <c r="G719" s="22" t="s">
        <v>703</v>
      </c>
      <c r="H719" s="22"/>
      <c r="I719" s="22"/>
      <c r="J719" s="22"/>
      <c r="K719" s="22"/>
      <c r="L719" s="22"/>
      <c r="M719" s="23"/>
      <c r="N719" s="24"/>
      <c r="O719" s="24"/>
      <c r="P719" s="24"/>
      <c r="Q719" s="24"/>
      <c r="R719" s="24"/>
      <c r="S719" s="24"/>
      <c r="T719" s="24"/>
      <c r="U719" s="24"/>
      <c r="V719" s="24"/>
      <c r="W719" s="24"/>
      <c r="X719" s="24"/>
      <c r="Y719" s="24"/>
      <c r="Z719" s="24"/>
      <c r="AA719" s="24"/>
      <c r="AB719" s="26"/>
      <c r="AC719" s="111"/>
      <c r="AD719" s="24"/>
      <c r="AE719" s="24"/>
      <c r="AF719" s="26"/>
      <c r="AG719" s="100"/>
      <c r="AH719" s="46"/>
      <c r="AI719" s="46"/>
      <c r="AJ719" s="46"/>
      <c r="AK719" s="46"/>
      <c r="AL719" s="46"/>
      <c r="AM719" s="46"/>
      <c r="AN719" s="47"/>
      <c r="AO719" s="47"/>
      <c r="AP719" s="95"/>
      <c r="AQ719" s="46"/>
      <c r="AR719" s="47"/>
      <c r="AS719" s="47"/>
      <c r="AT719" s="47"/>
      <c r="AU719" s="46"/>
      <c r="AV719" s="47"/>
      <c r="AW719" s="47"/>
      <c r="AX719" s="101"/>
      <c r="AY719" s="46"/>
      <c r="AZ719" s="47"/>
      <c r="BA719" s="47"/>
      <c r="BB719" s="47"/>
      <c r="BC719" s="46"/>
      <c r="BD719" s="46"/>
      <c r="BE719" s="46"/>
      <c r="BF719" s="46"/>
      <c r="BG719" s="46"/>
      <c r="BH719" s="46"/>
      <c r="BI719" s="46"/>
      <c r="BJ719" s="46"/>
      <c r="BK719" s="46"/>
      <c r="BL719" s="83"/>
      <c r="BM719" s="83"/>
      <c r="BN719" s="83"/>
      <c r="BO719" s="46"/>
      <c r="BP719" s="47"/>
      <c r="BQ719" s="47"/>
      <c r="BR719" s="47"/>
      <c r="BS719" s="46"/>
      <c r="BT719" s="47">
        <f>VLOOKUP(A719,'[2]enfermeria (304)'!$A$1:$U$311,19,0)</f>
        <v>26618.666666666668</v>
      </c>
      <c r="BU719" s="47">
        <f>VLOOKUP(A719,'[2]enfermeria (304)'!$A$1:$U$311,20,0)</f>
        <v>5057.5466666666671</v>
      </c>
      <c r="BV719" s="47">
        <f t="shared" si="48"/>
        <v>31676.213333333333</v>
      </c>
      <c r="BW719" s="46"/>
      <c r="BX719" s="46"/>
      <c r="BY719" s="46"/>
      <c r="BZ719" s="46"/>
      <c r="CA719" s="46"/>
      <c r="CB719" s="47"/>
      <c r="CC719" s="47"/>
      <c r="CD719" s="47"/>
      <c r="CE719" s="46"/>
      <c r="CF719" s="46"/>
      <c r="CG719" s="46"/>
      <c r="CH719" s="46"/>
      <c r="CI719" s="46"/>
      <c r="CJ719" s="47"/>
      <c r="CK719" s="47"/>
      <c r="CL719" s="47"/>
      <c r="CM719" s="46"/>
      <c r="CN719" s="46"/>
      <c r="CO719" s="46"/>
      <c r="CP719" s="46"/>
      <c r="CQ719" s="46"/>
      <c r="CR719" s="46"/>
      <c r="CS719" s="46"/>
      <c r="CT719" s="46"/>
      <c r="CU719" s="46"/>
      <c r="CV719" s="46"/>
      <c r="CW719" s="46"/>
      <c r="CX719" s="46"/>
      <c r="CY719" s="46"/>
      <c r="CZ719" s="28"/>
      <c r="DA719" s="28"/>
      <c r="DB719" s="35"/>
      <c r="DE719" s="31">
        <f t="shared" si="50"/>
        <v>31676.213333333333</v>
      </c>
    </row>
    <row r="720" spans="1:109" x14ac:dyDescent="0.25">
      <c r="A720" s="37">
        <v>1088</v>
      </c>
      <c r="B720" s="38" t="s">
        <v>890</v>
      </c>
      <c r="C720" s="33" t="s">
        <v>43</v>
      </c>
      <c r="D720" s="21">
        <v>10</v>
      </c>
      <c r="E720" s="22">
        <v>10</v>
      </c>
      <c r="F720" s="22" t="s">
        <v>703</v>
      </c>
      <c r="G720" s="22" t="s">
        <v>703</v>
      </c>
      <c r="H720" s="22"/>
      <c r="I720" s="22"/>
      <c r="J720" s="22"/>
      <c r="K720" s="22"/>
      <c r="L720" s="22"/>
      <c r="M720" s="23"/>
      <c r="N720" s="24"/>
      <c r="O720" s="24"/>
      <c r="P720" s="24"/>
      <c r="Q720" s="24"/>
      <c r="R720" s="24"/>
      <c r="S720" s="24"/>
      <c r="T720" s="24"/>
      <c r="U720" s="24"/>
      <c r="V720" s="24"/>
      <c r="W720" s="24"/>
      <c r="X720" s="24"/>
      <c r="Y720" s="24"/>
      <c r="Z720" s="24"/>
      <c r="AA720" s="24"/>
      <c r="AB720" s="26"/>
      <c r="AC720" s="111"/>
      <c r="AD720" s="24"/>
      <c r="AE720" s="24"/>
      <c r="AF720" s="26"/>
      <c r="AG720" s="100"/>
      <c r="AH720" s="46"/>
      <c r="AI720" s="46"/>
      <c r="AJ720" s="46"/>
      <c r="AK720" s="46"/>
      <c r="AL720" s="46"/>
      <c r="AM720" s="46"/>
      <c r="AN720" s="47"/>
      <c r="AO720" s="47"/>
      <c r="AP720" s="95"/>
      <c r="AQ720" s="46"/>
      <c r="AR720" s="47"/>
      <c r="AS720" s="47"/>
      <c r="AT720" s="47"/>
      <c r="AU720" s="46"/>
      <c r="AV720" s="47"/>
      <c r="AW720" s="47"/>
      <c r="AX720" s="101"/>
      <c r="AY720" s="46"/>
      <c r="AZ720" s="47"/>
      <c r="BA720" s="47"/>
      <c r="BB720" s="47"/>
      <c r="BC720" s="46"/>
      <c r="BD720" s="46"/>
      <c r="BE720" s="46"/>
      <c r="BF720" s="46"/>
      <c r="BG720" s="46"/>
      <c r="BH720" s="46"/>
      <c r="BI720" s="46"/>
      <c r="BJ720" s="46"/>
      <c r="BK720" s="46"/>
      <c r="BL720" s="83"/>
      <c r="BM720" s="83"/>
      <c r="BN720" s="83"/>
      <c r="BO720" s="46"/>
      <c r="BP720" s="47"/>
      <c r="BQ720" s="47"/>
      <c r="BR720" s="47"/>
      <c r="BS720" s="46"/>
      <c r="BT720" s="47">
        <f>VLOOKUP(A720,'[2]enfermeria (304)'!$A$1:$U$311,19,0)</f>
        <v>55389.333333333336</v>
      </c>
      <c r="BU720" s="47">
        <f>VLOOKUP(A720,'[2]enfermeria (304)'!$A$1:$U$311,20,0)</f>
        <v>10523.973333333333</v>
      </c>
      <c r="BV720" s="47">
        <f t="shared" si="48"/>
        <v>65913.306666666671</v>
      </c>
      <c r="BW720" s="46"/>
      <c r="BX720" s="46"/>
      <c r="BY720" s="46"/>
      <c r="BZ720" s="46"/>
      <c r="CA720" s="46"/>
      <c r="CB720" s="47"/>
      <c r="CC720" s="47"/>
      <c r="CD720" s="47"/>
      <c r="CE720" s="46"/>
      <c r="CF720" s="46"/>
      <c r="CG720" s="46"/>
      <c r="CH720" s="46"/>
      <c r="CI720" s="46"/>
      <c r="CJ720" s="47"/>
      <c r="CK720" s="47"/>
      <c r="CL720" s="47"/>
      <c r="CM720" s="46"/>
      <c r="CN720" s="46"/>
      <c r="CO720" s="46"/>
      <c r="CP720" s="46"/>
      <c r="CQ720" s="46"/>
      <c r="CR720" s="46"/>
      <c r="CS720" s="46"/>
      <c r="CT720" s="46"/>
      <c r="CU720" s="46"/>
      <c r="CV720" s="46"/>
      <c r="CW720" s="46"/>
      <c r="CX720" s="46"/>
      <c r="CY720" s="46"/>
      <c r="CZ720" s="28"/>
      <c r="DA720" s="28"/>
      <c r="DB720" s="35"/>
      <c r="DE720" s="31">
        <f t="shared" si="50"/>
        <v>65913.306666666671</v>
      </c>
    </row>
    <row r="721" spans="1:109" x14ac:dyDescent="0.25">
      <c r="A721" s="18">
        <v>1106</v>
      </c>
      <c r="B721" s="38" t="s">
        <v>891</v>
      </c>
      <c r="C721" s="33" t="s">
        <v>202</v>
      </c>
      <c r="D721" s="97">
        <v>5880</v>
      </c>
      <c r="E721" s="98">
        <v>11000</v>
      </c>
      <c r="F721" s="98" t="s">
        <v>703</v>
      </c>
      <c r="G721" s="99" t="s">
        <v>703</v>
      </c>
      <c r="H721" s="98"/>
      <c r="I721" s="98"/>
      <c r="J721" s="98"/>
      <c r="K721" s="99"/>
      <c r="L721" s="99"/>
      <c r="M721" s="98" t="s">
        <v>124</v>
      </c>
      <c r="N721" s="24"/>
      <c r="O721" s="24"/>
      <c r="P721" s="24"/>
      <c r="Q721" s="24"/>
      <c r="R721" s="24"/>
      <c r="S721" s="24"/>
      <c r="T721" s="24"/>
      <c r="U721" s="24"/>
      <c r="V721" s="24"/>
      <c r="W721" s="24"/>
      <c r="X721" s="24"/>
      <c r="Y721" s="24"/>
      <c r="Z721" s="24"/>
      <c r="AA721" s="24"/>
      <c r="AB721" s="26"/>
      <c r="AC721" s="111"/>
      <c r="AD721" s="24"/>
      <c r="AE721" s="24"/>
      <c r="AF721" s="26"/>
      <c r="AG721" s="100"/>
      <c r="AH721" s="46"/>
      <c r="AI721" s="46"/>
      <c r="AJ721" s="46"/>
      <c r="AK721" s="46"/>
      <c r="AL721" s="46"/>
      <c r="AM721" s="46"/>
      <c r="AN721" s="47"/>
      <c r="AO721" s="47"/>
      <c r="AP721" s="95"/>
      <c r="AQ721" s="46"/>
      <c r="AR721" s="47">
        <v>157</v>
      </c>
      <c r="AS721" s="47">
        <v>30</v>
      </c>
      <c r="AT721" s="47">
        <f>+AR721+AS721</f>
        <v>187</v>
      </c>
      <c r="AU721" s="46"/>
      <c r="AV721" s="47"/>
      <c r="AW721" s="47"/>
      <c r="AX721" s="101"/>
      <c r="AY721" s="46"/>
      <c r="AZ721" s="47"/>
      <c r="BA721" s="47"/>
      <c r="BB721" s="47"/>
      <c r="BC721" s="46"/>
      <c r="BD721" s="46"/>
      <c r="BE721" s="46"/>
      <c r="BF721" s="46"/>
      <c r="BG721" s="46"/>
      <c r="BH721" s="46"/>
      <c r="BI721" s="46"/>
      <c r="BJ721" s="46"/>
      <c r="BK721" s="46"/>
      <c r="BL721" s="83"/>
      <c r="BM721" s="83"/>
      <c r="BN721" s="83"/>
      <c r="BO721" s="46"/>
      <c r="BP721" s="47"/>
      <c r="BQ721" s="47"/>
      <c r="BR721" s="47"/>
      <c r="BS721" s="46"/>
      <c r="BT721" s="47">
        <f>VLOOKUP(A721,'[2]enfermeria (304)'!$A$1:$U$311,19,0)</f>
        <v>253.33333333333334</v>
      </c>
      <c r="BU721" s="47">
        <f>VLOOKUP(A721,'[2]enfermeria (304)'!$A$1:$U$311,20,0)</f>
        <v>48.133333333333333</v>
      </c>
      <c r="BV721" s="47">
        <f t="shared" si="48"/>
        <v>301.4666666666667</v>
      </c>
      <c r="BW721" s="46"/>
      <c r="BX721" s="46"/>
      <c r="BY721" s="46"/>
      <c r="BZ721" s="46"/>
      <c r="CA721" s="46"/>
      <c r="CB721" s="47"/>
      <c r="CC721" s="47"/>
      <c r="CD721" s="47"/>
      <c r="CE721" s="46"/>
      <c r="CF721" s="46"/>
      <c r="CG721" s="46"/>
      <c r="CH721" s="46"/>
      <c r="CI721" s="46"/>
      <c r="CJ721" s="47"/>
      <c r="CK721" s="47"/>
      <c r="CL721" s="47"/>
      <c r="CM721" s="46"/>
      <c r="CN721" s="46"/>
      <c r="CO721" s="46"/>
      <c r="CP721" s="46"/>
      <c r="CQ721" s="46"/>
      <c r="CR721" s="46"/>
      <c r="CS721" s="46"/>
      <c r="CT721" s="46"/>
      <c r="CU721" s="46"/>
      <c r="CV721" s="46"/>
      <c r="CW721" s="46"/>
      <c r="CX721" s="46"/>
      <c r="CY721" s="46"/>
      <c r="CZ721" s="28"/>
      <c r="DA721" s="28"/>
      <c r="DB721" s="35"/>
      <c r="DE721" s="31">
        <f t="shared" si="50"/>
        <v>244.23333333333335</v>
      </c>
    </row>
    <row r="722" spans="1:109" ht="45" x14ac:dyDescent="0.25">
      <c r="A722" s="18">
        <v>1119</v>
      </c>
      <c r="B722" s="38" t="s">
        <v>892</v>
      </c>
      <c r="C722" s="33" t="s">
        <v>76</v>
      </c>
      <c r="D722" s="104">
        <v>600</v>
      </c>
      <c r="E722" s="98">
        <f>D722</f>
        <v>600</v>
      </c>
      <c r="F722" s="98" t="s">
        <v>703</v>
      </c>
      <c r="G722" s="99" t="s">
        <v>703</v>
      </c>
      <c r="H722" s="98"/>
      <c r="I722" s="98"/>
      <c r="J722" s="98"/>
      <c r="K722" s="99"/>
      <c r="L722" s="99"/>
      <c r="M722" s="98" t="s">
        <v>124</v>
      </c>
      <c r="N722" s="24"/>
      <c r="O722" s="24"/>
      <c r="P722" s="24"/>
      <c r="Q722" s="24"/>
      <c r="R722" s="24"/>
      <c r="S722" s="24"/>
      <c r="T722" s="24"/>
      <c r="U722" s="24"/>
      <c r="V722" s="24"/>
      <c r="W722" s="24"/>
      <c r="X722" s="24"/>
      <c r="Y722" s="24"/>
      <c r="Z722" s="24"/>
      <c r="AA722" s="24"/>
      <c r="AB722" s="26"/>
      <c r="AC722" s="111"/>
      <c r="AD722" s="24"/>
      <c r="AE722" s="24"/>
      <c r="AF722" s="26"/>
      <c r="AG722" s="100"/>
      <c r="AH722" s="46"/>
      <c r="AI722" s="46"/>
      <c r="AJ722" s="46"/>
      <c r="AK722" s="46"/>
      <c r="AL722" s="46"/>
      <c r="AM722" s="46"/>
      <c r="AN722" s="47"/>
      <c r="AO722" s="47"/>
      <c r="AP722" s="95"/>
      <c r="AQ722" s="46"/>
      <c r="AR722" s="47"/>
      <c r="AS722" s="47"/>
      <c r="AT722" s="47"/>
      <c r="AU722" s="46"/>
      <c r="AV722" s="47"/>
      <c r="AW722" s="47"/>
      <c r="AX722" s="101"/>
      <c r="AY722" s="46"/>
      <c r="AZ722" s="47"/>
      <c r="BA722" s="47"/>
      <c r="BB722" s="47"/>
      <c r="BC722" s="46"/>
      <c r="BD722" s="46"/>
      <c r="BE722" s="46"/>
      <c r="BF722" s="46"/>
      <c r="BG722" s="46"/>
      <c r="BH722" s="46"/>
      <c r="BI722" s="46"/>
      <c r="BJ722" s="46"/>
      <c r="BK722" s="46"/>
      <c r="BL722" s="83"/>
      <c r="BM722" s="83"/>
      <c r="BN722" s="83"/>
      <c r="BO722" s="46"/>
      <c r="BP722" s="47"/>
      <c r="BQ722" s="47"/>
      <c r="BR722" s="47"/>
      <c r="BS722" s="46"/>
      <c r="BT722" s="47"/>
      <c r="BU722" s="47"/>
      <c r="BV722" s="47"/>
      <c r="BW722" s="46"/>
      <c r="BX722" s="46"/>
      <c r="BY722" s="46"/>
      <c r="BZ722" s="46"/>
      <c r="CA722" s="46"/>
      <c r="CB722" s="47"/>
      <c r="CC722" s="47"/>
      <c r="CD722" s="47"/>
      <c r="CE722" s="46"/>
      <c r="CF722" s="46"/>
      <c r="CG722" s="46"/>
      <c r="CH722" s="46"/>
      <c r="CI722" s="46"/>
      <c r="CJ722" s="47"/>
      <c r="CK722" s="47"/>
      <c r="CL722" s="47"/>
      <c r="CM722" s="46"/>
      <c r="CN722" s="46"/>
      <c r="CO722" s="46"/>
      <c r="CP722" s="46"/>
      <c r="CQ722" s="46"/>
      <c r="CR722" s="46"/>
      <c r="CS722" s="46"/>
      <c r="CT722" s="46"/>
      <c r="CU722" s="46"/>
      <c r="CV722" s="46"/>
      <c r="CW722" s="46"/>
      <c r="CX722" s="46"/>
      <c r="CY722" s="46"/>
      <c r="CZ722" s="28">
        <f>VLOOKUP(A722,[1]Hoja2!$A$1:$G$589,7,0)</f>
        <v>2088</v>
      </c>
      <c r="DA722" s="28">
        <v>0</v>
      </c>
      <c r="DB722" s="35">
        <f t="shared" ref="DB722:DB769" si="51">+CZ722+DA722</f>
        <v>2088</v>
      </c>
      <c r="DE722" s="31">
        <f t="shared" si="50"/>
        <v>2088</v>
      </c>
    </row>
    <row r="723" spans="1:109" ht="34.5" x14ac:dyDescent="0.25">
      <c r="A723" s="96">
        <v>1126</v>
      </c>
      <c r="B723" s="38" t="s">
        <v>893</v>
      </c>
      <c r="C723" s="33" t="s">
        <v>43</v>
      </c>
      <c r="D723" s="104">
        <v>2</v>
      </c>
      <c r="E723" s="98">
        <v>30</v>
      </c>
      <c r="F723" s="98" t="s">
        <v>703</v>
      </c>
      <c r="G723" s="99" t="s">
        <v>706</v>
      </c>
      <c r="H723" s="98"/>
      <c r="I723" s="98"/>
      <c r="J723" s="98"/>
      <c r="K723" s="99"/>
      <c r="L723" s="99"/>
      <c r="M723" s="98" t="s">
        <v>124</v>
      </c>
      <c r="N723" s="24"/>
      <c r="O723" s="24"/>
      <c r="P723" s="24"/>
      <c r="Q723" s="24"/>
      <c r="R723" s="24"/>
      <c r="S723" s="24"/>
      <c r="T723" s="24"/>
      <c r="U723" s="24"/>
      <c r="V723" s="24"/>
      <c r="W723" s="24"/>
      <c r="X723" s="24"/>
      <c r="Y723" s="24"/>
      <c r="Z723" s="24"/>
      <c r="AA723" s="24"/>
      <c r="AB723" s="26"/>
      <c r="AC723" s="111"/>
      <c r="AD723" s="24"/>
      <c r="AE723" s="24"/>
      <c r="AF723" s="26"/>
      <c r="AG723" s="100"/>
      <c r="AH723" s="46"/>
      <c r="AI723" s="46"/>
      <c r="AJ723" s="46"/>
      <c r="AK723" s="46"/>
      <c r="AL723" s="46"/>
      <c r="AM723" s="46"/>
      <c r="AN723" s="47">
        <f>VLOOKUP(A723,'[7]enfermeria (304)'!$A$1:$U$311,19,0)</f>
        <v>75033.333333333328</v>
      </c>
      <c r="AO723" s="47">
        <f>VLOOKUP(A723,'[7]enfermeria (304)'!$A$1:$U$311,20,0)</f>
        <v>0</v>
      </c>
      <c r="AP723" s="95">
        <f>+AN723+AO723</f>
        <v>75033.333333333328</v>
      </c>
      <c r="AQ723" s="46"/>
      <c r="AR723" s="47"/>
      <c r="AS723" s="47"/>
      <c r="AT723" s="47"/>
      <c r="AU723" s="46"/>
      <c r="AV723" s="47"/>
      <c r="AW723" s="47"/>
      <c r="AX723" s="101"/>
      <c r="AY723" s="46"/>
      <c r="AZ723" s="47"/>
      <c r="BA723" s="47"/>
      <c r="BB723" s="47"/>
      <c r="BC723" s="46"/>
      <c r="BD723" s="46"/>
      <c r="BE723" s="46"/>
      <c r="BF723" s="46"/>
      <c r="BG723" s="46"/>
      <c r="BH723" s="46"/>
      <c r="BI723" s="46"/>
      <c r="BJ723" s="46"/>
      <c r="BK723" s="46"/>
      <c r="BL723" s="83"/>
      <c r="BM723" s="83"/>
      <c r="BN723" s="83"/>
      <c r="BO723" s="46"/>
      <c r="BP723" s="47"/>
      <c r="BQ723" s="47"/>
      <c r="BR723" s="47"/>
      <c r="BS723" s="46"/>
      <c r="BT723" s="47"/>
      <c r="BU723" s="47"/>
      <c r="BV723" s="47"/>
      <c r="BW723" s="46"/>
      <c r="BX723" s="46"/>
      <c r="BY723" s="46"/>
      <c r="BZ723" s="46"/>
      <c r="CA723" s="46"/>
      <c r="CB723" s="47"/>
      <c r="CC723" s="47"/>
      <c r="CD723" s="47"/>
      <c r="CE723" s="46"/>
      <c r="CF723" s="46"/>
      <c r="CG723" s="46"/>
      <c r="CH723" s="46"/>
      <c r="CI723" s="46"/>
      <c r="CJ723" s="47"/>
      <c r="CK723" s="47"/>
      <c r="CL723" s="47"/>
      <c r="CM723" s="46"/>
      <c r="CN723" s="46"/>
      <c r="CO723" s="46"/>
      <c r="CP723" s="46"/>
      <c r="CQ723" s="46"/>
      <c r="CR723" s="46"/>
      <c r="CS723" s="46"/>
      <c r="CT723" s="46"/>
      <c r="CU723" s="46"/>
      <c r="CV723" s="46"/>
      <c r="CW723" s="46"/>
      <c r="CX723" s="46"/>
      <c r="CY723" s="46"/>
      <c r="CZ723" s="28"/>
      <c r="DA723" s="28"/>
      <c r="DB723" s="35"/>
      <c r="DE723" s="31">
        <f t="shared" si="50"/>
        <v>75033.333333333328</v>
      </c>
    </row>
    <row r="724" spans="1:109" x14ac:dyDescent="0.25">
      <c r="A724" s="18">
        <v>1158</v>
      </c>
      <c r="B724" s="32" t="s">
        <v>894</v>
      </c>
      <c r="C724" s="42" t="s">
        <v>43</v>
      </c>
      <c r="D724" s="97">
        <v>1000</v>
      </c>
      <c r="E724" s="98">
        <v>1000</v>
      </c>
      <c r="F724" s="98" t="s">
        <v>703</v>
      </c>
      <c r="G724" s="99" t="s">
        <v>703</v>
      </c>
      <c r="H724" s="98"/>
      <c r="I724" s="98"/>
      <c r="J724" s="98"/>
      <c r="K724" s="99"/>
      <c r="L724" s="99"/>
      <c r="M724" s="98" t="s">
        <v>124</v>
      </c>
      <c r="N724" s="24"/>
      <c r="O724" s="24"/>
      <c r="P724" s="24"/>
      <c r="Q724" s="24"/>
      <c r="R724" s="24"/>
      <c r="S724" s="24"/>
      <c r="T724" s="24"/>
      <c r="U724" s="24"/>
      <c r="V724" s="24"/>
      <c r="W724" s="24"/>
      <c r="X724" s="24"/>
      <c r="Y724" s="24"/>
      <c r="Z724" s="24"/>
      <c r="AA724" s="24"/>
      <c r="AB724" s="26"/>
      <c r="AC724" s="111"/>
      <c r="AD724" s="24"/>
      <c r="AE724" s="24"/>
      <c r="AF724" s="26"/>
      <c r="AG724" s="100"/>
      <c r="AH724" s="46"/>
      <c r="AI724" s="46"/>
      <c r="AJ724" s="46"/>
      <c r="AK724" s="46"/>
      <c r="AL724" s="46"/>
      <c r="AM724" s="46"/>
      <c r="AN724" s="47"/>
      <c r="AO724" s="47"/>
      <c r="AP724" s="95"/>
      <c r="AQ724" s="46"/>
      <c r="AR724" s="47">
        <v>13158</v>
      </c>
      <c r="AS724" s="47">
        <v>2500</v>
      </c>
      <c r="AT724" s="47">
        <f t="shared" ref="AT724:AT733" si="52">+AR724+AS724</f>
        <v>15658</v>
      </c>
      <c r="AU724" s="46"/>
      <c r="AV724" s="47"/>
      <c r="AW724" s="47"/>
      <c r="AX724" s="101"/>
      <c r="AY724" s="46"/>
      <c r="AZ724" s="47"/>
      <c r="BA724" s="47"/>
      <c r="BB724" s="47"/>
      <c r="BC724" s="46"/>
      <c r="BD724" s="46"/>
      <c r="BE724" s="46"/>
      <c r="BF724" s="46"/>
      <c r="BG724" s="46"/>
      <c r="BH724" s="46"/>
      <c r="BI724" s="46"/>
      <c r="BJ724" s="46"/>
      <c r="BK724" s="46"/>
      <c r="BL724" s="83"/>
      <c r="BM724" s="83"/>
      <c r="BN724" s="83"/>
      <c r="BO724" s="46"/>
      <c r="BP724" s="47"/>
      <c r="BQ724" s="47"/>
      <c r="BR724" s="47"/>
      <c r="BS724" s="46"/>
      <c r="BT724" s="47">
        <f>VLOOKUP(A724,'[2]enfermeria (304)'!$A$1:$U$311,19,0)</f>
        <v>130</v>
      </c>
      <c r="BU724" s="47">
        <f>VLOOKUP(A724,'[2]enfermeria (304)'!$A$1:$U$311,20,0)</f>
        <v>24.7</v>
      </c>
      <c r="BV724" s="47">
        <f t="shared" si="48"/>
        <v>154.69999999999999</v>
      </c>
      <c r="BW724" s="46"/>
      <c r="BX724" s="46"/>
      <c r="BY724" s="46"/>
      <c r="BZ724" s="46"/>
      <c r="CA724" s="46"/>
      <c r="CB724" s="47"/>
      <c r="CC724" s="47"/>
      <c r="CD724" s="47"/>
      <c r="CE724" s="46"/>
      <c r="CF724" s="46"/>
      <c r="CG724" s="46"/>
      <c r="CH724" s="46"/>
      <c r="CI724" s="46"/>
      <c r="CJ724" s="47"/>
      <c r="CK724" s="47"/>
      <c r="CL724" s="47"/>
      <c r="CM724" s="46"/>
      <c r="CN724" s="46"/>
      <c r="CO724" s="46"/>
      <c r="CP724" s="46"/>
      <c r="CQ724" s="46"/>
      <c r="CR724" s="46"/>
      <c r="CS724" s="46"/>
      <c r="CT724" s="46"/>
      <c r="CU724" s="46"/>
      <c r="CV724" s="46"/>
      <c r="CW724" s="46"/>
      <c r="CX724" s="46"/>
      <c r="CY724" s="46"/>
      <c r="CZ724" s="28"/>
      <c r="DA724" s="28"/>
      <c r="DB724" s="35"/>
      <c r="DE724" s="31">
        <f t="shared" si="50"/>
        <v>7906.3499999999995</v>
      </c>
    </row>
    <row r="725" spans="1:109" x14ac:dyDescent="0.25">
      <c r="A725" s="18">
        <v>1160</v>
      </c>
      <c r="B725" s="32" t="s">
        <v>895</v>
      </c>
      <c r="C725" s="42" t="s">
        <v>43</v>
      </c>
      <c r="D725" s="104">
        <v>10620</v>
      </c>
      <c r="E725" s="98">
        <v>5600</v>
      </c>
      <c r="F725" s="98" t="s">
        <v>703</v>
      </c>
      <c r="G725" s="99" t="s">
        <v>703</v>
      </c>
      <c r="H725" s="98"/>
      <c r="I725" s="98"/>
      <c r="J725" s="98"/>
      <c r="K725" s="99"/>
      <c r="L725" s="99"/>
      <c r="M725" s="98" t="s">
        <v>124</v>
      </c>
      <c r="N725" s="24"/>
      <c r="O725" s="24"/>
      <c r="P725" s="24"/>
      <c r="Q725" s="24"/>
      <c r="R725" s="24"/>
      <c r="S725" s="24"/>
      <c r="T725" s="24"/>
      <c r="U725" s="24"/>
      <c r="V725" s="24"/>
      <c r="W725" s="24"/>
      <c r="X725" s="24"/>
      <c r="Y725" s="24"/>
      <c r="Z725" s="24"/>
      <c r="AA725" s="24"/>
      <c r="AB725" s="26"/>
      <c r="AC725" s="111"/>
      <c r="AD725" s="24"/>
      <c r="AE725" s="24"/>
      <c r="AF725" s="26"/>
      <c r="AG725" s="100"/>
      <c r="AH725" s="46"/>
      <c r="AI725" s="46"/>
      <c r="AJ725" s="46"/>
      <c r="AK725" s="46"/>
      <c r="AL725" s="46"/>
      <c r="AM725" s="46"/>
      <c r="AN725" s="47"/>
      <c r="AO725" s="47"/>
      <c r="AP725" s="95"/>
      <c r="AQ725" s="46"/>
      <c r="AR725" s="47">
        <v>10132</v>
      </c>
      <c r="AS725" s="47">
        <v>1925</v>
      </c>
      <c r="AT725" s="47">
        <f t="shared" si="52"/>
        <v>12057</v>
      </c>
      <c r="AU725" s="46"/>
      <c r="AV725" s="47"/>
      <c r="AW725" s="47"/>
      <c r="AX725" s="101"/>
      <c r="AY725" s="46"/>
      <c r="AZ725" s="47"/>
      <c r="BA725" s="47"/>
      <c r="BB725" s="47"/>
      <c r="BC725" s="46"/>
      <c r="BD725" s="46"/>
      <c r="BE725" s="46"/>
      <c r="BF725" s="46"/>
      <c r="BG725" s="46"/>
      <c r="BH725" s="46"/>
      <c r="BI725" s="46"/>
      <c r="BJ725" s="46"/>
      <c r="BK725" s="46"/>
      <c r="BL725" s="83"/>
      <c r="BM725" s="83"/>
      <c r="BN725" s="83"/>
      <c r="BO725" s="46"/>
      <c r="BP725" s="47"/>
      <c r="BQ725" s="47"/>
      <c r="BR725" s="47"/>
      <c r="BS725" s="46"/>
      <c r="BT725" s="47">
        <f>VLOOKUP(A725,'[2]enfermeria (304)'!$A$1:$U$311,19,0)</f>
        <v>130</v>
      </c>
      <c r="BU725" s="47">
        <f>VLOOKUP(A725,'[2]enfermeria (304)'!$A$1:$U$311,20,0)</f>
        <v>24.7</v>
      </c>
      <c r="BV725" s="47">
        <f t="shared" si="48"/>
        <v>154.69999999999999</v>
      </c>
      <c r="BW725" s="46"/>
      <c r="BX725" s="46"/>
      <c r="BY725" s="46"/>
      <c r="BZ725" s="46"/>
      <c r="CA725" s="46"/>
      <c r="CB725" s="47"/>
      <c r="CC725" s="47"/>
      <c r="CD725" s="47"/>
      <c r="CE725" s="46"/>
      <c r="CF725" s="46"/>
      <c r="CG725" s="46"/>
      <c r="CH725" s="46"/>
      <c r="CI725" s="46"/>
      <c r="CJ725" s="47"/>
      <c r="CK725" s="47"/>
      <c r="CL725" s="47"/>
      <c r="CM725" s="46"/>
      <c r="CN725" s="46"/>
      <c r="CO725" s="46"/>
      <c r="CP725" s="46"/>
      <c r="CQ725" s="46"/>
      <c r="CR725" s="46"/>
      <c r="CS725" s="46"/>
      <c r="CT725" s="46"/>
      <c r="CU725" s="46"/>
      <c r="CV725" s="46"/>
      <c r="CW725" s="46"/>
      <c r="CX725" s="46"/>
      <c r="CY725" s="46"/>
      <c r="CZ725" s="28"/>
      <c r="DA725" s="28"/>
      <c r="DB725" s="35"/>
      <c r="DE725" s="31">
        <f t="shared" si="50"/>
        <v>6105.8499999999995</v>
      </c>
    </row>
    <row r="726" spans="1:109" x14ac:dyDescent="0.25">
      <c r="A726" s="18">
        <v>1161</v>
      </c>
      <c r="B726" s="32" t="s">
        <v>896</v>
      </c>
      <c r="C726" s="42" t="s">
        <v>43</v>
      </c>
      <c r="D726" s="97">
        <v>147084</v>
      </c>
      <c r="E726" s="98">
        <v>5200</v>
      </c>
      <c r="F726" s="98" t="s">
        <v>703</v>
      </c>
      <c r="G726" s="99" t="s">
        <v>703</v>
      </c>
      <c r="H726" s="98"/>
      <c r="I726" s="98"/>
      <c r="J726" s="98"/>
      <c r="K726" s="99"/>
      <c r="L726" s="99"/>
      <c r="M726" s="98" t="s">
        <v>124</v>
      </c>
      <c r="N726" s="24"/>
      <c r="O726" s="24"/>
      <c r="P726" s="24"/>
      <c r="Q726" s="24"/>
      <c r="R726" s="24"/>
      <c r="S726" s="24"/>
      <c r="T726" s="24"/>
      <c r="U726" s="24"/>
      <c r="V726" s="24"/>
      <c r="W726" s="24"/>
      <c r="X726" s="24"/>
      <c r="Y726" s="24"/>
      <c r="Z726" s="24"/>
      <c r="AA726" s="24"/>
      <c r="AB726" s="26"/>
      <c r="AC726" s="111"/>
      <c r="AD726" s="24"/>
      <c r="AE726" s="24"/>
      <c r="AF726" s="26"/>
      <c r="AG726" s="100"/>
      <c r="AH726" s="46"/>
      <c r="AI726" s="46"/>
      <c r="AJ726" s="46"/>
      <c r="AK726" s="46"/>
      <c r="AL726" s="46"/>
      <c r="AM726" s="46"/>
      <c r="AN726" s="47"/>
      <c r="AO726" s="47"/>
      <c r="AP726" s="95"/>
      <c r="AQ726" s="46"/>
      <c r="AR726" s="47">
        <v>10132</v>
      </c>
      <c r="AS726" s="47">
        <v>1925</v>
      </c>
      <c r="AT726" s="47">
        <f t="shared" si="52"/>
        <v>12057</v>
      </c>
      <c r="AU726" s="46"/>
      <c r="AV726" s="47"/>
      <c r="AW726" s="47"/>
      <c r="AX726" s="101"/>
      <c r="AY726" s="46"/>
      <c r="AZ726" s="47"/>
      <c r="BA726" s="47"/>
      <c r="BB726" s="47"/>
      <c r="BC726" s="46"/>
      <c r="BD726" s="46"/>
      <c r="BE726" s="46"/>
      <c r="BF726" s="46"/>
      <c r="BG726" s="46"/>
      <c r="BH726" s="46"/>
      <c r="BI726" s="46"/>
      <c r="BJ726" s="46"/>
      <c r="BK726" s="46"/>
      <c r="BL726" s="83"/>
      <c r="BM726" s="83"/>
      <c r="BN726" s="83"/>
      <c r="BO726" s="46"/>
      <c r="BP726" s="47"/>
      <c r="BQ726" s="47"/>
      <c r="BR726" s="47"/>
      <c r="BS726" s="46"/>
      <c r="BT726" s="47">
        <f>VLOOKUP(A726,'[2]enfermeria (304)'!$A$1:$U$311,19,0)</f>
        <v>130</v>
      </c>
      <c r="BU726" s="47">
        <f>VLOOKUP(A726,'[2]enfermeria (304)'!$A$1:$U$311,20,0)</f>
        <v>24.7</v>
      </c>
      <c r="BV726" s="47">
        <f t="shared" si="48"/>
        <v>154.69999999999999</v>
      </c>
      <c r="BW726" s="46"/>
      <c r="BX726" s="46"/>
      <c r="BY726" s="46"/>
      <c r="BZ726" s="46"/>
      <c r="CA726" s="46"/>
      <c r="CB726" s="47"/>
      <c r="CC726" s="47"/>
      <c r="CD726" s="47"/>
      <c r="CE726" s="46"/>
      <c r="CF726" s="46"/>
      <c r="CG726" s="46"/>
      <c r="CH726" s="46"/>
      <c r="CI726" s="46"/>
      <c r="CJ726" s="47"/>
      <c r="CK726" s="47"/>
      <c r="CL726" s="47"/>
      <c r="CM726" s="46"/>
      <c r="CN726" s="46"/>
      <c r="CO726" s="46"/>
      <c r="CP726" s="46"/>
      <c r="CQ726" s="46"/>
      <c r="CR726" s="46"/>
      <c r="CS726" s="46"/>
      <c r="CT726" s="46"/>
      <c r="CU726" s="46"/>
      <c r="CV726" s="46"/>
      <c r="CW726" s="46"/>
      <c r="CX726" s="46"/>
      <c r="CY726" s="46"/>
      <c r="CZ726" s="28"/>
      <c r="DA726" s="28"/>
      <c r="DB726" s="35"/>
      <c r="DE726" s="31">
        <f t="shared" si="50"/>
        <v>6105.8499999999995</v>
      </c>
    </row>
    <row r="727" spans="1:109" x14ac:dyDescent="0.25">
      <c r="A727" s="96">
        <v>1162</v>
      </c>
      <c r="B727" s="32" t="s">
        <v>897</v>
      </c>
      <c r="C727" s="42" t="s">
        <v>43</v>
      </c>
      <c r="D727" s="97">
        <v>192648</v>
      </c>
      <c r="E727" s="98">
        <v>5560</v>
      </c>
      <c r="F727" s="98" t="s">
        <v>703</v>
      </c>
      <c r="G727" s="99" t="s">
        <v>703</v>
      </c>
      <c r="H727" s="98"/>
      <c r="I727" s="98"/>
      <c r="J727" s="98"/>
      <c r="K727" s="99"/>
      <c r="L727" s="99"/>
      <c r="M727" s="98" t="s">
        <v>124</v>
      </c>
      <c r="N727" s="24"/>
      <c r="O727" s="24"/>
      <c r="P727" s="24"/>
      <c r="Q727" s="24"/>
      <c r="R727" s="24"/>
      <c r="S727" s="24"/>
      <c r="T727" s="24"/>
      <c r="U727" s="24"/>
      <c r="V727" s="24"/>
      <c r="W727" s="24"/>
      <c r="X727" s="24"/>
      <c r="Y727" s="24"/>
      <c r="Z727" s="24"/>
      <c r="AA727" s="24"/>
      <c r="AB727" s="26"/>
      <c r="AC727" s="111"/>
      <c r="AD727" s="24"/>
      <c r="AE727" s="24"/>
      <c r="AF727" s="26"/>
      <c r="AG727" s="100"/>
      <c r="AH727" s="46"/>
      <c r="AI727" s="46"/>
      <c r="AJ727" s="46"/>
      <c r="AK727" s="46"/>
      <c r="AL727" s="46"/>
      <c r="AM727" s="46"/>
      <c r="AN727" s="47"/>
      <c r="AO727" s="47"/>
      <c r="AP727" s="95"/>
      <c r="AQ727" s="46"/>
      <c r="AR727" s="47">
        <v>10132</v>
      </c>
      <c r="AS727" s="47">
        <v>1925</v>
      </c>
      <c r="AT727" s="47">
        <f t="shared" si="52"/>
        <v>12057</v>
      </c>
      <c r="AU727" s="46"/>
      <c r="AV727" s="47"/>
      <c r="AW727" s="47"/>
      <c r="AX727" s="101"/>
      <c r="AY727" s="46"/>
      <c r="AZ727" s="47"/>
      <c r="BA727" s="47"/>
      <c r="BB727" s="47"/>
      <c r="BC727" s="46"/>
      <c r="BD727" s="46"/>
      <c r="BE727" s="46"/>
      <c r="BF727" s="46"/>
      <c r="BG727" s="46"/>
      <c r="BH727" s="46"/>
      <c r="BI727" s="46"/>
      <c r="BJ727" s="46"/>
      <c r="BK727" s="46"/>
      <c r="BL727" s="83"/>
      <c r="BM727" s="83"/>
      <c r="BN727" s="83"/>
      <c r="BO727" s="46"/>
      <c r="BP727" s="47"/>
      <c r="BQ727" s="47"/>
      <c r="BR727" s="47"/>
      <c r="BS727" s="46"/>
      <c r="BT727" s="47">
        <f>VLOOKUP(A727,'[2]enfermeria (304)'!$A$1:$U$311,19,0)</f>
        <v>130</v>
      </c>
      <c r="BU727" s="47">
        <f>VLOOKUP(A727,'[2]enfermeria (304)'!$A$1:$U$311,20,0)</f>
        <v>24.7</v>
      </c>
      <c r="BV727" s="47">
        <f t="shared" si="48"/>
        <v>154.69999999999999</v>
      </c>
      <c r="BW727" s="46"/>
      <c r="BX727" s="46"/>
      <c r="BY727" s="46"/>
      <c r="BZ727" s="46"/>
      <c r="CA727" s="46"/>
      <c r="CB727" s="47"/>
      <c r="CC727" s="47"/>
      <c r="CD727" s="47"/>
      <c r="CE727" s="46"/>
      <c r="CF727" s="46"/>
      <c r="CG727" s="46"/>
      <c r="CH727" s="46"/>
      <c r="CI727" s="46"/>
      <c r="CJ727" s="47"/>
      <c r="CK727" s="47"/>
      <c r="CL727" s="47"/>
      <c r="CM727" s="46"/>
      <c r="CN727" s="46"/>
      <c r="CO727" s="46"/>
      <c r="CP727" s="46"/>
      <c r="CQ727" s="46"/>
      <c r="CR727" s="46"/>
      <c r="CS727" s="46"/>
      <c r="CT727" s="46"/>
      <c r="CU727" s="46"/>
      <c r="CV727" s="46"/>
      <c r="CW727" s="46"/>
      <c r="CX727" s="46"/>
      <c r="CY727" s="46"/>
      <c r="CZ727" s="28"/>
      <c r="DA727" s="28"/>
      <c r="DB727" s="35"/>
      <c r="DE727" s="31">
        <f t="shared" si="50"/>
        <v>6105.8499999999995</v>
      </c>
    </row>
    <row r="728" spans="1:109" x14ac:dyDescent="0.25">
      <c r="A728" s="109" t="s">
        <v>119</v>
      </c>
      <c r="B728" s="103" t="s">
        <v>898</v>
      </c>
      <c r="C728" s="97" t="s">
        <v>43</v>
      </c>
      <c r="D728" s="104">
        <v>200</v>
      </c>
      <c r="E728" s="98">
        <v>200</v>
      </c>
      <c r="F728" s="98" t="s">
        <v>703</v>
      </c>
      <c r="G728" s="98" t="s">
        <v>703</v>
      </c>
      <c r="H728" s="24"/>
      <c r="I728" s="24"/>
      <c r="J728" s="24"/>
      <c r="K728" s="24"/>
      <c r="L728" s="24"/>
      <c r="M728" s="24" t="s">
        <v>124</v>
      </c>
      <c r="N728" s="24"/>
      <c r="O728" s="24"/>
      <c r="P728" s="24"/>
      <c r="Q728" s="24"/>
      <c r="R728" s="24"/>
      <c r="S728" s="24"/>
      <c r="T728" s="24"/>
      <c r="U728" s="24"/>
      <c r="V728" s="24"/>
      <c r="W728" s="24"/>
      <c r="X728" s="24"/>
      <c r="Y728" s="24"/>
      <c r="Z728" s="24"/>
      <c r="AA728" s="24"/>
      <c r="AB728" s="26"/>
      <c r="AC728" s="111"/>
      <c r="AD728" s="24"/>
      <c r="AE728" s="24"/>
      <c r="AF728" s="26"/>
      <c r="AG728" s="100"/>
      <c r="AH728" s="46"/>
      <c r="AI728" s="46"/>
      <c r="AJ728" s="46"/>
      <c r="AK728" s="46"/>
      <c r="AL728" s="46"/>
      <c r="AM728" s="46"/>
      <c r="AN728" s="47"/>
      <c r="AO728" s="47"/>
      <c r="AP728" s="95"/>
      <c r="AQ728" s="46"/>
      <c r="AR728" s="47">
        <v>12500</v>
      </c>
      <c r="AS728" s="47">
        <f>+AR728*19%</f>
        <v>2375</v>
      </c>
      <c r="AT728" s="47">
        <f t="shared" si="52"/>
        <v>14875</v>
      </c>
      <c r="AU728" s="46"/>
      <c r="AV728" s="47"/>
      <c r="AW728" s="47"/>
      <c r="AX728" s="101"/>
      <c r="AY728" s="46"/>
      <c r="AZ728" s="47"/>
      <c r="BA728" s="47"/>
      <c r="BB728" s="47"/>
      <c r="BC728" s="46"/>
      <c r="BD728" s="46"/>
      <c r="BE728" s="46"/>
      <c r="BF728" s="46"/>
      <c r="BG728" s="46"/>
      <c r="BH728" s="46"/>
      <c r="BI728" s="46"/>
      <c r="BJ728" s="46"/>
      <c r="BK728" s="46"/>
      <c r="BL728" s="83"/>
      <c r="BM728" s="83"/>
      <c r="BN728" s="83"/>
      <c r="BO728" s="46"/>
      <c r="BP728" s="47"/>
      <c r="BQ728" s="47"/>
      <c r="BR728" s="47"/>
      <c r="BS728" s="46"/>
      <c r="BT728" s="47"/>
      <c r="BU728" s="47"/>
      <c r="BV728" s="47"/>
      <c r="BW728" s="46"/>
      <c r="BX728" s="46"/>
      <c r="BY728" s="46"/>
      <c r="BZ728" s="46"/>
      <c r="CA728" s="46"/>
      <c r="CB728" s="47"/>
      <c r="CC728" s="47"/>
      <c r="CD728" s="47"/>
      <c r="CE728" s="46"/>
      <c r="CF728" s="46"/>
      <c r="CG728" s="46"/>
      <c r="CH728" s="46"/>
      <c r="CI728" s="46"/>
      <c r="CJ728" s="47"/>
      <c r="CK728" s="47"/>
      <c r="CL728" s="47"/>
      <c r="CM728" s="46"/>
      <c r="CN728" s="46"/>
      <c r="CO728" s="46"/>
      <c r="CP728" s="46"/>
      <c r="CQ728" s="46"/>
      <c r="CR728" s="46"/>
      <c r="CS728" s="46"/>
      <c r="CT728" s="46"/>
      <c r="CU728" s="46"/>
      <c r="CV728" s="46"/>
      <c r="CW728" s="46"/>
      <c r="CX728" s="46"/>
      <c r="CY728" s="46"/>
      <c r="CZ728" s="28"/>
      <c r="DA728" s="28"/>
      <c r="DB728" s="35"/>
      <c r="DE728" s="31">
        <f t="shared" si="50"/>
        <v>14875</v>
      </c>
    </row>
    <row r="729" spans="1:109" x14ac:dyDescent="0.25">
      <c r="A729" s="109" t="s">
        <v>119</v>
      </c>
      <c r="B729" s="103" t="s">
        <v>899</v>
      </c>
      <c r="C729" s="97" t="s">
        <v>43</v>
      </c>
      <c r="D729" s="104">
        <v>200</v>
      </c>
      <c r="E729" s="98">
        <v>200</v>
      </c>
      <c r="F729" s="98" t="s">
        <v>703</v>
      </c>
      <c r="G729" s="98" t="s">
        <v>703</v>
      </c>
      <c r="H729" s="24"/>
      <c r="I729" s="24"/>
      <c r="J729" s="24"/>
      <c r="K729" s="24"/>
      <c r="L729" s="24"/>
      <c r="M729" s="24" t="s">
        <v>124</v>
      </c>
      <c r="N729" s="24"/>
      <c r="O729" s="24"/>
      <c r="P729" s="24"/>
      <c r="Q729" s="24"/>
      <c r="R729" s="24"/>
      <c r="S729" s="24"/>
      <c r="T729" s="24"/>
      <c r="U729" s="24"/>
      <c r="V729" s="24"/>
      <c r="W729" s="24"/>
      <c r="X729" s="24"/>
      <c r="Y729" s="24"/>
      <c r="Z729" s="24"/>
      <c r="AA729" s="24"/>
      <c r="AB729" s="26"/>
      <c r="AC729" s="111"/>
      <c r="AD729" s="24"/>
      <c r="AE729" s="24"/>
      <c r="AF729" s="26"/>
      <c r="AG729" s="100"/>
      <c r="AH729" s="46"/>
      <c r="AI729" s="46"/>
      <c r="AJ729" s="46"/>
      <c r="AK729" s="46"/>
      <c r="AL729" s="46"/>
      <c r="AM729" s="46"/>
      <c r="AN729" s="47"/>
      <c r="AO729" s="47"/>
      <c r="AP729" s="95"/>
      <c r="AQ729" s="46"/>
      <c r="AR729" s="47">
        <v>12500</v>
      </c>
      <c r="AS729" s="47">
        <f>+AR729*19%</f>
        <v>2375</v>
      </c>
      <c r="AT729" s="47">
        <f t="shared" si="52"/>
        <v>14875</v>
      </c>
      <c r="AU729" s="46"/>
      <c r="AV729" s="47"/>
      <c r="AW729" s="47"/>
      <c r="AX729" s="101"/>
      <c r="AY729" s="46"/>
      <c r="AZ729" s="47"/>
      <c r="BA729" s="47"/>
      <c r="BB729" s="47"/>
      <c r="BC729" s="46"/>
      <c r="BD729" s="46"/>
      <c r="BE729" s="46"/>
      <c r="BF729" s="46"/>
      <c r="BG729" s="46"/>
      <c r="BH729" s="46"/>
      <c r="BI729" s="46"/>
      <c r="BJ729" s="46"/>
      <c r="BK729" s="46"/>
      <c r="BL729" s="83"/>
      <c r="BM729" s="83"/>
      <c r="BN729" s="83"/>
      <c r="BO729" s="46"/>
      <c r="BP729" s="47"/>
      <c r="BQ729" s="47"/>
      <c r="BR729" s="47"/>
      <c r="BS729" s="46"/>
      <c r="BT729" s="47"/>
      <c r="BU729" s="47"/>
      <c r="BV729" s="47"/>
      <c r="BW729" s="46"/>
      <c r="BX729" s="46"/>
      <c r="BY729" s="46"/>
      <c r="BZ729" s="46"/>
      <c r="CA729" s="46"/>
      <c r="CB729" s="47"/>
      <c r="CC729" s="47"/>
      <c r="CD729" s="47"/>
      <c r="CE729" s="46"/>
      <c r="CF729" s="46"/>
      <c r="CG729" s="46"/>
      <c r="CH729" s="46"/>
      <c r="CI729" s="46"/>
      <c r="CJ729" s="47"/>
      <c r="CK729" s="47"/>
      <c r="CL729" s="47"/>
      <c r="CM729" s="46"/>
      <c r="CN729" s="46"/>
      <c r="CO729" s="46"/>
      <c r="CP729" s="46"/>
      <c r="CQ729" s="46"/>
      <c r="CR729" s="46"/>
      <c r="CS729" s="46"/>
      <c r="CT729" s="46"/>
      <c r="CU729" s="46"/>
      <c r="CV729" s="46"/>
      <c r="CW729" s="46"/>
      <c r="CX729" s="46"/>
      <c r="CY729" s="46"/>
      <c r="CZ729" s="28"/>
      <c r="DA729" s="28"/>
      <c r="DB729" s="35"/>
      <c r="DE729" s="31">
        <f t="shared" si="50"/>
        <v>14875</v>
      </c>
    </row>
    <row r="730" spans="1:109" x14ac:dyDescent="0.25">
      <c r="A730" s="109" t="s">
        <v>119</v>
      </c>
      <c r="B730" s="103" t="s">
        <v>900</v>
      </c>
      <c r="C730" s="97" t="s">
        <v>43</v>
      </c>
      <c r="D730" s="104">
        <v>200</v>
      </c>
      <c r="E730" s="98">
        <v>200</v>
      </c>
      <c r="F730" s="98" t="s">
        <v>703</v>
      </c>
      <c r="G730" s="98" t="s">
        <v>703</v>
      </c>
      <c r="H730" s="24"/>
      <c r="I730" s="24"/>
      <c r="J730" s="24"/>
      <c r="K730" s="24"/>
      <c r="L730" s="24"/>
      <c r="M730" s="24" t="s">
        <v>124</v>
      </c>
      <c r="N730" s="24"/>
      <c r="O730" s="24"/>
      <c r="P730" s="24"/>
      <c r="Q730" s="24"/>
      <c r="R730" s="24"/>
      <c r="S730" s="24"/>
      <c r="T730" s="24"/>
      <c r="U730" s="24"/>
      <c r="V730" s="24"/>
      <c r="W730" s="24"/>
      <c r="X730" s="24"/>
      <c r="Y730" s="24"/>
      <c r="Z730" s="24"/>
      <c r="AA730" s="24"/>
      <c r="AB730" s="26"/>
      <c r="AC730" s="111"/>
      <c r="AD730" s="24"/>
      <c r="AE730" s="24"/>
      <c r="AF730" s="26"/>
      <c r="AG730" s="100"/>
      <c r="AH730" s="46"/>
      <c r="AI730" s="46"/>
      <c r="AJ730" s="46"/>
      <c r="AK730" s="46"/>
      <c r="AL730" s="46"/>
      <c r="AM730" s="46"/>
      <c r="AN730" s="47"/>
      <c r="AO730" s="47"/>
      <c r="AP730" s="95"/>
      <c r="AQ730" s="46"/>
      <c r="AR730" s="47">
        <v>12500</v>
      </c>
      <c r="AS730" s="47">
        <f>+AR730*19%</f>
        <v>2375</v>
      </c>
      <c r="AT730" s="47">
        <f t="shared" si="52"/>
        <v>14875</v>
      </c>
      <c r="AU730" s="46"/>
      <c r="AV730" s="47"/>
      <c r="AW730" s="47"/>
      <c r="AX730" s="101"/>
      <c r="AY730" s="46"/>
      <c r="AZ730" s="47"/>
      <c r="BA730" s="47"/>
      <c r="BB730" s="47"/>
      <c r="BC730" s="46"/>
      <c r="BD730" s="46"/>
      <c r="BE730" s="46"/>
      <c r="BF730" s="46"/>
      <c r="BG730" s="46"/>
      <c r="BH730" s="46"/>
      <c r="BI730" s="46"/>
      <c r="BJ730" s="46"/>
      <c r="BK730" s="46"/>
      <c r="BL730" s="83"/>
      <c r="BM730" s="83"/>
      <c r="BN730" s="83"/>
      <c r="BO730" s="46"/>
      <c r="BP730" s="47"/>
      <c r="BQ730" s="47"/>
      <c r="BR730" s="47"/>
      <c r="BS730" s="46"/>
      <c r="BT730" s="47"/>
      <c r="BU730" s="47"/>
      <c r="BV730" s="47"/>
      <c r="BW730" s="46"/>
      <c r="BX730" s="46"/>
      <c r="BY730" s="46"/>
      <c r="BZ730" s="46"/>
      <c r="CA730" s="46"/>
      <c r="CB730" s="47"/>
      <c r="CC730" s="47"/>
      <c r="CD730" s="47"/>
      <c r="CE730" s="46"/>
      <c r="CF730" s="46"/>
      <c r="CG730" s="46"/>
      <c r="CH730" s="46"/>
      <c r="CI730" s="46"/>
      <c r="CJ730" s="47"/>
      <c r="CK730" s="47"/>
      <c r="CL730" s="47"/>
      <c r="CM730" s="46"/>
      <c r="CN730" s="46"/>
      <c r="CO730" s="46"/>
      <c r="CP730" s="46"/>
      <c r="CQ730" s="46"/>
      <c r="CR730" s="46"/>
      <c r="CS730" s="46"/>
      <c r="CT730" s="46"/>
      <c r="CU730" s="46"/>
      <c r="CV730" s="46"/>
      <c r="CW730" s="46"/>
      <c r="CX730" s="46"/>
      <c r="CY730" s="46"/>
      <c r="CZ730" s="28"/>
      <c r="DA730" s="28"/>
      <c r="DB730" s="35"/>
      <c r="DE730" s="31">
        <f t="shared" si="50"/>
        <v>14875</v>
      </c>
    </row>
    <row r="731" spans="1:109" x14ac:dyDescent="0.25">
      <c r="A731" s="18">
        <v>1179</v>
      </c>
      <c r="B731" s="103" t="s">
        <v>901</v>
      </c>
      <c r="C731" s="97" t="s">
        <v>43</v>
      </c>
      <c r="D731" s="104">
        <v>500</v>
      </c>
      <c r="E731" s="98">
        <v>40</v>
      </c>
      <c r="F731" s="98" t="s">
        <v>703</v>
      </c>
      <c r="G731" s="99" t="s">
        <v>703</v>
      </c>
      <c r="H731" s="98"/>
      <c r="I731" s="98"/>
      <c r="J731" s="98"/>
      <c r="K731" s="99"/>
      <c r="L731" s="99"/>
      <c r="M731" s="98" t="s">
        <v>124</v>
      </c>
      <c r="N731" s="24"/>
      <c r="O731" s="24"/>
      <c r="P731" s="24"/>
      <c r="Q731" s="24"/>
      <c r="R731" s="24"/>
      <c r="S731" s="24"/>
      <c r="T731" s="24"/>
      <c r="U731" s="24"/>
      <c r="V731" s="24"/>
      <c r="W731" s="24"/>
      <c r="X731" s="24"/>
      <c r="Y731" s="24"/>
      <c r="Z731" s="24"/>
      <c r="AA731" s="24"/>
      <c r="AB731" s="26"/>
      <c r="AC731" s="111"/>
      <c r="AD731" s="24"/>
      <c r="AE731" s="24"/>
      <c r="AF731" s="26"/>
      <c r="AG731" s="100"/>
      <c r="AH731" s="46"/>
      <c r="AI731" s="46"/>
      <c r="AJ731" s="46"/>
      <c r="AK731" s="46"/>
      <c r="AL731" s="46"/>
      <c r="AM731" s="46"/>
      <c r="AN731" s="47"/>
      <c r="AO731" s="47"/>
      <c r="AP731" s="95"/>
      <c r="AQ731" s="46"/>
      <c r="AR731" s="47">
        <v>8553</v>
      </c>
      <c r="AS731" s="47">
        <v>1625</v>
      </c>
      <c r="AT731" s="47">
        <f t="shared" si="52"/>
        <v>10178</v>
      </c>
      <c r="AU731" s="46"/>
      <c r="AV731" s="47"/>
      <c r="AW731" s="47"/>
      <c r="AX731" s="101"/>
      <c r="AY731" s="46"/>
      <c r="AZ731" s="47"/>
      <c r="BA731" s="47"/>
      <c r="BB731" s="47"/>
      <c r="BC731" s="46"/>
      <c r="BD731" s="46"/>
      <c r="BE731" s="46"/>
      <c r="BF731" s="46"/>
      <c r="BG731" s="46"/>
      <c r="BH731" s="46"/>
      <c r="BI731" s="46"/>
      <c r="BJ731" s="46"/>
      <c r="BK731" s="46"/>
      <c r="BL731" s="83"/>
      <c r="BM731" s="83"/>
      <c r="BN731" s="83"/>
      <c r="BO731" s="46"/>
      <c r="BP731" s="47"/>
      <c r="BQ731" s="47"/>
      <c r="BR731" s="47"/>
      <c r="BS731" s="46"/>
      <c r="BT731" s="47">
        <f>VLOOKUP(A731,'[2]enfermeria (304)'!$A$1:$U$311,19,0)</f>
        <v>120</v>
      </c>
      <c r="BU731" s="47">
        <f>VLOOKUP(A731,'[2]enfermeria (304)'!$A$1:$U$311,20,0)</f>
        <v>22.8</v>
      </c>
      <c r="BV731" s="47">
        <f t="shared" si="48"/>
        <v>142.80000000000001</v>
      </c>
      <c r="BW731" s="46"/>
      <c r="BX731" s="46"/>
      <c r="BY731" s="46"/>
      <c r="BZ731" s="46"/>
      <c r="CA731" s="46"/>
      <c r="CB731" s="47"/>
      <c r="CC731" s="47"/>
      <c r="CD731" s="47"/>
      <c r="CE731" s="46"/>
      <c r="CF731" s="46"/>
      <c r="CG731" s="46"/>
      <c r="CH731" s="46"/>
      <c r="CI731" s="46"/>
      <c r="CJ731" s="47"/>
      <c r="CK731" s="47"/>
      <c r="CL731" s="47"/>
      <c r="CM731" s="46"/>
      <c r="CN731" s="46"/>
      <c r="CO731" s="46"/>
      <c r="CP731" s="46"/>
      <c r="CQ731" s="46"/>
      <c r="CR731" s="46"/>
      <c r="CS731" s="46"/>
      <c r="CT731" s="46"/>
      <c r="CU731" s="46"/>
      <c r="CV731" s="46"/>
      <c r="CW731" s="46"/>
      <c r="CX731" s="46"/>
      <c r="CY731" s="46"/>
      <c r="CZ731" s="28"/>
      <c r="DA731" s="28"/>
      <c r="DB731" s="35"/>
      <c r="DE731" s="31">
        <f t="shared" si="50"/>
        <v>5160.4000000000005</v>
      </c>
    </row>
    <row r="732" spans="1:109" x14ac:dyDescent="0.25">
      <c r="A732" s="96">
        <v>1180</v>
      </c>
      <c r="B732" s="103" t="s">
        <v>902</v>
      </c>
      <c r="C732" s="97" t="s">
        <v>43</v>
      </c>
      <c r="D732" s="104">
        <v>500</v>
      </c>
      <c r="E732" s="98">
        <v>230</v>
      </c>
      <c r="F732" s="98" t="s">
        <v>703</v>
      </c>
      <c r="G732" s="99" t="s">
        <v>703</v>
      </c>
      <c r="H732" s="98"/>
      <c r="I732" s="98"/>
      <c r="J732" s="98"/>
      <c r="K732" s="99"/>
      <c r="L732" s="99"/>
      <c r="M732" s="98" t="s">
        <v>124</v>
      </c>
      <c r="N732" s="24"/>
      <c r="O732" s="24"/>
      <c r="P732" s="24"/>
      <c r="Q732" s="24"/>
      <c r="R732" s="24"/>
      <c r="S732" s="24"/>
      <c r="T732" s="24"/>
      <c r="U732" s="24"/>
      <c r="V732" s="24"/>
      <c r="W732" s="24"/>
      <c r="X732" s="24"/>
      <c r="Y732" s="24"/>
      <c r="Z732" s="24"/>
      <c r="AA732" s="24"/>
      <c r="AB732" s="26"/>
      <c r="AC732" s="111"/>
      <c r="AD732" s="24"/>
      <c r="AE732" s="24"/>
      <c r="AF732" s="26"/>
      <c r="AG732" s="100"/>
      <c r="AH732" s="46"/>
      <c r="AI732" s="46"/>
      <c r="AJ732" s="46"/>
      <c r="AK732" s="46"/>
      <c r="AL732" s="46"/>
      <c r="AM732" s="46"/>
      <c r="AN732" s="47"/>
      <c r="AO732" s="47"/>
      <c r="AP732" s="95"/>
      <c r="AQ732" s="46"/>
      <c r="AR732" s="47">
        <v>8553</v>
      </c>
      <c r="AS732" s="47">
        <v>1625</v>
      </c>
      <c r="AT732" s="47">
        <f t="shared" si="52"/>
        <v>10178</v>
      </c>
      <c r="AU732" s="46"/>
      <c r="AV732" s="47"/>
      <c r="AW732" s="47"/>
      <c r="AX732" s="101"/>
      <c r="AY732" s="46"/>
      <c r="AZ732" s="47"/>
      <c r="BA732" s="47"/>
      <c r="BB732" s="47"/>
      <c r="BC732" s="46"/>
      <c r="BD732" s="46"/>
      <c r="BE732" s="46"/>
      <c r="BF732" s="46"/>
      <c r="BG732" s="46"/>
      <c r="BH732" s="46"/>
      <c r="BI732" s="46"/>
      <c r="BJ732" s="46"/>
      <c r="BK732" s="46"/>
      <c r="BL732" s="83"/>
      <c r="BM732" s="83"/>
      <c r="BN732" s="83"/>
      <c r="BO732" s="46"/>
      <c r="BP732" s="47"/>
      <c r="BQ732" s="47"/>
      <c r="BR732" s="47"/>
      <c r="BS732" s="46"/>
      <c r="BT732" s="47">
        <f>VLOOKUP(A732,'[2]enfermeria (304)'!$A$1:$U$311,19,0)</f>
        <v>120</v>
      </c>
      <c r="BU732" s="47">
        <f>VLOOKUP(A732,'[2]enfermeria (304)'!$A$1:$U$311,20,0)</f>
        <v>22.8</v>
      </c>
      <c r="BV732" s="47">
        <f t="shared" si="48"/>
        <v>142.80000000000001</v>
      </c>
      <c r="BW732" s="46"/>
      <c r="BX732" s="46"/>
      <c r="BY732" s="46"/>
      <c r="BZ732" s="46"/>
      <c r="CA732" s="46"/>
      <c r="CB732" s="47"/>
      <c r="CC732" s="47"/>
      <c r="CD732" s="47"/>
      <c r="CE732" s="46"/>
      <c r="CF732" s="46"/>
      <c r="CG732" s="46"/>
      <c r="CH732" s="46"/>
      <c r="CI732" s="46"/>
      <c r="CJ732" s="47"/>
      <c r="CK732" s="47"/>
      <c r="CL732" s="47"/>
      <c r="CM732" s="46"/>
      <c r="CN732" s="46"/>
      <c r="CO732" s="46"/>
      <c r="CP732" s="46"/>
      <c r="CQ732" s="46"/>
      <c r="CR732" s="46"/>
      <c r="CS732" s="46"/>
      <c r="CT732" s="46"/>
      <c r="CU732" s="46"/>
      <c r="CV732" s="46"/>
      <c r="CW732" s="46"/>
      <c r="CX732" s="46"/>
      <c r="CY732" s="46"/>
      <c r="CZ732" s="28"/>
      <c r="DA732" s="28"/>
      <c r="DB732" s="35"/>
      <c r="DE732" s="31">
        <f t="shared" si="50"/>
        <v>5160.4000000000005</v>
      </c>
    </row>
    <row r="733" spans="1:109" x14ac:dyDescent="0.25">
      <c r="A733" s="18">
        <v>1181</v>
      </c>
      <c r="B733" s="103" t="s">
        <v>903</v>
      </c>
      <c r="C733" s="97" t="s">
        <v>43</v>
      </c>
      <c r="D733" s="104">
        <v>500</v>
      </c>
      <c r="E733" s="98">
        <v>540</v>
      </c>
      <c r="F733" s="98" t="s">
        <v>703</v>
      </c>
      <c r="G733" s="99" t="s">
        <v>703</v>
      </c>
      <c r="H733" s="98"/>
      <c r="I733" s="98"/>
      <c r="J733" s="98"/>
      <c r="K733" s="99"/>
      <c r="L733" s="99"/>
      <c r="M733" s="98" t="s">
        <v>124</v>
      </c>
      <c r="N733" s="24"/>
      <c r="O733" s="24"/>
      <c r="P733" s="24"/>
      <c r="Q733" s="24"/>
      <c r="R733" s="24"/>
      <c r="S733" s="24"/>
      <c r="T733" s="24"/>
      <c r="U733" s="24"/>
      <c r="V733" s="24"/>
      <c r="W733" s="24"/>
      <c r="X733" s="24"/>
      <c r="Y733" s="24"/>
      <c r="Z733" s="24"/>
      <c r="AA733" s="24"/>
      <c r="AB733" s="26"/>
      <c r="AC733" s="111"/>
      <c r="AD733" s="24"/>
      <c r="AE733" s="24"/>
      <c r="AF733" s="26"/>
      <c r="AG733" s="100"/>
      <c r="AH733" s="46"/>
      <c r="AI733" s="46"/>
      <c r="AJ733" s="46"/>
      <c r="AK733" s="46"/>
      <c r="AL733" s="46"/>
      <c r="AM733" s="46"/>
      <c r="AN733" s="47"/>
      <c r="AO733" s="47"/>
      <c r="AP733" s="95"/>
      <c r="AQ733" s="46"/>
      <c r="AR733" s="47">
        <v>9342</v>
      </c>
      <c r="AS733" s="47">
        <v>1775</v>
      </c>
      <c r="AT733" s="47">
        <f t="shared" si="52"/>
        <v>11117</v>
      </c>
      <c r="AU733" s="46"/>
      <c r="AV733" s="47"/>
      <c r="AW733" s="47"/>
      <c r="AX733" s="101"/>
      <c r="AY733" s="46"/>
      <c r="AZ733" s="47"/>
      <c r="BA733" s="47"/>
      <c r="BB733" s="47"/>
      <c r="BC733" s="46"/>
      <c r="BD733" s="46"/>
      <c r="BE733" s="46"/>
      <c r="BF733" s="46"/>
      <c r="BG733" s="46"/>
      <c r="BH733" s="46"/>
      <c r="BI733" s="46"/>
      <c r="BJ733" s="46"/>
      <c r="BK733" s="46"/>
      <c r="BL733" s="83"/>
      <c r="BM733" s="83"/>
      <c r="BN733" s="83"/>
      <c r="BO733" s="46"/>
      <c r="BP733" s="47"/>
      <c r="BQ733" s="47"/>
      <c r="BR733" s="47"/>
      <c r="BS733" s="46"/>
      <c r="BT733" s="47">
        <f>VLOOKUP(A733,'[2]enfermeria (304)'!$A$1:$U$311,19,0)</f>
        <v>120</v>
      </c>
      <c r="BU733" s="47">
        <f>VLOOKUP(A733,'[2]enfermeria (304)'!$A$1:$U$311,20,0)</f>
        <v>22.8</v>
      </c>
      <c r="BV733" s="47">
        <f t="shared" si="48"/>
        <v>142.80000000000001</v>
      </c>
      <c r="BW733" s="46"/>
      <c r="BX733" s="46"/>
      <c r="BY733" s="46"/>
      <c r="BZ733" s="46"/>
      <c r="CA733" s="46"/>
      <c r="CB733" s="47"/>
      <c r="CC733" s="47"/>
      <c r="CD733" s="47"/>
      <c r="CE733" s="46"/>
      <c r="CF733" s="46"/>
      <c r="CG733" s="46"/>
      <c r="CH733" s="46"/>
      <c r="CI733" s="46"/>
      <c r="CJ733" s="47"/>
      <c r="CK733" s="47"/>
      <c r="CL733" s="47"/>
      <c r="CM733" s="46"/>
      <c r="CN733" s="46"/>
      <c r="CO733" s="46"/>
      <c r="CP733" s="46"/>
      <c r="CQ733" s="46"/>
      <c r="CR733" s="46"/>
      <c r="CS733" s="46"/>
      <c r="CT733" s="46"/>
      <c r="CU733" s="46"/>
      <c r="CV733" s="46"/>
      <c r="CW733" s="46"/>
      <c r="CX733" s="46"/>
      <c r="CY733" s="46"/>
      <c r="CZ733" s="28"/>
      <c r="DA733" s="28"/>
      <c r="DB733" s="35"/>
      <c r="DE733" s="31">
        <f t="shared" si="50"/>
        <v>5629.9000000000005</v>
      </c>
    </row>
    <row r="734" spans="1:109" ht="34.5" x14ac:dyDescent="0.25">
      <c r="A734" s="18">
        <v>1217</v>
      </c>
      <c r="B734" s="38" t="s">
        <v>904</v>
      </c>
      <c r="C734" s="33" t="s">
        <v>43</v>
      </c>
      <c r="D734" s="104">
        <v>10</v>
      </c>
      <c r="E734" s="98">
        <v>100</v>
      </c>
      <c r="F734" s="98" t="s">
        <v>703</v>
      </c>
      <c r="G734" s="99" t="s">
        <v>706</v>
      </c>
      <c r="H734" s="98"/>
      <c r="I734" s="98"/>
      <c r="J734" s="98"/>
      <c r="K734" s="99"/>
      <c r="L734" s="99"/>
      <c r="M734" s="98" t="s">
        <v>124</v>
      </c>
      <c r="N734" s="24"/>
      <c r="O734" s="24"/>
      <c r="P734" s="24"/>
      <c r="Q734" s="24"/>
      <c r="R734" s="24"/>
      <c r="S734" s="24"/>
      <c r="T734" s="24"/>
      <c r="U734" s="24"/>
      <c r="V734" s="24"/>
      <c r="W734" s="24"/>
      <c r="X734" s="24"/>
      <c r="Y734" s="24"/>
      <c r="Z734" s="24"/>
      <c r="AA734" s="24"/>
      <c r="AB734" s="26"/>
      <c r="AC734" s="111"/>
      <c r="AD734" s="24"/>
      <c r="AE734" s="24"/>
      <c r="AF734" s="26"/>
      <c r="AG734" s="100"/>
      <c r="AH734" s="46"/>
      <c r="AI734" s="46"/>
      <c r="AJ734" s="46"/>
      <c r="AK734" s="46"/>
      <c r="AL734" s="46"/>
      <c r="AM734" s="46"/>
      <c r="AN734" s="47">
        <f>VLOOKUP(A734,'[7]enfermeria (304)'!$A$1:$U$311,19,0)</f>
        <v>57738.666666666664</v>
      </c>
      <c r="AO734" s="47">
        <f>VLOOKUP(A734,'[7]enfermeria (304)'!$A$1:$U$311,20,0)</f>
        <v>0</v>
      </c>
      <c r="AP734" s="95">
        <f>+AN734+AO734</f>
        <v>57738.666666666664</v>
      </c>
      <c r="AQ734" s="46"/>
      <c r="AR734" s="47"/>
      <c r="AS734" s="47"/>
      <c r="AT734" s="47"/>
      <c r="AU734" s="46"/>
      <c r="AV734" s="47"/>
      <c r="AW734" s="47"/>
      <c r="AX734" s="101"/>
      <c r="AY734" s="46"/>
      <c r="AZ734" s="47"/>
      <c r="BA734" s="47"/>
      <c r="BB734" s="47"/>
      <c r="BC734" s="46"/>
      <c r="BD734" s="46"/>
      <c r="BE734" s="46"/>
      <c r="BF734" s="46"/>
      <c r="BG734" s="46"/>
      <c r="BH734" s="46"/>
      <c r="BI734" s="46"/>
      <c r="BJ734" s="46"/>
      <c r="BK734" s="46"/>
      <c r="BL734" s="83"/>
      <c r="BM734" s="83"/>
      <c r="BN734" s="83"/>
      <c r="BO734" s="46"/>
      <c r="BP734" s="47"/>
      <c r="BQ734" s="47"/>
      <c r="BR734" s="47"/>
      <c r="BS734" s="46"/>
      <c r="BT734" s="47"/>
      <c r="BU734" s="47"/>
      <c r="BV734" s="47"/>
      <c r="BW734" s="46"/>
      <c r="BX734" s="46"/>
      <c r="BY734" s="46"/>
      <c r="BZ734" s="46"/>
      <c r="CA734" s="46"/>
      <c r="CB734" s="47"/>
      <c r="CC734" s="47"/>
      <c r="CD734" s="47"/>
      <c r="CE734" s="46"/>
      <c r="CF734" s="46"/>
      <c r="CG734" s="46"/>
      <c r="CH734" s="46"/>
      <c r="CI734" s="46"/>
      <c r="CJ734" s="47"/>
      <c r="CK734" s="47"/>
      <c r="CL734" s="47"/>
      <c r="CM734" s="46"/>
      <c r="CN734" s="46"/>
      <c r="CO734" s="46"/>
      <c r="CP734" s="46"/>
      <c r="CQ734" s="46"/>
      <c r="CR734" s="46"/>
      <c r="CS734" s="46"/>
      <c r="CT734" s="46"/>
      <c r="CU734" s="46"/>
      <c r="CV734" s="46"/>
      <c r="CW734" s="46"/>
      <c r="CX734" s="46"/>
      <c r="CY734" s="46"/>
      <c r="CZ734" s="28"/>
      <c r="DA734" s="28"/>
      <c r="DB734" s="35"/>
      <c r="DE734" s="31">
        <f t="shared" si="50"/>
        <v>57738.666666666664</v>
      </c>
    </row>
    <row r="735" spans="1:109" x14ac:dyDescent="0.25">
      <c r="A735" s="96">
        <v>1234</v>
      </c>
      <c r="B735" s="38" t="s">
        <v>905</v>
      </c>
      <c r="C735" s="33" t="s">
        <v>43</v>
      </c>
      <c r="D735" s="104">
        <v>3000</v>
      </c>
      <c r="E735" s="98">
        <v>5450</v>
      </c>
      <c r="F735" s="98" t="s">
        <v>703</v>
      </c>
      <c r="G735" s="99" t="s">
        <v>703</v>
      </c>
      <c r="H735" s="98"/>
      <c r="I735" s="98"/>
      <c r="J735" s="98"/>
      <c r="K735" s="99"/>
      <c r="L735" s="99"/>
      <c r="M735" s="98" t="s">
        <v>124</v>
      </c>
      <c r="N735" s="24"/>
      <c r="O735" s="24"/>
      <c r="P735" s="24"/>
      <c r="Q735" s="24"/>
      <c r="R735" s="24"/>
      <c r="S735" s="24"/>
      <c r="T735" s="24"/>
      <c r="U735" s="24"/>
      <c r="V735" s="24"/>
      <c r="W735" s="24"/>
      <c r="X735" s="24"/>
      <c r="Y735" s="24"/>
      <c r="Z735" s="24"/>
      <c r="AA735" s="24"/>
      <c r="AB735" s="26"/>
      <c r="AC735" s="111"/>
      <c r="AD735" s="24"/>
      <c r="AE735" s="24"/>
      <c r="AF735" s="26"/>
      <c r="AG735" s="100"/>
      <c r="AH735" s="46"/>
      <c r="AI735" s="46"/>
      <c r="AJ735" s="46"/>
      <c r="AK735" s="46"/>
      <c r="AL735" s="46"/>
      <c r="AM735" s="46"/>
      <c r="AN735" s="47"/>
      <c r="AO735" s="47"/>
      <c r="AP735" s="95"/>
      <c r="AQ735" s="46"/>
      <c r="AR735" s="47">
        <v>4184</v>
      </c>
      <c r="AS735" s="47">
        <v>795</v>
      </c>
      <c r="AT735" s="47">
        <f>+AR735+AS735</f>
        <v>4979</v>
      </c>
      <c r="AU735" s="46"/>
      <c r="AV735" s="47"/>
      <c r="AW735" s="47"/>
      <c r="AX735" s="101"/>
      <c r="AY735" s="46"/>
      <c r="AZ735" s="47">
        <f>VLOOKUP(A735,'[4]enfermeria (304)'!$A$1:$U$311,19,0)</f>
        <v>4500</v>
      </c>
      <c r="BA735" s="47">
        <f>VLOOKUP(A735,'[4]enfermeria (304)'!$A$1:$U$311,20,0)</f>
        <v>855</v>
      </c>
      <c r="BB735" s="47">
        <f>+AZ735+BA735</f>
        <v>5355</v>
      </c>
      <c r="BC735" s="46"/>
      <c r="BD735" s="46"/>
      <c r="BE735" s="46"/>
      <c r="BF735" s="46"/>
      <c r="BG735" s="46"/>
      <c r="BH735" s="46"/>
      <c r="BI735" s="46"/>
      <c r="BJ735" s="46"/>
      <c r="BK735" s="46"/>
      <c r="BL735" s="83">
        <v>6687.66</v>
      </c>
      <c r="BM735" s="83">
        <v>1270.6554000000001</v>
      </c>
      <c r="BN735" s="83">
        <f>+BL735+BM735</f>
        <v>7958.3153999999995</v>
      </c>
      <c r="BO735" s="46"/>
      <c r="BP735" s="47"/>
      <c r="BQ735" s="47"/>
      <c r="BR735" s="47"/>
      <c r="BS735" s="46"/>
      <c r="BT735" s="47">
        <f>VLOOKUP(A735,'[2]enfermeria (304)'!$A$1:$U$311,19,0)</f>
        <v>5600</v>
      </c>
      <c r="BU735" s="47">
        <f>VLOOKUP(A735,'[2]enfermeria (304)'!$A$1:$U$311,20,0)</f>
        <v>1064</v>
      </c>
      <c r="BV735" s="47">
        <f t="shared" si="48"/>
        <v>6664</v>
      </c>
      <c r="BW735" s="46"/>
      <c r="BX735" s="46"/>
      <c r="BY735" s="46"/>
      <c r="BZ735" s="46"/>
      <c r="CA735" s="46"/>
      <c r="CB735" s="47"/>
      <c r="CC735" s="47"/>
      <c r="CD735" s="47"/>
      <c r="CE735" s="46"/>
      <c r="CF735" s="46"/>
      <c r="CG735" s="46"/>
      <c r="CH735" s="46"/>
      <c r="CI735" s="46"/>
      <c r="CJ735" s="47"/>
      <c r="CK735" s="47"/>
      <c r="CL735" s="47"/>
      <c r="CM735" s="46"/>
      <c r="CN735" s="46"/>
      <c r="CO735" s="46"/>
      <c r="CP735" s="46"/>
      <c r="CQ735" s="46"/>
      <c r="CR735" s="46"/>
      <c r="CS735" s="46"/>
      <c r="CT735" s="46"/>
      <c r="CU735" s="46"/>
      <c r="CV735" s="46"/>
      <c r="CW735" s="46"/>
      <c r="CX735" s="46"/>
      <c r="CY735" s="46"/>
      <c r="CZ735" s="28"/>
      <c r="DA735" s="28"/>
      <c r="DB735" s="35"/>
      <c r="DE735" s="31">
        <f t="shared" si="50"/>
        <v>6009.5</v>
      </c>
    </row>
    <row r="736" spans="1:109" ht="22.5" x14ac:dyDescent="0.25">
      <c r="A736" s="18">
        <v>1271</v>
      </c>
      <c r="B736" s="32" t="s">
        <v>906</v>
      </c>
      <c r="C736" s="42" t="s">
        <v>449</v>
      </c>
      <c r="D736" s="104">
        <v>10</v>
      </c>
      <c r="E736" s="98">
        <v>50</v>
      </c>
      <c r="F736" s="98" t="s">
        <v>703</v>
      </c>
      <c r="G736" s="99" t="s">
        <v>703</v>
      </c>
      <c r="H736" s="98"/>
      <c r="I736" s="98"/>
      <c r="J736" s="98"/>
      <c r="K736" s="99"/>
      <c r="L736" s="99"/>
      <c r="M736" s="98" t="s">
        <v>124</v>
      </c>
      <c r="N736" s="24"/>
      <c r="O736" s="24"/>
      <c r="P736" s="24"/>
      <c r="Q736" s="24"/>
      <c r="R736" s="24"/>
      <c r="S736" s="24"/>
      <c r="T736" s="24"/>
      <c r="U736" s="24"/>
      <c r="V736" s="24"/>
      <c r="W736" s="24"/>
      <c r="X736" s="24"/>
      <c r="Y736" s="24"/>
      <c r="Z736" s="24"/>
      <c r="AA736" s="24"/>
      <c r="AB736" s="26"/>
      <c r="AC736" s="111"/>
      <c r="AD736" s="24"/>
      <c r="AE736" s="24"/>
      <c r="AF736" s="26"/>
      <c r="AG736" s="100"/>
      <c r="AH736" s="46"/>
      <c r="AI736" s="46"/>
      <c r="AJ736" s="46"/>
      <c r="AK736" s="46"/>
      <c r="AL736" s="46"/>
      <c r="AM736" s="46"/>
      <c r="AN736" s="47"/>
      <c r="AO736" s="47"/>
      <c r="AP736" s="95"/>
      <c r="AQ736" s="46"/>
      <c r="AR736" s="47"/>
      <c r="AS736" s="47"/>
      <c r="AT736" s="47"/>
      <c r="AU736" s="46"/>
      <c r="AV736" s="47"/>
      <c r="AW736" s="47"/>
      <c r="AX736" s="101"/>
      <c r="AY736" s="46"/>
      <c r="AZ736" s="47"/>
      <c r="BA736" s="47"/>
      <c r="BB736" s="47"/>
      <c r="BC736" s="46"/>
      <c r="BD736" s="46"/>
      <c r="BE736" s="46"/>
      <c r="BF736" s="46"/>
      <c r="BG736" s="46"/>
      <c r="BH736" s="46"/>
      <c r="BI736" s="46"/>
      <c r="BJ736" s="46"/>
      <c r="BK736" s="46"/>
      <c r="BL736" s="83"/>
      <c r="BM736" s="83"/>
      <c r="BN736" s="83"/>
      <c r="BO736" s="46"/>
      <c r="BP736" s="47"/>
      <c r="BQ736" s="47"/>
      <c r="BR736" s="47"/>
      <c r="BS736" s="46"/>
      <c r="BT736" s="47"/>
      <c r="BU736" s="47"/>
      <c r="BV736" s="47"/>
      <c r="BW736" s="46"/>
      <c r="BX736" s="46"/>
      <c r="BY736" s="46"/>
      <c r="BZ736" s="46"/>
      <c r="CA736" s="46"/>
      <c r="CB736" s="47"/>
      <c r="CC736" s="47"/>
      <c r="CD736" s="47"/>
      <c r="CE736" s="46"/>
      <c r="CF736" s="46"/>
      <c r="CG736" s="46"/>
      <c r="CH736" s="46"/>
      <c r="CI736" s="46"/>
      <c r="CJ736" s="47"/>
      <c r="CK736" s="47"/>
      <c r="CL736" s="47"/>
      <c r="CM736" s="46"/>
      <c r="CN736" s="46"/>
      <c r="CO736" s="46"/>
      <c r="CP736" s="46"/>
      <c r="CQ736" s="46"/>
      <c r="CR736" s="46"/>
      <c r="CS736" s="46"/>
      <c r="CT736" s="46"/>
      <c r="CU736" s="46"/>
      <c r="CV736" s="46"/>
      <c r="CW736" s="46"/>
      <c r="CX736" s="46"/>
      <c r="CY736" s="46"/>
      <c r="CZ736" s="28">
        <f>VLOOKUP(A736,[1]Hoja2!$A$1:$G$589,7,0)</f>
        <v>41348.663999999997</v>
      </c>
      <c r="DA736" s="28">
        <v>0</v>
      </c>
      <c r="DB736" s="35">
        <f t="shared" si="51"/>
        <v>41348.663999999997</v>
      </c>
      <c r="DE736" s="31">
        <f t="shared" si="50"/>
        <v>41348.663999999997</v>
      </c>
    </row>
    <row r="737" spans="1:109" ht="22.5" x14ac:dyDescent="0.25">
      <c r="A737" s="18">
        <v>1272</v>
      </c>
      <c r="B737" s="32" t="s">
        <v>907</v>
      </c>
      <c r="C737" s="42" t="s">
        <v>449</v>
      </c>
      <c r="D737" s="104">
        <v>5</v>
      </c>
      <c r="E737" s="98">
        <v>50</v>
      </c>
      <c r="F737" s="98" t="s">
        <v>703</v>
      </c>
      <c r="G737" s="99" t="s">
        <v>703</v>
      </c>
      <c r="H737" s="98"/>
      <c r="I737" s="98"/>
      <c r="J737" s="98"/>
      <c r="K737" s="99"/>
      <c r="L737" s="99"/>
      <c r="M737" s="98" t="s">
        <v>124</v>
      </c>
      <c r="N737" s="24"/>
      <c r="O737" s="24"/>
      <c r="P737" s="24"/>
      <c r="Q737" s="24"/>
      <c r="R737" s="24"/>
      <c r="S737" s="24"/>
      <c r="T737" s="24"/>
      <c r="U737" s="24"/>
      <c r="V737" s="24"/>
      <c r="W737" s="24"/>
      <c r="X737" s="24"/>
      <c r="Y737" s="24"/>
      <c r="Z737" s="24"/>
      <c r="AA737" s="24"/>
      <c r="AB737" s="26"/>
      <c r="AC737" s="111"/>
      <c r="AD737" s="24"/>
      <c r="AE737" s="24"/>
      <c r="AF737" s="26"/>
      <c r="AG737" s="100"/>
      <c r="AH737" s="46"/>
      <c r="AI737" s="46"/>
      <c r="AJ737" s="46"/>
      <c r="AK737" s="46"/>
      <c r="AL737" s="46"/>
      <c r="AM737" s="46"/>
      <c r="AN737" s="47"/>
      <c r="AO737" s="47"/>
      <c r="AP737" s="95"/>
      <c r="AQ737" s="46"/>
      <c r="AR737" s="47"/>
      <c r="AS737" s="47"/>
      <c r="AT737" s="47"/>
      <c r="AU737" s="46"/>
      <c r="AV737" s="47"/>
      <c r="AW737" s="47"/>
      <c r="AX737" s="101"/>
      <c r="AY737" s="46"/>
      <c r="AZ737" s="47"/>
      <c r="BA737" s="47"/>
      <c r="BB737" s="47"/>
      <c r="BC737" s="46"/>
      <c r="BD737" s="46"/>
      <c r="BE737" s="46"/>
      <c r="BF737" s="46"/>
      <c r="BG737" s="46"/>
      <c r="BH737" s="46"/>
      <c r="BI737" s="46"/>
      <c r="BJ737" s="46"/>
      <c r="BK737" s="46"/>
      <c r="BL737" s="83"/>
      <c r="BM737" s="83"/>
      <c r="BN737" s="83"/>
      <c r="BO737" s="46"/>
      <c r="BP737" s="47"/>
      <c r="BQ737" s="47"/>
      <c r="BR737" s="47"/>
      <c r="BS737" s="46"/>
      <c r="BT737" s="47"/>
      <c r="BU737" s="47"/>
      <c r="BV737" s="47"/>
      <c r="BW737" s="46"/>
      <c r="BX737" s="46"/>
      <c r="BY737" s="46"/>
      <c r="BZ737" s="46"/>
      <c r="CA737" s="46"/>
      <c r="CB737" s="47"/>
      <c r="CC737" s="47"/>
      <c r="CD737" s="47"/>
      <c r="CE737" s="46"/>
      <c r="CF737" s="46"/>
      <c r="CG737" s="46"/>
      <c r="CH737" s="46"/>
      <c r="CI737" s="46"/>
      <c r="CJ737" s="47"/>
      <c r="CK737" s="47"/>
      <c r="CL737" s="47"/>
      <c r="CM737" s="46"/>
      <c r="CN737" s="46"/>
      <c r="CO737" s="46"/>
      <c r="CP737" s="46"/>
      <c r="CQ737" s="46"/>
      <c r="CR737" s="46"/>
      <c r="CS737" s="46"/>
      <c r="CT737" s="46"/>
      <c r="CU737" s="46"/>
      <c r="CV737" s="46"/>
      <c r="CW737" s="46"/>
      <c r="CX737" s="46"/>
      <c r="CY737" s="46"/>
      <c r="CZ737" s="28">
        <f>VLOOKUP(A737,[1]Hoja2!$A$1:$G$589,7,0)</f>
        <v>30356.387999999999</v>
      </c>
      <c r="DA737" s="28">
        <v>0</v>
      </c>
      <c r="DB737" s="35">
        <f t="shared" si="51"/>
        <v>30356.387999999999</v>
      </c>
      <c r="DE737" s="31">
        <f t="shared" si="50"/>
        <v>30356.387999999999</v>
      </c>
    </row>
    <row r="738" spans="1:109" ht="33.75" x14ac:dyDescent="0.25">
      <c r="A738" s="96">
        <v>1273</v>
      </c>
      <c r="B738" s="32" t="s">
        <v>908</v>
      </c>
      <c r="C738" s="42" t="s">
        <v>43</v>
      </c>
      <c r="D738" s="104">
        <v>16</v>
      </c>
      <c r="E738" s="98">
        <v>30</v>
      </c>
      <c r="F738" s="98" t="s">
        <v>703</v>
      </c>
      <c r="G738" s="99" t="s">
        <v>703</v>
      </c>
      <c r="H738" s="98"/>
      <c r="I738" s="98"/>
      <c r="J738" s="98"/>
      <c r="K738" s="99"/>
      <c r="L738" s="99"/>
      <c r="M738" s="98" t="s">
        <v>124</v>
      </c>
      <c r="N738" s="24"/>
      <c r="O738" s="24"/>
      <c r="P738" s="24"/>
      <c r="Q738" s="24"/>
      <c r="R738" s="24"/>
      <c r="S738" s="24"/>
      <c r="T738" s="24"/>
      <c r="U738" s="24"/>
      <c r="V738" s="24"/>
      <c r="W738" s="24"/>
      <c r="X738" s="24"/>
      <c r="Y738" s="24"/>
      <c r="Z738" s="24"/>
      <c r="AA738" s="24"/>
      <c r="AB738" s="26"/>
      <c r="AC738" s="111"/>
      <c r="AD738" s="24"/>
      <c r="AE738" s="24"/>
      <c r="AF738" s="26"/>
      <c r="AG738" s="100"/>
      <c r="AH738" s="46"/>
      <c r="AI738" s="46"/>
      <c r="AJ738" s="46"/>
      <c r="AK738" s="46"/>
      <c r="AL738" s="46"/>
      <c r="AM738" s="46"/>
      <c r="AN738" s="47"/>
      <c r="AO738" s="47"/>
      <c r="AP738" s="95"/>
      <c r="AQ738" s="46"/>
      <c r="AR738" s="47"/>
      <c r="AS738" s="47"/>
      <c r="AT738" s="47"/>
      <c r="AU738" s="46"/>
      <c r="AV738" s="47"/>
      <c r="AW738" s="47"/>
      <c r="AX738" s="101"/>
      <c r="AY738" s="46"/>
      <c r="AZ738" s="47"/>
      <c r="BA738" s="47"/>
      <c r="BB738" s="47"/>
      <c r="BC738" s="46"/>
      <c r="BD738" s="46"/>
      <c r="BE738" s="46"/>
      <c r="BF738" s="46"/>
      <c r="BG738" s="46"/>
      <c r="BH738" s="46"/>
      <c r="BI738" s="46"/>
      <c r="BJ738" s="46"/>
      <c r="BK738" s="46"/>
      <c r="BL738" s="83"/>
      <c r="BM738" s="83"/>
      <c r="BN738" s="83"/>
      <c r="BO738" s="46"/>
      <c r="BP738" s="47"/>
      <c r="BQ738" s="47"/>
      <c r="BR738" s="47"/>
      <c r="BS738" s="46"/>
      <c r="BT738" s="47"/>
      <c r="BU738" s="47"/>
      <c r="BV738" s="47"/>
      <c r="BW738" s="46"/>
      <c r="BX738" s="46"/>
      <c r="BY738" s="46"/>
      <c r="BZ738" s="46"/>
      <c r="CA738" s="46"/>
      <c r="CB738" s="47"/>
      <c r="CC738" s="47"/>
      <c r="CD738" s="47"/>
      <c r="CE738" s="46"/>
      <c r="CF738" s="46"/>
      <c r="CG738" s="46"/>
      <c r="CH738" s="46"/>
      <c r="CI738" s="46"/>
      <c r="CJ738" s="47"/>
      <c r="CK738" s="47"/>
      <c r="CL738" s="47"/>
      <c r="CM738" s="46"/>
      <c r="CN738" s="46"/>
      <c r="CO738" s="46"/>
      <c r="CP738" s="46"/>
      <c r="CQ738" s="46"/>
      <c r="CR738" s="46"/>
      <c r="CS738" s="46"/>
      <c r="CT738" s="46"/>
      <c r="CU738" s="46"/>
      <c r="CV738" s="46"/>
      <c r="CW738" s="46"/>
      <c r="CX738" s="46"/>
      <c r="CY738" s="46"/>
      <c r="CZ738" s="28">
        <f>VLOOKUP(A738,[1]Hoja2!$A$1:$G$589,7,0)</f>
        <v>70842.707999999999</v>
      </c>
      <c r="DA738" s="28">
        <v>0</v>
      </c>
      <c r="DB738" s="35">
        <f t="shared" si="51"/>
        <v>70842.707999999999</v>
      </c>
      <c r="DE738" s="31">
        <f t="shared" si="50"/>
        <v>70842.707999999999</v>
      </c>
    </row>
    <row r="739" spans="1:109" ht="22.5" x14ac:dyDescent="0.25">
      <c r="A739" s="18">
        <v>1274</v>
      </c>
      <c r="B739" s="38" t="s">
        <v>909</v>
      </c>
      <c r="C739" s="33" t="s">
        <v>43</v>
      </c>
      <c r="D739" s="104">
        <v>10</v>
      </c>
      <c r="E739" s="98">
        <v>50</v>
      </c>
      <c r="F739" s="98" t="s">
        <v>703</v>
      </c>
      <c r="G739" s="99" t="s">
        <v>703</v>
      </c>
      <c r="H739" s="98"/>
      <c r="I739" s="98"/>
      <c r="J739" s="98"/>
      <c r="K739" s="99"/>
      <c r="L739" s="99"/>
      <c r="M739" s="98" t="s">
        <v>124</v>
      </c>
      <c r="N739" s="24"/>
      <c r="O739" s="24"/>
      <c r="P739" s="24"/>
      <c r="Q739" s="24"/>
      <c r="R739" s="24"/>
      <c r="S739" s="24"/>
      <c r="T739" s="24"/>
      <c r="U739" s="24"/>
      <c r="V739" s="24"/>
      <c r="W739" s="24"/>
      <c r="X739" s="24"/>
      <c r="Y739" s="24"/>
      <c r="Z739" s="24"/>
      <c r="AA739" s="24"/>
      <c r="AB739" s="26"/>
      <c r="AC739" s="111"/>
      <c r="AD739" s="24"/>
      <c r="AE739" s="24"/>
      <c r="AF739" s="26"/>
      <c r="AG739" s="100"/>
      <c r="AH739" s="46"/>
      <c r="AI739" s="46"/>
      <c r="AJ739" s="46"/>
      <c r="AK739" s="46"/>
      <c r="AL739" s="46"/>
      <c r="AM739" s="46"/>
      <c r="AN739" s="47"/>
      <c r="AO739" s="47"/>
      <c r="AP739" s="95"/>
      <c r="AQ739" s="46"/>
      <c r="AR739" s="47"/>
      <c r="AS739" s="47"/>
      <c r="AT739" s="47"/>
      <c r="AU739" s="46"/>
      <c r="AV739" s="47"/>
      <c r="AW739" s="47"/>
      <c r="AX739" s="101"/>
      <c r="AY739" s="46"/>
      <c r="AZ739" s="47"/>
      <c r="BA739" s="47"/>
      <c r="BB739" s="47"/>
      <c r="BC739" s="46"/>
      <c r="BD739" s="46"/>
      <c r="BE739" s="46"/>
      <c r="BF739" s="46"/>
      <c r="BG739" s="46"/>
      <c r="BH739" s="46"/>
      <c r="BI739" s="46"/>
      <c r="BJ739" s="46"/>
      <c r="BK739" s="46"/>
      <c r="BL739" s="83"/>
      <c r="BM739" s="83"/>
      <c r="BN739" s="83"/>
      <c r="BO739" s="46"/>
      <c r="BP739" s="47"/>
      <c r="BQ739" s="47"/>
      <c r="BR739" s="47"/>
      <c r="BS739" s="46"/>
      <c r="BT739" s="47"/>
      <c r="BU739" s="47"/>
      <c r="BV739" s="47"/>
      <c r="BW739" s="46"/>
      <c r="BX739" s="46"/>
      <c r="BY739" s="46"/>
      <c r="BZ739" s="46"/>
      <c r="CA739" s="46"/>
      <c r="CB739" s="47"/>
      <c r="CC739" s="47"/>
      <c r="CD739" s="47"/>
      <c r="CE739" s="46"/>
      <c r="CF739" s="46"/>
      <c r="CG739" s="46"/>
      <c r="CH739" s="46"/>
      <c r="CI739" s="46"/>
      <c r="CJ739" s="47"/>
      <c r="CK739" s="47"/>
      <c r="CL739" s="47"/>
      <c r="CM739" s="46"/>
      <c r="CN739" s="46"/>
      <c r="CO739" s="46"/>
      <c r="CP739" s="46"/>
      <c r="CQ739" s="46"/>
      <c r="CR739" s="46"/>
      <c r="CS739" s="46"/>
      <c r="CT739" s="46"/>
      <c r="CU739" s="46"/>
      <c r="CV739" s="46"/>
      <c r="CW739" s="46"/>
      <c r="CX739" s="46"/>
      <c r="CY739" s="46"/>
      <c r="CZ739" s="28">
        <f>VLOOKUP(A739,[1]Hoja2!$A$1:$G$589,7,0)</f>
        <v>88740</v>
      </c>
      <c r="DA739" s="28">
        <v>0</v>
      </c>
      <c r="DB739" s="35">
        <f t="shared" si="51"/>
        <v>88740</v>
      </c>
      <c r="DE739" s="31">
        <f t="shared" si="50"/>
        <v>88740</v>
      </c>
    </row>
    <row r="740" spans="1:109" x14ac:dyDescent="0.25">
      <c r="A740" s="18">
        <v>1295</v>
      </c>
      <c r="B740" s="38" t="s">
        <v>910</v>
      </c>
      <c r="C740" s="33" t="s">
        <v>43</v>
      </c>
      <c r="D740" s="104">
        <v>2000</v>
      </c>
      <c r="E740" s="98">
        <v>2000</v>
      </c>
      <c r="F740" s="98" t="s">
        <v>703</v>
      </c>
      <c r="G740" s="99" t="s">
        <v>703</v>
      </c>
      <c r="H740" s="98"/>
      <c r="I740" s="98"/>
      <c r="J740" s="98"/>
      <c r="K740" s="99"/>
      <c r="L740" s="99"/>
      <c r="M740" s="98" t="s">
        <v>124</v>
      </c>
      <c r="N740" s="24"/>
      <c r="O740" s="24"/>
      <c r="P740" s="24"/>
      <c r="Q740" s="24"/>
      <c r="R740" s="24"/>
      <c r="S740" s="24"/>
      <c r="T740" s="24"/>
      <c r="U740" s="24"/>
      <c r="V740" s="24"/>
      <c r="W740" s="24"/>
      <c r="X740" s="24"/>
      <c r="Y740" s="24"/>
      <c r="Z740" s="24"/>
      <c r="AA740" s="24"/>
      <c r="AB740" s="26"/>
      <c r="AC740" s="111"/>
      <c r="AD740" s="24"/>
      <c r="AE740" s="24"/>
      <c r="AF740" s="26"/>
      <c r="AG740" s="100"/>
      <c r="AH740" s="46"/>
      <c r="AI740" s="46"/>
      <c r="AJ740" s="46"/>
      <c r="AK740" s="46"/>
      <c r="AL740" s="46"/>
      <c r="AM740" s="46"/>
      <c r="AN740" s="47"/>
      <c r="AO740" s="47"/>
      <c r="AP740" s="95"/>
      <c r="AQ740" s="46"/>
      <c r="AR740" s="47"/>
      <c r="AS740" s="47"/>
      <c r="AT740" s="47"/>
      <c r="AU740" s="46"/>
      <c r="AV740" s="47"/>
      <c r="AW740" s="47"/>
      <c r="AX740" s="101"/>
      <c r="AY740" s="46"/>
      <c r="AZ740" s="47"/>
      <c r="BA740" s="47"/>
      <c r="BB740" s="47"/>
      <c r="BC740" s="46"/>
      <c r="BD740" s="46"/>
      <c r="BE740" s="46"/>
      <c r="BF740" s="46"/>
      <c r="BG740" s="46"/>
      <c r="BH740" s="46"/>
      <c r="BI740" s="46"/>
      <c r="BJ740" s="46"/>
      <c r="BK740" s="46"/>
      <c r="BL740" s="83"/>
      <c r="BM740" s="83"/>
      <c r="BN740" s="83"/>
      <c r="BO740" s="46"/>
      <c r="BP740" s="47"/>
      <c r="BQ740" s="47"/>
      <c r="BR740" s="47"/>
      <c r="BS740" s="46"/>
      <c r="BT740" s="47">
        <f>VLOOKUP(A740,'[2]enfermeria (304)'!$A$1:$U$311,19,0)</f>
        <v>123</v>
      </c>
      <c r="BU740" s="47">
        <f>VLOOKUP(A740,'[2]enfermeria (304)'!$A$1:$U$311,20,0)</f>
        <v>23.37</v>
      </c>
      <c r="BV740" s="47">
        <f t="shared" si="48"/>
        <v>146.37</v>
      </c>
      <c r="BW740" s="46"/>
      <c r="BX740" s="46"/>
      <c r="BY740" s="46"/>
      <c r="BZ740" s="46"/>
      <c r="CA740" s="46"/>
      <c r="CB740" s="47"/>
      <c r="CC740" s="47"/>
      <c r="CD740" s="47"/>
      <c r="CE740" s="46"/>
      <c r="CF740" s="46"/>
      <c r="CG740" s="46"/>
      <c r="CH740" s="46"/>
      <c r="CI740" s="46"/>
      <c r="CJ740" s="47"/>
      <c r="CK740" s="47"/>
      <c r="CL740" s="47"/>
      <c r="CM740" s="46"/>
      <c r="CN740" s="46"/>
      <c r="CO740" s="46"/>
      <c r="CP740" s="46"/>
      <c r="CQ740" s="46"/>
      <c r="CR740" s="46"/>
      <c r="CS740" s="46"/>
      <c r="CT740" s="46"/>
      <c r="CU740" s="46"/>
      <c r="CV740" s="46"/>
      <c r="CW740" s="46"/>
      <c r="CX740" s="46"/>
      <c r="CY740" s="46"/>
      <c r="CZ740" s="28"/>
      <c r="DA740" s="28"/>
      <c r="DB740" s="35"/>
      <c r="DE740" s="31">
        <f t="shared" si="50"/>
        <v>146.37</v>
      </c>
    </row>
    <row r="741" spans="1:109" x14ac:dyDescent="0.25">
      <c r="A741" s="18">
        <v>1296</v>
      </c>
      <c r="B741" s="38" t="s">
        <v>911</v>
      </c>
      <c r="C741" s="33" t="s">
        <v>43</v>
      </c>
      <c r="D741" s="104">
        <v>300</v>
      </c>
      <c r="E741" s="98">
        <v>300</v>
      </c>
      <c r="F741" s="98" t="s">
        <v>703</v>
      </c>
      <c r="G741" s="99" t="s">
        <v>703</v>
      </c>
      <c r="H741" s="98"/>
      <c r="I741" s="98"/>
      <c r="J741" s="98"/>
      <c r="K741" s="99"/>
      <c r="L741" s="99"/>
      <c r="M741" s="98" t="s">
        <v>124</v>
      </c>
      <c r="N741" s="24"/>
      <c r="O741" s="24"/>
      <c r="P741" s="24"/>
      <c r="Q741" s="24"/>
      <c r="R741" s="24"/>
      <c r="S741" s="24"/>
      <c r="T741" s="24"/>
      <c r="U741" s="24"/>
      <c r="V741" s="24"/>
      <c r="W741" s="24"/>
      <c r="X741" s="24"/>
      <c r="Y741" s="24"/>
      <c r="Z741" s="24"/>
      <c r="AA741" s="24"/>
      <c r="AB741" s="26"/>
      <c r="AC741" s="111"/>
      <c r="AD741" s="24"/>
      <c r="AE741" s="24"/>
      <c r="AF741" s="26">
        <v>620</v>
      </c>
      <c r="AG741" s="100">
        <v>117.8</v>
      </c>
      <c r="AH741" s="105">
        <f>+AF741+AG741</f>
        <v>737.8</v>
      </c>
      <c r="AI741" s="46"/>
      <c r="AJ741" s="46"/>
      <c r="AK741" s="46"/>
      <c r="AL741" s="46"/>
      <c r="AM741" s="46"/>
      <c r="AN741" s="47"/>
      <c r="AO741" s="47"/>
      <c r="AP741" s="95"/>
      <c r="AQ741" s="46"/>
      <c r="AR741" s="47"/>
      <c r="AS741" s="47"/>
      <c r="AT741" s="47"/>
      <c r="AU741" s="46"/>
      <c r="AV741" s="47"/>
      <c r="AW741" s="47"/>
      <c r="AX741" s="101"/>
      <c r="AY741" s="46"/>
      <c r="AZ741" s="47"/>
      <c r="BA741" s="47"/>
      <c r="BB741" s="47"/>
      <c r="BC741" s="46"/>
      <c r="BD741" s="46"/>
      <c r="BE741" s="46"/>
      <c r="BF741" s="46"/>
      <c r="BG741" s="46"/>
      <c r="BH741" s="46"/>
      <c r="BI741" s="46"/>
      <c r="BJ741" s="46"/>
      <c r="BK741" s="46"/>
      <c r="BL741" s="83"/>
      <c r="BM741" s="83"/>
      <c r="BN741" s="83"/>
      <c r="BO741" s="46"/>
      <c r="BP741" s="47"/>
      <c r="BQ741" s="47"/>
      <c r="BR741" s="47"/>
      <c r="BS741" s="46"/>
      <c r="BT741" s="47">
        <f>VLOOKUP(A741,'[2]enfermeria (304)'!$A$1:$U$311,19,0)</f>
        <v>125</v>
      </c>
      <c r="BU741" s="47">
        <f>VLOOKUP(A741,'[2]enfermeria (304)'!$A$1:$U$311,20,0)</f>
        <v>23.75</v>
      </c>
      <c r="BV741" s="47">
        <f t="shared" si="48"/>
        <v>148.75</v>
      </c>
      <c r="BW741" s="46"/>
      <c r="BX741" s="46"/>
      <c r="BY741" s="46"/>
      <c r="BZ741" s="46"/>
      <c r="CA741" s="46"/>
      <c r="CB741" s="47"/>
      <c r="CC741" s="47"/>
      <c r="CD741" s="47"/>
      <c r="CE741" s="46"/>
      <c r="CF741" s="46"/>
      <c r="CG741" s="46"/>
      <c r="CH741" s="46"/>
      <c r="CI741" s="46"/>
      <c r="CJ741" s="47"/>
      <c r="CK741" s="47"/>
      <c r="CL741" s="47"/>
      <c r="CM741" s="46"/>
      <c r="CN741" s="46"/>
      <c r="CO741" s="46"/>
      <c r="CP741" s="46"/>
      <c r="CQ741" s="46"/>
      <c r="CR741" s="46"/>
      <c r="CS741" s="46"/>
      <c r="CT741" s="46"/>
      <c r="CU741" s="46"/>
      <c r="CV741" s="46"/>
      <c r="CW741" s="46"/>
      <c r="CX741" s="46"/>
      <c r="CY741" s="46"/>
      <c r="CZ741" s="28"/>
      <c r="DA741" s="28"/>
      <c r="DB741" s="35"/>
      <c r="DE741" s="31">
        <f t="shared" si="50"/>
        <v>443.27499999999998</v>
      </c>
    </row>
    <row r="742" spans="1:109" x14ac:dyDescent="0.25">
      <c r="A742" s="96">
        <v>1297</v>
      </c>
      <c r="B742" s="38" t="s">
        <v>912</v>
      </c>
      <c r="C742" s="33" t="s">
        <v>43</v>
      </c>
      <c r="D742" s="104">
        <v>300</v>
      </c>
      <c r="E742" s="98">
        <v>300</v>
      </c>
      <c r="F742" s="98" t="s">
        <v>703</v>
      </c>
      <c r="G742" s="99" t="s">
        <v>703</v>
      </c>
      <c r="H742" s="98"/>
      <c r="I742" s="98"/>
      <c r="J742" s="98"/>
      <c r="K742" s="99"/>
      <c r="L742" s="99"/>
      <c r="M742" s="98" t="s">
        <v>124</v>
      </c>
      <c r="N742" s="24"/>
      <c r="O742" s="24"/>
      <c r="P742" s="24"/>
      <c r="Q742" s="24"/>
      <c r="R742" s="24"/>
      <c r="S742" s="24"/>
      <c r="T742" s="24"/>
      <c r="U742" s="24"/>
      <c r="V742" s="24"/>
      <c r="W742" s="24"/>
      <c r="X742" s="24"/>
      <c r="Y742" s="24"/>
      <c r="Z742" s="24"/>
      <c r="AA742" s="24"/>
      <c r="AB742" s="26"/>
      <c r="AC742" s="111"/>
      <c r="AD742" s="24"/>
      <c r="AE742" s="24"/>
      <c r="AF742" s="26">
        <v>620</v>
      </c>
      <c r="AG742" s="100">
        <v>117.8</v>
      </c>
      <c r="AH742" s="105">
        <f>+AF742+AG742</f>
        <v>737.8</v>
      </c>
      <c r="AI742" s="46"/>
      <c r="AJ742" s="46"/>
      <c r="AK742" s="46"/>
      <c r="AL742" s="46"/>
      <c r="AM742" s="46"/>
      <c r="AN742" s="47"/>
      <c r="AO742" s="47"/>
      <c r="AP742" s="95"/>
      <c r="AQ742" s="46"/>
      <c r="AR742" s="47"/>
      <c r="AS742" s="47"/>
      <c r="AT742" s="47"/>
      <c r="AU742" s="46"/>
      <c r="AV742" s="47"/>
      <c r="AW742" s="47"/>
      <c r="AX742" s="101"/>
      <c r="AY742" s="46"/>
      <c r="AZ742" s="47"/>
      <c r="BA742" s="47"/>
      <c r="BB742" s="47"/>
      <c r="BC742" s="46"/>
      <c r="BD742" s="46"/>
      <c r="BE742" s="46"/>
      <c r="BF742" s="46"/>
      <c r="BG742" s="46"/>
      <c r="BH742" s="46"/>
      <c r="BI742" s="46"/>
      <c r="BJ742" s="46"/>
      <c r="BK742" s="46"/>
      <c r="BL742" s="83"/>
      <c r="BM742" s="83"/>
      <c r="BN742" s="83"/>
      <c r="BO742" s="46"/>
      <c r="BP742" s="47"/>
      <c r="BQ742" s="47"/>
      <c r="BR742" s="47"/>
      <c r="BS742" s="46"/>
      <c r="BT742" s="47">
        <f>VLOOKUP(A742,'[2]enfermeria (304)'!$A$1:$U$311,19,0)</f>
        <v>128</v>
      </c>
      <c r="BU742" s="47">
        <f>VLOOKUP(A742,'[2]enfermeria (304)'!$A$1:$U$311,20,0)</f>
        <v>24.32</v>
      </c>
      <c r="BV742" s="47">
        <f t="shared" si="48"/>
        <v>152.32</v>
      </c>
      <c r="BW742" s="46"/>
      <c r="BX742" s="46"/>
      <c r="BY742" s="46"/>
      <c r="BZ742" s="46"/>
      <c r="CA742" s="46"/>
      <c r="CB742" s="47"/>
      <c r="CC742" s="47"/>
      <c r="CD742" s="47"/>
      <c r="CE742" s="46"/>
      <c r="CF742" s="46"/>
      <c r="CG742" s="46"/>
      <c r="CH742" s="46"/>
      <c r="CI742" s="46"/>
      <c r="CJ742" s="47"/>
      <c r="CK742" s="47"/>
      <c r="CL742" s="47"/>
      <c r="CM742" s="46"/>
      <c r="CN742" s="46"/>
      <c r="CO742" s="46"/>
      <c r="CP742" s="46"/>
      <c r="CQ742" s="46"/>
      <c r="CR742" s="46"/>
      <c r="CS742" s="46"/>
      <c r="CT742" s="46"/>
      <c r="CU742" s="46"/>
      <c r="CV742" s="46"/>
      <c r="CW742" s="46"/>
      <c r="CX742" s="46"/>
      <c r="CY742" s="46"/>
      <c r="CZ742" s="28"/>
      <c r="DA742" s="28"/>
      <c r="DB742" s="35"/>
      <c r="DE742" s="31">
        <f t="shared" si="50"/>
        <v>445.06</v>
      </c>
    </row>
    <row r="743" spans="1:109" ht="22.5" x14ac:dyDescent="0.25">
      <c r="A743" s="18">
        <v>1302</v>
      </c>
      <c r="B743" s="38" t="s">
        <v>913</v>
      </c>
      <c r="C743" s="33" t="s">
        <v>43</v>
      </c>
      <c r="D743" s="104">
        <v>20</v>
      </c>
      <c r="E743" s="98">
        <f>D743</f>
        <v>20</v>
      </c>
      <c r="F743" s="98" t="s">
        <v>703</v>
      </c>
      <c r="G743" s="99" t="s">
        <v>703</v>
      </c>
      <c r="H743" s="98"/>
      <c r="I743" s="98"/>
      <c r="J743" s="98"/>
      <c r="K743" s="99"/>
      <c r="L743" s="99"/>
      <c r="M743" s="98" t="s">
        <v>124</v>
      </c>
      <c r="N743" s="24"/>
      <c r="O743" s="24"/>
      <c r="P743" s="24"/>
      <c r="Q743" s="24"/>
      <c r="R743" s="24"/>
      <c r="S743" s="24"/>
      <c r="T743" s="24"/>
      <c r="U743" s="24"/>
      <c r="V743" s="24"/>
      <c r="W743" s="24"/>
      <c r="X743" s="24"/>
      <c r="Y743" s="24"/>
      <c r="Z743" s="24"/>
      <c r="AA743" s="24"/>
      <c r="AB743" s="26"/>
      <c r="AC743" s="111"/>
      <c r="AD743" s="24"/>
      <c r="AE743" s="24"/>
      <c r="AF743" s="26"/>
      <c r="AG743" s="100"/>
      <c r="AH743" s="46"/>
      <c r="AI743" s="46"/>
      <c r="AJ743" s="46"/>
      <c r="AK743" s="46"/>
      <c r="AL743" s="46"/>
      <c r="AM743" s="46"/>
      <c r="AN743" s="47"/>
      <c r="AO743" s="47"/>
      <c r="AP743" s="95"/>
      <c r="AQ743" s="46"/>
      <c r="AR743" s="47">
        <v>105</v>
      </c>
      <c r="AS743" s="47">
        <v>20</v>
      </c>
      <c r="AT743" s="47">
        <f>+AR743+AS743</f>
        <v>125</v>
      </c>
      <c r="AU743" s="46"/>
      <c r="AV743" s="47"/>
      <c r="AW743" s="47"/>
      <c r="AX743" s="101"/>
      <c r="AY743" s="46"/>
      <c r="AZ743" s="47"/>
      <c r="BA743" s="47"/>
      <c r="BB743" s="47"/>
      <c r="BC743" s="46"/>
      <c r="BD743" s="46"/>
      <c r="BE743" s="46"/>
      <c r="BF743" s="46"/>
      <c r="BG743" s="46"/>
      <c r="BH743" s="46"/>
      <c r="BI743" s="46"/>
      <c r="BJ743" s="46"/>
      <c r="BK743" s="46"/>
      <c r="BL743" s="83"/>
      <c r="BM743" s="83"/>
      <c r="BN743" s="83"/>
      <c r="BO743" s="46"/>
      <c r="BP743" s="47"/>
      <c r="BQ743" s="47"/>
      <c r="BR743" s="47"/>
      <c r="BS743" s="46"/>
      <c r="BT743" s="47">
        <f>VLOOKUP(A743,'[2]enfermeria (304)'!$A$1:$U$311,19,0)</f>
        <v>124</v>
      </c>
      <c r="BU743" s="47">
        <f>VLOOKUP(A743,'[2]enfermeria (304)'!$A$1:$U$311,20,0)</f>
        <v>23.56</v>
      </c>
      <c r="BV743" s="47">
        <f t="shared" si="48"/>
        <v>147.56</v>
      </c>
      <c r="BW743" s="46"/>
      <c r="BX743" s="46"/>
      <c r="BY743" s="46"/>
      <c r="BZ743" s="46"/>
      <c r="CA743" s="46"/>
      <c r="CB743" s="47"/>
      <c r="CC743" s="47"/>
      <c r="CD743" s="47"/>
      <c r="CE743" s="46"/>
      <c r="CF743" s="46"/>
      <c r="CG743" s="46"/>
      <c r="CH743" s="46"/>
      <c r="CI743" s="46"/>
      <c r="CJ743" s="47"/>
      <c r="CK743" s="47"/>
      <c r="CL743" s="47"/>
      <c r="CM743" s="46"/>
      <c r="CN743" s="46"/>
      <c r="CO743" s="46"/>
      <c r="CP743" s="46"/>
      <c r="CQ743" s="46"/>
      <c r="CR743" s="46"/>
      <c r="CS743" s="46"/>
      <c r="CT743" s="46"/>
      <c r="CU743" s="46"/>
      <c r="CV743" s="46"/>
      <c r="CW743" s="46"/>
      <c r="CX743" s="46"/>
      <c r="CY743" s="46"/>
      <c r="CZ743" s="28"/>
      <c r="DA743" s="28"/>
      <c r="DB743" s="35"/>
      <c r="DE743" s="31">
        <f t="shared" si="50"/>
        <v>136.28</v>
      </c>
    </row>
    <row r="744" spans="1:109" x14ac:dyDescent="0.25">
      <c r="A744" s="96">
        <v>1303</v>
      </c>
      <c r="B744" s="103" t="s">
        <v>914</v>
      </c>
      <c r="C744" s="97" t="s">
        <v>43</v>
      </c>
      <c r="D744" s="104">
        <f>E744</f>
        <v>2500</v>
      </c>
      <c r="E744" s="98">
        <v>2500</v>
      </c>
      <c r="F744" s="98" t="s">
        <v>703</v>
      </c>
      <c r="G744" s="99" t="s">
        <v>703</v>
      </c>
      <c r="H744" s="98"/>
      <c r="I744" s="98"/>
      <c r="J744" s="98"/>
      <c r="K744" s="99"/>
      <c r="L744" s="99"/>
      <c r="M744" s="98" t="s">
        <v>124</v>
      </c>
      <c r="N744" s="24"/>
      <c r="O744" s="24"/>
      <c r="P744" s="24"/>
      <c r="Q744" s="24"/>
      <c r="R744" s="24"/>
      <c r="S744" s="24"/>
      <c r="T744" s="24"/>
      <c r="U744" s="24"/>
      <c r="V744" s="24"/>
      <c r="W744" s="24"/>
      <c r="X744" s="24"/>
      <c r="Y744" s="24"/>
      <c r="Z744" s="24"/>
      <c r="AA744" s="24"/>
      <c r="AB744" s="26"/>
      <c r="AC744" s="111"/>
      <c r="AD744" s="24"/>
      <c r="AE744" s="24"/>
      <c r="AF744" s="26"/>
      <c r="AG744" s="100"/>
      <c r="AH744" s="46"/>
      <c r="AI744" s="46"/>
      <c r="AJ744" s="46"/>
      <c r="AK744" s="46"/>
      <c r="AL744" s="46"/>
      <c r="AM744" s="46"/>
      <c r="AN744" s="47"/>
      <c r="AO744" s="47"/>
      <c r="AP744" s="95"/>
      <c r="AQ744" s="46"/>
      <c r="AR744" s="47"/>
      <c r="AS744" s="47"/>
      <c r="AT744" s="47"/>
      <c r="AU744" s="46"/>
      <c r="AV744" s="47"/>
      <c r="AW744" s="47"/>
      <c r="AX744" s="101"/>
      <c r="AY744" s="46"/>
      <c r="AZ744" s="47"/>
      <c r="BA744" s="47"/>
      <c r="BB744" s="47"/>
      <c r="BC744" s="46"/>
      <c r="BD744" s="46"/>
      <c r="BE744" s="46"/>
      <c r="BF744" s="46"/>
      <c r="BG744" s="46"/>
      <c r="BH744" s="46"/>
      <c r="BI744" s="46"/>
      <c r="BJ744" s="46"/>
      <c r="BK744" s="46"/>
      <c r="BL744" s="83"/>
      <c r="BM744" s="83"/>
      <c r="BN744" s="83"/>
      <c r="BO744" s="46"/>
      <c r="BP744" s="47"/>
      <c r="BQ744" s="47"/>
      <c r="BR744" s="47"/>
      <c r="BS744" s="46"/>
      <c r="BT744" s="47">
        <f>VLOOKUP(A744,'[2]enfermeria (304)'!$A$1:$U$311,19,0)</f>
        <v>128</v>
      </c>
      <c r="BU744" s="47">
        <f>VLOOKUP(A744,'[2]enfermeria (304)'!$A$1:$U$311,20,0)</f>
        <v>24.32</v>
      </c>
      <c r="BV744" s="47">
        <f t="shared" si="48"/>
        <v>152.32</v>
      </c>
      <c r="BW744" s="46"/>
      <c r="BX744" s="46"/>
      <c r="BY744" s="46"/>
      <c r="BZ744" s="46"/>
      <c r="CA744" s="46"/>
      <c r="CB744" s="47"/>
      <c r="CC744" s="47"/>
      <c r="CD744" s="47"/>
      <c r="CE744" s="46"/>
      <c r="CF744" s="46"/>
      <c r="CG744" s="46"/>
      <c r="CH744" s="46"/>
      <c r="CI744" s="46"/>
      <c r="CJ744" s="47"/>
      <c r="CK744" s="47"/>
      <c r="CL744" s="47"/>
      <c r="CM744" s="46"/>
      <c r="CN744" s="46"/>
      <c r="CO744" s="46"/>
      <c r="CP744" s="46"/>
      <c r="CQ744" s="46"/>
      <c r="CR744" s="46"/>
      <c r="CS744" s="46"/>
      <c r="CT744" s="46"/>
      <c r="CU744" s="46"/>
      <c r="CV744" s="46"/>
      <c r="CW744" s="46"/>
      <c r="CX744" s="46"/>
      <c r="CY744" s="46"/>
      <c r="CZ744" s="28"/>
      <c r="DA744" s="28"/>
      <c r="DB744" s="35"/>
      <c r="DE744" s="31">
        <f t="shared" si="50"/>
        <v>152.32</v>
      </c>
    </row>
    <row r="745" spans="1:109" x14ac:dyDescent="0.25">
      <c r="A745" s="18">
        <v>1304</v>
      </c>
      <c r="B745" s="103" t="s">
        <v>915</v>
      </c>
      <c r="C745" s="97" t="s">
        <v>43</v>
      </c>
      <c r="D745" s="104">
        <f>E745</f>
        <v>19000</v>
      </c>
      <c r="E745" s="98">
        <v>19000</v>
      </c>
      <c r="F745" s="98" t="s">
        <v>703</v>
      </c>
      <c r="G745" s="99" t="s">
        <v>703</v>
      </c>
      <c r="H745" s="98"/>
      <c r="I745" s="98"/>
      <c r="J745" s="98"/>
      <c r="K745" s="99"/>
      <c r="L745" s="99"/>
      <c r="M745" s="98" t="s">
        <v>124</v>
      </c>
      <c r="N745" s="24"/>
      <c r="O745" s="24"/>
      <c r="P745" s="24"/>
      <c r="Q745" s="24"/>
      <c r="R745" s="24"/>
      <c r="S745" s="24"/>
      <c r="T745" s="24"/>
      <c r="U745" s="24"/>
      <c r="V745" s="24"/>
      <c r="W745" s="24"/>
      <c r="X745" s="24"/>
      <c r="Y745" s="24"/>
      <c r="Z745" s="24"/>
      <c r="AA745" s="24"/>
      <c r="AB745" s="26"/>
      <c r="AC745" s="111"/>
      <c r="AD745" s="24"/>
      <c r="AE745" s="24"/>
      <c r="AF745" s="26">
        <v>570</v>
      </c>
      <c r="AG745" s="100">
        <v>108.3</v>
      </c>
      <c r="AH745" s="105">
        <f>+AF745+AG745</f>
        <v>678.3</v>
      </c>
      <c r="AI745" s="46"/>
      <c r="AJ745" s="46"/>
      <c r="AK745" s="46"/>
      <c r="AL745" s="46"/>
      <c r="AM745" s="46"/>
      <c r="AN745" s="47"/>
      <c r="AO745" s="47"/>
      <c r="AP745" s="95"/>
      <c r="AQ745" s="46"/>
      <c r="AR745" s="47"/>
      <c r="AS745" s="47"/>
      <c r="AT745" s="47"/>
      <c r="AU745" s="46"/>
      <c r="AV745" s="47"/>
      <c r="AW745" s="47"/>
      <c r="AX745" s="101"/>
      <c r="AY745" s="46"/>
      <c r="AZ745" s="47"/>
      <c r="BA745" s="47"/>
      <c r="BB745" s="47"/>
      <c r="BC745" s="46"/>
      <c r="BD745" s="46"/>
      <c r="BE745" s="46"/>
      <c r="BF745" s="46"/>
      <c r="BG745" s="46"/>
      <c r="BH745" s="46"/>
      <c r="BI745" s="46"/>
      <c r="BJ745" s="46"/>
      <c r="BK745" s="46"/>
      <c r="BL745" s="83"/>
      <c r="BM745" s="83"/>
      <c r="BN745" s="83"/>
      <c r="BO745" s="46"/>
      <c r="BP745" s="47"/>
      <c r="BQ745" s="47"/>
      <c r="BR745" s="47"/>
      <c r="BS745" s="46"/>
      <c r="BT745" s="47">
        <f>VLOOKUP(A745,'[2]enfermeria (304)'!$A$1:$U$311,19,0)</f>
        <v>200</v>
      </c>
      <c r="BU745" s="47">
        <f>VLOOKUP(A745,'[2]enfermeria (304)'!$A$1:$U$311,20,0)</f>
        <v>38</v>
      </c>
      <c r="BV745" s="47">
        <f t="shared" si="48"/>
        <v>238</v>
      </c>
      <c r="BW745" s="46"/>
      <c r="BX745" s="46"/>
      <c r="BY745" s="46"/>
      <c r="BZ745" s="46"/>
      <c r="CA745" s="46"/>
      <c r="CB745" s="47"/>
      <c r="CC745" s="47"/>
      <c r="CD745" s="47"/>
      <c r="CE745" s="46"/>
      <c r="CF745" s="46"/>
      <c r="CG745" s="46"/>
      <c r="CH745" s="46"/>
      <c r="CI745" s="46"/>
      <c r="CJ745" s="47"/>
      <c r="CK745" s="47"/>
      <c r="CL745" s="47"/>
      <c r="CM745" s="46"/>
      <c r="CN745" s="46"/>
      <c r="CO745" s="46"/>
      <c r="CP745" s="46"/>
      <c r="CQ745" s="46"/>
      <c r="CR745" s="46"/>
      <c r="CS745" s="46"/>
      <c r="CT745" s="46"/>
      <c r="CU745" s="46"/>
      <c r="CV745" s="46"/>
      <c r="CW745" s="46"/>
      <c r="CX745" s="46"/>
      <c r="CY745" s="46"/>
      <c r="CZ745" s="28"/>
      <c r="DA745" s="28"/>
      <c r="DB745" s="35"/>
      <c r="DE745" s="31">
        <f t="shared" si="50"/>
        <v>458.15</v>
      </c>
    </row>
    <row r="746" spans="1:109" x14ac:dyDescent="0.25">
      <c r="A746" s="18">
        <v>1305</v>
      </c>
      <c r="B746" s="103" t="s">
        <v>916</v>
      </c>
      <c r="C746" s="97" t="s">
        <v>43</v>
      </c>
      <c r="D746" s="104">
        <f>E746</f>
        <v>2000</v>
      </c>
      <c r="E746" s="98">
        <v>2000</v>
      </c>
      <c r="F746" s="98" t="s">
        <v>703</v>
      </c>
      <c r="G746" s="99" t="s">
        <v>703</v>
      </c>
      <c r="H746" s="98"/>
      <c r="I746" s="98"/>
      <c r="J746" s="98"/>
      <c r="K746" s="99"/>
      <c r="L746" s="99"/>
      <c r="M746" s="98" t="s">
        <v>124</v>
      </c>
      <c r="N746" s="24"/>
      <c r="O746" s="24"/>
      <c r="P746" s="24"/>
      <c r="Q746" s="24"/>
      <c r="R746" s="24"/>
      <c r="S746" s="24"/>
      <c r="T746" s="24"/>
      <c r="U746" s="24"/>
      <c r="V746" s="24"/>
      <c r="W746" s="24"/>
      <c r="X746" s="24"/>
      <c r="Y746" s="24"/>
      <c r="Z746" s="24"/>
      <c r="AA746" s="24"/>
      <c r="AB746" s="26"/>
      <c r="AC746" s="111"/>
      <c r="AD746" s="24"/>
      <c r="AE746" s="24"/>
      <c r="AF746" s="26"/>
      <c r="AG746" s="100"/>
      <c r="AH746" s="46"/>
      <c r="AI746" s="46"/>
      <c r="AJ746" s="46"/>
      <c r="AK746" s="46"/>
      <c r="AL746" s="46"/>
      <c r="AM746" s="46"/>
      <c r="AN746" s="47"/>
      <c r="AO746" s="47"/>
      <c r="AP746" s="95"/>
      <c r="AQ746" s="46"/>
      <c r="AR746" s="47"/>
      <c r="AS746" s="47"/>
      <c r="AT746" s="47"/>
      <c r="AU746" s="46"/>
      <c r="AV746" s="47"/>
      <c r="AW746" s="47"/>
      <c r="AX746" s="101"/>
      <c r="AY746" s="46"/>
      <c r="AZ746" s="47"/>
      <c r="BA746" s="47"/>
      <c r="BB746" s="47"/>
      <c r="BC746" s="46"/>
      <c r="BD746" s="46"/>
      <c r="BE746" s="46"/>
      <c r="BF746" s="46"/>
      <c r="BG746" s="46"/>
      <c r="BH746" s="46"/>
      <c r="BI746" s="46"/>
      <c r="BJ746" s="46"/>
      <c r="BK746" s="46"/>
      <c r="BL746" s="83"/>
      <c r="BM746" s="83"/>
      <c r="BN746" s="83"/>
      <c r="BO746" s="46"/>
      <c r="BP746" s="47"/>
      <c r="BQ746" s="47"/>
      <c r="BR746" s="47"/>
      <c r="BS746" s="46"/>
      <c r="BT746" s="47">
        <f>VLOOKUP(A746,'[2]enfermeria (304)'!$A$1:$U$311,19,0)</f>
        <v>200</v>
      </c>
      <c r="BU746" s="47">
        <f>VLOOKUP(A746,'[2]enfermeria (304)'!$A$1:$U$311,20,0)</f>
        <v>38</v>
      </c>
      <c r="BV746" s="47">
        <f t="shared" si="48"/>
        <v>238</v>
      </c>
      <c r="BW746" s="46"/>
      <c r="BX746" s="46"/>
      <c r="BY746" s="46"/>
      <c r="BZ746" s="46"/>
      <c r="CA746" s="46"/>
      <c r="CB746" s="47"/>
      <c r="CC746" s="47"/>
      <c r="CD746" s="47"/>
      <c r="CE746" s="46"/>
      <c r="CF746" s="46"/>
      <c r="CG746" s="46"/>
      <c r="CH746" s="46"/>
      <c r="CI746" s="46"/>
      <c r="CJ746" s="47"/>
      <c r="CK746" s="47"/>
      <c r="CL746" s="47"/>
      <c r="CM746" s="46"/>
      <c r="CN746" s="46"/>
      <c r="CO746" s="46"/>
      <c r="CP746" s="46"/>
      <c r="CQ746" s="46"/>
      <c r="CR746" s="46"/>
      <c r="CS746" s="46"/>
      <c r="CT746" s="46"/>
      <c r="CU746" s="46"/>
      <c r="CV746" s="46"/>
      <c r="CW746" s="46"/>
      <c r="CX746" s="46"/>
      <c r="CY746" s="46"/>
      <c r="CZ746" s="28"/>
      <c r="DA746" s="28"/>
      <c r="DB746" s="35"/>
      <c r="DE746" s="31">
        <f t="shared" si="50"/>
        <v>238</v>
      </c>
    </row>
    <row r="747" spans="1:109" x14ac:dyDescent="0.25">
      <c r="A747" s="96">
        <v>1306</v>
      </c>
      <c r="B747" s="103" t="s">
        <v>917</v>
      </c>
      <c r="C747" s="97" t="s">
        <v>43</v>
      </c>
      <c r="D747" s="104">
        <f>E747</f>
        <v>11000</v>
      </c>
      <c r="E747" s="98">
        <v>11000</v>
      </c>
      <c r="F747" s="98" t="s">
        <v>703</v>
      </c>
      <c r="G747" s="99" t="s">
        <v>703</v>
      </c>
      <c r="H747" s="98"/>
      <c r="I747" s="98"/>
      <c r="J747" s="98"/>
      <c r="K747" s="99"/>
      <c r="L747" s="99"/>
      <c r="M747" s="98" t="s">
        <v>124</v>
      </c>
      <c r="N747" s="24"/>
      <c r="O747" s="24"/>
      <c r="P747" s="24"/>
      <c r="Q747" s="24"/>
      <c r="R747" s="24"/>
      <c r="S747" s="24"/>
      <c r="T747" s="24"/>
      <c r="U747" s="24"/>
      <c r="V747" s="24"/>
      <c r="W747" s="24"/>
      <c r="X747" s="24"/>
      <c r="Y747" s="24"/>
      <c r="Z747" s="24"/>
      <c r="AA747" s="24"/>
      <c r="AB747" s="26"/>
      <c r="AC747" s="111"/>
      <c r="AD747" s="24"/>
      <c r="AE747" s="24"/>
      <c r="AF747" s="26">
        <v>570</v>
      </c>
      <c r="AG747" s="100">
        <v>108.3</v>
      </c>
      <c r="AH747" s="105">
        <f>+AF747+AG747</f>
        <v>678.3</v>
      </c>
      <c r="AI747" s="46"/>
      <c r="AJ747" s="46"/>
      <c r="AK747" s="46"/>
      <c r="AL747" s="46"/>
      <c r="AM747" s="46"/>
      <c r="AN747" s="47"/>
      <c r="AO747" s="47"/>
      <c r="AP747" s="95"/>
      <c r="AQ747" s="46"/>
      <c r="AR747" s="47">
        <v>108</v>
      </c>
      <c r="AS747" s="47">
        <v>21</v>
      </c>
      <c r="AT747" s="47">
        <f t="shared" ref="AT747:AT753" si="53">+AR747+AS747</f>
        <v>129</v>
      </c>
      <c r="AU747" s="46"/>
      <c r="AV747" s="47"/>
      <c r="AW747" s="47"/>
      <c r="AX747" s="101"/>
      <c r="AY747" s="46"/>
      <c r="AZ747" s="47"/>
      <c r="BA747" s="47"/>
      <c r="BB747" s="47"/>
      <c r="BC747" s="46"/>
      <c r="BD747" s="46"/>
      <c r="BE747" s="46"/>
      <c r="BF747" s="46"/>
      <c r="BG747" s="46"/>
      <c r="BH747" s="46"/>
      <c r="BI747" s="46"/>
      <c r="BJ747" s="46"/>
      <c r="BK747" s="46"/>
      <c r="BL747" s="83"/>
      <c r="BM747" s="83"/>
      <c r="BN747" s="83"/>
      <c r="BO747" s="46"/>
      <c r="BP747" s="47"/>
      <c r="BQ747" s="47"/>
      <c r="BR747" s="47"/>
      <c r="BS747" s="46"/>
      <c r="BT747" s="47">
        <f>VLOOKUP(A747,'[2]enfermeria (304)'!$A$1:$U$311,19,0)</f>
        <v>200</v>
      </c>
      <c r="BU747" s="47">
        <f>VLOOKUP(A747,'[2]enfermeria (304)'!$A$1:$U$311,20,0)</f>
        <v>38</v>
      </c>
      <c r="BV747" s="47">
        <f t="shared" si="48"/>
        <v>238</v>
      </c>
      <c r="BW747" s="46"/>
      <c r="BX747" s="46"/>
      <c r="BY747" s="46"/>
      <c r="BZ747" s="46"/>
      <c r="CA747" s="46"/>
      <c r="CB747" s="47"/>
      <c r="CC747" s="47"/>
      <c r="CD747" s="47"/>
      <c r="CE747" s="46"/>
      <c r="CF747" s="46"/>
      <c r="CG747" s="46"/>
      <c r="CH747" s="46"/>
      <c r="CI747" s="46"/>
      <c r="CJ747" s="47"/>
      <c r="CK747" s="47"/>
      <c r="CL747" s="47"/>
      <c r="CM747" s="46"/>
      <c r="CN747" s="46"/>
      <c r="CO747" s="46"/>
      <c r="CP747" s="46"/>
      <c r="CQ747" s="46"/>
      <c r="CR747" s="46"/>
      <c r="CS747" s="46"/>
      <c r="CT747" s="46"/>
      <c r="CU747" s="46"/>
      <c r="CV747" s="46"/>
      <c r="CW747" s="46"/>
      <c r="CX747" s="46"/>
      <c r="CY747" s="46"/>
      <c r="CZ747" s="28"/>
      <c r="DA747" s="28"/>
      <c r="DB747" s="35"/>
      <c r="DE747" s="31">
        <f t="shared" si="50"/>
        <v>238</v>
      </c>
    </row>
    <row r="748" spans="1:109" x14ac:dyDescent="0.25">
      <c r="A748" s="18">
        <v>1307</v>
      </c>
      <c r="B748" s="103" t="s">
        <v>918</v>
      </c>
      <c r="C748" s="97" t="s">
        <v>43</v>
      </c>
      <c r="D748" s="104">
        <f>E748</f>
        <v>22600</v>
      </c>
      <c r="E748" s="98">
        <v>22600</v>
      </c>
      <c r="F748" s="98" t="s">
        <v>703</v>
      </c>
      <c r="G748" s="99" t="s">
        <v>703</v>
      </c>
      <c r="H748" s="98"/>
      <c r="I748" s="98"/>
      <c r="J748" s="98"/>
      <c r="K748" s="99"/>
      <c r="L748" s="99"/>
      <c r="M748" s="98" t="s">
        <v>124</v>
      </c>
      <c r="N748" s="24"/>
      <c r="O748" s="24"/>
      <c r="P748" s="24"/>
      <c r="Q748" s="24"/>
      <c r="R748" s="24"/>
      <c r="S748" s="24"/>
      <c r="T748" s="24"/>
      <c r="U748" s="24"/>
      <c r="V748" s="24"/>
      <c r="W748" s="24"/>
      <c r="X748" s="24"/>
      <c r="Y748" s="24"/>
      <c r="Z748" s="24"/>
      <c r="AA748" s="24"/>
      <c r="AB748" s="26"/>
      <c r="AC748" s="111"/>
      <c r="AD748" s="24"/>
      <c r="AE748" s="24"/>
      <c r="AF748" s="26"/>
      <c r="AG748" s="100"/>
      <c r="AH748" s="46"/>
      <c r="AI748" s="46"/>
      <c r="AJ748" s="46"/>
      <c r="AK748" s="46"/>
      <c r="AL748" s="46"/>
      <c r="AM748" s="46"/>
      <c r="AN748" s="47"/>
      <c r="AO748" s="47"/>
      <c r="AP748" s="95"/>
      <c r="AQ748" s="46"/>
      <c r="AR748" s="47">
        <v>113</v>
      </c>
      <c r="AS748" s="47">
        <v>21</v>
      </c>
      <c r="AT748" s="47">
        <f t="shared" si="53"/>
        <v>134</v>
      </c>
      <c r="AU748" s="46"/>
      <c r="AV748" s="47"/>
      <c r="AW748" s="47"/>
      <c r="AX748" s="101"/>
      <c r="AY748" s="46"/>
      <c r="AZ748" s="47"/>
      <c r="BA748" s="47"/>
      <c r="BB748" s="47"/>
      <c r="BC748" s="46"/>
      <c r="BD748" s="46"/>
      <c r="BE748" s="46"/>
      <c r="BF748" s="46"/>
      <c r="BG748" s="46"/>
      <c r="BH748" s="46"/>
      <c r="BI748" s="46"/>
      <c r="BJ748" s="46"/>
      <c r="BK748" s="46"/>
      <c r="BL748" s="83"/>
      <c r="BM748" s="83"/>
      <c r="BN748" s="83"/>
      <c r="BO748" s="46"/>
      <c r="BP748" s="47"/>
      <c r="BQ748" s="47"/>
      <c r="BR748" s="47"/>
      <c r="BS748" s="46"/>
      <c r="BT748" s="47">
        <f>VLOOKUP(A748,'[2]enfermeria (304)'!$A$1:$U$311,19,0)</f>
        <v>200</v>
      </c>
      <c r="BU748" s="47">
        <f>VLOOKUP(A748,'[2]enfermeria (304)'!$A$1:$U$311,20,0)</f>
        <v>38</v>
      </c>
      <c r="BV748" s="47">
        <f t="shared" si="48"/>
        <v>238</v>
      </c>
      <c r="BW748" s="46"/>
      <c r="BX748" s="46"/>
      <c r="BY748" s="46"/>
      <c r="BZ748" s="46"/>
      <c r="CA748" s="46"/>
      <c r="CB748" s="47"/>
      <c r="CC748" s="47"/>
      <c r="CD748" s="47"/>
      <c r="CE748" s="46"/>
      <c r="CF748" s="46"/>
      <c r="CG748" s="46"/>
      <c r="CH748" s="46"/>
      <c r="CI748" s="46"/>
      <c r="CJ748" s="47"/>
      <c r="CK748" s="47"/>
      <c r="CL748" s="47"/>
      <c r="CM748" s="46"/>
      <c r="CN748" s="46"/>
      <c r="CO748" s="46"/>
      <c r="CP748" s="46"/>
      <c r="CQ748" s="46"/>
      <c r="CR748" s="46"/>
      <c r="CS748" s="46"/>
      <c r="CT748" s="46"/>
      <c r="CU748" s="46"/>
      <c r="CV748" s="46"/>
      <c r="CW748" s="46"/>
      <c r="CX748" s="46"/>
      <c r="CY748" s="46"/>
      <c r="CZ748" s="28"/>
      <c r="DA748" s="28"/>
      <c r="DB748" s="35"/>
      <c r="DE748" s="31">
        <f t="shared" si="50"/>
        <v>186</v>
      </c>
    </row>
    <row r="749" spans="1:109" x14ac:dyDescent="0.25">
      <c r="A749" s="18">
        <v>1308</v>
      </c>
      <c r="B749" s="38" t="s">
        <v>919</v>
      </c>
      <c r="C749" s="33" t="s">
        <v>43</v>
      </c>
      <c r="D749" s="104">
        <v>21520</v>
      </c>
      <c r="E749" s="98">
        <v>15000</v>
      </c>
      <c r="F749" s="98" t="s">
        <v>703</v>
      </c>
      <c r="G749" s="99" t="s">
        <v>703</v>
      </c>
      <c r="H749" s="98"/>
      <c r="I749" s="98"/>
      <c r="J749" s="98"/>
      <c r="K749" s="99"/>
      <c r="L749" s="99"/>
      <c r="M749" s="98" t="s">
        <v>124</v>
      </c>
      <c r="N749" s="24"/>
      <c r="O749" s="24"/>
      <c r="P749" s="24"/>
      <c r="Q749" s="24"/>
      <c r="R749" s="24"/>
      <c r="S749" s="24"/>
      <c r="T749" s="24"/>
      <c r="U749" s="24"/>
      <c r="V749" s="24"/>
      <c r="W749" s="24"/>
      <c r="X749" s="24"/>
      <c r="Y749" s="24"/>
      <c r="Z749" s="24"/>
      <c r="AA749" s="24"/>
      <c r="AB749" s="26"/>
      <c r="AC749" s="111"/>
      <c r="AD749" s="24"/>
      <c r="AE749" s="24"/>
      <c r="AF749" s="26"/>
      <c r="AG749" s="100"/>
      <c r="AH749" s="46"/>
      <c r="AI749" s="46"/>
      <c r="AJ749" s="46"/>
      <c r="AK749" s="46"/>
      <c r="AL749" s="46"/>
      <c r="AM749" s="46"/>
      <c r="AN749" s="47"/>
      <c r="AO749" s="47"/>
      <c r="AP749" s="95"/>
      <c r="AQ749" s="46"/>
      <c r="AR749" s="47">
        <v>108</v>
      </c>
      <c r="AS749" s="47">
        <v>21</v>
      </c>
      <c r="AT749" s="47">
        <f t="shared" si="53"/>
        <v>129</v>
      </c>
      <c r="AU749" s="46"/>
      <c r="AV749" s="47"/>
      <c r="AW749" s="47"/>
      <c r="AX749" s="101"/>
      <c r="AY749" s="46"/>
      <c r="AZ749" s="47"/>
      <c r="BA749" s="47"/>
      <c r="BB749" s="47"/>
      <c r="BC749" s="46"/>
      <c r="BD749" s="46"/>
      <c r="BE749" s="46"/>
      <c r="BF749" s="46"/>
      <c r="BG749" s="46"/>
      <c r="BH749" s="46"/>
      <c r="BI749" s="46"/>
      <c r="BJ749" s="46"/>
      <c r="BK749" s="46"/>
      <c r="BL749" s="83"/>
      <c r="BM749" s="83"/>
      <c r="BN749" s="83"/>
      <c r="BO749" s="46"/>
      <c r="BP749" s="47"/>
      <c r="BQ749" s="47"/>
      <c r="BR749" s="47"/>
      <c r="BS749" s="46"/>
      <c r="BT749" s="47">
        <f>VLOOKUP(A749,'[2]enfermeria (304)'!$A$1:$U$311,19,0)</f>
        <v>200</v>
      </c>
      <c r="BU749" s="47">
        <f>VLOOKUP(A749,'[2]enfermeria (304)'!$A$1:$U$311,20,0)</f>
        <v>38</v>
      </c>
      <c r="BV749" s="47">
        <f t="shared" si="48"/>
        <v>238</v>
      </c>
      <c r="BW749" s="46"/>
      <c r="BX749" s="46"/>
      <c r="BY749" s="46"/>
      <c r="BZ749" s="46"/>
      <c r="CA749" s="46"/>
      <c r="CB749" s="47"/>
      <c r="CC749" s="47"/>
      <c r="CD749" s="47"/>
      <c r="CE749" s="46"/>
      <c r="CF749" s="46"/>
      <c r="CG749" s="46"/>
      <c r="CH749" s="46"/>
      <c r="CI749" s="46"/>
      <c r="CJ749" s="47"/>
      <c r="CK749" s="47"/>
      <c r="CL749" s="47"/>
      <c r="CM749" s="46"/>
      <c r="CN749" s="46"/>
      <c r="CO749" s="46"/>
      <c r="CP749" s="46"/>
      <c r="CQ749" s="46"/>
      <c r="CR749" s="46"/>
      <c r="CS749" s="46"/>
      <c r="CT749" s="46"/>
      <c r="CU749" s="46"/>
      <c r="CV749" s="46"/>
      <c r="CW749" s="46"/>
      <c r="CX749" s="46"/>
      <c r="CY749" s="46"/>
      <c r="CZ749" s="28"/>
      <c r="DA749" s="28"/>
      <c r="DB749" s="35"/>
      <c r="DE749" s="31">
        <f t="shared" si="50"/>
        <v>183.5</v>
      </c>
    </row>
    <row r="750" spans="1:109" x14ac:dyDescent="0.25">
      <c r="A750" s="96">
        <v>1309</v>
      </c>
      <c r="B750" s="38" t="s">
        <v>920</v>
      </c>
      <c r="C750" s="33" t="s">
        <v>43</v>
      </c>
      <c r="D750" s="104">
        <v>85900</v>
      </c>
      <c r="E750" s="98">
        <v>234900</v>
      </c>
      <c r="F750" s="98" t="s">
        <v>703</v>
      </c>
      <c r="G750" s="99" t="s">
        <v>703</v>
      </c>
      <c r="H750" s="98"/>
      <c r="I750" s="98"/>
      <c r="J750" s="98"/>
      <c r="K750" s="99"/>
      <c r="L750" s="99"/>
      <c r="M750" s="98" t="s">
        <v>124</v>
      </c>
      <c r="N750" s="24"/>
      <c r="O750" s="24"/>
      <c r="P750" s="24"/>
      <c r="Q750" s="24"/>
      <c r="R750" s="24"/>
      <c r="S750" s="24"/>
      <c r="T750" s="24"/>
      <c r="U750" s="24"/>
      <c r="V750" s="24"/>
      <c r="W750" s="24"/>
      <c r="X750" s="24"/>
      <c r="Y750" s="24"/>
      <c r="Z750" s="24"/>
      <c r="AA750" s="24"/>
      <c r="AB750" s="26"/>
      <c r="AC750" s="111"/>
      <c r="AD750" s="24"/>
      <c r="AE750" s="24"/>
      <c r="AF750" s="26">
        <v>450</v>
      </c>
      <c r="AG750" s="100">
        <v>86</v>
      </c>
      <c r="AH750" s="105">
        <f>+AF750+AG750</f>
        <v>536</v>
      </c>
      <c r="AI750" s="46"/>
      <c r="AJ750" s="46"/>
      <c r="AK750" s="46"/>
      <c r="AL750" s="46"/>
      <c r="AM750" s="46"/>
      <c r="AN750" s="47"/>
      <c r="AO750" s="47"/>
      <c r="AP750" s="95"/>
      <c r="AQ750" s="46"/>
      <c r="AR750" s="47">
        <v>164</v>
      </c>
      <c r="AS750" s="47">
        <v>31</v>
      </c>
      <c r="AT750" s="47">
        <f t="shared" si="53"/>
        <v>195</v>
      </c>
      <c r="AU750" s="46"/>
      <c r="AV750" s="47"/>
      <c r="AW750" s="47"/>
      <c r="AX750" s="101"/>
      <c r="AY750" s="46"/>
      <c r="AZ750" s="47"/>
      <c r="BA750" s="47"/>
      <c r="BB750" s="47"/>
      <c r="BC750" s="46"/>
      <c r="BD750" s="46"/>
      <c r="BE750" s="46"/>
      <c r="BF750" s="46"/>
      <c r="BG750" s="46"/>
      <c r="BH750" s="46"/>
      <c r="BI750" s="46"/>
      <c r="BJ750" s="46"/>
      <c r="BK750" s="46"/>
      <c r="BL750" s="83"/>
      <c r="BM750" s="83"/>
      <c r="BN750" s="83"/>
      <c r="BO750" s="46"/>
      <c r="BP750" s="47"/>
      <c r="BQ750" s="47"/>
      <c r="BR750" s="47"/>
      <c r="BS750" s="46"/>
      <c r="BT750" s="47">
        <f>VLOOKUP(A750,'[2]enfermeria (304)'!$A$1:$U$311,19,0)</f>
        <v>193</v>
      </c>
      <c r="BU750" s="47">
        <f>VLOOKUP(A750,'[2]enfermeria (304)'!$A$1:$U$311,20,0)</f>
        <v>36.67</v>
      </c>
      <c r="BV750" s="47">
        <f t="shared" si="48"/>
        <v>229.67000000000002</v>
      </c>
      <c r="BW750" s="46"/>
      <c r="BX750" s="46"/>
      <c r="BY750" s="46"/>
      <c r="BZ750" s="46"/>
      <c r="CA750" s="46"/>
      <c r="CB750" s="47"/>
      <c r="CC750" s="47"/>
      <c r="CD750" s="47"/>
      <c r="CE750" s="46"/>
      <c r="CF750" s="46"/>
      <c r="CG750" s="46"/>
      <c r="CH750" s="46"/>
      <c r="CI750" s="46"/>
      <c r="CJ750" s="47"/>
      <c r="CK750" s="47"/>
      <c r="CL750" s="47"/>
      <c r="CM750" s="46"/>
      <c r="CN750" s="46"/>
      <c r="CO750" s="46"/>
      <c r="CP750" s="46"/>
      <c r="CQ750" s="46"/>
      <c r="CR750" s="46"/>
      <c r="CS750" s="46"/>
      <c r="CT750" s="46"/>
      <c r="CU750" s="46"/>
      <c r="CV750" s="46"/>
      <c r="CW750" s="46"/>
      <c r="CX750" s="46"/>
      <c r="CY750" s="46"/>
      <c r="CZ750" s="28"/>
      <c r="DA750" s="28"/>
      <c r="DB750" s="35"/>
      <c r="DE750" s="31">
        <f t="shared" si="50"/>
        <v>229.67000000000002</v>
      </c>
    </row>
    <row r="751" spans="1:109" x14ac:dyDescent="0.25">
      <c r="A751" s="18">
        <v>1310</v>
      </c>
      <c r="B751" s="38" t="s">
        <v>921</v>
      </c>
      <c r="C751" s="33" t="s">
        <v>43</v>
      </c>
      <c r="D751" s="97">
        <v>12000</v>
      </c>
      <c r="E751" s="98">
        <v>9100</v>
      </c>
      <c r="F751" s="98" t="s">
        <v>703</v>
      </c>
      <c r="G751" s="99" t="s">
        <v>703</v>
      </c>
      <c r="H751" s="98"/>
      <c r="I751" s="98"/>
      <c r="J751" s="98"/>
      <c r="K751" s="99"/>
      <c r="L751" s="99"/>
      <c r="M751" s="98" t="s">
        <v>124</v>
      </c>
      <c r="N751" s="24"/>
      <c r="O751" s="24"/>
      <c r="P751" s="24"/>
      <c r="Q751" s="24"/>
      <c r="R751" s="24"/>
      <c r="S751" s="24"/>
      <c r="T751" s="24"/>
      <c r="U751" s="24"/>
      <c r="V751" s="24"/>
      <c r="W751" s="24"/>
      <c r="X751" s="24"/>
      <c r="Y751" s="24"/>
      <c r="Z751" s="24"/>
      <c r="AA751" s="24"/>
      <c r="AB751" s="26"/>
      <c r="AC751" s="111"/>
      <c r="AD751" s="24"/>
      <c r="AE751" s="24"/>
      <c r="AF751" s="26"/>
      <c r="AG751" s="100"/>
      <c r="AH751" s="46"/>
      <c r="AI751" s="46"/>
      <c r="AJ751" s="46"/>
      <c r="AK751" s="46"/>
      <c r="AL751" s="46"/>
      <c r="AM751" s="46"/>
      <c r="AN751" s="47"/>
      <c r="AO751" s="47"/>
      <c r="AP751" s="95"/>
      <c r="AQ751" s="46"/>
      <c r="AR751" s="47">
        <v>234</v>
      </c>
      <c r="AS751" s="47">
        <v>44</v>
      </c>
      <c r="AT751" s="47">
        <f t="shared" si="53"/>
        <v>278</v>
      </c>
      <c r="AU751" s="46"/>
      <c r="AV751" s="47"/>
      <c r="AW751" s="47"/>
      <c r="AX751" s="101"/>
      <c r="AY751" s="46"/>
      <c r="AZ751" s="47"/>
      <c r="BA751" s="47"/>
      <c r="BB751" s="47"/>
      <c r="BC751" s="46"/>
      <c r="BD751" s="46"/>
      <c r="BE751" s="46"/>
      <c r="BF751" s="46"/>
      <c r="BG751" s="46"/>
      <c r="BH751" s="46"/>
      <c r="BI751" s="46"/>
      <c r="BJ751" s="46"/>
      <c r="BK751" s="46"/>
      <c r="BL751" s="83"/>
      <c r="BM751" s="83"/>
      <c r="BN751" s="83"/>
      <c r="BO751" s="46"/>
      <c r="BP751" s="47"/>
      <c r="BQ751" s="47"/>
      <c r="BR751" s="47"/>
      <c r="BS751" s="46"/>
      <c r="BT751" s="47">
        <f>VLOOKUP(A751,'[2]enfermeria (304)'!$A$1:$U$311,19,0)</f>
        <v>293</v>
      </c>
      <c r="BU751" s="47">
        <f>VLOOKUP(A751,'[2]enfermeria (304)'!$A$1:$U$311,20,0)</f>
        <v>55.67</v>
      </c>
      <c r="BV751" s="47">
        <f t="shared" si="48"/>
        <v>348.67</v>
      </c>
      <c r="BW751" s="46"/>
      <c r="BX751" s="46"/>
      <c r="BY751" s="46"/>
      <c r="BZ751" s="46"/>
      <c r="CA751" s="46"/>
      <c r="CB751" s="47"/>
      <c r="CC751" s="47"/>
      <c r="CD751" s="47"/>
      <c r="CE751" s="46"/>
      <c r="CF751" s="46"/>
      <c r="CG751" s="46"/>
      <c r="CH751" s="46"/>
      <c r="CI751" s="46"/>
      <c r="CJ751" s="47"/>
      <c r="CK751" s="47"/>
      <c r="CL751" s="47"/>
      <c r="CM751" s="46"/>
      <c r="CN751" s="46"/>
      <c r="CO751" s="46"/>
      <c r="CP751" s="46"/>
      <c r="CQ751" s="46"/>
      <c r="CR751" s="46"/>
      <c r="CS751" s="46"/>
      <c r="CT751" s="46"/>
      <c r="CU751" s="46"/>
      <c r="CV751" s="46"/>
      <c r="CW751" s="46"/>
      <c r="CX751" s="46"/>
      <c r="CY751" s="46"/>
      <c r="CZ751" s="28"/>
      <c r="DA751" s="28"/>
      <c r="DB751" s="35"/>
      <c r="DE751" s="31">
        <f t="shared" si="50"/>
        <v>313.33500000000004</v>
      </c>
    </row>
    <row r="752" spans="1:109" x14ac:dyDescent="0.25">
      <c r="A752" s="18">
        <v>1311</v>
      </c>
      <c r="B752" s="38" t="s">
        <v>922</v>
      </c>
      <c r="C752" s="33" t="s">
        <v>43</v>
      </c>
      <c r="D752" s="104">
        <v>42000</v>
      </c>
      <c r="E752" s="98">
        <v>74800</v>
      </c>
      <c r="F752" s="98" t="s">
        <v>703</v>
      </c>
      <c r="G752" s="99" t="s">
        <v>703</v>
      </c>
      <c r="H752" s="98"/>
      <c r="I752" s="98"/>
      <c r="J752" s="98"/>
      <c r="K752" s="99"/>
      <c r="L752" s="99"/>
      <c r="M752" s="98" t="s">
        <v>124</v>
      </c>
      <c r="N752" s="24"/>
      <c r="O752" s="24"/>
      <c r="P752" s="24"/>
      <c r="Q752" s="24"/>
      <c r="R752" s="24"/>
      <c r="S752" s="24"/>
      <c r="T752" s="24"/>
      <c r="U752" s="24"/>
      <c r="V752" s="24"/>
      <c r="W752" s="24"/>
      <c r="X752" s="24"/>
      <c r="Y752" s="24"/>
      <c r="Z752" s="24"/>
      <c r="AA752" s="24"/>
      <c r="AB752" s="26"/>
      <c r="AC752" s="111"/>
      <c r="AD752" s="24"/>
      <c r="AE752" s="24"/>
      <c r="AF752" s="26">
        <v>350</v>
      </c>
      <c r="AG752" s="100">
        <v>67</v>
      </c>
      <c r="AH752" s="105">
        <f>+AF752+AG752</f>
        <v>417</v>
      </c>
      <c r="AI752" s="46"/>
      <c r="AJ752" s="46"/>
      <c r="AK752" s="46"/>
      <c r="AL752" s="46"/>
      <c r="AM752" s="46"/>
      <c r="AN752" s="47"/>
      <c r="AO752" s="47"/>
      <c r="AP752" s="95"/>
      <c r="AQ752" s="46"/>
      <c r="AR752" s="47">
        <v>109</v>
      </c>
      <c r="AS752" s="47">
        <v>21</v>
      </c>
      <c r="AT752" s="47">
        <f t="shared" si="53"/>
        <v>130</v>
      </c>
      <c r="AU752" s="46"/>
      <c r="AV752" s="47"/>
      <c r="AW752" s="47"/>
      <c r="AX752" s="101"/>
      <c r="AY752" s="46"/>
      <c r="AZ752" s="47"/>
      <c r="BA752" s="47"/>
      <c r="BB752" s="47"/>
      <c r="BC752" s="46"/>
      <c r="BD752" s="46"/>
      <c r="BE752" s="46"/>
      <c r="BF752" s="46"/>
      <c r="BG752" s="46"/>
      <c r="BH752" s="46"/>
      <c r="BI752" s="46"/>
      <c r="BJ752" s="46"/>
      <c r="BK752" s="46"/>
      <c r="BL752" s="83"/>
      <c r="BM752" s="83"/>
      <c r="BN752" s="83"/>
      <c r="BO752" s="46"/>
      <c r="BP752" s="47"/>
      <c r="BQ752" s="47"/>
      <c r="BR752" s="47"/>
      <c r="BS752" s="46"/>
      <c r="BT752" s="47">
        <f>VLOOKUP(A752,'[2]enfermeria (304)'!$A$1:$U$311,19,0)</f>
        <v>128</v>
      </c>
      <c r="BU752" s="47">
        <f>VLOOKUP(A752,'[2]enfermeria (304)'!$A$1:$U$311,20,0)</f>
        <v>24.32</v>
      </c>
      <c r="BV752" s="47">
        <f t="shared" si="48"/>
        <v>152.32</v>
      </c>
      <c r="BW752" s="46"/>
      <c r="BX752" s="46"/>
      <c r="BY752" s="46"/>
      <c r="BZ752" s="46"/>
      <c r="CA752" s="46"/>
      <c r="CB752" s="47"/>
      <c r="CC752" s="47"/>
      <c r="CD752" s="47"/>
      <c r="CE752" s="46"/>
      <c r="CF752" s="46"/>
      <c r="CG752" s="46"/>
      <c r="CH752" s="46"/>
      <c r="CI752" s="46"/>
      <c r="CJ752" s="47"/>
      <c r="CK752" s="47"/>
      <c r="CL752" s="47"/>
      <c r="CM752" s="46"/>
      <c r="CN752" s="46"/>
      <c r="CO752" s="46"/>
      <c r="CP752" s="46"/>
      <c r="CQ752" s="46"/>
      <c r="CR752" s="46"/>
      <c r="CS752" s="46"/>
      <c r="CT752" s="46"/>
      <c r="CU752" s="46"/>
      <c r="CV752" s="46"/>
      <c r="CW752" s="46"/>
      <c r="CX752" s="46"/>
      <c r="CY752" s="46"/>
      <c r="CZ752" s="28"/>
      <c r="DA752" s="28"/>
      <c r="DB752" s="35"/>
      <c r="DE752" s="31">
        <f t="shared" si="50"/>
        <v>152.32</v>
      </c>
    </row>
    <row r="753" spans="1:109" x14ac:dyDescent="0.25">
      <c r="A753" s="96">
        <v>1312</v>
      </c>
      <c r="B753" s="38" t="s">
        <v>923</v>
      </c>
      <c r="C753" s="33" t="s">
        <v>43</v>
      </c>
      <c r="D753" s="104">
        <v>200</v>
      </c>
      <c r="E753" s="98">
        <v>684</v>
      </c>
      <c r="F753" s="98" t="s">
        <v>703</v>
      </c>
      <c r="G753" s="99" t="s">
        <v>703</v>
      </c>
      <c r="H753" s="98"/>
      <c r="I753" s="98"/>
      <c r="J753" s="98"/>
      <c r="K753" s="99"/>
      <c r="L753" s="99"/>
      <c r="M753" s="98" t="s">
        <v>124</v>
      </c>
      <c r="N753" s="24"/>
      <c r="O753" s="24"/>
      <c r="P753" s="24"/>
      <c r="Q753" s="24"/>
      <c r="R753" s="24"/>
      <c r="S753" s="24"/>
      <c r="T753" s="24"/>
      <c r="U753" s="24"/>
      <c r="V753" s="24"/>
      <c r="W753" s="24"/>
      <c r="X753" s="24"/>
      <c r="Y753" s="24"/>
      <c r="Z753" s="24"/>
      <c r="AA753" s="24"/>
      <c r="AB753" s="26"/>
      <c r="AC753" s="111"/>
      <c r="AD753" s="24"/>
      <c r="AE753" s="24"/>
      <c r="AF753" s="26"/>
      <c r="AG753" s="100"/>
      <c r="AH753" s="46"/>
      <c r="AI753" s="46"/>
      <c r="AJ753" s="46"/>
      <c r="AK753" s="46"/>
      <c r="AL753" s="46"/>
      <c r="AM753" s="46"/>
      <c r="AN753" s="47"/>
      <c r="AO753" s="47"/>
      <c r="AP753" s="95"/>
      <c r="AQ753" s="46"/>
      <c r="AR753" s="47">
        <v>546</v>
      </c>
      <c r="AS753" s="47">
        <v>104</v>
      </c>
      <c r="AT753" s="47">
        <f t="shared" si="53"/>
        <v>650</v>
      </c>
      <c r="AU753" s="46"/>
      <c r="AV753" s="47"/>
      <c r="AW753" s="47"/>
      <c r="AX753" s="101"/>
      <c r="AY753" s="46"/>
      <c r="AZ753" s="47"/>
      <c r="BA753" s="47"/>
      <c r="BB753" s="47"/>
      <c r="BC753" s="46"/>
      <c r="BD753" s="46"/>
      <c r="BE753" s="46"/>
      <c r="BF753" s="46"/>
      <c r="BG753" s="46"/>
      <c r="BH753" s="46"/>
      <c r="BI753" s="46"/>
      <c r="BJ753" s="46"/>
      <c r="BK753" s="46"/>
      <c r="BL753" s="83"/>
      <c r="BM753" s="83"/>
      <c r="BN753" s="83"/>
      <c r="BO753" s="46"/>
      <c r="BP753" s="47"/>
      <c r="BQ753" s="47"/>
      <c r="BR753" s="47"/>
      <c r="BS753" s="46"/>
      <c r="BT753" s="47">
        <f>VLOOKUP(A753,'[2]enfermeria (304)'!$A$1:$U$311,19,0)</f>
        <v>653</v>
      </c>
      <c r="BU753" s="47">
        <f>VLOOKUP(A753,'[2]enfermeria (304)'!$A$1:$U$311,20,0)</f>
        <v>124.07000000000001</v>
      </c>
      <c r="BV753" s="47">
        <f t="shared" si="48"/>
        <v>777.07</v>
      </c>
      <c r="BW753" s="46"/>
      <c r="BX753" s="46"/>
      <c r="BY753" s="46"/>
      <c r="BZ753" s="46"/>
      <c r="CA753" s="46"/>
      <c r="CB753" s="47"/>
      <c r="CC753" s="47"/>
      <c r="CD753" s="47"/>
      <c r="CE753" s="46"/>
      <c r="CF753" s="46"/>
      <c r="CG753" s="46"/>
      <c r="CH753" s="46"/>
      <c r="CI753" s="46"/>
      <c r="CJ753" s="47"/>
      <c r="CK753" s="47"/>
      <c r="CL753" s="47"/>
      <c r="CM753" s="46"/>
      <c r="CN753" s="46"/>
      <c r="CO753" s="46"/>
      <c r="CP753" s="46"/>
      <c r="CQ753" s="46"/>
      <c r="CR753" s="46"/>
      <c r="CS753" s="46"/>
      <c r="CT753" s="46"/>
      <c r="CU753" s="46"/>
      <c r="CV753" s="46"/>
      <c r="CW753" s="46"/>
      <c r="CX753" s="46"/>
      <c r="CY753" s="46"/>
      <c r="CZ753" s="28"/>
      <c r="DA753" s="28"/>
      <c r="DB753" s="35"/>
      <c r="DE753" s="31">
        <f t="shared" si="50"/>
        <v>713.53500000000008</v>
      </c>
    </row>
    <row r="754" spans="1:109" ht="22.5" x14ac:dyDescent="0.25">
      <c r="A754" s="18">
        <v>1313</v>
      </c>
      <c r="B754" s="38" t="s">
        <v>924</v>
      </c>
      <c r="C754" s="33" t="s">
        <v>43</v>
      </c>
      <c r="D754" s="104">
        <v>20</v>
      </c>
      <c r="E754" s="98">
        <f>D754</f>
        <v>20</v>
      </c>
      <c r="F754" s="98" t="s">
        <v>703</v>
      </c>
      <c r="G754" s="99" t="s">
        <v>703</v>
      </c>
      <c r="H754" s="98"/>
      <c r="I754" s="98"/>
      <c r="J754" s="98"/>
      <c r="K754" s="99"/>
      <c r="L754" s="99"/>
      <c r="M754" s="98" t="s">
        <v>124</v>
      </c>
      <c r="N754" s="24"/>
      <c r="O754" s="24"/>
      <c r="P754" s="24"/>
      <c r="Q754" s="24"/>
      <c r="R754" s="24"/>
      <c r="S754" s="24"/>
      <c r="T754" s="24"/>
      <c r="U754" s="24"/>
      <c r="V754" s="24"/>
      <c r="W754" s="24"/>
      <c r="X754" s="24"/>
      <c r="Y754" s="24"/>
      <c r="Z754" s="24"/>
      <c r="AA754" s="24"/>
      <c r="AB754" s="26"/>
      <c r="AC754" s="111"/>
      <c r="AD754" s="24"/>
      <c r="AE754" s="24"/>
      <c r="AF754" s="26"/>
      <c r="AG754" s="100"/>
      <c r="AH754" s="46"/>
      <c r="AI754" s="46"/>
      <c r="AJ754" s="46"/>
      <c r="AK754" s="46"/>
      <c r="AL754" s="46"/>
      <c r="AM754" s="46"/>
      <c r="AN754" s="47"/>
      <c r="AO754" s="47"/>
      <c r="AP754" s="95"/>
      <c r="AQ754" s="46"/>
      <c r="AR754" s="47"/>
      <c r="AS754" s="47"/>
      <c r="AT754" s="47"/>
      <c r="AU754" s="46"/>
      <c r="AV754" s="47"/>
      <c r="AW754" s="47"/>
      <c r="AX754" s="101"/>
      <c r="AY754" s="46"/>
      <c r="AZ754" s="47"/>
      <c r="BA754" s="47"/>
      <c r="BB754" s="47"/>
      <c r="BC754" s="46"/>
      <c r="BD754" s="46"/>
      <c r="BE754" s="46"/>
      <c r="BF754" s="46"/>
      <c r="BG754" s="46"/>
      <c r="BH754" s="46"/>
      <c r="BI754" s="46"/>
      <c r="BJ754" s="46"/>
      <c r="BK754" s="46"/>
      <c r="BL754" s="83"/>
      <c r="BM754" s="83"/>
      <c r="BN754" s="83"/>
      <c r="BO754" s="46"/>
      <c r="BP754" s="47"/>
      <c r="BQ754" s="47"/>
      <c r="BR754" s="47"/>
      <c r="BS754" s="46"/>
      <c r="BT754" s="47">
        <f>VLOOKUP(A754,'[2]enfermeria (304)'!$A$1:$U$311,19,0)</f>
        <v>693</v>
      </c>
      <c r="BU754" s="47">
        <f>VLOOKUP(A754,'[2]enfermeria (304)'!$A$1:$U$311,20,0)</f>
        <v>131.66999999999999</v>
      </c>
      <c r="BV754" s="47">
        <f t="shared" si="48"/>
        <v>824.67</v>
      </c>
      <c r="BW754" s="46"/>
      <c r="BX754" s="46"/>
      <c r="BY754" s="46"/>
      <c r="BZ754" s="46"/>
      <c r="CA754" s="46"/>
      <c r="CB754" s="47"/>
      <c r="CC754" s="47"/>
      <c r="CD754" s="47"/>
      <c r="CE754" s="46"/>
      <c r="CF754" s="46"/>
      <c r="CG754" s="46"/>
      <c r="CH754" s="46"/>
      <c r="CI754" s="46"/>
      <c r="CJ754" s="47"/>
      <c r="CK754" s="47"/>
      <c r="CL754" s="47"/>
      <c r="CM754" s="46"/>
      <c r="CN754" s="46"/>
      <c r="CO754" s="46"/>
      <c r="CP754" s="46"/>
      <c r="CQ754" s="46"/>
      <c r="CR754" s="46"/>
      <c r="CS754" s="46"/>
      <c r="CT754" s="46"/>
      <c r="CU754" s="46"/>
      <c r="CV754" s="46"/>
      <c r="CW754" s="46"/>
      <c r="CX754" s="46"/>
      <c r="CY754" s="46"/>
      <c r="CZ754" s="28"/>
      <c r="DA754" s="28"/>
      <c r="DB754" s="35"/>
      <c r="DE754" s="31">
        <f t="shared" si="50"/>
        <v>824.67</v>
      </c>
    </row>
    <row r="755" spans="1:109" ht="22.5" x14ac:dyDescent="0.25">
      <c r="A755" s="18">
        <v>1314</v>
      </c>
      <c r="B755" s="38" t="s">
        <v>925</v>
      </c>
      <c r="C755" s="33" t="s">
        <v>43</v>
      </c>
      <c r="D755" s="97">
        <v>30</v>
      </c>
      <c r="E755" s="98">
        <v>200</v>
      </c>
      <c r="F755" s="98" t="s">
        <v>703</v>
      </c>
      <c r="G755" s="99" t="s">
        <v>703</v>
      </c>
      <c r="H755" s="98"/>
      <c r="I755" s="98"/>
      <c r="J755" s="98"/>
      <c r="K755" s="99"/>
      <c r="L755" s="99"/>
      <c r="M755" s="98" t="s">
        <v>124</v>
      </c>
      <c r="N755" s="24"/>
      <c r="O755" s="24"/>
      <c r="P755" s="24"/>
      <c r="Q755" s="24"/>
      <c r="R755" s="24"/>
      <c r="S755" s="24"/>
      <c r="T755" s="24"/>
      <c r="U755" s="24"/>
      <c r="V755" s="24"/>
      <c r="W755" s="24"/>
      <c r="X755" s="24"/>
      <c r="Y755" s="24"/>
      <c r="Z755" s="24"/>
      <c r="AA755" s="24"/>
      <c r="AB755" s="26"/>
      <c r="AC755" s="111"/>
      <c r="AD755" s="24"/>
      <c r="AE755" s="24"/>
      <c r="AF755" s="26"/>
      <c r="AG755" s="100"/>
      <c r="AH755" s="46"/>
      <c r="AI755" s="46"/>
      <c r="AJ755" s="46"/>
      <c r="AK755" s="46"/>
      <c r="AL755" s="46"/>
      <c r="AM755" s="46"/>
      <c r="AN755" s="47"/>
      <c r="AO755" s="47"/>
      <c r="AP755" s="95"/>
      <c r="AQ755" s="46"/>
      <c r="AR755" s="47"/>
      <c r="AS755" s="47"/>
      <c r="AT755" s="47"/>
      <c r="AU755" s="46"/>
      <c r="AV755" s="47"/>
      <c r="AW755" s="47"/>
      <c r="AX755" s="101"/>
      <c r="AY755" s="46"/>
      <c r="AZ755" s="47"/>
      <c r="BA755" s="47"/>
      <c r="BB755" s="47"/>
      <c r="BC755" s="46"/>
      <c r="BD755" s="46"/>
      <c r="BE755" s="46"/>
      <c r="BF755" s="46"/>
      <c r="BG755" s="46"/>
      <c r="BH755" s="46"/>
      <c r="BI755" s="46"/>
      <c r="BJ755" s="46"/>
      <c r="BK755" s="46"/>
      <c r="BL755" s="83"/>
      <c r="BM755" s="83"/>
      <c r="BN755" s="83"/>
      <c r="BO755" s="46"/>
      <c r="BP755" s="47"/>
      <c r="BQ755" s="47"/>
      <c r="BR755" s="47"/>
      <c r="BS755" s="46"/>
      <c r="BT755" s="47">
        <f>VLOOKUP(A755,'[2]enfermeria (304)'!$A$1:$U$311,19,0)</f>
        <v>700</v>
      </c>
      <c r="BU755" s="47">
        <f>VLOOKUP(A755,'[2]enfermeria (304)'!$A$1:$U$311,20,0)</f>
        <v>133</v>
      </c>
      <c r="BV755" s="47">
        <f t="shared" si="48"/>
        <v>833</v>
      </c>
      <c r="BW755" s="46"/>
      <c r="BX755" s="46"/>
      <c r="BY755" s="46"/>
      <c r="BZ755" s="46"/>
      <c r="CA755" s="46"/>
      <c r="CB755" s="47"/>
      <c r="CC755" s="47"/>
      <c r="CD755" s="47"/>
      <c r="CE755" s="46"/>
      <c r="CF755" s="46"/>
      <c r="CG755" s="46"/>
      <c r="CH755" s="46"/>
      <c r="CI755" s="46"/>
      <c r="CJ755" s="47"/>
      <c r="CK755" s="47"/>
      <c r="CL755" s="47"/>
      <c r="CM755" s="46"/>
      <c r="CN755" s="46"/>
      <c r="CO755" s="46"/>
      <c r="CP755" s="46"/>
      <c r="CQ755" s="46"/>
      <c r="CR755" s="46"/>
      <c r="CS755" s="46"/>
      <c r="CT755" s="46"/>
      <c r="CU755" s="46"/>
      <c r="CV755" s="46"/>
      <c r="CW755" s="46"/>
      <c r="CX755" s="46"/>
      <c r="CY755" s="46"/>
      <c r="CZ755" s="28"/>
      <c r="DA755" s="28"/>
      <c r="DB755" s="35"/>
      <c r="DE755" s="31">
        <f t="shared" si="50"/>
        <v>833</v>
      </c>
    </row>
    <row r="756" spans="1:109" x14ac:dyDescent="0.25">
      <c r="A756" s="18">
        <v>1317</v>
      </c>
      <c r="B756" s="38" t="s">
        <v>926</v>
      </c>
      <c r="C756" s="33" t="s">
        <v>43</v>
      </c>
      <c r="D756" s="104">
        <v>100</v>
      </c>
      <c r="E756" s="98">
        <f>D756</f>
        <v>100</v>
      </c>
      <c r="F756" s="98" t="s">
        <v>703</v>
      </c>
      <c r="G756" s="99" t="s">
        <v>703</v>
      </c>
      <c r="H756" s="98"/>
      <c r="I756" s="98"/>
      <c r="J756" s="98"/>
      <c r="K756" s="99"/>
      <c r="L756" s="99"/>
      <c r="M756" s="98" t="s">
        <v>124</v>
      </c>
      <c r="N756" s="24"/>
      <c r="O756" s="24"/>
      <c r="P756" s="24"/>
      <c r="Q756" s="24"/>
      <c r="R756" s="24"/>
      <c r="S756" s="24"/>
      <c r="T756" s="24"/>
      <c r="U756" s="24"/>
      <c r="V756" s="24"/>
      <c r="W756" s="24"/>
      <c r="X756" s="24"/>
      <c r="Y756" s="24"/>
      <c r="Z756" s="24"/>
      <c r="AA756" s="24"/>
      <c r="AB756" s="26"/>
      <c r="AC756" s="111"/>
      <c r="AD756" s="24"/>
      <c r="AE756" s="24"/>
      <c r="AF756" s="26"/>
      <c r="AG756" s="100"/>
      <c r="AH756" s="46"/>
      <c r="AI756" s="46"/>
      <c r="AJ756" s="46"/>
      <c r="AK756" s="46"/>
      <c r="AL756" s="46"/>
      <c r="AM756" s="46"/>
      <c r="AN756" s="47"/>
      <c r="AO756" s="47"/>
      <c r="AP756" s="95"/>
      <c r="AQ756" s="46"/>
      <c r="AR756" s="47"/>
      <c r="AS756" s="47"/>
      <c r="AT756" s="47"/>
      <c r="AU756" s="46"/>
      <c r="AV756" s="47"/>
      <c r="AW756" s="47"/>
      <c r="AX756" s="101"/>
      <c r="AY756" s="46"/>
      <c r="AZ756" s="47"/>
      <c r="BA756" s="47"/>
      <c r="BB756" s="47"/>
      <c r="BC756" s="46"/>
      <c r="BD756" s="46"/>
      <c r="BE756" s="46"/>
      <c r="BF756" s="46"/>
      <c r="BG756" s="46"/>
      <c r="BH756" s="46"/>
      <c r="BI756" s="46"/>
      <c r="BJ756" s="46"/>
      <c r="BK756" s="46"/>
      <c r="BL756" s="83"/>
      <c r="BM756" s="83"/>
      <c r="BN756" s="83"/>
      <c r="BO756" s="46"/>
      <c r="BP756" s="47"/>
      <c r="BQ756" s="47"/>
      <c r="BR756" s="47"/>
      <c r="BS756" s="46"/>
      <c r="BT756" s="47"/>
      <c r="BU756" s="47"/>
      <c r="BV756" s="47"/>
      <c r="BW756" s="46"/>
      <c r="BX756" s="46"/>
      <c r="BY756" s="46"/>
      <c r="BZ756" s="46"/>
      <c r="CA756" s="46"/>
      <c r="CB756" s="47"/>
      <c r="CC756" s="47"/>
      <c r="CD756" s="47"/>
      <c r="CE756" s="46"/>
      <c r="CF756" s="46"/>
      <c r="CG756" s="46"/>
      <c r="CH756" s="46"/>
      <c r="CI756" s="46"/>
      <c r="CJ756" s="47"/>
      <c r="CK756" s="47"/>
      <c r="CL756" s="47"/>
      <c r="CM756" s="46"/>
      <c r="CN756" s="46"/>
      <c r="CO756" s="46"/>
      <c r="CP756" s="46"/>
      <c r="CQ756" s="46"/>
      <c r="CR756" s="46"/>
      <c r="CS756" s="46"/>
      <c r="CT756" s="46"/>
      <c r="CU756" s="46"/>
      <c r="CV756" s="46"/>
      <c r="CW756" s="46"/>
      <c r="CX756" s="46"/>
      <c r="CY756" s="46"/>
      <c r="CZ756" s="28">
        <f>VLOOKUP(A756,[1]Hoja2!$A$1:$G$589,7,0)</f>
        <v>223.62479999999999</v>
      </c>
      <c r="DA756" s="28">
        <v>0</v>
      </c>
      <c r="DB756" s="35">
        <f t="shared" si="51"/>
        <v>223.62479999999999</v>
      </c>
      <c r="DE756" s="31">
        <f t="shared" si="50"/>
        <v>223.62479999999999</v>
      </c>
    </row>
    <row r="757" spans="1:109" x14ac:dyDescent="0.25">
      <c r="A757" s="96">
        <v>1318</v>
      </c>
      <c r="B757" s="38" t="s">
        <v>927</v>
      </c>
      <c r="C757" s="33" t="s">
        <v>43</v>
      </c>
      <c r="D757" s="104">
        <v>10</v>
      </c>
      <c r="E757" s="98">
        <f>D757</f>
        <v>10</v>
      </c>
      <c r="F757" s="98" t="s">
        <v>703</v>
      </c>
      <c r="G757" s="99" t="s">
        <v>703</v>
      </c>
      <c r="H757" s="98"/>
      <c r="I757" s="98"/>
      <c r="J757" s="98"/>
      <c r="K757" s="99"/>
      <c r="L757" s="99"/>
      <c r="M757" s="98" t="s">
        <v>124</v>
      </c>
      <c r="N757" s="24"/>
      <c r="O757" s="24"/>
      <c r="P757" s="24"/>
      <c r="Q757" s="24"/>
      <c r="R757" s="24"/>
      <c r="S757" s="24"/>
      <c r="T757" s="24"/>
      <c r="U757" s="24"/>
      <c r="V757" s="24"/>
      <c r="W757" s="24"/>
      <c r="X757" s="24"/>
      <c r="Y757" s="24"/>
      <c r="Z757" s="24"/>
      <c r="AA757" s="24"/>
      <c r="AB757" s="26"/>
      <c r="AC757" s="111"/>
      <c r="AD757" s="24"/>
      <c r="AE757" s="24"/>
      <c r="AF757" s="26"/>
      <c r="AG757" s="100"/>
      <c r="AH757" s="46"/>
      <c r="AI757" s="46"/>
      <c r="AJ757" s="46"/>
      <c r="AK757" s="46"/>
      <c r="AL757" s="46"/>
      <c r="AM757" s="46"/>
      <c r="AN757" s="47"/>
      <c r="AO757" s="47"/>
      <c r="AP757" s="95"/>
      <c r="AQ757" s="46"/>
      <c r="AR757" s="47"/>
      <c r="AS757" s="47"/>
      <c r="AT757" s="47"/>
      <c r="AU757" s="46"/>
      <c r="AV757" s="47"/>
      <c r="AW757" s="47"/>
      <c r="AX757" s="101"/>
      <c r="AY757" s="46"/>
      <c r="AZ757" s="47"/>
      <c r="BA757" s="47"/>
      <c r="BB757" s="47"/>
      <c r="BC757" s="46"/>
      <c r="BD757" s="46"/>
      <c r="BE757" s="46"/>
      <c r="BF757" s="46"/>
      <c r="BG757" s="46"/>
      <c r="BH757" s="46"/>
      <c r="BI757" s="46"/>
      <c r="BJ757" s="46"/>
      <c r="BK757" s="46"/>
      <c r="BL757" s="83"/>
      <c r="BM757" s="83"/>
      <c r="BN757" s="83"/>
      <c r="BO757" s="46"/>
      <c r="BP757" s="47"/>
      <c r="BQ757" s="47"/>
      <c r="BR757" s="47"/>
      <c r="BS757" s="46"/>
      <c r="BT757" s="47"/>
      <c r="BU757" s="47"/>
      <c r="BV757" s="47"/>
      <c r="BW757" s="46"/>
      <c r="BX757" s="46"/>
      <c r="BY757" s="46"/>
      <c r="BZ757" s="46"/>
      <c r="CA757" s="46"/>
      <c r="CB757" s="47"/>
      <c r="CC757" s="47"/>
      <c r="CD757" s="47"/>
      <c r="CE757" s="46"/>
      <c r="CF757" s="46"/>
      <c r="CG757" s="46"/>
      <c r="CH757" s="46"/>
      <c r="CI757" s="46"/>
      <c r="CJ757" s="47"/>
      <c r="CK757" s="47"/>
      <c r="CL757" s="47"/>
      <c r="CM757" s="46"/>
      <c r="CN757" s="46"/>
      <c r="CO757" s="46"/>
      <c r="CP757" s="46"/>
      <c r="CQ757" s="46"/>
      <c r="CR757" s="46"/>
      <c r="CS757" s="46"/>
      <c r="CT757" s="46"/>
      <c r="CU757" s="46"/>
      <c r="CV757" s="46"/>
      <c r="CW757" s="46"/>
      <c r="CX757" s="46"/>
      <c r="CY757" s="46"/>
      <c r="CZ757" s="28">
        <f>VLOOKUP(A757,[1]Hoja2!$A$1:$G$589,7,0)</f>
        <v>304.37819999999999</v>
      </c>
      <c r="DA757" s="28">
        <v>0</v>
      </c>
      <c r="DB757" s="35">
        <f t="shared" si="51"/>
        <v>304.37819999999999</v>
      </c>
      <c r="DE757" s="31">
        <f t="shared" si="50"/>
        <v>304.37819999999999</v>
      </c>
    </row>
    <row r="758" spans="1:109" x14ac:dyDescent="0.25">
      <c r="A758" s="18">
        <v>1319</v>
      </c>
      <c r="B758" s="38" t="s">
        <v>928</v>
      </c>
      <c r="C758" s="33" t="s">
        <v>43</v>
      </c>
      <c r="D758" s="104">
        <v>20</v>
      </c>
      <c r="E758" s="98">
        <f>D758</f>
        <v>20</v>
      </c>
      <c r="F758" s="98" t="s">
        <v>703</v>
      </c>
      <c r="G758" s="99" t="s">
        <v>703</v>
      </c>
      <c r="H758" s="98"/>
      <c r="I758" s="98"/>
      <c r="J758" s="98"/>
      <c r="K758" s="99"/>
      <c r="L758" s="99"/>
      <c r="M758" s="98" t="s">
        <v>124</v>
      </c>
      <c r="N758" s="24"/>
      <c r="O758" s="24"/>
      <c r="P758" s="24"/>
      <c r="Q758" s="24"/>
      <c r="R758" s="24"/>
      <c r="S758" s="24"/>
      <c r="T758" s="24"/>
      <c r="U758" s="24"/>
      <c r="V758" s="24"/>
      <c r="W758" s="24"/>
      <c r="X758" s="24"/>
      <c r="Y758" s="24"/>
      <c r="Z758" s="24"/>
      <c r="AA758" s="24"/>
      <c r="AB758" s="26"/>
      <c r="AC758" s="111"/>
      <c r="AD758" s="24"/>
      <c r="AE758" s="24"/>
      <c r="AF758" s="26"/>
      <c r="AG758" s="100"/>
      <c r="AH758" s="46"/>
      <c r="AI758" s="46"/>
      <c r="AJ758" s="46"/>
      <c r="AK758" s="46"/>
      <c r="AL758" s="46"/>
      <c r="AM758" s="46"/>
      <c r="AN758" s="47"/>
      <c r="AO758" s="47"/>
      <c r="AP758" s="95"/>
      <c r="AQ758" s="46"/>
      <c r="AR758" s="47"/>
      <c r="AS758" s="47"/>
      <c r="AT758" s="47"/>
      <c r="AU758" s="46"/>
      <c r="AV758" s="47"/>
      <c r="AW758" s="47"/>
      <c r="AX758" s="101"/>
      <c r="AY758" s="46"/>
      <c r="AZ758" s="47"/>
      <c r="BA758" s="47"/>
      <c r="BB758" s="47"/>
      <c r="BC758" s="46"/>
      <c r="BD758" s="46"/>
      <c r="BE758" s="46"/>
      <c r="BF758" s="46"/>
      <c r="BG758" s="46"/>
      <c r="BH758" s="46"/>
      <c r="BI758" s="46"/>
      <c r="BJ758" s="46"/>
      <c r="BK758" s="46"/>
      <c r="BL758" s="83"/>
      <c r="BM758" s="83"/>
      <c r="BN758" s="83"/>
      <c r="BO758" s="46"/>
      <c r="BP758" s="47"/>
      <c r="BQ758" s="47"/>
      <c r="BR758" s="47"/>
      <c r="BS758" s="46"/>
      <c r="BT758" s="47"/>
      <c r="BU758" s="47"/>
      <c r="BV758" s="47"/>
      <c r="BW758" s="46"/>
      <c r="BX758" s="46"/>
      <c r="BY758" s="46"/>
      <c r="BZ758" s="46"/>
      <c r="CA758" s="46"/>
      <c r="CB758" s="47"/>
      <c r="CC758" s="47"/>
      <c r="CD758" s="47"/>
      <c r="CE758" s="46"/>
      <c r="CF758" s="46"/>
      <c r="CG758" s="46"/>
      <c r="CH758" s="46"/>
      <c r="CI758" s="46"/>
      <c r="CJ758" s="47"/>
      <c r="CK758" s="47"/>
      <c r="CL758" s="47"/>
      <c r="CM758" s="46"/>
      <c r="CN758" s="46"/>
      <c r="CO758" s="46"/>
      <c r="CP758" s="46"/>
      <c r="CQ758" s="46"/>
      <c r="CR758" s="46"/>
      <c r="CS758" s="46"/>
      <c r="CT758" s="46"/>
      <c r="CU758" s="46"/>
      <c r="CV758" s="46"/>
      <c r="CW758" s="46"/>
      <c r="CX758" s="46"/>
      <c r="CY758" s="46"/>
      <c r="CZ758" s="28">
        <f>VLOOKUP(A758,[1]Hoja2!$A$1:$G$589,7,0)</f>
        <v>163.03</v>
      </c>
      <c r="DA758" s="28">
        <v>0</v>
      </c>
      <c r="DB758" s="35">
        <f t="shared" si="51"/>
        <v>163.03</v>
      </c>
      <c r="DE758" s="31">
        <f t="shared" si="50"/>
        <v>163.03</v>
      </c>
    </row>
    <row r="759" spans="1:109" ht="45" x14ac:dyDescent="0.25">
      <c r="A759" s="18">
        <v>1358</v>
      </c>
      <c r="B759" s="38" t="s">
        <v>929</v>
      </c>
      <c r="C759" s="33" t="s">
        <v>72</v>
      </c>
      <c r="D759" s="115">
        <v>10</v>
      </c>
      <c r="E759" s="98">
        <v>20</v>
      </c>
      <c r="F759" s="98" t="s">
        <v>703</v>
      </c>
      <c r="G759" s="99" t="s">
        <v>703</v>
      </c>
      <c r="H759" s="98"/>
      <c r="I759" s="98"/>
      <c r="J759" s="98"/>
      <c r="K759" s="99"/>
      <c r="L759" s="99"/>
      <c r="M759" s="98" t="s">
        <v>124</v>
      </c>
      <c r="N759" s="24"/>
      <c r="O759" s="24"/>
      <c r="P759" s="24"/>
      <c r="Q759" s="24"/>
      <c r="R759" s="24"/>
      <c r="S759" s="24"/>
      <c r="T759" s="24"/>
      <c r="U759" s="24"/>
      <c r="V759" s="24"/>
      <c r="W759" s="24"/>
      <c r="X759" s="24"/>
      <c r="Y759" s="24"/>
      <c r="Z759" s="24"/>
      <c r="AA759" s="24"/>
      <c r="AB759" s="26"/>
      <c r="AC759" s="111"/>
      <c r="AD759" s="24"/>
      <c r="AE759" s="24"/>
      <c r="AF759" s="26"/>
      <c r="AG759" s="100"/>
      <c r="AH759" s="46"/>
      <c r="AI759" s="46"/>
      <c r="AJ759" s="46"/>
      <c r="AK759" s="46"/>
      <c r="AL759" s="46"/>
      <c r="AM759" s="46"/>
      <c r="AN759" s="47"/>
      <c r="AO759" s="47"/>
      <c r="AP759" s="95"/>
      <c r="AQ759" s="46"/>
      <c r="AR759" s="47"/>
      <c r="AS759" s="47"/>
      <c r="AT759" s="47"/>
      <c r="AU759" s="46"/>
      <c r="AV759" s="47"/>
      <c r="AW759" s="47"/>
      <c r="AX759" s="101"/>
      <c r="AY759" s="46"/>
      <c r="AZ759" s="47"/>
      <c r="BA759" s="47"/>
      <c r="BB759" s="47"/>
      <c r="BC759" s="46"/>
      <c r="BD759" s="46"/>
      <c r="BE759" s="46"/>
      <c r="BF759" s="46"/>
      <c r="BG759" s="46"/>
      <c r="BH759" s="46"/>
      <c r="BI759" s="46"/>
      <c r="BJ759" s="46"/>
      <c r="BK759" s="46"/>
      <c r="BL759" s="83"/>
      <c r="BM759" s="83"/>
      <c r="BN759" s="83"/>
      <c r="BO759" s="46"/>
      <c r="BP759" s="47"/>
      <c r="BQ759" s="47"/>
      <c r="BR759" s="47"/>
      <c r="BS759" s="46"/>
      <c r="BT759" s="47"/>
      <c r="BU759" s="47"/>
      <c r="BV759" s="47"/>
      <c r="BW759" s="46"/>
      <c r="BX759" s="46"/>
      <c r="BY759" s="46"/>
      <c r="BZ759" s="46"/>
      <c r="CA759" s="46"/>
      <c r="CB759" s="47"/>
      <c r="CC759" s="47"/>
      <c r="CD759" s="47"/>
      <c r="CE759" s="46"/>
      <c r="CF759" s="46"/>
      <c r="CG759" s="46"/>
      <c r="CH759" s="46"/>
      <c r="CI759" s="46"/>
      <c r="CJ759" s="47"/>
      <c r="CK759" s="47"/>
      <c r="CL759" s="47"/>
      <c r="CM759" s="46"/>
      <c r="CN759" s="46"/>
      <c r="CO759" s="46"/>
      <c r="CP759" s="46"/>
      <c r="CQ759" s="46"/>
      <c r="CR759" s="46"/>
      <c r="CS759" s="46"/>
      <c r="CT759" s="46"/>
      <c r="CU759" s="46"/>
      <c r="CV759" s="46"/>
      <c r="CW759" s="46"/>
      <c r="CX759" s="46"/>
      <c r="CY759" s="46"/>
      <c r="CZ759" s="28">
        <f>VLOOKUP(A759,[1]Hoja2!$A$1:$G$589,7,0)</f>
        <v>92380.647240000006</v>
      </c>
      <c r="DA759" s="28">
        <v>0</v>
      </c>
      <c r="DB759" s="35">
        <f t="shared" si="51"/>
        <v>92380.647240000006</v>
      </c>
      <c r="DE759" s="31">
        <f t="shared" si="50"/>
        <v>92380.647240000006</v>
      </c>
    </row>
    <row r="760" spans="1:109" ht="57" x14ac:dyDescent="0.25">
      <c r="A760" s="18">
        <v>1371</v>
      </c>
      <c r="B760" s="38" t="s">
        <v>930</v>
      </c>
      <c r="C760" s="33" t="s">
        <v>43</v>
      </c>
      <c r="D760" s="104">
        <v>4</v>
      </c>
      <c r="E760" s="98"/>
      <c r="F760" s="98" t="s">
        <v>703</v>
      </c>
      <c r="G760" s="99" t="s">
        <v>931</v>
      </c>
      <c r="H760" s="98" t="s">
        <v>124</v>
      </c>
      <c r="I760" s="98"/>
      <c r="J760" s="98"/>
      <c r="K760" s="99"/>
      <c r="L760" s="99" t="s">
        <v>932</v>
      </c>
      <c r="M760" s="98" t="s">
        <v>124</v>
      </c>
      <c r="N760" s="24"/>
      <c r="O760" s="24"/>
      <c r="P760" s="24"/>
      <c r="Q760" s="24"/>
      <c r="R760" s="24"/>
      <c r="S760" s="24"/>
      <c r="T760" s="24"/>
      <c r="U760" s="24"/>
      <c r="V760" s="24"/>
      <c r="W760" s="24"/>
      <c r="X760" s="24"/>
      <c r="Y760" s="24"/>
      <c r="Z760" s="24"/>
      <c r="AA760" s="24"/>
      <c r="AB760" s="26">
        <v>1271755.1000000001</v>
      </c>
      <c r="AC760" s="26">
        <v>0</v>
      </c>
      <c r="AD760" s="34">
        <f>+AB760+AC760</f>
        <v>1271755.1000000001</v>
      </c>
      <c r="AE760" s="24"/>
      <c r="AF760" s="26"/>
      <c r="AG760" s="100"/>
      <c r="AH760" s="46"/>
      <c r="AI760" s="46"/>
      <c r="AJ760" s="46"/>
      <c r="AK760" s="46"/>
      <c r="AL760" s="46"/>
      <c r="AM760" s="46"/>
      <c r="AN760" s="47"/>
      <c r="AO760" s="47"/>
      <c r="AP760" s="95"/>
      <c r="AQ760" s="46"/>
      <c r="AR760" s="47"/>
      <c r="AS760" s="47"/>
      <c r="AT760" s="47"/>
      <c r="AU760" s="46"/>
      <c r="AV760" s="47"/>
      <c r="AW760" s="47"/>
      <c r="AX760" s="101"/>
      <c r="AY760" s="46"/>
      <c r="AZ760" s="47"/>
      <c r="BA760" s="47"/>
      <c r="BB760" s="47"/>
      <c r="BC760" s="46"/>
      <c r="BD760" s="46"/>
      <c r="BE760" s="46"/>
      <c r="BF760" s="46"/>
      <c r="BG760" s="46"/>
      <c r="BH760" s="46"/>
      <c r="BI760" s="46"/>
      <c r="BJ760" s="46"/>
      <c r="BK760" s="46"/>
      <c r="BL760" s="83"/>
      <c r="BM760" s="83"/>
      <c r="BN760" s="83"/>
      <c r="BO760" s="46"/>
      <c r="BP760" s="47"/>
      <c r="BQ760" s="47"/>
      <c r="BR760" s="47"/>
      <c r="BS760" s="46"/>
      <c r="BT760" s="47"/>
      <c r="BU760" s="47"/>
      <c r="BV760" s="47"/>
      <c r="BW760" s="46"/>
      <c r="BX760" s="46"/>
      <c r="BY760" s="46"/>
      <c r="BZ760" s="46"/>
      <c r="CA760" s="46"/>
      <c r="CB760" s="47"/>
      <c r="CC760" s="47"/>
      <c r="CD760" s="47"/>
      <c r="CE760" s="46"/>
      <c r="CF760" s="46"/>
      <c r="CG760" s="46"/>
      <c r="CH760" s="46"/>
      <c r="CI760" s="46"/>
      <c r="CJ760" s="47"/>
      <c r="CK760" s="47"/>
      <c r="CL760" s="47"/>
      <c r="CM760" s="46"/>
      <c r="CN760" s="46"/>
      <c r="CO760" s="46"/>
      <c r="CP760" s="46"/>
      <c r="CQ760" s="46"/>
      <c r="CR760" s="46"/>
      <c r="CS760" s="46"/>
      <c r="CT760" s="46"/>
      <c r="CU760" s="46"/>
      <c r="CV760" s="46"/>
      <c r="CW760" s="46"/>
      <c r="CX760" s="46"/>
      <c r="CY760" s="46"/>
      <c r="CZ760" s="28"/>
      <c r="DA760" s="28"/>
      <c r="DB760" s="35"/>
      <c r="DE760" s="31">
        <f t="shared" si="50"/>
        <v>1271755.1000000001</v>
      </c>
    </row>
    <row r="761" spans="1:109" ht="57" x14ac:dyDescent="0.25">
      <c r="A761" s="96">
        <v>1372</v>
      </c>
      <c r="B761" s="38" t="s">
        <v>933</v>
      </c>
      <c r="C761" s="33" t="s">
        <v>43</v>
      </c>
      <c r="D761" s="104">
        <v>2</v>
      </c>
      <c r="E761" s="98"/>
      <c r="F761" s="98" t="s">
        <v>703</v>
      </c>
      <c r="G761" s="99" t="s">
        <v>931</v>
      </c>
      <c r="H761" s="98" t="s">
        <v>124</v>
      </c>
      <c r="I761" s="98"/>
      <c r="J761" s="98"/>
      <c r="K761" s="99"/>
      <c r="L761" s="99" t="s">
        <v>932</v>
      </c>
      <c r="M761" s="98" t="s">
        <v>124</v>
      </c>
      <c r="N761" s="24"/>
      <c r="O761" s="24"/>
      <c r="P761" s="24"/>
      <c r="Q761" s="24"/>
      <c r="R761" s="24"/>
      <c r="S761" s="24"/>
      <c r="T761" s="24"/>
      <c r="U761" s="24"/>
      <c r="V761" s="24"/>
      <c r="W761" s="24"/>
      <c r="X761" s="24"/>
      <c r="Y761" s="24"/>
      <c r="Z761" s="24"/>
      <c r="AA761" s="24"/>
      <c r="AB761" s="26">
        <v>1184085.1000000001</v>
      </c>
      <c r="AC761" s="26">
        <v>0</v>
      </c>
      <c r="AD761" s="34">
        <f>+AB761+AC761</f>
        <v>1184085.1000000001</v>
      </c>
      <c r="AE761" s="24"/>
      <c r="AF761" s="26"/>
      <c r="AG761" s="100"/>
      <c r="AH761" s="46"/>
      <c r="AI761" s="46"/>
      <c r="AJ761" s="46"/>
      <c r="AK761" s="46"/>
      <c r="AL761" s="46"/>
      <c r="AM761" s="46"/>
      <c r="AN761" s="47"/>
      <c r="AO761" s="47"/>
      <c r="AP761" s="95"/>
      <c r="AQ761" s="46"/>
      <c r="AR761" s="47"/>
      <c r="AS761" s="47"/>
      <c r="AT761" s="47"/>
      <c r="AU761" s="46"/>
      <c r="AV761" s="47"/>
      <c r="AW761" s="47"/>
      <c r="AX761" s="101"/>
      <c r="AY761" s="46"/>
      <c r="AZ761" s="47"/>
      <c r="BA761" s="47"/>
      <c r="BB761" s="47"/>
      <c r="BC761" s="46"/>
      <c r="BD761" s="46"/>
      <c r="BE761" s="46"/>
      <c r="BF761" s="46"/>
      <c r="BG761" s="46"/>
      <c r="BH761" s="46"/>
      <c r="BI761" s="46"/>
      <c r="BJ761" s="46"/>
      <c r="BK761" s="46"/>
      <c r="BL761" s="83"/>
      <c r="BM761" s="83"/>
      <c r="BN761" s="83"/>
      <c r="BO761" s="46"/>
      <c r="BP761" s="47"/>
      <c r="BQ761" s="47"/>
      <c r="BR761" s="47"/>
      <c r="BS761" s="46"/>
      <c r="BT761" s="47"/>
      <c r="BU761" s="47"/>
      <c r="BV761" s="47"/>
      <c r="BW761" s="46"/>
      <c r="BX761" s="46"/>
      <c r="BY761" s="46"/>
      <c r="BZ761" s="46"/>
      <c r="CA761" s="46"/>
      <c r="CB761" s="47"/>
      <c r="CC761" s="47"/>
      <c r="CD761" s="47"/>
      <c r="CE761" s="46"/>
      <c r="CF761" s="46"/>
      <c r="CG761" s="46"/>
      <c r="CH761" s="46"/>
      <c r="CI761" s="46"/>
      <c r="CJ761" s="47"/>
      <c r="CK761" s="47"/>
      <c r="CL761" s="47"/>
      <c r="CM761" s="46"/>
      <c r="CN761" s="46"/>
      <c r="CO761" s="46"/>
      <c r="CP761" s="46"/>
      <c r="CQ761" s="46"/>
      <c r="CR761" s="46"/>
      <c r="CS761" s="46"/>
      <c r="CT761" s="46"/>
      <c r="CU761" s="46"/>
      <c r="CV761" s="46"/>
      <c r="CW761" s="46"/>
      <c r="CX761" s="46"/>
      <c r="CY761" s="46"/>
      <c r="CZ761" s="28"/>
      <c r="DA761" s="28"/>
      <c r="DB761" s="35"/>
      <c r="DE761" s="31">
        <f t="shared" si="50"/>
        <v>1184085.1000000001</v>
      </c>
    </row>
    <row r="762" spans="1:109" ht="22.5" x14ac:dyDescent="0.25">
      <c r="A762" s="37">
        <v>1386</v>
      </c>
      <c r="B762" s="38" t="s">
        <v>934</v>
      </c>
      <c r="C762" s="33" t="s">
        <v>43</v>
      </c>
      <c r="D762" s="40">
        <v>2</v>
      </c>
      <c r="E762" s="98">
        <f>D762</f>
        <v>2</v>
      </c>
      <c r="F762" s="22" t="s">
        <v>703</v>
      </c>
      <c r="G762" s="22" t="s">
        <v>790</v>
      </c>
      <c r="H762" s="22"/>
      <c r="I762" s="22"/>
      <c r="J762" s="22"/>
      <c r="K762" s="22"/>
      <c r="L762" s="22"/>
      <c r="M762" s="23"/>
      <c r="N762" s="24"/>
      <c r="O762" s="24"/>
      <c r="P762" s="24"/>
      <c r="Q762" s="24"/>
      <c r="R762" s="24"/>
      <c r="S762" s="24"/>
      <c r="T762" s="24"/>
      <c r="U762" s="24"/>
      <c r="V762" s="24"/>
      <c r="W762" s="24"/>
      <c r="X762" s="24"/>
      <c r="Y762" s="24"/>
      <c r="Z762" s="24"/>
      <c r="AA762" s="24"/>
      <c r="AB762" s="26"/>
      <c r="AC762" s="111"/>
      <c r="AD762" s="24"/>
      <c r="AE762" s="24"/>
      <c r="AF762" s="26"/>
      <c r="AG762" s="100"/>
      <c r="AH762" s="46"/>
      <c r="AI762" s="46"/>
      <c r="AJ762" s="46"/>
      <c r="AK762" s="46"/>
      <c r="AL762" s="46"/>
      <c r="AM762" s="46"/>
      <c r="AN762" s="47"/>
      <c r="AO762" s="47"/>
      <c r="AP762" s="95"/>
      <c r="AQ762" s="46"/>
      <c r="AR762" s="47"/>
      <c r="AS762" s="47"/>
      <c r="AT762" s="47"/>
      <c r="AU762" s="46"/>
      <c r="AV762" s="47"/>
      <c r="AW762" s="47"/>
      <c r="AX762" s="101"/>
      <c r="AY762" s="46"/>
      <c r="AZ762" s="47"/>
      <c r="BA762" s="47"/>
      <c r="BB762" s="47"/>
      <c r="BC762" s="46"/>
      <c r="BD762" s="46"/>
      <c r="BE762" s="46"/>
      <c r="BF762" s="46"/>
      <c r="BG762" s="46"/>
      <c r="BH762" s="46"/>
      <c r="BI762" s="46"/>
      <c r="BJ762" s="46"/>
      <c r="BK762" s="46"/>
      <c r="BL762" s="83"/>
      <c r="BM762" s="83"/>
      <c r="BN762" s="83"/>
      <c r="BO762" s="46"/>
      <c r="BP762" s="47"/>
      <c r="BQ762" s="47"/>
      <c r="BR762" s="47"/>
      <c r="BS762" s="46"/>
      <c r="BT762" s="47"/>
      <c r="BU762" s="47"/>
      <c r="BV762" s="47"/>
      <c r="BW762" s="46"/>
      <c r="BX762" s="46"/>
      <c r="BY762" s="46"/>
      <c r="BZ762" s="46"/>
      <c r="CA762" s="46"/>
      <c r="CB762" s="47"/>
      <c r="CC762" s="47"/>
      <c r="CD762" s="47"/>
      <c r="CE762" s="46"/>
      <c r="CF762" s="46"/>
      <c r="CG762" s="46"/>
      <c r="CH762" s="46"/>
      <c r="CI762" s="46"/>
      <c r="CJ762" s="47"/>
      <c r="CK762" s="47"/>
      <c r="CL762" s="47"/>
      <c r="CM762" s="46"/>
      <c r="CN762" s="46"/>
      <c r="CO762" s="46"/>
      <c r="CP762" s="46"/>
      <c r="CQ762" s="46"/>
      <c r="CR762" s="46"/>
      <c r="CS762" s="46"/>
      <c r="CT762" s="46"/>
      <c r="CU762" s="46"/>
      <c r="CV762" s="46"/>
      <c r="CW762" s="46"/>
      <c r="CX762" s="46"/>
      <c r="CY762" s="46"/>
      <c r="CZ762" s="28">
        <f>VLOOKUP(A762,[1]Hoja2!$A$1:$G$589,7,0)</f>
        <v>658450.80000000005</v>
      </c>
      <c r="DA762" s="28">
        <v>0</v>
      </c>
      <c r="DB762" s="35">
        <f t="shared" si="51"/>
        <v>658450.80000000005</v>
      </c>
      <c r="DE762" s="31">
        <f t="shared" si="50"/>
        <v>658450.80000000005</v>
      </c>
    </row>
    <row r="763" spans="1:109" x14ac:dyDescent="0.25">
      <c r="A763" s="41">
        <v>1444</v>
      </c>
      <c r="B763" s="38" t="s">
        <v>935</v>
      </c>
      <c r="C763" s="33" t="s">
        <v>43</v>
      </c>
      <c r="D763" s="40">
        <v>10</v>
      </c>
      <c r="E763" s="22">
        <v>10</v>
      </c>
      <c r="F763" s="22" t="s">
        <v>703</v>
      </c>
      <c r="G763" s="22" t="s">
        <v>703</v>
      </c>
      <c r="H763" s="22"/>
      <c r="I763" s="22"/>
      <c r="J763" s="22"/>
      <c r="K763" s="22"/>
      <c r="L763" s="22"/>
      <c r="M763" s="23"/>
      <c r="N763" s="24"/>
      <c r="O763" s="24"/>
      <c r="P763" s="24"/>
      <c r="Q763" s="24"/>
      <c r="R763" s="24"/>
      <c r="S763" s="24"/>
      <c r="T763" s="24"/>
      <c r="U763" s="24"/>
      <c r="V763" s="24"/>
      <c r="W763" s="24"/>
      <c r="X763" s="24"/>
      <c r="Y763" s="24"/>
      <c r="Z763" s="24"/>
      <c r="AA763" s="24"/>
      <c r="AB763" s="26">
        <v>133790.79999999999</v>
      </c>
      <c r="AC763" s="26">
        <f>+AB763*19%</f>
        <v>25420.251999999997</v>
      </c>
      <c r="AD763" s="34">
        <f>+AB763+AC763</f>
        <v>159211.052</v>
      </c>
      <c r="AE763" s="24"/>
      <c r="AF763" s="26"/>
      <c r="AG763" s="100"/>
      <c r="AH763" s="46"/>
      <c r="AI763" s="46"/>
      <c r="AJ763" s="46"/>
      <c r="AK763" s="46"/>
      <c r="AL763" s="46"/>
      <c r="AM763" s="46"/>
      <c r="AN763" s="47"/>
      <c r="AO763" s="47"/>
      <c r="AP763" s="95"/>
      <c r="AQ763" s="46"/>
      <c r="AR763" s="47"/>
      <c r="AS763" s="47"/>
      <c r="AT763" s="47"/>
      <c r="AU763" s="46"/>
      <c r="AV763" s="47"/>
      <c r="AW763" s="47"/>
      <c r="AX763" s="101"/>
      <c r="AY763" s="46"/>
      <c r="AZ763" s="47"/>
      <c r="BA763" s="47"/>
      <c r="BB763" s="47"/>
      <c r="BC763" s="46"/>
      <c r="BD763" s="46"/>
      <c r="BE763" s="46"/>
      <c r="BF763" s="46"/>
      <c r="BG763" s="46"/>
      <c r="BH763" s="46"/>
      <c r="BI763" s="46"/>
      <c r="BJ763" s="46"/>
      <c r="BK763" s="46"/>
      <c r="BL763" s="83"/>
      <c r="BM763" s="83"/>
      <c r="BN763" s="83"/>
      <c r="BO763" s="46"/>
      <c r="BP763" s="47"/>
      <c r="BQ763" s="47"/>
      <c r="BR763" s="47"/>
      <c r="BS763" s="46"/>
      <c r="BT763" s="47"/>
      <c r="BU763" s="47"/>
      <c r="BV763" s="47"/>
      <c r="BW763" s="46"/>
      <c r="BX763" s="46"/>
      <c r="BY763" s="46"/>
      <c r="BZ763" s="46"/>
      <c r="CA763" s="46"/>
      <c r="CB763" s="47"/>
      <c r="CC763" s="47"/>
      <c r="CD763" s="47"/>
      <c r="CE763" s="46"/>
      <c r="CF763" s="46"/>
      <c r="CG763" s="46"/>
      <c r="CH763" s="46"/>
      <c r="CI763" s="46"/>
      <c r="CJ763" s="47"/>
      <c r="CK763" s="47"/>
      <c r="CL763" s="47"/>
      <c r="CM763" s="46"/>
      <c r="CN763" s="46"/>
      <c r="CO763" s="46"/>
      <c r="CP763" s="46"/>
      <c r="CQ763" s="46"/>
      <c r="CR763" s="46"/>
      <c r="CS763" s="46"/>
      <c r="CT763" s="46"/>
      <c r="CU763" s="46"/>
      <c r="CV763" s="46"/>
      <c r="CW763" s="46"/>
      <c r="CX763" s="46"/>
      <c r="CY763" s="46"/>
      <c r="CZ763" s="28"/>
      <c r="DA763" s="28"/>
      <c r="DB763" s="35"/>
      <c r="DE763" s="31">
        <f t="shared" si="50"/>
        <v>159211.052</v>
      </c>
    </row>
    <row r="764" spans="1:109" x14ac:dyDescent="0.25">
      <c r="A764" s="37">
        <v>1448</v>
      </c>
      <c r="B764" s="38" t="s">
        <v>936</v>
      </c>
      <c r="C764" s="33" t="s">
        <v>43</v>
      </c>
      <c r="D764" s="40">
        <v>5</v>
      </c>
      <c r="E764" s="98">
        <f>D764</f>
        <v>5</v>
      </c>
      <c r="F764" s="22" t="s">
        <v>703</v>
      </c>
      <c r="G764" s="99" t="s">
        <v>703</v>
      </c>
      <c r="H764" s="22"/>
      <c r="I764" s="22"/>
      <c r="J764" s="22"/>
      <c r="K764" s="22"/>
      <c r="L764" s="22"/>
      <c r="M764" s="23"/>
      <c r="N764" s="24"/>
      <c r="O764" s="24"/>
      <c r="P764" s="24"/>
      <c r="Q764" s="24"/>
      <c r="R764" s="24"/>
      <c r="S764" s="24"/>
      <c r="T764" s="24"/>
      <c r="U764" s="24"/>
      <c r="V764" s="24"/>
      <c r="W764" s="24"/>
      <c r="X764" s="24"/>
      <c r="Y764" s="24"/>
      <c r="Z764" s="24"/>
      <c r="AA764" s="24"/>
      <c r="AB764" s="26"/>
      <c r="AC764" s="111"/>
      <c r="AD764" s="24"/>
      <c r="AE764" s="24"/>
      <c r="AF764" s="26"/>
      <c r="AG764" s="100"/>
      <c r="AH764" s="46"/>
      <c r="AI764" s="46"/>
      <c r="AJ764" s="46"/>
      <c r="AK764" s="46"/>
      <c r="AL764" s="46"/>
      <c r="AM764" s="46"/>
      <c r="AN764" s="47"/>
      <c r="AO764" s="47"/>
      <c r="AP764" s="95"/>
      <c r="AQ764" s="46"/>
      <c r="AR764" s="47"/>
      <c r="AS764" s="47"/>
      <c r="AT764" s="47"/>
      <c r="AU764" s="46"/>
      <c r="AV764" s="47"/>
      <c r="AW764" s="47"/>
      <c r="AX764" s="101"/>
      <c r="AY764" s="46"/>
      <c r="AZ764" s="47"/>
      <c r="BA764" s="47"/>
      <c r="BB764" s="47"/>
      <c r="BC764" s="46"/>
      <c r="BD764" s="46"/>
      <c r="BE764" s="46"/>
      <c r="BF764" s="46"/>
      <c r="BG764" s="46"/>
      <c r="BH764" s="46"/>
      <c r="BI764" s="46"/>
      <c r="BJ764" s="46"/>
      <c r="BK764" s="46"/>
      <c r="BL764" s="83"/>
      <c r="BM764" s="83"/>
      <c r="BN764" s="83"/>
      <c r="BO764" s="46"/>
      <c r="BP764" s="47"/>
      <c r="BQ764" s="47"/>
      <c r="BR764" s="47"/>
      <c r="BS764" s="46"/>
      <c r="BT764" s="47"/>
      <c r="BU764" s="47"/>
      <c r="BV764" s="47"/>
      <c r="BW764" s="46"/>
      <c r="BX764" s="46"/>
      <c r="BY764" s="46"/>
      <c r="BZ764" s="46"/>
      <c r="CA764" s="46"/>
      <c r="CB764" s="47"/>
      <c r="CC764" s="47"/>
      <c r="CD764" s="47"/>
      <c r="CE764" s="46"/>
      <c r="CF764" s="46"/>
      <c r="CG764" s="46"/>
      <c r="CH764" s="46"/>
      <c r="CI764" s="46"/>
      <c r="CJ764" s="47"/>
      <c r="CK764" s="47"/>
      <c r="CL764" s="47"/>
      <c r="CM764" s="46"/>
      <c r="CN764" s="46"/>
      <c r="CO764" s="46"/>
      <c r="CP764" s="46"/>
      <c r="CQ764" s="46"/>
      <c r="CR764" s="46"/>
      <c r="CS764" s="46"/>
      <c r="CT764" s="46"/>
      <c r="CU764" s="46"/>
      <c r="CV764" s="46"/>
      <c r="CW764" s="46"/>
      <c r="CX764" s="46"/>
      <c r="CY764" s="46"/>
      <c r="CZ764" s="28">
        <f>VLOOKUP(A764,[1]Hoja2!$A$1:$G$589,7,0)</f>
        <v>41743.296000000002</v>
      </c>
      <c r="DA764" s="28">
        <v>0</v>
      </c>
      <c r="DB764" s="35">
        <f t="shared" si="51"/>
        <v>41743.296000000002</v>
      </c>
      <c r="DE764" s="31">
        <f t="shared" si="50"/>
        <v>41743.296000000002</v>
      </c>
    </row>
    <row r="765" spans="1:109" x14ac:dyDescent="0.25">
      <c r="A765" s="18">
        <v>1454</v>
      </c>
      <c r="B765" s="107" t="s">
        <v>937</v>
      </c>
      <c r="C765" s="97" t="s">
        <v>43</v>
      </c>
      <c r="D765" s="104">
        <v>3000</v>
      </c>
      <c r="E765" s="98">
        <v>10700</v>
      </c>
      <c r="F765" s="98" t="s">
        <v>703</v>
      </c>
      <c r="G765" s="99" t="s">
        <v>703</v>
      </c>
      <c r="H765" s="98"/>
      <c r="I765" s="98"/>
      <c r="J765" s="98"/>
      <c r="K765" s="99"/>
      <c r="L765" s="99"/>
      <c r="M765" s="98" t="s">
        <v>124</v>
      </c>
      <c r="N765" s="24"/>
      <c r="O765" s="24"/>
      <c r="P765" s="24"/>
      <c r="Q765" s="24"/>
      <c r="R765" s="24"/>
      <c r="S765" s="24"/>
      <c r="T765" s="24"/>
      <c r="U765" s="24"/>
      <c r="V765" s="24"/>
      <c r="W765" s="24"/>
      <c r="X765" s="24"/>
      <c r="Y765" s="24"/>
      <c r="Z765" s="24"/>
      <c r="AA765" s="24"/>
      <c r="AB765" s="26"/>
      <c r="AC765" s="111"/>
      <c r="AD765" s="24"/>
      <c r="AE765" s="24"/>
      <c r="AF765" s="26"/>
      <c r="AG765" s="100"/>
      <c r="AH765" s="46"/>
      <c r="AI765" s="46"/>
      <c r="AJ765" s="46"/>
      <c r="AK765" s="46"/>
      <c r="AL765" s="46"/>
      <c r="AM765" s="46"/>
      <c r="AN765" s="47"/>
      <c r="AO765" s="47"/>
      <c r="AP765" s="95"/>
      <c r="AQ765" s="46"/>
      <c r="AR765" s="47">
        <v>572</v>
      </c>
      <c r="AS765" s="47">
        <v>109</v>
      </c>
      <c r="AT765" s="47">
        <f>+AR765+AS765</f>
        <v>681</v>
      </c>
      <c r="AU765" s="46"/>
      <c r="AV765" s="47"/>
      <c r="AW765" s="47"/>
      <c r="AX765" s="101"/>
      <c r="AY765" s="46"/>
      <c r="AZ765" s="47">
        <f>VLOOKUP(A765,'[4]enfermeria (304)'!$A$1:$U$311,19,0)</f>
        <v>990</v>
      </c>
      <c r="BA765" s="47">
        <f>VLOOKUP(A765,'[4]enfermeria (304)'!$A$1:$U$311,20,0)</f>
        <v>188.1</v>
      </c>
      <c r="BB765" s="47">
        <f>+AZ765+BA765</f>
        <v>1178.0999999999999</v>
      </c>
      <c r="BC765" s="46"/>
      <c r="BD765" s="46"/>
      <c r="BE765" s="46"/>
      <c r="BF765" s="46"/>
      <c r="BG765" s="46"/>
      <c r="BH765" s="46"/>
      <c r="BI765" s="46"/>
      <c r="BJ765" s="46"/>
      <c r="BK765" s="46"/>
      <c r="BL765" s="83"/>
      <c r="BM765" s="83"/>
      <c r="BN765" s="83"/>
      <c r="BO765" s="46"/>
      <c r="BP765" s="47">
        <v>1980</v>
      </c>
      <c r="BQ765" s="47">
        <v>376.2</v>
      </c>
      <c r="BR765" s="47">
        <f>+BP765+BQ765</f>
        <v>2356.1999999999998</v>
      </c>
      <c r="BS765" s="46"/>
      <c r="BT765" s="47">
        <f>VLOOKUP(A765,'[2]enfermeria (304)'!$A$1:$U$311,19,0)</f>
        <v>600</v>
      </c>
      <c r="BU765" s="47">
        <f>VLOOKUP(A765,'[2]enfermeria (304)'!$A$1:$U$311,20,0)</f>
        <v>114</v>
      </c>
      <c r="BV765" s="47">
        <f t="shared" si="48"/>
        <v>714</v>
      </c>
      <c r="BW765" s="46"/>
      <c r="BX765" s="46"/>
      <c r="BY765" s="46"/>
      <c r="BZ765" s="46"/>
      <c r="CA765" s="46"/>
      <c r="CB765" s="47"/>
      <c r="CC765" s="47"/>
      <c r="CD765" s="47"/>
      <c r="CE765" s="46"/>
      <c r="CF765" s="46"/>
      <c r="CG765" s="46"/>
      <c r="CH765" s="46"/>
      <c r="CI765" s="46"/>
      <c r="CJ765" s="47"/>
      <c r="CK765" s="47"/>
      <c r="CL765" s="47"/>
      <c r="CM765" s="46"/>
      <c r="CN765" s="46"/>
      <c r="CO765" s="46"/>
      <c r="CP765" s="46"/>
      <c r="CQ765" s="46"/>
      <c r="CR765" s="46"/>
      <c r="CS765" s="46"/>
      <c r="CT765" s="46"/>
      <c r="CU765" s="46"/>
      <c r="CV765" s="46"/>
      <c r="CW765" s="46"/>
      <c r="CX765" s="46"/>
      <c r="CY765" s="46"/>
      <c r="CZ765" s="28"/>
      <c r="DA765" s="28"/>
      <c r="DB765" s="35"/>
      <c r="DE765" s="31">
        <f t="shared" si="50"/>
        <v>946.05</v>
      </c>
    </row>
    <row r="766" spans="1:109" x14ac:dyDescent="0.25">
      <c r="A766" s="96">
        <v>1531</v>
      </c>
      <c r="B766" s="38" t="s">
        <v>938</v>
      </c>
      <c r="C766" s="33" t="s">
        <v>43</v>
      </c>
      <c r="D766" s="104">
        <v>2</v>
      </c>
      <c r="E766" s="98">
        <f>D766</f>
        <v>2</v>
      </c>
      <c r="F766" s="98" t="s">
        <v>703</v>
      </c>
      <c r="G766" s="99" t="s">
        <v>703</v>
      </c>
      <c r="H766" s="98"/>
      <c r="I766" s="98"/>
      <c r="J766" s="98"/>
      <c r="K766" s="99"/>
      <c r="L766" s="99"/>
      <c r="M766" s="98" t="s">
        <v>124</v>
      </c>
      <c r="N766" s="24"/>
      <c r="O766" s="24"/>
      <c r="P766" s="24"/>
      <c r="Q766" s="24"/>
      <c r="R766" s="24"/>
      <c r="S766" s="24"/>
      <c r="T766" s="24"/>
      <c r="U766" s="24"/>
      <c r="V766" s="24"/>
      <c r="W766" s="24"/>
      <c r="X766" s="24"/>
      <c r="Y766" s="24"/>
      <c r="Z766" s="24"/>
      <c r="AA766" s="24"/>
      <c r="AB766" s="26"/>
      <c r="AC766" s="111"/>
      <c r="AD766" s="24"/>
      <c r="AE766" s="24"/>
      <c r="AF766" s="26"/>
      <c r="AG766" s="100"/>
      <c r="AH766" s="46"/>
      <c r="AI766" s="46"/>
      <c r="AJ766" s="46"/>
      <c r="AK766" s="46"/>
      <c r="AL766" s="46"/>
      <c r="AM766" s="46"/>
      <c r="AN766" s="47"/>
      <c r="AO766" s="47"/>
      <c r="AP766" s="95"/>
      <c r="AQ766" s="46"/>
      <c r="AR766" s="47"/>
      <c r="AS766" s="47"/>
      <c r="AT766" s="47"/>
      <c r="AU766" s="46"/>
      <c r="AV766" s="47"/>
      <c r="AW766" s="47"/>
      <c r="AX766" s="101"/>
      <c r="AY766" s="46"/>
      <c r="AZ766" s="47"/>
      <c r="BA766" s="47"/>
      <c r="BB766" s="47"/>
      <c r="BC766" s="46"/>
      <c r="BD766" s="46"/>
      <c r="BE766" s="46"/>
      <c r="BF766" s="46"/>
      <c r="BG766" s="46"/>
      <c r="BH766" s="46"/>
      <c r="BI766" s="46"/>
      <c r="BJ766" s="46"/>
      <c r="BK766" s="46"/>
      <c r="BL766" s="83">
        <v>37702</v>
      </c>
      <c r="BM766" s="83">
        <v>7163.38</v>
      </c>
      <c r="BN766" s="83">
        <f>+BL766+BM766</f>
        <v>44865.38</v>
      </c>
      <c r="BO766" s="46"/>
      <c r="BP766" s="47"/>
      <c r="BQ766" s="47"/>
      <c r="BR766" s="47"/>
      <c r="BS766" s="46"/>
      <c r="BT766" s="47"/>
      <c r="BU766" s="47"/>
      <c r="BV766" s="47"/>
      <c r="BW766" s="46"/>
      <c r="BX766" s="46"/>
      <c r="BY766" s="46"/>
      <c r="BZ766" s="46"/>
      <c r="CA766" s="46"/>
      <c r="CB766" s="47"/>
      <c r="CC766" s="47"/>
      <c r="CD766" s="47"/>
      <c r="CE766" s="46"/>
      <c r="CF766" s="46"/>
      <c r="CG766" s="46"/>
      <c r="CH766" s="46"/>
      <c r="CI766" s="46"/>
      <c r="CJ766" s="47"/>
      <c r="CK766" s="47"/>
      <c r="CL766" s="47"/>
      <c r="CM766" s="46"/>
      <c r="CN766" s="46"/>
      <c r="CO766" s="46"/>
      <c r="CP766" s="46"/>
      <c r="CQ766" s="46"/>
      <c r="CR766" s="46"/>
      <c r="CS766" s="46"/>
      <c r="CT766" s="46"/>
      <c r="CU766" s="46"/>
      <c r="CV766" s="46"/>
      <c r="CW766" s="46"/>
      <c r="CX766" s="46"/>
      <c r="CY766" s="46"/>
      <c r="CZ766" s="28"/>
      <c r="DA766" s="28"/>
      <c r="DB766" s="35"/>
      <c r="DE766" s="31">
        <f t="shared" si="50"/>
        <v>44865.38</v>
      </c>
    </row>
    <row r="767" spans="1:109" x14ac:dyDescent="0.25">
      <c r="A767" s="18">
        <v>1532</v>
      </c>
      <c r="B767" s="38" t="s">
        <v>939</v>
      </c>
      <c r="C767" s="33" t="s">
        <v>43</v>
      </c>
      <c r="D767" s="104">
        <v>10</v>
      </c>
      <c r="E767" s="98">
        <v>20</v>
      </c>
      <c r="F767" s="98" t="s">
        <v>703</v>
      </c>
      <c r="G767" s="99" t="s">
        <v>703</v>
      </c>
      <c r="H767" s="98"/>
      <c r="I767" s="98"/>
      <c r="J767" s="98"/>
      <c r="K767" s="99"/>
      <c r="L767" s="99"/>
      <c r="M767" s="98" t="s">
        <v>124</v>
      </c>
      <c r="N767" s="24"/>
      <c r="O767" s="24"/>
      <c r="P767" s="24"/>
      <c r="Q767" s="24"/>
      <c r="R767" s="24"/>
      <c r="S767" s="24"/>
      <c r="T767" s="24"/>
      <c r="U767" s="24"/>
      <c r="V767" s="24"/>
      <c r="W767" s="24"/>
      <c r="X767" s="24"/>
      <c r="Y767" s="24"/>
      <c r="Z767" s="24"/>
      <c r="AA767" s="24"/>
      <c r="AB767" s="26"/>
      <c r="AC767" s="111"/>
      <c r="AD767" s="24"/>
      <c r="AE767" s="24"/>
      <c r="AF767" s="26"/>
      <c r="AG767" s="100"/>
      <c r="AH767" s="46"/>
      <c r="AI767" s="46"/>
      <c r="AJ767" s="46"/>
      <c r="AK767" s="46"/>
      <c r="AL767" s="46"/>
      <c r="AM767" s="46"/>
      <c r="AN767" s="47"/>
      <c r="AO767" s="47"/>
      <c r="AP767" s="95"/>
      <c r="AQ767" s="46"/>
      <c r="AR767" s="47"/>
      <c r="AS767" s="47"/>
      <c r="AT767" s="47"/>
      <c r="AU767" s="46"/>
      <c r="AV767" s="47"/>
      <c r="AW767" s="47"/>
      <c r="AX767" s="101"/>
      <c r="AY767" s="46"/>
      <c r="AZ767" s="47"/>
      <c r="BA767" s="47"/>
      <c r="BB767" s="47"/>
      <c r="BC767" s="46"/>
      <c r="BD767" s="46"/>
      <c r="BE767" s="46"/>
      <c r="BF767" s="46"/>
      <c r="BG767" s="46"/>
      <c r="BH767" s="46"/>
      <c r="BI767" s="46"/>
      <c r="BJ767" s="46"/>
      <c r="BK767" s="46"/>
      <c r="BL767" s="83">
        <v>37702</v>
      </c>
      <c r="BM767" s="83">
        <v>7163.38</v>
      </c>
      <c r="BN767" s="83">
        <f>+BL767+BM767</f>
        <v>44865.38</v>
      </c>
      <c r="BO767" s="46"/>
      <c r="BP767" s="47"/>
      <c r="BQ767" s="47"/>
      <c r="BR767" s="47"/>
      <c r="BS767" s="46"/>
      <c r="BT767" s="47"/>
      <c r="BU767" s="47"/>
      <c r="BV767" s="47"/>
      <c r="BW767" s="46"/>
      <c r="BX767" s="46"/>
      <c r="BY767" s="46"/>
      <c r="BZ767" s="46"/>
      <c r="CA767" s="46"/>
      <c r="CB767" s="47"/>
      <c r="CC767" s="47"/>
      <c r="CD767" s="47"/>
      <c r="CE767" s="46"/>
      <c r="CF767" s="46"/>
      <c r="CG767" s="46"/>
      <c r="CH767" s="46"/>
      <c r="CI767" s="46"/>
      <c r="CJ767" s="47"/>
      <c r="CK767" s="47"/>
      <c r="CL767" s="47"/>
      <c r="CM767" s="46"/>
      <c r="CN767" s="46"/>
      <c r="CO767" s="46"/>
      <c r="CP767" s="46"/>
      <c r="CQ767" s="46"/>
      <c r="CR767" s="46"/>
      <c r="CS767" s="46"/>
      <c r="CT767" s="46"/>
      <c r="CU767" s="46"/>
      <c r="CV767" s="46"/>
      <c r="CW767" s="46"/>
      <c r="CX767" s="46"/>
      <c r="CY767" s="46"/>
      <c r="CZ767" s="28"/>
      <c r="DA767" s="28"/>
      <c r="DB767" s="35"/>
      <c r="DE767" s="31">
        <f t="shared" si="50"/>
        <v>44865.38</v>
      </c>
    </row>
    <row r="768" spans="1:109" x14ac:dyDescent="0.25">
      <c r="A768" s="18">
        <v>1533</v>
      </c>
      <c r="B768" s="38" t="s">
        <v>940</v>
      </c>
      <c r="C768" s="33" t="s">
        <v>43</v>
      </c>
      <c r="D768" s="104">
        <v>50</v>
      </c>
      <c r="E768" s="98">
        <f>D768</f>
        <v>50</v>
      </c>
      <c r="F768" s="98" t="s">
        <v>703</v>
      </c>
      <c r="G768" s="99" t="s">
        <v>703</v>
      </c>
      <c r="H768" s="98"/>
      <c r="I768" s="98"/>
      <c r="J768" s="98"/>
      <c r="K768" s="99"/>
      <c r="L768" s="99"/>
      <c r="M768" s="98" t="s">
        <v>124</v>
      </c>
      <c r="N768" s="24"/>
      <c r="O768" s="24"/>
      <c r="P768" s="24"/>
      <c r="Q768" s="24"/>
      <c r="R768" s="24"/>
      <c r="S768" s="24"/>
      <c r="T768" s="24"/>
      <c r="U768" s="24"/>
      <c r="V768" s="24"/>
      <c r="W768" s="24"/>
      <c r="X768" s="24"/>
      <c r="Y768" s="24"/>
      <c r="Z768" s="24"/>
      <c r="AA768" s="24"/>
      <c r="AB768" s="26"/>
      <c r="AC768" s="111"/>
      <c r="AD768" s="24"/>
      <c r="AE768" s="24"/>
      <c r="AF768" s="26"/>
      <c r="AG768" s="100"/>
      <c r="AH768" s="46"/>
      <c r="AI768" s="46"/>
      <c r="AJ768" s="46"/>
      <c r="AK768" s="46"/>
      <c r="AL768" s="46"/>
      <c r="AM768" s="46"/>
      <c r="AN768" s="47"/>
      <c r="AO768" s="47"/>
      <c r="AP768" s="95"/>
      <c r="AQ768" s="46"/>
      <c r="AR768" s="47"/>
      <c r="AS768" s="47"/>
      <c r="AT768" s="47"/>
      <c r="AU768" s="46"/>
      <c r="AV768" s="47"/>
      <c r="AW768" s="47"/>
      <c r="AX768" s="101"/>
      <c r="AY768" s="46"/>
      <c r="AZ768" s="47"/>
      <c r="BA768" s="47"/>
      <c r="BB768" s="47"/>
      <c r="BC768" s="46"/>
      <c r="BD768" s="46"/>
      <c r="BE768" s="46"/>
      <c r="BF768" s="46"/>
      <c r="BG768" s="46"/>
      <c r="BH768" s="46"/>
      <c r="BI768" s="46"/>
      <c r="BJ768" s="46"/>
      <c r="BK768" s="46"/>
      <c r="BL768" s="83"/>
      <c r="BM768" s="83"/>
      <c r="BN768" s="83"/>
      <c r="BO768" s="46"/>
      <c r="BP768" s="47"/>
      <c r="BQ768" s="47"/>
      <c r="BR768" s="47"/>
      <c r="BS768" s="46"/>
      <c r="BT768" s="47"/>
      <c r="BU768" s="47"/>
      <c r="BV768" s="47"/>
      <c r="BW768" s="46"/>
      <c r="BX768" s="46"/>
      <c r="BY768" s="46"/>
      <c r="BZ768" s="46"/>
      <c r="CA768" s="46"/>
      <c r="CB768" s="47"/>
      <c r="CC768" s="47"/>
      <c r="CD768" s="47"/>
      <c r="CE768" s="46"/>
      <c r="CF768" s="46"/>
      <c r="CG768" s="46"/>
      <c r="CH768" s="46"/>
      <c r="CI768" s="46"/>
      <c r="CJ768" s="47"/>
      <c r="CK768" s="47"/>
      <c r="CL768" s="47"/>
      <c r="CM768" s="46"/>
      <c r="CN768" s="46"/>
      <c r="CO768" s="46"/>
      <c r="CP768" s="46"/>
      <c r="CQ768" s="46"/>
      <c r="CR768" s="46"/>
      <c r="CS768" s="46"/>
      <c r="CT768" s="46"/>
      <c r="CU768" s="46"/>
      <c r="CV768" s="46"/>
      <c r="CW768" s="46"/>
      <c r="CX768" s="46"/>
      <c r="CY768" s="46"/>
      <c r="CZ768" s="28">
        <f>VLOOKUP(A768,[1]Hoja2!$A$1:$G$589,7,0)</f>
        <v>1131.5414879999998</v>
      </c>
      <c r="DA768" s="28">
        <v>0</v>
      </c>
      <c r="DB768" s="35">
        <f t="shared" si="51"/>
        <v>1131.5414879999998</v>
      </c>
      <c r="DE768" s="31">
        <f t="shared" si="50"/>
        <v>1131.5414879999998</v>
      </c>
    </row>
    <row r="769" spans="1:109" x14ac:dyDescent="0.25">
      <c r="A769" s="18">
        <v>1635</v>
      </c>
      <c r="B769" s="103" t="s">
        <v>941</v>
      </c>
      <c r="C769" s="97" t="s">
        <v>43</v>
      </c>
      <c r="D769" s="104">
        <f>E769</f>
        <v>315</v>
      </c>
      <c r="E769" s="98">
        <v>315</v>
      </c>
      <c r="F769" s="98" t="s">
        <v>703</v>
      </c>
      <c r="G769" s="99" t="s">
        <v>703</v>
      </c>
      <c r="H769" s="98"/>
      <c r="I769" s="98"/>
      <c r="J769" s="98"/>
      <c r="K769" s="99"/>
      <c r="L769" s="99"/>
      <c r="M769" s="98" t="s">
        <v>124</v>
      </c>
      <c r="N769" s="24"/>
      <c r="O769" s="24"/>
      <c r="P769" s="24"/>
      <c r="Q769" s="24"/>
      <c r="R769" s="24"/>
      <c r="S769" s="24"/>
      <c r="T769" s="24"/>
      <c r="U769" s="24"/>
      <c r="V769" s="24"/>
      <c r="W769" s="24"/>
      <c r="X769" s="24"/>
      <c r="Y769" s="24"/>
      <c r="Z769" s="24"/>
      <c r="AA769" s="24"/>
      <c r="AB769" s="26"/>
      <c r="AC769" s="111"/>
      <c r="AD769" s="24"/>
      <c r="AE769" s="24"/>
      <c r="AF769" s="26"/>
      <c r="AG769" s="100"/>
      <c r="AH769" s="46"/>
      <c r="AI769" s="46"/>
      <c r="AJ769" s="46"/>
      <c r="AK769" s="46"/>
      <c r="AL769" s="46"/>
      <c r="AM769" s="46"/>
      <c r="AN769" s="47"/>
      <c r="AO769" s="47"/>
      <c r="AP769" s="95"/>
      <c r="AQ769" s="46"/>
      <c r="AR769" s="47"/>
      <c r="AS769" s="47"/>
      <c r="AT769" s="47"/>
      <c r="AU769" s="46"/>
      <c r="AV769" s="47"/>
      <c r="AW769" s="47"/>
      <c r="AX769" s="101"/>
      <c r="AY769" s="46"/>
      <c r="AZ769" s="47"/>
      <c r="BA769" s="47"/>
      <c r="BB769" s="47"/>
      <c r="BC769" s="46"/>
      <c r="BD769" s="46"/>
      <c r="BE769" s="46"/>
      <c r="BF769" s="46"/>
      <c r="BG769" s="46"/>
      <c r="BH769" s="46"/>
      <c r="BI769" s="46"/>
      <c r="BJ769" s="46"/>
      <c r="BK769" s="46"/>
      <c r="BL769" s="83"/>
      <c r="BM769" s="83"/>
      <c r="BN769" s="83"/>
      <c r="BO769" s="46"/>
      <c r="BP769" s="47"/>
      <c r="BQ769" s="47"/>
      <c r="BR769" s="47"/>
      <c r="BS769" s="46"/>
      <c r="BT769" s="47"/>
      <c r="BU769" s="47"/>
      <c r="BV769" s="47"/>
      <c r="BW769" s="46"/>
      <c r="BX769" s="46"/>
      <c r="BY769" s="46"/>
      <c r="BZ769" s="46"/>
      <c r="CA769" s="46"/>
      <c r="CB769" s="47"/>
      <c r="CC769" s="47"/>
      <c r="CD769" s="47"/>
      <c r="CE769" s="46"/>
      <c r="CF769" s="46"/>
      <c r="CG769" s="46"/>
      <c r="CH769" s="46"/>
      <c r="CI769" s="46"/>
      <c r="CJ769" s="47"/>
      <c r="CK769" s="47"/>
      <c r="CL769" s="47"/>
      <c r="CM769" s="46"/>
      <c r="CN769" s="46"/>
      <c r="CO769" s="46"/>
      <c r="CP769" s="46"/>
      <c r="CQ769" s="46"/>
      <c r="CR769" s="46"/>
      <c r="CS769" s="46"/>
      <c r="CT769" s="46"/>
      <c r="CU769" s="46"/>
      <c r="CV769" s="46"/>
      <c r="CW769" s="46"/>
      <c r="CX769" s="46"/>
      <c r="CY769" s="46"/>
      <c r="CZ769" s="28">
        <f>VLOOKUP(A769,[1]Hoja2!$A$1:$G$589,7,0)</f>
        <v>2045.1959999999999</v>
      </c>
      <c r="DA769" s="28">
        <v>0</v>
      </c>
      <c r="DB769" s="35">
        <f t="shared" si="51"/>
        <v>2045.1959999999999</v>
      </c>
      <c r="DE769" s="31">
        <f t="shared" si="50"/>
        <v>2045.1959999999999</v>
      </c>
    </row>
    <row r="770" spans="1:109" x14ac:dyDescent="0.25">
      <c r="A770" s="96">
        <v>1636</v>
      </c>
      <c r="B770" s="32" t="s">
        <v>942</v>
      </c>
      <c r="C770" s="42" t="s">
        <v>43</v>
      </c>
      <c r="D770" s="97">
        <v>356</v>
      </c>
      <c r="E770" s="98">
        <v>1000</v>
      </c>
      <c r="F770" s="98" t="s">
        <v>703</v>
      </c>
      <c r="G770" s="99" t="s">
        <v>703</v>
      </c>
      <c r="H770" s="98"/>
      <c r="I770" s="98"/>
      <c r="J770" s="98"/>
      <c r="K770" s="99"/>
      <c r="L770" s="99"/>
      <c r="M770" s="98" t="s">
        <v>124</v>
      </c>
      <c r="N770" s="24"/>
      <c r="O770" s="24"/>
      <c r="P770" s="24"/>
      <c r="Q770" s="24"/>
      <c r="R770" s="24"/>
      <c r="S770" s="24"/>
      <c r="T770" s="24"/>
      <c r="U770" s="24"/>
      <c r="V770" s="24"/>
      <c r="W770" s="24"/>
      <c r="X770" s="24"/>
      <c r="Y770" s="24"/>
      <c r="Z770" s="24"/>
      <c r="AA770" s="24"/>
      <c r="AB770" s="26"/>
      <c r="AC770" s="111"/>
      <c r="AD770" s="24"/>
      <c r="AE770" s="24"/>
      <c r="AF770" s="26"/>
      <c r="AG770" s="100"/>
      <c r="AH770" s="46"/>
      <c r="AI770" s="46"/>
      <c r="AJ770" s="46"/>
      <c r="AK770" s="46"/>
      <c r="AL770" s="46"/>
      <c r="AM770" s="46"/>
      <c r="AN770" s="47"/>
      <c r="AO770" s="47"/>
      <c r="AP770" s="95"/>
      <c r="AQ770" s="46"/>
      <c r="AR770" s="47">
        <v>2162</v>
      </c>
      <c r="AS770" s="47">
        <v>411</v>
      </c>
      <c r="AT770" s="47">
        <f>+AR770+AS770</f>
        <v>2573</v>
      </c>
      <c r="AU770" s="46"/>
      <c r="AV770" s="47"/>
      <c r="AW770" s="47"/>
      <c r="AX770" s="101"/>
      <c r="AY770" s="46"/>
      <c r="AZ770" s="47"/>
      <c r="BA770" s="47"/>
      <c r="BB770" s="47"/>
      <c r="BC770" s="46"/>
      <c r="BD770" s="46"/>
      <c r="BE770" s="46"/>
      <c r="BF770" s="46"/>
      <c r="BG770" s="46"/>
      <c r="BH770" s="46"/>
      <c r="BI770" s="46"/>
      <c r="BJ770" s="46"/>
      <c r="BK770" s="46"/>
      <c r="BL770" s="83"/>
      <c r="BM770" s="83"/>
      <c r="BN770" s="83"/>
      <c r="BO770" s="46"/>
      <c r="BP770" s="47"/>
      <c r="BQ770" s="47"/>
      <c r="BR770" s="47"/>
      <c r="BS770" s="46"/>
      <c r="BT770" s="47"/>
      <c r="BU770" s="47"/>
      <c r="BV770" s="47"/>
      <c r="BW770" s="46"/>
      <c r="BX770" s="46"/>
      <c r="BY770" s="46"/>
      <c r="BZ770" s="46"/>
      <c r="CA770" s="46"/>
      <c r="CB770" s="47"/>
      <c r="CC770" s="47"/>
      <c r="CD770" s="47"/>
      <c r="CE770" s="46"/>
      <c r="CF770" s="46"/>
      <c r="CG770" s="46"/>
      <c r="CH770" s="46"/>
      <c r="CI770" s="46"/>
      <c r="CJ770" s="47"/>
      <c r="CK770" s="47"/>
      <c r="CL770" s="47"/>
      <c r="CM770" s="46"/>
      <c r="CN770" s="46"/>
      <c r="CO770" s="46"/>
      <c r="CP770" s="46"/>
      <c r="CQ770" s="46"/>
      <c r="CR770" s="46"/>
      <c r="CS770" s="46"/>
      <c r="CT770" s="46"/>
      <c r="CU770" s="46"/>
      <c r="CV770" s="46"/>
      <c r="CW770" s="46"/>
      <c r="CX770" s="46"/>
      <c r="CY770" s="46"/>
      <c r="CZ770" s="28"/>
      <c r="DA770" s="28"/>
      <c r="DB770" s="35"/>
      <c r="DE770" s="31">
        <f t="shared" si="50"/>
        <v>2573</v>
      </c>
    </row>
    <row r="771" spans="1:109" x14ac:dyDescent="0.25">
      <c r="A771" s="18">
        <v>1637</v>
      </c>
      <c r="B771" s="32" t="s">
        <v>943</v>
      </c>
      <c r="C771" s="42" t="s">
        <v>43</v>
      </c>
      <c r="D771" s="97">
        <v>272</v>
      </c>
      <c r="E771" s="98">
        <v>1000</v>
      </c>
      <c r="F771" s="98" t="s">
        <v>703</v>
      </c>
      <c r="G771" s="99" t="s">
        <v>703</v>
      </c>
      <c r="H771" s="98"/>
      <c r="I771" s="98"/>
      <c r="J771" s="98"/>
      <c r="K771" s="99"/>
      <c r="L771" s="99"/>
      <c r="M771" s="98" t="s">
        <v>124</v>
      </c>
      <c r="N771" s="24"/>
      <c r="O771" s="24"/>
      <c r="P771" s="24"/>
      <c r="Q771" s="24"/>
      <c r="R771" s="24"/>
      <c r="S771" s="24"/>
      <c r="T771" s="24"/>
      <c r="U771" s="24"/>
      <c r="V771" s="24"/>
      <c r="W771" s="24"/>
      <c r="X771" s="24"/>
      <c r="Y771" s="24"/>
      <c r="Z771" s="24"/>
      <c r="AA771" s="24"/>
      <c r="AB771" s="26"/>
      <c r="AC771" s="111"/>
      <c r="AD771" s="24"/>
      <c r="AE771" s="24"/>
      <c r="AF771" s="26"/>
      <c r="AG771" s="100"/>
      <c r="AH771" s="46"/>
      <c r="AI771" s="46"/>
      <c r="AJ771" s="46"/>
      <c r="AK771" s="46"/>
      <c r="AL771" s="46"/>
      <c r="AM771" s="46"/>
      <c r="AN771" s="47"/>
      <c r="AO771" s="47"/>
      <c r="AP771" s="95"/>
      <c r="AQ771" s="46"/>
      <c r="AR771" s="47">
        <v>1650</v>
      </c>
      <c r="AS771" s="47">
        <v>314</v>
      </c>
      <c r="AT771" s="47">
        <f>+AR771+AS771</f>
        <v>1964</v>
      </c>
      <c r="AU771" s="46"/>
      <c r="AV771" s="47"/>
      <c r="AW771" s="47"/>
      <c r="AX771" s="101"/>
      <c r="AY771" s="46"/>
      <c r="AZ771" s="47"/>
      <c r="BA771" s="47"/>
      <c r="BB771" s="47"/>
      <c r="BC771" s="46"/>
      <c r="BD771" s="46"/>
      <c r="BE771" s="46"/>
      <c r="BF771" s="46"/>
      <c r="BG771" s="46"/>
      <c r="BH771" s="46"/>
      <c r="BI771" s="46"/>
      <c r="BJ771" s="46"/>
      <c r="BK771" s="46"/>
      <c r="BL771" s="83"/>
      <c r="BM771" s="83"/>
      <c r="BN771" s="83"/>
      <c r="BO771" s="46"/>
      <c r="BP771" s="47"/>
      <c r="BQ771" s="47"/>
      <c r="BR771" s="47"/>
      <c r="BS771" s="46"/>
      <c r="BT771" s="47"/>
      <c r="BU771" s="47"/>
      <c r="BV771" s="47"/>
      <c r="BW771" s="46"/>
      <c r="BX771" s="46"/>
      <c r="BY771" s="46"/>
      <c r="BZ771" s="46"/>
      <c r="CA771" s="46"/>
      <c r="CB771" s="47"/>
      <c r="CC771" s="47"/>
      <c r="CD771" s="47"/>
      <c r="CE771" s="46"/>
      <c r="CF771" s="46"/>
      <c r="CG771" s="46"/>
      <c r="CH771" s="46"/>
      <c r="CI771" s="46"/>
      <c r="CJ771" s="47"/>
      <c r="CK771" s="47"/>
      <c r="CL771" s="47"/>
      <c r="CM771" s="46"/>
      <c r="CN771" s="46"/>
      <c r="CO771" s="46"/>
      <c r="CP771" s="46"/>
      <c r="CQ771" s="46"/>
      <c r="CR771" s="46"/>
      <c r="CS771" s="46"/>
      <c r="CT771" s="46"/>
      <c r="CU771" s="46"/>
      <c r="CV771" s="46"/>
      <c r="CW771" s="46"/>
      <c r="CX771" s="46"/>
      <c r="CY771" s="46"/>
      <c r="CZ771" s="28"/>
      <c r="DA771" s="28"/>
      <c r="DB771" s="35"/>
      <c r="DE771" s="31">
        <f t="shared" si="50"/>
        <v>1964</v>
      </c>
    </row>
    <row r="772" spans="1:109" x14ac:dyDescent="0.25">
      <c r="A772" s="18">
        <v>1638</v>
      </c>
      <c r="B772" s="32" t="s">
        <v>944</v>
      </c>
      <c r="C772" s="42" t="s">
        <v>43</v>
      </c>
      <c r="D772" s="97">
        <v>124</v>
      </c>
      <c r="E772" s="98">
        <v>1000</v>
      </c>
      <c r="F772" s="98" t="s">
        <v>703</v>
      </c>
      <c r="G772" s="99" t="s">
        <v>703</v>
      </c>
      <c r="H772" s="98"/>
      <c r="I772" s="98"/>
      <c r="J772" s="98"/>
      <c r="K772" s="99"/>
      <c r="L772" s="99"/>
      <c r="M772" s="98" t="s">
        <v>124</v>
      </c>
      <c r="N772" s="24"/>
      <c r="O772" s="24"/>
      <c r="P772" s="24"/>
      <c r="Q772" s="24"/>
      <c r="R772" s="24"/>
      <c r="S772" s="24"/>
      <c r="T772" s="24"/>
      <c r="U772" s="24"/>
      <c r="V772" s="24"/>
      <c r="W772" s="24"/>
      <c r="X772" s="24"/>
      <c r="Y772" s="24"/>
      <c r="Z772" s="24"/>
      <c r="AA772" s="24"/>
      <c r="AB772" s="26"/>
      <c r="AC772" s="111"/>
      <c r="AD772" s="24"/>
      <c r="AE772" s="24"/>
      <c r="AF772" s="26"/>
      <c r="AG772" s="100"/>
      <c r="AH772" s="46"/>
      <c r="AI772" s="46"/>
      <c r="AJ772" s="46"/>
      <c r="AK772" s="46"/>
      <c r="AL772" s="46"/>
      <c r="AM772" s="46"/>
      <c r="AN772" s="47"/>
      <c r="AO772" s="47"/>
      <c r="AP772" s="95"/>
      <c r="AQ772" s="46"/>
      <c r="AR772" s="47">
        <v>1487</v>
      </c>
      <c r="AS772" s="47">
        <v>283</v>
      </c>
      <c r="AT772" s="47">
        <f>+AR772+AS772</f>
        <v>1770</v>
      </c>
      <c r="AU772" s="46"/>
      <c r="AV772" s="47"/>
      <c r="AW772" s="47"/>
      <c r="AX772" s="101"/>
      <c r="AY772" s="46"/>
      <c r="AZ772" s="47"/>
      <c r="BA772" s="47"/>
      <c r="BB772" s="47"/>
      <c r="BC772" s="46"/>
      <c r="BD772" s="46"/>
      <c r="BE772" s="46"/>
      <c r="BF772" s="46"/>
      <c r="BG772" s="46"/>
      <c r="BH772" s="46"/>
      <c r="BI772" s="46"/>
      <c r="BJ772" s="46"/>
      <c r="BK772" s="46"/>
      <c r="BL772" s="83"/>
      <c r="BM772" s="83"/>
      <c r="BN772" s="83"/>
      <c r="BO772" s="46"/>
      <c r="BP772" s="47"/>
      <c r="BQ772" s="47"/>
      <c r="BR772" s="47"/>
      <c r="BS772" s="46"/>
      <c r="BT772" s="47"/>
      <c r="BU772" s="47"/>
      <c r="BV772" s="47"/>
      <c r="BW772" s="46"/>
      <c r="BX772" s="46"/>
      <c r="BY772" s="46"/>
      <c r="BZ772" s="46"/>
      <c r="CA772" s="46"/>
      <c r="CB772" s="47"/>
      <c r="CC772" s="47"/>
      <c r="CD772" s="47"/>
      <c r="CE772" s="46"/>
      <c r="CF772" s="46"/>
      <c r="CG772" s="46"/>
      <c r="CH772" s="46"/>
      <c r="CI772" s="46"/>
      <c r="CJ772" s="47"/>
      <c r="CK772" s="47"/>
      <c r="CL772" s="47"/>
      <c r="CM772" s="46"/>
      <c r="CN772" s="46"/>
      <c r="CO772" s="46"/>
      <c r="CP772" s="46"/>
      <c r="CQ772" s="46"/>
      <c r="CR772" s="46"/>
      <c r="CS772" s="46"/>
      <c r="CT772" s="46"/>
      <c r="CU772" s="46"/>
      <c r="CV772" s="46"/>
      <c r="CW772" s="46"/>
      <c r="CX772" s="46"/>
      <c r="CY772" s="46"/>
      <c r="CZ772" s="28"/>
      <c r="DA772" s="28"/>
      <c r="DB772" s="35"/>
      <c r="DE772" s="31">
        <f t="shared" ref="DE772:DE835" si="54">MEDIAN(V772,Z772,AD772,AH772,AL772,AP772,AT772,AX772,BB772,BF772,BJ772,BN772,BR772,BV772,BZ772,CD772,CH772,CL772,CP772,CT772,CX772,DB772)</f>
        <v>1770</v>
      </c>
    </row>
    <row r="773" spans="1:109" x14ac:dyDescent="0.25">
      <c r="A773" s="96">
        <v>1639</v>
      </c>
      <c r="B773" s="32" t="s">
        <v>945</v>
      </c>
      <c r="C773" s="42" t="s">
        <v>43</v>
      </c>
      <c r="D773" s="97">
        <v>2</v>
      </c>
      <c r="E773" s="98">
        <f>D773</f>
        <v>2</v>
      </c>
      <c r="F773" s="98" t="s">
        <v>703</v>
      </c>
      <c r="G773" s="99" t="s">
        <v>703</v>
      </c>
      <c r="H773" s="98"/>
      <c r="I773" s="98"/>
      <c r="J773" s="98"/>
      <c r="K773" s="99"/>
      <c r="L773" s="99"/>
      <c r="M773" s="98" t="s">
        <v>124</v>
      </c>
      <c r="N773" s="24"/>
      <c r="O773" s="24"/>
      <c r="P773" s="24"/>
      <c r="Q773" s="24"/>
      <c r="R773" s="24"/>
      <c r="S773" s="24"/>
      <c r="T773" s="24"/>
      <c r="U773" s="24"/>
      <c r="V773" s="24"/>
      <c r="W773" s="24"/>
      <c r="X773" s="24"/>
      <c r="Y773" s="24"/>
      <c r="Z773" s="24"/>
      <c r="AA773" s="24"/>
      <c r="AB773" s="26"/>
      <c r="AC773" s="111"/>
      <c r="AD773" s="24"/>
      <c r="AE773" s="24"/>
      <c r="AF773" s="26"/>
      <c r="AG773" s="100"/>
      <c r="AH773" s="46"/>
      <c r="AI773" s="46"/>
      <c r="AJ773" s="46"/>
      <c r="AK773" s="46"/>
      <c r="AL773" s="46"/>
      <c r="AM773" s="46"/>
      <c r="AN773" s="47"/>
      <c r="AO773" s="47"/>
      <c r="AP773" s="95"/>
      <c r="AQ773" s="46"/>
      <c r="AR773" s="47">
        <v>2072</v>
      </c>
      <c r="AS773" s="47">
        <v>394</v>
      </c>
      <c r="AT773" s="47">
        <f>+AR773+AS773</f>
        <v>2466</v>
      </c>
      <c r="AU773" s="46"/>
      <c r="AV773" s="47"/>
      <c r="AW773" s="47"/>
      <c r="AX773" s="101"/>
      <c r="AY773" s="46"/>
      <c r="AZ773" s="47"/>
      <c r="BA773" s="47"/>
      <c r="BB773" s="47"/>
      <c r="BC773" s="46"/>
      <c r="BD773" s="46"/>
      <c r="BE773" s="46"/>
      <c r="BF773" s="46"/>
      <c r="BG773" s="46"/>
      <c r="BH773" s="46"/>
      <c r="BI773" s="46"/>
      <c r="BJ773" s="46"/>
      <c r="BK773" s="46"/>
      <c r="BL773" s="83"/>
      <c r="BM773" s="83"/>
      <c r="BN773" s="83"/>
      <c r="BO773" s="46"/>
      <c r="BP773" s="47"/>
      <c r="BQ773" s="47"/>
      <c r="BR773" s="47"/>
      <c r="BS773" s="46"/>
      <c r="BT773" s="47"/>
      <c r="BU773" s="47"/>
      <c r="BV773" s="47"/>
      <c r="BW773" s="46"/>
      <c r="BX773" s="46"/>
      <c r="BY773" s="46"/>
      <c r="BZ773" s="46"/>
      <c r="CA773" s="46"/>
      <c r="CB773" s="47"/>
      <c r="CC773" s="47"/>
      <c r="CD773" s="47"/>
      <c r="CE773" s="46"/>
      <c r="CF773" s="46"/>
      <c r="CG773" s="46"/>
      <c r="CH773" s="46"/>
      <c r="CI773" s="46"/>
      <c r="CJ773" s="47"/>
      <c r="CK773" s="47"/>
      <c r="CL773" s="47"/>
      <c r="CM773" s="46"/>
      <c r="CN773" s="46"/>
      <c r="CO773" s="46"/>
      <c r="CP773" s="46"/>
      <c r="CQ773" s="46"/>
      <c r="CR773" s="46"/>
      <c r="CS773" s="46"/>
      <c r="CT773" s="46"/>
      <c r="CU773" s="46"/>
      <c r="CV773" s="46"/>
      <c r="CW773" s="46"/>
      <c r="CX773" s="46"/>
      <c r="CY773" s="46"/>
      <c r="CZ773" s="28"/>
      <c r="DA773" s="28"/>
      <c r="DB773" s="35"/>
      <c r="DE773" s="31">
        <f t="shared" si="54"/>
        <v>2466</v>
      </c>
    </row>
    <row r="774" spans="1:109" x14ac:dyDescent="0.25">
      <c r="A774" s="18">
        <v>1640</v>
      </c>
      <c r="B774" s="32" t="s">
        <v>946</v>
      </c>
      <c r="C774" s="42" t="s">
        <v>43</v>
      </c>
      <c r="D774" s="97">
        <v>180</v>
      </c>
      <c r="E774" s="98">
        <f>D774</f>
        <v>180</v>
      </c>
      <c r="F774" s="98" t="s">
        <v>703</v>
      </c>
      <c r="G774" s="99" t="s">
        <v>703</v>
      </c>
      <c r="H774" s="98"/>
      <c r="I774" s="98"/>
      <c r="J774" s="98"/>
      <c r="K774" s="99"/>
      <c r="L774" s="99"/>
      <c r="M774" s="98" t="s">
        <v>124</v>
      </c>
      <c r="N774" s="24"/>
      <c r="O774" s="24"/>
      <c r="P774" s="24"/>
      <c r="Q774" s="24"/>
      <c r="R774" s="24"/>
      <c r="S774" s="24"/>
      <c r="T774" s="24"/>
      <c r="U774" s="24"/>
      <c r="V774" s="24"/>
      <c r="W774" s="24"/>
      <c r="X774" s="24"/>
      <c r="Y774" s="24"/>
      <c r="Z774" s="24"/>
      <c r="AA774" s="24"/>
      <c r="AB774" s="26"/>
      <c r="AC774" s="111"/>
      <c r="AD774" s="24"/>
      <c r="AE774" s="24"/>
      <c r="AF774" s="26"/>
      <c r="AG774" s="100"/>
      <c r="AH774" s="46"/>
      <c r="AI774" s="46"/>
      <c r="AJ774" s="46"/>
      <c r="AK774" s="46"/>
      <c r="AL774" s="46"/>
      <c r="AM774" s="46"/>
      <c r="AN774" s="47"/>
      <c r="AO774" s="47"/>
      <c r="AP774" s="95"/>
      <c r="AQ774" s="46"/>
      <c r="AR774" s="47"/>
      <c r="AS774" s="47"/>
      <c r="AT774" s="47"/>
      <c r="AU774" s="46"/>
      <c r="AV774" s="47"/>
      <c r="AW774" s="47"/>
      <c r="AX774" s="101"/>
      <c r="AY774" s="46"/>
      <c r="AZ774" s="47"/>
      <c r="BA774" s="47"/>
      <c r="BB774" s="47"/>
      <c r="BC774" s="46"/>
      <c r="BD774" s="46"/>
      <c r="BE774" s="46"/>
      <c r="BF774" s="46"/>
      <c r="BG774" s="46"/>
      <c r="BH774" s="46"/>
      <c r="BI774" s="46"/>
      <c r="BJ774" s="46"/>
      <c r="BK774" s="46"/>
      <c r="BL774" s="83"/>
      <c r="BM774" s="83"/>
      <c r="BN774" s="83"/>
      <c r="BO774" s="46"/>
      <c r="BP774" s="47"/>
      <c r="BQ774" s="47"/>
      <c r="BR774" s="47"/>
      <c r="BS774" s="46"/>
      <c r="BT774" s="47"/>
      <c r="BU774" s="47"/>
      <c r="BV774" s="47"/>
      <c r="BW774" s="46"/>
      <c r="BX774" s="46"/>
      <c r="BY774" s="46"/>
      <c r="BZ774" s="46"/>
      <c r="CA774" s="46"/>
      <c r="CB774" s="47"/>
      <c r="CC774" s="47"/>
      <c r="CD774" s="47"/>
      <c r="CE774" s="46"/>
      <c r="CF774" s="46"/>
      <c r="CG774" s="46"/>
      <c r="CH774" s="46"/>
      <c r="CI774" s="46"/>
      <c r="CJ774" s="47"/>
      <c r="CK774" s="47"/>
      <c r="CL774" s="47"/>
      <c r="CM774" s="46"/>
      <c r="CN774" s="46"/>
      <c r="CO774" s="46"/>
      <c r="CP774" s="46"/>
      <c r="CQ774" s="46"/>
      <c r="CR774" s="46"/>
      <c r="CS774" s="46"/>
      <c r="CT774" s="46"/>
      <c r="CU774" s="46"/>
      <c r="CV774" s="46"/>
      <c r="CW774" s="46"/>
      <c r="CX774" s="46"/>
      <c r="CY774" s="46"/>
      <c r="CZ774" s="28">
        <f>VLOOKUP(A774,[1]Hoja2!$A$1:$G$589,7,0)</f>
        <v>3105.9</v>
      </c>
      <c r="DA774" s="28">
        <v>0</v>
      </c>
      <c r="DB774" s="35">
        <f t="shared" ref="DB774:DB797" si="55">+CZ774+DA774</f>
        <v>3105.9</v>
      </c>
      <c r="DE774" s="31">
        <f t="shared" si="54"/>
        <v>3105.9</v>
      </c>
    </row>
    <row r="775" spans="1:109" x14ac:dyDescent="0.25">
      <c r="A775" s="18">
        <v>1641</v>
      </c>
      <c r="B775" s="32" t="s">
        <v>947</v>
      </c>
      <c r="C775" s="33" t="s">
        <v>43</v>
      </c>
      <c r="D775" s="97">
        <v>36</v>
      </c>
      <c r="E775" s="98">
        <f>D775</f>
        <v>36</v>
      </c>
      <c r="F775" s="98" t="s">
        <v>703</v>
      </c>
      <c r="G775" s="99" t="s">
        <v>703</v>
      </c>
      <c r="H775" s="98"/>
      <c r="I775" s="98"/>
      <c r="J775" s="98"/>
      <c r="K775" s="99"/>
      <c r="L775" s="99"/>
      <c r="M775" s="98" t="s">
        <v>124</v>
      </c>
      <c r="N775" s="24"/>
      <c r="O775" s="24"/>
      <c r="P775" s="24"/>
      <c r="Q775" s="24"/>
      <c r="R775" s="24"/>
      <c r="S775" s="24"/>
      <c r="T775" s="24"/>
      <c r="U775" s="24"/>
      <c r="V775" s="24"/>
      <c r="W775" s="24"/>
      <c r="X775" s="24"/>
      <c r="Y775" s="24"/>
      <c r="Z775" s="24"/>
      <c r="AA775" s="24"/>
      <c r="AB775" s="26"/>
      <c r="AC775" s="111"/>
      <c r="AD775" s="24"/>
      <c r="AE775" s="24"/>
      <c r="AF775" s="26"/>
      <c r="AG775" s="100"/>
      <c r="AH775" s="46"/>
      <c r="AI775" s="46"/>
      <c r="AJ775" s="46"/>
      <c r="AK775" s="46"/>
      <c r="AL775" s="46"/>
      <c r="AM775" s="46"/>
      <c r="AN775" s="47"/>
      <c r="AO775" s="47"/>
      <c r="AP775" s="95"/>
      <c r="AQ775" s="46"/>
      <c r="AR775" s="47">
        <v>686</v>
      </c>
      <c r="AS775" s="47">
        <v>130</v>
      </c>
      <c r="AT775" s="47">
        <f>+AR775+AS775</f>
        <v>816</v>
      </c>
      <c r="AU775" s="46"/>
      <c r="AV775" s="47"/>
      <c r="AW775" s="47"/>
      <c r="AX775" s="101"/>
      <c r="AY775" s="46"/>
      <c r="AZ775" s="47"/>
      <c r="BA775" s="47"/>
      <c r="BB775" s="47"/>
      <c r="BC775" s="46"/>
      <c r="BD775" s="46"/>
      <c r="BE775" s="46"/>
      <c r="BF775" s="46"/>
      <c r="BG775" s="46"/>
      <c r="BH775" s="46"/>
      <c r="BI775" s="46"/>
      <c r="BJ775" s="46"/>
      <c r="BK775" s="46"/>
      <c r="BL775" s="83"/>
      <c r="BM775" s="83"/>
      <c r="BN775" s="83"/>
      <c r="BO775" s="46"/>
      <c r="BP775" s="47"/>
      <c r="BQ775" s="47"/>
      <c r="BR775" s="47"/>
      <c r="BS775" s="46"/>
      <c r="BT775" s="47"/>
      <c r="BU775" s="47"/>
      <c r="BV775" s="47"/>
      <c r="BW775" s="46"/>
      <c r="BX775" s="46"/>
      <c r="BY775" s="46"/>
      <c r="BZ775" s="46"/>
      <c r="CA775" s="46"/>
      <c r="CB775" s="47"/>
      <c r="CC775" s="47"/>
      <c r="CD775" s="47"/>
      <c r="CE775" s="46"/>
      <c r="CF775" s="46"/>
      <c r="CG775" s="46"/>
      <c r="CH775" s="46"/>
      <c r="CI775" s="46"/>
      <c r="CJ775" s="47"/>
      <c r="CK775" s="47"/>
      <c r="CL775" s="47"/>
      <c r="CM775" s="46"/>
      <c r="CN775" s="46"/>
      <c r="CO775" s="46"/>
      <c r="CP775" s="46"/>
      <c r="CQ775" s="46"/>
      <c r="CR775" s="46"/>
      <c r="CS775" s="46"/>
      <c r="CT775" s="46"/>
      <c r="CU775" s="46"/>
      <c r="CV775" s="46"/>
      <c r="CW775" s="46"/>
      <c r="CX775" s="46"/>
      <c r="CY775" s="46"/>
      <c r="CZ775" s="28"/>
      <c r="DA775" s="28"/>
      <c r="DB775" s="35"/>
      <c r="DE775" s="31">
        <f t="shared" si="54"/>
        <v>816</v>
      </c>
    </row>
    <row r="776" spans="1:109" x14ac:dyDescent="0.25">
      <c r="A776" s="96">
        <v>1642</v>
      </c>
      <c r="B776" s="103" t="s">
        <v>948</v>
      </c>
      <c r="C776" s="97" t="s">
        <v>43</v>
      </c>
      <c r="D776" s="104">
        <f>E776</f>
        <v>1215</v>
      </c>
      <c r="E776" s="98">
        <v>1215</v>
      </c>
      <c r="F776" s="98" t="s">
        <v>703</v>
      </c>
      <c r="G776" s="99" t="s">
        <v>703</v>
      </c>
      <c r="H776" s="98"/>
      <c r="I776" s="98"/>
      <c r="J776" s="98"/>
      <c r="K776" s="99"/>
      <c r="L776" s="99"/>
      <c r="M776" s="98" t="s">
        <v>124</v>
      </c>
      <c r="N776" s="24"/>
      <c r="O776" s="24"/>
      <c r="P776" s="24"/>
      <c r="Q776" s="24"/>
      <c r="R776" s="24"/>
      <c r="S776" s="24"/>
      <c r="T776" s="24"/>
      <c r="U776" s="24"/>
      <c r="V776" s="24"/>
      <c r="W776" s="24"/>
      <c r="X776" s="24"/>
      <c r="Y776" s="24"/>
      <c r="Z776" s="24"/>
      <c r="AA776" s="24"/>
      <c r="AB776" s="26"/>
      <c r="AC776" s="111"/>
      <c r="AD776" s="24"/>
      <c r="AE776" s="24"/>
      <c r="AF776" s="26"/>
      <c r="AG776" s="100"/>
      <c r="AH776" s="46"/>
      <c r="AI776" s="46"/>
      <c r="AJ776" s="46"/>
      <c r="AK776" s="46"/>
      <c r="AL776" s="46"/>
      <c r="AM776" s="46"/>
      <c r="AN776" s="47"/>
      <c r="AO776" s="47"/>
      <c r="AP776" s="95"/>
      <c r="AQ776" s="46"/>
      <c r="AR776" s="47"/>
      <c r="AS776" s="47"/>
      <c r="AT776" s="47"/>
      <c r="AU776" s="46"/>
      <c r="AV776" s="47"/>
      <c r="AW776" s="47"/>
      <c r="AX776" s="101"/>
      <c r="AY776" s="46"/>
      <c r="AZ776" s="47"/>
      <c r="BA776" s="47"/>
      <c r="BB776" s="47"/>
      <c r="BC776" s="46"/>
      <c r="BD776" s="46"/>
      <c r="BE776" s="46"/>
      <c r="BF776" s="46"/>
      <c r="BG776" s="46"/>
      <c r="BH776" s="46"/>
      <c r="BI776" s="46"/>
      <c r="BJ776" s="46"/>
      <c r="BK776" s="46"/>
      <c r="BL776" s="83"/>
      <c r="BM776" s="83"/>
      <c r="BN776" s="83"/>
      <c r="BO776" s="46"/>
      <c r="BP776" s="47"/>
      <c r="BQ776" s="47"/>
      <c r="BR776" s="47"/>
      <c r="BS776" s="46"/>
      <c r="BT776" s="47"/>
      <c r="BU776" s="47"/>
      <c r="BV776" s="47"/>
      <c r="BW776" s="46"/>
      <c r="BX776" s="46"/>
      <c r="BY776" s="46"/>
      <c r="BZ776" s="46"/>
      <c r="CA776" s="46"/>
      <c r="CB776" s="47"/>
      <c r="CC776" s="47"/>
      <c r="CD776" s="47"/>
      <c r="CE776" s="46"/>
      <c r="CF776" s="46"/>
      <c r="CG776" s="46"/>
      <c r="CH776" s="46"/>
      <c r="CI776" s="46"/>
      <c r="CJ776" s="47"/>
      <c r="CK776" s="47"/>
      <c r="CL776" s="47"/>
      <c r="CM776" s="46"/>
      <c r="CN776" s="46"/>
      <c r="CO776" s="46"/>
      <c r="CP776" s="46"/>
      <c r="CQ776" s="46"/>
      <c r="CR776" s="46"/>
      <c r="CS776" s="46"/>
      <c r="CT776" s="46"/>
      <c r="CU776" s="46"/>
      <c r="CV776" s="46"/>
      <c r="CW776" s="46"/>
      <c r="CX776" s="46"/>
      <c r="CY776" s="46"/>
      <c r="CZ776" s="28">
        <f>VLOOKUP(A776,[1]Hoja2!$A$1:$G$589,7,0)</f>
        <v>3201.9479999999999</v>
      </c>
      <c r="DA776" s="28">
        <v>0</v>
      </c>
      <c r="DB776" s="35">
        <f t="shared" si="55"/>
        <v>3201.9479999999999</v>
      </c>
      <c r="DE776" s="31">
        <f t="shared" si="54"/>
        <v>3201.9479999999999</v>
      </c>
    </row>
    <row r="777" spans="1:109" x14ac:dyDescent="0.25">
      <c r="A777" s="18">
        <v>1643</v>
      </c>
      <c r="B777" s="32" t="s">
        <v>949</v>
      </c>
      <c r="C777" s="33" t="s">
        <v>43</v>
      </c>
      <c r="D777" s="97">
        <v>198</v>
      </c>
      <c r="E777" s="98">
        <f>D777</f>
        <v>198</v>
      </c>
      <c r="F777" s="98" t="s">
        <v>703</v>
      </c>
      <c r="G777" s="99" t="s">
        <v>703</v>
      </c>
      <c r="H777" s="98"/>
      <c r="I777" s="98"/>
      <c r="J777" s="98"/>
      <c r="K777" s="99"/>
      <c r="L777" s="99"/>
      <c r="M777" s="98" t="s">
        <v>124</v>
      </c>
      <c r="N777" s="24"/>
      <c r="O777" s="24"/>
      <c r="P777" s="24"/>
      <c r="Q777" s="24"/>
      <c r="R777" s="24"/>
      <c r="S777" s="24"/>
      <c r="T777" s="24"/>
      <c r="U777" s="24"/>
      <c r="V777" s="24"/>
      <c r="W777" s="24"/>
      <c r="X777" s="24"/>
      <c r="Y777" s="24"/>
      <c r="Z777" s="24"/>
      <c r="AA777" s="24"/>
      <c r="AB777" s="26"/>
      <c r="AC777" s="111"/>
      <c r="AD777" s="24"/>
      <c r="AE777" s="24"/>
      <c r="AF777" s="26"/>
      <c r="AG777" s="100"/>
      <c r="AH777" s="46"/>
      <c r="AI777" s="46"/>
      <c r="AJ777" s="46"/>
      <c r="AK777" s="46"/>
      <c r="AL777" s="46"/>
      <c r="AM777" s="46"/>
      <c r="AN777" s="47"/>
      <c r="AO777" s="47"/>
      <c r="AP777" s="95"/>
      <c r="AQ777" s="46"/>
      <c r="AR777" s="47">
        <v>3430</v>
      </c>
      <c r="AS777" s="47">
        <v>652</v>
      </c>
      <c r="AT777" s="47">
        <f>+AR777+AS777</f>
        <v>4082</v>
      </c>
      <c r="AU777" s="46"/>
      <c r="AV777" s="47"/>
      <c r="AW777" s="47"/>
      <c r="AX777" s="101"/>
      <c r="AY777" s="46"/>
      <c r="AZ777" s="47"/>
      <c r="BA777" s="47"/>
      <c r="BB777" s="47"/>
      <c r="BC777" s="46"/>
      <c r="BD777" s="46"/>
      <c r="BE777" s="46"/>
      <c r="BF777" s="46"/>
      <c r="BG777" s="46"/>
      <c r="BH777" s="46"/>
      <c r="BI777" s="46"/>
      <c r="BJ777" s="46"/>
      <c r="BK777" s="46"/>
      <c r="BL777" s="83"/>
      <c r="BM777" s="83"/>
      <c r="BN777" s="83"/>
      <c r="BO777" s="46"/>
      <c r="BP777" s="47"/>
      <c r="BQ777" s="47"/>
      <c r="BR777" s="47"/>
      <c r="BS777" s="46"/>
      <c r="BT777" s="47"/>
      <c r="BU777" s="47"/>
      <c r="BV777" s="47"/>
      <c r="BW777" s="46"/>
      <c r="BX777" s="46"/>
      <c r="BY777" s="46"/>
      <c r="BZ777" s="46"/>
      <c r="CA777" s="46"/>
      <c r="CB777" s="47"/>
      <c r="CC777" s="47"/>
      <c r="CD777" s="47"/>
      <c r="CE777" s="46"/>
      <c r="CF777" s="46"/>
      <c r="CG777" s="46"/>
      <c r="CH777" s="46"/>
      <c r="CI777" s="46"/>
      <c r="CJ777" s="47"/>
      <c r="CK777" s="47"/>
      <c r="CL777" s="47"/>
      <c r="CM777" s="46"/>
      <c r="CN777" s="46"/>
      <c r="CO777" s="46"/>
      <c r="CP777" s="46"/>
      <c r="CQ777" s="46"/>
      <c r="CR777" s="46"/>
      <c r="CS777" s="46"/>
      <c r="CT777" s="46"/>
      <c r="CU777" s="46"/>
      <c r="CV777" s="46"/>
      <c r="CW777" s="46"/>
      <c r="CX777" s="46"/>
      <c r="CY777" s="46"/>
      <c r="CZ777" s="28"/>
      <c r="DA777" s="28"/>
      <c r="DB777" s="35"/>
      <c r="DE777" s="31">
        <f t="shared" si="54"/>
        <v>4082</v>
      </c>
    </row>
    <row r="778" spans="1:109" x14ac:dyDescent="0.25">
      <c r="A778" s="18">
        <v>1646</v>
      </c>
      <c r="B778" s="32" t="s">
        <v>950</v>
      </c>
      <c r="C778" s="33" t="s">
        <v>504</v>
      </c>
      <c r="D778" s="97">
        <v>3</v>
      </c>
      <c r="E778" s="98">
        <v>700</v>
      </c>
      <c r="F778" s="98" t="s">
        <v>703</v>
      </c>
      <c r="G778" s="99" t="s">
        <v>703</v>
      </c>
      <c r="H778" s="98"/>
      <c r="I778" s="98"/>
      <c r="J778" s="98"/>
      <c r="K778" s="99"/>
      <c r="L778" s="99"/>
      <c r="M778" s="98" t="s">
        <v>124</v>
      </c>
      <c r="N778" s="24"/>
      <c r="O778" s="24"/>
      <c r="P778" s="24"/>
      <c r="Q778" s="24"/>
      <c r="R778" s="24"/>
      <c r="S778" s="24"/>
      <c r="T778" s="24"/>
      <c r="U778" s="24"/>
      <c r="V778" s="24"/>
      <c r="W778" s="24"/>
      <c r="X778" s="24"/>
      <c r="Y778" s="24"/>
      <c r="Z778" s="24"/>
      <c r="AA778" s="24"/>
      <c r="AB778" s="26"/>
      <c r="AC778" s="111"/>
      <c r="AD778" s="24"/>
      <c r="AE778" s="24"/>
      <c r="AF778" s="26"/>
      <c r="AG778" s="100"/>
      <c r="AH778" s="46"/>
      <c r="AI778" s="46"/>
      <c r="AJ778" s="46"/>
      <c r="AK778" s="46"/>
      <c r="AL778" s="46"/>
      <c r="AM778" s="46"/>
      <c r="AN778" s="47"/>
      <c r="AO778" s="47"/>
      <c r="AP778" s="95"/>
      <c r="AQ778" s="46"/>
      <c r="AR778" s="47"/>
      <c r="AS778" s="47"/>
      <c r="AT778" s="47"/>
      <c r="AU778" s="46"/>
      <c r="AV778" s="47"/>
      <c r="AW778" s="47"/>
      <c r="AX778" s="101"/>
      <c r="AY778" s="46"/>
      <c r="AZ778" s="47"/>
      <c r="BA778" s="47"/>
      <c r="BB778" s="47"/>
      <c r="BC778" s="46"/>
      <c r="BD778" s="46"/>
      <c r="BE778" s="46"/>
      <c r="BF778" s="46"/>
      <c r="BG778" s="46"/>
      <c r="BH778" s="46"/>
      <c r="BI778" s="46"/>
      <c r="BJ778" s="46"/>
      <c r="BK778" s="46"/>
      <c r="BL778" s="83"/>
      <c r="BM778" s="83"/>
      <c r="BN778" s="83"/>
      <c r="BO778" s="46"/>
      <c r="BP778" s="47"/>
      <c r="BQ778" s="47"/>
      <c r="BR778" s="47"/>
      <c r="BS778" s="46"/>
      <c r="BT778" s="47"/>
      <c r="BU778" s="47"/>
      <c r="BV778" s="47"/>
      <c r="BW778" s="46"/>
      <c r="BX778" s="46"/>
      <c r="BY778" s="46"/>
      <c r="BZ778" s="46"/>
      <c r="CA778" s="46"/>
      <c r="CB778" s="47"/>
      <c r="CC778" s="47"/>
      <c r="CD778" s="47"/>
      <c r="CE778" s="46"/>
      <c r="CF778" s="46"/>
      <c r="CG778" s="46"/>
      <c r="CH778" s="46"/>
      <c r="CI778" s="46"/>
      <c r="CJ778" s="47"/>
      <c r="CK778" s="47"/>
      <c r="CL778" s="47"/>
      <c r="CM778" s="46"/>
      <c r="CN778" s="46"/>
      <c r="CO778" s="46"/>
      <c r="CP778" s="46"/>
      <c r="CQ778" s="46"/>
      <c r="CR778" s="46"/>
      <c r="CS778" s="46"/>
      <c r="CT778" s="46"/>
      <c r="CU778" s="46"/>
      <c r="CV778" s="46"/>
      <c r="CW778" s="46"/>
      <c r="CX778" s="46"/>
      <c r="CY778" s="46"/>
      <c r="CZ778" s="28">
        <f>VLOOKUP(A778,[1]Hoja2!$A$1:$G$589,7,0)</f>
        <v>6704.5680000000002</v>
      </c>
      <c r="DA778" s="28">
        <v>0</v>
      </c>
      <c r="DB778" s="35">
        <f t="shared" si="55"/>
        <v>6704.5680000000002</v>
      </c>
      <c r="DE778" s="31">
        <f t="shared" si="54"/>
        <v>6704.5680000000002</v>
      </c>
    </row>
    <row r="779" spans="1:109" ht="34.5" x14ac:dyDescent="0.25">
      <c r="A779" s="18">
        <v>1754</v>
      </c>
      <c r="B779" s="38" t="s">
        <v>951</v>
      </c>
      <c r="C779" s="33" t="s">
        <v>43</v>
      </c>
      <c r="D779" s="104">
        <v>30</v>
      </c>
      <c r="E779" s="98">
        <v>30</v>
      </c>
      <c r="F779" s="98" t="s">
        <v>703</v>
      </c>
      <c r="G779" s="99" t="s">
        <v>706</v>
      </c>
      <c r="H779" s="98"/>
      <c r="I779" s="98"/>
      <c r="J779" s="98"/>
      <c r="K779" s="99"/>
      <c r="L779" s="99"/>
      <c r="M779" s="98" t="s">
        <v>124</v>
      </c>
      <c r="N779" s="24"/>
      <c r="O779" s="24"/>
      <c r="P779" s="24"/>
      <c r="Q779" s="24"/>
      <c r="R779" s="24"/>
      <c r="S779" s="24"/>
      <c r="T779" s="24"/>
      <c r="U779" s="24"/>
      <c r="V779" s="24"/>
      <c r="W779" s="24"/>
      <c r="X779" s="24"/>
      <c r="Y779" s="24"/>
      <c r="Z779" s="24"/>
      <c r="AA779" s="24"/>
      <c r="AB779" s="26"/>
      <c r="AC779" s="111"/>
      <c r="AD779" s="24"/>
      <c r="AE779" s="24"/>
      <c r="AF779" s="26"/>
      <c r="AG779" s="100"/>
      <c r="AH779" s="46"/>
      <c r="AI779" s="46"/>
      <c r="AJ779" s="46"/>
      <c r="AK779" s="46"/>
      <c r="AL779" s="46"/>
      <c r="AM779" s="46"/>
      <c r="AN779" s="47"/>
      <c r="AO779" s="47"/>
      <c r="AP779" s="95"/>
      <c r="AQ779" s="46"/>
      <c r="AR779" s="47"/>
      <c r="AS779" s="47"/>
      <c r="AT779" s="47"/>
      <c r="AU779" s="46"/>
      <c r="AV779" s="47"/>
      <c r="AW779" s="47"/>
      <c r="AX779" s="101"/>
      <c r="AY779" s="46"/>
      <c r="AZ779" s="47"/>
      <c r="BA779" s="47"/>
      <c r="BB779" s="47"/>
      <c r="BC779" s="46"/>
      <c r="BD779" s="46"/>
      <c r="BE779" s="46"/>
      <c r="BF779" s="46"/>
      <c r="BG779" s="46"/>
      <c r="BH779" s="46"/>
      <c r="BI779" s="46"/>
      <c r="BJ779" s="46"/>
      <c r="BK779" s="46"/>
      <c r="BL779" s="83"/>
      <c r="BM779" s="83"/>
      <c r="BN779" s="83"/>
      <c r="BO779" s="46"/>
      <c r="BP779" s="47"/>
      <c r="BQ779" s="47"/>
      <c r="BR779" s="47"/>
      <c r="BS779" s="46"/>
      <c r="BT779" s="47"/>
      <c r="BU779" s="47"/>
      <c r="BV779" s="47"/>
      <c r="BW779" s="46"/>
      <c r="BX779" s="46"/>
      <c r="BY779" s="46"/>
      <c r="BZ779" s="46"/>
      <c r="CA779" s="46"/>
      <c r="CB779" s="47"/>
      <c r="CC779" s="47"/>
      <c r="CD779" s="47"/>
      <c r="CE779" s="46"/>
      <c r="CF779" s="46"/>
      <c r="CG779" s="46"/>
      <c r="CH779" s="46"/>
      <c r="CI779" s="46"/>
      <c r="CJ779" s="47"/>
      <c r="CK779" s="47"/>
      <c r="CL779" s="47"/>
      <c r="CM779" s="46"/>
      <c r="CN779" s="46"/>
      <c r="CO779" s="46"/>
      <c r="CP779" s="46"/>
      <c r="CQ779" s="46"/>
      <c r="CR779" s="46"/>
      <c r="CS779" s="46"/>
      <c r="CT779" s="46"/>
      <c r="CU779" s="46"/>
      <c r="CV779" s="46"/>
      <c r="CW779" s="46"/>
      <c r="CX779" s="46"/>
      <c r="CY779" s="46"/>
      <c r="CZ779" s="28">
        <f>VLOOKUP(A779,[1]Hoja2!$A$1:$G$589,7,0)</f>
        <v>113002.56</v>
      </c>
      <c r="DA779" s="28">
        <v>0</v>
      </c>
      <c r="DB779" s="35">
        <f t="shared" si="55"/>
        <v>113002.56</v>
      </c>
      <c r="DE779" s="31">
        <f t="shared" si="54"/>
        <v>113002.56</v>
      </c>
    </row>
    <row r="780" spans="1:109" ht="34.5" x14ac:dyDescent="0.25">
      <c r="A780" s="18">
        <v>1755</v>
      </c>
      <c r="B780" s="38" t="s">
        <v>952</v>
      </c>
      <c r="C780" s="33" t="s">
        <v>43</v>
      </c>
      <c r="D780" s="104">
        <v>5</v>
      </c>
      <c r="E780" s="98">
        <v>100</v>
      </c>
      <c r="F780" s="98" t="s">
        <v>703</v>
      </c>
      <c r="G780" s="99" t="s">
        <v>706</v>
      </c>
      <c r="H780" s="98"/>
      <c r="I780" s="98"/>
      <c r="J780" s="98"/>
      <c r="K780" s="99"/>
      <c r="L780" s="99"/>
      <c r="M780" s="98" t="s">
        <v>124</v>
      </c>
      <c r="N780" s="24"/>
      <c r="O780" s="24"/>
      <c r="P780" s="24"/>
      <c r="Q780" s="24"/>
      <c r="R780" s="24"/>
      <c r="S780" s="24"/>
      <c r="T780" s="24"/>
      <c r="U780" s="24"/>
      <c r="V780" s="24"/>
      <c r="W780" s="24"/>
      <c r="X780" s="24"/>
      <c r="Y780" s="24"/>
      <c r="Z780" s="24"/>
      <c r="AA780" s="24"/>
      <c r="AB780" s="26"/>
      <c r="AC780" s="111"/>
      <c r="AD780" s="24"/>
      <c r="AE780" s="24"/>
      <c r="AF780" s="26"/>
      <c r="AG780" s="100"/>
      <c r="AH780" s="46"/>
      <c r="AI780" s="46"/>
      <c r="AJ780" s="46"/>
      <c r="AK780" s="46"/>
      <c r="AL780" s="46"/>
      <c r="AM780" s="46"/>
      <c r="AN780" s="47">
        <f>VLOOKUP(A780,'[7]enfermeria (304)'!$A$1:$U$311,19,0)</f>
        <v>58157.333333333336</v>
      </c>
      <c r="AO780" s="47">
        <f>VLOOKUP(A780,'[7]enfermeria (304)'!$A$1:$U$311,20,0)</f>
        <v>0</v>
      </c>
      <c r="AP780" s="95">
        <f>+AN780+AO780</f>
        <v>58157.333333333336</v>
      </c>
      <c r="AQ780" s="46"/>
      <c r="AR780" s="47"/>
      <c r="AS780" s="47"/>
      <c r="AT780" s="47"/>
      <c r="AU780" s="46"/>
      <c r="AV780" s="47"/>
      <c r="AW780" s="47"/>
      <c r="AX780" s="101"/>
      <c r="AY780" s="46"/>
      <c r="AZ780" s="47"/>
      <c r="BA780" s="47"/>
      <c r="BB780" s="47"/>
      <c r="BC780" s="46"/>
      <c r="BD780" s="46"/>
      <c r="BE780" s="46"/>
      <c r="BF780" s="46"/>
      <c r="BG780" s="46"/>
      <c r="BH780" s="46"/>
      <c r="BI780" s="46"/>
      <c r="BJ780" s="46"/>
      <c r="BK780" s="46"/>
      <c r="BL780" s="83"/>
      <c r="BM780" s="83"/>
      <c r="BN780" s="83"/>
      <c r="BO780" s="46"/>
      <c r="BP780" s="47"/>
      <c r="BQ780" s="47"/>
      <c r="BR780" s="47"/>
      <c r="BS780" s="46"/>
      <c r="BT780" s="47"/>
      <c r="BU780" s="47"/>
      <c r="BV780" s="47"/>
      <c r="BW780" s="46"/>
      <c r="BX780" s="46"/>
      <c r="BY780" s="46"/>
      <c r="BZ780" s="46"/>
      <c r="CA780" s="46"/>
      <c r="CB780" s="47"/>
      <c r="CC780" s="47"/>
      <c r="CD780" s="47"/>
      <c r="CE780" s="46"/>
      <c r="CF780" s="46"/>
      <c r="CG780" s="46"/>
      <c r="CH780" s="46"/>
      <c r="CI780" s="46"/>
      <c r="CJ780" s="47"/>
      <c r="CK780" s="47"/>
      <c r="CL780" s="47"/>
      <c r="CM780" s="46"/>
      <c r="CN780" s="46"/>
      <c r="CO780" s="46"/>
      <c r="CP780" s="46"/>
      <c r="CQ780" s="46"/>
      <c r="CR780" s="46"/>
      <c r="CS780" s="46"/>
      <c r="CT780" s="46"/>
      <c r="CU780" s="46"/>
      <c r="CV780" s="46"/>
      <c r="CW780" s="46"/>
      <c r="CX780" s="46"/>
      <c r="CY780" s="46"/>
      <c r="CZ780" s="28"/>
      <c r="DA780" s="28"/>
      <c r="DB780" s="35"/>
      <c r="DE780" s="31">
        <f t="shared" si="54"/>
        <v>58157.333333333336</v>
      </c>
    </row>
    <row r="781" spans="1:109" ht="33.75" x14ac:dyDescent="0.25">
      <c r="A781" s="18">
        <v>1764</v>
      </c>
      <c r="B781" s="38" t="s">
        <v>953</v>
      </c>
      <c r="C781" s="33" t="s">
        <v>43</v>
      </c>
      <c r="D781" s="104">
        <v>70</v>
      </c>
      <c r="E781" s="98">
        <f>D781</f>
        <v>70</v>
      </c>
      <c r="F781" s="98" t="s">
        <v>703</v>
      </c>
      <c r="G781" s="99" t="s">
        <v>703</v>
      </c>
      <c r="H781" s="98"/>
      <c r="I781" s="98"/>
      <c r="J781" s="98"/>
      <c r="K781" s="99"/>
      <c r="L781" s="99"/>
      <c r="M781" s="98" t="s">
        <v>124</v>
      </c>
      <c r="N781" s="24"/>
      <c r="O781" s="24"/>
      <c r="P781" s="24"/>
      <c r="Q781" s="24"/>
      <c r="R781" s="24"/>
      <c r="S781" s="24"/>
      <c r="T781" s="24"/>
      <c r="U781" s="24"/>
      <c r="V781" s="24"/>
      <c r="W781" s="24"/>
      <c r="X781" s="24"/>
      <c r="Y781" s="24"/>
      <c r="Z781" s="24"/>
      <c r="AA781" s="24"/>
      <c r="AB781" s="26"/>
      <c r="AC781" s="111"/>
      <c r="AD781" s="24"/>
      <c r="AE781" s="24"/>
      <c r="AF781" s="26"/>
      <c r="AG781" s="100"/>
      <c r="AH781" s="46"/>
      <c r="AI781" s="46"/>
      <c r="AJ781" s="46"/>
      <c r="AK781" s="46"/>
      <c r="AL781" s="46"/>
      <c r="AM781" s="46"/>
      <c r="AN781" s="47">
        <f>VLOOKUP(A781,'[7]enfermeria (304)'!$A$1:$U$311,19,0)</f>
        <v>14666.666666666666</v>
      </c>
      <c r="AO781" s="47">
        <f>VLOOKUP(A781,'[7]enfermeria (304)'!$A$1:$U$311,20,0)</f>
        <v>0</v>
      </c>
      <c r="AP781" s="95">
        <f>+AN781+AO781</f>
        <v>14666.666666666666</v>
      </c>
      <c r="AQ781" s="46"/>
      <c r="AR781" s="47"/>
      <c r="AS781" s="47"/>
      <c r="AT781" s="47"/>
      <c r="AU781" s="46"/>
      <c r="AV781" s="47"/>
      <c r="AW781" s="47"/>
      <c r="AX781" s="101"/>
      <c r="AY781" s="46"/>
      <c r="AZ781" s="47"/>
      <c r="BA781" s="47"/>
      <c r="BB781" s="47"/>
      <c r="BC781" s="46"/>
      <c r="BD781" s="46"/>
      <c r="BE781" s="46"/>
      <c r="BF781" s="46"/>
      <c r="BG781" s="46"/>
      <c r="BH781" s="46"/>
      <c r="BI781" s="46"/>
      <c r="BJ781" s="46"/>
      <c r="BK781" s="46"/>
      <c r="BL781" s="83"/>
      <c r="BM781" s="83"/>
      <c r="BN781" s="83"/>
      <c r="BO781" s="46"/>
      <c r="BP781" s="47"/>
      <c r="BQ781" s="47"/>
      <c r="BR781" s="47"/>
      <c r="BS781" s="46"/>
      <c r="BT781" s="47"/>
      <c r="BU781" s="47"/>
      <c r="BV781" s="47"/>
      <c r="BW781" s="46"/>
      <c r="BX781" s="46"/>
      <c r="BY781" s="46"/>
      <c r="BZ781" s="46"/>
      <c r="CA781" s="46"/>
      <c r="CB781" s="47"/>
      <c r="CC781" s="47"/>
      <c r="CD781" s="47"/>
      <c r="CE781" s="46"/>
      <c r="CF781" s="46"/>
      <c r="CG781" s="46"/>
      <c r="CH781" s="46"/>
      <c r="CI781" s="46"/>
      <c r="CJ781" s="47"/>
      <c r="CK781" s="47"/>
      <c r="CL781" s="47"/>
      <c r="CM781" s="46"/>
      <c r="CN781" s="46"/>
      <c r="CO781" s="46"/>
      <c r="CP781" s="46"/>
      <c r="CQ781" s="46"/>
      <c r="CR781" s="46"/>
      <c r="CS781" s="46"/>
      <c r="CT781" s="46"/>
      <c r="CU781" s="46"/>
      <c r="CV781" s="46"/>
      <c r="CW781" s="46"/>
      <c r="CX781" s="46"/>
      <c r="CY781" s="46"/>
      <c r="CZ781" s="28"/>
      <c r="DA781" s="28"/>
      <c r="DB781" s="35"/>
      <c r="DE781" s="31">
        <f t="shared" si="54"/>
        <v>14666.666666666666</v>
      </c>
    </row>
    <row r="782" spans="1:109" ht="33.75" x14ac:dyDescent="0.25">
      <c r="A782" s="96">
        <v>1765</v>
      </c>
      <c r="B782" s="38" t="s">
        <v>954</v>
      </c>
      <c r="C782" s="33" t="s">
        <v>43</v>
      </c>
      <c r="D782" s="104">
        <v>20</v>
      </c>
      <c r="E782" s="98">
        <f>D782</f>
        <v>20</v>
      </c>
      <c r="F782" s="98" t="s">
        <v>703</v>
      </c>
      <c r="G782" s="99" t="s">
        <v>703</v>
      </c>
      <c r="H782" s="98"/>
      <c r="I782" s="98"/>
      <c r="J782" s="98"/>
      <c r="K782" s="99"/>
      <c r="L782" s="99"/>
      <c r="M782" s="98" t="s">
        <v>124</v>
      </c>
      <c r="N782" s="24"/>
      <c r="O782" s="24"/>
      <c r="P782" s="24"/>
      <c r="Q782" s="24"/>
      <c r="R782" s="24"/>
      <c r="S782" s="24"/>
      <c r="T782" s="24"/>
      <c r="U782" s="24"/>
      <c r="V782" s="24"/>
      <c r="W782" s="24"/>
      <c r="X782" s="24"/>
      <c r="Y782" s="24"/>
      <c r="Z782" s="24"/>
      <c r="AA782" s="24"/>
      <c r="AB782" s="26"/>
      <c r="AC782" s="111"/>
      <c r="AD782" s="24"/>
      <c r="AE782" s="24"/>
      <c r="AF782" s="26"/>
      <c r="AG782" s="100"/>
      <c r="AH782" s="46"/>
      <c r="AI782" s="46"/>
      <c r="AJ782" s="46"/>
      <c r="AK782" s="46"/>
      <c r="AL782" s="46"/>
      <c r="AM782" s="46"/>
      <c r="AN782" s="47"/>
      <c r="AO782" s="47"/>
      <c r="AP782" s="95"/>
      <c r="AQ782" s="46"/>
      <c r="AR782" s="47"/>
      <c r="AS782" s="47"/>
      <c r="AT782" s="47"/>
      <c r="AU782" s="46"/>
      <c r="AV782" s="47"/>
      <c r="AW782" s="47"/>
      <c r="AX782" s="101"/>
      <c r="AY782" s="46"/>
      <c r="AZ782" s="47"/>
      <c r="BA782" s="47"/>
      <c r="BB782" s="47"/>
      <c r="BC782" s="46"/>
      <c r="BD782" s="46"/>
      <c r="BE782" s="46"/>
      <c r="BF782" s="46"/>
      <c r="BG782" s="46"/>
      <c r="BH782" s="46"/>
      <c r="BI782" s="46"/>
      <c r="BJ782" s="46"/>
      <c r="BK782" s="46"/>
      <c r="BL782" s="83"/>
      <c r="BM782" s="83"/>
      <c r="BN782" s="83"/>
      <c r="BO782" s="46"/>
      <c r="BP782" s="47"/>
      <c r="BQ782" s="47"/>
      <c r="BR782" s="47"/>
      <c r="BS782" s="46"/>
      <c r="BT782" s="47"/>
      <c r="BU782" s="47"/>
      <c r="BV782" s="47"/>
      <c r="BW782" s="46"/>
      <c r="BX782" s="46"/>
      <c r="BY782" s="46"/>
      <c r="BZ782" s="46"/>
      <c r="CA782" s="46"/>
      <c r="CB782" s="47"/>
      <c r="CC782" s="47"/>
      <c r="CD782" s="47"/>
      <c r="CE782" s="46"/>
      <c r="CF782" s="46"/>
      <c r="CG782" s="46"/>
      <c r="CH782" s="46"/>
      <c r="CI782" s="46"/>
      <c r="CJ782" s="47"/>
      <c r="CK782" s="47"/>
      <c r="CL782" s="47"/>
      <c r="CM782" s="46"/>
      <c r="CN782" s="46"/>
      <c r="CO782" s="46"/>
      <c r="CP782" s="46"/>
      <c r="CQ782" s="46"/>
      <c r="CR782" s="46"/>
      <c r="CS782" s="46"/>
      <c r="CT782" s="46"/>
      <c r="CU782" s="46"/>
      <c r="CV782" s="46"/>
      <c r="CW782" s="46"/>
      <c r="CX782" s="46"/>
      <c r="CY782" s="46"/>
      <c r="CZ782" s="28">
        <f>VLOOKUP(A782,[1]Hoja2!$A$1:$G$589,7,0)</f>
        <v>37584</v>
      </c>
      <c r="DA782" s="28">
        <v>0</v>
      </c>
      <c r="DB782" s="35">
        <f t="shared" si="55"/>
        <v>37584</v>
      </c>
      <c r="DE782" s="31">
        <f t="shared" si="54"/>
        <v>37584</v>
      </c>
    </row>
    <row r="783" spans="1:109" ht="33.75" x14ac:dyDescent="0.25">
      <c r="A783" s="18">
        <v>1767</v>
      </c>
      <c r="B783" s="19" t="s">
        <v>955</v>
      </c>
      <c r="C783" s="33" t="s">
        <v>76</v>
      </c>
      <c r="D783" s="97">
        <v>10</v>
      </c>
      <c r="E783" s="98">
        <v>2000</v>
      </c>
      <c r="F783" s="98" t="s">
        <v>703</v>
      </c>
      <c r="G783" s="99" t="s">
        <v>703</v>
      </c>
      <c r="H783" s="98"/>
      <c r="I783" s="98"/>
      <c r="J783" s="98"/>
      <c r="K783" s="99"/>
      <c r="L783" s="99"/>
      <c r="M783" s="98" t="s">
        <v>124</v>
      </c>
      <c r="N783" s="24"/>
      <c r="O783" s="24"/>
      <c r="P783" s="24"/>
      <c r="Q783" s="24"/>
      <c r="R783" s="24"/>
      <c r="S783" s="24"/>
      <c r="T783" s="24"/>
      <c r="U783" s="24"/>
      <c r="V783" s="24"/>
      <c r="W783" s="24"/>
      <c r="X783" s="24"/>
      <c r="Y783" s="24"/>
      <c r="Z783" s="24"/>
      <c r="AA783" s="24"/>
      <c r="AB783" s="26"/>
      <c r="AC783" s="111"/>
      <c r="AD783" s="24"/>
      <c r="AE783" s="24"/>
      <c r="AF783" s="26"/>
      <c r="AG783" s="100"/>
      <c r="AH783" s="46"/>
      <c r="AI783" s="46"/>
      <c r="AJ783" s="46"/>
      <c r="AK783" s="46"/>
      <c r="AL783" s="46"/>
      <c r="AM783" s="46"/>
      <c r="AN783" s="47"/>
      <c r="AO783" s="47"/>
      <c r="AP783" s="95"/>
      <c r="AQ783" s="46"/>
      <c r="AR783" s="47"/>
      <c r="AS783" s="47"/>
      <c r="AT783" s="47"/>
      <c r="AU783" s="46"/>
      <c r="AV783" s="47"/>
      <c r="AW783" s="47"/>
      <c r="AX783" s="101"/>
      <c r="AY783" s="46"/>
      <c r="AZ783" s="47"/>
      <c r="BA783" s="47"/>
      <c r="BB783" s="47"/>
      <c r="BC783" s="46"/>
      <c r="BD783" s="46"/>
      <c r="BE783" s="46"/>
      <c r="BF783" s="46"/>
      <c r="BG783" s="46"/>
      <c r="BH783" s="46"/>
      <c r="BI783" s="46"/>
      <c r="BJ783" s="46"/>
      <c r="BK783" s="46"/>
      <c r="BL783" s="83"/>
      <c r="BM783" s="83"/>
      <c r="BN783" s="83"/>
      <c r="BO783" s="46"/>
      <c r="BP783" s="47"/>
      <c r="BQ783" s="47"/>
      <c r="BR783" s="47"/>
      <c r="BS783" s="46"/>
      <c r="BT783" s="47"/>
      <c r="BU783" s="47"/>
      <c r="BV783" s="47"/>
      <c r="BW783" s="46"/>
      <c r="BX783" s="46"/>
      <c r="BY783" s="46"/>
      <c r="BZ783" s="46"/>
      <c r="CA783" s="46"/>
      <c r="CB783" s="47"/>
      <c r="CC783" s="47"/>
      <c r="CD783" s="47"/>
      <c r="CE783" s="46"/>
      <c r="CF783" s="46"/>
      <c r="CG783" s="46"/>
      <c r="CH783" s="46"/>
      <c r="CI783" s="46"/>
      <c r="CJ783" s="47"/>
      <c r="CK783" s="47"/>
      <c r="CL783" s="47"/>
      <c r="CM783" s="46"/>
      <c r="CN783" s="46"/>
      <c r="CO783" s="46"/>
      <c r="CP783" s="46"/>
      <c r="CQ783" s="46"/>
      <c r="CR783" s="46"/>
      <c r="CS783" s="46"/>
      <c r="CT783" s="46"/>
      <c r="CU783" s="46"/>
      <c r="CV783" s="46"/>
      <c r="CW783" s="46"/>
      <c r="CX783" s="46"/>
      <c r="CY783" s="46"/>
      <c r="CZ783" s="28"/>
      <c r="DA783" s="28"/>
      <c r="DB783" s="35"/>
      <c r="DE783" s="31" t="e">
        <f t="shared" si="54"/>
        <v>#NUM!</v>
      </c>
    </row>
    <row r="784" spans="1:109" ht="34.5" x14ac:dyDescent="0.25">
      <c r="A784" s="18">
        <v>1853</v>
      </c>
      <c r="B784" s="38" t="s">
        <v>956</v>
      </c>
      <c r="C784" s="33" t="s">
        <v>43</v>
      </c>
      <c r="D784" s="104">
        <v>100</v>
      </c>
      <c r="E784" s="98">
        <v>100</v>
      </c>
      <c r="F784" s="98" t="s">
        <v>703</v>
      </c>
      <c r="G784" s="99" t="s">
        <v>706</v>
      </c>
      <c r="H784" s="98"/>
      <c r="I784" s="98"/>
      <c r="J784" s="98"/>
      <c r="K784" s="99"/>
      <c r="L784" s="99"/>
      <c r="M784" s="98" t="s">
        <v>124</v>
      </c>
      <c r="N784" s="24"/>
      <c r="O784" s="24"/>
      <c r="P784" s="24"/>
      <c r="Q784" s="24"/>
      <c r="R784" s="24"/>
      <c r="S784" s="24"/>
      <c r="T784" s="24"/>
      <c r="U784" s="24"/>
      <c r="V784" s="24"/>
      <c r="W784" s="24"/>
      <c r="X784" s="24"/>
      <c r="Y784" s="24"/>
      <c r="Z784" s="24"/>
      <c r="AA784" s="24"/>
      <c r="AB784" s="26"/>
      <c r="AC784" s="111"/>
      <c r="AD784" s="24"/>
      <c r="AE784" s="24"/>
      <c r="AF784" s="26"/>
      <c r="AG784" s="100"/>
      <c r="AH784" s="46"/>
      <c r="AI784" s="46"/>
      <c r="AJ784" s="46"/>
      <c r="AK784" s="46"/>
      <c r="AL784" s="46"/>
      <c r="AM784" s="46"/>
      <c r="AN784" s="47">
        <f>VLOOKUP(A784,'[7]enfermeria (304)'!$A$1:$U$311,19,0)</f>
        <v>51742.666666666664</v>
      </c>
      <c r="AO784" s="47">
        <f>VLOOKUP(A784,'[7]enfermeria (304)'!$A$1:$U$311,20,0)</f>
        <v>0</v>
      </c>
      <c r="AP784" s="95">
        <f>+AN784+AO784</f>
        <v>51742.666666666664</v>
      </c>
      <c r="AQ784" s="46"/>
      <c r="AR784" s="47"/>
      <c r="AS784" s="47"/>
      <c r="AT784" s="47"/>
      <c r="AU784" s="46"/>
      <c r="AV784" s="47"/>
      <c r="AW784" s="47"/>
      <c r="AX784" s="101"/>
      <c r="AY784" s="46"/>
      <c r="AZ784" s="47"/>
      <c r="BA784" s="47"/>
      <c r="BB784" s="47"/>
      <c r="BC784" s="46"/>
      <c r="BD784" s="46"/>
      <c r="BE784" s="46"/>
      <c r="BF784" s="46"/>
      <c r="BG784" s="46"/>
      <c r="BH784" s="46"/>
      <c r="BI784" s="46"/>
      <c r="BJ784" s="46"/>
      <c r="BK784" s="46"/>
      <c r="BL784" s="83"/>
      <c r="BM784" s="83"/>
      <c r="BN784" s="83"/>
      <c r="BO784" s="46"/>
      <c r="BP784" s="47"/>
      <c r="BQ784" s="47"/>
      <c r="BR784" s="47"/>
      <c r="BS784" s="46"/>
      <c r="BT784" s="47"/>
      <c r="BU784" s="47"/>
      <c r="BV784" s="47"/>
      <c r="BW784" s="46"/>
      <c r="BX784" s="46"/>
      <c r="BY784" s="46"/>
      <c r="BZ784" s="46"/>
      <c r="CA784" s="46"/>
      <c r="CB784" s="47"/>
      <c r="CC784" s="47"/>
      <c r="CD784" s="47"/>
      <c r="CE784" s="46"/>
      <c r="CF784" s="46"/>
      <c r="CG784" s="46"/>
      <c r="CH784" s="46"/>
      <c r="CI784" s="46"/>
      <c r="CJ784" s="47"/>
      <c r="CK784" s="47"/>
      <c r="CL784" s="47"/>
      <c r="CM784" s="46"/>
      <c r="CN784" s="46"/>
      <c r="CO784" s="46"/>
      <c r="CP784" s="46"/>
      <c r="CQ784" s="46"/>
      <c r="CR784" s="46"/>
      <c r="CS784" s="46"/>
      <c r="CT784" s="46"/>
      <c r="CU784" s="46"/>
      <c r="CV784" s="46"/>
      <c r="CW784" s="46"/>
      <c r="CX784" s="46"/>
      <c r="CY784" s="46"/>
      <c r="CZ784" s="28"/>
      <c r="DA784" s="28"/>
      <c r="DB784" s="35"/>
      <c r="DE784" s="31">
        <f t="shared" si="54"/>
        <v>51742.666666666664</v>
      </c>
    </row>
    <row r="785" spans="1:109" x14ac:dyDescent="0.25">
      <c r="A785" s="37">
        <v>1860</v>
      </c>
      <c r="B785" s="19" t="s">
        <v>957</v>
      </c>
      <c r="C785" s="21" t="s">
        <v>43</v>
      </c>
      <c r="D785" s="52">
        <v>5</v>
      </c>
      <c r="E785" s="98">
        <f>D785</f>
        <v>5</v>
      </c>
      <c r="F785" s="22" t="s">
        <v>703</v>
      </c>
      <c r="G785" s="99" t="s">
        <v>703</v>
      </c>
      <c r="H785" s="22"/>
      <c r="I785" s="22"/>
      <c r="J785" s="22"/>
      <c r="K785" s="22"/>
      <c r="L785" s="22"/>
      <c r="M785" s="23"/>
      <c r="N785" s="24"/>
      <c r="O785" s="24"/>
      <c r="P785" s="24"/>
      <c r="Q785" s="24"/>
      <c r="R785" s="24"/>
      <c r="S785" s="24"/>
      <c r="T785" s="24"/>
      <c r="U785" s="24"/>
      <c r="V785" s="24"/>
      <c r="W785" s="24"/>
      <c r="X785" s="24"/>
      <c r="Y785" s="24"/>
      <c r="Z785" s="24"/>
      <c r="AA785" s="24"/>
      <c r="AB785" s="26"/>
      <c r="AC785" s="111"/>
      <c r="AD785" s="24"/>
      <c r="AE785" s="24"/>
      <c r="AF785" s="26"/>
      <c r="AG785" s="100"/>
      <c r="AH785" s="46"/>
      <c r="AI785" s="46"/>
      <c r="AJ785" s="46"/>
      <c r="AK785" s="46"/>
      <c r="AL785" s="46"/>
      <c r="AM785" s="46"/>
      <c r="AN785" s="47"/>
      <c r="AO785" s="47"/>
      <c r="AP785" s="95"/>
      <c r="AQ785" s="46"/>
      <c r="AR785" s="47"/>
      <c r="AS785" s="47"/>
      <c r="AT785" s="47"/>
      <c r="AU785" s="46"/>
      <c r="AV785" s="47"/>
      <c r="AW785" s="47"/>
      <c r="AX785" s="101"/>
      <c r="AY785" s="46"/>
      <c r="AZ785" s="47"/>
      <c r="BA785" s="47"/>
      <c r="BB785" s="47"/>
      <c r="BC785" s="46"/>
      <c r="BD785" s="46"/>
      <c r="BE785" s="46"/>
      <c r="BF785" s="46"/>
      <c r="BG785" s="46"/>
      <c r="BH785" s="46"/>
      <c r="BI785" s="46"/>
      <c r="BJ785" s="46"/>
      <c r="BK785" s="46"/>
      <c r="BL785" s="83"/>
      <c r="BM785" s="83"/>
      <c r="BN785" s="83"/>
      <c r="BO785" s="46"/>
      <c r="BP785" s="47"/>
      <c r="BQ785" s="47"/>
      <c r="BR785" s="47"/>
      <c r="BS785" s="46"/>
      <c r="BT785" s="47"/>
      <c r="BU785" s="47"/>
      <c r="BV785" s="47"/>
      <c r="BW785" s="46"/>
      <c r="BX785" s="46"/>
      <c r="BY785" s="46"/>
      <c r="BZ785" s="46"/>
      <c r="CA785" s="46"/>
      <c r="CB785" s="47"/>
      <c r="CC785" s="47"/>
      <c r="CD785" s="47"/>
      <c r="CE785" s="46"/>
      <c r="CF785" s="46"/>
      <c r="CG785" s="46"/>
      <c r="CH785" s="46"/>
      <c r="CI785" s="46"/>
      <c r="CJ785" s="47"/>
      <c r="CK785" s="47"/>
      <c r="CL785" s="47"/>
      <c r="CM785" s="46"/>
      <c r="CN785" s="46"/>
      <c r="CO785" s="46"/>
      <c r="CP785" s="46"/>
      <c r="CQ785" s="46"/>
      <c r="CR785" s="46"/>
      <c r="CS785" s="46"/>
      <c r="CT785" s="46"/>
      <c r="CU785" s="46"/>
      <c r="CV785" s="46"/>
      <c r="CW785" s="46"/>
      <c r="CX785" s="46"/>
      <c r="CY785" s="46"/>
      <c r="CZ785" s="28"/>
      <c r="DA785" s="28"/>
      <c r="DB785" s="35"/>
      <c r="DE785" s="31" t="e">
        <f t="shared" si="54"/>
        <v>#NUM!</v>
      </c>
    </row>
    <row r="786" spans="1:109" ht="34.5" x14ac:dyDescent="0.25">
      <c r="A786" s="96">
        <v>1861</v>
      </c>
      <c r="B786" s="107" t="s">
        <v>958</v>
      </c>
      <c r="C786" s="97" t="s">
        <v>43</v>
      </c>
      <c r="D786" s="104">
        <v>30</v>
      </c>
      <c r="E786" s="98">
        <v>48</v>
      </c>
      <c r="F786" s="98" t="s">
        <v>703</v>
      </c>
      <c r="G786" s="99" t="s">
        <v>706</v>
      </c>
      <c r="H786" s="98"/>
      <c r="I786" s="98"/>
      <c r="J786" s="98"/>
      <c r="K786" s="99"/>
      <c r="L786" s="99"/>
      <c r="M786" s="98" t="s">
        <v>124</v>
      </c>
      <c r="N786" s="24"/>
      <c r="O786" s="24"/>
      <c r="P786" s="24"/>
      <c r="Q786" s="24"/>
      <c r="R786" s="24"/>
      <c r="S786" s="24"/>
      <c r="T786" s="24"/>
      <c r="U786" s="24"/>
      <c r="V786" s="24"/>
      <c r="W786" s="24"/>
      <c r="X786" s="24"/>
      <c r="Y786" s="24"/>
      <c r="Z786" s="24"/>
      <c r="AA786" s="24"/>
      <c r="AB786" s="26"/>
      <c r="AC786" s="111"/>
      <c r="AD786" s="24"/>
      <c r="AE786" s="24"/>
      <c r="AF786" s="26"/>
      <c r="AG786" s="100"/>
      <c r="AH786" s="46"/>
      <c r="AI786" s="46"/>
      <c r="AJ786" s="46"/>
      <c r="AK786" s="46"/>
      <c r="AL786" s="46"/>
      <c r="AM786" s="46"/>
      <c r="AN786" s="47"/>
      <c r="AO786" s="47"/>
      <c r="AP786" s="95"/>
      <c r="AQ786" s="46"/>
      <c r="AR786" s="47"/>
      <c r="AS786" s="47"/>
      <c r="AT786" s="47"/>
      <c r="AU786" s="46"/>
      <c r="AV786" s="47"/>
      <c r="AW786" s="47"/>
      <c r="AX786" s="101"/>
      <c r="AY786" s="46"/>
      <c r="AZ786" s="47"/>
      <c r="BA786" s="47"/>
      <c r="BB786" s="47"/>
      <c r="BC786" s="46"/>
      <c r="BD786" s="46"/>
      <c r="BE786" s="46"/>
      <c r="BF786" s="46"/>
      <c r="BG786" s="46"/>
      <c r="BH786" s="46"/>
      <c r="BI786" s="46"/>
      <c r="BJ786" s="46"/>
      <c r="BK786" s="46"/>
      <c r="BL786" s="83"/>
      <c r="BM786" s="83"/>
      <c r="BN786" s="83"/>
      <c r="BO786" s="46"/>
      <c r="BP786" s="47"/>
      <c r="BQ786" s="47"/>
      <c r="BR786" s="47"/>
      <c r="BS786" s="46"/>
      <c r="BT786" s="47"/>
      <c r="BU786" s="47"/>
      <c r="BV786" s="47"/>
      <c r="BW786" s="46"/>
      <c r="BX786" s="46"/>
      <c r="BY786" s="46"/>
      <c r="BZ786" s="46"/>
      <c r="CA786" s="46"/>
      <c r="CB786" s="47"/>
      <c r="CC786" s="47"/>
      <c r="CD786" s="47"/>
      <c r="CE786" s="46"/>
      <c r="CF786" s="46"/>
      <c r="CG786" s="46"/>
      <c r="CH786" s="46"/>
      <c r="CI786" s="46"/>
      <c r="CJ786" s="47"/>
      <c r="CK786" s="47"/>
      <c r="CL786" s="47"/>
      <c r="CM786" s="46"/>
      <c r="CN786" s="46"/>
      <c r="CO786" s="46"/>
      <c r="CP786" s="46"/>
      <c r="CQ786" s="46"/>
      <c r="CR786" s="46"/>
      <c r="CS786" s="46"/>
      <c r="CT786" s="46"/>
      <c r="CU786" s="46"/>
      <c r="CV786" s="46"/>
      <c r="CW786" s="46"/>
      <c r="CX786" s="46"/>
      <c r="CY786" s="46"/>
      <c r="CZ786" s="28">
        <f>VLOOKUP(A786,[1]Hoja2!$A$1:$G$589,7,0)</f>
        <v>28698.516</v>
      </c>
      <c r="DA786" s="28">
        <v>0</v>
      </c>
      <c r="DB786" s="35">
        <f t="shared" si="55"/>
        <v>28698.516</v>
      </c>
      <c r="DE786" s="31">
        <f t="shared" si="54"/>
        <v>28698.516</v>
      </c>
    </row>
    <row r="787" spans="1:109" ht="34.5" x14ac:dyDescent="0.25">
      <c r="A787" s="18">
        <v>1862</v>
      </c>
      <c r="B787" s="38" t="s">
        <v>959</v>
      </c>
      <c r="C787" s="33" t="s">
        <v>43</v>
      </c>
      <c r="D787" s="104">
        <v>4</v>
      </c>
      <c r="E787" s="98">
        <v>50</v>
      </c>
      <c r="F787" s="98" t="s">
        <v>703</v>
      </c>
      <c r="G787" s="99" t="s">
        <v>706</v>
      </c>
      <c r="H787" s="98"/>
      <c r="I787" s="98"/>
      <c r="J787" s="98"/>
      <c r="K787" s="99"/>
      <c r="L787" s="99"/>
      <c r="M787" s="98" t="s">
        <v>124</v>
      </c>
      <c r="N787" s="24"/>
      <c r="O787" s="24"/>
      <c r="P787" s="24"/>
      <c r="Q787" s="24"/>
      <c r="R787" s="24"/>
      <c r="S787" s="24"/>
      <c r="T787" s="24"/>
      <c r="U787" s="24"/>
      <c r="V787" s="24"/>
      <c r="W787" s="24"/>
      <c r="X787" s="24"/>
      <c r="Y787" s="24"/>
      <c r="Z787" s="24"/>
      <c r="AA787" s="24"/>
      <c r="AB787" s="26"/>
      <c r="AC787" s="111"/>
      <c r="AD787" s="24"/>
      <c r="AE787" s="24"/>
      <c r="AF787" s="26"/>
      <c r="AG787" s="100"/>
      <c r="AH787" s="46"/>
      <c r="AI787" s="46"/>
      <c r="AJ787" s="46"/>
      <c r="AK787" s="46"/>
      <c r="AL787" s="46"/>
      <c r="AM787" s="46"/>
      <c r="AN787" s="47">
        <f>VLOOKUP(A787,'[7]enfermeria (304)'!$A$1:$U$311,19,0)</f>
        <v>74420</v>
      </c>
      <c r="AO787" s="47">
        <f>VLOOKUP(A787,'[7]enfermeria (304)'!$A$1:$U$311,20,0)</f>
        <v>0</v>
      </c>
      <c r="AP787" s="95">
        <f>+AN787+AO787</f>
        <v>74420</v>
      </c>
      <c r="AQ787" s="46"/>
      <c r="AR787" s="47"/>
      <c r="AS787" s="47"/>
      <c r="AT787" s="47"/>
      <c r="AU787" s="46"/>
      <c r="AV787" s="47"/>
      <c r="AW787" s="47"/>
      <c r="AX787" s="101"/>
      <c r="AY787" s="46"/>
      <c r="AZ787" s="47"/>
      <c r="BA787" s="47"/>
      <c r="BB787" s="47"/>
      <c r="BC787" s="46"/>
      <c r="BD787" s="46"/>
      <c r="BE787" s="46"/>
      <c r="BF787" s="46"/>
      <c r="BG787" s="46"/>
      <c r="BH787" s="46"/>
      <c r="BI787" s="46"/>
      <c r="BJ787" s="46"/>
      <c r="BK787" s="46"/>
      <c r="BL787" s="83"/>
      <c r="BM787" s="83"/>
      <c r="BN787" s="83"/>
      <c r="BO787" s="46"/>
      <c r="BP787" s="47"/>
      <c r="BQ787" s="47"/>
      <c r="BR787" s="47"/>
      <c r="BS787" s="46"/>
      <c r="BT787" s="47"/>
      <c r="BU787" s="47"/>
      <c r="BV787" s="47"/>
      <c r="BW787" s="46"/>
      <c r="BX787" s="46"/>
      <c r="BY787" s="46"/>
      <c r="BZ787" s="46"/>
      <c r="CA787" s="46"/>
      <c r="CB787" s="47"/>
      <c r="CC787" s="47"/>
      <c r="CD787" s="47"/>
      <c r="CE787" s="46"/>
      <c r="CF787" s="46"/>
      <c r="CG787" s="46"/>
      <c r="CH787" s="46"/>
      <c r="CI787" s="46"/>
      <c r="CJ787" s="47"/>
      <c r="CK787" s="47"/>
      <c r="CL787" s="47"/>
      <c r="CM787" s="46"/>
      <c r="CN787" s="46"/>
      <c r="CO787" s="46"/>
      <c r="CP787" s="46"/>
      <c r="CQ787" s="46"/>
      <c r="CR787" s="46"/>
      <c r="CS787" s="46"/>
      <c r="CT787" s="46"/>
      <c r="CU787" s="46"/>
      <c r="CV787" s="46"/>
      <c r="CW787" s="46"/>
      <c r="CX787" s="46"/>
      <c r="CY787" s="46"/>
      <c r="CZ787" s="28"/>
      <c r="DA787" s="28"/>
      <c r="DB787" s="35"/>
      <c r="DE787" s="31">
        <f t="shared" si="54"/>
        <v>74420</v>
      </c>
    </row>
    <row r="788" spans="1:109" x14ac:dyDescent="0.25">
      <c r="A788" s="18">
        <v>1950</v>
      </c>
      <c r="B788" s="32" t="s">
        <v>960</v>
      </c>
      <c r="C788" s="33" t="s">
        <v>43</v>
      </c>
      <c r="D788" s="97">
        <v>48</v>
      </c>
      <c r="E788" s="98">
        <v>50</v>
      </c>
      <c r="F788" s="98" t="s">
        <v>703</v>
      </c>
      <c r="G788" s="99" t="s">
        <v>703</v>
      </c>
      <c r="H788" s="98"/>
      <c r="I788" s="98"/>
      <c r="J788" s="98"/>
      <c r="K788" s="99"/>
      <c r="L788" s="99"/>
      <c r="M788" s="98" t="s">
        <v>124</v>
      </c>
      <c r="N788" s="24"/>
      <c r="O788" s="24"/>
      <c r="P788" s="24"/>
      <c r="Q788" s="24"/>
      <c r="R788" s="24"/>
      <c r="S788" s="24"/>
      <c r="T788" s="24"/>
      <c r="U788" s="24"/>
      <c r="V788" s="24"/>
      <c r="W788" s="24"/>
      <c r="X788" s="24"/>
      <c r="Y788" s="24"/>
      <c r="Z788" s="24"/>
      <c r="AA788" s="24"/>
      <c r="AB788" s="26"/>
      <c r="AC788" s="111"/>
      <c r="AD788" s="24"/>
      <c r="AE788" s="24"/>
      <c r="AF788" s="26"/>
      <c r="AG788" s="100"/>
      <c r="AH788" s="46"/>
      <c r="AI788" s="46"/>
      <c r="AJ788" s="46"/>
      <c r="AK788" s="46"/>
      <c r="AL788" s="46"/>
      <c r="AM788" s="46"/>
      <c r="AN788" s="47"/>
      <c r="AO788" s="47"/>
      <c r="AP788" s="95"/>
      <c r="AQ788" s="46"/>
      <c r="AR788" s="47"/>
      <c r="AS788" s="47"/>
      <c r="AT788" s="47"/>
      <c r="AU788" s="46"/>
      <c r="AV788" s="47"/>
      <c r="AW788" s="47"/>
      <c r="AX788" s="101"/>
      <c r="AY788" s="46"/>
      <c r="AZ788" s="47"/>
      <c r="BA788" s="47"/>
      <c r="BB788" s="47"/>
      <c r="BC788" s="46"/>
      <c r="BD788" s="46"/>
      <c r="BE788" s="46"/>
      <c r="BF788" s="46"/>
      <c r="BG788" s="46"/>
      <c r="BH788" s="46"/>
      <c r="BI788" s="46"/>
      <c r="BJ788" s="46"/>
      <c r="BK788" s="46"/>
      <c r="BL788" s="83"/>
      <c r="BM788" s="83"/>
      <c r="BN788" s="83"/>
      <c r="BO788" s="46"/>
      <c r="BP788" s="47"/>
      <c r="BQ788" s="47"/>
      <c r="BR788" s="47"/>
      <c r="BS788" s="46"/>
      <c r="BT788" s="47">
        <f>VLOOKUP(A788,'[2]enfermeria (304)'!$A$1:$U$311,19,0)</f>
        <v>6345.333333333333</v>
      </c>
      <c r="BU788" s="47">
        <f>VLOOKUP(A788,'[2]enfermeria (304)'!$A$1:$U$311,20,0)</f>
        <v>0</v>
      </c>
      <c r="BV788" s="47">
        <f t="shared" ref="BV788:BV849" si="56">+BT788+BU788</f>
        <v>6345.333333333333</v>
      </c>
      <c r="BW788" s="46"/>
      <c r="BX788" s="46"/>
      <c r="BY788" s="46"/>
      <c r="BZ788" s="46"/>
      <c r="CA788" s="46"/>
      <c r="CB788" s="47"/>
      <c r="CC788" s="47"/>
      <c r="CD788" s="47"/>
      <c r="CE788" s="46"/>
      <c r="CF788" s="46"/>
      <c r="CG788" s="46"/>
      <c r="CH788" s="46"/>
      <c r="CI788" s="46"/>
      <c r="CJ788" s="47"/>
      <c r="CK788" s="47"/>
      <c r="CL788" s="47"/>
      <c r="CM788" s="46"/>
      <c r="CN788" s="46"/>
      <c r="CO788" s="46"/>
      <c r="CP788" s="46"/>
      <c r="CQ788" s="46"/>
      <c r="CR788" s="46"/>
      <c r="CS788" s="46"/>
      <c r="CT788" s="46"/>
      <c r="CU788" s="46"/>
      <c r="CV788" s="46"/>
      <c r="CW788" s="46"/>
      <c r="CX788" s="46"/>
      <c r="CY788" s="46"/>
      <c r="CZ788" s="28"/>
      <c r="DA788" s="28"/>
      <c r="DB788" s="35"/>
      <c r="DE788" s="31">
        <f t="shared" si="54"/>
        <v>6345.333333333333</v>
      </c>
    </row>
    <row r="789" spans="1:109" ht="23.25" x14ac:dyDescent="0.25">
      <c r="A789" s="18">
        <v>1998</v>
      </c>
      <c r="B789" s="107" t="s">
        <v>961</v>
      </c>
      <c r="C789" s="97" t="s">
        <v>43</v>
      </c>
      <c r="D789" s="104">
        <v>2526</v>
      </c>
      <c r="E789" s="98">
        <v>6200</v>
      </c>
      <c r="F789" s="98" t="s">
        <v>703</v>
      </c>
      <c r="G789" s="99" t="s">
        <v>703</v>
      </c>
      <c r="H789" s="98"/>
      <c r="I789" s="98"/>
      <c r="J789" s="98"/>
      <c r="K789" s="99"/>
      <c r="L789" s="99"/>
      <c r="M789" s="98" t="s">
        <v>124</v>
      </c>
      <c r="N789" s="24"/>
      <c r="O789" s="24"/>
      <c r="P789" s="24"/>
      <c r="Q789" s="24"/>
      <c r="R789" s="24"/>
      <c r="S789" s="24"/>
      <c r="T789" s="24"/>
      <c r="U789" s="24"/>
      <c r="V789" s="24"/>
      <c r="W789" s="24"/>
      <c r="X789" s="24"/>
      <c r="Y789" s="24"/>
      <c r="Z789" s="24"/>
      <c r="AA789" s="24"/>
      <c r="AB789" s="26"/>
      <c r="AC789" s="111"/>
      <c r="AD789" s="24"/>
      <c r="AE789" s="24"/>
      <c r="AF789" s="26"/>
      <c r="AG789" s="100"/>
      <c r="AH789" s="46"/>
      <c r="AI789" s="46"/>
      <c r="AJ789" s="46"/>
      <c r="AK789" s="46"/>
      <c r="AL789" s="46"/>
      <c r="AM789" s="46"/>
      <c r="AN789" s="47"/>
      <c r="AO789" s="47"/>
      <c r="AP789" s="95"/>
      <c r="AQ789" s="46"/>
      <c r="AR789" s="47"/>
      <c r="AS789" s="47"/>
      <c r="AT789" s="47"/>
      <c r="AU789" s="46"/>
      <c r="AV789" s="47">
        <f>VLOOKUP(A789,'[8]enfermeria (304)'!$A$1:$U$311,19,0)</f>
        <v>3100</v>
      </c>
      <c r="AW789" s="47">
        <f>VLOOKUP(A789,'[8]enfermeria (304)'!$A$1:$U$311,20,0)</f>
        <v>589</v>
      </c>
      <c r="AX789" s="101">
        <f>+AV789+AW789</f>
        <v>3689</v>
      </c>
      <c r="AY789" s="46"/>
      <c r="AZ789" s="47"/>
      <c r="BA789" s="47"/>
      <c r="BB789" s="47"/>
      <c r="BC789" s="46"/>
      <c r="BD789" s="46"/>
      <c r="BE789" s="46"/>
      <c r="BF789" s="46"/>
      <c r="BG789" s="46"/>
      <c r="BH789" s="46"/>
      <c r="BI789" s="46"/>
      <c r="BJ789" s="46"/>
      <c r="BK789" s="46"/>
      <c r="BL789" s="83"/>
      <c r="BM789" s="83"/>
      <c r="BN789" s="83"/>
      <c r="BO789" s="46"/>
      <c r="BP789" s="47"/>
      <c r="BQ789" s="47"/>
      <c r="BR789" s="47"/>
      <c r="BS789" s="46"/>
      <c r="BT789" s="47"/>
      <c r="BU789" s="47"/>
      <c r="BV789" s="47"/>
      <c r="BW789" s="46"/>
      <c r="BX789" s="46"/>
      <c r="BY789" s="46"/>
      <c r="BZ789" s="46"/>
      <c r="CA789" s="46"/>
      <c r="CB789" s="47"/>
      <c r="CC789" s="47"/>
      <c r="CD789" s="47"/>
      <c r="CE789" s="46"/>
      <c r="CF789" s="46"/>
      <c r="CG789" s="46"/>
      <c r="CH789" s="46"/>
      <c r="CI789" s="46"/>
      <c r="CJ789" s="47"/>
      <c r="CK789" s="47"/>
      <c r="CL789" s="47"/>
      <c r="CM789" s="46"/>
      <c r="CN789" s="46"/>
      <c r="CO789" s="46"/>
      <c r="CP789" s="46"/>
      <c r="CQ789" s="46"/>
      <c r="CR789" s="46"/>
      <c r="CS789" s="46"/>
      <c r="CT789" s="46"/>
      <c r="CU789" s="46"/>
      <c r="CV789" s="46"/>
      <c r="CW789" s="46"/>
      <c r="CX789" s="46"/>
      <c r="CY789" s="46"/>
      <c r="CZ789" s="28"/>
      <c r="DA789" s="28"/>
      <c r="DB789" s="35"/>
      <c r="DE789" s="31">
        <f t="shared" si="54"/>
        <v>3689</v>
      </c>
    </row>
    <row r="790" spans="1:109" ht="22.5" x14ac:dyDescent="0.25">
      <c r="A790" s="96">
        <v>1999</v>
      </c>
      <c r="B790" s="38" t="s">
        <v>962</v>
      </c>
      <c r="C790" s="33" t="s">
        <v>43</v>
      </c>
      <c r="D790" s="104">
        <v>30</v>
      </c>
      <c r="E790" s="98">
        <v>100</v>
      </c>
      <c r="F790" s="98" t="s">
        <v>703</v>
      </c>
      <c r="G790" s="99" t="s">
        <v>703</v>
      </c>
      <c r="H790" s="98"/>
      <c r="I790" s="98"/>
      <c r="J790" s="98"/>
      <c r="K790" s="99"/>
      <c r="L790" s="99"/>
      <c r="M790" s="98" t="s">
        <v>124</v>
      </c>
      <c r="N790" s="24"/>
      <c r="O790" s="24"/>
      <c r="P790" s="24"/>
      <c r="Q790" s="24"/>
      <c r="R790" s="24"/>
      <c r="S790" s="24"/>
      <c r="T790" s="24"/>
      <c r="U790" s="24"/>
      <c r="V790" s="24"/>
      <c r="W790" s="24"/>
      <c r="X790" s="24"/>
      <c r="Y790" s="24"/>
      <c r="Z790" s="24"/>
      <c r="AA790" s="24"/>
      <c r="AB790" s="26"/>
      <c r="AC790" s="111"/>
      <c r="AD790" s="24"/>
      <c r="AE790" s="24"/>
      <c r="AF790" s="26"/>
      <c r="AG790" s="100"/>
      <c r="AH790" s="46"/>
      <c r="AI790" s="46"/>
      <c r="AJ790" s="46"/>
      <c r="AK790" s="46"/>
      <c r="AL790" s="46"/>
      <c r="AM790" s="46"/>
      <c r="AN790" s="47"/>
      <c r="AO790" s="47"/>
      <c r="AP790" s="95"/>
      <c r="AQ790" s="46"/>
      <c r="AR790" s="47"/>
      <c r="AS790" s="47"/>
      <c r="AT790" s="47"/>
      <c r="AU790" s="46"/>
      <c r="AV790" s="47">
        <f>VLOOKUP(A790,'[8]enfermeria (304)'!$A$1:$U$311,19,0)</f>
        <v>3460</v>
      </c>
      <c r="AW790" s="47">
        <f>VLOOKUP(A790,'[8]enfermeria (304)'!$A$1:$U$311,20,0)</f>
        <v>657.4</v>
      </c>
      <c r="AX790" s="101">
        <f>+AV790+AW790</f>
        <v>4117.3999999999996</v>
      </c>
      <c r="AY790" s="46"/>
      <c r="AZ790" s="47"/>
      <c r="BA790" s="47"/>
      <c r="BB790" s="47"/>
      <c r="BC790" s="46"/>
      <c r="BD790" s="46"/>
      <c r="BE790" s="46"/>
      <c r="BF790" s="46"/>
      <c r="BG790" s="46"/>
      <c r="BH790" s="46"/>
      <c r="BI790" s="46"/>
      <c r="BJ790" s="46"/>
      <c r="BK790" s="46"/>
      <c r="BL790" s="83"/>
      <c r="BM790" s="83"/>
      <c r="BN790" s="83"/>
      <c r="BO790" s="46"/>
      <c r="BP790" s="47"/>
      <c r="BQ790" s="47"/>
      <c r="BR790" s="47"/>
      <c r="BS790" s="46"/>
      <c r="BT790" s="47"/>
      <c r="BU790" s="47"/>
      <c r="BV790" s="47"/>
      <c r="BW790" s="46"/>
      <c r="BX790" s="46"/>
      <c r="BY790" s="46"/>
      <c r="BZ790" s="46"/>
      <c r="CA790" s="46"/>
      <c r="CB790" s="47"/>
      <c r="CC790" s="47"/>
      <c r="CD790" s="47"/>
      <c r="CE790" s="46"/>
      <c r="CF790" s="46"/>
      <c r="CG790" s="46"/>
      <c r="CH790" s="46"/>
      <c r="CI790" s="46"/>
      <c r="CJ790" s="47"/>
      <c r="CK790" s="47"/>
      <c r="CL790" s="47"/>
      <c r="CM790" s="46"/>
      <c r="CN790" s="46"/>
      <c r="CO790" s="46"/>
      <c r="CP790" s="46"/>
      <c r="CQ790" s="46"/>
      <c r="CR790" s="46"/>
      <c r="CS790" s="46"/>
      <c r="CT790" s="46"/>
      <c r="CU790" s="46"/>
      <c r="CV790" s="46"/>
      <c r="CW790" s="46"/>
      <c r="CX790" s="46"/>
      <c r="CY790" s="46"/>
      <c r="CZ790" s="28"/>
      <c r="DA790" s="28"/>
      <c r="DB790" s="35"/>
      <c r="DE790" s="31">
        <f t="shared" si="54"/>
        <v>4117.3999999999996</v>
      </c>
    </row>
    <row r="791" spans="1:109" ht="57" x14ac:dyDescent="0.25">
      <c r="A791" s="96">
        <v>2020</v>
      </c>
      <c r="B791" s="38" t="s">
        <v>963</v>
      </c>
      <c r="C791" s="33" t="s">
        <v>43</v>
      </c>
      <c r="D791" s="104">
        <v>2</v>
      </c>
      <c r="E791" s="98">
        <v>10</v>
      </c>
      <c r="F791" s="98" t="s">
        <v>703</v>
      </c>
      <c r="G791" s="99" t="s">
        <v>703</v>
      </c>
      <c r="H791" s="98" t="s">
        <v>964</v>
      </c>
      <c r="I791" s="98"/>
      <c r="J791" s="98"/>
      <c r="K791" s="99"/>
      <c r="L791" s="99" t="s">
        <v>965</v>
      </c>
      <c r="M791" s="98" t="s">
        <v>124</v>
      </c>
      <c r="N791" s="24"/>
      <c r="O791" s="24"/>
      <c r="P791" s="24"/>
      <c r="Q791" s="24"/>
      <c r="R791" s="24"/>
      <c r="S791" s="24"/>
      <c r="T791" s="24"/>
      <c r="U791" s="24"/>
      <c r="V791" s="24"/>
      <c r="W791" s="24"/>
      <c r="X791" s="24"/>
      <c r="Y791" s="24"/>
      <c r="Z791" s="24"/>
      <c r="AA791" s="24"/>
      <c r="AB791" s="26"/>
      <c r="AC791" s="111"/>
      <c r="AD791" s="24"/>
      <c r="AE791" s="24"/>
      <c r="AF791" s="26"/>
      <c r="AG791" s="100"/>
      <c r="AH791" s="46"/>
      <c r="AI791" s="46"/>
      <c r="AJ791" s="46"/>
      <c r="AK791" s="46"/>
      <c r="AL791" s="46"/>
      <c r="AM791" s="46"/>
      <c r="AN791" s="47"/>
      <c r="AO791" s="47"/>
      <c r="AP791" s="95"/>
      <c r="AQ791" s="46"/>
      <c r="AR791" s="47"/>
      <c r="AS791" s="47"/>
      <c r="AT791" s="47"/>
      <c r="AU791" s="46"/>
      <c r="AV791" s="47"/>
      <c r="AW791" s="47"/>
      <c r="AX791" s="101"/>
      <c r="AY791" s="46"/>
      <c r="AZ791" s="47"/>
      <c r="BA791" s="47"/>
      <c r="BB791" s="47"/>
      <c r="BC791" s="46"/>
      <c r="BD791" s="46"/>
      <c r="BE791" s="46"/>
      <c r="BF791" s="46"/>
      <c r="BG791" s="46"/>
      <c r="BH791" s="46"/>
      <c r="BI791" s="46"/>
      <c r="BJ791" s="46"/>
      <c r="BK791" s="46"/>
      <c r="BL791" s="83">
        <v>84760</v>
      </c>
      <c r="BM791" s="83">
        <v>0</v>
      </c>
      <c r="BN791" s="83">
        <f>+BL791+BM791</f>
        <v>84760</v>
      </c>
      <c r="BO791" s="46"/>
      <c r="BP791" s="47"/>
      <c r="BQ791" s="47"/>
      <c r="BR791" s="47"/>
      <c r="BS791" s="46"/>
      <c r="BT791" s="47">
        <f>VLOOKUP(A791,'[2]enfermeria (304)'!$A$1:$U$311,19,0)</f>
        <v>141993.05333333332</v>
      </c>
      <c r="BU791" s="47">
        <f>VLOOKUP(A791,'[2]enfermeria (304)'!$A$1:$U$311,20,0)</f>
        <v>26978.680133333331</v>
      </c>
      <c r="BV791" s="47">
        <f t="shared" si="56"/>
        <v>168971.73346666666</v>
      </c>
      <c r="BW791" s="46"/>
      <c r="BX791" s="46"/>
      <c r="BY791" s="46"/>
      <c r="BZ791" s="46"/>
      <c r="CA791" s="46"/>
      <c r="CB791" s="47"/>
      <c r="CC791" s="47"/>
      <c r="CD791" s="47"/>
      <c r="CE791" s="46"/>
      <c r="CF791" s="46"/>
      <c r="CG791" s="46"/>
      <c r="CH791" s="46"/>
      <c r="CI791" s="46"/>
      <c r="CJ791" s="47"/>
      <c r="CK791" s="47"/>
      <c r="CL791" s="47"/>
      <c r="CM791" s="46"/>
      <c r="CN791" s="46"/>
      <c r="CO791" s="46"/>
      <c r="CP791" s="46"/>
      <c r="CQ791" s="46"/>
      <c r="CR791" s="46"/>
      <c r="CS791" s="46"/>
      <c r="CT791" s="46"/>
      <c r="CU791" s="46"/>
      <c r="CV791" s="46"/>
      <c r="CW791" s="46"/>
      <c r="CX791" s="46"/>
      <c r="CY791" s="46"/>
      <c r="CZ791" s="28"/>
      <c r="DA791" s="28"/>
      <c r="DB791" s="35"/>
      <c r="DE791" s="31">
        <f t="shared" si="54"/>
        <v>126865.86673333333</v>
      </c>
    </row>
    <row r="792" spans="1:109" ht="57" x14ac:dyDescent="0.25">
      <c r="A792" s="96">
        <v>2029</v>
      </c>
      <c r="B792" s="38" t="s">
        <v>966</v>
      </c>
      <c r="C792" s="33" t="s">
        <v>72</v>
      </c>
      <c r="D792" s="104">
        <v>50</v>
      </c>
      <c r="E792" s="98">
        <f>D792</f>
        <v>50</v>
      </c>
      <c r="F792" s="98" t="s">
        <v>703</v>
      </c>
      <c r="G792" s="99" t="s">
        <v>703</v>
      </c>
      <c r="H792" s="98" t="s">
        <v>964</v>
      </c>
      <c r="I792" s="98"/>
      <c r="J792" s="98"/>
      <c r="K792" s="99"/>
      <c r="L792" s="99" t="s">
        <v>965</v>
      </c>
      <c r="M792" s="98" t="s">
        <v>124</v>
      </c>
      <c r="N792" s="24"/>
      <c r="O792" s="24"/>
      <c r="P792" s="24"/>
      <c r="Q792" s="24"/>
      <c r="R792" s="24"/>
      <c r="S792" s="24"/>
      <c r="T792" s="24"/>
      <c r="U792" s="24"/>
      <c r="V792" s="24"/>
      <c r="W792" s="24"/>
      <c r="X792" s="24"/>
      <c r="Y792" s="24"/>
      <c r="Z792" s="24"/>
      <c r="AA792" s="24"/>
      <c r="AB792" s="26"/>
      <c r="AC792" s="111"/>
      <c r="AD792" s="24"/>
      <c r="AE792" s="24"/>
      <c r="AF792" s="26">
        <v>18000</v>
      </c>
      <c r="AG792" s="100">
        <v>3420</v>
      </c>
      <c r="AH792" s="105">
        <f>+AF792+AG792</f>
        <v>21420</v>
      </c>
      <c r="AI792" s="46"/>
      <c r="AJ792" s="46"/>
      <c r="AK792" s="46"/>
      <c r="AL792" s="46"/>
      <c r="AM792" s="46"/>
      <c r="AN792" s="47"/>
      <c r="AO792" s="47"/>
      <c r="AP792" s="95"/>
      <c r="AQ792" s="46"/>
      <c r="AR792" s="47"/>
      <c r="AS792" s="47"/>
      <c r="AT792" s="47"/>
      <c r="AU792" s="46"/>
      <c r="AV792" s="47"/>
      <c r="AW792" s="47"/>
      <c r="AX792" s="101"/>
      <c r="AY792" s="46"/>
      <c r="AZ792" s="47"/>
      <c r="BA792" s="47"/>
      <c r="BB792" s="47"/>
      <c r="BC792" s="46"/>
      <c r="BD792" s="46"/>
      <c r="BE792" s="46"/>
      <c r="BF792" s="46"/>
      <c r="BG792" s="46"/>
      <c r="BH792" s="46"/>
      <c r="BI792" s="46"/>
      <c r="BJ792" s="46"/>
      <c r="BK792" s="46"/>
      <c r="BL792" s="83"/>
      <c r="BM792" s="83"/>
      <c r="BN792" s="83"/>
      <c r="BO792" s="46"/>
      <c r="BP792" s="47"/>
      <c r="BQ792" s="47"/>
      <c r="BR792" s="47"/>
      <c r="BS792" s="46"/>
      <c r="BT792" s="47"/>
      <c r="BU792" s="47"/>
      <c r="BV792" s="47"/>
      <c r="BW792" s="46"/>
      <c r="BX792" s="46"/>
      <c r="BY792" s="46"/>
      <c r="BZ792" s="46"/>
      <c r="CA792" s="46"/>
      <c r="CB792" s="47"/>
      <c r="CC792" s="47"/>
      <c r="CD792" s="47"/>
      <c r="CE792" s="46"/>
      <c r="CF792" s="46"/>
      <c r="CG792" s="46"/>
      <c r="CH792" s="46"/>
      <c r="CI792" s="46"/>
      <c r="CJ792" s="47"/>
      <c r="CK792" s="47"/>
      <c r="CL792" s="47"/>
      <c r="CM792" s="46"/>
      <c r="CN792" s="46"/>
      <c r="CO792" s="46"/>
      <c r="CP792" s="46"/>
      <c r="CQ792" s="46"/>
      <c r="CR792" s="46"/>
      <c r="CS792" s="46"/>
      <c r="CT792" s="46"/>
      <c r="CU792" s="46"/>
      <c r="CV792" s="46"/>
      <c r="CW792" s="46"/>
      <c r="CX792" s="46"/>
      <c r="CY792" s="46"/>
      <c r="CZ792" s="28"/>
      <c r="DA792" s="28"/>
      <c r="DB792" s="35"/>
      <c r="DE792" s="31">
        <f t="shared" si="54"/>
        <v>21420</v>
      </c>
    </row>
    <row r="793" spans="1:109" ht="57" x14ac:dyDescent="0.25">
      <c r="A793" s="18">
        <v>2031</v>
      </c>
      <c r="B793" s="38" t="s">
        <v>967</v>
      </c>
      <c r="C793" s="33" t="s">
        <v>72</v>
      </c>
      <c r="D793" s="104">
        <v>20</v>
      </c>
      <c r="E793" s="98">
        <f>D793</f>
        <v>20</v>
      </c>
      <c r="F793" s="98" t="s">
        <v>703</v>
      </c>
      <c r="G793" s="99" t="s">
        <v>703</v>
      </c>
      <c r="H793" s="98" t="s">
        <v>964</v>
      </c>
      <c r="I793" s="98"/>
      <c r="J793" s="98"/>
      <c r="K793" s="99"/>
      <c r="L793" s="99" t="s">
        <v>965</v>
      </c>
      <c r="M793" s="98" t="s">
        <v>124</v>
      </c>
      <c r="N793" s="24"/>
      <c r="O793" s="24"/>
      <c r="P793" s="24"/>
      <c r="Q793" s="24"/>
      <c r="R793" s="24"/>
      <c r="S793" s="24"/>
      <c r="T793" s="24"/>
      <c r="U793" s="24"/>
      <c r="V793" s="24"/>
      <c r="W793" s="24"/>
      <c r="X793" s="24"/>
      <c r="Y793" s="24"/>
      <c r="Z793" s="24"/>
      <c r="AA793" s="24"/>
      <c r="AB793" s="26"/>
      <c r="AC793" s="111"/>
      <c r="AD793" s="24"/>
      <c r="AE793" s="24"/>
      <c r="AF793" s="26">
        <v>18000</v>
      </c>
      <c r="AG793" s="100">
        <v>3420</v>
      </c>
      <c r="AH793" s="105">
        <f>+AF793+AG793</f>
        <v>21420</v>
      </c>
      <c r="AI793" s="46"/>
      <c r="AJ793" s="46"/>
      <c r="AK793" s="46"/>
      <c r="AL793" s="46"/>
      <c r="AM793" s="46"/>
      <c r="AN793" s="47"/>
      <c r="AO793" s="47"/>
      <c r="AP793" s="95"/>
      <c r="AQ793" s="46"/>
      <c r="AR793" s="47"/>
      <c r="AS793" s="47"/>
      <c r="AT793" s="47"/>
      <c r="AU793" s="46"/>
      <c r="AV793" s="47"/>
      <c r="AW793" s="47"/>
      <c r="AX793" s="101"/>
      <c r="AY793" s="46"/>
      <c r="AZ793" s="47"/>
      <c r="BA793" s="47"/>
      <c r="BB793" s="47"/>
      <c r="BC793" s="46"/>
      <c r="BD793" s="46"/>
      <c r="BE793" s="46"/>
      <c r="BF793" s="46"/>
      <c r="BG793" s="46"/>
      <c r="BH793" s="46"/>
      <c r="BI793" s="46"/>
      <c r="BJ793" s="46"/>
      <c r="BK793" s="46"/>
      <c r="BL793" s="83"/>
      <c r="BM793" s="83"/>
      <c r="BN793" s="83"/>
      <c r="BO793" s="46"/>
      <c r="BP793" s="47"/>
      <c r="BQ793" s="47"/>
      <c r="BR793" s="47"/>
      <c r="BS793" s="46"/>
      <c r="BT793" s="47"/>
      <c r="BU793" s="47"/>
      <c r="BV793" s="47"/>
      <c r="BW793" s="46"/>
      <c r="BX793" s="46"/>
      <c r="BY793" s="46"/>
      <c r="BZ793" s="46"/>
      <c r="CA793" s="46"/>
      <c r="CB793" s="47"/>
      <c r="CC793" s="47"/>
      <c r="CD793" s="47"/>
      <c r="CE793" s="46"/>
      <c r="CF793" s="46"/>
      <c r="CG793" s="46"/>
      <c r="CH793" s="46"/>
      <c r="CI793" s="46"/>
      <c r="CJ793" s="47"/>
      <c r="CK793" s="47"/>
      <c r="CL793" s="47"/>
      <c r="CM793" s="46"/>
      <c r="CN793" s="46"/>
      <c r="CO793" s="46"/>
      <c r="CP793" s="46"/>
      <c r="CQ793" s="46"/>
      <c r="CR793" s="46"/>
      <c r="CS793" s="46"/>
      <c r="CT793" s="46"/>
      <c r="CU793" s="46"/>
      <c r="CV793" s="46"/>
      <c r="CW793" s="46"/>
      <c r="CX793" s="46"/>
      <c r="CY793" s="46"/>
      <c r="CZ793" s="28"/>
      <c r="DA793" s="28"/>
      <c r="DB793" s="35"/>
      <c r="DE793" s="31">
        <f t="shared" si="54"/>
        <v>21420</v>
      </c>
    </row>
    <row r="794" spans="1:109" ht="57" x14ac:dyDescent="0.25">
      <c r="A794" s="109" t="s">
        <v>119</v>
      </c>
      <c r="B794" s="38" t="s">
        <v>968</v>
      </c>
      <c r="C794" s="33" t="s">
        <v>72</v>
      </c>
      <c r="D794" s="104">
        <v>20</v>
      </c>
      <c r="E794" s="98">
        <f>D794</f>
        <v>20</v>
      </c>
      <c r="F794" s="98" t="s">
        <v>703</v>
      </c>
      <c r="G794" s="99" t="s">
        <v>703</v>
      </c>
      <c r="H794" s="98" t="s">
        <v>964</v>
      </c>
      <c r="I794" s="98"/>
      <c r="J794" s="98"/>
      <c r="K794" s="99"/>
      <c r="L794" s="99" t="s">
        <v>965</v>
      </c>
      <c r="M794" s="98" t="s">
        <v>964</v>
      </c>
      <c r="N794" s="24"/>
      <c r="O794" s="24"/>
      <c r="P794" s="24"/>
      <c r="Q794" s="24"/>
      <c r="R794" s="24"/>
      <c r="S794" s="24"/>
      <c r="T794" s="24"/>
      <c r="U794" s="24"/>
      <c r="V794" s="24"/>
      <c r="W794" s="24"/>
      <c r="X794" s="24"/>
      <c r="Y794" s="24"/>
      <c r="Z794" s="24"/>
      <c r="AA794" s="24"/>
      <c r="AB794" s="26"/>
      <c r="AC794" s="111"/>
      <c r="AD794" s="24"/>
      <c r="AE794" s="24"/>
      <c r="AF794" s="26">
        <v>21000</v>
      </c>
      <c r="AG794" s="100">
        <v>3990</v>
      </c>
      <c r="AH794" s="95">
        <f>+AF794+AG794</f>
        <v>24990</v>
      </c>
      <c r="AI794" s="46"/>
      <c r="AJ794" s="46"/>
      <c r="AK794" s="46"/>
      <c r="AL794" s="46"/>
      <c r="AM794" s="46"/>
      <c r="AN794" s="47"/>
      <c r="AO794" s="47"/>
      <c r="AP794" s="95"/>
      <c r="AQ794" s="46"/>
      <c r="AR794" s="47"/>
      <c r="AS794" s="47"/>
      <c r="AT794" s="47"/>
      <c r="AU794" s="46"/>
      <c r="AV794" s="47"/>
      <c r="AW794" s="47"/>
      <c r="AX794" s="101"/>
      <c r="AY794" s="46"/>
      <c r="AZ794" s="47"/>
      <c r="BA794" s="47"/>
      <c r="BB794" s="47"/>
      <c r="BC794" s="46"/>
      <c r="BD794" s="46"/>
      <c r="BE794" s="46"/>
      <c r="BF794" s="46"/>
      <c r="BG794" s="46"/>
      <c r="BH794" s="46"/>
      <c r="BI794" s="46"/>
      <c r="BJ794" s="46"/>
      <c r="BK794" s="46"/>
      <c r="BL794" s="83"/>
      <c r="BM794" s="83"/>
      <c r="BN794" s="83"/>
      <c r="BO794" s="46"/>
      <c r="BP794" s="47"/>
      <c r="BQ794" s="47"/>
      <c r="BR794" s="47"/>
      <c r="BS794" s="46"/>
      <c r="BT794" s="47"/>
      <c r="BU794" s="47"/>
      <c r="BV794" s="47"/>
      <c r="BW794" s="46"/>
      <c r="BX794" s="46"/>
      <c r="BY794" s="46"/>
      <c r="BZ794" s="46"/>
      <c r="CA794" s="46"/>
      <c r="CB794" s="47"/>
      <c r="CC794" s="47"/>
      <c r="CD794" s="47"/>
      <c r="CE794" s="46"/>
      <c r="CF794" s="46"/>
      <c r="CG794" s="46"/>
      <c r="CH794" s="46"/>
      <c r="CI794" s="46"/>
      <c r="CJ794" s="47"/>
      <c r="CK794" s="47"/>
      <c r="CL794" s="47"/>
      <c r="CM794" s="46"/>
      <c r="CN794" s="46"/>
      <c r="CO794" s="46"/>
      <c r="CP794" s="46"/>
      <c r="CQ794" s="46"/>
      <c r="CR794" s="46"/>
      <c r="CS794" s="46"/>
      <c r="CT794" s="46"/>
      <c r="CU794" s="46"/>
      <c r="CV794" s="46"/>
      <c r="CW794" s="46"/>
      <c r="CX794" s="46"/>
      <c r="CY794" s="46"/>
      <c r="CZ794" s="28"/>
      <c r="DA794" s="28"/>
      <c r="DB794" s="35"/>
      <c r="DE794" s="31">
        <f t="shared" si="54"/>
        <v>24990</v>
      </c>
    </row>
    <row r="795" spans="1:109" x14ac:dyDescent="0.25">
      <c r="A795" s="18">
        <v>2057</v>
      </c>
      <c r="B795" s="19" t="s">
        <v>969</v>
      </c>
      <c r="C795" s="20" t="s">
        <v>43</v>
      </c>
      <c r="D795" s="21">
        <v>5</v>
      </c>
      <c r="E795" s="98">
        <v>10</v>
      </c>
      <c r="F795" s="98" t="s">
        <v>703</v>
      </c>
      <c r="G795" s="99" t="s">
        <v>703</v>
      </c>
      <c r="H795" s="98"/>
      <c r="I795" s="98"/>
      <c r="J795" s="98"/>
      <c r="K795" s="99"/>
      <c r="L795" s="99"/>
      <c r="M795" s="98" t="s">
        <v>124</v>
      </c>
      <c r="N795" s="24"/>
      <c r="O795" s="24"/>
      <c r="P795" s="24"/>
      <c r="Q795" s="24"/>
      <c r="R795" s="24"/>
      <c r="S795" s="24"/>
      <c r="T795" s="24"/>
      <c r="U795" s="24"/>
      <c r="V795" s="24"/>
      <c r="W795" s="24"/>
      <c r="X795" s="24"/>
      <c r="Y795" s="24"/>
      <c r="Z795" s="24"/>
      <c r="AA795" s="24"/>
      <c r="AB795" s="26"/>
      <c r="AC795" s="111"/>
      <c r="AD795" s="24"/>
      <c r="AE795" s="24"/>
      <c r="AF795" s="26"/>
      <c r="AG795" s="100"/>
      <c r="AH795" s="46"/>
      <c r="AI795" s="46"/>
      <c r="AJ795" s="46"/>
      <c r="AK795" s="46"/>
      <c r="AL795" s="46"/>
      <c r="AM795" s="46"/>
      <c r="AN795" s="47">
        <f>VLOOKUP(A795,'[7]enfermeria (304)'!$A$1:$U$311,19,0)</f>
        <v>673066.66666666663</v>
      </c>
      <c r="AO795" s="47">
        <f>VLOOKUP(A795,'[7]enfermeria (304)'!$A$1:$U$311,20,0)</f>
        <v>127882.66666666666</v>
      </c>
      <c r="AP795" s="95">
        <f>+AN795+AO795</f>
        <v>800949.33333333326</v>
      </c>
      <c r="AQ795" s="46"/>
      <c r="AR795" s="47"/>
      <c r="AS795" s="47"/>
      <c r="AT795" s="47"/>
      <c r="AU795" s="46"/>
      <c r="AV795" s="47"/>
      <c r="AW795" s="47"/>
      <c r="AX795" s="101"/>
      <c r="AY795" s="46"/>
      <c r="AZ795" s="47"/>
      <c r="BA795" s="47"/>
      <c r="BB795" s="47"/>
      <c r="BC795" s="46"/>
      <c r="BD795" s="46"/>
      <c r="BE795" s="46"/>
      <c r="BF795" s="46"/>
      <c r="BG795" s="46"/>
      <c r="BH795" s="46"/>
      <c r="BI795" s="46"/>
      <c r="BJ795" s="46"/>
      <c r="BK795" s="46"/>
      <c r="BL795" s="83"/>
      <c r="BM795" s="83"/>
      <c r="BN795" s="83"/>
      <c r="BO795" s="46"/>
      <c r="BP795" s="47"/>
      <c r="BQ795" s="47"/>
      <c r="BR795" s="47"/>
      <c r="BS795" s="46"/>
      <c r="BT795" s="47"/>
      <c r="BU795" s="47"/>
      <c r="BV795" s="47"/>
      <c r="BW795" s="46"/>
      <c r="BX795" s="46"/>
      <c r="BY795" s="46"/>
      <c r="BZ795" s="46"/>
      <c r="CA795" s="46"/>
      <c r="CB795" s="47"/>
      <c r="CC795" s="47"/>
      <c r="CD795" s="47"/>
      <c r="CE795" s="46"/>
      <c r="CF795" s="46"/>
      <c r="CG795" s="46"/>
      <c r="CH795" s="46"/>
      <c r="CI795" s="46"/>
      <c r="CJ795" s="47"/>
      <c r="CK795" s="47"/>
      <c r="CL795" s="47"/>
      <c r="CM795" s="46"/>
      <c r="CN795" s="46"/>
      <c r="CO795" s="46"/>
      <c r="CP795" s="46"/>
      <c r="CQ795" s="46"/>
      <c r="CR795" s="46"/>
      <c r="CS795" s="46"/>
      <c r="CT795" s="46"/>
      <c r="CU795" s="46"/>
      <c r="CV795" s="46"/>
      <c r="CW795" s="46"/>
      <c r="CX795" s="46"/>
      <c r="CY795" s="46"/>
      <c r="CZ795" s="28"/>
      <c r="DA795" s="28"/>
      <c r="DB795" s="35"/>
      <c r="DE795" s="31">
        <f t="shared" si="54"/>
        <v>800949.33333333326</v>
      </c>
    </row>
    <row r="796" spans="1:109" ht="33.75" x14ac:dyDescent="0.25">
      <c r="A796" s="96">
        <v>2059</v>
      </c>
      <c r="B796" s="38" t="s">
        <v>970</v>
      </c>
      <c r="C796" s="33" t="s">
        <v>43</v>
      </c>
      <c r="D796" s="104">
        <v>5</v>
      </c>
      <c r="E796" s="98">
        <v>5</v>
      </c>
      <c r="F796" s="98" t="s">
        <v>703</v>
      </c>
      <c r="G796" s="99" t="s">
        <v>703</v>
      </c>
      <c r="H796" s="98"/>
      <c r="I796" s="98"/>
      <c r="J796" s="98"/>
      <c r="K796" s="99"/>
      <c r="L796" s="99"/>
      <c r="M796" s="98" t="s">
        <v>124</v>
      </c>
      <c r="N796" s="24"/>
      <c r="O796" s="24"/>
      <c r="P796" s="24"/>
      <c r="Q796" s="24"/>
      <c r="R796" s="24"/>
      <c r="S796" s="24"/>
      <c r="T796" s="24"/>
      <c r="U796" s="24"/>
      <c r="V796" s="24"/>
      <c r="W796" s="24"/>
      <c r="X796" s="24"/>
      <c r="Y796" s="24"/>
      <c r="Z796" s="24"/>
      <c r="AA796" s="24"/>
      <c r="AB796" s="26"/>
      <c r="AC796" s="111"/>
      <c r="AD796" s="24"/>
      <c r="AE796" s="24"/>
      <c r="AF796" s="26"/>
      <c r="AG796" s="100"/>
      <c r="AH796" s="46"/>
      <c r="AI796" s="46"/>
      <c r="AJ796" s="46"/>
      <c r="AK796" s="46"/>
      <c r="AL796" s="46"/>
      <c r="AM796" s="46"/>
      <c r="AN796" s="47">
        <f>VLOOKUP(A796,'[7]enfermeria (304)'!$A$1:$U$311,19,0)</f>
        <v>17841.333333333332</v>
      </c>
      <c r="AO796" s="47">
        <f>VLOOKUP(A796,'[7]enfermeria (304)'!$A$1:$U$311,20,0)</f>
        <v>0</v>
      </c>
      <c r="AP796" s="95">
        <f>+AN796+AO796</f>
        <v>17841.333333333332</v>
      </c>
      <c r="AQ796" s="46"/>
      <c r="AR796" s="47"/>
      <c r="AS796" s="47"/>
      <c r="AT796" s="47"/>
      <c r="AU796" s="46"/>
      <c r="AV796" s="47"/>
      <c r="AW796" s="47"/>
      <c r="AX796" s="101"/>
      <c r="AY796" s="46"/>
      <c r="AZ796" s="47"/>
      <c r="BA796" s="47"/>
      <c r="BB796" s="47"/>
      <c r="BC796" s="46"/>
      <c r="BD796" s="46"/>
      <c r="BE796" s="46"/>
      <c r="BF796" s="46"/>
      <c r="BG796" s="46"/>
      <c r="BH796" s="46"/>
      <c r="BI796" s="46"/>
      <c r="BJ796" s="46"/>
      <c r="BK796" s="46"/>
      <c r="BL796" s="83"/>
      <c r="BM796" s="83"/>
      <c r="BN796" s="83"/>
      <c r="BO796" s="46"/>
      <c r="BP796" s="47"/>
      <c r="BQ796" s="47"/>
      <c r="BR796" s="47"/>
      <c r="BS796" s="46"/>
      <c r="BT796" s="47"/>
      <c r="BU796" s="47"/>
      <c r="BV796" s="47"/>
      <c r="BW796" s="46"/>
      <c r="BX796" s="46"/>
      <c r="BY796" s="46"/>
      <c r="BZ796" s="46"/>
      <c r="CA796" s="46"/>
      <c r="CB796" s="47"/>
      <c r="CC796" s="47"/>
      <c r="CD796" s="47"/>
      <c r="CE796" s="46"/>
      <c r="CF796" s="46"/>
      <c r="CG796" s="46"/>
      <c r="CH796" s="46"/>
      <c r="CI796" s="46"/>
      <c r="CJ796" s="47"/>
      <c r="CK796" s="47"/>
      <c r="CL796" s="47"/>
      <c r="CM796" s="46"/>
      <c r="CN796" s="46"/>
      <c r="CO796" s="46"/>
      <c r="CP796" s="46"/>
      <c r="CQ796" s="46"/>
      <c r="CR796" s="46"/>
      <c r="CS796" s="46"/>
      <c r="CT796" s="46"/>
      <c r="CU796" s="46"/>
      <c r="CV796" s="46"/>
      <c r="CW796" s="46"/>
      <c r="CX796" s="46"/>
      <c r="CY796" s="46"/>
      <c r="CZ796" s="28"/>
      <c r="DA796" s="28"/>
      <c r="DB796" s="35"/>
      <c r="DE796" s="31">
        <f t="shared" si="54"/>
        <v>17841.333333333332</v>
      </c>
    </row>
    <row r="797" spans="1:109" x14ac:dyDescent="0.25">
      <c r="A797" s="96">
        <v>2083</v>
      </c>
      <c r="B797" s="38" t="s">
        <v>971</v>
      </c>
      <c r="C797" s="33" t="s">
        <v>43</v>
      </c>
      <c r="D797" s="104">
        <v>2</v>
      </c>
      <c r="E797" s="98">
        <f>D797</f>
        <v>2</v>
      </c>
      <c r="F797" s="98" t="s">
        <v>703</v>
      </c>
      <c r="G797" s="99" t="s">
        <v>703</v>
      </c>
      <c r="H797" s="98"/>
      <c r="I797" s="98"/>
      <c r="J797" s="98"/>
      <c r="K797" s="99"/>
      <c r="L797" s="99"/>
      <c r="M797" s="98" t="s">
        <v>124</v>
      </c>
      <c r="N797" s="24"/>
      <c r="O797" s="24"/>
      <c r="P797" s="24"/>
      <c r="Q797" s="24"/>
      <c r="R797" s="24"/>
      <c r="S797" s="24"/>
      <c r="T797" s="24"/>
      <c r="U797" s="24"/>
      <c r="V797" s="24"/>
      <c r="W797" s="24"/>
      <c r="X797" s="24"/>
      <c r="Y797" s="24"/>
      <c r="Z797" s="24"/>
      <c r="AA797" s="24"/>
      <c r="AB797" s="26"/>
      <c r="AC797" s="111"/>
      <c r="AD797" s="24"/>
      <c r="AE797" s="24"/>
      <c r="AF797" s="26"/>
      <c r="AG797" s="100"/>
      <c r="AH797" s="46"/>
      <c r="AI797" s="46"/>
      <c r="AJ797" s="46"/>
      <c r="AK797" s="46"/>
      <c r="AL797" s="46"/>
      <c r="AM797" s="46"/>
      <c r="AN797" s="47"/>
      <c r="AO797" s="47"/>
      <c r="AP797" s="95"/>
      <c r="AQ797" s="46"/>
      <c r="AR797" s="47"/>
      <c r="AS797" s="47"/>
      <c r="AT797" s="47"/>
      <c r="AU797" s="46"/>
      <c r="AV797" s="47"/>
      <c r="AW797" s="47"/>
      <c r="AX797" s="101"/>
      <c r="AY797" s="46"/>
      <c r="AZ797" s="47"/>
      <c r="BA797" s="47"/>
      <c r="BB797" s="47"/>
      <c r="BC797" s="46"/>
      <c r="BD797" s="46"/>
      <c r="BE797" s="46"/>
      <c r="BF797" s="46"/>
      <c r="BG797" s="46"/>
      <c r="BH797" s="46"/>
      <c r="BI797" s="46"/>
      <c r="BJ797" s="46"/>
      <c r="BK797" s="46"/>
      <c r="BL797" s="83"/>
      <c r="BM797" s="83"/>
      <c r="BN797" s="83"/>
      <c r="BO797" s="46"/>
      <c r="BP797" s="47"/>
      <c r="BQ797" s="47"/>
      <c r="BR797" s="47"/>
      <c r="BS797" s="46"/>
      <c r="BT797" s="47"/>
      <c r="BU797" s="47"/>
      <c r="BV797" s="47"/>
      <c r="BW797" s="46"/>
      <c r="BX797" s="46"/>
      <c r="BY797" s="46"/>
      <c r="BZ797" s="46"/>
      <c r="CA797" s="46"/>
      <c r="CB797" s="47"/>
      <c r="CC797" s="47"/>
      <c r="CD797" s="47"/>
      <c r="CE797" s="46"/>
      <c r="CF797" s="46"/>
      <c r="CG797" s="46"/>
      <c r="CH797" s="46"/>
      <c r="CI797" s="46"/>
      <c r="CJ797" s="47"/>
      <c r="CK797" s="47"/>
      <c r="CL797" s="47"/>
      <c r="CM797" s="46"/>
      <c r="CN797" s="46"/>
      <c r="CO797" s="46"/>
      <c r="CP797" s="46"/>
      <c r="CQ797" s="46"/>
      <c r="CR797" s="46"/>
      <c r="CS797" s="46"/>
      <c r="CT797" s="46"/>
      <c r="CU797" s="46"/>
      <c r="CV797" s="46"/>
      <c r="CW797" s="46"/>
      <c r="CX797" s="46"/>
      <c r="CY797" s="46"/>
      <c r="CZ797" s="28">
        <f>VLOOKUP(A797,[1]Hoja2!$A$1:$G$589,7,0)</f>
        <v>619.09199999999998</v>
      </c>
      <c r="DA797" s="28">
        <v>0</v>
      </c>
      <c r="DB797" s="35">
        <f t="shared" si="55"/>
        <v>619.09199999999998</v>
      </c>
      <c r="DE797" s="31">
        <f t="shared" si="54"/>
        <v>619.09199999999998</v>
      </c>
    </row>
    <row r="798" spans="1:109" x14ac:dyDescent="0.25">
      <c r="A798" s="96">
        <v>2101</v>
      </c>
      <c r="B798" s="38" t="s">
        <v>972</v>
      </c>
      <c r="C798" s="33" t="s">
        <v>43</v>
      </c>
      <c r="D798" s="104">
        <v>2</v>
      </c>
      <c r="E798" s="98">
        <v>20</v>
      </c>
      <c r="F798" s="98" t="s">
        <v>703</v>
      </c>
      <c r="G798" s="99" t="s">
        <v>703</v>
      </c>
      <c r="H798" s="98"/>
      <c r="I798" s="98"/>
      <c r="J798" s="98"/>
      <c r="K798" s="99"/>
      <c r="L798" s="99"/>
      <c r="M798" s="98" t="s">
        <v>124</v>
      </c>
      <c r="N798" s="24"/>
      <c r="O798" s="24"/>
      <c r="P798" s="24"/>
      <c r="Q798" s="24"/>
      <c r="R798" s="24"/>
      <c r="S798" s="24"/>
      <c r="T798" s="24"/>
      <c r="U798" s="24"/>
      <c r="V798" s="24"/>
      <c r="W798" s="24"/>
      <c r="X798" s="24"/>
      <c r="Y798" s="24"/>
      <c r="Z798" s="24"/>
      <c r="AA798" s="24"/>
      <c r="AB798" s="26"/>
      <c r="AC798" s="111"/>
      <c r="AD798" s="24"/>
      <c r="AE798" s="24"/>
      <c r="AF798" s="26"/>
      <c r="AG798" s="100"/>
      <c r="AH798" s="46"/>
      <c r="AI798" s="46"/>
      <c r="AJ798" s="46"/>
      <c r="AK798" s="46"/>
      <c r="AL798" s="46"/>
      <c r="AM798" s="46"/>
      <c r="AN798" s="47"/>
      <c r="AO798" s="47"/>
      <c r="AP798" s="95"/>
      <c r="AQ798" s="46"/>
      <c r="AR798" s="47">
        <v>9178</v>
      </c>
      <c r="AS798" s="47">
        <v>0</v>
      </c>
      <c r="AT798" s="47">
        <f t="shared" ref="AT798:AT803" si="57">+AR798+AS798</f>
        <v>9178</v>
      </c>
      <c r="AU798" s="46"/>
      <c r="AV798" s="47"/>
      <c r="AW798" s="47"/>
      <c r="AX798" s="101"/>
      <c r="AY798" s="46"/>
      <c r="AZ798" s="47"/>
      <c r="BA798" s="47"/>
      <c r="BB798" s="47"/>
      <c r="BC798" s="46"/>
      <c r="BD798" s="46"/>
      <c r="BE798" s="46"/>
      <c r="BF798" s="46"/>
      <c r="BG798" s="46"/>
      <c r="BH798" s="46"/>
      <c r="BI798" s="46"/>
      <c r="BJ798" s="46"/>
      <c r="BK798" s="46"/>
      <c r="BL798" s="83"/>
      <c r="BM798" s="83"/>
      <c r="BN798" s="83"/>
      <c r="BO798" s="46"/>
      <c r="BP798" s="47"/>
      <c r="BQ798" s="47"/>
      <c r="BR798" s="47"/>
      <c r="BS798" s="46"/>
      <c r="BT798" s="47">
        <f>VLOOKUP(A798,'[2]enfermeria (304)'!$A$1:$U$311,19,0)</f>
        <v>2600</v>
      </c>
      <c r="BU798" s="47">
        <f>VLOOKUP(A798,'[2]enfermeria (304)'!$A$1:$U$311,20,0)</f>
        <v>0</v>
      </c>
      <c r="BV798" s="47">
        <f t="shared" si="56"/>
        <v>2600</v>
      </c>
      <c r="BW798" s="46"/>
      <c r="BX798" s="46"/>
      <c r="BY798" s="46"/>
      <c r="BZ798" s="46"/>
      <c r="CA798" s="46"/>
      <c r="CB798" s="47">
        <f>VLOOKUP(A798,'[9]enfermeria (304)'!$A$1:$U$311,19,0)</f>
        <v>9760</v>
      </c>
      <c r="CC798" s="47">
        <f>VLOOKUP(A798,'[9]enfermeria (304)'!$A$1:$U$311,20,0)</f>
        <v>0</v>
      </c>
      <c r="CD798" s="47">
        <f t="shared" ref="CD798:CD844" si="58">+CB798+CC798</f>
        <v>9760</v>
      </c>
      <c r="CE798" s="46"/>
      <c r="CF798" s="46"/>
      <c r="CG798" s="46"/>
      <c r="CH798" s="46"/>
      <c r="CI798" s="46"/>
      <c r="CJ798" s="47"/>
      <c r="CK798" s="47"/>
      <c r="CL798" s="47"/>
      <c r="CM798" s="46"/>
      <c r="CN798" s="46"/>
      <c r="CO798" s="46"/>
      <c r="CP798" s="46"/>
      <c r="CQ798" s="46"/>
      <c r="CR798" s="46"/>
      <c r="CS798" s="46"/>
      <c r="CT798" s="46"/>
      <c r="CU798" s="46"/>
      <c r="CV798" s="46"/>
      <c r="CW798" s="46"/>
      <c r="CX798" s="46"/>
      <c r="CY798" s="46"/>
      <c r="CZ798" s="28"/>
      <c r="DA798" s="28"/>
      <c r="DB798" s="35"/>
      <c r="DE798" s="31">
        <f t="shared" si="54"/>
        <v>9178</v>
      </c>
    </row>
    <row r="799" spans="1:109" x14ac:dyDescent="0.25">
      <c r="A799" s="109" t="s">
        <v>119</v>
      </c>
      <c r="B799" s="38" t="s">
        <v>973</v>
      </c>
      <c r="C799" s="33" t="s">
        <v>43</v>
      </c>
      <c r="D799" s="104">
        <v>10</v>
      </c>
      <c r="E799" s="98">
        <v>10</v>
      </c>
      <c r="F799" s="98" t="s">
        <v>703</v>
      </c>
      <c r="G799" s="99" t="s">
        <v>703</v>
      </c>
      <c r="H799" s="98"/>
      <c r="I799" s="98"/>
      <c r="J799" s="98"/>
      <c r="K799" s="99"/>
      <c r="L799" s="99"/>
      <c r="M799" s="98" t="s">
        <v>124</v>
      </c>
      <c r="N799" s="24"/>
      <c r="O799" s="24"/>
      <c r="P799" s="24"/>
      <c r="Q799" s="24"/>
      <c r="R799" s="24"/>
      <c r="S799" s="24"/>
      <c r="T799" s="24"/>
      <c r="U799" s="24"/>
      <c r="V799" s="24"/>
      <c r="W799" s="24"/>
      <c r="X799" s="24"/>
      <c r="Y799" s="24"/>
      <c r="Z799" s="24"/>
      <c r="AA799" s="24"/>
      <c r="AB799" s="26"/>
      <c r="AC799" s="111"/>
      <c r="AD799" s="24"/>
      <c r="AE799" s="24"/>
      <c r="AF799" s="26"/>
      <c r="AG799" s="100"/>
      <c r="AH799" s="46"/>
      <c r="AI799" s="46"/>
      <c r="AJ799" s="46"/>
      <c r="AK799" s="46"/>
      <c r="AL799" s="46"/>
      <c r="AM799" s="46"/>
      <c r="AN799" s="47"/>
      <c r="AO799" s="47"/>
      <c r="AP799" s="95"/>
      <c r="AQ799" s="46"/>
      <c r="AR799" s="47">
        <v>7855</v>
      </c>
      <c r="AS799" s="47">
        <v>0</v>
      </c>
      <c r="AT799" s="47">
        <f t="shared" si="57"/>
        <v>7855</v>
      </c>
      <c r="AU799" s="46"/>
      <c r="AV799" s="47"/>
      <c r="AW799" s="47"/>
      <c r="AX799" s="101"/>
      <c r="AY799" s="46"/>
      <c r="AZ799" s="47"/>
      <c r="BA799" s="47"/>
      <c r="BB799" s="47"/>
      <c r="BC799" s="46"/>
      <c r="BD799" s="46"/>
      <c r="BE799" s="46"/>
      <c r="BF799" s="46"/>
      <c r="BG799" s="46"/>
      <c r="BH799" s="46"/>
      <c r="BI799" s="46"/>
      <c r="BJ799" s="46"/>
      <c r="BK799" s="46"/>
      <c r="BL799" s="83"/>
      <c r="BM799" s="83"/>
      <c r="BN799" s="83"/>
      <c r="BO799" s="46"/>
      <c r="BP799" s="47"/>
      <c r="BQ799" s="47"/>
      <c r="BR799" s="47"/>
      <c r="BS799" s="46"/>
      <c r="BT799" s="47">
        <v>2067</v>
      </c>
      <c r="BU799" s="47">
        <v>0</v>
      </c>
      <c r="BV799" s="47">
        <v>2067</v>
      </c>
      <c r="BW799" s="46"/>
      <c r="BX799" s="46"/>
      <c r="BY799" s="46"/>
      <c r="BZ799" s="46"/>
      <c r="CA799" s="46"/>
      <c r="CB799" s="47">
        <v>8360</v>
      </c>
      <c r="CC799" s="47">
        <v>0</v>
      </c>
      <c r="CD799" s="47">
        <f t="shared" si="58"/>
        <v>8360</v>
      </c>
      <c r="CE799" s="46"/>
      <c r="CF799" s="46"/>
      <c r="CG799" s="46"/>
      <c r="CH799" s="46"/>
      <c r="CI799" s="46"/>
      <c r="CJ799" s="47"/>
      <c r="CK799" s="47"/>
      <c r="CL799" s="47"/>
      <c r="CM799" s="46"/>
      <c r="CN799" s="46"/>
      <c r="CO799" s="46"/>
      <c r="CP799" s="46"/>
      <c r="CQ799" s="46"/>
      <c r="CR799" s="46"/>
      <c r="CS799" s="46"/>
      <c r="CT799" s="46"/>
      <c r="CU799" s="46"/>
      <c r="CV799" s="46"/>
      <c r="CW799" s="46"/>
      <c r="CX799" s="46"/>
      <c r="CY799" s="46"/>
      <c r="CZ799" s="28"/>
      <c r="DA799" s="28"/>
      <c r="DB799" s="35"/>
      <c r="DE799" s="31">
        <f t="shared" si="54"/>
        <v>7855</v>
      </c>
    </row>
    <row r="800" spans="1:109" x14ac:dyDescent="0.25">
      <c r="A800" s="18">
        <v>2160</v>
      </c>
      <c r="B800" s="38" t="s">
        <v>974</v>
      </c>
      <c r="C800" s="97" t="s">
        <v>43</v>
      </c>
      <c r="D800" s="104">
        <v>5</v>
      </c>
      <c r="E800" s="98">
        <v>800</v>
      </c>
      <c r="F800" s="98" t="s">
        <v>703</v>
      </c>
      <c r="G800" s="99" t="s">
        <v>703</v>
      </c>
      <c r="H800" s="98"/>
      <c r="I800" s="98"/>
      <c r="J800" s="98"/>
      <c r="K800" s="99"/>
      <c r="L800" s="99"/>
      <c r="M800" s="98" t="s">
        <v>124</v>
      </c>
      <c r="N800" s="24"/>
      <c r="O800" s="24"/>
      <c r="P800" s="24"/>
      <c r="Q800" s="24"/>
      <c r="R800" s="24"/>
      <c r="S800" s="24"/>
      <c r="T800" s="24"/>
      <c r="U800" s="24"/>
      <c r="V800" s="24"/>
      <c r="W800" s="24"/>
      <c r="X800" s="24"/>
      <c r="Y800" s="24"/>
      <c r="Z800" s="24"/>
      <c r="AA800" s="24"/>
      <c r="AB800" s="26"/>
      <c r="AC800" s="111"/>
      <c r="AD800" s="24"/>
      <c r="AE800" s="24"/>
      <c r="AF800" s="26"/>
      <c r="AG800" s="100"/>
      <c r="AH800" s="46"/>
      <c r="AI800" s="46"/>
      <c r="AJ800" s="46"/>
      <c r="AK800" s="46"/>
      <c r="AL800" s="46"/>
      <c r="AM800" s="46"/>
      <c r="AN800" s="47"/>
      <c r="AO800" s="47"/>
      <c r="AP800" s="95"/>
      <c r="AQ800" s="46"/>
      <c r="AR800" s="47">
        <v>7855</v>
      </c>
      <c r="AS800" s="47">
        <v>0</v>
      </c>
      <c r="AT800" s="47">
        <f t="shared" si="57"/>
        <v>7855</v>
      </c>
      <c r="AU800" s="46"/>
      <c r="AV800" s="47"/>
      <c r="AW800" s="47"/>
      <c r="AX800" s="101"/>
      <c r="AY800" s="46"/>
      <c r="AZ800" s="47"/>
      <c r="BA800" s="47"/>
      <c r="BB800" s="47"/>
      <c r="BC800" s="46"/>
      <c r="BD800" s="46"/>
      <c r="BE800" s="46"/>
      <c r="BF800" s="46"/>
      <c r="BG800" s="46"/>
      <c r="BH800" s="46"/>
      <c r="BI800" s="46"/>
      <c r="BJ800" s="46"/>
      <c r="BK800" s="46"/>
      <c r="BL800" s="83"/>
      <c r="BM800" s="83"/>
      <c r="BN800" s="83"/>
      <c r="BO800" s="46"/>
      <c r="BP800" s="47"/>
      <c r="BQ800" s="47"/>
      <c r="BR800" s="47"/>
      <c r="BS800" s="46"/>
      <c r="BT800" s="47">
        <v>2067</v>
      </c>
      <c r="BU800" s="47">
        <v>0</v>
      </c>
      <c r="BV800" s="47">
        <v>2067</v>
      </c>
      <c r="BW800" s="46"/>
      <c r="BX800" s="46"/>
      <c r="BY800" s="46"/>
      <c r="BZ800" s="46"/>
      <c r="CA800" s="46"/>
      <c r="CB800" s="47">
        <f>VLOOKUP(A800,'[9]enfermeria (304)'!$A$1:$U$311,19,0)</f>
        <v>8360</v>
      </c>
      <c r="CC800" s="47">
        <f>VLOOKUP(A800,'[9]enfermeria (304)'!$A$1:$U$311,20,0)</f>
        <v>0</v>
      </c>
      <c r="CD800" s="47">
        <f t="shared" si="58"/>
        <v>8360</v>
      </c>
      <c r="CE800" s="46"/>
      <c r="CF800" s="46"/>
      <c r="CG800" s="46"/>
      <c r="CH800" s="46"/>
      <c r="CI800" s="46"/>
      <c r="CJ800" s="47"/>
      <c r="CK800" s="47"/>
      <c r="CL800" s="47"/>
      <c r="CM800" s="46"/>
      <c r="CN800" s="46"/>
      <c r="CO800" s="46"/>
      <c r="CP800" s="46"/>
      <c r="CQ800" s="46"/>
      <c r="CR800" s="46"/>
      <c r="CS800" s="46"/>
      <c r="CT800" s="46"/>
      <c r="CU800" s="46"/>
      <c r="CV800" s="46"/>
      <c r="CW800" s="46"/>
      <c r="CX800" s="46"/>
      <c r="CY800" s="46"/>
      <c r="CZ800" s="28"/>
      <c r="DA800" s="28"/>
      <c r="DB800" s="35"/>
      <c r="DE800" s="31">
        <f t="shared" si="54"/>
        <v>7855</v>
      </c>
    </row>
    <row r="801" spans="1:109" x14ac:dyDescent="0.25">
      <c r="A801" s="18">
        <v>2162</v>
      </c>
      <c r="B801" s="38" t="s">
        <v>975</v>
      </c>
      <c r="C801" s="97" t="s">
        <v>43</v>
      </c>
      <c r="D801" s="104">
        <v>5</v>
      </c>
      <c r="E801" s="98">
        <v>400</v>
      </c>
      <c r="F801" s="98" t="s">
        <v>703</v>
      </c>
      <c r="G801" s="99" t="s">
        <v>703</v>
      </c>
      <c r="H801" s="98"/>
      <c r="I801" s="98"/>
      <c r="J801" s="98"/>
      <c r="K801" s="99"/>
      <c r="L801" s="99"/>
      <c r="M801" s="98" t="s">
        <v>124</v>
      </c>
      <c r="N801" s="24"/>
      <c r="O801" s="24"/>
      <c r="P801" s="24"/>
      <c r="Q801" s="24"/>
      <c r="R801" s="24"/>
      <c r="S801" s="24"/>
      <c r="T801" s="24"/>
      <c r="U801" s="24"/>
      <c r="V801" s="24"/>
      <c r="W801" s="24"/>
      <c r="X801" s="24"/>
      <c r="Y801" s="24"/>
      <c r="Z801" s="24"/>
      <c r="AA801" s="24"/>
      <c r="AB801" s="26"/>
      <c r="AC801" s="111"/>
      <c r="AD801" s="24"/>
      <c r="AE801" s="24"/>
      <c r="AF801" s="26"/>
      <c r="AG801" s="100"/>
      <c r="AH801" s="46"/>
      <c r="AI801" s="46"/>
      <c r="AJ801" s="46"/>
      <c r="AK801" s="46"/>
      <c r="AL801" s="46"/>
      <c r="AM801" s="46"/>
      <c r="AN801" s="47"/>
      <c r="AO801" s="47"/>
      <c r="AP801" s="95"/>
      <c r="AQ801" s="46"/>
      <c r="AR801" s="47">
        <v>7855</v>
      </c>
      <c r="AS801" s="47">
        <v>0</v>
      </c>
      <c r="AT801" s="47">
        <f t="shared" si="57"/>
        <v>7855</v>
      </c>
      <c r="AU801" s="46"/>
      <c r="AV801" s="47"/>
      <c r="AW801" s="47"/>
      <c r="AX801" s="101"/>
      <c r="AY801" s="46"/>
      <c r="AZ801" s="47"/>
      <c r="BA801" s="47"/>
      <c r="BB801" s="47"/>
      <c r="BC801" s="46"/>
      <c r="BD801" s="46"/>
      <c r="BE801" s="46"/>
      <c r="BF801" s="46"/>
      <c r="BG801" s="46"/>
      <c r="BH801" s="46"/>
      <c r="BI801" s="46"/>
      <c r="BJ801" s="46"/>
      <c r="BK801" s="46"/>
      <c r="BL801" s="83"/>
      <c r="BM801" s="83"/>
      <c r="BN801" s="83"/>
      <c r="BO801" s="46"/>
      <c r="BP801" s="47"/>
      <c r="BQ801" s="47"/>
      <c r="BR801" s="47"/>
      <c r="BS801" s="46"/>
      <c r="BT801" s="47">
        <f>VLOOKUP(A801,'[2]enfermeria (304)'!$A$1:$U$311,19,0)</f>
        <v>2067</v>
      </c>
      <c r="BU801" s="47">
        <f>VLOOKUP(A801,'[2]enfermeria (304)'!$A$1:$U$311,20,0)</f>
        <v>0</v>
      </c>
      <c r="BV801" s="47">
        <f t="shared" si="56"/>
        <v>2067</v>
      </c>
      <c r="BW801" s="46"/>
      <c r="BX801" s="46"/>
      <c r="BY801" s="46"/>
      <c r="BZ801" s="46"/>
      <c r="CA801" s="46"/>
      <c r="CB801" s="47">
        <f>VLOOKUP(A801,'[9]enfermeria (304)'!$A$1:$U$311,19,0)</f>
        <v>8360</v>
      </c>
      <c r="CC801" s="47">
        <f>VLOOKUP(A801,'[9]enfermeria (304)'!$A$1:$U$311,20,0)</f>
        <v>0</v>
      </c>
      <c r="CD801" s="47">
        <f t="shared" si="58"/>
        <v>8360</v>
      </c>
      <c r="CE801" s="46"/>
      <c r="CF801" s="46"/>
      <c r="CG801" s="46"/>
      <c r="CH801" s="46"/>
      <c r="CI801" s="46"/>
      <c r="CJ801" s="47"/>
      <c r="CK801" s="47"/>
      <c r="CL801" s="47"/>
      <c r="CM801" s="46"/>
      <c r="CN801" s="46"/>
      <c r="CO801" s="46"/>
      <c r="CP801" s="46"/>
      <c r="CQ801" s="46"/>
      <c r="CR801" s="46"/>
      <c r="CS801" s="46"/>
      <c r="CT801" s="46"/>
      <c r="CU801" s="46"/>
      <c r="CV801" s="46"/>
      <c r="CW801" s="46"/>
      <c r="CX801" s="46"/>
      <c r="CY801" s="46"/>
      <c r="CZ801" s="28"/>
      <c r="DA801" s="28"/>
      <c r="DB801" s="35"/>
      <c r="DE801" s="31">
        <f t="shared" si="54"/>
        <v>7855</v>
      </c>
    </row>
    <row r="802" spans="1:109" x14ac:dyDescent="0.25">
      <c r="A802" s="18">
        <v>2114</v>
      </c>
      <c r="B802" s="38" t="s">
        <v>976</v>
      </c>
      <c r="C802" s="33" t="s">
        <v>43</v>
      </c>
      <c r="D802" s="104">
        <v>5</v>
      </c>
      <c r="E802" s="98">
        <v>20</v>
      </c>
      <c r="F802" s="98" t="s">
        <v>703</v>
      </c>
      <c r="G802" s="99" t="s">
        <v>703</v>
      </c>
      <c r="H802" s="98"/>
      <c r="I802" s="98"/>
      <c r="J802" s="98"/>
      <c r="K802" s="99"/>
      <c r="L802" s="99"/>
      <c r="M802" s="98" t="s">
        <v>124</v>
      </c>
      <c r="N802" s="24"/>
      <c r="O802" s="24"/>
      <c r="P802" s="24"/>
      <c r="Q802" s="24"/>
      <c r="R802" s="24"/>
      <c r="S802" s="24"/>
      <c r="T802" s="24"/>
      <c r="U802" s="24"/>
      <c r="V802" s="24"/>
      <c r="W802" s="24"/>
      <c r="X802" s="24"/>
      <c r="Y802" s="24"/>
      <c r="Z802" s="24"/>
      <c r="AA802" s="24"/>
      <c r="AB802" s="26"/>
      <c r="AC802" s="111"/>
      <c r="AD802" s="24"/>
      <c r="AE802" s="24"/>
      <c r="AF802" s="26"/>
      <c r="AG802" s="100"/>
      <c r="AH802" s="46"/>
      <c r="AI802" s="46"/>
      <c r="AJ802" s="46"/>
      <c r="AK802" s="46"/>
      <c r="AL802" s="46"/>
      <c r="AM802" s="46"/>
      <c r="AN802" s="47"/>
      <c r="AO802" s="47"/>
      <c r="AP802" s="95"/>
      <c r="AQ802" s="46"/>
      <c r="AR802" s="47">
        <v>7855</v>
      </c>
      <c r="AS802" s="47">
        <v>0</v>
      </c>
      <c r="AT802" s="47">
        <f t="shared" si="57"/>
        <v>7855</v>
      </c>
      <c r="AU802" s="46"/>
      <c r="AV802" s="47"/>
      <c r="AW802" s="47"/>
      <c r="AX802" s="101"/>
      <c r="AY802" s="46"/>
      <c r="AZ802" s="47"/>
      <c r="BA802" s="47"/>
      <c r="BB802" s="47"/>
      <c r="BC802" s="46"/>
      <c r="BD802" s="46"/>
      <c r="BE802" s="46"/>
      <c r="BF802" s="46"/>
      <c r="BG802" s="46"/>
      <c r="BH802" s="46"/>
      <c r="BI802" s="46"/>
      <c r="BJ802" s="46"/>
      <c r="BK802" s="46"/>
      <c r="BL802" s="83"/>
      <c r="BM802" s="83"/>
      <c r="BN802" s="83"/>
      <c r="BO802" s="46"/>
      <c r="BP802" s="47"/>
      <c r="BQ802" s="47"/>
      <c r="BR802" s="47"/>
      <c r="BS802" s="46"/>
      <c r="BT802" s="47">
        <f>VLOOKUP(A802,'[2]enfermeria (304)'!$A$1:$U$311,19,0)</f>
        <v>2067</v>
      </c>
      <c r="BU802" s="47">
        <f>VLOOKUP(A802,'[2]enfermeria (304)'!$A$1:$U$311,20,0)</f>
        <v>0</v>
      </c>
      <c r="BV802" s="47">
        <f t="shared" si="56"/>
        <v>2067</v>
      </c>
      <c r="BW802" s="46"/>
      <c r="BX802" s="46"/>
      <c r="BY802" s="46"/>
      <c r="BZ802" s="46"/>
      <c r="CA802" s="46"/>
      <c r="CB802" s="47">
        <f>VLOOKUP(A802,'[9]enfermeria (304)'!$A$1:$U$311,19,0)</f>
        <v>8360</v>
      </c>
      <c r="CC802" s="47">
        <f>VLOOKUP(A802,'[9]enfermeria (304)'!$A$1:$U$311,20,0)</f>
        <v>0</v>
      </c>
      <c r="CD802" s="47">
        <f t="shared" si="58"/>
        <v>8360</v>
      </c>
      <c r="CE802" s="46"/>
      <c r="CF802" s="46"/>
      <c r="CG802" s="46"/>
      <c r="CH802" s="46"/>
      <c r="CI802" s="46"/>
      <c r="CJ802" s="47"/>
      <c r="CK802" s="47"/>
      <c r="CL802" s="47"/>
      <c r="CM802" s="46"/>
      <c r="CN802" s="46"/>
      <c r="CO802" s="46"/>
      <c r="CP802" s="46"/>
      <c r="CQ802" s="46"/>
      <c r="CR802" s="46"/>
      <c r="CS802" s="46"/>
      <c r="CT802" s="46"/>
      <c r="CU802" s="46"/>
      <c r="CV802" s="46"/>
      <c r="CW802" s="46"/>
      <c r="CX802" s="46"/>
      <c r="CY802" s="46"/>
      <c r="CZ802" s="28"/>
      <c r="DA802" s="28"/>
      <c r="DB802" s="35"/>
      <c r="DE802" s="31">
        <f t="shared" si="54"/>
        <v>7855</v>
      </c>
    </row>
    <row r="803" spans="1:109" x14ac:dyDescent="0.25">
      <c r="A803" s="109" t="s">
        <v>119</v>
      </c>
      <c r="B803" s="38" t="s">
        <v>977</v>
      </c>
      <c r="C803" s="33" t="s">
        <v>43</v>
      </c>
      <c r="D803" s="104">
        <v>10</v>
      </c>
      <c r="E803" s="98">
        <v>10</v>
      </c>
      <c r="F803" s="98" t="s">
        <v>703</v>
      </c>
      <c r="G803" s="99" t="s">
        <v>703</v>
      </c>
      <c r="H803" s="98"/>
      <c r="I803" s="98"/>
      <c r="J803" s="98"/>
      <c r="K803" s="99"/>
      <c r="L803" s="99"/>
      <c r="M803" s="98" t="s">
        <v>124</v>
      </c>
      <c r="N803" s="24"/>
      <c r="O803" s="24"/>
      <c r="P803" s="24"/>
      <c r="Q803" s="24"/>
      <c r="R803" s="24"/>
      <c r="S803" s="24"/>
      <c r="T803" s="24"/>
      <c r="U803" s="24"/>
      <c r="V803" s="24"/>
      <c r="W803" s="24"/>
      <c r="X803" s="24"/>
      <c r="Y803" s="24"/>
      <c r="Z803" s="24"/>
      <c r="AA803" s="24"/>
      <c r="AB803" s="26"/>
      <c r="AC803" s="111"/>
      <c r="AD803" s="24"/>
      <c r="AE803" s="24"/>
      <c r="AF803" s="26"/>
      <c r="AG803" s="100"/>
      <c r="AH803" s="46"/>
      <c r="AI803" s="46"/>
      <c r="AJ803" s="46"/>
      <c r="AK803" s="46"/>
      <c r="AL803" s="46"/>
      <c r="AM803" s="46"/>
      <c r="AN803" s="47"/>
      <c r="AO803" s="47"/>
      <c r="AP803" s="95"/>
      <c r="AQ803" s="46"/>
      <c r="AR803" s="47">
        <v>7855</v>
      </c>
      <c r="AS803" s="47">
        <v>0</v>
      </c>
      <c r="AT803" s="47">
        <f t="shared" si="57"/>
        <v>7855</v>
      </c>
      <c r="AU803" s="46"/>
      <c r="AV803" s="47"/>
      <c r="AW803" s="47"/>
      <c r="AX803" s="101"/>
      <c r="AY803" s="46"/>
      <c r="AZ803" s="47"/>
      <c r="BA803" s="47"/>
      <c r="BB803" s="47"/>
      <c r="BC803" s="46"/>
      <c r="BD803" s="46"/>
      <c r="BE803" s="46"/>
      <c r="BF803" s="46"/>
      <c r="BG803" s="46"/>
      <c r="BH803" s="46"/>
      <c r="BI803" s="46"/>
      <c r="BJ803" s="46"/>
      <c r="BK803" s="46"/>
      <c r="BL803" s="83"/>
      <c r="BM803" s="83"/>
      <c r="BN803" s="83"/>
      <c r="BO803" s="46"/>
      <c r="BP803" s="47"/>
      <c r="BQ803" s="47"/>
      <c r="BR803" s="47"/>
      <c r="BS803" s="46"/>
      <c r="BT803" s="47">
        <v>2067</v>
      </c>
      <c r="BU803" s="47">
        <v>0</v>
      </c>
      <c r="BV803" s="47">
        <f t="shared" si="56"/>
        <v>2067</v>
      </c>
      <c r="BW803" s="46"/>
      <c r="BX803" s="46"/>
      <c r="BY803" s="46"/>
      <c r="BZ803" s="46"/>
      <c r="CA803" s="46"/>
      <c r="CB803" s="47">
        <v>8360</v>
      </c>
      <c r="CC803" s="47">
        <f>VLOOKUP(A803,'[9]enfermeria (304)'!$A$1:$U$311,20,0)</f>
        <v>0</v>
      </c>
      <c r="CD803" s="47">
        <f t="shared" si="58"/>
        <v>8360</v>
      </c>
      <c r="CE803" s="46"/>
      <c r="CF803" s="46"/>
      <c r="CG803" s="46"/>
      <c r="CH803" s="46"/>
      <c r="CI803" s="46"/>
      <c r="CJ803" s="47"/>
      <c r="CK803" s="47"/>
      <c r="CL803" s="47"/>
      <c r="CM803" s="46"/>
      <c r="CN803" s="46"/>
      <c r="CO803" s="46"/>
      <c r="CP803" s="46"/>
      <c r="CQ803" s="46"/>
      <c r="CR803" s="46"/>
      <c r="CS803" s="46"/>
      <c r="CT803" s="46"/>
      <c r="CU803" s="46"/>
      <c r="CV803" s="46"/>
      <c r="CW803" s="46"/>
      <c r="CX803" s="46"/>
      <c r="CY803" s="46"/>
      <c r="CZ803" s="28"/>
      <c r="DA803" s="28"/>
      <c r="DB803" s="35"/>
      <c r="DE803" s="31">
        <f t="shared" si="54"/>
        <v>7855</v>
      </c>
    </row>
    <row r="804" spans="1:109" x14ac:dyDescent="0.25">
      <c r="A804" s="109" t="s">
        <v>119</v>
      </c>
      <c r="B804" s="38" t="s">
        <v>978</v>
      </c>
      <c r="C804" s="33" t="s">
        <v>43</v>
      </c>
      <c r="D804" s="104">
        <v>10</v>
      </c>
      <c r="E804" s="98">
        <v>10</v>
      </c>
      <c r="F804" s="98" t="s">
        <v>703</v>
      </c>
      <c r="G804" s="99" t="s">
        <v>703</v>
      </c>
      <c r="H804" s="98"/>
      <c r="I804" s="98"/>
      <c r="J804" s="98"/>
      <c r="K804" s="99"/>
      <c r="L804" s="99"/>
      <c r="M804" s="98" t="s">
        <v>124</v>
      </c>
      <c r="N804" s="24"/>
      <c r="O804" s="24"/>
      <c r="P804" s="24"/>
      <c r="Q804" s="24"/>
      <c r="R804" s="24"/>
      <c r="S804" s="24"/>
      <c r="T804" s="24"/>
      <c r="U804" s="24"/>
      <c r="V804" s="24"/>
      <c r="W804" s="24"/>
      <c r="X804" s="24"/>
      <c r="Y804" s="24"/>
      <c r="Z804" s="24"/>
      <c r="AA804" s="24"/>
      <c r="AB804" s="26"/>
      <c r="AC804" s="111"/>
      <c r="AD804" s="24"/>
      <c r="AE804" s="24"/>
      <c r="AF804" s="26"/>
      <c r="AG804" s="100"/>
      <c r="AH804" s="46"/>
      <c r="AI804" s="46"/>
      <c r="AJ804" s="46"/>
      <c r="AK804" s="46"/>
      <c r="AL804" s="46"/>
      <c r="AM804" s="46"/>
      <c r="AN804" s="47"/>
      <c r="AO804" s="47"/>
      <c r="AP804" s="95"/>
      <c r="AQ804" s="46"/>
      <c r="AR804" s="47"/>
      <c r="AS804" s="47"/>
      <c r="AT804" s="47"/>
      <c r="AU804" s="46"/>
      <c r="AV804" s="47"/>
      <c r="AW804" s="47"/>
      <c r="AX804" s="101"/>
      <c r="AY804" s="46"/>
      <c r="AZ804" s="47"/>
      <c r="BA804" s="47"/>
      <c r="BB804" s="47"/>
      <c r="BC804" s="46"/>
      <c r="BD804" s="46"/>
      <c r="BE804" s="46"/>
      <c r="BF804" s="46"/>
      <c r="BG804" s="46"/>
      <c r="BH804" s="46"/>
      <c r="BI804" s="46"/>
      <c r="BJ804" s="46"/>
      <c r="BK804" s="46"/>
      <c r="BL804" s="83"/>
      <c r="BM804" s="83"/>
      <c r="BN804" s="83"/>
      <c r="BO804" s="46"/>
      <c r="BP804" s="47"/>
      <c r="BQ804" s="47"/>
      <c r="BR804" s="47"/>
      <c r="BS804" s="46"/>
      <c r="BT804" s="47">
        <v>2067</v>
      </c>
      <c r="BU804" s="47">
        <v>0</v>
      </c>
      <c r="BV804" s="47">
        <f t="shared" si="56"/>
        <v>2067</v>
      </c>
      <c r="BW804" s="46"/>
      <c r="BX804" s="46"/>
      <c r="BY804" s="46"/>
      <c r="BZ804" s="46"/>
      <c r="CA804" s="46"/>
      <c r="CB804" s="47">
        <v>8360</v>
      </c>
      <c r="CC804" s="47">
        <f>VLOOKUP(A804,'[9]enfermeria (304)'!$A$1:$U$311,20,0)</f>
        <v>0</v>
      </c>
      <c r="CD804" s="47">
        <f t="shared" si="58"/>
        <v>8360</v>
      </c>
      <c r="CE804" s="46"/>
      <c r="CF804" s="46"/>
      <c r="CG804" s="46"/>
      <c r="CH804" s="46"/>
      <c r="CI804" s="46"/>
      <c r="CJ804" s="47"/>
      <c r="CK804" s="47"/>
      <c r="CL804" s="47"/>
      <c r="CM804" s="46"/>
      <c r="CN804" s="46"/>
      <c r="CO804" s="46"/>
      <c r="CP804" s="46"/>
      <c r="CQ804" s="46"/>
      <c r="CR804" s="46"/>
      <c r="CS804" s="46"/>
      <c r="CT804" s="46"/>
      <c r="CU804" s="46"/>
      <c r="CV804" s="46"/>
      <c r="CW804" s="46"/>
      <c r="CX804" s="46"/>
      <c r="CY804" s="46"/>
      <c r="CZ804" s="28"/>
      <c r="DA804" s="28"/>
      <c r="DB804" s="35"/>
      <c r="DE804" s="31">
        <f t="shared" si="54"/>
        <v>5213.5</v>
      </c>
    </row>
    <row r="805" spans="1:109" x14ac:dyDescent="0.25">
      <c r="A805" s="109" t="s">
        <v>119</v>
      </c>
      <c r="B805" s="38" t="s">
        <v>979</v>
      </c>
      <c r="C805" s="33" t="s">
        <v>43</v>
      </c>
      <c r="D805" s="104">
        <v>10</v>
      </c>
      <c r="E805" s="98">
        <v>10</v>
      </c>
      <c r="F805" s="98" t="s">
        <v>703</v>
      </c>
      <c r="G805" s="99" t="s">
        <v>703</v>
      </c>
      <c r="H805" s="98"/>
      <c r="I805" s="98"/>
      <c r="J805" s="98"/>
      <c r="K805" s="99"/>
      <c r="L805" s="99"/>
      <c r="M805" s="98" t="s">
        <v>124</v>
      </c>
      <c r="N805" s="24"/>
      <c r="O805" s="24"/>
      <c r="P805" s="24"/>
      <c r="Q805" s="24"/>
      <c r="R805" s="24"/>
      <c r="S805" s="24"/>
      <c r="T805" s="24"/>
      <c r="U805" s="24"/>
      <c r="V805" s="24"/>
      <c r="W805" s="24"/>
      <c r="X805" s="24"/>
      <c r="Y805" s="24"/>
      <c r="Z805" s="24"/>
      <c r="AA805" s="24"/>
      <c r="AB805" s="26"/>
      <c r="AC805" s="111"/>
      <c r="AD805" s="24"/>
      <c r="AE805" s="24"/>
      <c r="AF805" s="26"/>
      <c r="AG805" s="100"/>
      <c r="AH805" s="46"/>
      <c r="AI805" s="46"/>
      <c r="AJ805" s="46"/>
      <c r="AK805" s="46"/>
      <c r="AL805" s="46"/>
      <c r="AM805" s="46"/>
      <c r="AN805" s="47"/>
      <c r="AO805" s="47"/>
      <c r="AP805" s="95"/>
      <c r="AQ805" s="46"/>
      <c r="AR805" s="47">
        <v>7855</v>
      </c>
      <c r="AS805" s="47">
        <v>0</v>
      </c>
      <c r="AT805" s="47">
        <f t="shared" ref="AT805:AT851" si="59">+AR805+AS805</f>
        <v>7855</v>
      </c>
      <c r="AU805" s="46"/>
      <c r="AV805" s="47"/>
      <c r="AW805" s="47"/>
      <c r="AX805" s="101"/>
      <c r="AY805" s="46"/>
      <c r="AZ805" s="47"/>
      <c r="BA805" s="47"/>
      <c r="BB805" s="47"/>
      <c r="BC805" s="46"/>
      <c r="BD805" s="46"/>
      <c r="BE805" s="46"/>
      <c r="BF805" s="46"/>
      <c r="BG805" s="46"/>
      <c r="BH805" s="46"/>
      <c r="BI805" s="46"/>
      <c r="BJ805" s="46"/>
      <c r="BK805" s="46"/>
      <c r="BL805" s="83"/>
      <c r="BM805" s="83"/>
      <c r="BN805" s="83"/>
      <c r="BO805" s="46"/>
      <c r="BP805" s="47"/>
      <c r="BQ805" s="47"/>
      <c r="BR805" s="47"/>
      <c r="BS805" s="46"/>
      <c r="BT805" s="47">
        <v>2067</v>
      </c>
      <c r="BU805" s="47">
        <v>0</v>
      </c>
      <c r="BV805" s="47">
        <f t="shared" si="56"/>
        <v>2067</v>
      </c>
      <c r="BW805" s="46"/>
      <c r="BX805" s="46"/>
      <c r="BY805" s="46"/>
      <c r="BZ805" s="46"/>
      <c r="CA805" s="46"/>
      <c r="CB805" s="47">
        <v>8360</v>
      </c>
      <c r="CC805" s="47">
        <f>VLOOKUP(A805,'[9]enfermeria (304)'!$A$1:$U$311,20,0)</f>
        <v>0</v>
      </c>
      <c r="CD805" s="47">
        <f t="shared" si="58"/>
        <v>8360</v>
      </c>
      <c r="CE805" s="46"/>
      <c r="CF805" s="46"/>
      <c r="CG805" s="46"/>
      <c r="CH805" s="46"/>
      <c r="CI805" s="46"/>
      <c r="CJ805" s="47"/>
      <c r="CK805" s="47"/>
      <c r="CL805" s="47"/>
      <c r="CM805" s="46"/>
      <c r="CN805" s="46"/>
      <c r="CO805" s="46"/>
      <c r="CP805" s="46"/>
      <c r="CQ805" s="46"/>
      <c r="CR805" s="46"/>
      <c r="CS805" s="46"/>
      <c r="CT805" s="46"/>
      <c r="CU805" s="46"/>
      <c r="CV805" s="46"/>
      <c r="CW805" s="46"/>
      <c r="CX805" s="46"/>
      <c r="CY805" s="46"/>
      <c r="CZ805" s="28"/>
      <c r="DA805" s="28"/>
      <c r="DB805" s="35"/>
      <c r="DE805" s="31">
        <f t="shared" si="54"/>
        <v>7855</v>
      </c>
    </row>
    <row r="806" spans="1:109" x14ac:dyDescent="0.25">
      <c r="A806" s="18">
        <v>2112</v>
      </c>
      <c r="B806" s="38" t="s">
        <v>980</v>
      </c>
      <c r="C806" s="33" t="s">
        <v>43</v>
      </c>
      <c r="D806" s="104">
        <v>14</v>
      </c>
      <c r="E806" s="98">
        <v>10</v>
      </c>
      <c r="F806" s="98" t="s">
        <v>703</v>
      </c>
      <c r="G806" s="99" t="s">
        <v>703</v>
      </c>
      <c r="H806" s="98"/>
      <c r="I806" s="98"/>
      <c r="J806" s="98"/>
      <c r="K806" s="99"/>
      <c r="L806" s="99"/>
      <c r="M806" s="98" t="s">
        <v>124</v>
      </c>
      <c r="N806" s="24"/>
      <c r="O806" s="24"/>
      <c r="P806" s="24"/>
      <c r="Q806" s="24"/>
      <c r="R806" s="24"/>
      <c r="S806" s="24"/>
      <c r="T806" s="24"/>
      <c r="U806" s="24"/>
      <c r="V806" s="24"/>
      <c r="W806" s="24"/>
      <c r="X806" s="24"/>
      <c r="Y806" s="24"/>
      <c r="Z806" s="24"/>
      <c r="AA806" s="24"/>
      <c r="AB806" s="26"/>
      <c r="AC806" s="111"/>
      <c r="AD806" s="24"/>
      <c r="AE806" s="24"/>
      <c r="AF806" s="26"/>
      <c r="AG806" s="100"/>
      <c r="AH806" s="46"/>
      <c r="AI806" s="46"/>
      <c r="AJ806" s="46"/>
      <c r="AK806" s="46"/>
      <c r="AL806" s="46"/>
      <c r="AM806" s="46"/>
      <c r="AN806" s="47"/>
      <c r="AO806" s="47"/>
      <c r="AP806" s="95"/>
      <c r="AQ806" s="46"/>
      <c r="AR806" s="47">
        <v>9178</v>
      </c>
      <c r="AS806" s="47">
        <v>0</v>
      </c>
      <c r="AT806" s="47">
        <f t="shared" si="59"/>
        <v>9178</v>
      </c>
      <c r="AU806" s="46"/>
      <c r="AV806" s="47"/>
      <c r="AW806" s="47"/>
      <c r="AX806" s="101"/>
      <c r="AY806" s="46"/>
      <c r="AZ806" s="47"/>
      <c r="BA806" s="47"/>
      <c r="BB806" s="47"/>
      <c r="BC806" s="46"/>
      <c r="BD806" s="46"/>
      <c r="BE806" s="46"/>
      <c r="BF806" s="46"/>
      <c r="BG806" s="46"/>
      <c r="BH806" s="46"/>
      <c r="BI806" s="46"/>
      <c r="BJ806" s="46"/>
      <c r="BK806" s="46"/>
      <c r="BL806" s="83"/>
      <c r="BM806" s="83"/>
      <c r="BN806" s="83"/>
      <c r="BO806" s="46"/>
      <c r="BP806" s="47"/>
      <c r="BQ806" s="47"/>
      <c r="BR806" s="47"/>
      <c r="BS806" s="46"/>
      <c r="BT806" s="47">
        <f>VLOOKUP(A806,'[2]enfermeria (304)'!$A$1:$U$311,19,0)</f>
        <v>2600</v>
      </c>
      <c r="BU806" s="47">
        <f>VLOOKUP(A806,'[2]enfermeria (304)'!$A$1:$U$311,20,0)</f>
        <v>0</v>
      </c>
      <c r="BV806" s="47">
        <f t="shared" si="56"/>
        <v>2600</v>
      </c>
      <c r="BW806" s="46"/>
      <c r="BX806" s="46"/>
      <c r="BY806" s="46"/>
      <c r="BZ806" s="46"/>
      <c r="CA806" s="46"/>
      <c r="CB806" s="47">
        <f>VLOOKUP(A806,'[9]enfermeria (304)'!$A$1:$U$311,19,0)</f>
        <v>9760</v>
      </c>
      <c r="CC806" s="47">
        <f>VLOOKUP(A806,'[9]enfermeria (304)'!$A$1:$U$311,20,0)</f>
        <v>0</v>
      </c>
      <c r="CD806" s="47">
        <f t="shared" si="58"/>
        <v>9760</v>
      </c>
      <c r="CE806" s="46"/>
      <c r="CF806" s="46"/>
      <c r="CG806" s="46"/>
      <c r="CH806" s="46"/>
      <c r="CI806" s="46"/>
      <c r="CJ806" s="47"/>
      <c r="CK806" s="47"/>
      <c r="CL806" s="47"/>
      <c r="CM806" s="46"/>
      <c r="CN806" s="46"/>
      <c r="CO806" s="46"/>
      <c r="CP806" s="46"/>
      <c r="CQ806" s="46"/>
      <c r="CR806" s="46"/>
      <c r="CS806" s="46"/>
      <c r="CT806" s="46"/>
      <c r="CU806" s="46"/>
      <c r="CV806" s="46"/>
      <c r="CW806" s="46"/>
      <c r="CX806" s="46"/>
      <c r="CY806" s="46"/>
      <c r="CZ806" s="28"/>
      <c r="DA806" s="28"/>
      <c r="DB806" s="35"/>
      <c r="DE806" s="31">
        <f t="shared" si="54"/>
        <v>9178</v>
      </c>
    </row>
    <row r="807" spans="1:109" x14ac:dyDescent="0.25">
      <c r="A807" s="96">
        <v>2113</v>
      </c>
      <c r="B807" s="38" t="s">
        <v>981</v>
      </c>
      <c r="C807" s="33" t="s">
        <v>43</v>
      </c>
      <c r="D807" s="104">
        <v>5</v>
      </c>
      <c r="E807" s="98">
        <v>20</v>
      </c>
      <c r="F807" s="98" t="s">
        <v>703</v>
      </c>
      <c r="G807" s="99" t="s">
        <v>703</v>
      </c>
      <c r="H807" s="98"/>
      <c r="I807" s="98"/>
      <c r="J807" s="98"/>
      <c r="K807" s="99"/>
      <c r="L807" s="99"/>
      <c r="M807" s="98" t="s">
        <v>124</v>
      </c>
      <c r="N807" s="24"/>
      <c r="O807" s="24"/>
      <c r="P807" s="24"/>
      <c r="Q807" s="24"/>
      <c r="R807" s="24"/>
      <c r="S807" s="24"/>
      <c r="T807" s="24"/>
      <c r="U807" s="24"/>
      <c r="V807" s="24"/>
      <c r="W807" s="24"/>
      <c r="X807" s="24"/>
      <c r="Y807" s="24"/>
      <c r="Z807" s="24"/>
      <c r="AA807" s="24"/>
      <c r="AB807" s="26"/>
      <c r="AC807" s="111"/>
      <c r="AD807" s="24"/>
      <c r="AE807" s="24"/>
      <c r="AF807" s="26"/>
      <c r="AG807" s="100"/>
      <c r="AH807" s="46"/>
      <c r="AI807" s="46"/>
      <c r="AJ807" s="46"/>
      <c r="AK807" s="46"/>
      <c r="AL807" s="46"/>
      <c r="AM807" s="46"/>
      <c r="AN807" s="47"/>
      <c r="AO807" s="47"/>
      <c r="AP807" s="95"/>
      <c r="AQ807" s="46"/>
      <c r="AR807" s="47">
        <v>9178</v>
      </c>
      <c r="AS807" s="47">
        <v>0</v>
      </c>
      <c r="AT807" s="47">
        <f t="shared" si="59"/>
        <v>9178</v>
      </c>
      <c r="AU807" s="46"/>
      <c r="AV807" s="47"/>
      <c r="AW807" s="47"/>
      <c r="AX807" s="101"/>
      <c r="AY807" s="46"/>
      <c r="AZ807" s="47"/>
      <c r="BA807" s="47"/>
      <c r="BB807" s="47"/>
      <c r="BC807" s="46"/>
      <c r="BD807" s="46"/>
      <c r="BE807" s="46"/>
      <c r="BF807" s="46"/>
      <c r="BG807" s="46"/>
      <c r="BH807" s="46"/>
      <c r="BI807" s="46"/>
      <c r="BJ807" s="46"/>
      <c r="BK807" s="46"/>
      <c r="BL807" s="83"/>
      <c r="BM807" s="83"/>
      <c r="BN807" s="83"/>
      <c r="BO807" s="46"/>
      <c r="BP807" s="47"/>
      <c r="BQ807" s="47"/>
      <c r="BR807" s="47"/>
      <c r="BS807" s="46"/>
      <c r="BT807" s="47">
        <f>VLOOKUP(A807,'[2]enfermeria (304)'!$A$1:$U$311,19,0)</f>
        <v>2600</v>
      </c>
      <c r="BU807" s="47">
        <f>VLOOKUP(A807,'[2]enfermeria (304)'!$A$1:$U$311,20,0)</f>
        <v>0</v>
      </c>
      <c r="BV807" s="47">
        <f t="shared" si="56"/>
        <v>2600</v>
      </c>
      <c r="BW807" s="46"/>
      <c r="BX807" s="46"/>
      <c r="BY807" s="46"/>
      <c r="BZ807" s="46"/>
      <c r="CA807" s="46"/>
      <c r="CB807" s="47">
        <f>VLOOKUP(A807,'[9]enfermeria (304)'!$A$1:$U$311,19,0)</f>
        <v>9760</v>
      </c>
      <c r="CC807" s="47">
        <f>VLOOKUP(A807,'[9]enfermeria (304)'!$A$1:$U$311,20,0)</f>
        <v>0</v>
      </c>
      <c r="CD807" s="47">
        <f t="shared" si="58"/>
        <v>9760</v>
      </c>
      <c r="CE807" s="46"/>
      <c r="CF807" s="46"/>
      <c r="CG807" s="46"/>
      <c r="CH807" s="46"/>
      <c r="CI807" s="46"/>
      <c r="CJ807" s="47"/>
      <c r="CK807" s="47"/>
      <c r="CL807" s="47"/>
      <c r="CM807" s="46"/>
      <c r="CN807" s="46"/>
      <c r="CO807" s="46"/>
      <c r="CP807" s="46"/>
      <c r="CQ807" s="46"/>
      <c r="CR807" s="46"/>
      <c r="CS807" s="46"/>
      <c r="CT807" s="46"/>
      <c r="CU807" s="46"/>
      <c r="CV807" s="46"/>
      <c r="CW807" s="46"/>
      <c r="CX807" s="46"/>
      <c r="CY807" s="46"/>
      <c r="CZ807" s="28"/>
      <c r="DA807" s="28"/>
      <c r="DB807" s="35"/>
      <c r="DE807" s="31">
        <f t="shared" si="54"/>
        <v>9178</v>
      </c>
    </row>
    <row r="808" spans="1:109" x14ac:dyDescent="0.25">
      <c r="A808" s="116">
        <v>2110</v>
      </c>
      <c r="B808" s="38" t="s">
        <v>982</v>
      </c>
      <c r="C808" s="33" t="s">
        <v>43</v>
      </c>
      <c r="D808" s="104">
        <v>20</v>
      </c>
      <c r="E808" s="98">
        <f>D808</f>
        <v>20</v>
      </c>
      <c r="F808" s="98" t="s">
        <v>703</v>
      </c>
      <c r="G808" s="99" t="s">
        <v>703</v>
      </c>
      <c r="H808" s="98"/>
      <c r="I808" s="98"/>
      <c r="J808" s="98"/>
      <c r="K808" s="99"/>
      <c r="L808" s="99"/>
      <c r="M808" s="98" t="s">
        <v>124</v>
      </c>
      <c r="N808" s="24"/>
      <c r="O808" s="24"/>
      <c r="P808" s="24"/>
      <c r="Q808" s="24"/>
      <c r="R808" s="24"/>
      <c r="S808" s="24"/>
      <c r="T808" s="24"/>
      <c r="U808" s="24"/>
      <c r="V808" s="24"/>
      <c r="W808" s="24"/>
      <c r="X808" s="24"/>
      <c r="Y808" s="24"/>
      <c r="Z808" s="24"/>
      <c r="AA808" s="24"/>
      <c r="AB808" s="26"/>
      <c r="AC808" s="111"/>
      <c r="AD808" s="24"/>
      <c r="AE808" s="24"/>
      <c r="AF808" s="26"/>
      <c r="AG808" s="100"/>
      <c r="AH808" s="46"/>
      <c r="AI808" s="46"/>
      <c r="AJ808" s="46"/>
      <c r="AK808" s="46"/>
      <c r="AL808" s="46"/>
      <c r="AM808" s="46"/>
      <c r="AN808" s="47"/>
      <c r="AO808" s="47"/>
      <c r="AP808" s="95"/>
      <c r="AQ808" s="46"/>
      <c r="AR808" s="47"/>
      <c r="AS808" s="47"/>
      <c r="AT808" s="47"/>
      <c r="AU808" s="46"/>
      <c r="AV808" s="47"/>
      <c r="AW808" s="47"/>
      <c r="AX808" s="101"/>
      <c r="AY808" s="46"/>
      <c r="AZ808" s="47"/>
      <c r="BA808" s="47"/>
      <c r="BB808" s="47"/>
      <c r="BC808" s="46"/>
      <c r="BD808" s="46"/>
      <c r="BE808" s="46"/>
      <c r="BF808" s="46"/>
      <c r="BG808" s="46"/>
      <c r="BH808" s="46"/>
      <c r="BI808" s="46"/>
      <c r="BJ808" s="46"/>
      <c r="BK808" s="46"/>
      <c r="BL808" s="83"/>
      <c r="BM808" s="83"/>
      <c r="BN808" s="83"/>
      <c r="BO808" s="46"/>
      <c r="BP808" s="47"/>
      <c r="BQ808" s="47"/>
      <c r="BR808" s="47"/>
      <c r="BS808" s="46"/>
      <c r="BT808" s="47">
        <f>VLOOKUP(A808,'[2]enfermeria (304)'!$A$1:$U$311,19,0)</f>
        <v>2467</v>
      </c>
      <c r="BU808" s="47">
        <f>VLOOKUP(A808,'[2]enfermeria (304)'!$A$1:$U$311,20,0)</f>
        <v>0</v>
      </c>
      <c r="BV808" s="47">
        <f t="shared" si="56"/>
        <v>2467</v>
      </c>
      <c r="BW808" s="46"/>
      <c r="BX808" s="46"/>
      <c r="BY808" s="46"/>
      <c r="BZ808" s="46"/>
      <c r="CA808" s="46"/>
      <c r="CB808" s="47">
        <f>VLOOKUP(A808,'[9]enfermeria (304)'!$A$1:$U$311,19,0)</f>
        <v>9760</v>
      </c>
      <c r="CC808" s="47">
        <f>VLOOKUP(A808,'[9]enfermeria (304)'!$A$1:$U$311,20,0)</f>
        <v>0</v>
      </c>
      <c r="CD808" s="47">
        <f t="shared" si="58"/>
        <v>9760</v>
      </c>
      <c r="CE808" s="46"/>
      <c r="CF808" s="46"/>
      <c r="CG808" s="46"/>
      <c r="CH808" s="46"/>
      <c r="CI808" s="46"/>
      <c r="CJ808" s="47"/>
      <c r="CK808" s="47"/>
      <c r="CL808" s="47"/>
      <c r="CM808" s="46"/>
      <c r="CN808" s="46"/>
      <c r="CO808" s="46"/>
      <c r="CP808" s="46"/>
      <c r="CQ808" s="46"/>
      <c r="CR808" s="46"/>
      <c r="CS808" s="46"/>
      <c r="CT808" s="46"/>
      <c r="CU808" s="46"/>
      <c r="CV808" s="46"/>
      <c r="CW808" s="46"/>
      <c r="CX808" s="46"/>
      <c r="CY808" s="46"/>
      <c r="CZ808" s="28"/>
      <c r="DA808" s="28"/>
      <c r="DB808" s="35"/>
      <c r="DE808" s="31">
        <f t="shared" si="54"/>
        <v>6113.5</v>
      </c>
    </row>
    <row r="809" spans="1:109" ht="23.25" x14ac:dyDescent="0.25">
      <c r="A809" s="96">
        <v>2167</v>
      </c>
      <c r="B809" s="103" t="s">
        <v>983</v>
      </c>
      <c r="C809" s="97" t="s">
        <v>43</v>
      </c>
      <c r="D809" s="104">
        <v>5</v>
      </c>
      <c r="E809" s="98">
        <v>20</v>
      </c>
      <c r="F809" s="98" t="s">
        <v>703</v>
      </c>
      <c r="G809" s="99" t="s">
        <v>703</v>
      </c>
      <c r="H809" s="98"/>
      <c r="I809" s="98"/>
      <c r="J809" s="98"/>
      <c r="K809" s="99"/>
      <c r="L809" s="99"/>
      <c r="M809" s="98" t="s">
        <v>124</v>
      </c>
      <c r="N809" s="24"/>
      <c r="O809" s="24"/>
      <c r="P809" s="24"/>
      <c r="Q809" s="24"/>
      <c r="R809" s="24"/>
      <c r="S809" s="24"/>
      <c r="T809" s="24"/>
      <c r="U809" s="24"/>
      <c r="V809" s="24"/>
      <c r="W809" s="24"/>
      <c r="X809" s="24"/>
      <c r="Y809" s="24"/>
      <c r="Z809" s="24"/>
      <c r="AA809" s="24"/>
      <c r="AB809" s="26"/>
      <c r="AC809" s="111"/>
      <c r="AD809" s="24"/>
      <c r="AE809" s="24"/>
      <c r="AF809" s="26"/>
      <c r="AG809" s="100"/>
      <c r="AH809" s="46"/>
      <c r="AI809" s="46"/>
      <c r="AJ809" s="46"/>
      <c r="AK809" s="46"/>
      <c r="AL809" s="46"/>
      <c r="AM809" s="46"/>
      <c r="AN809" s="47"/>
      <c r="AO809" s="47"/>
      <c r="AP809" s="95"/>
      <c r="AQ809" s="46"/>
      <c r="AR809" s="47">
        <v>9178</v>
      </c>
      <c r="AS809" s="47">
        <v>0</v>
      </c>
      <c r="AT809" s="47">
        <f t="shared" si="59"/>
        <v>9178</v>
      </c>
      <c r="AU809" s="46"/>
      <c r="AV809" s="47"/>
      <c r="AW809" s="47"/>
      <c r="AX809" s="101"/>
      <c r="AY809" s="46"/>
      <c r="AZ809" s="47"/>
      <c r="BA809" s="47"/>
      <c r="BB809" s="47"/>
      <c r="BC809" s="46"/>
      <c r="BD809" s="46"/>
      <c r="BE809" s="46"/>
      <c r="BF809" s="46"/>
      <c r="BG809" s="46"/>
      <c r="BH809" s="46"/>
      <c r="BI809" s="46"/>
      <c r="BJ809" s="46"/>
      <c r="BK809" s="46"/>
      <c r="BL809" s="83"/>
      <c r="BM809" s="83"/>
      <c r="BN809" s="83"/>
      <c r="BO809" s="46"/>
      <c r="BP809" s="47"/>
      <c r="BQ809" s="47"/>
      <c r="BR809" s="47"/>
      <c r="BS809" s="46"/>
      <c r="BT809" s="47">
        <f>VLOOKUP(A809,'[2]enfermeria (304)'!$A$1:$U$311,19,0)</f>
        <v>2467</v>
      </c>
      <c r="BU809" s="47">
        <f>VLOOKUP(A809,'[2]enfermeria (304)'!$A$1:$U$311,20,0)</f>
        <v>0</v>
      </c>
      <c r="BV809" s="47">
        <f t="shared" si="56"/>
        <v>2467</v>
      </c>
      <c r="BW809" s="46"/>
      <c r="BX809" s="46"/>
      <c r="BY809" s="46"/>
      <c r="BZ809" s="46"/>
      <c r="CA809" s="46"/>
      <c r="CB809" s="47">
        <f>VLOOKUP(A809,'[9]enfermeria (304)'!$A$1:$U$311,19,0)</f>
        <v>9760</v>
      </c>
      <c r="CC809" s="47">
        <f>VLOOKUP(A809,'[9]enfermeria (304)'!$A$1:$U$311,20,0)</f>
        <v>0</v>
      </c>
      <c r="CD809" s="47">
        <f t="shared" si="58"/>
        <v>9760</v>
      </c>
      <c r="CE809" s="46"/>
      <c r="CF809" s="46"/>
      <c r="CG809" s="46"/>
      <c r="CH809" s="46"/>
      <c r="CI809" s="46"/>
      <c r="CJ809" s="47"/>
      <c r="CK809" s="47"/>
      <c r="CL809" s="47"/>
      <c r="CM809" s="46"/>
      <c r="CN809" s="46"/>
      <c r="CO809" s="46"/>
      <c r="CP809" s="46"/>
      <c r="CQ809" s="46"/>
      <c r="CR809" s="46"/>
      <c r="CS809" s="46"/>
      <c r="CT809" s="46"/>
      <c r="CU809" s="46"/>
      <c r="CV809" s="46"/>
      <c r="CW809" s="46"/>
      <c r="CX809" s="46"/>
      <c r="CY809" s="46"/>
      <c r="CZ809" s="28"/>
      <c r="DA809" s="28"/>
      <c r="DB809" s="35"/>
      <c r="DE809" s="31">
        <f t="shared" si="54"/>
        <v>9178</v>
      </c>
    </row>
    <row r="810" spans="1:109" ht="23.25" x14ac:dyDescent="0.25">
      <c r="A810" s="18">
        <v>2168</v>
      </c>
      <c r="B810" s="103" t="s">
        <v>984</v>
      </c>
      <c r="C810" s="97" t="s">
        <v>43</v>
      </c>
      <c r="D810" s="104">
        <v>5</v>
      </c>
      <c r="E810" s="98">
        <v>20</v>
      </c>
      <c r="F810" s="98" t="s">
        <v>703</v>
      </c>
      <c r="G810" s="99" t="s">
        <v>703</v>
      </c>
      <c r="H810" s="98"/>
      <c r="I810" s="98"/>
      <c r="J810" s="98"/>
      <c r="K810" s="99"/>
      <c r="L810" s="99"/>
      <c r="M810" s="98" t="s">
        <v>124</v>
      </c>
      <c r="N810" s="24"/>
      <c r="O810" s="24"/>
      <c r="P810" s="24"/>
      <c r="Q810" s="24"/>
      <c r="R810" s="24"/>
      <c r="S810" s="24"/>
      <c r="T810" s="24"/>
      <c r="U810" s="24"/>
      <c r="V810" s="24"/>
      <c r="W810" s="24"/>
      <c r="X810" s="24"/>
      <c r="Y810" s="24"/>
      <c r="Z810" s="24"/>
      <c r="AA810" s="24"/>
      <c r="AB810" s="26"/>
      <c r="AC810" s="111"/>
      <c r="AD810" s="24"/>
      <c r="AE810" s="24"/>
      <c r="AF810" s="26"/>
      <c r="AG810" s="100"/>
      <c r="AH810" s="46"/>
      <c r="AI810" s="46"/>
      <c r="AJ810" s="46"/>
      <c r="AK810" s="46"/>
      <c r="AL810" s="46"/>
      <c r="AM810" s="46"/>
      <c r="AN810" s="47"/>
      <c r="AO810" s="47"/>
      <c r="AP810" s="95"/>
      <c r="AQ810" s="46"/>
      <c r="AR810" s="47">
        <v>9178</v>
      </c>
      <c r="AS810" s="47">
        <v>0</v>
      </c>
      <c r="AT810" s="47">
        <f t="shared" si="59"/>
        <v>9178</v>
      </c>
      <c r="AU810" s="46"/>
      <c r="AV810" s="47"/>
      <c r="AW810" s="47"/>
      <c r="AX810" s="101"/>
      <c r="AY810" s="46"/>
      <c r="AZ810" s="47"/>
      <c r="BA810" s="47"/>
      <c r="BB810" s="47"/>
      <c r="BC810" s="46"/>
      <c r="BD810" s="46"/>
      <c r="BE810" s="46"/>
      <c r="BF810" s="46"/>
      <c r="BG810" s="46"/>
      <c r="BH810" s="46"/>
      <c r="BI810" s="46"/>
      <c r="BJ810" s="46"/>
      <c r="BK810" s="46"/>
      <c r="BL810" s="83"/>
      <c r="BM810" s="83"/>
      <c r="BN810" s="83"/>
      <c r="BO810" s="46"/>
      <c r="BP810" s="47"/>
      <c r="BQ810" s="47"/>
      <c r="BR810" s="47"/>
      <c r="BS810" s="46"/>
      <c r="BT810" s="47">
        <f>VLOOKUP(A810,'[2]enfermeria (304)'!$A$1:$U$311,19,0)</f>
        <v>2467</v>
      </c>
      <c r="BU810" s="47">
        <f>VLOOKUP(A810,'[2]enfermeria (304)'!$A$1:$U$311,20,0)</f>
        <v>0</v>
      </c>
      <c r="BV810" s="47">
        <f t="shared" si="56"/>
        <v>2467</v>
      </c>
      <c r="BW810" s="46"/>
      <c r="BX810" s="46"/>
      <c r="BY810" s="46"/>
      <c r="BZ810" s="46"/>
      <c r="CA810" s="46"/>
      <c r="CB810" s="47">
        <f>VLOOKUP(A810,'[9]enfermeria (304)'!$A$1:$U$311,19,0)</f>
        <v>9760</v>
      </c>
      <c r="CC810" s="47">
        <f>VLOOKUP(A810,'[9]enfermeria (304)'!$A$1:$U$311,20,0)</f>
        <v>0</v>
      </c>
      <c r="CD810" s="47">
        <f t="shared" si="58"/>
        <v>9760</v>
      </c>
      <c r="CE810" s="46"/>
      <c r="CF810" s="46"/>
      <c r="CG810" s="46"/>
      <c r="CH810" s="46"/>
      <c r="CI810" s="46"/>
      <c r="CJ810" s="47"/>
      <c r="CK810" s="47"/>
      <c r="CL810" s="47"/>
      <c r="CM810" s="46"/>
      <c r="CN810" s="46"/>
      <c r="CO810" s="46"/>
      <c r="CP810" s="46"/>
      <c r="CQ810" s="46"/>
      <c r="CR810" s="46"/>
      <c r="CS810" s="46"/>
      <c r="CT810" s="46"/>
      <c r="CU810" s="46"/>
      <c r="CV810" s="46"/>
      <c r="CW810" s="46"/>
      <c r="CX810" s="46"/>
      <c r="CY810" s="46"/>
      <c r="CZ810" s="28"/>
      <c r="DA810" s="28"/>
      <c r="DB810" s="35"/>
      <c r="DE810" s="31">
        <f t="shared" si="54"/>
        <v>9178</v>
      </c>
    </row>
    <row r="811" spans="1:109" ht="23.25" x14ac:dyDescent="0.25">
      <c r="A811" s="18">
        <v>2172</v>
      </c>
      <c r="B811" s="103" t="s">
        <v>985</v>
      </c>
      <c r="C811" s="97" t="s">
        <v>43</v>
      </c>
      <c r="D811" s="104">
        <v>5</v>
      </c>
      <c r="E811" s="98">
        <v>20</v>
      </c>
      <c r="F811" s="98" t="s">
        <v>703</v>
      </c>
      <c r="G811" s="99" t="s">
        <v>703</v>
      </c>
      <c r="H811" s="98"/>
      <c r="I811" s="98"/>
      <c r="J811" s="98"/>
      <c r="K811" s="99"/>
      <c r="L811" s="99"/>
      <c r="M811" s="98" t="s">
        <v>124</v>
      </c>
      <c r="N811" s="24"/>
      <c r="O811" s="24"/>
      <c r="P811" s="24"/>
      <c r="Q811" s="24"/>
      <c r="R811" s="24"/>
      <c r="S811" s="24"/>
      <c r="T811" s="24"/>
      <c r="U811" s="24"/>
      <c r="V811" s="24"/>
      <c r="W811" s="24"/>
      <c r="X811" s="24"/>
      <c r="Y811" s="24"/>
      <c r="Z811" s="24"/>
      <c r="AA811" s="24"/>
      <c r="AB811" s="26"/>
      <c r="AC811" s="111"/>
      <c r="AD811" s="24"/>
      <c r="AE811" s="24"/>
      <c r="AF811" s="26"/>
      <c r="AG811" s="100"/>
      <c r="AH811" s="46"/>
      <c r="AI811" s="46"/>
      <c r="AJ811" s="46"/>
      <c r="AK811" s="46"/>
      <c r="AL811" s="46"/>
      <c r="AM811" s="46"/>
      <c r="AN811" s="47"/>
      <c r="AO811" s="47"/>
      <c r="AP811" s="95"/>
      <c r="AQ811" s="46"/>
      <c r="AR811" s="47">
        <v>9178</v>
      </c>
      <c r="AS811" s="47">
        <v>0</v>
      </c>
      <c r="AT811" s="47">
        <f t="shared" si="59"/>
        <v>9178</v>
      </c>
      <c r="AU811" s="46"/>
      <c r="AV811" s="47"/>
      <c r="AW811" s="47"/>
      <c r="AX811" s="101"/>
      <c r="AY811" s="46"/>
      <c r="AZ811" s="47"/>
      <c r="BA811" s="47"/>
      <c r="BB811" s="47"/>
      <c r="BC811" s="46"/>
      <c r="BD811" s="46"/>
      <c r="BE811" s="46"/>
      <c r="BF811" s="46"/>
      <c r="BG811" s="46"/>
      <c r="BH811" s="46"/>
      <c r="BI811" s="46"/>
      <c r="BJ811" s="46"/>
      <c r="BK811" s="46"/>
      <c r="BL811" s="83"/>
      <c r="BM811" s="83"/>
      <c r="BN811" s="83"/>
      <c r="BO811" s="46"/>
      <c r="BP811" s="47"/>
      <c r="BQ811" s="47"/>
      <c r="BR811" s="47"/>
      <c r="BS811" s="46"/>
      <c r="BT811" s="47">
        <f>VLOOKUP(A811,'[2]enfermeria (304)'!$A$1:$U$311,19,0)</f>
        <v>2467</v>
      </c>
      <c r="BU811" s="47">
        <f>VLOOKUP(A811,'[2]enfermeria (304)'!$A$1:$U$311,20,0)</f>
        <v>0</v>
      </c>
      <c r="BV811" s="47">
        <f t="shared" si="56"/>
        <v>2467</v>
      </c>
      <c r="BW811" s="46"/>
      <c r="BX811" s="46"/>
      <c r="BY811" s="46"/>
      <c r="BZ811" s="46"/>
      <c r="CA811" s="46"/>
      <c r="CB811" s="47">
        <f>VLOOKUP(A811,'[9]enfermeria (304)'!$A$1:$U$311,19,0)</f>
        <v>9760</v>
      </c>
      <c r="CC811" s="47">
        <f>VLOOKUP(A811,'[9]enfermeria (304)'!$A$1:$U$311,20,0)</f>
        <v>0</v>
      </c>
      <c r="CD811" s="47">
        <f t="shared" si="58"/>
        <v>9760</v>
      </c>
      <c r="CE811" s="46"/>
      <c r="CF811" s="46"/>
      <c r="CG811" s="46"/>
      <c r="CH811" s="46"/>
      <c r="CI811" s="46"/>
      <c r="CJ811" s="47"/>
      <c r="CK811" s="47"/>
      <c r="CL811" s="47"/>
      <c r="CM811" s="46"/>
      <c r="CN811" s="46"/>
      <c r="CO811" s="46"/>
      <c r="CP811" s="46"/>
      <c r="CQ811" s="46"/>
      <c r="CR811" s="46"/>
      <c r="CS811" s="46"/>
      <c r="CT811" s="46"/>
      <c r="CU811" s="46"/>
      <c r="CV811" s="46"/>
      <c r="CW811" s="46"/>
      <c r="CX811" s="46"/>
      <c r="CY811" s="46"/>
      <c r="CZ811" s="28"/>
      <c r="DA811" s="28"/>
      <c r="DB811" s="35"/>
      <c r="DE811" s="31">
        <f t="shared" si="54"/>
        <v>9178</v>
      </c>
    </row>
    <row r="812" spans="1:109" x14ac:dyDescent="0.25">
      <c r="A812" s="18">
        <v>2117</v>
      </c>
      <c r="B812" s="107" t="s">
        <v>986</v>
      </c>
      <c r="C812" s="97" t="s">
        <v>43</v>
      </c>
      <c r="D812" s="104">
        <v>5</v>
      </c>
      <c r="E812" s="98">
        <v>125</v>
      </c>
      <c r="F812" s="98" t="s">
        <v>703</v>
      </c>
      <c r="G812" s="99" t="s">
        <v>703</v>
      </c>
      <c r="H812" s="98"/>
      <c r="I812" s="98"/>
      <c r="J812" s="98"/>
      <c r="K812" s="99"/>
      <c r="L812" s="99"/>
      <c r="M812" s="98" t="s">
        <v>124</v>
      </c>
      <c r="N812" s="24"/>
      <c r="O812" s="24"/>
      <c r="P812" s="24"/>
      <c r="Q812" s="24"/>
      <c r="R812" s="24"/>
      <c r="S812" s="24"/>
      <c r="T812" s="24"/>
      <c r="U812" s="24"/>
      <c r="V812" s="24"/>
      <c r="W812" s="24"/>
      <c r="X812" s="24"/>
      <c r="Y812" s="24"/>
      <c r="Z812" s="24"/>
      <c r="AA812" s="24"/>
      <c r="AB812" s="26"/>
      <c r="AC812" s="111"/>
      <c r="AD812" s="24"/>
      <c r="AE812" s="24"/>
      <c r="AF812" s="26"/>
      <c r="AG812" s="100"/>
      <c r="AH812" s="46"/>
      <c r="AI812" s="46"/>
      <c r="AJ812" s="46"/>
      <c r="AK812" s="46"/>
      <c r="AL812" s="46"/>
      <c r="AM812" s="46"/>
      <c r="AN812" s="47"/>
      <c r="AO812" s="47"/>
      <c r="AP812" s="95"/>
      <c r="AQ812" s="46"/>
      <c r="AR812" s="47">
        <v>763</v>
      </c>
      <c r="AS812" s="47">
        <v>0</v>
      </c>
      <c r="AT812" s="47">
        <f t="shared" si="59"/>
        <v>763</v>
      </c>
      <c r="AU812" s="46"/>
      <c r="AV812" s="47"/>
      <c r="AW812" s="47"/>
      <c r="AX812" s="101"/>
      <c r="AY812" s="46"/>
      <c r="AZ812" s="47"/>
      <c r="BA812" s="47"/>
      <c r="BB812" s="47"/>
      <c r="BC812" s="46"/>
      <c r="BD812" s="46"/>
      <c r="BE812" s="46"/>
      <c r="BF812" s="46"/>
      <c r="BG812" s="46"/>
      <c r="BH812" s="46"/>
      <c r="BI812" s="46"/>
      <c r="BJ812" s="46"/>
      <c r="BK812" s="46"/>
      <c r="BL812" s="83"/>
      <c r="BM812" s="83"/>
      <c r="BN812" s="83"/>
      <c r="BO812" s="46"/>
      <c r="BP812" s="47">
        <v>950</v>
      </c>
      <c r="BQ812" s="47">
        <v>0</v>
      </c>
      <c r="BR812" s="47">
        <f t="shared" ref="BR812:BR837" si="60">+BP812+BQ812</f>
        <v>950</v>
      </c>
      <c r="BS812" s="46"/>
      <c r="BT812" s="47">
        <f>VLOOKUP(A812,'[2]enfermeria (304)'!$A$1:$U$311,19,0)</f>
        <v>815</v>
      </c>
      <c r="BU812" s="47">
        <f>VLOOKUP(A812,'[2]enfermeria (304)'!$A$1:$U$311,20,0)</f>
        <v>0</v>
      </c>
      <c r="BV812" s="47">
        <f t="shared" si="56"/>
        <v>815</v>
      </c>
      <c r="BW812" s="46"/>
      <c r="BX812" s="46"/>
      <c r="BY812" s="46"/>
      <c r="BZ812" s="46"/>
      <c r="CA812" s="46"/>
      <c r="CB812" s="47"/>
      <c r="CC812" s="47"/>
      <c r="CD812" s="47"/>
      <c r="CE812" s="46"/>
      <c r="CF812" s="46"/>
      <c r="CG812" s="46"/>
      <c r="CH812" s="46"/>
      <c r="CI812" s="46"/>
      <c r="CJ812" s="47">
        <v>635</v>
      </c>
      <c r="CK812" s="47">
        <v>0</v>
      </c>
      <c r="CL812" s="47">
        <f t="shared" ref="CL812:CL831" si="61">+CJ812+CK812</f>
        <v>635</v>
      </c>
      <c r="CM812" s="46"/>
      <c r="CN812" s="46"/>
      <c r="CO812" s="46"/>
      <c r="CP812" s="46"/>
      <c r="CQ812" s="46"/>
      <c r="CR812" s="46"/>
      <c r="CS812" s="46"/>
      <c r="CT812" s="46"/>
      <c r="CU812" s="46"/>
      <c r="CV812" s="46"/>
      <c r="CW812" s="46"/>
      <c r="CX812" s="46"/>
      <c r="CY812" s="46"/>
      <c r="CZ812" s="28"/>
      <c r="DA812" s="28"/>
      <c r="DB812" s="35"/>
      <c r="DE812" s="31">
        <f t="shared" si="54"/>
        <v>789</v>
      </c>
    </row>
    <row r="813" spans="1:109" x14ac:dyDescent="0.25">
      <c r="A813" s="18">
        <v>2118</v>
      </c>
      <c r="B813" s="107" t="s">
        <v>987</v>
      </c>
      <c r="C813" s="97" t="s">
        <v>43</v>
      </c>
      <c r="D813" s="104">
        <v>13</v>
      </c>
      <c r="E813" s="98">
        <v>230</v>
      </c>
      <c r="F813" s="98" t="s">
        <v>703</v>
      </c>
      <c r="G813" s="99" t="s">
        <v>703</v>
      </c>
      <c r="H813" s="98"/>
      <c r="I813" s="98"/>
      <c r="J813" s="98"/>
      <c r="K813" s="99"/>
      <c r="L813" s="99"/>
      <c r="M813" s="98" t="s">
        <v>124</v>
      </c>
      <c r="N813" s="24"/>
      <c r="O813" s="24"/>
      <c r="P813" s="24"/>
      <c r="Q813" s="24"/>
      <c r="R813" s="24"/>
      <c r="S813" s="24"/>
      <c r="T813" s="24"/>
      <c r="U813" s="24"/>
      <c r="V813" s="24"/>
      <c r="W813" s="24"/>
      <c r="X813" s="24"/>
      <c r="Y813" s="24"/>
      <c r="Z813" s="24"/>
      <c r="AA813" s="24"/>
      <c r="AB813" s="26"/>
      <c r="AC813" s="111"/>
      <c r="AD813" s="24"/>
      <c r="AE813" s="24"/>
      <c r="AF813" s="26"/>
      <c r="AG813" s="100"/>
      <c r="AH813" s="46"/>
      <c r="AI813" s="46"/>
      <c r="AJ813" s="46"/>
      <c r="AK813" s="46"/>
      <c r="AL813" s="46"/>
      <c r="AM813" s="46"/>
      <c r="AN813" s="47"/>
      <c r="AO813" s="47"/>
      <c r="AP813" s="95"/>
      <c r="AQ813" s="46"/>
      <c r="AR813" s="47">
        <v>763</v>
      </c>
      <c r="AS813" s="47">
        <v>0</v>
      </c>
      <c r="AT813" s="47">
        <f t="shared" si="59"/>
        <v>763</v>
      </c>
      <c r="AU813" s="46"/>
      <c r="AV813" s="47"/>
      <c r="AW813" s="47"/>
      <c r="AX813" s="101"/>
      <c r="AY813" s="46"/>
      <c r="AZ813" s="47"/>
      <c r="BA813" s="47"/>
      <c r="BB813" s="47"/>
      <c r="BC813" s="46"/>
      <c r="BD813" s="46"/>
      <c r="BE813" s="46"/>
      <c r="BF813" s="46"/>
      <c r="BG813" s="46"/>
      <c r="BH813" s="46"/>
      <c r="BI813" s="46"/>
      <c r="BJ813" s="46"/>
      <c r="BK813" s="46"/>
      <c r="BL813" s="83"/>
      <c r="BM813" s="83"/>
      <c r="BN813" s="83"/>
      <c r="BO813" s="46"/>
      <c r="BP813" s="47">
        <v>950</v>
      </c>
      <c r="BQ813" s="47">
        <v>0</v>
      </c>
      <c r="BR813" s="47">
        <f t="shared" si="60"/>
        <v>950</v>
      </c>
      <c r="BS813" s="46"/>
      <c r="BT813" s="47">
        <f>VLOOKUP(A813,'[2]enfermeria (304)'!$A$1:$U$311,19,0)</f>
        <v>865</v>
      </c>
      <c r="BU813" s="47">
        <f>VLOOKUP(A813,'[2]enfermeria (304)'!$A$1:$U$311,20,0)</f>
        <v>0</v>
      </c>
      <c r="BV813" s="47">
        <f t="shared" si="56"/>
        <v>865</v>
      </c>
      <c r="BW813" s="46"/>
      <c r="BX813" s="46"/>
      <c r="BY813" s="46"/>
      <c r="BZ813" s="46"/>
      <c r="CA813" s="46"/>
      <c r="CB813" s="47"/>
      <c r="CC813" s="47"/>
      <c r="CD813" s="47"/>
      <c r="CE813" s="46"/>
      <c r="CF813" s="46"/>
      <c r="CG813" s="46"/>
      <c r="CH813" s="46"/>
      <c r="CI813" s="46"/>
      <c r="CJ813" s="47">
        <v>670</v>
      </c>
      <c r="CK813" s="47">
        <v>0</v>
      </c>
      <c r="CL813" s="47">
        <f t="shared" si="61"/>
        <v>670</v>
      </c>
      <c r="CM813" s="46"/>
      <c r="CN813" s="46"/>
      <c r="CO813" s="46"/>
      <c r="CP813" s="46"/>
      <c r="CQ813" s="46"/>
      <c r="CR813" s="46"/>
      <c r="CS813" s="46"/>
      <c r="CT813" s="46"/>
      <c r="CU813" s="46"/>
      <c r="CV813" s="46"/>
      <c r="CW813" s="46"/>
      <c r="CX813" s="46"/>
      <c r="CY813" s="46"/>
      <c r="CZ813" s="28"/>
      <c r="DA813" s="28"/>
      <c r="DB813" s="35"/>
      <c r="DE813" s="31">
        <f t="shared" si="54"/>
        <v>814</v>
      </c>
    </row>
    <row r="814" spans="1:109" x14ac:dyDescent="0.25">
      <c r="A814" s="96">
        <v>2119</v>
      </c>
      <c r="B814" s="107" t="s">
        <v>988</v>
      </c>
      <c r="C814" s="97" t="s">
        <v>43</v>
      </c>
      <c r="D814" s="104">
        <v>250</v>
      </c>
      <c r="E814" s="98">
        <v>540</v>
      </c>
      <c r="F814" s="98" t="s">
        <v>703</v>
      </c>
      <c r="G814" s="99" t="s">
        <v>703</v>
      </c>
      <c r="H814" s="98"/>
      <c r="I814" s="98"/>
      <c r="J814" s="98"/>
      <c r="K814" s="99"/>
      <c r="L814" s="99"/>
      <c r="M814" s="98" t="s">
        <v>124</v>
      </c>
      <c r="N814" s="24"/>
      <c r="O814" s="24"/>
      <c r="P814" s="24"/>
      <c r="Q814" s="24"/>
      <c r="R814" s="24"/>
      <c r="S814" s="24"/>
      <c r="T814" s="24"/>
      <c r="U814" s="24"/>
      <c r="V814" s="24"/>
      <c r="W814" s="24"/>
      <c r="X814" s="24"/>
      <c r="Y814" s="24"/>
      <c r="Z814" s="24"/>
      <c r="AA814" s="24"/>
      <c r="AB814" s="26"/>
      <c r="AC814" s="111"/>
      <c r="AD814" s="24"/>
      <c r="AE814" s="24"/>
      <c r="AF814" s="26"/>
      <c r="AG814" s="100"/>
      <c r="AH814" s="46"/>
      <c r="AI814" s="46"/>
      <c r="AJ814" s="46"/>
      <c r="AK814" s="46"/>
      <c r="AL814" s="46"/>
      <c r="AM814" s="46"/>
      <c r="AN814" s="47"/>
      <c r="AO814" s="47"/>
      <c r="AP814" s="95"/>
      <c r="AQ814" s="46"/>
      <c r="AR814" s="47">
        <v>763</v>
      </c>
      <c r="AS814" s="47">
        <v>0</v>
      </c>
      <c r="AT814" s="47">
        <f t="shared" si="59"/>
        <v>763</v>
      </c>
      <c r="AU814" s="46"/>
      <c r="AV814" s="47"/>
      <c r="AW814" s="47"/>
      <c r="AX814" s="101"/>
      <c r="AY814" s="46"/>
      <c r="AZ814" s="47"/>
      <c r="BA814" s="47"/>
      <c r="BB814" s="47"/>
      <c r="BC814" s="46"/>
      <c r="BD814" s="46"/>
      <c r="BE814" s="46"/>
      <c r="BF814" s="46"/>
      <c r="BG814" s="46"/>
      <c r="BH814" s="46"/>
      <c r="BI814" s="46"/>
      <c r="BJ814" s="46"/>
      <c r="BK814" s="46"/>
      <c r="BL814" s="83"/>
      <c r="BM814" s="83"/>
      <c r="BN814" s="83"/>
      <c r="BO814" s="46"/>
      <c r="BP814" s="47">
        <v>950</v>
      </c>
      <c r="BQ814" s="47">
        <v>0</v>
      </c>
      <c r="BR814" s="47">
        <f t="shared" si="60"/>
        <v>950</v>
      </c>
      <c r="BS814" s="46"/>
      <c r="BT814" s="47">
        <f>VLOOKUP(A814,'[2]enfermeria (304)'!$A$1:$U$311,19,0)</f>
        <v>865</v>
      </c>
      <c r="BU814" s="47">
        <f>VLOOKUP(A814,'[2]enfermeria (304)'!$A$1:$U$311,20,0)</f>
        <v>0</v>
      </c>
      <c r="BV814" s="47">
        <f t="shared" si="56"/>
        <v>865</v>
      </c>
      <c r="BW814" s="46"/>
      <c r="BX814" s="46"/>
      <c r="BY814" s="46"/>
      <c r="BZ814" s="46"/>
      <c r="CA814" s="46"/>
      <c r="CB814" s="47"/>
      <c r="CC814" s="47"/>
      <c r="CD814" s="47"/>
      <c r="CE814" s="46"/>
      <c r="CF814" s="46"/>
      <c r="CG814" s="46"/>
      <c r="CH814" s="46"/>
      <c r="CI814" s="46"/>
      <c r="CJ814" s="47">
        <v>690</v>
      </c>
      <c r="CK814" s="47">
        <v>0</v>
      </c>
      <c r="CL814" s="47">
        <f t="shared" si="61"/>
        <v>690</v>
      </c>
      <c r="CM814" s="46"/>
      <c r="CN814" s="46"/>
      <c r="CO814" s="46"/>
      <c r="CP814" s="46"/>
      <c r="CQ814" s="46"/>
      <c r="CR814" s="46"/>
      <c r="CS814" s="46"/>
      <c r="CT814" s="46"/>
      <c r="CU814" s="46"/>
      <c r="CV814" s="46"/>
      <c r="CW814" s="46"/>
      <c r="CX814" s="46"/>
      <c r="CY814" s="46"/>
      <c r="CZ814" s="28"/>
      <c r="DA814" s="28"/>
      <c r="DB814" s="35"/>
      <c r="DE814" s="31">
        <f t="shared" si="54"/>
        <v>814</v>
      </c>
    </row>
    <row r="815" spans="1:109" x14ac:dyDescent="0.25">
      <c r="A815" s="18">
        <v>2120</v>
      </c>
      <c r="B815" s="107" t="s">
        <v>989</v>
      </c>
      <c r="C815" s="97" t="s">
        <v>43</v>
      </c>
      <c r="D815" s="104">
        <v>250</v>
      </c>
      <c r="E815" s="98">
        <v>579</v>
      </c>
      <c r="F815" s="98" t="s">
        <v>703</v>
      </c>
      <c r="G815" s="99" t="s">
        <v>703</v>
      </c>
      <c r="H815" s="98"/>
      <c r="I815" s="98"/>
      <c r="J815" s="98"/>
      <c r="K815" s="99"/>
      <c r="L815" s="99"/>
      <c r="M815" s="98" t="s">
        <v>124</v>
      </c>
      <c r="N815" s="24"/>
      <c r="O815" s="24"/>
      <c r="P815" s="24"/>
      <c r="Q815" s="24"/>
      <c r="R815" s="24"/>
      <c r="S815" s="24"/>
      <c r="T815" s="24"/>
      <c r="U815" s="24"/>
      <c r="V815" s="24"/>
      <c r="W815" s="24"/>
      <c r="X815" s="24"/>
      <c r="Y815" s="24"/>
      <c r="Z815" s="24"/>
      <c r="AA815" s="24"/>
      <c r="AB815" s="26"/>
      <c r="AC815" s="111"/>
      <c r="AD815" s="24"/>
      <c r="AE815" s="24"/>
      <c r="AF815" s="26"/>
      <c r="AG815" s="100"/>
      <c r="AH815" s="46"/>
      <c r="AI815" s="46"/>
      <c r="AJ815" s="46"/>
      <c r="AK815" s="46"/>
      <c r="AL815" s="46"/>
      <c r="AM815" s="46"/>
      <c r="AN815" s="47"/>
      <c r="AO815" s="47"/>
      <c r="AP815" s="95"/>
      <c r="AQ815" s="46"/>
      <c r="AR815" s="47">
        <v>829</v>
      </c>
      <c r="AS815" s="47">
        <v>0</v>
      </c>
      <c r="AT815" s="47">
        <f t="shared" si="59"/>
        <v>829</v>
      </c>
      <c r="AU815" s="46"/>
      <c r="AV815" s="47"/>
      <c r="AW815" s="47"/>
      <c r="AX815" s="101"/>
      <c r="AY815" s="46"/>
      <c r="AZ815" s="47"/>
      <c r="BA815" s="47"/>
      <c r="BB815" s="47"/>
      <c r="BC815" s="46"/>
      <c r="BD815" s="46"/>
      <c r="BE815" s="46"/>
      <c r="BF815" s="46"/>
      <c r="BG815" s="46"/>
      <c r="BH815" s="46"/>
      <c r="BI815" s="46"/>
      <c r="BJ815" s="46"/>
      <c r="BK815" s="46"/>
      <c r="BL815" s="83"/>
      <c r="BM815" s="83"/>
      <c r="BN815" s="83"/>
      <c r="BO815" s="46"/>
      <c r="BP815" s="47">
        <v>950</v>
      </c>
      <c r="BQ815" s="47">
        <v>0</v>
      </c>
      <c r="BR815" s="47">
        <f t="shared" si="60"/>
        <v>950</v>
      </c>
      <c r="BS815" s="46"/>
      <c r="BT815" s="47">
        <f>VLOOKUP(A815,'[2]enfermeria (304)'!$A$1:$U$311,19,0)</f>
        <v>1012</v>
      </c>
      <c r="BU815" s="47">
        <f>VLOOKUP(A815,'[2]enfermeria (304)'!$A$1:$U$311,20,0)</f>
        <v>0</v>
      </c>
      <c r="BV815" s="47">
        <f t="shared" si="56"/>
        <v>1012</v>
      </c>
      <c r="BW815" s="46"/>
      <c r="BX815" s="46"/>
      <c r="BY815" s="46"/>
      <c r="BZ815" s="46"/>
      <c r="CA815" s="46"/>
      <c r="CB815" s="47"/>
      <c r="CC815" s="47"/>
      <c r="CD815" s="47"/>
      <c r="CE815" s="46"/>
      <c r="CF815" s="46"/>
      <c r="CG815" s="46"/>
      <c r="CH815" s="46"/>
      <c r="CI815" s="46"/>
      <c r="CJ815" s="47">
        <v>790</v>
      </c>
      <c r="CK815" s="47">
        <v>0</v>
      </c>
      <c r="CL815" s="47">
        <f t="shared" si="61"/>
        <v>790</v>
      </c>
      <c r="CM815" s="46"/>
      <c r="CN815" s="46"/>
      <c r="CO815" s="46"/>
      <c r="CP815" s="46"/>
      <c r="CQ815" s="46"/>
      <c r="CR815" s="46"/>
      <c r="CS815" s="46"/>
      <c r="CT815" s="46"/>
      <c r="CU815" s="46"/>
      <c r="CV815" s="46"/>
      <c r="CW815" s="46"/>
      <c r="CX815" s="46"/>
      <c r="CY815" s="46"/>
      <c r="CZ815" s="28"/>
      <c r="DA815" s="28"/>
      <c r="DB815" s="35"/>
      <c r="DE815" s="31">
        <f t="shared" si="54"/>
        <v>889.5</v>
      </c>
    </row>
    <row r="816" spans="1:109" x14ac:dyDescent="0.25">
      <c r="A816" s="18">
        <v>2121</v>
      </c>
      <c r="B816" s="107" t="s">
        <v>990</v>
      </c>
      <c r="C816" s="97" t="s">
        <v>43</v>
      </c>
      <c r="D816" s="104">
        <v>215</v>
      </c>
      <c r="E816" s="98">
        <v>230</v>
      </c>
      <c r="F816" s="98" t="s">
        <v>703</v>
      </c>
      <c r="G816" s="99" t="s">
        <v>703</v>
      </c>
      <c r="H816" s="98"/>
      <c r="I816" s="98"/>
      <c r="J816" s="98"/>
      <c r="K816" s="99"/>
      <c r="L816" s="99"/>
      <c r="M816" s="98" t="s">
        <v>124</v>
      </c>
      <c r="N816" s="24"/>
      <c r="O816" s="24"/>
      <c r="P816" s="24"/>
      <c r="Q816" s="24"/>
      <c r="R816" s="24"/>
      <c r="S816" s="24"/>
      <c r="T816" s="24"/>
      <c r="U816" s="24"/>
      <c r="V816" s="24"/>
      <c r="W816" s="24"/>
      <c r="X816" s="24"/>
      <c r="Y816" s="24"/>
      <c r="Z816" s="24"/>
      <c r="AA816" s="24"/>
      <c r="AB816" s="26"/>
      <c r="AC816" s="111"/>
      <c r="AD816" s="24"/>
      <c r="AE816" s="24"/>
      <c r="AF816" s="26"/>
      <c r="AG816" s="100"/>
      <c r="AH816" s="46"/>
      <c r="AI816" s="46"/>
      <c r="AJ816" s="46"/>
      <c r="AK816" s="46"/>
      <c r="AL816" s="46"/>
      <c r="AM816" s="46"/>
      <c r="AN816" s="47"/>
      <c r="AO816" s="47"/>
      <c r="AP816" s="95"/>
      <c r="AQ816" s="46"/>
      <c r="AR816" s="47">
        <v>901</v>
      </c>
      <c r="AS816" s="47">
        <v>0</v>
      </c>
      <c r="AT816" s="47">
        <f t="shared" si="59"/>
        <v>901</v>
      </c>
      <c r="AU816" s="46"/>
      <c r="AV816" s="47"/>
      <c r="AW816" s="47"/>
      <c r="AX816" s="101"/>
      <c r="AY816" s="46"/>
      <c r="AZ816" s="47"/>
      <c r="BA816" s="47"/>
      <c r="BB816" s="47"/>
      <c r="BC816" s="46"/>
      <c r="BD816" s="46"/>
      <c r="BE816" s="46"/>
      <c r="BF816" s="46"/>
      <c r="BG816" s="46"/>
      <c r="BH816" s="46"/>
      <c r="BI816" s="46"/>
      <c r="BJ816" s="46"/>
      <c r="BK816" s="46"/>
      <c r="BL816" s="83"/>
      <c r="BM816" s="83"/>
      <c r="BN816" s="83"/>
      <c r="BO816" s="46"/>
      <c r="BP816" s="47">
        <v>1020</v>
      </c>
      <c r="BQ816" s="47">
        <v>0</v>
      </c>
      <c r="BR816" s="47">
        <f t="shared" si="60"/>
        <v>1020</v>
      </c>
      <c r="BS816" s="46"/>
      <c r="BT816" s="47">
        <f>VLOOKUP(A816,'[2]enfermeria (304)'!$A$1:$U$311,19,0)</f>
        <v>1133</v>
      </c>
      <c r="BU816" s="47">
        <f>VLOOKUP(A816,'[2]enfermeria (304)'!$A$1:$U$311,20,0)</f>
        <v>0</v>
      </c>
      <c r="BV816" s="47">
        <f t="shared" si="56"/>
        <v>1133</v>
      </c>
      <c r="BW816" s="46"/>
      <c r="BX816" s="46"/>
      <c r="BY816" s="46"/>
      <c r="BZ816" s="46"/>
      <c r="CA816" s="46"/>
      <c r="CB816" s="47"/>
      <c r="CC816" s="47"/>
      <c r="CD816" s="47"/>
      <c r="CE816" s="46"/>
      <c r="CF816" s="46"/>
      <c r="CG816" s="46"/>
      <c r="CH816" s="46"/>
      <c r="CI816" s="46"/>
      <c r="CJ816" s="47">
        <v>845</v>
      </c>
      <c r="CK816" s="47">
        <v>0</v>
      </c>
      <c r="CL816" s="47">
        <f t="shared" si="61"/>
        <v>845</v>
      </c>
      <c r="CM816" s="46"/>
      <c r="CN816" s="46"/>
      <c r="CO816" s="46"/>
      <c r="CP816" s="46"/>
      <c r="CQ816" s="46"/>
      <c r="CR816" s="46"/>
      <c r="CS816" s="46"/>
      <c r="CT816" s="46"/>
      <c r="CU816" s="46"/>
      <c r="CV816" s="46"/>
      <c r="CW816" s="46"/>
      <c r="CX816" s="46"/>
      <c r="CY816" s="46"/>
      <c r="CZ816" s="28"/>
      <c r="DA816" s="28"/>
      <c r="DB816" s="35"/>
      <c r="DE816" s="31">
        <f t="shared" si="54"/>
        <v>960.5</v>
      </c>
    </row>
    <row r="817" spans="1:109" x14ac:dyDescent="0.25">
      <c r="A817" s="96">
        <v>2122</v>
      </c>
      <c r="B817" s="107" t="s">
        <v>991</v>
      </c>
      <c r="C817" s="97" t="s">
        <v>43</v>
      </c>
      <c r="D817" s="104">
        <v>40</v>
      </c>
      <c r="E817" s="98">
        <v>200</v>
      </c>
      <c r="F817" s="98" t="s">
        <v>703</v>
      </c>
      <c r="G817" s="99" t="s">
        <v>703</v>
      </c>
      <c r="H817" s="98"/>
      <c r="I817" s="98"/>
      <c r="J817" s="98"/>
      <c r="K817" s="99"/>
      <c r="L817" s="99"/>
      <c r="M817" s="98" t="s">
        <v>124</v>
      </c>
      <c r="N817" s="24"/>
      <c r="O817" s="24"/>
      <c r="P817" s="24"/>
      <c r="Q817" s="24"/>
      <c r="R817" s="24"/>
      <c r="S817" s="24"/>
      <c r="T817" s="24"/>
      <c r="U817" s="24"/>
      <c r="V817" s="24"/>
      <c r="W817" s="24"/>
      <c r="X817" s="24"/>
      <c r="Y817" s="24"/>
      <c r="Z817" s="24"/>
      <c r="AA817" s="24"/>
      <c r="AB817" s="26"/>
      <c r="AC817" s="111"/>
      <c r="AD817" s="24"/>
      <c r="AE817" s="24"/>
      <c r="AF817" s="26"/>
      <c r="AG817" s="100"/>
      <c r="AH817" s="46"/>
      <c r="AI817" s="46"/>
      <c r="AJ817" s="46"/>
      <c r="AK817" s="46"/>
      <c r="AL817" s="46"/>
      <c r="AM817" s="46"/>
      <c r="AN817" s="47"/>
      <c r="AO817" s="47"/>
      <c r="AP817" s="95"/>
      <c r="AQ817" s="46"/>
      <c r="AR817" s="47">
        <v>967</v>
      </c>
      <c r="AS817" s="47">
        <v>0</v>
      </c>
      <c r="AT817" s="47">
        <f t="shared" si="59"/>
        <v>967</v>
      </c>
      <c r="AU817" s="46"/>
      <c r="AV817" s="47"/>
      <c r="AW817" s="47"/>
      <c r="AX817" s="101"/>
      <c r="AY817" s="46"/>
      <c r="AZ817" s="47"/>
      <c r="BA817" s="47"/>
      <c r="BB817" s="47"/>
      <c r="BC817" s="46"/>
      <c r="BD817" s="46"/>
      <c r="BE817" s="46"/>
      <c r="BF817" s="46"/>
      <c r="BG817" s="46"/>
      <c r="BH817" s="46"/>
      <c r="BI817" s="46"/>
      <c r="BJ817" s="46"/>
      <c r="BK817" s="46"/>
      <c r="BL817" s="83"/>
      <c r="BM817" s="83"/>
      <c r="BN817" s="83"/>
      <c r="BO817" s="46"/>
      <c r="BP817" s="47">
        <v>1390</v>
      </c>
      <c r="BQ817" s="47">
        <v>0</v>
      </c>
      <c r="BR817" s="47">
        <f t="shared" si="60"/>
        <v>1390</v>
      </c>
      <c r="BS817" s="46"/>
      <c r="BT817" s="47"/>
      <c r="BU817" s="47"/>
      <c r="BV817" s="47"/>
      <c r="BW817" s="46"/>
      <c r="BX817" s="46"/>
      <c r="BY817" s="46"/>
      <c r="BZ817" s="46"/>
      <c r="CA817" s="46"/>
      <c r="CB817" s="47"/>
      <c r="CC817" s="47"/>
      <c r="CD817" s="47"/>
      <c r="CE817" s="46"/>
      <c r="CF817" s="46"/>
      <c r="CG817" s="46"/>
      <c r="CH817" s="46"/>
      <c r="CI817" s="46"/>
      <c r="CJ817" s="47"/>
      <c r="CK817" s="47"/>
      <c r="CL817" s="47"/>
      <c r="CM817" s="46"/>
      <c r="CN817" s="46"/>
      <c r="CO817" s="46"/>
      <c r="CP817" s="46"/>
      <c r="CQ817" s="46"/>
      <c r="CR817" s="46"/>
      <c r="CS817" s="46"/>
      <c r="CT817" s="46"/>
      <c r="CU817" s="46"/>
      <c r="CV817" s="46"/>
      <c r="CW817" s="46"/>
      <c r="CX817" s="46"/>
      <c r="CY817" s="46"/>
      <c r="CZ817" s="28"/>
      <c r="DA817" s="28"/>
      <c r="DB817" s="35"/>
      <c r="DE817" s="31">
        <f t="shared" si="54"/>
        <v>1178.5</v>
      </c>
    </row>
    <row r="818" spans="1:109" x14ac:dyDescent="0.25">
      <c r="A818" s="116">
        <v>2126</v>
      </c>
      <c r="B818" s="38" t="s">
        <v>992</v>
      </c>
      <c r="C818" s="33" t="s">
        <v>43</v>
      </c>
      <c r="D818" s="104">
        <v>5</v>
      </c>
      <c r="E818" s="98">
        <v>5</v>
      </c>
      <c r="F818" s="98" t="s">
        <v>703</v>
      </c>
      <c r="G818" s="99" t="s">
        <v>703</v>
      </c>
      <c r="H818" s="98"/>
      <c r="I818" s="98"/>
      <c r="J818" s="98"/>
      <c r="K818" s="99"/>
      <c r="L818" s="99"/>
      <c r="M818" s="98" t="s">
        <v>124</v>
      </c>
      <c r="N818" s="24"/>
      <c r="O818" s="24"/>
      <c r="P818" s="24"/>
      <c r="Q818" s="24"/>
      <c r="R818" s="24"/>
      <c r="S818" s="24"/>
      <c r="T818" s="24"/>
      <c r="U818" s="24"/>
      <c r="V818" s="24"/>
      <c r="W818" s="24"/>
      <c r="X818" s="24"/>
      <c r="Y818" s="24"/>
      <c r="Z818" s="24"/>
      <c r="AA818" s="24"/>
      <c r="AB818" s="26"/>
      <c r="AC818" s="111"/>
      <c r="AD818" s="24"/>
      <c r="AE818" s="24"/>
      <c r="AF818" s="26"/>
      <c r="AG818" s="100"/>
      <c r="AH818" s="46"/>
      <c r="AI818" s="46"/>
      <c r="AJ818" s="46"/>
      <c r="AK818" s="46"/>
      <c r="AL818" s="46"/>
      <c r="AM818" s="46"/>
      <c r="AN818" s="47"/>
      <c r="AO818" s="47"/>
      <c r="AP818" s="95"/>
      <c r="AQ818" s="46"/>
      <c r="AR818" s="47"/>
      <c r="AS818" s="47"/>
      <c r="AT818" s="47"/>
      <c r="AU818" s="46"/>
      <c r="AV818" s="47"/>
      <c r="AW818" s="47"/>
      <c r="AX818" s="101"/>
      <c r="AY818" s="46"/>
      <c r="AZ818" s="47"/>
      <c r="BA818" s="47"/>
      <c r="BB818" s="47"/>
      <c r="BC818" s="46"/>
      <c r="BD818" s="46"/>
      <c r="BE818" s="46"/>
      <c r="BF818" s="46"/>
      <c r="BG818" s="46"/>
      <c r="BH818" s="46"/>
      <c r="BI818" s="46"/>
      <c r="BJ818" s="46"/>
      <c r="BK818" s="46"/>
      <c r="BL818" s="83"/>
      <c r="BM818" s="83"/>
      <c r="BN818" s="83"/>
      <c r="BO818" s="46"/>
      <c r="BP818" s="47">
        <v>1390</v>
      </c>
      <c r="BQ818" s="47">
        <v>0</v>
      </c>
      <c r="BR818" s="47">
        <f t="shared" si="60"/>
        <v>1390</v>
      </c>
      <c r="BS818" s="46"/>
      <c r="BT818" s="47"/>
      <c r="BU818" s="47"/>
      <c r="BV818" s="47"/>
      <c r="BW818" s="46"/>
      <c r="BX818" s="46"/>
      <c r="BY818" s="46"/>
      <c r="BZ818" s="46"/>
      <c r="CA818" s="46"/>
      <c r="CB818" s="47"/>
      <c r="CC818" s="47"/>
      <c r="CD818" s="47"/>
      <c r="CE818" s="46"/>
      <c r="CF818" s="46"/>
      <c r="CG818" s="46"/>
      <c r="CH818" s="46"/>
      <c r="CI818" s="46"/>
      <c r="CJ818" s="47"/>
      <c r="CK818" s="47"/>
      <c r="CL818" s="47"/>
      <c r="CM818" s="46"/>
      <c r="CN818" s="46"/>
      <c r="CO818" s="46"/>
      <c r="CP818" s="46"/>
      <c r="CQ818" s="46"/>
      <c r="CR818" s="46"/>
      <c r="CS818" s="46"/>
      <c r="CT818" s="46"/>
      <c r="CU818" s="46"/>
      <c r="CV818" s="46"/>
      <c r="CW818" s="46"/>
      <c r="CX818" s="46"/>
      <c r="CY818" s="46"/>
      <c r="CZ818" s="28"/>
      <c r="DA818" s="28"/>
      <c r="DB818" s="35"/>
      <c r="DE818" s="31">
        <f t="shared" si="54"/>
        <v>1390</v>
      </c>
    </row>
    <row r="819" spans="1:109" x14ac:dyDescent="0.25">
      <c r="A819" s="116">
        <v>2127</v>
      </c>
      <c r="B819" s="38" t="s">
        <v>993</v>
      </c>
      <c r="C819" s="33" t="s">
        <v>43</v>
      </c>
      <c r="D819" s="104">
        <v>5</v>
      </c>
      <c r="E819" s="98">
        <v>5</v>
      </c>
      <c r="F819" s="98" t="s">
        <v>703</v>
      </c>
      <c r="G819" s="99" t="s">
        <v>703</v>
      </c>
      <c r="H819" s="98"/>
      <c r="I819" s="98"/>
      <c r="J819" s="98"/>
      <c r="K819" s="99"/>
      <c r="L819" s="99"/>
      <c r="M819" s="98" t="s">
        <v>124</v>
      </c>
      <c r="N819" s="24"/>
      <c r="O819" s="24"/>
      <c r="P819" s="24"/>
      <c r="Q819" s="24"/>
      <c r="R819" s="24"/>
      <c r="S819" s="24"/>
      <c r="T819" s="24"/>
      <c r="U819" s="24"/>
      <c r="V819" s="24"/>
      <c r="W819" s="24"/>
      <c r="X819" s="24"/>
      <c r="Y819" s="24"/>
      <c r="Z819" s="24"/>
      <c r="AA819" s="24"/>
      <c r="AB819" s="26"/>
      <c r="AC819" s="111"/>
      <c r="AD819" s="24"/>
      <c r="AE819" s="24"/>
      <c r="AF819" s="26"/>
      <c r="AG819" s="100"/>
      <c r="AH819" s="46"/>
      <c r="AI819" s="46"/>
      <c r="AJ819" s="46"/>
      <c r="AK819" s="46"/>
      <c r="AL819" s="46"/>
      <c r="AM819" s="46"/>
      <c r="AN819" s="47"/>
      <c r="AO819" s="47"/>
      <c r="AP819" s="95"/>
      <c r="AQ819" s="46"/>
      <c r="AR819" s="47"/>
      <c r="AS819" s="47"/>
      <c r="AT819" s="47"/>
      <c r="AU819" s="46"/>
      <c r="AV819" s="47"/>
      <c r="AW819" s="47"/>
      <c r="AX819" s="101"/>
      <c r="AY819" s="46"/>
      <c r="AZ819" s="47"/>
      <c r="BA819" s="47"/>
      <c r="BB819" s="47"/>
      <c r="BC819" s="46"/>
      <c r="BD819" s="46"/>
      <c r="BE819" s="46"/>
      <c r="BF819" s="46"/>
      <c r="BG819" s="46"/>
      <c r="BH819" s="46"/>
      <c r="BI819" s="46"/>
      <c r="BJ819" s="46"/>
      <c r="BK819" s="46"/>
      <c r="BL819" s="83"/>
      <c r="BM819" s="83"/>
      <c r="BN819" s="83"/>
      <c r="BO819" s="46"/>
      <c r="BP819" s="47">
        <v>1560</v>
      </c>
      <c r="BQ819" s="47">
        <v>0</v>
      </c>
      <c r="BR819" s="47">
        <f t="shared" si="60"/>
        <v>1560</v>
      </c>
      <c r="BS819" s="46"/>
      <c r="BT819" s="47"/>
      <c r="BU819" s="47"/>
      <c r="BV819" s="47"/>
      <c r="BW819" s="46"/>
      <c r="BX819" s="46"/>
      <c r="BY819" s="46"/>
      <c r="BZ819" s="46"/>
      <c r="CA819" s="46"/>
      <c r="CB819" s="47"/>
      <c r="CC819" s="47"/>
      <c r="CD819" s="47"/>
      <c r="CE819" s="46"/>
      <c r="CF819" s="46"/>
      <c r="CG819" s="46"/>
      <c r="CH819" s="46"/>
      <c r="CI819" s="46"/>
      <c r="CJ819" s="47"/>
      <c r="CK819" s="47"/>
      <c r="CL819" s="47"/>
      <c r="CM819" s="46"/>
      <c r="CN819" s="46"/>
      <c r="CO819" s="46"/>
      <c r="CP819" s="46"/>
      <c r="CQ819" s="46"/>
      <c r="CR819" s="46"/>
      <c r="CS819" s="46"/>
      <c r="CT819" s="46"/>
      <c r="CU819" s="46"/>
      <c r="CV819" s="46"/>
      <c r="CW819" s="46"/>
      <c r="CX819" s="46"/>
      <c r="CY819" s="46"/>
      <c r="CZ819" s="28"/>
      <c r="DA819" s="28"/>
      <c r="DB819" s="35"/>
      <c r="DE819" s="31">
        <f t="shared" si="54"/>
        <v>1560</v>
      </c>
    </row>
    <row r="820" spans="1:109" x14ac:dyDescent="0.25">
      <c r="A820" s="18">
        <v>2123</v>
      </c>
      <c r="B820" s="107" t="s">
        <v>994</v>
      </c>
      <c r="C820" s="97" t="s">
        <v>43</v>
      </c>
      <c r="D820" s="21">
        <v>3</v>
      </c>
      <c r="E820" s="98">
        <v>69</v>
      </c>
      <c r="F820" s="98" t="s">
        <v>703</v>
      </c>
      <c r="G820" s="99" t="s">
        <v>703</v>
      </c>
      <c r="H820" s="98"/>
      <c r="I820" s="98"/>
      <c r="J820" s="98"/>
      <c r="K820" s="99"/>
      <c r="L820" s="99"/>
      <c r="M820" s="98" t="s">
        <v>124</v>
      </c>
      <c r="N820" s="24"/>
      <c r="O820" s="24"/>
      <c r="P820" s="24"/>
      <c r="Q820" s="24"/>
      <c r="R820" s="24"/>
      <c r="S820" s="24"/>
      <c r="T820" s="24"/>
      <c r="U820" s="24"/>
      <c r="V820" s="24"/>
      <c r="W820" s="24"/>
      <c r="X820" s="24"/>
      <c r="Y820" s="24"/>
      <c r="Z820" s="24"/>
      <c r="AA820" s="24"/>
      <c r="AB820" s="26"/>
      <c r="AC820" s="111"/>
      <c r="AD820" s="24"/>
      <c r="AE820" s="24"/>
      <c r="AF820" s="26"/>
      <c r="AG820" s="100"/>
      <c r="AH820" s="46"/>
      <c r="AI820" s="46"/>
      <c r="AJ820" s="46"/>
      <c r="AK820" s="46"/>
      <c r="AL820" s="46"/>
      <c r="AM820" s="46"/>
      <c r="AN820" s="47"/>
      <c r="AO820" s="47"/>
      <c r="AP820" s="95"/>
      <c r="AQ820" s="46"/>
      <c r="AR820" s="47">
        <v>735</v>
      </c>
      <c r="AS820" s="47">
        <v>0</v>
      </c>
      <c r="AT820" s="47">
        <f t="shared" si="59"/>
        <v>735</v>
      </c>
      <c r="AU820" s="46"/>
      <c r="AV820" s="47"/>
      <c r="AW820" s="47"/>
      <c r="AX820" s="101"/>
      <c r="AY820" s="46"/>
      <c r="AZ820" s="47"/>
      <c r="BA820" s="47"/>
      <c r="BB820" s="47"/>
      <c r="BC820" s="46"/>
      <c r="BD820" s="46"/>
      <c r="BE820" s="46"/>
      <c r="BF820" s="46"/>
      <c r="BG820" s="46"/>
      <c r="BH820" s="46"/>
      <c r="BI820" s="46"/>
      <c r="BJ820" s="46"/>
      <c r="BK820" s="46"/>
      <c r="BL820" s="83"/>
      <c r="BM820" s="83"/>
      <c r="BN820" s="83"/>
      <c r="BO820" s="46"/>
      <c r="BP820" s="47">
        <v>859</v>
      </c>
      <c r="BQ820" s="47">
        <v>0</v>
      </c>
      <c r="BR820" s="47">
        <f t="shared" si="60"/>
        <v>859</v>
      </c>
      <c r="BS820" s="46"/>
      <c r="BT820" s="47"/>
      <c r="BU820" s="47"/>
      <c r="BV820" s="47"/>
      <c r="BW820" s="46"/>
      <c r="BX820" s="46"/>
      <c r="BY820" s="46"/>
      <c r="BZ820" s="46"/>
      <c r="CA820" s="46"/>
      <c r="CB820" s="47"/>
      <c r="CC820" s="47"/>
      <c r="CD820" s="47"/>
      <c r="CE820" s="46"/>
      <c r="CF820" s="46"/>
      <c r="CG820" s="46"/>
      <c r="CH820" s="46"/>
      <c r="CI820" s="46"/>
      <c r="CJ820" s="47"/>
      <c r="CK820" s="47"/>
      <c r="CL820" s="47"/>
      <c r="CM820" s="46"/>
      <c r="CN820" s="46"/>
      <c r="CO820" s="46"/>
      <c r="CP820" s="46"/>
      <c r="CQ820" s="46"/>
      <c r="CR820" s="46"/>
      <c r="CS820" s="46"/>
      <c r="CT820" s="46"/>
      <c r="CU820" s="46"/>
      <c r="CV820" s="46"/>
      <c r="CW820" s="46"/>
      <c r="CX820" s="46"/>
      <c r="CY820" s="46"/>
      <c r="CZ820" s="28"/>
      <c r="DA820" s="28"/>
      <c r="DB820" s="35"/>
      <c r="DE820" s="31">
        <f t="shared" si="54"/>
        <v>797</v>
      </c>
    </row>
    <row r="821" spans="1:109" x14ac:dyDescent="0.25">
      <c r="A821" s="18">
        <v>2124</v>
      </c>
      <c r="B821" s="107" t="s">
        <v>995</v>
      </c>
      <c r="C821" s="97" t="s">
        <v>43</v>
      </c>
      <c r="D821" s="104">
        <v>5</v>
      </c>
      <c r="E821" s="98">
        <v>1020</v>
      </c>
      <c r="F821" s="98" t="s">
        <v>703</v>
      </c>
      <c r="G821" s="99" t="s">
        <v>703</v>
      </c>
      <c r="H821" s="98"/>
      <c r="I821" s="98"/>
      <c r="J821" s="98"/>
      <c r="K821" s="99"/>
      <c r="L821" s="99"/>
      <c r="M821" s="98" t="s">
        <v>124</v>
      </c>
      <c r="N821" s="24"/>
      <c r="O821" s="24"/>
      <c r="P821" s="24"/>
      <c r="Q821" s="24"/>
      <c r="R821" s="24"/>
      <c r="S821" s="24"/>
      <c r="T821" s="24"/>
      <c r="U821" s="24"/>
      <c r="V821" s="24"/>
      <c r="W821" s="24"/>
      <c r="X821" s="24"/>
      <c r="Y821" s="24"/>
      <c r="Z821" s="24"/>
      <c r="AA821" s="24"/>
      <c r="AB821" s="26"/>
      <c r="AC821" s="111"/>
      <c r="AD821" s="24"/>
      <c r="AE821" s="24"/>
      <c r="AF821" s="26"/>
      <c r="AG821" s="100"/>
      <c r="AH821" s="46"/>
      <c r="AI821" s="46"/>
      <c r="AJ821" s="46"/>
      <c r="AK821" s="46"/>
      <c r="AL821" s="46"/>
      <c r="AM821" s="46"/>
      <c r="AN821" s="47"/>
      <c r="AO821" s="47"/>
      <c r="AP821" s="95"/>
      <c r="AQ821" s="46"/>
      <c r="AR821" s="47">
        <v>691</v>
      </c>
      <c r="AS821" s="47">
        <v>0</v>
      </c>
      <c r="AT821" s="47">
        <f t="shared" si="59"/>
        <v>691</v>
      </c>
      <c r="AU821" s="46"/>
      <c r="AV821" s="47"/>
      <c r="AW821" s="47"/>
      <c r="AX821" s="101"/>
      <c r="AY821" s="46"/>
      <c r="AZ821" s="47"/>
      <c r="BA821" s="47"/>
      <c r="BB821" s="47"/>
      <c r="BC821" s="46"/>
      <c r="BD821" s="46"/>
      <c r="BE821" s="46"/>
      <c r="BF821" s="46"/>
      <c r="BG821" s="46"/>
      <c r="BH821" s="46"/>
      <c r="BI821" s="46"/>
      <c r="BJ821" s="46"/>
      <c r="BK821" s="46"/>
      <c r="BL821" s="83"/>
      <c r="BM821" s="83"/>
      <c r="BN821" s="83"/>
      <c r="BO821" s="46"/>
      <c r="BP821" s="47">
        <v>859</v>
      </c>
      <c r="BQ821" s="47">
        <v>0</v>
      </c>
      <c r="BR821" s="47">
        <f t="shared" si="60"/>
        <v>859</v>
      </c>
      <c r="BS821" s="46"/>
      <c r="BT821" s="47">
        <f>VLOOKUP(A821,'[2]enfermeria (304)'!$A$1:$U$311,19,0)</f>
        <v>620</v>
      </c>
      <c r="BU821" s="47">
        <f>VLOOKUP(A821,'[2]enfermeria (304)'!$A$1:$U$311,20,0)</f>
        <v>0</v>
      </c>
      <c r="BV821" s="47">
        <f t="shared" si="56"/>
        <v>620</v>
      </c>
      <c r="BW821" s="46"/>
      <c r="BX821" s="46"/>
      <c r="BY821" s="46"/>
      <c r="BZ821" s="46"/>
      <c r="CA821" s="46"/>
      <c r="CB821" s="47"/>
      <c r="CC821" s="47"/>
      <c r="CD821" s="47"/>
      <c r="CE821" s="46"/>
      <c r="CF821" s="46"/>
      <c r="CG821" s="46"/>
      <c r="CH821" s="46"/>
      <c r="CI821" s="46"/>
      <c r="CJ821" s="47">
        <v>465</v>
      </c>
      <c r="CK821" s="47">
        <v>0</v>
      </c>
      <c r="CL821" s="47">
        <f t="shared" si="61"/>
        <v>465</v>
      </c>
      <c r="CM821" s="46"/>
      <c r="CN821" s="46"/>
      <c r="CO821" s="46"/>
      <c r="CP821" s="46"/>
      <c r="CQ821" s="46"/>
      <c r="CR821" s="46"/>
      <c r="CS821" s="46"/>
      <c r="CT821" s="46"/>
      <c r="CU821" s="46"/>
      <c r="CV821" s="46"/>
      <c r="CW821" s="46"/>
      <c r="CX821" s="46"/>
      <c r="CY821" s="46"/>
      <c r="CZ821" s="28"/>
      <c r="DA821" s="28"/>
      <c r="DB821" s="35"/>
      <c r="DE821" s="31">
        <f t="shared" si="54"/>
        <v>655.5</v>
      </c>
    </row>
    <row r="822" spans="1:109" x14ac:dyDescent="0.25">
      <c r="A822" s="96">
        <v>2125</v>
      </c>
      <c r="B822" s="107" t="s">
        <v>996</v>
      </c>
      <c r="C822" s="97" t="s">
        <v>43</v>
      </c>
      <c r="D822" s="104">
        <v>82</v>
      </c>
      <c r="E822" s="98">
        <v>1125</v>
      </c>
      <c r="F822" s="98" t="s">
        <v>703</v>
      </c>
      <c r="G822" s="99" t="s">
        <v>703</v>
      </c>
      <c r="H822" s="98"/>
      <c r="I822" s="98"/>
      <c r="J822" s="98"/>
      <c r="K822" s="99"/>
      <c r="L822" s="99"/>
      <c r="M822" s="98" t="s">
        <v>124</v>
      </c>
      <c r="N822" s="24"/>
      <c r="O822" s="24"/>
      <c r="P822" s="24"/>
      <c r="Q822" s="24"/>
      <c r="R822" s="24"/>
      <c r="S822" s="24"/>
      <c r="T822" s="24"/>
      <c r="U822" s="24"/>
      <c r="V822" s="24"/>
      <c r="W822" s="24"/>
      <c r="X822" s="24"/>
      <c r="Y822" s="24"/>
      <c r="Z822" s="24"/>
      <c r="AA822" s="24"/>
      <c r="AB822" s="26"/>
      <c r="AC822" s="111"/>
      <c r="AD822" s="24"/>
      <c r="AE822" s="24"/>
      <c r="AF822" s="26"/>
      <c r="AG822" s="100"/>
      <c r="AH822" s="46"/>
      <c r="AI822" s="46"/>
      <c r="AJ822" s="46"/>
      <c r="AK822" s="46"/>
      <c r="AL822" s="46"/>
      <c r="AM822" s="46"/>
      <c r="AN822" s="47"/>
      <c r="AO822" s="47"/>
      <c r="AP822" s="95"/>
      <c r="AQ822" s="46"/>
      <c r="AR822" s="47">
        <v>608</v>
      </c>
      <c r="AS822" s="47">
        <v>0</v>
      </c>
      <c r="AT822" s="47">
        <f t="shared" si="59"/>
        <v>608</v>
      </c>
      <c r="AU822" s="46"/>
      <c r="AV822" s="47"/>
      <c r="AW822" s="47"/>
      <c r="AX822" s="101"/>
      <c r="AY822" s="46"/>
      <c r="AZ822" s="47"/>
      <c r="BA822" s="47"/>
      <c r="BB822" s="47"/>
      <c r="BC822" s="46"/>
      <c r="BD822" s="46"/>
      <c r="BE822" s="46"/>
      <c r="BF822" s="46"/>
      <c r="BG822" s="46"/>
      <c r="BH822" s="46"/>
      <c r="BI822" s="46"/>
      <c r="BJ822" s="46"/>
      <c r="BK822" s="46"/>
      <c r="BL822" s="83"/>
      <c r="BM822" s="83"/>
      <c r="BN822" s="83"/>
      <c r="BO822" s="46"/>
      <c r="BP822" s="47">
        <v>859</v>
      </c>
      <c r="BQ822" s="47">
        <v>0</v>
      </c>
      <c r="BR822" s="47">
        <f t="shared" si="60"/>
        <v>859</v>
      </c>
      <c r="BS822" s="46"/>
      <c r="BT822" s="47">
        <f>VLOOKUP(A822,'[2]enfermeria (304)'!$A$1:$U$311,19,0)</f>
        <v>629</v>
      </c>
      <c r="BU822" s="47">
        <f>VLOOKUP(A822,'[2]enfermeria (304)'!$A$1:$U$311,20,0)</f>
        <v>0</v>
      </c>
      <c r="BV822" s="47">
        <f t="shared" si="56"/>
        <v>629</v>
      </c>
      <c r="BW822" s="46"/>
      <c r="BX822" s="46"/>
      <c r="BY822" s="46"/>
      <c r="BZ822" s="46"/>
      <c r="CA822" s="46"/>
      <c r="CB822" s="47"/>
      <c r="CC822" s="47"/>
      <c r="CD822" s="47"/>
      <c r="CE822" s="46"/>
      <c r="CF822" s="46"/>
      <c r="CG822" s="46"/>
      <c r="CH822" s="46"/>
      <c r="CI822" s="46"/>
      <c r="CJ822" s="47">
        <v>485</v>
      </c>
      <c r="CK822" s="47">
        <v>0</v>
      </c>
      <c r="CL822" s="47">
        <f t="shared" si="61"/>
        <v>485</v>
      </c>
      <c r="CM822" s="46"/>
      <c r="CN822" s="46"/>
      <c r="CO822" s="46"/>
      <c r="CP822" s="46"/>
      <c r="CQ822" s="46"/>
      <c r="CR822" s="46"/>
      <c r="CS822" s="46"/>
      <c r="CT822" s="46"/>
      <c r="CU822" s="46"/>
      <c r="CV822" s="46"/>
      <c r="CW822" s="46"/>
      <c r="CX822" s="46"/>
      <c r="CY822" s="46"/>
      <c r="CZ822" s="28"/>
      <c r="DA822" s="28"/>
      <c r="DB822" s="35"/>
      <c r="DE822" s="31">
        <f t="shared" si="54"/>
        <v>618.5</v>
      </c>
    </row>
    <row r="823" spans="1:109" x14ac:dyDescent="0.25">
      <c r="A823" s="18">
        <v>2148</v>
      </c>
      <c r="B823" s="107" t="s">
        <v>997</v>
      </c>
      <c r="C823" s="97" t="s">
        <v>43</v>
      </c>
      <c r="D823" s="104">
        <v>890</v>
      </c>
      <c r="E823" s="98">
        <v>1800</v>
      </c>
      <c r="F823" s="98" t="s">
        <v>703</v>
      </c>
      <c r="G823" s="99" t="s">
        <v>703</v>
      </c>
      <c r="H823" s="98"/>
      <c r="I823" s="98"/>
      <c r="J823" s="98"/>
      <c r="K823" s="99"/>
      <c r="L823" s="99"/>
      <c r="M823" s="98" t="s">
        <v>124</v>
      </c>
      <c r="N823" s="24"/>
      <c r="O823" s="24"/>
      <c r="P823" s="24"/>
      <c r="Q823" s="24"/>
      <c r="R823" s="24"/>
      <c r="S823" s="24"/>
      <c r="T823" s="24"/>
      <c r="U823" s="24"/>
      <c r="V823" s="24"/>
      <c r="W823" s="24"/>
      <c r="X823" s="24"/>
      <c r="Y823" s="24"/>
      <c r="Z823" s="24"/>
      <c r="AA823" s="24"/>
      <c r="AB823" s="26"/>
      <c r="AC823" s="111"/>
      <c r="AD823" s="24"/>
      <c r="AE823" s="24"/>
      <c r="AF823" s="26"/>
      <c r="AG823" s="100"/>
      <c r="AH823" s="46"/>
      <c r="AI823" s="46"/>
      <c r="AJ823" s="46"/>
      <c r="AK823" s="46"/>
      <c r="AL823" s="46"/>
      <c r="AM823" s="46"/>
      <c r="AN823" s="47"/>
      <c r="AO823" s="47"/>
      <c r="AP823" s="95"/>
      <c r="AQ823" s="46"/>
      <c r="AR823" s="47">
        <v>437</v>
      </c>
      <c r="AS823" s="47">
        <v>0</v>
      </c>
      <c r="AT823" s="47">
        <f t="shared" si="59"/>
        <v>437</v>
      </c>
      <c r="AU823" s="46"/>
      <c r="AV823" s="47"/>
      <c r="AW823" s="47"/>
      <c r="AX823" s="101"/>
      <c r="AY823" s="46"/>
      <c r="AZ823" s="47"/>
      <c r="BA823" s="47"/>
      <c r="BB823" s="47"/>
      <c r="BC823" s="46"/>
      <c r="BD823" s="46"/>
      <c r="BE823" s="46"/>
      <c r="BF823" s="46"/>
      <c r="BG823" s="46"/>
      <c r="BH823" s="46"/>
      <c r="BI823" s="46"/>
      <c r="BJ823" s="46"/>
      <c r="BK823" s="46"/>
      <c r="BL823" s="83"/>
      <c r="BM823" s="83"/>
      <c r="BN823" s="83"/>
      <c r="BO823" s="46"/>
      <c r="BP823" s="47">
        <v>666</v>
      </c>
      <c r="BQ823" s="47">
        <v>0</v>
      </c>
      <c r="BR823" s="47">
        <f t="shared" si="60"/>
        <v>666</v>
      </c>
      <c r="BS823" s="46"/>
      <c r="BT823" s="47">
        <f>VLOOKUP(A823,'[2]enfermeria (304)'!$A$1:$U$311,19,0)</f>
        <v>465</v>
      </c>
      <c r="BU823" s="47">
        <f>VLOOKUP(A823,'[2]enfermeria (304)'!$A$1:$U$311,20,0)</f>
        <v>0</v>
      </c>
      <c r="BV823" s="47">
        <f t="shared" si="56"/>
        <v>465</v>
      </c>
      <c r="BW823" s="46"/>
      <c r="BX823" s="46"/>
      <c r="BY823" s="46"/>
      <c r="BZ823" s="46"/>
      <c r="CA823" s="46"/>
      <c r="CB823" s="47"/>
      <c r="CC823" s="47"/>
      <c r="CD823" s="47"/>
      <c r="CE823" s="46"/>
      <c r="CF823" s="46"/>
      <c r="CG823" s="46"/>
      <c r="CH823" s="46"/>
      <c r="CI823" s="46"/>
      <c r="CJ823" s="47">
        <v>420</v>
      </c>
      <c r="CK823" s="47">
        <v>0</v>
      </c>
      <c r="CL823" s="47">
        <f t="shared" si="61"/>
        <v>420</v>
      </c>
      <c r="CM823" s="46"/>
      <c r="CN823" s="46"/>
      <c r="CO823" s="46"/>
      <c r="CP823" s="46"/>
      <c r="CQ823" s="46"/>
      <c r="CR823" s="46"/>
      <c r="CS823" s="46"/>
      <c r="CT823" s="46"/>
      <c r="CU823" s="46"/>
      <c r="CV823" s="46"/>
      <c r="CW823" s="46"/>
      <c r="CX823" s="46"/>
      <c r="CY823" s="46"/>
      <c r="CZ823" s="28"/>
      <c r="DA823" s="28"/>
      <c r="DB823" s="35"/>
      <c r="DE823" s="31">
        <f t="shared" si="54"/>
        <v>451</v>
      </c>
    </row>
    <row r="824" spans="1:109" x14ac:dyDescent="0.25">
      <c r="A824" s="96">
        <v>2149</v>
      </c>
      <c r="B824" s="107" t="s">
        <v>998</v>
      </c>
      <c r="C824" s="97" t="s">
        <v>43</v>
      </c>
      <c r="D824" s="104">
        <v>573</v>
      </c>
      <c r="E824" s="98">
        <v>1550</v>
      </c>
      <c r="F824" s="98" t="s">
        <v>703</v>
      </c>
      <c r="G824" s="99" t="s">
        <v>703</v>
      </c>
      <c r="H824" s="98"/>
      <c r="I824" s="98"/>
      <c r="J824" s="98"/>
      <c r="K824" s="99"/>
      <c r="L824" s="99"/>
      <c r="M824" s="98" t="s">
        <v>124</v>
      </c>
      <c r="N824" s="24"/>
      <c r="O824" s="24"/>
      <c r="P824" s="24"/>
      <c r="Q824" s="24"/>
      <c r="R824" s="24"/>
      <c r="S824" s="24"/>
      <c r="T824" s="24"/>
      <c r="U824" s="24"/>
      <c r="V824" s="24"/>
      <c r="W824" s="24"/>
      <c r="X824" s="24"/>
      <c r="Y824" s="24"/>
      <c r="Z824" s="24"/>
      <c r="AA824" s="24"/>
      <c r="AB824" s="26"/>
      <c r="AC824" s="111"/>
      <c r="AD824" s="24"/>
      <c r="AE824" s="24"/>
      <c r="AF824" s="26"/>
      <c r="AG824" s="100"/>
      <c r="AH824" s="46"/>
      <c r="AI824" s="46"/>
      <c r="AJ824" s="46"/>
      <c r="AK824" s="46"/>
      <c r="AL824" s="46"/>
      <c r="AM824" s="46"/>
      <c r="AN824" s="47"/>
      <c r="AO824" s="47"/>
      <c r="AP824" s="95"/>
      <c r="AQ824" s="46"/>
      <c r="AR824" s="47">
        <v>445</v>
      </c>
      <c r="AS824" s="47">
        <v>0</v>
      </c>
      <c r="AT824" s="47">
        <f t="shared" si="59"/>
        <v>445</v>
      </c>
      <c r="AU824" s="46"/>
      <c r="AV824" s="47"/>
      <c r="AW824" s="47"/>
      <c r="AX824" s="101"/>
      <c r="AY824" s="46"/>
      <c r="AZ824" s="47"/>
      <c r="BA824" s="47"/>
      <c r="BB824" s="47"/>
      <c r="BC824" s="46"/>
      <c r="BD824" s="46"/>
      <c r="BE824" s="46"/>
      <c r="BF824" s="46"/>
      <c r="BG824" s="46"/>
      <c r="BH824" s="46"/>
      <c r="BI824" s="46"/>
      <c r="BJ824" s="46"/>
      <c r="BK824" s="46"/>
      <c r="BL824" s="83"/>
      <c r="BM824" s="83"/>
      <c r="BN824" s="83"/>
      <c r="BO824" s="46"/>
      <c r="BP824" s="47">
        <v>698</v>
      </c>
      <c r="BQ824" s="47">
        <v>0</v>
      </c>
      <c r="BR824" s="47">
        <f t="shared" si="60"/>
        <v>698</v>
      </c>
      <c r="BS824" s="46"/>
      <c r="BT824" s="47">
        <f>VLOOKUP(A824,'[2]enfermeria (304)'!$A$1:$U$311,19,0)</f>
        <v>465</v>
      </c>
      <c r="BU824" s="47">
        <f>VLOOKUP(A824,'[2]enfermeria (304)'!$A$1:$U$311,20,0)</f>
        <v>0</v>
      </c>
      <c r="BV824" s="47">
        <f t="shared" si="56"/>
        <v>465</v>
      </c>
      <c r="BW824" s="46"/>
      <c r="BX824" s="46"/>
      <c r="BY824" s="46"/>
      <c r="BZ824" s="46"/>
      <c r="CA824" s="46"/>
      <c r="CB824" s="47"/>
      <c r="CC824" s="47"/>
      <c r="CD824" s="47"/>
      <c r="CE824" s="46"/>
      <c r="CF824" s="46"/>
      <c r="CG824" s="46"/>
      <c r="CH824" s="46"/>
      <c r="CI824" s="46"/>
      <c r="CJ824" s="47">
        <v>420</v>
      </c>
      <c r="CK824" s="47">
        <v>0</v>
      </c>
      <c r="CL824" s="47">
        <f t="shared" si="61"/>
        <v>420</v>
      </c>
      <c r="CM824" s="46"/>
      <c r="CN824" s="46"/>
      <c r="CO824" s="46"/>
      <c r="CP824" s="46"/>
      <c r="CQ824" s="46"/>
      <c r="CR824" s="46"/>
      <c r="CS824" s="46"/>
      <c r="CT824" s="46"/>
      <c r="CU824" s="46"/>
      <c r="CV824" s="46"/>
      <c r="CW824" s="46"/>
      <c r="CX824" s="46"/>
      <c r="CY824" s="46"/>
      <c r="CZ824" s="28"/>
      <c r="DA824" s="28"/>
      <c r="DB824" s="35"/>
      <c r="DE824" s="31">
        <f t="shared" si="54"/>
        <v>455</v>
      </c>
    </row>
    <row r="825" spans="1:109" x14ac:dyDescent="0.25">
      <c r="A825" s="18">
        <v>2150</v>
      </c>
      <c r="B825" s="107" t="s">
        <v>999</v>
      </c>
      <c r="C825" s="97" t="s">
        <v>43</v>
      </c>
      <c r="D825" s="104">
        <v>2609</v>
      </c>
      <c r="E825" s="98">
        <v>4000</v>
      </c>
      <c r="F825" s="98" t="s">
        <v>703</v>
      </c>
      <c r="G825" s="99" t="s">
        <v>703</v>
      </c>
      <c r="H825" s="98"/>
      <c r="I825" s="98"/>
      <c r="J825" s="98"/>
      <c r="K825" s="99"/>
      <c r="L825" s="99"/>
      <c r="M825" s="98" t="s">
        <v>124</v>
      </c>
      <c r="N825" s="24"/>
      <c r="O825" s="24"/>
      <c r="P825" s="24"/>
      <c r="Q825" s="24"/>
      <c r="R825" s="24"/>
      <c r="S825" s="24"/>
      <c r="T825" s="24"/>
      <c r="U825" s="24"/>
      <c r="V825" s="24"/>
      <c r="W825" s="24"/>
      <c r="X825" s="24"/>
      <c r="Y825" s="24"/>
      <c r="Z825" s="24"/>
      <c r="AA825" s="24"/>
      <c r="AB825" s="26"/>
      <c r="AC825" s="111"/>
      <c r="AD825" s="24"/>
      <c r="AE825" s="24"/>
      <c r="AF825" s="26"/>
      <c r="AG825" s="100"/>
      <c r="AH825" s="46"/>
      <c r="AI825" s="46"/>
      <c r="AJ825" s="46"/>
      <c r="AK825" s="46"/>
      <c r="AL825" s="46"/>
      <c r="AM825" s="46"/>
      <c r="AN825" s="47"/>
      <c r="AO825" s="47"/>
      <c r="AP825" s="95"/>
      <c r="AQ825" s="46"/>
      <c r="AR825" s="47">
        <v>445</v>
      </c>
      <c r="AS825" s="47">
        <v>0</v>
      </c>
      <c r="AT825" s="47">
        <f t="shared" si="59"/>
        <v>445</v>
      </c>
      <c r="AU825" s="46"/>
      <c r="AV825" s="47"/>
      <c r="AW825" s="47"/>
      <c r="AX825" s="101"/>
      <c r="AY825" s="46"/>
      <c r="AZ825" s="47"/>
      <c r="BA825" s="47"/>
      <c r="BB825" s="47"/>
      <c r="BC825" s="46"/>
      <c r="BD825" s="46"/>
      <c r="BE825" s="46"/>
      <c r="BF825" s="46"/>
      <c r="BG825" s="46"/>
      <c r="BH825" s="46"/>
      <c r="BI825" s="46"/>
      <c r="BJ825" s="46"/>
      <c r="BK825" s="46"/>
      <c r="BL825" s="83"/>
      <c r="BM825" s="83"/>
      <c r="BN825" s="83"/>
      <c r="BO825" s="46"/>
      <c r="BP825" s="47">
        <v>730</v>
      </c>
      <c r="BQ825" s="47">
        <v>0</v>
      </c>
      <c r="BR825" s="47">
        <f t="shared" si="60"/>
        <v>730</v>
      </c>
      <c r="BS825" s="46"/>
      <c r="BT825" s="47">
        <f>VLOOKUP(A825,'[2]enfermeria (304)'!$A$1:$U$311,19,0)</f>
        <v>465</v>
      </c>
      <c r="BU825" s="47">
        <f>VLOOKUP(A825,'[2]enfermeria (304)'!$A$1:$U$311,20,0)</f>
        <v>0</v>
      </c>
      <c r="BV825" s="47">
        <f t="shared" si="56"/>
        <v>465</v>
      </c>
      <c r="BW825" s="46"/>
      <c r="BX825" s="46"/>
      <c r="BY825" s="46"/>
      <c r="BZ825" s="46"/>
      <c r="CA825" s="46"/>
      <c r="CB825" s="47"/>
      <c r="CC825" s="47"/>
      <c r="CD825" s="47"/>
      <c r="CE825" s="46"/>
      <c r="CF825" s="46"/>
      <c r="CG825" s="46"/>
      <c r="CH825" s="46"/>
      <c r="CI825" s="46"/>
      <c r="CJ825" s="47">
        <v>420</v>
      </c>
      <c r="CK825" s="47">
        <v>0</v>
      </c>
      <c r="CL825" s="47">
        <f t="shared" si="61"/>
        <v>420</v>
      </c>
      <c r="CM825" s="46"/>
      <c r="CN825" s="46"/>
      <c r="CO825" s="46"/>
      <c r="CP825" s="46"/>
      <c r="CQ825" s="46"/>
      <c r="CR825" s="46"/>
      <c r="CS825" s="46"/>
      <c r="CT825" s="46"/>
      <c r="CU825" s="46"/>
      <c r="CV825" s="46"/>
      <c r="CW825" s="46"/>
      <c r="CX825" s="46"/>
      <c r="CY825" s="46"/>
      <c r="CZ825" s="28"/>
      <c r="DA825" s="28"/>
      <c r="DB825" s="35"/>
      <c r="DE825" s="31">
        <f t="shared" si="54"/>
        <v>455</v>
      </c>
    </row>
    <row r="826" spans="1:109" x14ac:dyDescent="0.25">
      <c r="A826" s="18">
        <v>2151</v>
      </c>
      <c r="B826" s="107" t="s">
        <v>1000</v>
      </c>
      <c r="C826" s="97" t="s">
        <v>43</v>
      </c>
      <c r="D826" s="104">
        <v>1326</v>
      </c>
      <c r="E826" s="98">
        <v>670</v>
      </c>
      <c r="F826" s="98" t="s">
        <v>703</v>
      </c>
      <c r="G826" s="99" t="s">
        <v>703</v>
      </c>
      <c r="H826" s="98"/>
      <c r="I826" s="98"/>
      <c r="J826" s="98"/>
      <c r="K826" s="99"/>
      <c r="L826" s="99"/>
      <c r="M826" s="98" t="s">
        <v>124</v>
      </c>
      <c r="N826" s="24"/>
      <c r="O826" s="24"/>
      <c r="P826" s="24"/>
      <c r="Q826" s="24"/>
      <c r="R826" s="24"/>
      <c r="S826" s="24"/>
      <c r="T826" s="24"/>
      <c r="U826" s="24"/>
      <c r="V826" s="24"/>
      <c r="W826" s="24"/>
      <c r="X826" s="24"/>
      <c r="Y826" s="24"/>
      <c r="Z826" s="24"/>
      <c r="AA826" s="24"/>
      <c r="AB826" s="26"/>
      <c r="AC826" s="111"/>
      <c r="AD826" s="24"/>
      <c r="AE826" s="24"/>
      <c r="AF826" s="26"/>
      <c r="AG826" s="100"/>
      <c r="AH826" s="46"/>
      <c r="AI826" s="46"/>
      <c r="AJ826" s="46"/>
      <c r="AK826" s="46"/>
      <c r="AL826" s="46"/>
      <c r="AM826" s="46"/>
      <c r="AN826" s="47"/>
      <c r="AO826" s="47"/>
      <c r="AP826" s="95"/>
      <c r="AQ826" s="46"/>
      <c r="AR826" s="47">
        <v>463</v>
      </c>
      <c r="AS826" s="47">
        <v>0</v>
      </c>
      <c r="AT826" s="47">
        <f t="shared" si="59"/>
        <v>463</v>
      </c>
      <c r="AU826" s="46"/>
      <c r="AV826" s="47"/>
      <c r="AW826" s="47"/>
      <c r="AX826" s="101"/>
      <c r="AY826" s="46"/>
      <c r="AZ826" s="47"/>
      <c r="BA826" s="47"/>
      <c r="BB826" s="47"/>
      <c r="BC826" s="46"/>
      <c r="BD826" s="46"/>
      <c r="BE826" s="46"/>
      <c r="BF826" s="46"/>
      <c r="BG826" s="46"/>
      <c r="BH826" s="46"/>
      <c r="BI826" s="46"/>
      <c r="BJ826" s="46"/>
      <c r="BK826" s="46"/>
      <c r="BL826" s="83"/>
      <c r="BM826" s="83"/>
      <c r="BN826" s="83"/>
      <c r="BO826" s="46"/>
      <c r="BP826" s="47">
        <v>768</v>
      </c>
      <c r="BQ826" s="47">
        <v>0</v>
      </c>
      <c r="BR826" s="47">
        <f t="shared" si="60"/>
        <v>768</v>
      </c>
      <c r="BS826" s="46"/>
      <c r="BT826" s="47">
        <f>VLOOKUP(A826,'[2]enfermeria (304)'!$A$1:$U$311,19,0)</f>
        <v>465</v>
      </c>
      <c r="BU826" s="47">
        <f>VLOOKUP(A826,'[2]enfermeria (304)'!$A$1:$U$311,20,0)</f>
        <v>0</v>
      </c>
      <c r="BV826" s="47">
        <f t="shared" si="56"/>
        <v>465</v>
      </c>
      <c r="BW826" s="46"/>
      <c r="BX826" s="46"/>
      <c r="BY826" s="46"/>
      <c r="BZ826" s="46"/>
      <c r="CA826" s="46"/>
      <c r="CB826" s="47"/>
      <c r="CC826" s="47"/>
      <c r="CD826" s="47"/>
      <c r="CE826" s="46"/>
      <c r="CF826" s="46"/>
      <c r="CG826" s="46"/>
      <c r="CH826" s="46"/>
      <c r="CI826" s="46"/>
      <c r="CJ826" s="47">
        <v>420</v>
      </c>
      <c r="CK826" s="47">
        <v>0</v>
      </c>
      <c r="CL826" s="47">
        <f t="shared" si="61"/>
        <v>420</v>
      </c>
      <c r="CM826" s="46"/>
      <c r="CN826" s="46"/>
      <c r="CO826" s="46"/>
      <c r="CP826" s="46"/>
      <c r="CQ826" s="46"/>
      <c r="CR826" s="46"/>
      <c r="CS826" s="46"/>
      <c r="CT826" s="46"/>
      <c r="CU826" s="46"/>
      <c r="CV826" s="46"/>
      <c r="CW826" s="46"/>
      <c r="CX826" s="46"/>
      <c r="CY826" s="46"/>
      <c r="CZ826" s="28"/>
      <c r="DA826" s="28"/>
      <c r="DB826" s="35"/>
      <c r="DE826" s="31">
        <f t="shared" si="54"/>
        <v>464</v>
      </c>
    </row>
    <row r="827" spans="1:109" x14ac:dyDescent="0.25">
      <c r="A827" s="96">
        <v>2152</v>
      </c>
      <c r="B827" s="107" t="s">
        <v>1001</v>
      </c>
      <c r="C827" s="97" t="s">
        <v>43</v>
      </c>
      <c r="D827" s="104">
        <v>650</v>
      </c>
      <c r="E827" s="98">
        <v>639</v>
      </c>
      <c r="F827" s="98" t="s">
        <v>703</v>
      </c>
      <c r="G827" s="99" t="s">
        <v>703</v>
      </c>
      <c r="H827" s="98"/>
      <c r="I827" s="98"/>
      <c r="J827" s="98"/>
      <c r="K827" s="99"/>
      <c r="L827" s="99"/>
      <c r="M827" s="98" t="s">
        <v>124</v>
      </c>
      <c r="N827" s="24"/>
      <c r="O827" s="24"/>
      <c r="P827" s="24"/>
      <c r="Q827" s="24"/>
      <c r="R827" s="24"/>
      <c r="S827" s="24"/>
      <c r="T827" s="24"/>
      <c r="U827" s="24"/>
      <c r="V827" s="24"/>
      <c r="W827" s="24"/>
      <c r="X827" s="24"/>
      <c r="Y827" s="24"/>
      <c r="Z827" s="24"/>
      <c r="AA827" s="24"/>
      <c r="AB827" s="26"/>
      <c r="AC827" s="111"/>
      <c r="AD827" s="24"/>
      <c r="AE827" s="24"/>
      <c r="AF827" s="26"/>
      <c r="AG827" s="100"/>
      <c r="AH827" s="46"/>
      <c r="AI827" s="46"/>
      <c r="AJ827" s="46"/>
      <c r="AK827" s="46"/>
      <c r="AL827" s="46"/>
      <c r="AM827" s="46"/>
      <c r="AN827" s="47"/>
      <c r="AO827" s="47"/>
      <c r="AP827" s="95"/>
      <c r="AQ827" s="46"/>
      <c r="AR827" s="47">
        <v>479</v>
      </c>
      <c r="AS827" s="47">
        <v>0</v>
      </c>
      <c r="AT827" s="47">
        <f t="shared" si="59"/>
        <v>479</v>
      </c>
      <c r="AU827" s="46"/>
      <c r="AV827" s="47"/>
      <c r="AW827" s="47"/>
      <c r="AX827" s="101"/>
      <c r="AY827" s="46"/>
      <c r="AZ827" s="47"/>
      <c r="BA827" s="47"/>
      <c r="BB827" s="47"/>
      <c r="BC827" s="46"/>
      <c r="BD827" s="46"/>
      <c r="BE827" s="46"/>
      <c r="BF827" s="46"/>
      <c r="BG827" s="46"/>
      <c r="BH827" s="46"/>
      <c r="BI827" s="46"/>
      <c r="BJ827" s="46"/>
      <c r="BK827" s="46"/>
      <c r="BL827" s="83"/>
      <c r="BM827" s="83"/>
      <c r="BN827" s="83"/>
      <c r="BO827" s="46"/>
      <c r="BP827" s="47">
        <v>817</v>
      </c>
      <c r="BQ827" s="47">
        <v>0</v>
      </c>
      <c r="BR827" s="47">
        <f t="shared" si="60"/>
        <v>817</v>
      </c>
      <c r="BS827" s="46"/>
      <c r="BT827" s="47">
        <f>VLOOKUP(A827,'[2]enfermeria (304)'!$A$1:$U$311,19,0)</f>
        <v>465</v>
      </c>
      <c r="BU827" s="47">
        <f>VLOOKUP(A827,'[2]enfermeria (304)'!$A$1:$U$311,20,0)</f>
        <v>0</v>
      </c>
      <c r="BV827" s="47">
        <f t="shared" si="56"/>
        <v>465</v>
      </c>
      <c r="BW827" s="46"/>
      <c r="BX827" s="46"/>
      <c r="BY827" s="46"/>
      <c r="BZ827" s="46"/>
      <c r="CA827" s="46"/>
      <c r="CB827" s="47"/>
      <c r="CC827" s="47"/>
      <c r="CD827" s="47"/>
      <c r="CE827" s="46"/>
      <c r="CF827" s="46"/>
      <c r="CG827" s="46"/>
      <c r="CH827" s="46"/>
      <c r="CI827" s="46"/>
      <c r="CJ827" s="47">
        <v>420</v>
      </c>
      <c r="CK827" s="47">
        <v>0</v>
      </c>
      <c r="CL827" s="47">
        <f t="shared" si="61"/>
        <v>420</v>
      </c>
      <c r="CM827" s="46"/>
      <c r="CN827" s="46"/>
      <c r="CO827" s="46"/>
      <c r="CP827" s="46"/>
      <c r="CQ827" s="46"/>
      <c r="CR827" s="46"/>
      <c r="CS827" s="46"/>
      <c r="CT827" s="46"/>
      <c r="CU827" s="46"/>
      <c r="CV827" s="46"/>
      <c r="CW827" s="46"/>
      <c r="CX827" s="46"/>
      <c r="CY827" s="46"/>
      <c r="CZ827" s="28"/>
      <c r="DA827" s="28"/>
      <c r="DB827" s="35"/>
      <c r="DE827" s="31">
        <f t="shared" si="54"/>
        <v>472</v>
      </c>
    </row>
    <row r="828" spans="1:109" x14ac:dyDescent="0.25">
      <c r="A828" s="18">
        <v>2156</v>
      </c>
      <c r="B828" s="38" t="s">
        <v>1002</v>
      </c>
      <c r="C828" s="33" t="s">
        <v>43</v>
      </c>
      <c r="D828" s="104">
        <v>100</v>
      </c>
      <c r="E828" s="98">
        <v>100</v>
      </c>
      <c r="F828" s="98" t="s">
        <v>703</v>
      </c>
      <c r="G828" s="99" t="s">
        <v>703</v>
      </c>
      <c r="H828" s="98"/>
      <c r="I828" s="98"/>
      <c r="J828" s="98"/>
      <c r="K828" s="99"/>
      <c r="L828" s="99"/>
      <c r="M828" s="98" t="s">
        <v>124</v>
      </c>
      <c r="N828" s="24"/>
      <c r="O828" s="24"/>
      <c r="P828" s="24"/>
      <c r="Q828" s="24"/>
      <c r="R828" s="24"/>
      <c r="S828" s="24"/>
      <c r="T828" s="24"/>
      <c r="U828" s="24"/>
      <c r="V828" s="24"/>
      <c r="W828" s="24"/>
      <c r="X828" s="24"/>
      <c r="Y828" s="24"/>
      <c r="Z828" s="24"/>
      <c r="AA828" s="24"/>
      <c r="AB828" s="26"/>
      <c r="AC828" s="111"/>
      <c r="AD828" s="24"/>
      <c r="AE828" s="24"/>
      <c r="AF828" s="26"/>
      <c r="AG828" s="100"/>
      <c r="AH828" s="46"/>
      <c r="AI828" s="46"/>
      <c r="AJ828" s="46"/>
      <c r="AK828" s="46"/>
      <c r="AL828" s="46"/>
      <c r="AM828" s="46"/>
      <c r="AN828" s="47"/>
      <c r="AO828" s="47"/>
      <c r="AP828" s="95"/>
      <c r="AQ828" s="46"/>
      <c r="AR828" s="47">
        <v>532</v>
      </c>
      <c r="AS828" s="47">
        <v>0</v>
      </c>
      <c r="AT828" s="47">
        <f t="shared" si="59"/>
        <v>532</v>
      </c>
      <c r="AU828" s="46"/>
      <c r="AV828" s="47"/>
      <c r="AW828" s="47"/>
      <c r="AX828" s="101"/>
      <c r="AY828" s="46"/>
      <c r="AZ828" s="47"/>
      <c r="BA828" s="47"/>
      <c r="BB828" s="47"/>
      <c r="BC828" s="46"/>
      <c r="BD828" s="46"/>
      <c r="BE828" s="46"/>
      <c r="BF828" s="46"/>
      <c r="BG828" s="46"/>
      <c r="BH828" s="46"/>
      <c r="BI828" s="46"/>
      <c r="BJ828" s="46"/>
      <c r="BK828" s="46"/>
      <c r="BL828" s="83"/>
      <c r="BM828" s="83"/>
      <c r="BN828" s="83"/>
      <c r="BO828" s="46"/>
      <c r="BP828" s="47">
        <v>857</v>
      </c>
      <c r="BQ828" s="47">
        <v>0</v>
      </c>
      <c r="BR828" s="47">
        <f t="shared" si="60"/>
        <v>857</v>
      </c>
      <c r="BS828" s="46"/>
      <c r="BT828" s="47">
        <f>VLOOKUP(A828,'[2]enfermeria (304)'!$A$1:$U$311,19,0)</f>
        <v>465</v>
      </c>
      <c r="BU828" s="47">
        <f>VLOOKUP(A828,'[2]enfermeria (304)'!$A$1:$U$311,20,0)</f>
        <v>0</v>
      </c>
      <c r="BV828" s="47">
        <f t="shared" si="56"/>
        <v>465</v>
      </c>
      <c r="BW828" s="46"/>
      <c r="BX828" s="46"/>
      <c r="BY828" s="46"/>
      <c r="BZ828" s="46"/>
      <c r="CA828" s="46"/>
      <c r="CB828" s="47"/>
      <c r="CC828" s="47"/>
      <c r="CD828" s="47"/>
      <c r="CE828" s="46"/>
      <c r="CF828" s="46"/>
      <c r="CG828" s="46"/>
      <c r="CH828" s="46"/>
      <c r="CI828" s="46"/>
      <c r="CJ828" s="47">
        <v>420</v>
      </c>
      <c r="CK828" s="47">
        <v>0</v>
      </c>
      <c r="CL828" s="47">
        <f t="shared" si="61"/>
        <v>420</v>
      </c>
      <c r="CM828" s="46"/>
      <c r="CN828" s="46"/>
      <c r="CO828" s="46"/>
      <c r="CP828" s="46"/>
      <c r="CQ828" s="46"/>
      <c r="CR828" s="46"/>
      <c r="CS828" s="46"/>
      <c r="CT828" s="46"/>
      <c r="CU828" s="46"/>
      <c r="CV828" s="46"/>
      <c r="CW828" s="46"/>
      <c r="CX828" s="46"/>
      <c r="CY828" s="46"/>
      <c r="CZ828" s="28"/>
      <c r="DA828" s="28"/>
      <c r="DB828" s="35"/>
      <c r="DE828" s="31">
        <f t="shared" si="54"/>
        <v>498.5</v>
      </c>
    </row>
    <row r="829" spans="1:109" x14ac:dyDescent="0.25">
      <c r="A829" s="18">
        <v>2153</v>
      </c>
      <c r="B829" s="107" t="s">
        <v>1003</v>
      </c>
      <c r="C829" s="97" t="s">
        <v>43</v>
      </c>
      <c r="D829" s="104">
        <v>220</v>
      </c>
      <c r="E829" s="98">
        <v>400</v>
      </c>
      <c r="F829" s="98" t="s">
        <v>703</v>
      </c>
      <c r="G829" s="99" t="s">
        <v>703</v>
      </c>
      <c r="H829" s="98"/>
      <c r="I829" s="98"/>
      <c r="J829" s="98"/>
      <c r="K829" s="99"/>
      <c r="L829" s="99"/>
      <c r="M829" s="98" t="s">
        <v>124</v>
      </c>
      <c r="N829" s="24"/>
      <c r="O829" s="24"/>
      <c r="P829" s="24"/>
      <c r="Q829" s="24"/>
      <c r="R829" s="24"/>
      <c r="S829" s="24"/>
      <c r="T829" s="24"/>
      <c r="U829" s="24"/>
      <c r="V829" s="24"/>
      <c r="W829" s="24"/>
      <c r="X829" s="24"/>
      <c r="Y829" s="24"/>
      <c r="Z829" s="24"/>
      <c r="AA829" s="24"/>
      <c r="AB829" s="26"/>
      <c r="AC829" s="111"/>
      <c r="AD829" s="24"/>
      <c r="AE829" s="24"/>
      <c r="AF829" s="26"/>
      <c r="AG829" s="100"/>
      <c r="AH829" s="46"/>
      <c r="AI829" s="46"/>
      <c r="AJ829" s="46"/>
      <c r="AK829" s="46"/>
      <c r="AL829" s="46"/>
      <c r="AM829" s="46"/>
      <c r="AN829" s="47"/>
      <c r="AO829" s="47"/>
      <c r="AP829" s="95"/>
      <c r="AQ829" s="46"/>
      <c r="AR829" s="47">
        <v>671</v>
      </c>
      <c r="AS829" s="47">
        <v>0</v>
      </c>
      <c r="AT829" s="47">
        <f t="shared" si="59"/>
        <v>671</v>
      </c>
      <c r="AU829" s="46"/>
      <c r="AV829" s="47"/>
      <c r="AW829" s="47"/>
      <c r="AX829" s="101"/>
      <c r="AY829" s="46"/>
      <c r="AZ829" s="47"/>
      <c r="BA829" s="47"/>
      <c r="BB829" s="47"/>
      <c r="BC829" s="46"/>
      <c r="BD829" s="46"/>
      <c r="BE829" s="46"/>
      <c r="BF829" s="46"/>
      <c r="BG829" s="46"/>
      <c r="BH829" s="46"/>
      <c r="BI829" s="46"/>
      <c r="BJ829" s="46"/>
      <c r="BK829" s="46"/>
      <c r="BL829" s="83"/>
      <c r="BM829" s="83"/>
      <c r="BN829" s="83"/>
      <c r="BO829" s="46"/>
      <c r="BP829" s="47">
        <v>618</v>
      </c>
      <c r="BQ829" s="47">
        <v>0</v>
      </c>
      <c r="BR829" s="47">
        <f t="shared" si="60"/>
        <v>618</v>
      </c>
      <c r="BS829" s="46"/>
      <c r="BT829" s="47">
        <f>VLOOKUP(A829,'[2]enfermeria (304)'!$A$1:$U$311,19,0)</f>
        <v>465</v>
      </c>
      <c r="BU829" s="47">
        <f>VLOOKUP(A829,'[2]enfermeria (304)'!$A$1:$U$311,20,0)</f>
        <v>0</v>
      </c>
      <c r="BV829" s="47">
        <f t="shared" si="56"/>
        <v>465</v>
      </c>
      <c r="BW829" s="46"/>
      <c r="BX829" s="46"/>
      <c r="BY829" s="46"/>
      <c r="BZ829" s="46"/>
      <c r="CA829" s="46"/>
      <c r="CB829" s="47"/>
      <c r="CC829" s="47"/>
      <c r="CD829" s="47"/>
      <c r="CE829" s="46"/>
      <c r="CF829" s="46"/>
      <c r="CG829" s="46"/>
      <c r="CH829" s="46"/>
      <c r="CI829" s="46"/>
      <c r="CJ829" s="47"/>
      <c r="CK829" s="47"/>
      <c r="CL829" s="47"/>
      <c r="CM829" s="46"/>
      <c r="CN829" s="46"/>
      <c r="CO829" s="46"/>
      <c r="CP829" s="46"/>
      <c r="CQ829" s="46"/>
      <c r="CR829" s="46"/>
      <c r="CS829" s="46"/>
      <c r="CT829" s="46"/>
      <c r="CU829" s="46"/>
      <c r="CV829" s="46"/>
      <c r="CW829" s="46"/>
      <c r="CX829" s="46"/>
      <c r="CY829" s="46"/>
      <c r="CZ829" s="28"/>
      <c r="DA829" s="28"/>
      <c r="DB829" s="35"/>
      <c r="DE829" s="31">
        <f t="shared" si="54"/>
        <v>618</v>
      </c>
    </row>
    <row r="830" spans="1:109" x14ac:dyDescent="0.25">
      <c r="A830" s="18">
        <v>2154</v>
      </c>
      <c r="B830" s="107" t="s">
        <v>1004</v>
      </c>
      <c r="C830" s="97" t="s">
        <v>43</v>
      </c>
      <c r="D830" s="104">
        <v>1000</v>
      </c>
      <c r="E830" s="98">
        <v>1800</v>
      </c>
      <c r="F830" s="98" t="s">
        <v>703</v>
      </c>
      <c r="G830" s="99" t="s">
        <v>703</v>
      </c>
      <c r="H830" s="98"/>
      <c r="I830" s="98"/>
      <c r="J830" s="98"/>
      <c r="K830" s="99"/>
      <c r="L830" s="99"/>
      <c r="M830" s="98" t="s">
        <v>124</v>
      </c>
      <c r="N830" s="24"/>
      <c r="O830" s="24"/>
      <c r="P830" s="24"/>
      <c r="Q830" s="24"/>
      <c r="R830" s="24"/>
      <c r="S830" s="24"/>
      <c r="T830" s="24"/>
      <c r="U830" s="24"/>
      <c r="V830" s="24"/>
      <c r="W830" s="24"/>
      <c r="X830" s="24"/>
      <c r="Y830" s="24"/>
      <c r="Z830" s="24"/>
      <c r="AA830" s="24"/>
      <c r="AB830" s="26"/>
      <c r="AC830" s="111"/>
      <c r="AD830" s="24"/>
      <c r="AE830" s="24"/>
      <c r="AF830" s="26"/>
      <c r="AG830" s="100"/>
      <c r="AH830" s="46"/>
      <c r="AI830" s="46"/>
      <c r="AJ830" s="46"/>
      <c r="AK830" s="46"/>
      <c r="AL830" s="46"/>
      <c r="AM830" s="46"/>
      <c r="AN830" s="47"/>
      <c r="AO830" s="47"/>
      <c r="AP830" s="95"/>
      <c r="AQ830" s="46"/>
      <c r="AR830" s="47">
        <v>437</v>
      </c>
      <c r="AS830" s="47">
        <v>0</v>
      </c>
      <c r="AT830" s="47">
        <f t="shared" si="59"/>
        <v>437</v>
      </c>
      <c r="AU830" s="46"/>
      <c r="AV830" s="47"/>
      <c r="AW830" s="47"/>
      <c r="AX830" s="101"/>
      <c r="AY830" s="46"/>
      <c r="AZ830" s="47"/>
      <c r="BA830" s="47"/>
      <c r="BB830" s="47"/>
      <c r="BC830" s="46"/>
      <c r="BD830" s="46"/>
      <c r="BE830" s="46"/>
      <c r="BF830" s="46"/>
      <c r="BG830" s="46"/>
      <c r="BH830" s="46"/>
      <c r="BI830" s="46"/>
      <c r="BJ830" s="46"/>
      <c r="BK830" s="46"/>
      <c r="BL830" s="83"/>
      <c r="BM830" s="83"/>
      <c r="BN830" s="83"/>
      <c r="BO830" s="46"/>
      <c r="BP830" s="47">
        <v>618</v>
      </c>
      <c r="BQ830" s="47">
        <v>0</v>
      </c>
      <c r="BR830" s="47">
        <f t="shared" si="60"/>
        <v>618</v>
      </c>
      <c r="BS830" s="46"/>
      <c r="BT830" s="47">
        <f>VLOOKUP(A830,'[2]enfermeria (304)'!$A$1:$U$311,19,0)</f>
        <v>465</v>
      </c>
      <c r="BU830" s="47">
        <f>VLOOKUP(A830,'[2]enfermeria (304)'!$A$1:$U$311,20,0)</f>
        <v>0</v>
      </c>
      <c r="BV830" s="47">
        <f t="shared" si="56"/>
        <v>465</v>
      </c>
      <c r="BW830" s="46"/>
      <c r="BX830" s="46"/>
      <c r="BY830" s="46"/>
      <c r="BZ830" s="46"/>
      <c r="CA830" s="46"/>
      <c r="CB830" s="47"/>
      <c r="CC830" s="47"/>
      <c r="CD830" s="47"/>
      <c r="CE830" s="46"/>
      <c r="CF830" s="46"/>
      <c r="CG830" s="46"/>
      <c r="CH830" s="46"/>
      <c r="CI830" s="46"/>
      <c r="CJ830" s="47">
        <v>420</v>
      </c>
      <c r="CK830" s="47">
        <v>0</v>
      </c>
      <c r="CL830" s="47">
        <f t="shared" si="61"/>
        <v>420</v>
      </c>
      <c r="CM830" s="46"/>
      <c r="CN830" s="46"/>
      <c r="CO830" s="46"/>
      <c r="CP830" s="46"/>
      <c r="CQ830" s="46"/>
      <c r="CR830" s="46"/>
      <c r="CS830" s="46"/>
      <c r="CT830" s="46"/>
      <c r="CU830" s="46"/>
      <c r="CV830" s="46"/>
      <c r="CW830" s="46"/>
      <c r="CX830" s="46"/>
      <c r="CY830" s="46"/>
      <c r="CZ830" s="28"/>
      <c r="DA830" s="28"/>
      <c r="DB830" s="35"/>
      <c r="DE830" s="31">
        <f t="shared" si="54"/>
        <v>451</v>
      </c>
    </row>
    <row r="831" spans="1:109" x14ac:dyDescent="0.25">
      <c r="A831" s="96">
        <v>2155</v>
      </c>
      <c r="B831" s="107" t="s">
        <v>1005</v>
      </c>
      <c r="C831" s="97" t="s">
        <v>43</v>
      </c>
      <c r="D831" s="104">
        <v>960</v>
      </c>
      <c r="E831" s="98">
        <v>1800</v>
      </c>
      <c r="F831" s="98" t="s">
        <v>703</v>
      </c>
      <c r="G831" s="99" t="s">
        <v>703</v>
      </c>
      <c r="H831" s="98"/>
      <c r="I831" s="98"/>
      <c r="J831" s="98"/>
      <c r="K831" s="99"/>
      <c r="L831" s="99"/>
      <c r="M831" s="98" t="s">
        <v>124</v>
      </c>
      <c r="N831" s="24"/>
      <c r="O831" s="24"/>
      <c r="P831" s="24"/>
      <c r="Q831" s="24"/>
      <c r="R831" s="24"/>
      <c r="S831" s="24"/>
      <c r="T831" s="24"/>
      <c r="U831" s="24"/>
      <c r="V831" s="24"/>
      <c r="W831" s="24"/>
      <c r="X831" s="24"/>
      <c r="Y831" s="24"/>
      <c r="Z831" s="24"/>
      <c r="AA831" s="24"/>
      <c r="AB831" s="26"/>
      <c r="AC831" s="111"/>
      <c r="AD831" s="24"/>
      <c r="AE831" s="24"/>
      <c r="AF831" s="26"/>
      <c r="AG831" s="100"/>
      <c r="AH831" s="46"/>
      <c r="AI831" s="46"/>
      <c r="AJ831" s="46"/>
      <c r="AK831" s="46"/>
      <c r="AL831" s="46"/>
      <c r="AM831" s="46"/>
      <c r="AN831" s="47"/>
      <c r="AO831" s="47"/>
      <c r="AP831" s="95"/>
      <c r="AQ831" s="46"/>
      <c r="AR831" s="47">
        <v>437</v>
      </c>
      <c r="AS831" s="47">
        <v>0</v>
      </c>
      <c r="AT831" s="47">
        <f t="shared" si="59"/>
        <v>437</v>
      </c>
      <c r="AU831" s="46"/>
      <c r="AV831" s="47"/>
      <c r="AW831" s="47"/>
      <c r="AX831" s="101"/>
      <c r="AY831" s="46"/>
      <c r="AZ831" s="47"/>
      <c r="BA831" s="47"/>
      <c r="BB831" s="47"/>
      <c r="BC831" s="46"/>
      <c r="BD831" s="46"/>
      <c r="BE831" s="46"/>
      <c r="BF831" s="46"/>
      <c r="BG831" s="46"/>
      <c r="BH831" s="46"/>
      <c r="BI831" s="46"/>
      <c r="BJ831" s="46"/>
      <c r="BK831" s="46"/>
      <c r="BL831" s="83"/>
      <c r="BM831" s="83"/>
      <c r="BN831" s="83"/>
      <c r="BO831" s="46"/>
      <c r="BP831" s="47">
        <v>634</v>
      </c>
      <c r="BQ831" s="47">
        <v>0</v>
      </c>
      <c r="BR831" s="47">
        <f t="shared" si="60"/>
        <v>634</v>
      </c>
      <c r="BS831" s="46"/>
      <c r="BT831" s="47">
        <f>VLOOKUP(A831,'[2]enfermeria (304)'!$A$1:$U$311,19,0)</f>
        <v>465</v>
      </c>
      <c r="BU831" s="47">
        <f>VLOOKUP(A831,'[2]enfermeria (304)'!$A$1:$U$311,20,0)</f>
        <v>0</v>
      </c>
      <c r="BV831" s="47">
        <f t="shared" si="56"/>
        <v>465</v>
      </c>
      <c r="BW831" s="46"/>
      <c r="BX831" s="46"/>
      <c r="BY831" s="46"/>
      <c r="BZ831" s="46"/>
      <c r="CA831" s="46"/>
      <c r="CB831" s="47"/>
      <c r="CC831" s="47"/>
      <c r="CD831" s="47"/>
      <c r="CE831" s="46"/>
      <c r="CF831" s="46"/>
      <c r="CG831" s="46"/>
      <c r="CH831" s="46"/>
      <c r="CI831" s="46"/>
      <c r="CJ831" s="47">
        <v>420</v>
      </c>
      <c r="CK831" s="47">
        <v>0</v>
      </c>
      <c r="CL831" s="47">
        <f t="shared" si="61"/>
        <v>420</v>
      </c>
      <c r="CM831" s="46"/>
      <c r="CN831" s="46"/>
      <c r="CO831" s="46"/>
      <c r="CP831" s="46"/>
      <c r="CQ831" s="46"/>
      <c r="CR831" s="46"/>
      <c r="CS831" s="46"/>
      <c r="CT831" s="46"/>
      <c r="CU831" s="46"/>
      <c r="CV831" s="46"/>
      <c r="CW831" s="46"/>
      <c r="CX831" s="46"/>
      <c r="CY831" s="46"/>
      <c r="CZ831" s="28"/>
      <c r="DA831" s="28"/>
      <c r="DB831" s="35"/>
      <c r="DE831" s="31">
        <f t="shared" si="54"/>
        <v>451</v>
      </c>
    </row>
    <row r="832" spans="1:109" x14ac:dyDescent="0.25">
      <c r="A832" s="18">
        <v>2157</v>
      </c>
      <c r="B832" s="38" t="s">
        <v>1006</v>
      </c>
      <c r="C832" s="97" t="s">
        <v>43</v>
      </c>
      <c r="D832" s="104">
        <v>30</v>
      </c>
      <c r="E832" s="98">
        <v>20</v>
      </c>
      <c r="F832" s="98" t="s">
        <v>703</v>
      </c>
      <c r="G832" s="99" t="s">
        <v>703</v>
      </c>
      <c r="H832" s="98"/>
      <c r="I832" s="98"/>
      <c r="J832" s="98"/>
      <c r="K832" s="99"/>
      <c r="L832" s="99"/>
      <c r="M832" s="98" t="s">
        <v>124</v>
      </c>
      <c r="N832" s="24"/>
      <c r="O832" s="24"/>
      <c r="P832" s="24"/>
      <c r="Q832" s="24"/>
      <c r="R832" s="24"/>
      <c r="S832" s="24"/>
      <c r="T832" s="24"/>
      <c r="U832" s="24"/>
      <c r="V832" s="24"/>
      <c r="W832" s="24"/>
      <c r="X832" s="24"/>
      <c r="Y832" s="24"/>
      <c r="Z832" s="24"/>
      <c r="AA832" s="24"/>
      <c r="AB832" s="26"/>
      <c r="AC832" s="111"/>
      <c r="AD832" s="24"/>
      <c r="AE832" s="24"/>
      <c r="AF832" s="26"/>
      <c r="AG832" s="100"/>
      <c r="AH832" s="46"/>
      <c r="AI832" s="46"/>
      <c r="AJ832" s="46"/>
      <c r="AK832" s="46"/>
      <c r="AL832" s="46"/>
      <c r="AM832" s="46"/>
      <c r="AN832" s="47"/>
      <c r="AO832" s="47"/>
      <c r="AP832" s="95"/>
      <c r="AQ832" s="46"/>
      <c r="AR832" s="47"/>
      <c r="AS832" s="47"/>
      <c r="AT832" s="47"/>
      <c r="AU832" s="46"/>
      <c r="AV832" s="47"/>
      <c r="AW832" s="47"/>
      <c r="AX832" s="101"/>
      <c r="AY832" s="46"/>
      <c r="AZ832" s="47"/>
      <c r="BA832" s="47"/>
      <c r="BB832" s="47"/>
      <c r="BC832" s="46"/>
      <c r="BD832" s="46"/>
      <c r="BE832" s="46"/>
      <c r="BF832" s="46"/>
      <c r="BG832" s="46"/>
      <c r="BH832" s="46"/>
      <c r="BI832" s="46"/>
      <c r="BJ832" s="46"/>
      <c r="BK832" s="46"/>
      <c r="BL832" s="83"/>
      <c r="BM832" s="83"/>
      <c r="BN832" s="83"/>
      <c r="BO832" s="46"/>
      <c r="BP832" s="47">
        <v>5118</v>
      </c>
      <c r="BQ832" s="47">
        <v>0</v>
      </c>
      <c r="BR832" s="47">
        <f t="shared" si="60"/>
        <v>5118</v>
      </c>
      <c r="BS832" s="46"/>
      <c r="BT832" s="47">
        <f>VLOOKUP(A832,'[2]enfermeria (304)'!$A$1:$U$311,19,0)</f>
        <v>2600</v>
      </c>
      <c r="BU832" s="47">
        <f>VLOOKUP(A832,'[2]enfermeria (304)'!$A$1:$U$311,20,0)</f>
        <v>0</v>
      </c>
      <c r="BV832" s="47">
        <f t="shared" si="56"/>
        <v>2600</v>
      </c>
      <c r="BW832" s="46"/>
      <c r="BX832" s="46"/>
      <c r="BY832" s="46"/>
      <c r="BZ832" s="46"/>
      <c r="CA832" s="46"/>
      <c r="CB832" s="47">
        <f>VLOOKUP(A832,'[9]enfermeria (304)'!$A$1:$U$311,19,0)</f>
        <v>3260</v>
      </c>
      <c r="CC832" s="47">
        <f>VLOOKUP(A832,'[9]enfermeria (304)'!$A$1:$U$311,20,0)</f>
        <v>0</v>
      </c>
      <c r="CD832" s="47">
        <f t="shared" si="58"/>
        <v>3260</v>
      </c>
      <c r="CE832" s="46"/>
      <c r="CF832" s="46"/>
      <c r="CG832" s="46"/>
      <c r="CH832" s="46"/>
      <c r="CI832" s="46"/>
      <c r="CJ832" s="47"/>
      <c r="CK832" s="47"/>
      <c r="CL832" s="47"/>
      <c r="CM832" s="46"/>
      <c r="CN832" s="46"/>
      <c r="CO832" s="46"/>
      <c r="CP832" s="46"/>
      <c r="CQ832" s="46"/>
      <c r="CR832" s="46"/>
      <c r="CS832" s="46"/>
      <c r="CT832" s="46"/>
      <c r="CU832" s="46"/>
      <c r="CV832" s="46"/>
      <c r="CW832" s="46"/>
      <c r="CX832" s="46"/>
      <c r="CY832" s="46"/>
      <c r="CZ832" s="28"/>
      <c r="DA832" s="28"/>
      <c r="DB832" s="35"/>
      <c r="DE832" s="31">
        <f t="shared" si="54"/>
        <v>3260</v>
      </c>
    </row>
    <row r="833" spans="1:109" x14ac:dyDescent="0.25">
      <c r="A833" s="18">
        <v>2159</v>
      </c>
      <c r="B833" s="38" t="s">
        <v>1007</v>
      </c>
      <c r="C833" s="97" t="s">
        <v>43</v>
      </c>
      <c r="D833" s="104">
        <v>50</v>
      </c>
      <c r="E833" s="98">
        <v>95</v>
      </c>
      <c r="F833" s="98" t="s">
        <v>703</v>
      </c>
      <c r="G833" s="99" t="s">
        <v>703</v>
      </c>
      <c r="H833" s="98"/>
      <c r="I833" s="98"/>
      <c r="J833" s="98"/>
      <c r="K833" s="99"/>
      <c r="L833" s="99"/>
      <c r="M833" s="98" t="s">
        <v>124</v>
      </c>
      <c r="N833" s="24"/>
      <c r="O833" s="24"/>
      <c r="P833" s="24"/>
      <c r="Q833" s="24"/>
      <c r="R833" s="24"/>
      <c r="S833" s="24"/>
      <c r="T833" s="24"/>
      <c r="U833" s="24"/>
      <c r="V833" s="24"/>
      <c r="W833" s="24"/>
      <c r="X833" s="24"/>
      <c r="Y833" s="24"/>
      <c r="Z833" s="24"/>
      <c r="AA833" s="24"/>
      <c r="AB833" s="26"/>
      <c r="AC833" s="111"/>
      <c r="AD833" s="24"/>
      <c r="AE833" s="24"/>
      <c r="AF833" s="26"/>
      <c r="AG833" s="100"/>
      <c r="AH833" s="46"/>
      <c r="AI833" s="46"/>
      <c r="AJ833" s="46"/>
      <c r="AK833" s="46"/>
      <c r="AL833" s="46"/>
      <c r="AM833" s="46"/>
      <c r="AN833" s="47"/>
      <c r="AO833" s="47"/>
      <c r="AP833" s="95"/>
      <c r="AQ833" s="46"/>
      <c r="AR833" s="47"/>
      <c r="AS833" s="47"/>
      <c r="AT833" s="47"/>
      <c r="AU833" s="46"/>
      <c r="AV833" s="47"/>
      <c r="AW833" s="47"/>
      <c r="AX833" s="101"/>
      <c r="AY833" s="46"/>
      <c r="AZ833" s="47"/>
      <c r="BA833" s="47"/>
      <c r="BB833" s="47"/>
      <c r="BC833" s="46"/>
      <c r="BD833" s="46"/>
      <c r="BE833" s="46"/>
      <c r="BF833" s="46"/>
      <c r="BG833" s="46"/>
      <c r="BH833" s="46"/>
      <c r="BI833" s="46"/>
      <c r="BJ833" s="46"/>
      <c r="BK833" s="46"/>
      <c r="BL833" s="83"/>
      <c r="BM833" s="83"/>
      <c r="BN833" s="83"/>
      <c r="BO833" s="46"/>
      <c r="BP833" s="47">
        <v>4606</v>
      </c>
      <c r="BQ833" s="47">
        <v>0</v>
      </c>
      <c r="BR833" s="47">
        <f t="shared" si="60"/>
        <v>4606</v>
      </c>
      <c r="BS833" s="46"/>
      <c r="BT833" s="47">
        <f>VLOOKUP(A833,'[2]enfermeria (304)'!$A$1:$U$311,19,0)</f>
        <v>2067</v>
      </c>
      <c r="BU833" s="47">
        <f>VLOOKUP(A833,'[2]enfermeria (304)'!$A$1:$U$311,20,0)</f>
        <v>0</v>
      </c>
      <c r="BV833" s="47">
        <f t="shared" si="56"/>
        <v>2067</v>
      </c>
      <c r="BW833" s="46"/>
      <c r="BX833" s="46"/>
      <c r="BY833" s="46"/>
      <c r="BZ833" s="46"/>
      <c r="CA833" s="46"/>
      <c r="CB833" s="47">
        <f>VLOOKUP(A833,'[9]enfermeria (304)'!$A$1:$U$311,19,0)</f>
        <v>2520</v>
      </c>
      <c r="CC833" s="47">
        <f>VLOOKUP(A833,'[9]enfermeria (304)'!$A$1:$U$311,20,0)</f>
        <v>0</v>
      </c>
      <c r="CD833" s="47">
        <f t="shared" si="58"/>
        <v>2520</v>
      </c>
      <c r="CE833" s="46"/>
      <c r="CF833" s="46"/>
      <c r="CG833" s="46"/>
      <c r="CH833" s="46"/>
      <c r="CI833" s="46"/>
      <c r="CJ833" s="47"/>
      <c r="CK833" s="47"/>
      <c r="CL833" s="47"/>
      <c r="CM833" s="46"/>
      <c r="CN833" s="46"/>
      <c r="CO833" s="46"/>
      <c r="CP833" s="46"/>
      <c r="CQ833" s="46"/>
      <c r="CR833" s="46"/>
      <c r="CS833" s="46"/>
      <c r="CT833" s="46"/>
      <c r="CU833" s="46"/>
      <c r="CV833" s="46"/>
      <c r="CW833" s="46"/>
      <c r="CX833" s="46"/>
      <c r="CY833" s="46"/>
      <c r="CZ833" s="28"/>
      <c r="DA833" s="28"/>
      <c r="DB833" s="35"/>
      <c r="DE833" s="31">
        <f t="shared" si="54"/>
        <v>2520</v>
      </c>
    </row>
    <row r="834" spans="1:109" x14ac:dyDescent="0.25">
      <c r="A834" s="96">
        <v>2161</v>
      </c>
      <c r="B834" s="38" t="s">
        <v>1008</v>
      </c>
      <c r="C834" s="97" t="s">
        <v>43</v>
      </c>
      <c r="D834" s="104">
        <v>166</v>
      </c>
      <c r="E834" s="98">
        <v>920</v>
      </c>
      <c r="F834" s="98" t="s">
        <v>703</v>
      </c>
      <c r="G834" s="99" t="s">
        <v>703</v>
      </c>
      <c r="H834" s="98"/>
      <c r="I834" s="98"/>
      <c r="J834" s="98"/>
      <c r="K834" s="99"/>
      <c r="L834" s="99"/>
      <c r="M834" s="98" t="s">
        <v>124</v>
      </c>
      <c r="N834" s="24"/>
      <c r="O834" s="24"/>
      <c r="P834" s="24"/>
      <c r="Q834" s="24"/>
      <c r="R834" s="24"/>
      <c r="S834" s="24"/>
      <c r="T834" s="24"/>
      <c r="U834" s="24"/>
      <c r="V834" s="24"/>
      <c r="W834" s="24"/>
      <c r="X834" s="24"/>
      <c r="Y834" s="24"/>
      <c r="Z834" s="24"/>
      <c r="AA834" s="24"/>
      <c r="AB834" s="26"/>
      <c r="AC834" s="111"/>
      <c r="AD834" s="24"/>
      <c r="AE834" s="24"/>
      <c r="AF834" s="26"/>
      <c r="AG834" s="100"/>
      <c r="AH834" s="46"/>
      <c r="AI834" s="46"/>
      <c r="AJ834" s="46"/>
      <c r="AK834" s="46"/>
      <c r="AL834" s="46"/>
      <c r="AM834" s="46"/>
      <c r="AN834" s="47"/>
      <c r="AO834" s="47"/>
      <c r="AP834" s="95"/>
      <c r="AQ834" s="46"/>
      <c r="AR834" s="47"/>
      <c r="AS834" s="47"/>
      <c r="AT834" s="47"/>
      <c r="AU834" s="46"/>
      <c r="AV834" s="47"/>
      <c r="AW834" s="47"/>
      <c r="AX834" s="101"/>
      <c r="AY834" s="46"/>
      <c r="AZ834" s="47"/>
      <c r="BA834" s="47"/>
      <c r="BB834" s="47"/>
      <c r="BC834" s="46"/>
      <c r="BD834" s="46"/>
      <c r="BE834" s="46"/>
      <c r="BF834" s="46"/>
      <c r="BG834" s="46"/>
      <c r="BH834" s="46"/>
      <c r="BI834" s="46"/>
      <c r="BJ834" s="46"/>
      <c r="BK834" s="46"/>
      <c r="BL834" s="83"/>
      <c r="BM834" s="83"/>
      <c r="BN834" s="83"/>
      <c r="BO834" s="46"/>
      <c r="BP834" s="47">
        <v>4606</v>
      </c>
      <c r="BQ834" s="47">
        <v>0</v>
      </c>
      <c r="BR834" s="47">
        <f t="shared" si="60"/>
        <v>4606</v>
      </c>
      <c r="BS834" s="46"/>
      <c r="BT834" s="47">
        <f>VLOOKUP(A834,'[2]enfermeria (304)'!$A$1:$U$311,19,0)</f>
        <v>2067</v>
      </c>
      <c r="BU834" s="47">
        <f>VLOOKUP(A834,'[2]enfermeria (304)'!$A$1:$U$311,20,0)</f>
        <v>0</v>
      </c>
      <c r="BV834" s="47">
        <f t="shared" si="56"/>
        <v>2067</v>
      </c>
      <c r="BW834" s="46"/>
      <c r="BX834" s="46"/>
      <c r="BY834" s="46"/>
      <c r="BZ834" s="46"/>
      <c r="CA834" s="46"/>
      <c r="CB834" s="47">
        <f>VLOOKUP(A834,'[9]enfermeria (304)'!$A$1:$U$311,19,0)</f>
        <v>2520</v>
      </c>
      <c r="CC834" s="47">
        <f>VLOOKUP(A834,'[9]enfermeria (304)'!$A$1:$U$311,20,0)</f>
        <v>0</v>
      </c>
      <c r="CD834" s="47">
        <f t="shared" si="58"/>
        <v>2520</v>
      </c>
      <c r="CE834" s="46"/>
      <c r="CF834" s="46"/>
      <c r="CG834" s="46"/>
      <c r="CH834" s="46"/>
      <c r="CI834" s="46"/>
      <c r="CJ834" s="47"/>
      <c r="CK834" s="47"/>
      <c r="CL834" s="47"/>
      <c r="CM834" s="46"/>
      <c r="CN834" s="46"/>
      <c r="CO834" s="46"/>
      <c r="CP834" s="46"/>
      <c r="CQ834" s="46"/>
      <c r="CR834" s="46"/>
      <c r="CS834" s="46"/>
      <c r="CT834" s="46"/>
      <c r="CU834" s="46"/>
      <c r="CV834" s="46"/>
      <c r="CW834" s="46"/>
      <c r="CX834" s="46"/>
      <c r="CY834" s="46"/>
      <c r="CZ834" s="28"/>
      <c r="DA834" s="28"/>
      <c r="DB834" s="35"/>
      <c r="DE834" s="31">
        <f t="shared" si="54"/>
        <v>2520</v>
      </c>
    </row>
    <row r="835" spans="1:109" x14ac:dyDescent="0.25">
      <c r="A835" s="18">
        <v>2163</v>
      </c>
      <c r="B835" s="38" t="s">
        <v>1009</v>
      </c>
      <c r="C835" s="97" t="s">
        <v>43</v>
      </c>
      <c r="D835" s="104">
        <v>446</v>
      </c>
      <c r="E835" s="98">
        <v>860</v>
      </c>
      <c r="F835" s="98" t="s">
        <v>703</v>
      </c>
      <c r="G835" s="99" t="s">
        <v>703</v>
      </c>
      <c r="H835" s="98"/>
      <c r="I835" s="98"/>
      <c r="J835" s="98"/>
      <c r="K835" s="99"/>
      <c r="L835" s="99"/>
      <c r="M835" s="98" t="s">
        <v>124</v>
      </c>
      <c r="N835" s="24"/>
      <c r="O835" s="24"/>
      <c r="P835" s="24"/>
      <c r="Q835" s="24"/>
      <c r="R835" s="24"/>
      <c r="S835" s="24"/>
      <c r="T835" s="24"/>
      <c r="U835" s="24"/>
      <c r="V835" s="24"/>
      <c r="W835" s="24"/>
      <c r="X835" s="24"/>
      <c r="Y835" s="24"/>
      <c r="Z835" s="24"/>
      <c r="AA835" s="24"/>
      <c r="AB835" s="26"/>
      <c r="AC835" s="111"/>
      <c r="AD835" s="24"/>
      <c r="AE835" s="24"/>
      <c r="AF835" s="26"/>
      <c r="AG835" s="100"/>
      <c r="AH835" s="46"/>
      <c r="AI835" s="46"/>
      <c r="AJ835" s="46"/>
      <c r="AK835" s="46"/>
      <c r="AL835" s="46"/>
      <c r="AM835" s="46"/>
      <c r="AN835" s="47"/>
      <c r="AO835" s="47"/>
      <c r="AP835" s="95"/>
      <c r="AQ835" s="46"/>
      <c r="AR835" s="47"/>
      <c r="AS835" s="47"/>
      <c r="AT835" s="47"/>
      <c r="AU835" s="46"/>
      <c r="AV835" s="47"/>
      <c r="AW835" s="47"/>
      <c r="AX835" s="101"/>
      <c r="AY835" s="46"/>
      <c r="AZ835" s="47"/>
      <c r="BA835" s="47"/>
      <c r="BB835" s="47"/>
      <c r="BC835" s="46"/>
      <c r="BD835" s="46"/>
      <c r="BE835" s="46"/>
      <c r="BF835" s="46"/>
      <c r="BG835" s="46"/>
      <c r="BH835" s="46"/>
      <c r="BI835" s="46"/>
      <c r="BJ835" s="46"/>
      <c r="BK835" s="46"/>
      <c r="BL835" s="83"/>
      <c r="BM835" s="83"/>
      <c r="BN835" s="83"/>
      <c r="BO835" s="46"/>
      <c r="BP835" s="47">
        <v>4606</v>
      </c>
      <c r="BQ835" s="47">
        <v>0</v>
      </c>
      <c r="BR835" s="47">
        <f t="shared" si="60"/>
        <v>4606</v>
      </c>
      <c r="BS835" s="46"/>
      <c r="BT835" s="47">
        <f>VLOOKUP(A835,'[2]enfermeria (304)'!$A$1:$U$311,19,0)</f>
        <v>2067</v>
      </c>
      <c r="BU835" s="47">
        <f>VLOOKUP(A835,'[2]enfermeria (304)'!$A$1:$U$311,20,0)</f>
        <v>0</v>
      </c>
      <c r="BV835" s="47">
        <f t="shared" si="56"/>
        <v>2067</v>
      </c>
      <c r="BW835" s="46"/>
      <c r="BX835" s="46"/>
      <c r="BY835" s="46"/>
      <c r="BZ835" s="46"/>
      <c r="CA835" s="46"/>
      <c r="CB835" s="47">
        <f>VLOOKUP(A835,'[9]enfermeria (304)'!$A$1:$U$311,19,0)</f>
        <v>2520</v>
      </c>
      <c r="CC835" s="47">
        <f>VLOOKUP(A835,'[9]enfermeria (304)'!$A$1:$U$311,20,0)</f>
        <v>0</v>
      </c>
      <c r="CD835" s="47">
        <f t="shared" si="58"/>
        <v>2520</v>
      </c>
      <c r="CE835" s="46"/>
      <c r="CF835" s="46"/>
      <c r="CG835" s="46"/>
      <c r="CH835" s="46"/>
      <c r="CI835" s="46"/>
      <c r="CJ835" s="47"/>
      <c r="CK835" s="47"/>
      <c r="CL835" s="47"/>
      <c r="CM835" s="46"/>
      <c r="CN835" s="46"/>
      <c r="CO835" s="46"/>
      <c r="CP835" s="46"/>
      <c r="CQ835" s="46"/>
      <c r="CR835" s="46"/>
      <c r="CS835" s="46"/>
      <c r="CT835" s="46"/>
      <c r="CU835" s="46"/>
      <c r="CV835" s="46"/>
      <c r="CW835" s="46"/>
      <c r="CX835" s="46"/>
      <c r="CY835" s="46"/>
      <c r="CZ835" s="28"/>
      <c r="DA835" s="28"/>
      <c r="DB835" s="35"/>
      <c r="DE835" s="31">
        <f t="shared" si="54"/>
        <v>2520</v>
      </c>
    </row>
    <row r="836" spans="1:109" x14ac:dyDescent="0.25">
      <c r="A836" s="96">
        <v>2164</v>
      </c>
      <c r="B836" s="38" t="s">
        <v>1010</v>
      </c>
      <c r="C836" s="97" t="s">
        <v>43</v>
      </c>
      <c r="D836" s="104">
        <v>362</v>
      </c>
      <c r="E836" s="98">
        <v>560</v>
      </c>
      <c r="F836" s="98" t="s">
        <v>703</v>
      </c>
      <c r="G836" s="99" t="s">
        <v>703</v>
      </c>
      <c r="H836" s="98"/>
      <c r="I836" s="98"/>
      <c r="J836" s="98"/>
      <c r="K836" s="99"/>
      <c r="L836" s="99"/>
      <c r="M836" s="98" t="s">
        <v>124</v>
      </c>
      <c r="N836" s="24"/>
      <c r="O836" s="24"/>
      <c r="P836" s="24"/>
      <c r="Q836" s="24"/>
      <c r="R836" s="24"/>
      <c r="S836" s="24"/>
      <c r="T836" s="24"/>
      <c r="U836" s="24"/>
      <c r="V836" s="24"/>
      <c r="W836" s="24"/>
      <c r="X836" s="24"/>
      <c r="Y836" s="24"/>
      <c r="Z836" s="24"/>
      <c r="AA836" s="24"/>
      <c r="AB836" s="26"/>
      <c r="AC836" s="111"/>
      <c r="AD836" s="24"/>
      <c r="AE836" s="24"/>
      <c r="AF836" s="26"/>
      <c r="AG836" s="100"/>
      <c r="AH836" s="46"/>
      <c r="AI836" s="46"/>
      <c r="AJ836" s="46"/>
      <c r="AK836" s="46"/>
      <c r="AL836" s="46"/>
      <c r="AM836" s="46"/>
      <c r="AN836" s="47"/>
      <c r="AO836" s="47"/>
      <c r="AP836" s="95"/>
      <c r="AQ836" s="46"/>
      <c r="AR836" s="47"/>
      <c r="AS836" s="47"/>
      <c r="AT836" s="47"/>
      <c r="AU836" s="46"/>
      <c r="AV836" s="47"/>
      <c r="AW836" s="47"/>
      <c r="AX836" s="101"/>
      <c r="AY836" s="46"/>
      <c r="AZ836" s="47"/>
      <c r="BA836" s="47"/>
      <c r="BB836" s="47"/>
      <c r="BC836" s="46"/>
      <c r="BD836" s="46"/>
      <c r="BE836" s="46"/>
      <c r="BF836" s="46"/>
      <c r="BG836" s="46"/>
      <c r="BH836" s="46"/>
      <c r="BI836" s="46"/>
      <c r="BJ836" s="46"/>
      <c r="BK836" s="46"/>
      <c r="BL836" s="83"/>
      <c r="BM836" s="83"/>
      <c r="BN836" s="83"/>
      <c r="BO836" s="46"/>
      <c r="BP836" s="47">
        <v>4606</v>
      </c>
      <c r="BQ836" s="47">
        <v>0</v>
      </c>
      <c r="BR836" s="47">
        <f t="shared" si="60"/>
        <v>4606</v>
      </c>
      <c r="BS836" s="46"/>
      <c r="BT836" s="47">
        <f>VLOOKUP(A836,'[2]enfermeria (304)'!$A$1:$U$311,19,0)</f>
        <v>2067</v>
      </c>
      <c r="BU836" s="47">
        <f>VLOOKUP(A836,'[2]enfermeria (304)'!$A$1:$U$311,20,0)</f>
        <v>0</v>
      </c>
      <c r="BV836" s="47">
        <f t="shared" si="56"/>
        <v>2067</v>
      </c>
      <c r="BW836" s="46"/>
      <c r="BX836" s="46"/>
      <c r="BY836" s="46"/>
      <c r="BZ836" s="46"/>
      <c r="CA836" s="46"/>
      <c r="CB836" s="47">
        <f>VLOOKUP(A836,'[9]enfermeria (304)'!$A$1:$U$311,19,0)</f>
        <v>2520</v>
      </c>
      <c r="CC836" s="47">
        <f>VLOOKUP(A836,'[9]enfermeria (304)'!$A$1:$U$311,20,0)</f>
        <v>0</v>
      </c>
      <c r="CD836" s="47">
        <f t="shared" si="58"/>
        <v>2520</v>
      </c>
      <c r="CE836" s="46"/>
      <c r="CF836" s="46"/>
      <c r="CG836" s="46"/>
      <c r="CH836" s="46"/>
      <c r="CI836" s="46"/>
      <c r="CJ836" s="47"/>
      <c r="CK836" s="47"/>
      <c r="CL836" s="47"/>
      <c r="CM836" s="46"/>
      <c r="CN836" s="46"/>
      <c r="CO836" s="46"/>
      <c r="CP836" s="46"/>
      <c r="CQ836" s="46"/>
      <c r="CR836" s="46"/>
      <c r="CS836" s="46"/>
      <c r="CT836" s="46"/>
      <c r="CU836" s="46"/>
      <c r="CV836" s="46"/>
      <c r="CW836" s="46"/>
      <c r="CX836" s="46"/>
      <c r="CY836" s="46"/>
      <c r="CZ836" s="28"/>
      <c r="DA836" s="28"/>
      <c r="DB836" s="35"/>
      <c r="DE836" s="31">
        <f t="shared" ref="DE836:DE899" si="62">MEDIAN(V836,Z836,AD836,AH836,AL836,AP836,AT836,AX836,BB836,BF836,BJ836,BN836,BR836,BV836,BZ836,CD836,CH836,CL836,CP836,CT836,CX836,DB836)</f>
        <v>2520</v>
      </c>
    </row>
    <row r="837" spans="1:109" x14ac:dyDescent="0.25">
      <c r="A837" s="18">
        <v>2165</v>
      </c>
      <c r="B837" s="38" t="s">
        <v>1011</v>
      </c>
      <c r="C837" s="97" t="s">
        <v>43</v>
      </c>
      <c r="D837" s="104">
        <v>100</v>
      </c>
      <c r="E837" s="98">
        <v>260</v>
      </c>
      <c r="F837" s="98" t="s">
        <v>703</v>
      </c>
      <c r="G837" s="99" t="s">
        <v>703</v>
      </c>
      <c r="H837" s="98"/>
      <c r="I837" s="98"/>
      <c r="J837" s="98"/>
      <c r="K837" s="99"/>
      <c r="L837" s="99"/>
      <c r="M837" s="98" t="s">
        <v>124</v>
      </c>
      <c r="N837" s="22"/>
      <c r="O837" s="24"/>
      <c r="P837" s="24"/>
      <c r="Q837" s="24"/>
      <c r="R837" s="24"/>
      <c r="S837" s="24"/>
      <c r="T837" s="24"/>
      <c r="U837" s="24"/>
      <c r="V837" s="24"/>
      <c r="W837" s="24"/>
      <c r="X837" s="24"/>
      <c r="Y837" s="24"/>
      <c r="Z837" s="24"/>
      <c r="AA837" s="24"/>
      <c r="AB837" s="26"/>
      <c r="AC837" s="111"/>
      <c r="AD837" s="24"/>
      <c r="AE837" s="24"/>
      <c r="AF837" s="26"/>
      <c r="AG837" s="100"/>
      <c r="AH837" s="46"/>
      <c r="AI837" s="46"/>
      <c r="AJ837" s="46"/>
      <c r="AK837" s="46"/>
      <c r="AL837" s="46"/>
      <c r="AM837" s="46"/>
      <c r="AN837" s="47"/>
      <c r="AO837" s="47"/>
      <c r="AP837" s="95"/>
      <c r="AQ837" s="46"/>
      <c r="AR837" s="47"/>
      <c r="AS837" s="47"/>
      <c r="AT837" s="47"/>
      <c r="AU837" s="46"/>
      <c r="AV837" s="47"/>
      <c r="AW837" s="47"/>
      <c r="AX837" s="101"/>
      <c r="AY837" s="46"/>
      <c r="AZ837" s="47"/>
      <c r="BA837" s="47"/>
      <c r="BB837" s="47"/>
      <c r="BC837" s="46"/>
      <c r="BD837" s="46"/>
      <c r="BE837" s="46"/>
      <c r="BF837" s="46"/>
      <c r="BG837" s="46"/>
      <c r="BH837" s="46"/>
      <c r="BI837" s="46"/>
      <c r="BJ837" s="46"/>
      <c r="BK837" s="46"/>
      <c r="BL837" s="83"/>
      <c r="BM837" s="83"/>
      <c r="BN837" s="83"/>
      <c r="BO837" s="46"/>
      <c r="BP837" s="47">
        <v>4606</v>
      </c>
      <c r="BQ837" s="47">
        <v>0</v>
      </c>
      <c r="BR837" s="47">
        <f t="shared" si="60"/>
        <v>4606</v>
      </c>
      <c r="BS837" s="46"/>
      <c r="BT837" s="47">
        <f>VLOOKUP(A837,'[2]enfermeria (304)'!$A$1:$U$311,19,0)</f>
        <v>2067</v>
      </c>
      <c r="BU837" s="47">
        <f>VLOOKUP(A837,'[2]enfermeria (304)'!$A$1:$U$311,20,0)</f>
        <v>0</v>
      </c>
      <c r="BV837" s="47">
        <f t="shared" si="56"/>
        <v>2067</v>
      </c>
      <c r="BW837" s="46"/>
      <c r="BX837" s="46"/>
      <c r="BY837" s="46"/>
      <c r="BZ837" s="46"/>
      <c r="CA837" s="46"/>
      <c r="CB837" s="47">
        <f>VLOOKUP(A837,'[9]enfermeria (304)'!$A$1:$U$311,19,0)</f>
        <v>2520</v>
      </c>
      <c r="CC837" s="47">
        <f>VLOOKUP(A837,'[9]enfermeria (304)'!$A$1:$U$311,20,0)</f>
        <v>0</v>
      </c>
      <c r="CD837" s="47">
        <f t="shared" si="58"/>
        <v>2520</v>
      </c>
      <c r="CE837" s="46"/>
      <c r="CF837" s="46"/>
      <c r="CG837" s="46"/>
      <c r="CH837" s="46"/>
      <c r="CI837" s="46"/>
      <c r="CJ837" s="47"/>
      <c r="CK837" s="47"/>
      <c r="CL837" s="47"/>
      <c r="CM837" s="46"/>
      <c r="CN837" s="46"/>
      <c r="CO837" s="46"/>
      <c r="CP837" s="46"/>
      <c r="CQ837" s="46"/>
      <c r="CR837" s="46"/>
      <c r="CS837" s="46"/>
      <c r="CT837" s="46"/>
      <c r="CU837" s="46"/>
      <c r="CV837" s="46"/>
      <c r="CW837" s="46"/>
      <c r="CX837" s="46"/>
      <c r="CY837" s="46"/>
      <c r="CZ837" s="28"/>
      <c r="DA837" s="28"/>
      <c r="DB837" s="35"/>
      <c r="DE837" s="31">
        <f t="shared" si="62"/>
        <v>2520</v>
      </c>
    </row>
    <row r="838" spans="1:109" x14ac:dyDescent="0.25">
      <c r="A838" s="96">
        <v>2170</v>
      </c>
      <c r="B838" s="38" t="s">
        <v>1012</v>
      </c>
      <c r="C838" s="97" t="s">
        <v>43</v>
      </c>
      <c r="D838" s="104">
        <v>20</v>
      </c>
      <c r="E838" s="98">
        <v>80</v>
      </c>
      <c r="F838" s="98" t="s">
        <v>703</v>
      </c>
      <c r="G838" s="99" t="s">
        <v>703</v>
      </c>
      <c r="H838" s="98"/>
      <c r="I838" s="98"/>
      <c r="J838" s="98"/>
      <c r="K838" s="99"/>
      <c r="L838" s="99"/>
      <c r="M838" s="98" t="s">
        <v>124</v>
      </c>
      <c r="N838" s="22"/>
      <c r="O838" s="24"/>
      <c r="P838" s="24"/>
      <c r="Q838" s="24"/>
      <c r="R838" s="24"/>
      <c r="S838" s="24"/>
      <c r="T838" s="24"/>
      <c r="U838" s="24"/>
      <c r="V838" s="24"/>
      <c r="W838" s="24"/>
      <c r="X838" s="24"/>
      <c r="Y838" s="24"/>
      <c r="Z838" s="24"/>
      <c r="AA838" s="24"/>
      <c r="AB838" s="26"/>
      <c r="AC838" s="111"/>
      <c r="AD838" s="24"/>
      <c r="AE838" s="24"/>
      <c r="AF838" s="26"/>
      <c r="AG838" s="100"/>
      <c r="AH838" s="46"/>
      <c r="AI838" s="46"/>
      <c r="AJ838" s="46"/>
      <c r="AK838" s="46"/>
      <c r="AL838" s="46"/>
      <c r="AM838" s="46"/>
      <c r="AN838" s="47"/>
      <c r="AO838" s="47"/>
      <c r="AP838" s="95"/>
      <c r="AQ838" s="46"/>
      <c r="AR838" s="47"/>
      <c r="AS838" s="47"/>
      <c r="AT838" s="47"/>
      <c r="AU838" s="46"/>
      <c r="AV838" s="47"/>
      <c r="AW838" s="47"/>
      <c r="AX838" s="101"/>
      <c r="AY838" s="46"/>
      <c r="AZ838" s="47"/>
      <c r="BA838" s="47"/>
      <c r="BB838" s="47"/>
      <c r="BC838" s="46"/>
      <c r="BD838" s="46"/>
      <c r="BE838" s="46"/>
      <c r="BF838" s="46"/>
      <c r="BG838" s="46"/>
      <c r="BH838" s="46"/>
      <c r="BI838" s="46"/>
      <c r="BJ838" s="46"/>
      <c r="BK838" s="46"/>
      <c r="BL838" s="83"/>
      <c r="BM838" s="83"/>
      <c r="BN838" s="83"/>
      <c r="BO838" s="46"/>
      <c r="BP838" s="47"/>
      <c r="BQ838" s="47"/>
      <c r="BR838" s="47"/>
      <c r="BS838" s="46"/>
      <c r="BT838" s="47">
        <f>VLOOKUP(A838,'[2]enfermeria (304)'!$A$1:$U$311,19,0)</f>
        <v>2067</v>
      </c>
      <c r="BU838" s="47">
        <f>VLOOKUP(A838,'[2]enfermeria (304)'!$A$1:$U$311,20,0)</f>
        <v>0</v>
      </c>
      <c r="BV838" s="47">
        <f t="shared" si="56"/>
        <v>2067</v>
      </c>
      <c r="BW838" s="46"/>
      <c r="BX838" s="46"/>
      <c r="BY838" s="46"/>
      <c r="BZ838" s="46"/>
      <c r="CA838" s="46"/>
      <c r="CB838" s="47">
        <f>VLOOKUP(A838,'[9]enfermeria (304)'!$A$1:$U$311,19,0)</f>
        <v>2520</v>
      </c>
      <c r="CC838" s="47">
        <f>VLOOKUP(A838,'[9]enfermeria (304)'!$A$1:$U$311,20,0)</f>
        <v>0</v>
      </c>
      <c r="CD838" s="47">
        <f t="shared" si="58"/>
        <v>2520</v>
      </c>
      <c r="CE838" s="46"/>
      <c r="CF838" s="46"/>
      <c r="CG838" s="46"/>
      <c r="CH838" s="46"/>
      <c r="CI838" s="46"/>
      <c r="CJ838" s="47"/>
      <c r="CK838" s="47"/>
      <c r="CL838" s="47"/>
      <c r="CM838" s="46"/>
      <c r="CN838" s="46"/>
      <c r="CO838" s="46"/>
      <c r="CP838" s="46"/>
      <c r="CQ838" s="46"/>
      <c r="CR838" s="46"/>
      <c r="CS838" s="46"/>
      <c r="CT838" s="46"/>
      <c r="CU838" s="46"/>
      <c r="CV838" s="46"/>
      <c r="CW838" s="46"/>
      <c r="CX838" s="46"/>
      <c r="CY838" s="46"/>
      <c r="CZ838" s="28"/>
      <c r="DA838" s="28"/>
      <c r="DB838" s="35"/>
      <c r="DE838" s="31">
        <f t="shared" si="62"/>
        <v>2293.5</v>
      </c>
    </row>
    <row r="839" spans="1:109" x14ac:dyDescent="0.25">
      <c r="A839" s="96">
        <v>2107</v>
      </c>
      <c r="B839" s="38" t="s">
        <v>1013</v>
      </c>
      <c r="C839" s="33" t="s">
        <v>43</v>
      </c>
      <c r="D839" s="104">
        <v>74</v>
      </c>
      <c r="E839" s="98">
        <f>D839</f>
        <v>74</v>
      </c>
      <c r="F839" s="98" t="s">
        <v>703</v>
      </c>
      <c r="G839" s="99" t="s">
        <v>703</v>
      </c>
      <c r="H839" s="98"/>
      <c r="I839" s="98"/>
      <c r="J839" s="98"/>
      <c r="K839" s="99"/>
      <c r="L839" s="99"/>
      <c r="M839" s="98" t="s">
        <v>124</v>
      </c>
      <c r="N839" s="22"/>
      <c r="O839" s="24"/>
      <c r="P839" s="24"/>
      <c r="Q839" s="24"/>
      <c r="R839" s="24"/>
      <c r="S839" s="24"/>
      <c r="T839" s="24"/>
      <c r="U839" s="24"/>
      <c r="V839" s="24"/>
      <c r="W839" s="24"/>
      <c r="X839" s="24"/>
      <c r="Y839" s="24"/>
      <c r="Z839" s="24"/>
      <c r="AA839" s="24"/>
      <c r="AB839" s="26"/>
      <c r="AC839" s="111"/>
      <c r="AD839" s="24"/>
      <c r="AE839" s="24"/>
      <c r="AF839" s="26"/>
      <c r="AG839" s="100"/>
      <c r="AH839" s="46"/>
      <c r="AI839" s="46"/>
      <c r="AJ839" s="46"/>
      <c r="AK839" s="46"/>
      <c r="AL839" s="46"/>
      <c r="AM839" s="46"/>
      <c r="AN839" s="47"/>
      <c r="AO839" s="47"/>
      <c r="AP839" s="95"/>
      <c r="AQ839" s="46"/>
      <c r="AR839" s="47"/>
      <c r="AS839" s="47"/>
      <c r="AT839" s="47"/>
      <c r="AU839" s="46"/>
      <c r="AV839" s="47"/>
      <c r="AW839" s="47"/>
      <c r="AX839" s="101"/>
      <c r="AY839" s="46"/>
      <c r="AZ839" s="47"/>
      <c r="BA839" s="47"/>
      <c r="BB839" s="47"/>
      <c r="BC839" s="46"/>
      <c r="BD839" s="46"/>
      <c r="BE839" s="46"/>
      <c r="BF839" s="46"/>
      <c r="BG839" s="46"/>
      <c r="BH839" s="46"/>
      <c r="BI839" s="46"/>
      <c r="BJ839" s="46"/>
      <c r="BK839" s="46"/>
      <c r="BL839" s="83"/>
      <c r="BM839" s="83"/>
      <c r="BN839" s="83"/>
      <c r="BO839" s="46"/>
      <c r="BP839" s="47"/>
      <c r="BQ839" s="47"/>
      <c r="BR839" s="47"/>
      <c r="BS839" s="46"/>
      <c r="BT839" s="47">
        <f>VLOOKUP(A839,'[2]enfermeria (304)'!$A$1:$U$311,19,0)</f>
        <v>2067</v>
      </c>
      <c r="BU839" s="47">
        <f>VLOOKUP(A839,'[2]enfermeria (304)'!$A$1:$U$311,20,0)</f>
        <v>0</v>
      </c>
      <c r="BV839" s="47">
        <f t="shared" si="56"/>
        <v>2067</v>
      </c>
      <c r="BW839" s="46"/>
      <c r="BX839" s="46"/>
      <c r="BY839" s="46"/>
      <c r="BZ839" s="46"/>
      <c r="CA839" s="46"/>
      <c r="CB839" s="47">
        <f>VLOOKUP(A839,'[9]enfermeria (304)'!$A$1:$U$311,19,0)</f>
        <v>2520</v>
      </c>
      <c r="CC839" s="47">
        <f>VLOOKUP(A839,'[9]enfermeria (304)'!$A$1:$U$311,20,0)</f>
        <v>0</v>
      </c>
      <c r="CD839" s="47">
        <f t="shared" si="58"/>
        <v>2520</v>
      </c>
      <c r="CE839" s="46"/>
      <c r="CF839" s="46"/>
      <c r="CG839" s="46"/>
      <c r="CH839" s="46"/>
      <c r="CI839" s="46"/>
      <c r="CJ839" s="47"/>
      <c r="CK839" s="47"/>
      <c r="CL839" s="47"/>
      <c r="CM839" s="46"/>
      <c r="CN839" s="46"/>
      <c r="CO839" s="46"/>
      <c r="CP839" s="46"/>
      <c r="CQ839" s="46"/>
      <c r="CR839" s="46"/>
      <c r="CS839" s="46"/>
      <c r="CT839" s="46"/>
      <c r="CU839" s="46"/>
      <c r="CV839" s="46"/>
      <c r="CW839" s="46"/>
      <c r="CX839" s="46"/>
      <c r="CY839" s="46"/>
      <c r="CZ839" s="28"/>
      <c r="DA839" s="28"/>
      <c r="DB839" s="35"/>
      <c r="DE839" s="31">
        <f t="shared" si="62"/>
        <v>2293.5</v>
      </c>
    </row>
    <row r="840" spans="1:109" x14ac:dyDescent="0.25">
      <c r="A840" s="109" t="s">
        <v>119</v>
      </c>
      <c r="B840" s="38" t="s">
        <v>1014</v>
      </c>
      <c r="C840" s="97" t="s">
        <v>43</v>
      </c>
      <c r="D840" s="104">
        <v>10</v>
      </c>
      <c r="E840" s="98">
        <v>10</v>
      </c>
      <c r="F840" s="98" t="s">
        <v>703</v>
      </c>
      <c r="G840" s="99" t="s">
        <v>703</v>
      </c>
      <c r="H840" s="98"/>
      <c r="I840" s="98"/>
      <c r="J840" s="98"/>
      <c r="K840" s="99"/>
      <c r="L840" s="99"/>
      <c r="M840" s="98" t="s">
        <v>124</v>
      </c>
      <c r="N840" s="22"/>
      <c r="O840" s="24"/>
      <c r="P840" s="24"/>
      <c r="Q840" s="24"/>
      <c r="R840" s="24"/>
      <c r="S840" s="24"/>
      <c r="T840" s="24"/>
      <c r="U840" s="24"/>
      <c r="V840" s="24"/>
      <c r="W840" s="24"/>
      <c r="X840" s="24"/>
      <c r="Y840" s="24"/>
      <c r="Z840" s="24"/>
      <c r="AA840" s="24"/>
      <c r="AB840" s="26"/>
      <c r="AC840" s="111"/>
      <c r="AD840" s="24"/>
      <c r="AE840" s="24"/>
      <c r="AF840" s="26"/>
      <c r="AG840" s="100"/>
      <c r="AH840" s="46"/>
      <c r="AI840" s="46"/>
      <c r="AJ840" s="46"/>
      <c r="AK840" s="46"/>
      <c r="AL840" s="46"/>
      <c r="AM840" s="46"/>
      <c r="AN840" s="47"/>
      <c r="AO840" s="47"/>
      <c r="AP840" s="95"/>
      <c r="AQ840" s="46"/>
      <c r="AR840" s="47"/>
      <c r="AS840" s="47"/>
      <c r="AT840" s="47"/>
      <c r="AU840" s="46"/>
      <c r="AV840" s="47"/>
      <c r="AW840" s="47"/>
      <c r="AX840" s="101"/>
      <c r="AY840" s="46"/>
      <c r="AZ840" s="47"/>
      <c r="BA840" s="47"/>
      <c r="BB840" s="47"/>
      <c r="BC840" s="46"/>
      <c r="BD840" s="46"/>
      <c r="BE840" s="46"/>
      <c r="BF840" s="46"/>
      <c r="BG840" s="46"/>
      <c r="BH840" s="46"/>
      <c r="BI840" s="46"/>
      <c r="BJ840" s="46"/>
      <c r="BK840" s="46"/>
      <c r="BL840" s="83"/>
      <c r="BM840" s="83"/>
      <c r="BN840" s="83"/>
      <c r="BO840" s="46"/>
      <c r="BP840" s="47"/>
      <c r="BQ840" s="47"/>
      <c r="BR840" s="47"/>
      <c r="BS840" s="46"/>
      <c r="BT840" s="47"/>
      <c r="BU840" s="47"/>
      <c r="BV840" s="47"/>
      <c r="BW840" s="46"/>
      <c r="BX840" s="46"/>
      <c r="BY840" s="46"/>
      <c r="BZ840" s="46"/>
      <c r="CA840" s="46"/>
      <c r="CB840" s="47">
        <v>3260</v>
      </c>
      <c r="CC840" s="47">
        <v>0</v>
      </c>
      <c r="CD840" s="47">
        <f t="shared" si="58"/>
        <v>3260</v>
      </c>
      <c r="CE840" s="46"/>
      <c r="CF840" s="46"/>
      <c r="CG840" s="46"/>
      <c r="CH840" s="46"/>
      <c r="CI840" s="46"/>
      <c r="CJ840" s="47"/>
      <c r="CK840" s="47"/>
      <c r="CL840" s="47"/>
      <c r="CM840" s="46"/>
      <c r="CN840" s="46"/>
      <c r="CO840" s="46"/>
      <c r="CP840" s="46"/>
      <c r="CQ840" s="46"/>
      <c r="CR840" s="46"/>
      <c r="CS840" s="46"/>
      <c r="CT840" s="46"/>
      <c r="CU840" s="46"/>
      <c r="CV840" s="46"/>
      <c r="CW840" s="46"/>
      <c r="CX840" s="46"/>
      <c r="CY840" s="46"/>
      <c r="CZ840" s="28"/>
      <c r="DA840" s="28"/>
      <c r="DB840" s="35"/>
      <c r="DE840" s="31">
        <f t="shared" si="62"/>
        <v>3260</v>
      </c>
    </row>
    <row r="841" spans="1:109" x14ac:dyDescent="0.25">
      <c r="A841" s="18">
        <v>2106</v>
      </c>
      <c r="B841" s="38" t="s">
        <v>1015</v>
      </c>
      <c r="C841" s="33" t="s">
        <v>43</v>
      </c>
      <c r="D841" s="104">
        <v>20</v>
      </c>
      <c r="E841" s="98">
        <v>50</v>
      </c>
      <c r="F841" s="98" t="s">
        <v>703</v>
      </c>
      <c r="G841" s="99" t="s">
        <v>703</v>
      </c>
      <c r="H841" s="98"/>
      <c r="I841" s="98"/>
      <c r="J841" s="98"/>
      <c r="K841" s="99"/>
      <c r="L841" s="99"/>
      <c r="M841" s="98" t="s">
        <v>124</v>
      </c>
      <c r="N841" s="24"/>
      <c r="O841" s="24"/>
      <c r="P841" s="24"/>
      <c r="Q841" s="24"/>
      <c r="R841" s="24"/>
      <c r="S841" s="24"/>
      <c r="T841" s="24"/>
      <c r="U841" s="24"/>
      <c r="V841" s="24"/>
      <c r="W841" s="24"/>
      <c r="X841" s="24"/>
      <c r="Y841" s="24"/>
      <c r="Z841" s="24"/>
      <c r="AA841" s="24"/>
      <c r="AB841" s="26"/>
      <c r="AC841" s="111"/>
      <c r="AD841" s="24"/>
      <c r="AE841" s="24"/>
      <c r="AF841" s="26"/>
      <c r="AG841" s="100"/>
      <c r="AH841" s="46"/>
      <c r="AI841" s="46"/>
      <c r="AJ841" s="46"/>
      <c r="AK841" s="46"/>
      <c r="AL841" s="46"/>
      <c r="AM841" s="46"/>
      <c r="AN841" s="47"/>
      <c r="AO841" s="47"/>
      <c r="AP841" s="95"/>
      <c r="AQ841" s="46"/>
      <c r="AR841" s="47"/>
      <c r="AS841" s="47"/>
      <c r="AT841" s="47"/>
      <c r="AU841" s="46"/>
      <c r="AV841" s="47"/>
      <c r="AW841" s="47"/>
      <c r="AX841" s="101"/>
      <c r="AY841" s="46"/>
      <c r="AZ841" s="47"/>
      <c r="BA841" s="47"/>
      <c r="BB841" s="47"/>
      <c r="BC841" s="46"/>
      <c r="BD841" s="46"/>
      <c r="BE841" s="46"/>
      <c r="BF841" s="46"/>
      <c r="BG841" s="46"/>
      <c r="BH841" s="46"/>
      <c r="BI841" s="46"/>
      <c r="BJ841" s="46"/>
      <c r="BK841" s="46"/>
      <c r="BL841" s="83"/>
      <c r="BM841" s="83"/>
      <c r="BN841" s="83"/>
      <c r="BO841" s="46"/>
      <c r="BP841" s="47"/>
      <c r="BQ841" s="47"/>
      <c r="BR841" s="47"/>
      <c r="BS841" s="46"/>
      <c r="BT841" s="47">
        <f>VLOOKUP(A841,'[2]enfermeria (304)'!$A$1:$U$311,19,0)</f>
        <v>2600</v>
      </c>
      <c r="BU841" s="47">
        <f>VLOOKUP(A841,'[2]enfermeria (304)'!$A$1:$U$311,20,0)</f>
        <v>0</v>
      </c>
      <c r="BV841" s="47">
        <f t="shared" si="56"/>
        <v>2600</v>
      </c>
      <c r="BW841" s="46"/>
      <c r="BX841" s="46"/>
      <c r="BY841" s="46"/>
      <c r="BZ841" s="46"/>
      <c r="CA841" s="46"/>
      <c r="CB841" s="47">
        <f>VLOOKUP(A841,'[9]enfermeria (304)'!$A$1:$U$311,19,0)</f>
        <v>3260</v>
      </c>
      <c r="CC841" s="47">
        <f>VLOOKUP(A841,'[9]enfermeria (304)'!$A$1:$U$311,20,0)</f>
        <v>0</v>
      </c>
      <c r="CD841" s="47">
        <f t="shared" si="58"/>
        <v>3260</v>
      </c>
      <c r="CE841" s="46"/>
      <c r="CF841" s="46"/>
      <c r="CG841" s="46"/>
      <c r="CH841" s="46"/>
      <c r="CI841" s="46"/>
      <c r="CJ841" s="47"/>
      <c r="CK841" s="47"/>
      <c r="CL841" s="47"/>
      <c r="CM841" s="46"/>
      <c r="CN841" s="46"/>
      <c r="CO841" s="46"/>
      <c r="CP841" s="46"/>
      <c r="CQ841" s="46"/>
      <c r="CR841" s="46"/>
      <c r="CS841" s="46"/>
      <c r="CT841" s="46"/>
      <c r="CU841" s="46"/>
      <c r="CV841" s="46"/>
      <c r="CW841" s="46"/>
      <c r="CX841" s="46"/>
      <c r="CY841" s="46"/>
      <c r="CZ841" s="28"/>
      <c r="DA841" s="28"/>
      <c r="DB841" s="35"/>
      <c r="DE841" s="31">
        <f t="shared" si="62"/>
        <v>2930</v>
      </c>
    </row>
    <row r="842" spans="1:109" x14ac:dyDescent="0.25">
      <c r="A842" s="18">
        <v>2166</v>
      </c>
      <c r="B842" s="107" t="s">
        <v>1016</v>
      </c>
      <c r="C842" s="97" t="s">
        <v>43</v>
      </c>
      <c r="D842" s="104">
        <v>20</v>
      </c>
      <c r="E842" s="98">
        <v>100</v>
      </c>
      <c r="F842" s="98" t="s">
        <v>703</v>
      </c>
      <c r="G842" s="99" t="s">
        <v>703</v>
      </c>
      <c r="H842" s="98"/>
      <c r="I842" s="98"/>
      <c r="J842" s="98"/>
      <c r="K842" s="99"/>
      <c r="L842" s="99"/>
      <c r="M842" s="98" t="s">
        <v>124</v>
      </c>
      <c r="N842" s="24"/>
      <c r="O842" s="24"/>
      <c r="P842" s="24"/>
      <c r="Q842" s="24"/>
      <c r="R842" s="24"/>
      <c r="S842" s="24"/>
      <c r="T842" s="24"/>
      <c r="U842" s="24"/>
      <c r="V842" s="24"/>
      <c r="W842" s="24"/>
      <c r="X842" s="24"/>
      <c r="Y842" s="24"/>
      <c r="Z842" s="24"/>
      <c r="AA842" s="24"/>
      <c r="AB842" s="26"/>
      <c r="AC842" s="111"/>
      <c r="AD842" s="24"/>
      <c r="AE842" s="24"/>
      <c r="AF842" s="26"/>
      <c r="AG842" s="100"/>
      <c r="AH842" s="46"/>
      <c r="AI842" s="46"/>
      <c r="AJ842" s="46"/>
      <c r="AK842" s="46"/>
      <c r="AL842" s="46"/>
      <c r="AM842" s="46"/>
      <c r="AN842" s="47"/>
      <c r="AO842" s="47"/>
      <c r="AP842" s="95"/>
      <c r="AQ842" s="46"/>
      <c r="AR842" s="47"/>
      <c r="AS842" s="47"/>
      <c r="AT842" s="47"/>
      <c r="AU842" s="46"/>
      <c r="AV842" s="47"/>
      <c r="AW842" s="47"/>
      <c r="AX842" s="101"/>
      <c r="AY842" s="46"/>
      <c r="AZ842" s="47"/>
      <c r="BA842" s="47"/>
      <c r="BB842" s="47"/>
      <c r="BC842" s="46"/>
      <c r="BD842" s="46"/>
      <c r="BE842" s="46"/>
      <c r="BF842" s="46"/>
      <c r="BG842" s="46"/>
      <c r="BH842" s="46"/>
      <c r="BI842" s="46"/>
      <c r="BJ842" s="46"/>
      <c r="BK842" s="46"/>
      <c r="BL842" s="83"/>
      <c r="BM842" s="83"/>
      <c r="BN842" s="83"/>
      <c r="BO842" s="46"/>
      <c r="BP842" s="47"/>
      <c r="BQ842" s="47"/>
      <c r="BR842" s="47"/>
      <c r="BS842" s="46"/>
      <c r="BT842" s="47">
        <f>VLOOKUP(A842,'[2]enfermeria (304)'!$A$1:$U$311,19,0)</f>
        <v>2467</v>
      </c>
      <c r="BU842" s="47">
        <f>VLOOKUP(A842,'[2]enfermeria (304)'!$A$1:$U$311,20,0)</f>
        <v>0</v>
      </c>
      <c r="BV842" s="47">
        <f t="shared" si="56"/>
        <v>2467</v>
      </c>
      <c r="BW842" s="46"/>
      <c r="BX842" s="46"/>
      <c r="BY842" s="46"/>
      <c r="BZ842" s="46"/>
      <c r="CA842" s="46"/>
      <c r="CB842" s="47">
        <f>VLOOKUP(A842,'[9]enfermeria (304)'!$A$1:$U$311,19,0)</f>
        <v>3400</v>
      </c>
      <c r="CC842" s="47">
        <f>VLOOKUP(A842,'[9]enfermeria (304)'!$A$1:$U$311,20,0)</f>
        <v>0</v>
      </c>
      <c r="CD842" s="47">
        <f t="shared" si="58"/>
        <v>3400</v>
      </c>
      <c r="CE842" s="46"/>
      <c r="CF842" s="46"/>
      <c r="CG842" s="46"/>
      <c r="CH842" s="46"/>
      <c r="CI842" s="46"/>
      <c r="CJ842" s="47"/>
      <c r="CK842" s="47"/>
      <c r="CL842" s="47"/>
      <c r="CM842" s="46"/>
      <c r="CN842" s="46"/>
      <c r="CO842" s="46"/>
      <c r="CP842" s="46"/>
      <c r="CQ842" s="46"/>
      <c r="CR842" s="46"/>
      <c r="CS842" s="46"/>
      <c r="CT842" s="46"/>
      <c r="CU842" s="46"/>
      <c r="CV842" s="46"/>
      <c r="CW842" s="46"/>
      <c r="CX842" s="46"/>
      <c r="CY842" s="46"/>
      <c r="CZ842" s="28"/>
      <c r="DA842" s="28"/>
      <c r="DB842" s="35"/>
      <c r="DE842" s="31">
        <f t="shared" si="62"/>
        <v>2933.5</v>
      </c>
    </row>
    <row r="843" spans="1:109" x14ac:dyDescent="0.25">
      <c r="A843" s="18">
        <v>2169</v>
      </c>
      <c r="B843" s="107" t="s">
        <v>1017</v>
      </c>
      <c r="C843" s="97" t="s">
        <v>43</v>
      </c>
      <c r="D843" s="104">
        <v>20</v>
      </c>
      <c r="E843" s="98">
        <v>150</v>
      </c>
      <c r="F843" s="98" t="s">
        <v>703</v>
      </c>
      <c r="G843" s="99" t="s">
        <v>703</v>
      </c>
      <c r="H843" s="98"/>
      <c r="I843" s="98"/>
      <c r="J843" s="98"/>
      <c r="K843" s="99"/>
      <c r="L843" s="99"/>
      <c r="M843" s="98" t="s">
        <v>124</v>
      </c>
      <c r="N843" s="24"/>
      <c r="O843" s="24"/>
      <c r="P843" s="24"/>
      <c r="Q843" s="24"/>
      <c r="R843" s="24"/>
      <c r="S843" s="24"/>
      <c r="T843" s="24"/>
      <c r="U843" s="24"/>
      <c r="V843" s="24"/>
      <c r="W843" s="24"/>
      <c r="X843" s="24"/>
      <c r="Y843" s="24"/>
      <c r="Z843" s="24"/>
      <c r="AA843" s="24"/>
      <c r="AB843" s="26"/>
      <c r="AC843" s="111"/>
      <c r="AD843" s="24"/>
      <c r="AE843" s="24"/>
      <c r="AF843" s="26"/>
      <c r="AG843" s="100"/>
      <c r="AH843" s="46"/>
      <c r="AI843" s="46"/>
      <c r="AJ843" s="46"/>
      <c r="AK843" s="46"/>
      <c r="AL843" s="46"/>
      <c r="AM843" s="46"/>
      <c r="AN843" s="47"/>
      <c r="AO843" s="47"/>
      <c r="AP843" s="95"/>
      <c r="AQ843" s="46"/>
      <c r="AR843" s="47"/>
      <c r="AS843" s="47"/>
      <c r="AT843" s="47"/>
      <c r="AU843" s="46"/>
      <c r="AV843" s="47"/>
      <c r="AW843" s="47"/>
      <c r="AX843" s="101"/>
      <c r="AY843" s="46"/>
      <c r="AZ843" s="47"/>
      <c r="BA843" s="47"/>
      <c r="BB843" s="47"/>
      <c r="BC843" s="46"/>
      <c r="BD843" s="46"/>
      <c r="BE843" s="46"/>
      <c r="BF843" s="46"/>
      <c r="BG843" s="46"/>
      <c r="BH843" s="46"/>
      <c r="BI843" s="46"/>
      <c r="BJ843" s="46"/>
      <c r="BK843" s="46"/>
      <c r="BL843" s="83"/>
      <c r="BM843" s="83"/>
      <c r="BN843" s="83"/>
      <c r="BO843" s="46"/>
      <c r="BP843" s="47"/>
      <c r="BQ843" s="47"/>
      <c r="BR843" s="47"/>
      <c r="BS843" s="46"/>
      <c r="BT843" s="47">
        <f>VLOOKUP(A843,'[2]enfermeria (304)'!$A$1:$U$311,19,0)</f>
        <v>2467</v>
      </c>
      <c r="BU843" s="47">
        <f>VLOOKUP(A843,'[2]enfermeria (304)'!$A$1:$U$311,20,0)</f>
        <v>0</v>
      </c>
      <c r="BV843" s="47">
        <f t="shared" si="56"/>
        <v>2467</v>
      </c>
      <c r="BW843" s="46"/>
      <c r="BX843" s="46"/>
      <c r="BY843" s="46"/>
      <c r="BZ843" s="46"/>
      <c r="CA843" s="46"/>
      <c r="CB843" s="47">
        <f>VLOOKUP(A843,'[9]enfermeria (304)'!$A$1:$U$311,19,0)</f>
        <v>3400</v>
      </c>
      <c r="CC843" s="47">
        <f>VLOOKUP(A843,'[9]enfermeria (304)'!$A$1:$U$311,20,0)</f>
        <v>0</v>
      </c>
      <c r="CD843" s="47">
        <f t="shared" si="58"/>
        <v>3400</v>
      </c>
      <c r="CE843" s="46"/>
      <c r="CF843" s="46"/>
      <c r="CG843" s="46"/>
      <c r="CH843" s="46"/>
      <c r="CI843" s="46"/>
      <c r="CJ843" s="47"/>
      <c r="CK843" s="47"/>
      <c r="CL843" s="47"/>
      <c r="CM843" s="46"/>
      <c r="CN843" s="46"/>
      <c r="CO843" s="46"/>
      <c r="CP843" s="46"/>
      <c r="CQ843" s="46"/>
      <c r="CR843" s="46"/>
      <c r="CS843" s="46"/>
      <c r="CT843" s="46"/>
      <c r="CU843" s="46"/>
      <c r="CV843" s="46"/>
      <c r="CW843" s="46"/>
      <c r="CX843" s="46"/>
      <c r="CY843" s="46"/>
      <c r="CZ843" s="28"/>
      <c r="DA843" s="28"/>
      <c r="DB843" s="35"/>
      <c r="DE843" s="31">
        <f t="shared" si="62"/>
        <v>2933.5</v>
      </c>
    </row>
    <row r="844" spans="1:109" x14ac:dyDescent="0.25">
      <c r="A844" s="18">
        <v>2171</v>
      </c>
      <c r="B844" s="107" t="s">
        <v>1018</v>
      </c>
      <c r="C844" s="97" t="s">
        <v>43</v>
      </c>
      <c r="D844" s="104">
        <v>30</v>
      </c>
      <c r="E844" s="98">
        <v>50</v>
      </c>
      <c r="F844" s="98" t="s">
        <v>703</v>
      </c>
      <c r="G844" s="99" t="s">
        <v>703</v>
      </c>
      <c r="H844" s="98"/>
      <c r="I844" s="98"/>
      <c r="J844" s="98"/>
      <c r="K844" s="99"/>
      <c r="L844" s="99"/>
      <c r="M844" s="98" t="s">
        <v>124</v>
      </c>
      <c r="N844" s="24"/>
      <c r="O844" s="24"/>
      <c r="P844" s="24"/>
      <c r="Q844" s="24"/>
      <c r="R844" s="24"/>
      <c r="S844" s="24"/>
      <c r="T844" s="24"/>
      <c r="U844" s="24"/>
      <c r="V844" s="24"/>
      <c r="W844" s="24"/>
      <c r="X844" s="24"/>
      <c r="Y844" s="24"/>
      <c r="Z844" s="24"/>
      <c r="AA844" s="24"/>
      <c r="AB844" s="26"/>
      <c r="AC844" s="111"/>
      <c r="AD844" s="24"/>
      <c r="AE844" s="24"/>
      <c r="AF844" s="26"/>
      <c r="AG844" s="100"/>
      <c r="AH844" s="46"/>
      <c r="AI844" s="46"/>
      <c r="AJ844" s="46"/>
      <c r="AK844" s="46"/>
      <c r="AL844" s="46"/>
      <c r="AM844" s="46"/>
      <c r="AN844" s="47"/>
      <c r="AO844" s="47"/>
      <c r="AP844" s="95"/>
      <c r="AQ844" s="46"/>
      <c r="AR844" s="47"/>
      <c r="AS844" s="47"/>
      <c r="AT844" s="47"/>
      <c r="AU844" s="46"/>
      <c r="AV844" s="47"/>
      <c r="AW844" s="47"/>
      <c r="AX844" s="101"/>
      <c r="AY844" s="46"/>
      <c r="AZ844" s="47"/>
      <c r="BA844" s="47"/>
      <c r="BB844" s="47"/>
      <c r="BC844" s="46"/>
      <c r="BD844" s="46"/>
      <c r="BE844" s="46"/>
      <c r="BF844" s="46"/>
      <c r="BG844" s="46"/>
      <c r="BH844" s="46"/>
      <c r="BI844" s="46"/>
      <c r="BJ844" s="46"/>
      <c r="BK844" s="46"/>
      <c r="BL844" s="83"/>
      <c r="BM844" s="83"/>
      <c r="BN844" s="83"/>
      <c r="BO844" s="46"/>
      <c r="BP844" s="47"/>
      <c r="BQ844" s="47"/>
      <c r="BR844" s="47"/>
      <c r="BS844" s="46"/>
      <c r="BT844" s="47">
        <f>VLOOKUP(A844,'[2]enfermeria (304)'!$A$1:$U$311,19,0)</f>
        <v>2467</v>
      </c>
      <c r="BU844" s="47">
        <f>VLOOKUP(A844,'[2]enfermeria (304)'!$A$1:$U$311,20,0)</f>
        <v>0</v>
      </c>
      <c r="BV844" s="47">
        <f t="shared" si="56"/>
        <v>2467</v>
      </c>
      <c r="BW844" s="46"/>
      <c r="BX844" s="46"/>
      <c r="BY844" s="46"/>
      <c r="BZ844" s="46"/>
      <c r="CA844" s="46"/>
      <c r="CB844" s="47">
        <f>VLOOKUP(A844,'[9]enfermeria (304)'!$A$1:$U$311,19,0)</f>
        <v>3400</v>
      </c>
      <c r="CC844" s="47">
        <f>VLOOKUP(A844,'[9]enfermeria (304)'!$A$1:$U$311,20,0)</f>
        <v>0</v>
      </c>
      <c r="CD844" s="47">
        <f t="shared" si="58"/>
        <v>3400</v>
      </c>
      <c r="CE844" s="46"/>
      <c r="CF844" s="46"/>
      <c r="CG844" s="46"/>
      <c r="CH844" s="46"/>
      <c r="CI844" s="46"/>
      <c r="CJ844" s="47"/>
      <c r="CK844" s="47"/>
      <c r="CL844" s="47"/>
      <c r="CM844" s="46"/>
      <c r="CN844" s="46"/>
      <c r="CO844" s="46"/>
      <c r="CP844" s="46"/>
      <c r="CQ844" s="46"/>
      <c r="CR844" s="46"/>
      <c r="CS844" s="46"/>
      <c r="CT844" s="46"/>
      <c r="CU844" s="46"/>
      <c r="CV844" s="46"/>
      <c r="CW844" s="46"/>
      <c r="CX844" s="46"/>
      <c r="CY844" s="46"/>
      <c r="CZ844" s="28"/>
      <c r="DA844" s="28"/>
      <c r="DB844" s="35"/>
      <c r="DE844" s="31">
        <f t="shared" si="62"/>
        <v>2933.5</v>
      </c>
    </row>
    <row r="845" spans="1:109" ht="34.5" x14ac:dyDescent="0.25">
      <c r="A845" s="18">
        <v>2207</v>
      </c>
      <c r="B845" s="38" t="s">
        <v>1019</v>
      </c>
      <c r="C845" s="33" t="s">
        <v>72</v>
      </c>
      <c r="D845" s="104">
        <v>1200</v>
      </c>
      <c r="E845" s="98">
        <v>5000</v>
      </c>
      <c r="F845" s="98" t="s">
        <v>703</v>
      </c>
      <c r="G845" s="99" t="s">
        <v>884</v>
      </c>
      <c r="H845" s="98"/>
      <c r="I845" s="98"/>
      <c r="J845" s="98"/>
      <c r="K845" s="99"/>
      <c r="L845" s="99"/>
      <c r="M845" s="98" t="s">
        <v>124</v>
      </c>
      <c r="N845" s="24"/>
      <c r="O845" s="24"/>
      <c r="P845" s="24"/>
      <c r="Q845" s="24"/>
      <c r="R845" s="24"/>
      <c r="S845" s="24"/>
      <c r="T845" s="24"/>
      <c r="U845" s="24"/>
      <c r="V845" s="24"/>
      <c r="W845" s="24"/>
      <c r="X845" s="24"/>
      <c r="Y845" s="24"/>
      <c r="Z845" s="24"/>
      <c r="AA845" s="24"/>
      <c r="AB845" s="26"/>
      <c r="AC845" s="111"/>
      <c r="AD845" s="24"/>
      <c r="AE845" s="24"/>
      <c r="AF845" s="26"/>
      <c r="AG845" s="100"/>
      <c r="AH845" s="46"/>
      <c r="AI845" s="46"/>
      <c r="AJ845" s="46"/>
      <c r="AK845" s="46"/>
      <c r="AL845" s="46"/>
      <c r="AM845" s="46"/>
      <c r="AN845" s="47"/>
      <c r="AO845" s="47"/>
      <c r="AP845" s="95"/>
      <c r="AQ845" s="46"/>
      <c r="AR845" s="47"/>
      <c r="AS845" s="47"/>
      <c r="AT845" s="47"/>
      <c r="AU845" s="46"/>
      <c r="AV845" s="47"/>
      <c r="AW845" s="47"/>
      <c r="AX845" s="101"/>
      <c r="AY845" s="46"/>
      <c r="AZ845" s="47"/>
      <c r="BA845" s="47"/>
      <c r="BB845" s="47"/>
      <c r="BC845" s="46"/>
      <c r="BD845" s="46"/>
      <c r="BE845" s="46"/>
      <c r="BF845" s="46"/>
      <c r="BG845" s="46"/>
      <c r="BH845" s="46"/>
      <c r="BI845" s="46"/>
      <c r="BJ845" s="46"/>
      <c r="BK845" s="46"/>
      <c r="BL845" s="83"/>
      <c r="BM845" s="83"/>
      <c r="BN845" s="83"/>
      <c r="BO845" s="46"/>
      <c r="BP845" s="47"/>
      <c r="BQ845" s="47"/>
      <c r="BR845" s="47"/>
      <c r="BS845" s="46"/>
      <c r="BT845" s="47"/>
      <c r="BU845" s="47"/>
      <c r="BV845" s="47"/>
      <c r="BW845" s="46"/>
      <c r="BX845" s="46"/>
      <c r="BY845" s="46"/>
      <c r="BZ845" s="46"/>
      <c r="CA845" s="46"/>
      <c r="CB845" s="47"/>
      <c r="CC845" s="47"/>
      <c r="CD845" s="47"/>
      <c r="CE845" s="46"/>
      <c r="CF845" s="46"/>
      <c r="CG845" s="46"/>
      <c r="CH845" s="46"/>
      <c r="CI845" s="46"/>
      <c r="CJ845" s="47"/>
      <c r="CK845" s="47"/>
      <c r="CL845" s="47"/>
      <c r="CM845" s="46"/>
      <c r="CN845" s="46"/>
      <c r="CO845" s="46"/>
      <c r="CP845" s="46"/>
      <c r="CQ845" s="46"/>
      <c r="CR845" s="46"/>
      <c r="CS845" s="46"/>
      <c r="CT845" s="46"/>
      <c r="CU845" s="46"/>
      <c r="CV845" s="46"/>
      <c r="CW845" s="46"/>
      <c r="CX845" s="46"/>
      <c r="CY845" s="46"/>
      <c r="CZ845" s="28">
        <f>VLOOKUP(A845,[1]Hoja2!$A$1:$G$589,7,0)</f>
        <v>1410.0786000000001</v>
      </c>
      <c r="DA845" s="28">
        <v>0</v>
      </c>
      <c r="DB845" s="35">
        <f t="shared" ref="DB845:DB898" si="63">+CZ845+DA845</f>
        <v>1410.0786000000001</v>
      </c>
      <c r="DE845" s="31">
        <f t="shared" si="62"/>
        <v>1410.0786000000001</v>
      </c>
    </row>
    <row r="846" spans="1:109" ht="34.5" x14ac:dyDescent="0.25">
      <c r="A846" s="18">
        <v>2208</v>
      </c>
      <c r="B846" s="38" t="s">
        <v>1020</v>
      </c>
      <c r="C846" s="33" t="s">
        <v>72</v>
      </c>
      <c r="D846" s="104">
        <v>1200</v>
      </c>
      <c r="E846" s="98">
        <v>1000</v>
      </c>
      <c r="F846" s="98" t="s">
        <v>703</v>
      </c>
      <c r="G846" s="99" t="s">
        <v>884</v>
      </c>
      <c r="H846" s="98"/>
      <c r="I846" s="98"/>
      <c r="J846" s="98"/>
      <c r="K846" s="99"/>
      <c r="L846" s="99"/>
      <c r="M846" s="98" t="s">
        <v>124</v>
      </c>
      <c r="N846" s="24"/>
      <c r="O846" s="24"/>
      <c r="P846" s="24"/>
      <c r="Q846" s="24"/>
      <c r="R846" s="24"/>
      <c r="S846" s="24"/>
      <c r="T846" s="24"/>
      <c r="U846" s="24"/>
      <c r="V846" s="24"/>
      <c r="W846" s="24"/>
      <c r="X846" s="24"/>
      <c r="Y846" s="24"/>
      <c r="Z846" s="24"/>
      <c r="AA846" s="24"/>
      <c r="AB846" s="26"/>
      <c r="AC846" s="111"/>
      <c r="AD846" s="24"/>
      <c r="AE846" s="24"/>
      <c r="AF846" s="26"/>
      <c r="AG846" s="100"/>
      <c r="AH846" s="46"/>
      <c r="AI846" s="46"/>
      <c r="AJ846" s="46"/>
      <c r="AK846" s="46"/>
      <c r="AL846" s="46"/>
      <c r="AM846" s="46"/>
      <c r="AN846" s="47"/>
      <c r="AO846" s="47"/>
      <c r="AP846" s="95"/>
      <c r="AQ846" s="46"/>
      <c r="AR846" s="47">
        <v>1691</v>
      </c>
      <c r="AS846" s="47">
        <v>321</v>
      </c>
      <c r="AT846" s="47">
        <f t="shared" si="59"/>
        <v>2012</v>
      </c>
      <c r="AU846" s="46"/>
      <c r="AV846" s="47"/>
      <c r="AW846" s="47"/>
      <c r="AX846" s="101"/>
      <c r="AY846" s="46"/>
      <c r="AZ846" s="47"/>
      <c r="BA846" s="47"/>
      <c r="BB846" s="47"/>
      <c r="BC846" s="46"/>
      <c r="BD846" s="46"/>
      <c r="BE846" s="46"/>
      <c r="BF846" s="46"/>
      <c r="BG846" s="46"/>
      <c r="BH846" s="46"/>
      <c r="BI846" s="46"/>
      <c r="BJ846" s="46"/>
      <c r="BK846" s="46"/>
      <c r="BL846" s="83"/>
      <c r="BM846" s="83"/>
      <c r="BN846" s="83"/>
      <c r="BO846" s="46"/>
      <c r="BP846" s="47"/>
      <c r="BQ846" s="47"/>
      <c r="BR846" s="47"/>
      <c r="BS846" s="46"/>
      <c r="BT846" s="47"/>
      <c r="BU846" s="47"/>
      <c r="BV846" s="47"/>
      <c r="BW846" s="46"/>
      <c r="BX846" s="46"/>
      <c r="BY846" s="46"/>
      <c r="BZ846" s="46"/>
      <c r="CA846" s="46"/>
      <c r="CB846" s="47"/>
      <c r="CC846" s="47"/>
      <c r="CD846" s="47"/>
      <c r="CE846" s="46"/>
      <c r="CF846" s="46"/>
      <c r="CG846" s="46"/>
      <c r="CH846" s="46"/>
      <c r="CI846" s="46"/>
      <c r="CJ846" s="47"/>
      <c r="CK846" s="47"/>
      <c r="CL846" s="47"/>
      <c r="CM846" s="46"/>
      <c r="CN846" s="46"/>
      <c r="CO846" s="46"/>
      <c r="CP846" s="46"/>
      <c r="CQ846" s="46"/>
      <c r="CR846" s="46"/>
      <c r="CS846" s="46"/>
      <c r="CT846" s="46"/>
      <c r="CU846" s="46"/>
      <c r="CV846" s="46"/>
      <c r="CW846" s="46"/>
      <c r="CX846" s="46"/>
      <c r="CY846" s="46"/>
      <c r="CZ846" s="28"/>
      <c r="DA846" s="28"/>
      <c r="DB846" s="35"/>
      <c r="DE846" s="31">
        <f t="shared" si="62"/>
        <v>2012</v>
      </c>
    </row>
    <row r="847" spans="1:109" ht="34.5" x14ac:dyDescent="0.25">
      <c r="A847" s="96">
        <v>2209</v>
      </c>
      <c r="B847" s="38" t="s">
        <v>1021</v>
      </c>
      <c r="C847" s="33" t="s">
        <v>72</v>
      </c>
      <c r="D847" s="104">
        <v>10</v>
      </c>
      <c r="E847" s="98">
        <v>5000</v>
      </c>
      <c r="F847" s="98" t="s">
        <v>703</v>
      </c>
      <c r="G847" s="99" t="s">
        <v>884</v>
      </c>
      <c r="H847" s="98"/>
      <c r="I847" s="98"/>
      <c r="J847" s="98"/>
      <c r="K847" s="99"/>
      <c r="L847" s="99"/>
      <c r="M847" s="98" t="s">
        <v>124</v>
      </c>
      <c r="N847" s="24"/>
      <c r="O847" s="24"/>
      <c r="P847" s="24"/>
      <c r="Q847" s="24"/>
      <c r="R847" s="24"/>
      <c r="S847" s="24"/>
      <c r="T847" s="24"/>
      <c r="U847" s="24"/>
      <c r="V847" s="24"/>
      <c r="W847" s="24"/>
      <c r="X847" s="24"/>
      <c r="Y847" s="24"/>
      <c r="Z847" s="24"/>
      <c r="AA847" s="24"/>
      <c r="AB847" s="26"/>
      <c r="AC847" s="111"/>
      <c r="AD847" s="24"/>
      <c r="AE847" s="24"/>
      <c r="AF847" s="26"/>
      <c r="AG847" s="100"/>
      <c r="AH847" s="46"/>
      <c r="AI847" s="46"/>
      <c r="AJ847" s="46"/>
      <c r="AK847" s="46"/>
      <c r="AL847" s="46"/>
      <c r="AM847" s="46"/>
      <c r="AN847" s="47"/>
      <c r="AO847" s="47"/>
      <c r="AP847" s="95"/>
      <c r="AQ847" s="46"/>
      <c r="AR847" s="47">
        <v>1441</v>
      </c>
      <c r="AS847" s="47">
        <v>274</v>
      </c>
      <c r="AT847" s="47">
        <f t="shared" si="59"/>
        <v>1715</v>
      </c>
      <c r="AU847" s="46"/>
      <c r="AV847" s="47"/>
      <c r="AW847" s="47"/>
      <c r="AX847" s="101"/>
      <c r="AY847" s="46"/>
      <c r="AZ847" s="47"/>
      <c r="BA847" s="47"/>
      <c r="BB847" s="47"/>
      <c r="BC847" s="46"/>
      <c r="BD847" s="46"/>
      <c r="BE847" s="46"/>
      <c r="BF847" s="46"/>
      <c r="BG847" s="46"/>
      <c r="BH847" s="46"/>
      <c r="BI847" s="46"/>
      <c r="BJ847" s="46"/>
      <c r="BK847" s="46"/>
      <c r="BL847" s="83"/>
      <c r="BM847" s="83"/>
      <c r="BN847" s="83"/>
      <c r="BO847" s="46"/>
      <c r="BP847" s="47"/>
      <c r="BQ847" s="47"/>
      <c r="BR847" s="47"/>
      <c r="BS847" s="46"/>
      <c r="BT847" s="47"/>
      <c r="BU847" s="47"/>
      <c r="BV847" s="47"/>
      <c r="BW847" s="46"/>
      <c r="BX847" s="46"/>
      <c r="BY847" s="46"/>
      <c r="BZ847" s="46"/>
      <c r="CA847" s="46"/>
      <c r="CB847" s="47"/>
      <c r="CC847" s="47"/>
      <c r="CD847" s="47"/>
      <c r="CE847" s="46"/>
      <c r="CF847" s="46"/>
      <c r="CG847" s="46"/>
      <c r="CH847" s="46"/>
      <c r="CI847" s="46"/>
      <c r="CJ847" s="47"/>
      <c r="CK847" s="47"/>
      <c r="CL847" s="47"/>
      <c r="CM847" s="46"/>
      <c r="CN847" s="46"/>
      <c r="CO847" s="46"/>
      <c r="CP847" s="46"/>
      <c r="CQ847" s="46"/>
      <c r="CR847" s="46"/>
      <c r="CS847" s="46"/>
      <c r="CT847" s="46"/>
      <c r="CU847" s="46"/>
      <c r="CV847" s="46"/>
      <c r="CW847" s="46"/>
      <c r="CX847" s="46"/>
      <c r="CY847" s="46"/>
      <c r="CZ847" s="28"/>
      <c r="DA847" s="28"/>
      <c r="DB847" s="35"/>
      <c r="DE847" s="31">
        <f t="shared" si="62"/>
        <v>1715</v>
      </c>
    </row>
    <row r="848" spans="1:109" ht="22.5" x14ac:dyDescent="0.25">
      <c r="A848" s="96">
        <v>2359</v>
      </c>
      <c r="B848" s="38" t="s">
        <v>1022</v>
      </c>
      <c r="C848" s="33" t="s">
        <v>43</v>
      </c>
      <c r="D848" s="97">
        <v>327</v>
      </c>
      <c r="E848" s="98">
        <v>2000</v>
      </c>
      <c r="F848" s="98" t="s">
        <v>703</v>
      </c>
      <c r="G848" s="99" t="s">
        <v>703</v>
      </c>
      <c r="H848" s="98"/>
      <c r="I848" s="98"/>
      <c r="J848" s="98"/>
      <c r="K848" s="99"/>
      <c r="L848" s="99"/>
      <c r="M848" s="98" t="s">
        <v>124</v>
      </c>
      <c r="N848" s="24"/>
      <c r="O848" s="24"/>
      <c r="P848" s="24"/>
      <c r="Q848" s="24"/>
      <c r="R848" s="24"/>
      <c r="S848" s="24"/>
      <c r="T848" s="24"/>
      <c r="U848" s="24"/>
      <c r="V848" s="24"/>
      <c r="W848" s="24"/>
      <c r="X848" s="24"/>
      <c r="Y848" s="24"/>
      <c r="Z848" s="24"/>
      <c r="AA848" s="24"/>
      <c r="AB848" s="26"/>
      <c r="AC848" s="111"/>
      <c r="AD848" s="24"/>
      <c r="AE848" s="24"/>
      <c r="AF848" s="26"/>
      <c r="AG848" s="100"/>
      <c r="AH848" s="46"/>
      <c r="AI848" s="46"/>
      <c r="AJ848" s="46"/>
      <c r="AK848" s="46"/>
      <c r="AL848" s="46"/>
      <c r="AM848" s="46"/>
      <c r="AN848" s="47"/>
      <c r="AO848" s="47"/>
      <c r="AP848" s="95"/>
      <c r="AQ848" s="46"/>
      <c r="AR848" s="47">
        <v>5526</v>
      </c>
      <c r="AS848" s="47">
        <v>1050</v>
      </c>
      <c r="AT848" s="47">
        <f t="shared" si="59"/>
        <v>6576</v>
      </c>
      <c r="AU848" s="46"/>
      <c r="AV848" s="47"/>
      <c r="AW848" s="47"/>
      <c r="AX848" s="101"/>
      <c r="AY848" s="46"/>
      <c r="AZ848" s="47"/>
      <c r="BA848" s="47"/>
      <c r="BB848" s="47"/>
      <c r="BC848" s="46"/>
      <c r="BD848" s="46"/>
      <c r="BE848" s="46"/>
      <c r="BF848" s="46"/>
      <c r="BG848" s="46"/>
      <c r="BH848" s="46"/>
      <c r="BI848" s="46"/>
      <c r="BJ848" s="46"/>
      <c r="BK848" s="46"/>
      <c r="BL848" s="83"/>
      <c r="BM848" s="83"/>
      <c r="BN848" s="83"/>
      <c r="BO848" s="46"/>
      <c r="BP848" s="47"/>
      <c r="BQ848" s="47"/>
      <c r="BR848" s="47"/>
      <c r="BS848" s="46"/>
      <c r="BT848" s="47"/>
      <c r="BU848" s="47"/>
      <c r="BV848" s="47"/>
      <c r="BW848" s="46"/>
      <c r="BX848" s="46"/>
      <c r="BY848" s="46"/>
      <c r="BZ848" s="46"/>
      <c r="CA848" s="46"/>
      <c r="CB848" s="47"/>
      <c r="CC848" s="47"/>
      <c r="CD848" s="47"/>
      <c r="CE848" s="46"/>
      <c r="CF848" s="46"/>
      <c r="CG848" s="46"/>
      <c r="CH848" s="46"/>
      <c r="CI848" s="46"/>
      <c r="CJ848" s="47"/>
      <c r="CK848" s="47"/>
      <c r="CL848" s="47"/>
      <c r="CM848" s="46"/>
      <c r="CN848" s="46"/>
      <c r="CO848" s="46"/>
      <c r="CP848" s="46"/>
      <c r="CQ848" s="46"/>
      <c r="CR848" s="46"/>
      <c r="CS848" s="46"/>
      <c r="CT848" s="46"/>
      <c r="CU848" s="46"/>
      <c r="CV848" s="46"/>
      <c r="CW848" s="46"/>
      <c r="CX848" s="46"/>
      <c r="CY848" s="46"/>
      <c r="CZ848" s="28"/>
      <c r="DA848" s="28"/>
      <c r="DB848" s="35"/>
      <c r="DE848" s="31">
        <f t="shared" si="62"/>
        <v>6576</v>
      </c>
    </row>
    <row r="849" spans="1:109" ht="56.25" x14ac:dyDescent="0.25">
      <c r="A849" s="18">
        <v>2387</v>
      </c>
      <c r="B849" s="38" t="s">
        <v>1023</v>
      </c>
      <c r="C849" s="33" t="s">
        <v>43</v>
      </c>
      <c r="D849" s="104">
        <v>25000</v>
      </c>
      <c r="E849" s="98"/>
      <c r="F849" s="98" t="s">
        <v>703</v>
      </c>
      <c r="G849" s="99" t="s">
        <v>703</v>
      </c>
      <c r="H849" s="98" t="s">
        <v>124</v>
      </c>
      <c r="I849" s="98"/>
      <c r="J849" s="98"/>
      <c r="K849" s="99"/>
      <c r="L849" s="99" t="s">
        <v>1024</v>
      </c>
      <c r="M849" s="98" t="s">
        <v>124</v>
      </c>
      <c r="N849" s="24"/>
      <c r="O849" s="24"/>
      <c r="P849" s="24"/>
      <c r="Q849" s="24"/>
      <c r="R849" s="24"/>
      <c r="S849" s="24"/>
      <c r="T849" s="24"/>
      <c r="U849" s="24"/>
      <c r="V849" s="24"/>
      <c r="W849" s="24"/>
      <c r="X849" s="24"/>
      <c r="Y849" s="24"/>
      <c r="Z849" s="24"/>
      <c r="AA849" s="24"/>
      <c r="AB849" s="26"/>
      <c r="AC849" s="111"/>
      <c r="AD849" s="24"/>
      <c r="AE849" s="24"/>
      <c r="AF849" s="26"/>
      <c r="AG849" s="100"/>
      <c r="AH849" s="46"/>
      <c r="AI849" s="46"/>
      <c r="AJ849" s="46"/>
      <c r="AK849" s="46"/>
      <c r="AL849" s="46"/>
      <c r="AM849" s="46"/>
      <c r="AN849" s="47"/>
      <c r="AO849" s="47"/>
      <c r="AP849" s="95"/>
      <c r="AQ849" s="46"/>
      <c r="AR849" s="47"/>
      <c r="AS849" s="47"/>
      <c r="AT849" s="47"/>
      <c r="AU849" s="46"/>
      <c r="AV849" s="47"/>
      <c r="AW849" s="47"/>
      <c r="AX849" s="101"/>
      <c r="AY849" s="46"/>
      <c r="AZ849" s="47"/>
      <c r="BA849" s="47"/>
      <c r="BB849" s="47"/>
      <c r="BC849" s="46"/>
      <c r="BD849" s="46"/>
      <c r="BE849" s="46"/>
      <c r="BF849" s="46"/>
      <c r="BG849" s="46"/>
      <c r="BH849" s="46"/>
      <c r="BI849" s="46"/>
      <c r="BJ849" s="46"/>
      <c r="BK849" s="46"/>
      <c r="BL849" s="83"/>
      <c r="BM849" s="83"/>
      <c r="BN849" s="83"/>
      <c r="BO849" s="46"/>
      <c r="BP849" s="47"/>
      <c r="BQ849" s="47"/>
      <c r="BR849" s="47"/>
      <c r="BS849" s="46"/>
      <c r="BT849" s="47">
        <f>VLOOKUP(A849,'[2]enfermeria (304)'!$A$1:$U$311,19,0)</f>
        <v>760</v>
      </c>
      <c r="BU849" s="47">
        <f>VLOOKUP(A849,'[2]enfermeria (304)'!$A$1:$U$311,20,0)</f>
        <v>0</v>
      </c>
      <c r="BV849" s="47">
        <f t="shared" si="56"/>
        <v>760</v>
      </c>
      <c r="BW849" s="46"/>
      <c r="BX849" s="46"/>
      <c r="BY849" s="46"/>
      <c r="BZ849" s="46"/>
      <c r="CA849" s="46"/>
      <c r="CB849" s="47"/>
      <c r="CC849" s="47"/>
      <c r="CD849" s="47"/>
      <c r="CE849" s="46"/>
      <c r="CF849" s="46"/>
      <c r="CG849" s="46"/>
      <c r="CH849" s="46"/>
      <c r="CI849" s="46"/>
      <c r="CJ849" s="47"/>
      <c r="CK849" s="47"/>
      <c r="CL849" s="47"/>
      <c r="CM849" s="46"/>
      <c r="CN849" s="46"/>
      <c r="CO849" s="46"/>
      <c r="CP849" s="46"/>
      <c r="CQ849" s="46"/>
      <c r="CR849" s="46"/>
      <c r="CS849" s="46"/>
      <c r="CT849" s="46"/>
      <c r="CU849" s="46"/>
      <c r="CV849" s="46"/>
      <c r="CW849" s="46"/>
      <c r="CX849" s="46"/>
      <c r="CY849" s="46"/>
      <c r="CZ849" s="28"/>
      <c r="DA849" s="28"/>
      <c r="DB849" s="35"/>
      <c r="DE849" s="31">
        <f t="shared" si="62"/>
        <v>760</v>
      </c>
    </row>
    <row r="850" spans="1:109" ht="22.5" x14ac:dyDescent="0.25">
      <c r="A850" s="18">
        <v>2391</v>
      </c>
      <c r="B850" s="38" t="s">
        <v>1025</v>
      </c>
      <c r="C850" s="33" t="s">
        <v>43</v>
      </c>
      <c r="D850" s="104">
        <v>100</v>
      </c>
      <c r="E850" s="98">
        <v>6000</v>
      </c>
      <c r="F850" s="98" t="s">
        <v>703</v>
      </c>
      <c r="G850" s="99" t="s">
        <v>703</v>
      </c>
      <c r="H850" s="98"/>
      <c r="I850" s="98"/>
      <c r="J850" s="98"/>
      <c r="K850" s="99"/>
      <c r="L850" s="99"/>
      <c r="M850" s="98" t="s">
        <v>124</v>
      </c>
      <c r="N850" s="24"/>
      <c r="O850" s="24"/>
      <c r="P850" s="24"/>
      <c r="Q850" s="24"/>
      <c r="R850" s="24"/>
      <c r="S850" s="24"/>
      <c r="T850" s="24"/>
      <c r="U850" s="24"/>
      <c r="V850" s="24"/>
      <c r="W850" s="24"/>
      <c r="X850" s="24"/>
      <c r="Y850" s="24"/>
      <c r="Z850" s="24"/>
      <c r="AA850" s="24"/>
      <c r="AB850" s="26"/>
      <c r="AC850" s="111"/>
      <c r="AD850" s="24"/>
      <c r="AE850" s="24"/>
      <c r="AF850" s="26"/>
      <c r="AG850" s="100"/>
      <c r="AH850" s="46"/>
      <c r="AI850" s="46"/>
      <c r="AJ850" s="46"/>
      <c r="AK850" s="46"/>
      <c r="AL850" s="46"/>
      <c r="AM850" s="46"/>
      <c r="AN850" s="47">
        <f>VLOOKUP(A850,'[7]enfermeria (304)'!$A$1:$U$311,19,0)</f>
        <v>2320</v>
      </c>
      <c r="AO850" s="47">
        <f>VLOOKUP(A850,'[7]enfermeria (304)'!$A$1:$U$311,20,0)</f>
        <v>440.8</v>
      </c>
      <c r="AP850" s="95">
        <f>+AN850+AO850</f>
        <v>2760.8</v>
      </c>
      <c r="AQ850" s="46"/>
      <c r="AR850" s="47"/>
      <c r="AS850" s="47"/>
      <c r="AT850" s="47"/>
      <c r="AU850" s="46"/>
      <c r="AV850" s="47"/>
      <c r="AW850" s="47"/>
      <c r="AX850" s="101"/>
      <c r="AY850" s="46"/>
      <c r="AZ850" s="47"/>
      <c r="BA850" s="47"/>
      <c r="BB850" s="47"/>
      <c r="BC850" s="46"/>
      <c r="BD850" s="46"/>
      <c r="BE850" s="46"/>
      <c r="BF850" s="46"/>
      <c r="BG850" s="46"/>
      <c r="BH850" s="46"/>
      <c r="BI850" s="46"/>
      <c r="BJ850" s="46"/>
      <c r="BK850" s="46"/>
      <c r="BL850" s="83"/>
      <c r="BM850" s="83"/>
      <c r="BN850" s="83"/>
      <c r="BO850" s="46"/>
      <c r="BP850" s="47"/>
      <c r="BQ850" s="47"/>
      <c r="BR850" s="47"/>
      <c r="BS850" s="46"/>
      <c r="BT850" s="47"/>
      <c r="BU850" s="47"/>
      <c r="BV850" s="47"/>
      <c r="BW850" s="46"/>
      <c r="BX850" s="46"/>
      <c r="BY850" s="46"/>
      <c r="BZ850" s="46"/>
      <c r="CA850" s="46"/>
      <c r="CB850" s="47"/>
      <c r="CC850" s="47"/>
      <c r="CD850" s="47"/>
      <c r="CE850" s="46"/>
      <c r="CF850" s="46"/>
      <c r="CG850" s="46"/>
      <c r="CH850" s="46"/>
      <c r="CI850" s="46"/>
      <c r="CJ850" s="47"/>
      <c r="CK850" s="47"/>
      <c r="CL850" s="47"/>
      <c r="CM850" s="46"/>
      <c r="CN850" s="46"/>
      <c r="CO850" s="46"/>
      <c r="CP850" s="46"/>
      <c r="CQ850" s="46"/>
      <c r="CR850" s="46"/>
      <c r="CS850" s="46"/>
      <c r="CT850" s="46"/>
      <c r="CU850" s="46"/>
      <c r="CV850" s="46"/>
      <c r="CW850" s="46"/>
      <c r="CX850" s="46"/>
      <c r="CY850" s="46"/>
      <c r="CZ850" s="28">
        <f>VLOOKUP(A850,[1]Hoja2!$A$1:$G$589,7,0)</f>
        <v>365.4</v>
      </c>
      <c r="DA850" s="28">
        <v>0</v>
      </c>
      <c r="DB850" s="35">
        <f t="shared" si="63"/>
        <v>365.4</v>
      </c>
      <c r="DE850" s="31">
        <f t="shared" si="62"/>
        <v>1563.1</v>
      </c>
    </row>
    <row r="851" spans="1:109" x14ac:dyDescent="0.25">
      <c r="A851" s="41">
        <v>2392</v>
      </c>
      <c r="B851" s="38" t="s">
        <v>1026</v>
      </c>
      <c r="C851" s="33" t="s">
        <v>43</v>
      </c>
      <c r="D851" s="40">
        <v>2</v>
      </c>
      <c r="E851" s="98">
        <f>D851</f>
        <v>2</v>
      </c>
      <c r="F851" s="22" t="s">
        <v>703</v>
      </c>
      <c r="G851" s="99" t="s">
        <v>703</v>
      </c>
      <c r="H851" s="22"/>
      <c r="I851" s="22"/>
      <c r="J851" s="22"/>
      <c r="K851" s="22"/>
      <c r="L851" s="23"/>
      <c r="M851" s="23"/>
      <c r="N851" s="24"/>
      <c r="O851" s="24"/>
      <c r="P851" s="24"/>
      <c r="Q851" s="24"/>
      <c r="R851" s="24"/>
      <c r="S851" s="24"/>
      <c r="T851" s="24"/>
      <c r="U851" s="24"/>
      <c r="V851" s="24"/>
      <c r="W851" s="24"/>
      <c r="X851" s="24"/>
      <c r="Y851" s="24"/>
      <c r="Z851" s="24"/>
      <c r="AA851" s="24"/>
      <c r="AB851" s="26"/>
      <c r="AC851" s="111"/>
      <c r="AD851" s="24"/>
      <c r="AE851" s="24"/>
      <c r="AF851" s="26"/>
      <c r="AG851" s="100"/>
      <c r="AH851" s="46"/>
      <c r="AI851" s="46"/>
      <c r="AJ851" s="46"/>
      <c r="AK851" s="46"/>
      <c r="AL851" s="46"/>
      <c r="AM851" s="46"/>
      <c r="AN851" s="47"/>
      <c r="AO851" s="47"/>
      <c r="AP851" s="95"/>
      <c r="AQ851" s="46"/>
      <c r="AR851" s="47">
        <v>2816</v>
      </c>
      <c r="AS851" s="47">
        <v>535</v>
      </c>
      <c r="AT851" s="47">
        <f t="shared" si="59"/>
        <v>3351</v>
      </c>
      <c r="AU851" s="46"/>
      <c r="AV851" s="47"/>
      <c r="AW851" s="47"/>
      <c r="AX851" s="101"/>
      <c r="AY851" s="46"/>
      <c r="AZ851" s="47"/>
      <c r="BA851" s="47"/>
      <c r="BB851" s="47"/>
      <c r="BC851" s="46"/>
      <c r="BD851" s="46"/>
      <c r="BE851" s="46"/>
      <c r="BF851" s="46"/>
      <c r="BG851" s="46"/>
      <c r="BH851" s="46"/>
      <c r="BI851" s="46"/>
      <c r="BJ851" s="46"/>
      <c r="BK851" s="46"/>
      <c r="BL851" s="83"/>
      <c r="BM851" s="83"/>
      <c r="BN851" s="83"/>
      <c r="BO851" s="46"/>
      <c r="BP851" s="47"/>
      <c r="BQ851" s="47"/>
      <c r="BR851" s="47"/>
      <c r="BS851" s="46"/>
      <c r="BT851" s="47"/>
      <c r="BU851" s="47"/>
      <c r="BV851" s="47"/>
      <c r="BW851" s="46"/>
      <c r="BX851" s="46"/>
      <c r="BY851" s="46"/>
      <c r="BZ851" s="46"/>
      <c r="CA851" s="46"/>
      <c r="CB851" s="47"/>
      <c r="CC851" s="47"/>
      <c r="CD851" s="47"/>
      <c r="CE851" s="46"/>
      <c r="CF851" s="46"/>
      <c r="CG851" s="46"/>
      <c r="CH851" s="46"/>
      <c r="CI851" s="46"/>
      <c r="CJ851" s="47"/>
      <c r="CK851" s="47"/>
      <c r="CL851" s="47"/>
      <c r="CM851" s="46"/>
      <c r="CN851" s="46"/>
      <c r="CO851" s="46"/>
      <c r="CP851" s="46"/>
      <c r="CQ851" s="46"/>
      <c r="CR851" s="46"/>
      <c r="CS851" s="46"/>
      <c r="CT851" s="46"/>
      <c r="CU851" s="46"/>
      <c r="CV851" s="46"/>
      <c r="CW851" s="46"/>
      <c r="CX851" s="46"/>
      <c r="CY851" s="46"/>
      <c r="CZ851" s="28"/>
      <c r="DA851" s="28"/>
      <c r="DB851" s="35"/>
      <c r="DE851" s="31">
        <f t="shared" si="62"/>
        <v>3351</v>
      </c>
    </row>
    <row r="852" spans="1:109" ht="23.25" x14ac:dyDescent="0.25">
      <c r="A852" s="18">
        <v>2402</v>
      </c>
      <c r="B852" s="38" t="s">
        <v>1027</v>
      </c>
      <c r="C852" s="33" t="s">
        <v>43</v>
      </c>
      <c r="D852" s="104">
        <v>10</v>
      </c>
      <c r="E852" s="98">
        <v>500</v>
      </c>
      <c r="F852" s="98" t="s">
        <v>703</v>
      </c>
      <c r="G852" s="99" t="s">
        <v>755</v>
      </c>
      <c r="H852" s="98" t="s">
        <v>124</v>
      </c>
      <c r="I852" s="98"/>
      <c r="J852" s="98"/>
      <c r="K852" s="99"/>
      <c r="L852" s="99"/>
      <c r="M852" s="98" t="s">
        <v>124</v>
      </c>
      <c r="N852" s="22"/>
      <c r="O852" s="22"/>
      <c r="P852" s="22"/>
      <c r="Q852" s="22"/>
      <c r="R852" s="22"/>
      <c r="S852" s="22"/>
      <c r="T852" s="22"/>
      <c r="U852" s="22"/>
      <c r="V852" s="22"/>
      <c r="W852" s="22"/>
      <c r="X852" s="22"/>
      <c r="Y852" s="22"/>
      <c r="Z852" s="22"/>
      <c r="AA852" s="22"/>
      <c r="AB852" s="26"/>
      <c r="AC852" s="111"/>
      <c r="AD852" s="22"/>
      <c r="AE852" s="22"/>
      <c r="AF852" s="26"/>
      <c r="AG852" s="100"/>
      <c r="AH852" s="82"/>
      <c r="AI852" s="82"/>
      <c r="AJ852" s="82"/>
      <c r="AK852" s="82"/>
      <c r="AL852" s="82"/>
      <c r="AM852" s="82"/>
      <c r="AN852" s="47"/>
      <c r="AO852" s="47"/>
      <c r="AP852" s="95"/>
      <c r="AQ852" s="82"/>
      <c r="AR852" s="47"/>
      <c r="AS852" s="47"/>
      <c r="AT852" s="47"/>
      <c r="AU852" s="82"/>
      <c r="AV852" s="47"/>
      <c r="AW852" s="47"/>
      <c r="AX852" s="101"/>
      <c r="AY852" s="82"/>
      <c r="AZ852" s="47">
        <f>VLOOKUP(A852,'[4]enfermeria (304)'!$A$1:$U$311,19,0)</f>
        <v>124000</v>
      </c>
      <c r="BA852" s="47">
        <f>VLOOKUP(A852,'[4]enfermeria (304)'!$A$1:$U$311,20,0)</f>
        <v>23560</v>
      </c>
      <c r="BB852" s="47">
        <f>+AZ852+BA852</f>
        <v>147560</v>
      </c>
      <c r="BC852" s="82"/>
      <c r="BD852" s="82"/>
      <c r="BE852" s="82"/>
      <c r="BF852" s="82"/>
      <c r="BG852" s="82"/>
      <c r="BH852" s="82"/>
      <c r="BI852" s="82"/>
      <c r="BJ852" s="82"/>
      <c r="BK852" s="82"/>
      <c r="BL852" s="83">
        <v>149728.30799999999</v>
      </c>
      <c r="BM852" s="83">
        <v>28448.378519999998</v>
      </c>
      <c r="BN852" s="83">
        <f>+BL852+BM852</f>
        <v>178176.68651999999</v>
      </c>
      <c r="BO852" s="82"/>
      <c r="BP852" s="47"/>
      <c r="BQ852" s="47"/>
      <c r="BR852" s="47"/>
      <c r="BS852" s="82"/>
      <c r="BT852" s="47"/>
      <c r="BU852" s="47"/>
      <c r="BV852" s="47"/>
      <c r="BW852" s="82"/>
      <c r="BX852" s="82"/>
      <c r="BY852" s="82"/>
      <c r="BZ852" s="82"/>
      <c r="CA852" s="82"/>
      <c r="CB852" s="47"/>
      <c r="CC852" s="47"/>
      <c r="CD852" s="47"/>
      <c r="CE852" s="82"/>
      <c r="CF852" s="82"/>
      <c r="CG852" s="82"/>
      <c r="CH852" s="82"/>
      <c r="CI852" s="82"/>
      <c r="CJ852" s="47"/>
      <c r="CK852" s="47"/>
      <c r="CL852" s="47"/>
      <c r="CM852" s="82"/>
      <c r="CN852" s="82"/>
      <c r="CO852" s="82"/>
      <c r="CP852" s="82"/>
      <c r="CQ852" s="82"/>
      <c r="CR852" s="82"/>
      <c r="CS852" s="82"/>
      <c r="CT852" s="82"/>
      <c r="CU852" s="82"/>
      <c r="CV852" s="82"/>
      <c r="CW852" s="82"/>
      <c r="CX852" s="82"/>
      <c r="CY852" s="46"/>
      <c r="CZ852" s="28"/>
      <c r="DA852" s="28"/>
      <c r="DB852" s="35"/>
      <c r="DE852" s="31">
        <f t="shared" si="62"/>
        <v>162868.34325999999</v>
      </c>
    </row>
    <row r="853" spans="1:109" ht="23.25" x14ac:dyDescent="0.25">
      <c r="A853" s="18">
        <v>2403</v>
      </c>
      <c r="B853" s="38" t="s">
        <v>1028</v>
      </c>
      <c r="C853" s="33" t="s">
        <v>43</v>
      </c>
      <c r="D853" s="104">
        <v>40</v>
      </c>
      <c r="E853" s="98">
        <v>500</v>
      </c>
      <c r="F853" s="98" t="s">
        <v>703</v>
      </c>
      <c r="G853" s="99" t="s">
        <v>755</v>
      </c>
      <c r="H853" s="98" t="s">
        <v>124</v>
      </c>
      <c r="I853" s="98"/>
      <c r="J853" s="98"/>
      <c r="K853" s="99"/>
      <c r="L853" s="99"/>
      <c r="M853" s="98" t="s">
        <v>124</v>
      </c>
      <c r="N853" s="22"/>
      <c r="O853" s="22"/>
      <c r="P853" s="22"/>
      <c r="Q853" s="22"/>
      <c r="R853" s="22"/>
      <c r="S853" s="22"/>
      <c r="T853" s="22"/>
      <c r="U853" s="22"/>
      <c r="V853" s="22"/>
      <c r="W853" s="22"/>
      <c r="X853" s="22"/>
      <c r="Y853" s="22"/>
      <c r="Z853" s="22"/>
      <c r="AA853" s="22"/>
      <c r="AB853" s="26"/>
      <c r="AC853" s="111"/>
      <c r="AD853" s="22"/>
      <c r="AE853" s="22"/>
      <c r="AF853" s="26"/>
      <c r="AG853" s="100"/>
      <c r="AH853" s="82"/>
      <c r="AI853" s="82"/>
      <c r="AJ853" s="82"/>
      <c r="AK853" s="82"/>
      <c r="AL853" s="82"/>
      <c r="AM853" s="82"/>
      <c r="AN853" s="47"/>
      <c r="AO853" s="47"/>
      <c r="AP853" s="95"/>
      <c r="AQ853" s="82"/>
      <c r="AR853" s="47"/>
      <c r="AS853" s="47"/>
      <c r="AT853" s="47"/>
      <c r="AU853" s="82"/>
      <c r="AV853" s="47"/>
      <c r="AW853" s="47"/>
      <c r="AX853" s="101"/>
      <c r="AY853" s="82"/>
      <c r="AZ853" s="47">
        <f>VLOOKUP(A853,'[4]enfermeria (304)'!$A$1:$U$311,19,0)</f>
        <v>62000</v>
      </c>
      <c r="BA853" s="47">
        <f>VLOOKUP(A853,'[4]enfermeria (304)'!$A$1:$U$311,20,0)</f>
        <v>11780</v>
      </c>
      <c r="BB853" s="47">
        <f>+AZ853+BA853</f>
        <v>73780</v>
      </c>
      <c r="BC853" s="82"/>
      <c r="BD853" s="82"/>
      <c r="BE853" s="82"/>
      <c r="BF853" s="82"/>
      <c r="BG853" s="82"/>
      <c r="BH853" s="82"/>
      <c r="BI853" s="82"/>
      <c r="BJ853" s="82"/>
      <c r="BK853" s="82"/>
      <c r="BL853" s="83">
        <v>68752.800000000003</v>
      </c>
      <c r="BM853" s="83">
        <v>13063.032000000001</v>
      </c>
      <c r="BN853" s="83">
        <f>+BL853+BM853</f>
        <v>81815.832000000009</v>
      </c>
      <c r="BO853" s="82"/>
      <c r="BP853" s="47"/>
      <c r="BQ853" s="47"/>
      <c r="BR853" s="47"/>
      <c r="BS853" s="82"/>
      <c r="BT853" s="47"/>
      <c r="BU853" s="47"/>
      <c r="BV853" s="47"/>
      <c r="BW853" s="82"/>
      <c r="BX853" s="82"/>
      <c r="BY853" s="82"/>
      <c r="BZ853" s="82"/>
      <c r="CA853" s="82"/>
      <c r="CB853" s="47"/>
      <c r="CC853" s="47"/>
      <c r="CD853" s="47"/>
      <c r="CE853" s="82"/>
      <c r="CF853" s="82"/>
      <c r="CG853" s="82"/>
      <c r="CH853" s="82"/>
      <c r="CI853" s="82"/>
      <c r="CJ853" s="47"/>
      <c r="CK853" s="47"/>
      <c r="CL853" s="47"/>
      <c r="CM853" s="82"/>
      <c r="CN853" s="82"/>
      <c r="CO853" s="82"/>
      <c r="CP853" s="82"/>
      <c r="CQ853" s="82"/>
      <c r="CR853" s="82"/>
      <c r="CS853" s="82"/>
      <c r="CT853" s="82"/>
      <c r="CU853" s="82"/>
      <c r="CV853" s="82"/>
      <c r="CW853" s="82"/>
      <c r="CX853" s="82"/>
      <c r="CY853" s="46"/>
      <c r="CZ853" s="28"/>
      <c r="DA853" s="28"/>
      <c r="DB853" s="35"/>
      <c r="DE853" s="31">
        <f t="shared" si="62"/>
        <v>77797.915999999997</v>
      </c>
    </row>
    <row r="854" spans="1:109" ht="23.25" x14ac:dyDescent="0.25">
      <c r="A854" s="96">
        <v>2404</v>
      </c>
      <c r="B854" s="38" t="s">
        <v>1029</v>
      </c>
      <c r="C854" s="33" t="s">
        <v>43</v>
      </c>
      <c r="D854" s="104">
        <v>10</v>
      </c>
      <c r="E854" s="98">
        <v>500</v>
      </c>
      <c r="F854" s="98" t="s">
        <v>703</v>
      </c>
      <c r="G854" s="99" t="s">
        <v>755</v>
      </c>
      <c r="H854" s="98" t="s">
        <v>124</v>
      </c>
      <c r="I854" s="98"/>
      <c r="J854" s="98"/>
      <c r="K854" s="99"/>
      <c r="L854" s="99"/>
      <c r="M854" s="98" t="s">
        <v>124</v>
      </c>
      <c r="N854" s="24"/>
      <c r="O854" s="24"/>
      <c r="P854" s="24"/>
      <c r="Q854" s="24"/>
      <c r="R854" s="24"/>
      <c r="S854" s="24"/>
      <c r="T854" s="24"/>
      <c r="U854" s="24"/>
      <c r="V854" s="24"/>
      <c r="W854" s="24"/>
      <c r="X854" s="24"/>
      <c r="Y854" s="24"/>
      <c r="Z854" s="24"/>
      <c r="AA854" s="24"/>
      <c r="AB854" s="26"/>
      <c r="AC854" s="111"/>
      <c r="AD854" s="24"/>
      <c r="AE854" s="24"/>
      <c r="AF854" s="26"/>
      <c r="AG854" s="100"/>
      <c r="AH854" s="46"/>
      <c r="AI854" s="46"/>
      <c r="AJ854" s="46"/>
      <c r="AK854" s="46"/>
      <c r="AL854" s="46"/>
      <c r="AM854" s="46"/>
      <c r="AN854" s="47"/>
      <c r="AO854" s="47"/>
      <c r="AP854" s="95"/>
      <c r="AQ854" s="46"/>
      <c r="AR854" s="47"/>
      <c r="AS854" s="47"/>
      <c r="AT854" s="47"/>
      <c r="AU854" s="46"/>
      <c r="AV854" s="47"/>
      <c r="AW854" s="47"/>
      <c r="AX854" s="101"/>
      <c r="AY854" s="46"/>
      <c r="AZ854" s="47">
        <f>VLOOKUP(A854,'[4]enfermeria (304)'!$A$1:$U$311,19,0)</f>
        <v>62000</v>
      </c>
      <c r="BA854" s="47">
        <f>VLOOKUP(A854,'[4]enfermeria (304)'!$A$1:$U$311,20,0)</f>
        <v>11780</v>
      </c>
      <c r="BB854" s="47">
        <f>+AZ854+BA854</f>
        <v>73780</v>
      </c>
      <c r="BC854" s="46"/>
      <c r="BD854" s="46"/>
      <c r="BE854" s="46"/>
      <c r="BF854" s="46"/>
      <c r="BG854" s="46"/>
      <c r="BH854" s="46"/>
      <c r="BI854" s="46"/>
      <c r="BJ854" s="46"/>
      <c r="BK854" s="46"/>
      <c r="BL854" s="83"/>
      <c r="BM854" s="83"/>
      <c r="BN854" s="83"/>
      <c r="BO854" s="46"/>
      <c r="BP854" s="47"/>
      <c r="BQ854" s="47"/>
      <c r="BR854" s="47"/>
      <c r="BS854" s="46"/>
      <c r="BT854" s="47"/>
      <c r="BU854" s="47"/>
      <c r="BV854" s="47"/>
      <c r="BW854" s="46"/>
      <c r="BX854" s="46"/>
      <c r="BY854" s="46"/>
      <c r="BZ854" s="46"/>
      <c r="CA854" s="46"/>
      <c r="CB854" s="47"/>
      <c r="CC854" s="47"/>
      <c r="CD854" s="47"/>
      <c r="CE854" s="46"/>
      <c r="CF854" s="46"/>
      <c r="CG854" s="46"/>
      <c r="CH854" s="46"/>
      <c r="CI854" s="46"/>
      <c r="CJ854" s="47"/>
      <c r="CK854" s="47"/>
      <c r="CL854" s="47"/>
      <c r="CM854" s="46"/>
      <c r="CN854" s="46"/>
      <c r="CO854" s="46"/>
      <c r="CP854" s="46"/>
      <c r="CQ854" s="46"/>
      <c r="CR854" s="46"/>
      <c r="CS854" s="46"/>
      <c r="CT854" s="46"/>
      <c r="CU854" s="46"/>
      <c r="CV854" s="46"/>
      <c r="CW854" s="46"/>
      <c r="CX854" s="46"/>
      <c r="CY854" s="46"/>
      <c r="CZ854" s="28"/>
      <c r="DA854" s="28"/>
      <c r="DB854" s="35"/>
      <c r="DE854" s="31">
        <f t="shared" si="62"/>
        <v>73780</v>
      </c>
    </row>
    <row r="855" spans="1:109" x14ac:dyDescent="0.25">
      <c r="A855" s="37">
        <v>2537</v>
      </c>
      <c r="B855" s="39" t="s">
        <v>1030</v>
      </c>
      <c r="C855" s="21" t="s">
        <v>43</v>
      </c>
      <c r="D855" s="104">
        <f>E855</f>
        <v>200</v>
      </c>
      <c r="E855" s="22">
        <v>200</v>
      </c>
      <c r="F855" s="22" t="s">
        <v>703</v>
      </c>
      <c r="G855" s="99" t="s">
        <v>703</v>
      </c>
      <c r="H855" s="22"/>
      <c r="I855" s="22"/>
      <c r="J855" s="22"/>
      <c r="K855" s="22"/>
      <c r="L855" s="23"/>
      <c r="M855" s="23"/>
      <c r="N855" s="22"/>
      <c r="O855" s="24"/>
      <c r="P855" s="24"/>
      <c r="Q855" s="24"/>
      <c r="R855" s="24"/>
      <c r="S855" s="24"/>
      <c r="T855" s="24"/>
      <c r="U855" s="24"/>
      <c r="V855" s="24"/>
      <c r="W855" s="24"/>
      <c r="X855" s="24"/>
      <c r="Y855" s="24"/>
      <c r="Z855" s="24"/>
      <c r="AA855" s="24"/>
      <c r="AB855" s="26"/>
      <c r="AC855" s="111"/>
      <c r="AD855" s="24"/>
      <c r="AE855" s="24"/>
      <c r="AF855" s="26"/>
      <c r="AG855" s="100"/>
      <c r="AH855" s="46"/>
      <c r="AI855" s="46"/>
      <c r="AJ855" s="46"/>
      <c r="AK855" s="46"/>
      <c r="AL855" s="46"/>
      <c r="AM855" s="46"/>
      <c r="AN855" s="47"/>
      <c r="AO855" s="47"/>
      <c r="AP855" s="95"/>
      <c r="AQ855" s="46"/>
      <c r="AR855" s="47"/>
      <c r="AS855" s="47"/>
      <c r="AT855" s="47"/>
      <c r="AU855" s="46"/>
      <c r="AV855" s="47"/>
      <c r="AW855" s="47"/>
      <c r="AX855" s="101"/>
      <c r="AY855" s="46"/>
      <c r="AZ855" s="47"/>
      <c r="BA855" s="47"/>
      <c r="BB855" s="47"/>
      <c r="BC855" s="46"/>
      <c r="BD855" s="46"/>
      <c r="BE855" s="46"/>
      <c r="BF855" s="46"/>
      <c r="BG855" s="46"/>
      <c r="BH855" s="46"/>
      <c r="BI855" s="46"/>
      <c r="BJ855" s="46"/>
      <c r="BK855" s="46"/>
      <c r="BL855" s="83"/>
      <c r="BM855" s="83"/>
      <c r="BN855" s="83"/>
      <c r="BO855" s="46"/>
      <c r="BP855" s="47"/>
      <c r="BQ855" s="47"/>
      <c r="BR855" s="47"/>
      <c r="BS855" s="46"/>
      <c r="BT855" s="47"/>
      <c r="BU855" s="47"/>
      <c r="BV855" s="47"/>
      <c r="BW855" s="46"/>
      <c r="BX855" s="46"/>
      <c r="BY855" s="46"/>
      <c r="BZ855" s="46"/>
      <c r="CA855" s="46"/>
      <c r="CB855" s="47"/>
      <c r="CC855" s="47"/>
      <c r="CD855" s="47"/>
      <c r="CE855" s="46"/>
      <c r="CF855" s="46"/>
      <c r="CG855" s="46"/>
      <c r="CH855" s="46"/>
      <c r="CI855" s="46"/>
      <c r="CJ855" s="47"/>
      <c r="CK855" s="47"/>
      <c r="CL855" s="47"/>
      <c r="CM855" s="46"/>
      <c r="CN855" s="46"/>
      <c r="CO855" s="46"/>
      <c r="CP855" s="46"/>
      <c r="CQ855" s="46"/>
      <c r="CR855" s="46"/>
      <c r="CS855" s="46"/>
      <c r="CT855" s="46"/>
      <c r="CU855" s="46"/>
      <c r="CV855" s="46"/>
      <c r="CW855" s="46"/>
      <c r="CX855" s="46"/>
      <c r="CY855" s="46"/>
      <c r="CZ855" s="28">
        <f>VLOOKUP(A855,[1]Hoja2!$A$1:$G$589,7,0)</f>
        <v>46980</v>
      </c>
      <c r="DA855" s="28">
        <v>0</v>
      </c>
      <c r="DB855" s="35">
        <f t="shared" si="63"/>
        <v>46980</v>
      </c>
      <c r="DE855" s="31">
        <f t="shared" si="62"/>
        <v>46980</v>
      </c>
    </row>
    <row r="856" spans="1:109" ht="22.5" x14ac:dyDescent="0.25">
      <c r="A856" s="18">
        <v>2538</v>
      </c>
      <c r="B856" s="38" t="s">
        <v>1031</v>
      </c>
      <c r="C856" s="33" t="s">
        <v>43</v>
      </c>
      <c r="D856" s="104">
        <v>200</v>
      </c>
      <c r="E856" s="98">
        <v>50</v>
      </c>
      <c r="F856" s="98" t="s">
        <v>703</v>
      </c>
      <c r="G856" s="99" t="s">
        <v>703</v>
      </c>
      <c r="H856" s="98"/>
      <c r="I856" s="98"/>
      <c r="J856" s="98"/>
      <c r="K856" s="99"/>
      <c r="L856" s="99"/>
      <c r="M856" s="98" t="s">
        <v>124</v>
      </c>
      <c r="N856" s="22"/>
      <c r="O856" s="24"/>
      <c r="P856" s="24"/>
      <c r="Q856" s="24"/>
      <c r="R856" s="24"/>
      <c r="S856" s="24"/>
      <c r="T856" s="24"/>
      <c r="U856" s="24"/>
      <c r="V856" s="24"/>
      <c r="W856" s="24"/>
      <c r="X856" s="24"/>
      <c r="Y856" s="24"/>
      <c r="Z856" s="24"/>
      <c r="AA856" s="24"/>
      <c r="AB856" s="26"/>
      <c r="AC856" s="111"/>
      <c r="AD856" s="24"/>
      <c r="AE856" s="24"/>
      <c r="AF856" s="26"/>
      <c r="AG856" s="100"/>
      <c r="AH856" s="46"/>
      <c r="AI856" s="46"/>
      <c r="AJ856" s="46"/>
      <c r="AK856" s="46"/>
      <c r="AL856" s="46"/>
      <c r="AM856" s="46"/>
      <c r="AN856" s="47"/>
      <c r="AO856" s="47"/>
      <c r="AP856" s="95"/>
      <c r="AQ856" s="46"/>
      <c r="AR856" s="47"/>
      <c r="AS856" s="47"/>
      <c r="AT856" s="47"/>
      <c r="AU856" s="46"/>
      <c r="AV856" s="47"/>
      <c r="AW856" s="47"/>
      <c r="AX856" s="101"/>
      <c r="AY856" s="46"/>
      <c r="AZ856" s="47"/>
      <c r="BA856" s="47"/>
      <c r="BB856" s="47"/>
      <c r="BC856" s="46"/>
      <c r="BD856" s="46"/>
      <c r="BE856" s="46"/>
      <c r="BF856" s="46"/>
      <c r="BG856" s="46"/>
      <c r="BH856" s="46"/>
      <c r="BI856" s="46"/>
      <c r="BJ856" s="46"/>
      <c r="BK856" s="46"/>
      <c r="BL856" s="83"/>
      <c r="BM856" s="83"/>
      <c r="BN856" s="83"/>
      <c r="BO856" s="46"/>
      <c r="BP856" s="47"/>
      <c r="BQ856" s="47"/>
      <c r="BR856" s="47"/>
      <c r="BS856" s="46"/>
      <c r="BT856" s="47"/>
      <c r="BU856" s="47"/>
      <c r="BV856" s="47"/>
      <c r="BW856" s="46"/>
      <c r="BX856" s="46"/>
      <c r="BY856" s="46"/>
      <c r="BZ856" s="46"/>
      <c r="CA856" s="46"/>
      <c r="CB856" s="47"/>
      <c r="CC856" s="47"/>
      <c r="CD856" s="47"/>
      <c r="CE856" s="46"/>
      <c r="CF856" s="46"/>
      <c r="CG856" s="46"/>
      <c r="CH856" s="46"/>
      <c r="CI856" s="46"/>
      <c r="CJ856" s="47"/>
      <c r="CK856" s="47"/>
      <c r="CL856" s="47"/>
      <c r="CM856" s="46"/>
      <c r="CN856" s="46"/>
      <c r="CO856" s="46"/>
      <c r="CP856" s="46"/>
      <c r="CQ856" s="46"/>
      <c r="CR856" s="46"/>
      <c r="CS856" s="46"/>
      <c r="CT856" s="46"/>
      <c r="CU856" s="46"/>
      <c r="CV856" s="46"/>
      <c r="CW856" s="46"/>
      <c r="CX856" s="46"/>
      <c r="CY856" s="46"/>
      <c r="CZ856" s="28">
        <f>VLOOKUP(A856,[1]Hoja2!$A$1:$G$589,7,0)</f>
        <v>341.649</v>
      </c>
      <c r="DA856" s="28">
        <v>0</v>
      </c>
      <c r="DB856" s="35">
        <f t="shared" si="63"/>
        <v>341.649</v>
      </c>
      <c r="DE856" s="31">
        <f t="shared" si="62"/>
        <v>341.649</v>
      </c>
    </row>
    <row r="857" spans="1:109" ht="34.5" x14ac:dyDescent="0.25">
      <c r="A857" s="18">
        <v>2561</v>
      </c>
      <c r="B857" s="38" t="s">
        <v>1032</v>
      </c>
      <c r="C857" s="33" t="s">
        <v>43</v>
      </c>
      <c r="D857" s="104">
        <v>5</v>
      </c>
      <c r="E857" s="98">
        <v>5</v>
      </c>
      <c r="F857" s="98" t="s">
        <v>703</v>
      </c>
      <c r="G857" s="99" t="s">
        <v>706</v>
      </c>
      <c r="H857" s="98"/>
      <c r="I857" s="98"/>
      <c r="J857" s="98"/>
      <c r="K857" s="99"/>
      <c r="L857" s="99"/>
      <c r="M857" s="98" t="s">
        <v>124</v>
      </c>
      <c r="N857" s="22"/>
      <c r="O857" s="24"/>
      <c r="P857" s="24"/>
      <c r="Q857" s="24"/>
      <c r="R857" s="24"/>
      <c r="S857" s="24"/>
      <c r="T857" s="24"/>
      <c r="U857" s="24"/>
      <c r="V857" s="24"/>
      <c r="W857" s="24"/>
      <c r="X857" s="24"/>
      <c r="Y857" s="24"/>
      <c r="Z857" s="24"/>
      <c r="AA857" s="24"/>
      <c r="AB857" s="26"/>
      <c r="AC857" s="111"/>
      <c r="AD857" s="24"/>
      <c r="AE857" s="24"/>
      <c r="AF857" s="26"/>
      <c r="AG857" s="100"/>
      <c r="AH857" s="46"/>
      <c r="AI857" s="46"/>
      <c r="AJ857" s="46"/>
      <c r="AK857" s="46"/>
      <c r="AL857" s="46"/>
      <c r="AM857" s="46"/>
      <c r="AN857" s="47">
        <f>VLOOKUP(A857,'[7]enfermeria (304)'!$A$1:$U$311,19,0)</f>
        <v>46164</v>
      </c>
      <c r="AO857" s="47">
        <f>VLOOKUP(A857,'[7]enfermeria (304)'!$A$1:$U$311,20,0)</f>
        <v>0</v>
      </c>
      <c r="AP857" s="95">
        <f>+AN857+AO857</f>
        <v>46164</v>
      </c>
      <c r="AQ857" s="46"/>
      <c r="AR857" s="47"/>
      <c r="AS857" s="47"/>
      <c r="AT857" s="47"/>
      <c r="AU857" s="46"/>
      <c r="AV857" s="47"/>
      <c r="AW857" s="47"/>
      <c r="AX857" s="101"/>
      <c r="AY857" s="46"/>
      <c r="AZ857" s="47"/>
      <c r="BA857" s="47"/>
      <c r="BB857" s="47"/>
      <c r="BC857" s="46"/>
      <c r="BD857" s="46"/>
      <c r="BE857" s="46"/>
      <c r="BF857" s="46"/>
      <c r="BG857" s="46"/>
      <c r="BH857" s="46"/>
      <c r="BI857" s="46"/>
      <c r="BJ857" s="46"/>
      <c r="BK857" s="46"/>
      <c r="BL857" s="83"/>
      <c r="BM857" s="83"/>
      <c r="BN857" s="83"/>
      <c r="BO857" s="46"/>
      <c r="BP857" s="47"/>
      <c r="BQ857" s="47"/>
      <c r="BR857" s="47"/>
      <c r="BS857" s="46"/>
      <c r="BT857" s="47"/>
      <c r="BU857" s="47"/>
      <c r="BV857" s="47"/>
      <c r="BW857" s="46"/>
      <c r="BX857" s="46"/>
      <c r="BY857" s="46"/>
      <c r="BZ857" s="46"/>
      <c r="CA857" s="46"/>
      <c r="CB857" s="47"/>
      <c r="CC857" s="47"/>
      <c r="CD857" s="47"/>
      <c r="CE857" s="46"/>
      <c r="CF857" s="46"/>
      <c r="CG857" s="46"/>
      <c r="CH857" s="46"/>
      <c r="CI857" s="46"/>
      <c r="CJ857" s="47"/>
      <c r="CK857" s="47"/>
      <c r="CL857" s="47"/>
      <c r="CM857" s="46"/>
      <c r="CN857" s="46"/>
      <c r="CO857" s="46"/>
      <c r="CP857" s="46"/>
      <c r="CQ857" s="46"/>
      <c r="CR857" s="46"/>
      <c r="CS857" s="46"/>
      <c r="CT857" s="46"/>
      <c r="CU857" s="46"/>
      <c r="CV857" s="46"/>
      <c r="CW857" s="46"/>
      <c r="CX857" s="46"/>
      <c r="CY857" s="46"/>
      <c r="CZ857" s="28"/>
      <c r="DA857" s="28"/>
      <c r="DB857" s="35"/>
      <c r="DE857" s="31">
        <f t="shared" si="62"/>
        <v>46164</v>
      </c>
    </row>
    <row r="858" spans="1:109" x14ac:dyDescent="0.25">
      <c r="A858" s="18">
        <v>44</v>
      </c>
      <c r="B858" s="32" t="s">
        <v>1033</v>
      </c>
      <c r="C858" s="33" t="s">
        <v>202</v>
      </c>
      <c r="D858" s="21">
        <v>10</v>
      </c>
      <c r="E858" s="21">
        <v>10</v>
      </c>
      <c r="F858" s="22" t="s">
        <v>1034</v>
      </c>
      <c r="G858" s="23" t="s">
        <v>1035</v>
      </c>
      <c r="H858" s="22"/>
      <c r="I858" s="22"/>
      <c r="J858" s="22"/>
      <c r="K858" s="22"/>
      <c r="L858" s="23"/>
      <c r="M858" s="22"/>
      <c r="N858" s="24"/>
      <c r="O858" s="24"/>
      <c r="P858" s="24"/>
      <c r="Q858" s="24"/>
      <c r="R858" s="46"/>
      <c r="S858" s="46"/>
      <c r="T858" s="47"/>
      <c r="U858" s="47"/>
      <c r="V858" s="47"/>
      <c r="W858" s="46"/>
      <c r="X858" s="47"/>
      <c r="Y858" s="47"/>
      <c r="Z858" s="47"/>
      <c r="AA858" s="46"/>
      <c r="AB858" s="46"/>
      <c r="AC858" s="47"/>
      <c r="AD858" s="46"/>
      <c r="AE858" s="46"/>
      <c r="AF858" s="47"/>
      <c r="AG858" s="47"/>
      <c r="AH858" s="47"/>
      <c r="AI858" s="46"/>
      <c r="AJ858" s="46"/>
      <c r="AK858" s="46"/>
      <c r="AL858" s="46"/>
      <c r="AM858" s="46"/>
      <c r="AN858" s="47"/>
      <c r="AO858" s="47"/>
      <c r="AP858" s="47"/>
      <c r="AQ858" s="46"/>
      <c r="AR858" s="47"/>
      <c r="AS858" s="47"/>
      <c r="AT858" s="95"/>
      <c r="AU858" s="46"/>
      <c r="AV858" s="47"/>
      <c r="AW858" s="47"/>
      <c r="AX858" s="47"/>
      <c r="AY858" s="46"/>
      <c r="AZ858" s="46"/>
      <c r="BA858" s="46"/>
      <c r="BB858" s="46"/>
      <c r="BC858" s="46"/>
      <c r="BD858" s="47"/>
      <c r="BE858" s="47"/>
      <c r="BF858" s="47"/>
      <c r="BG858" s="46"/>
      <c r="BH858" s="47"/>
      <c r="BI858" s="47"/>
      <c r="BJ858" s="47"/>
      <c r="BK858" s="46"/>
      <c r="BL858" s="110">
        <v>7398</v>
      </c>
      <c r="BM858" s="110">
        <v>1405.6200000000001</v>
      </c>
      <c r="BN858" s="47">
        <f>+BL858+BM858</f>
        <v>8803.6200000000008</v>
      </c>
      <c r="BO858" s="46"/>
      <c r="BP858" s="47"/>
      <c r="BQ858" s="47"/>
      <c r="BR858" s="47"/>
      <c r="BS858" s="46"/>
      <c r="BT858" s="47"/>
      <c r="BU858" s="47"/>
      <c r="BV858" s="47"/>
      <c r="BW858" s="46"/>
      <c r="BX858" s="47"/>
      <c r="BY858" s="47"/>
      <c r="BZ858" s="47"/>
      <c r="CA858" s="46"/>
      <c r="CB858" s="47"/>
      <c r="CC858" s="47"/>
      <c r="CD858" s="47"/>
      <c r="CE858" s="46"/>
      <c r="CF858" s="47"/>
      <c r="CG858" s="47"/>
      <c r="CH858" s="47"/>
      <c r="CI858" s="46"/>
      <c r="CJ858" s="47"/>
      <c r="CK858" s="47"/>
      <c r="CL858" s="47"/>
      <c r="CM858" s="46"/>
      <c r="CN858" s="46"/>
      <c r="CO858" s="46"/>
      <c r="CP858" s="46"/>
      <c r="CQ858" s="46"/>
      <c r="CR858" s="46"/>
      <c r="CS858" s="46"/>
      <c r="CT858" s="46"/>
      <c r="CU858" s="46"/>
      <c r="CV858" s="47"/>
      <c r="CW858" s="47"/>
      <c r="CX858" s="47"/>
      <c r="CY858" s="46"/>
      <c r="CZ858" s="28"/>
      <c r="DA858" s="28"/>
      <c r="DB858" s="35"/>
      <c r="DE858" s="31">
        <f t="shared" si="62"/>
        <v>8803.6200000000008</v>
      </c>
    </row>
    <row r="859" spans="1:109" x14ac:dyDescent="0.25">
      <c r="A859" s="36">
        <v>46</v>
      </c>
      <c r="B859" s="43" t="s">
        <v>1036</v>
      </c>
      <c r="C859" s="21" t="s">
        <v>43</v>
      </c>
      <c r="D859" s="21">
        <v>2</v>
      </c>
      <c r="E859" s="21">
        <v>40</v>
      </c>
      <c r="F859" s="22" t="s">
        <v>1034</v>
      </c>
      <c r="G859" s="22" t="s">
        <v>1037</v>
      </c>
      <c r="H859" s="22"/>
      <c r="I859" s="22"/>
      <c r="J859" s="22"/>
      <c r="K859" s="22"/>
      <c r="L859" s="23"/>
      <c r="M859" s="22"/>
      <c r="N859" s="24"/>
      <c r="O859" s="24"/>
      <c r="P859" s="24"/>
      <c r="Q859" s="24"/>
      <c r="R859" s="46"/>
      <c r="S859" s="46"/>
      <c r="T859" s="47"/>
      <c r="U859" s="47"/>
      <c r="V859" s="47"/>
      <c r="W859" s="46"/>
      <c r="X859" s="47"/>
      <c r="Y859" s="47"/>
      <c r="Z859" s="47"/>
      <c r="AA859" s="46"/>
      <c r="AB859" s="46"/>
      <c r="AC859" s="47"/>
      <c r="AD859" s="46"/>
      <c r="AE859" s="46"/>
      <c r="AF859" s="47"/>
      <c r="AG859" s="47"/>
      <c r="AH859" s="47"/>
      <c r="AI859" s="46"/>
      <c r="AJ859" s="46"/>
      <c r="AK859" s="46"/>
      <c r="AL859" s="46"/>
      <c r="AM859" s="46"/>
      <c r="AN859" s="47"/>
      <c r="AO859" s="47"/>
      <c r="AP859" s="47"/>
      <c r="AQ859" s="46"/>
      <c r="AR859" s="47"/>
      <c r="AS859" s="47"/>
      <c r="AT859" s="95"/>
      <c r="AU859" s="46"/>
      <c r="AV859" s="47"/>
      <c r="AW859" s="47"/>
      <c r="AX859" s="47"/>
      <c r="AY859" s="46"/>
      <c r="AZ859" s="46"/>
      <c r="BA859" s="46"/>
      <c r="BB859" s="46"/>
      <c r="BC859" s="46"/>
      <c r="BD859" s="47"/>
      <c r="BE859" s="47"/>
      <c r="BF859" s="47"/>
      <c r="BG859" s="46"/>
      <c r="BH859" s="47"/>
      <c r="BI859" s="47"/>
      <c r="BJ859" s="47"/>
      <c r="BK859" s="46"/>
      <c r="BL859" s="110"/>
      <c r="BM859" s="110"/>
      <c r="BN859" s="47"/>
      <c r="BO859" s="46"/>
      <c r="BP859" s="47"/>
      <c r="BQ859" s="47"/>
      <c r="BR859" s="47"/>
      <c r="BS859" s="46"/>
      <c r="BT859" s="47"/>
      <c r="BU859" s="47"/>
      <c r="BV859" s="47"/>
      <c r="BW859" s="46"/>
      <c r="BX859" s="47"/>
      <c r="BY859" s="47"/>
      <c r="BZ859" s="47"/>
      <c r="CA859" s="46"/>
      <c r="CB859" s="47">
        <v>76600</v>
      </c>
      <c r="CC859" s="47">
        <v>14554</v>
      </c>
      <c r="CD859" s="47">
        <f>+CB859+CC859</f>
        <v>91154</v>
      </c>
      <c r="CE859" s="46"/>
      <c r="CF859" s="47">
        <f>VLOOKUP(A859,'[10]cirugia y sus especialida (404)'!$A$1:$U$425,19,0)</f>
        <v>55000</v>
      </c>
      <c r="CG859" s="47">
        <f>VLOOKUP(A859,'[10]cirugia y sus especialida (404)'!$A$1:$U$425,20,0)</f>
        <v>10450</v>
      </c>
      <c r="CH859" s="47">
        <f>+CF859+CG859</f>
        <v>65450</v>
      </c>
      <c r="CI859" s="46"/>
      <c r="CJ859" s="47"/>
      <c r="CK859" s="47"/>
      <c r="CL859" s="47"/>
      <c r="CM859" s="46"/>
      <c r="CN859" s="46"/>
      <c r="CO859" s="46"/>
      <c r="CP859" s="46"/>
      <c r="CQ859" s="46"/>
      <c r="CR859" s="46"/>
      <c r="CS859" s="46"/>
      <c r="CT859" s="46"/>
      <c r="CU859" s="46"/>
      <c r="CV859" s="47"/>
      <c r="CW859" s="47"/>
      <c r="CX859" s="47"/>
      <c r="CY859" s="46"/>
      <c r="CZ859" s="28"/>
      <c r="DA859" s="28"/>
      <c r="DB859" s="35"/>
      <c r="DE859" s="31">
        <f t="shared" si="62"/>
        <v>78302</v>
      </c>
    </row>
    <row r="860" spans="1:109" ht="22.5" x14ac:dyDescent="0.25">
      <c r="A860" s="18">
        <v>48</v>
      </c>
      <c r="B860" s="39" t="s">
        <v>1038</v>
      </c>
      <c r="C860" s="21" t="s">
        <v>43</v>
      </c>
      <c r="D860" s="40">
        <v>30</v>
      </c>
      <c r="E860" s="21">
        <v>30</v>
      </c>
      <c r="F860" s="23" t="s">
        <v>1034</v>
      </c>
      <c r="G860" s="23" t="s">
        <v>1039</v>
      </c>
      <c r="H860" s="22"/>
      <c r="I860" s="22"/>
      <c r="J860" s="22"/>
      <c r="K860" s="22"/>
      <c r="L860" s="23"/>
      <c r="M860" s="22"/>
      <c r="N860" s="24"/>
      <c r="O860" s="24"/>
      <c r="P860" s="24"/>
      <c r="Q860" s="24"/>
      <c r="R860" s="46"/>
      <c r="S860" s="46"/>
      <c r="T860" s="47"/>
      <c r="U860" s="47"/>
      <c r="V860" s="47"/>
      <c r="W860" s="46"/>
      <c r="X860" s="47"/>
      <c r="Y860" s="47"/>
      <c r="Z860" s="47"/>
      <c r="AA860" s="46"/>
      <c r="AB860" s="46"/>
      <c r="AC860" s="47"/>
      <c r="AD860" s="46"/>
      <c r="AE860" s="46"/>
      <c r="AF860" s="47"/>
      <c r="AG860" s="47"/>
      <c r="AH860" s="47"/>
      <c r="AI860" s="46"/>
      <c r="AJ860" s="46"/>
      <c r="AK860" s="46"/>
      <c r="AL860" s="46"/>
      <c r="AM860" s="46"/>
      <c r="AN860" s="47"/>
      <c r="AO860" s="47"/>
      <c r="AP860" s="47"/>
      <c r="AQ860" s="46"/>
      <c r="AR860" s="47">
        <f>VLOOKUP(A860,'[11]cirugia y sus especialida (404)'!$A$1:$U$425,19,0)</f>
        <v>60658</v>
      </c>
      <c r="AS860" s="47">
        <f>VLOOKUP(A860,'[11]cirugia y sus especialida (404)'!$A$1:$U$425,20,0)</f>
        <v>11525</v>
      </c>
      <c r="AT860" s="95">
        <f t="shared" ref="AT860:AT896" si="64">+AR860+AS860</f>
        <v>72183</v>
      </c>
      <c r="AU860" s="46"/>
      <c r="AV860" s="47"/>
      <c r="AW860" s="47"/>
      <c r="AX860" s="47"/>
      <c r="AY860" s="46"/>
      <c r="AZ860" s="46"/>
      <c r="BA860" s="46"/>
      <c r="BB860" s="46"/>
      <c r="BC860" s="46"/>
      <c r="BD860" s="47"/>
      <c r="BE860" s="47"/>
      <c r="BF860" s="47"/>
      <c r="BG860" s="46"/>
      <c r="BH860" s="47"/>
      <c r="BI860" s="47"/>
      <c r="BJ860" s="47"/>
      <c r="BK860" s="46"/>
      <c r="BL860" s="110"/>
      <c r="BM860" s="110"/>
      <c r="BN860" s="47"/>
      <c r="BO860" s="46"/>
      <c r="BP860" s="47"/>
      <c r="BQ860" s="47"/>
      <c r="BR860" s="47"/>
      <c r="BS860" s="46"/>
      <c r="BT860" s="47"/>
      <c r="BU860" s="47"/>
      <c r="BV860" s="47"/>
      <c r="BW860" s="46"/>
      <c r="BX860" s="47"/>
      <c r="BY860" s="47"/>
      <c r="BZ860" s="47"/>
      <c r="CA860" s="46"/>
      <c r="CB860" s="47">
        <v>76600</v>
      </c>
      <c r="CC860" s="47">
        <v>14554</v>
      </c>
      <c r="CD860" s="47">
        <f>+CB860+CC860</f>
        <v>91154</v>
      </c>
      <c r="CE860" s="46"/>
      <c r="CF860" s="47">
        <f>VLOOKUP(A860,'[10]cirugia y sus especialida (404)'!$A$1:$U$425,19,0)</f>
        <v>79000</v>
      </c>
      <c r="CG860" s="47">
        <f>VLOOKUP(A860,'[10]cirugia y sus especialida (404)'!$A$1:$U$425,20,0)</f>
        <v>15010</v>
      </c>
      <c r="CH860" s="47">
        <f>+CF860+CG860</f>
        <v>94010</v>
      </c>
      <c r="CI860" s="46"/>
      <c r="CJ860" s="47"/>
      <c r="CK860" s="47"/>
      <c r="CL860" s="47"/>
      <c r="CM860" s="46"/>
      <c r="CN860" s="46"/>
      <c r="CO860" s="46"/>
      <c r="CP860" s="46"/>
      <c r="CQ860" s="46"/>
      <c r="CR860" s="46"/>
      <c r="CS860" s="46"/>
      <c r="CT860" s="46"/>
      <c r="CU860" s="46"/>
      <c r="CV860" s="47"/>
      <c r="CW860" s="47"/>
      <c r="CX860" s="47"/>
      <c r="CY860" s="46"/>
      <c r="CZ860" s="28"/>
      <c r="DA860" s="28"/>
      <c r="DB860" s="35"/>
      <c r="DE860" s="31">
        <f t="shared" si="62"/>
        <v>91154</v>
      </c>
    </row>
    <row r="861" spans="1:109" x14ac:dyDescent="0.25">
      <c r="A861" s="36">
        <v>49</v>
      </c>
      <c r="B861" s="39" t="s">
        <v>1040</v>
      </c>
      <c r="C861" s="21" t="s">
        <v>43</v>
      </c>
      <c r="D861" s="40">
        <v>100</v>
      </c>
      <c r="E861" s="21">
        <v>100</v>
      </c>
      <c r="F861" s="22" t="s">
        <v>1034</v>
      </c>
      <c r="G861" s="23" t="s">
        <v>1035</v>
      </c>
      <c r="H861" s="22" t="s">
        <v>124</v>
      </c>
      <c r="I861" s="22" t="s">
        <v>124</v>
      </c>
      <c r="J861" s="22"/>
      <c r="K861" s="22"/>
      <c r="L861" s="23"/>
      <c r="M861" s="22"/>
      <c r="N861" s="24"/>
      <c r="O861" s="24"/>
      <c r="P861" s="24"/>
      <c r="Q861" s="24"/>
      <c r="R861" s="46"/>
      <c r="S861" s="46"/>
      <c r="T861" s="47"/>
      <c r="U861" s="47"/>
      <c r="V861" s="47"/>
      <c r="W861" s="46"/>
      <c r="X861" s="47"/>
      <c r="Y861" s="47"/>
      <c r="Z861" s="47"/>
      <c r="AA861" s="46"/>
      <c r="AB861" s="46"/>
      <c r="AC861" s="47"/>
      <c r="AD861" s="46"/>
      <c r="AE861" s="46"/>
      <c r="AF861" s="47"/>
      <c r="AG861" s="47"/>
      <c r="AH861" s="47"/>
      <c r="AI861" s="46"/>
      <c r="AJ861" s="46"/>
      <c r="AK861" s="46"/>
      <c r="AL861" s="46"/>
      <c r="AM861" s="46"/>
      <c r="AN861" s="47"/>
      <c r="AO861" s="47"/>
      <c r="AP861" s="47"/>
      <c r="AQ861" s="46"/>
      <c r="AR861" s="47"/>
      <c r="AS861" s="47"/>
      <c r="AT861" s="95"/>
      <c r="AU861" s="46"/>
      <c r="AV861" s="47"/>
      <c r="AW861" s="47"/>
      <c r="AX861" s="47"/>
      <c r="AY861" s="46"/>
      <c r="AZ861" s="46"/>
      <c r="BA861" s="46"/>
      <c r="BB861" s="46"/>
      <c r="BC861" s="46"/>
      <c r="BD861" s="47"/>
      <c r="BE861" s="47"/>
      <c r="BF861" s="47"/>
      <c r="BG861" s="46"/>
      <c r="BH861" s="47"/>
      <c r="BI861" s="47"/>
      <c r="BJ861" s="47"/>
      <c r="BK861" s="46"/>
      <c r="BL861" s="110"/>
      <c r="BM861" s="110"/>
      <c r="BN861" s="47"/>
      <c r="BO861" s="46"/>
      <c r="BP861" s="47"/>
      <c r="BQ861" s="47"/>
      <c r="BR861" s="47"/>
      <c r="BS861" s="46"/>
      <c r="BT861" s="47"/>
      <c r="BU861" s="47"/>
      <c r="BV861" s="47"/>
      <c r="BW861" s="46"/>
      <c r="BX861" s="47"/>
      <c r="BY861" s="47"/>
      <c r="BZ861" s="47"/>
      <c r="CA861" s="46"/>
      <c r="CB861" s="47"/>
      <c r="CC861" s="47"/>
      <c r="CD861" s="47"/>
      <c r="CE861" s="46"/>
      <c r="CF861" s="47"/>
      <c r="CG861" s="47"/>
      <c r="CH861" s="47"/>
      <c r="CI861" s="46"/>
      <c r="CJ861" s="47"/>
      <c r="CK861" s="47"/>
      <c r="CL861" s="47"/>
      <c r="CM861" s="46"/>
      <c r="CN861" s="46"/>
      <c r="CO861" s="46"/>
      <c r="CP861" s="46"/>
      <c r="CQ861" s="46"/>
      <c r="CR861" s="46"/>
      <c r="CS861" s="46"/>
      <c r="CT861" s="46"/>
      <c r="CU861" s="46"/>
      <c r="CV861" s="47"/>
      <c r="CW861" s="47"/>
      <c r="CX861" s="47"/>
      <c r="CY861" s="46"/>
      <c r="CZ861" s="28">
        <f>VLOOKUP(A861,[1]Hoja2!$A$1:$G$589,7,0)</f>
        <v>40589.675999999999</v>
      </c>
      <c r="DA861" s="28">
        <v>0</v>
      </c>
      <c r="DB861" s="35">
        <f t="shared" si="63"/>
        <v>40589.675999999999</v>
      </c>
      <c r="DE861" s="31">
        <f t="shared" si="62"/>
        <v>40589.675999999999</v>
      </c>
    </row>
    <row r="862" spans="1:109" x14ac:dyDescent="0.25">
      <c r="A862" s="18">
        <v>50</v>
      </c>
      <c r="B862" s="39" t="s">
        <v>1041</v>
      </c>
      <c r="C862" s="21" t="s">
        <v>43</v>
      </c>
      <c r="D862" s="40">
        <v>150</v>
      </c>
      <c r="E862" s="21">
        <v>150</v>
      </c>
      <c r="F862" s="22" t="s">
        <v>1034</v>
      </c>
      <c r="G862" s="23" t="s">
        <v>1035</v>
      </c>
      <c r="H862" s="22" t="s">
        <v>124</v>
      </c>
      <c r="I862" s="22" t="s">
        <v>124</v>
      </c>
      <c r="J862" s="22"/>
      <c r="K862" s="22"/>
      <c r="L862" s="23"/>
      <c r="M862" s="22"/>
      <c r="N862" s="24"/>
      <c r="O862" s="24"/>
      <c r="P862" s="24"/>
      <c r="Q862" s="24"/>
      <c r="R862" s="46"/>
      <c r="S862" s="46"/>
      <c r="T862" s="47"/>
      <c r="U862" s="47"/>
      <c r="V862" s="47"/>
      <c r="W862" s="46"/>
      <c r="X862" s="47"/>
      <c r="Y862" s="47"/>
      <c r="Z862" s="47"/>
      <c r="AA862" s="46"/>
      <c r="AB862" s="46"/>
      <c r="AC862" s="47"/>
      <c r="AD862" s="46"/>
      <c r="AE862" s="46"/>
      <c r="AF862" s="47"/>
      <c r="AG862" s="47"/>
      <c r="AH862" s="47"/>
      <c r="AI862" s="46"/>
      <c r="AJ862" s="46"/>
      <c r="AK862" s="46"/>
      <c r="AL862" s="46"/>
      <c r="AM862" s="46"/>
      <c r="AN862" s="47"/>
      <c r="AO862" s="47"/>
      <c r="AP862" s="47"/>
      <c r="AQ862" s="46"/>
      <c r="AR862" s="47"/>
      <c r="AS862" s="47"/>
      <c r="AT862" s="95"/>
      <c r="AU862" s="46"/>
      <c r="AV862" s="47"/>
      <c r="AW862" s="47"/>
      <c r="AX862" s="47"/>
      <c r="AY862" s="46"/>
      <c r="AZ862" s="46"/>
      <c r="BA862" s="46"/>
      <c r="BB862" s="46"/>
      <c r="BC862" s="46"/>
      <c r="BD862" s="47"/>
      <c r="BE862" s="47"/>
      <c r="BF862" s="47"/>
      <c r="BG862" s="46"/>
      <c r="BH862" s="47"/>
      <c r="BI862" s="47"/>
      <c r="BJ862" s="47"/>
      <c r="BK862" s="46"/>
      <c r="BL862" s="110">
        <v>36345</v>
      </c>
      <c r="BM862" s="110">
        <v>6905.55</v>
      </c>
      <c r="BN862" s="47">
        <f t="shared" ref="BN862:BN921" si="65">+BL862+BM862</f>
        <v>43250.55</v>
      </c>
      <c r="BO862" s="46"/>
      <c r="BP862" s="47"/>
      <c r="BQ862" s="47"/>
      <c r="BR862" s="47"/>
      <c r="BS862" s="46"/>
      <c r="BT862" s="47"/>
      <c r="BU862" s="47"/>
      <c r="BV862" s="47"/>
      <c r="BW862" s="46"/>
      <c r="BX862" s="47"/>
      <c r="BY862" s="47"/>
      <c r="BZ862" s="47"/>
      <c r="CA862" s="46"/>
      <c r="CB862" s="47"/>
      <c r="CC862" s="47"/>
      <c r="CD862" s="47"/>
      <c r="CE862" s="46"/>
      <c r="CF862" s="47"/>
      <c r="CG862" s="47"/>
      <c r="CH862" s="47"/>
      <c r="CI862" s="46"/>
      <c r="CJ862" s="47"/>
      <c r="CK862" s="47"/>
      <c r="CL862" s="47"/>
      <c r="CM862" s="46"/>
      <c r="CN862" s="46"/>
      <c r="CO862" s="46"/>
      <c r="CP862" s="46"/>
      <c r="CQ862" s="46"/>
      <c r="CR862" s="46"/>
      <c r="CS862" s="46"/>
      <c r="CT862" s="46"/>
      <c r="CU862" s="46"/>
      <c r="CV862" s="47"/>
      <c r="CW862" s="47"/>
      <c r="CX862" s="47"/>
      <c r="CY862" s="46"/>
      <c r="CZ862" s="28"/>
      <c r="DA862" s="28"/>
      <c r="DB862" s="35"/>
      <c r="DE862" s="31">
        <f t="shared" si="62"/>
        <v>43250.55</v>
      </c>
    </row>
    <row r="863" spans="1:109" x14ac:dyDescent="0.25">
      <c r="A863" s="37">
        <v>51</v>
      </c>
      <c r="B863" s="39" t="s">
        <v>1042</v>
      </c>
      <c r="C863" s="21" t="s">
        <v>43</v>
      </c>
      <c r="D863" s="40">
        <v>5</v>
      </c>
      <c r="E863" s="21">
        <v>5</v>
      </c>
      <c r="F863" s="22" t="s">
        <v>1034</v>
      </c>
      <c r="G863" s="22" t="s">
        <v>1037</v>
      </c>
      <c r="H863" s="22"/>
      <c r="I863" s="22"/>
      <c r="J863" s="22"/>
      <c r="K863" s="22"/>
      <c r="L863" s="23"/>
      <c r="M863" s="22"/>
      <c r="N863" s="24"/>
      <c r="O863" s="24"/>
      <c r="P863" s="24"/>
      <c r="Q863" s="24"/>
      <c r="R863" s="46"/>
      <c r="S863" s="46"/>
      <c r="T863" s="47"/>
      <c r="U863" s="47"/>
      <c r="V863" s="47"/>
      <c r="W863" s="46"/>
      <c r="X863" s="47"/>
      <c r="Y863" s="47"/>
      <c r="Z863" s="47"/>
      <c r="AA863" s="46"/>
      <c r="AB863" s="46"/>
      <c r="AC863" s="47"/>
      <c r="AD863" s="46"/>
      <c r="AE863" s="46"/>
      <c r="AF863" s="47"/>
      <c r="AG863" s="47"/>
      <c r="AH863" s="47"/>
      <c r="AI863" s="46"/>
      <c r="AJ863" s="46"/>
      <c r="AK863" s="46"/>
      <c r="AL863" s="46"/>
      <c r="AM863" s="46"/>
      <c r="AN863" s="47"/>
      <c r="AO863" s="47"/>
      <c r="AP863" s="47"/>
      <c r="AQ863" s="46"/>
      <c r="AR863" s="47"/>
      <c r="AS863" s="47"/>
      <c r="AT863" s="95"/>
      <c r="AU863" s="46"/>
      <c r="AV863" s="47"/>
      <c r="AW863" s="47"/>
      <c r="AX863" s="47"/>
      <c r="AY863" s="46"/>
      <c r="AZ863" s="46"/>
      <c r="BA863" s="46"/>
      <c r="BB863" s="46"/>
      <c r="BC863" s="46"/>
      <c r="BD863" s="47"/>
      <c r="BE863" s="47"/>
      <c r="BF863" s="47"/>
      <c r="BG863" s="46"/>
      <c r="BH863" s="47"/>
      <c r="BI863" s="47"/>
      <c r="BJ863" s="47"/>
      <c r="BK863" s="46"/>
      <c r="BL863" s="110"/>
      <c r="BM863" s="110"/>
      <c r="BN863" s="47"/>
      <c r="BO863" s="46"/>
      <c r="BP863" s="47"/>
      <c r="BQ863" s="47"/>
      <c r="BR863" s="47"/>
      <c r="BS863" s="46"/>
      <c r="BT863" s="47"/>
      <c r="BU863" s="47"/>
      <c r="BV863" s="47"/>
      <c r="BW863" s="46"/>
      <c r="BX863" s="47"/>
      <c r="BY863" s="47"/>
      <c r="BZ863" s="47"/>
      <c r="CA863" s="46"/>
      <c r="CB863" s="47"/>
      <c r="CC863" s="47"/>
      <c r="CD863" s="47"/>
      <c r="CE863" s="46"/>
      <c r="CF863" s="47">
        <f>VLOOKUP(A863,'[10]cirugia y sus especialida (404)'!$A$1:$U$425,19,0)</f>
        <v>39000</v>
      </c>
      <c r="CG863" s="47">
        <f>VLOOKUP(A863,'[10]cirugia y sus especialida (404)'!$A$1:$U$425,20,0)</f>
        <v>7410</v>
      </c>
      <c r="CH863" s="47">
        <f>+CF863+CG863</f>
        <v>46410</v>
      </c>
      <c r="CI863" s="46"/>
      <c r="CJ863" s="47"/>
      <c r="CK863" s="47"/>
      <c r="CL863" s="47"/>
      <c r="CM863" s="46"/>
      <c r="CN863" s="46"/>
      <c r="CO863" s="46"/>
      <c r="CP863" s="46"/>
      <c r="CQ863" s="46"/>
      <c r="CR863" s="46"/>
      <c r="CS863" s="46"/>
      <c r="CT863" s="46"/>
      <c r="CU863" s="46"/>
      <c r="CV863" s="47"/>
      <c r="CW863" s="47"/>
      <c r="CX863" s="47"/>
      <c r="CY863" s="46"/>
      <c r="CZ863" s="28"/>
      <c r="DA863" s="28"/>
      <c r="DB863" s="35"/>
      <c r="DE863" s="31">
        <f t="shared" si="62"/>
        <v>46410</v>
      </c>
    </row>
    <row r="864" spans="1:109" ht="22.5" x14ac:dyDescent="0.25">
      <c r="A864" s="18">
        <v>57</v>
      </c>
      <c r="B864" s="38" t="s">
        <v>1043</v>
      </c>
      <c r="C864" s="33" t="s">
        <v>43</v>
      </c>
      <c r="D864" s="21">
        <v>2</v>
      </c>
      <c r="E864" s="21">
        <v>2</v>
      </c>
      <c r="F864" s="23" t="s">
        <v>1034</v>
      </c>
      <c r="G864" s="23" t="s">
        <v>1039</v>
      </c>
      <c r="H864" s="22"/>
      <c r="I864" s="22"/>
      <c r="J864" s="22"/>
      <c r="K864" s="22"/>
      <c r="L864" s="23"/>
      <c r="M864" s="22"/>
      <c r="N864" s="24"/>
      <c r="O864" s="24"/>
      <c r="P864" s="24"/>
      <c r="Q864" s="24"/>
      <c r="R864" s="46"/>
      <c r="S864" s="46"/>
      <c r="T864" s="47"/>
      <c r="U864" s="47"/>
      <c r="V864" s="47"/>
      <c r="W864" s="46"/>
      <c r="X864" s="47"/>
      <c r="Y864" s="47"/>
      <c r="Z864" s="47"/>
      <c r="AA864" s="46"/>
      <c r="AB864" s="46"/>
      <c r="AC864" s="47"/>
      <c r="AD864" s="46"/>
      <c r="AE864" s="46"/>
      <c r="AF864" s="47"/>
      <c r="AG864" s="47"/>
      <c r="AH864" s="47"/>
      <c r="AI864" s="46"/>
      <c r="AJ864" s="46"/>
      <c r="AK864" s="46"/>
      <c r="AL864" s="46"/>
      <c r="AM864" s="46"/>
      <c r="AN864" s="47"/>
      <c r="AO864" s="47"/>
      <c r="AP864" s="47"/>
      <c r="AQ864" s="46"/>
      <c r="AR864" s="47"/>
      <c r="AS864" s="47"/>
      <c r="AT864" s="95"/>
      <c r="AU864" s="46"/>
      <c r="AV864" s="47"/>
      <c r="AW864" s="47"/>
      <c r="AX864" s="47"/>
      <c r="AY864" s="46"/>
      <c r="AZ864" s="46"/>
      <c r="BA864" s="46"/>
      <c r="BB864" s="46"/>
      <c r="BC864" s="46"/>
      <c r="BD864" s="47"/>
      <c r="BE864" s="47"/>
      <c r="BF864" s="47"/>
      <c r="BG864" s="46"/>
      <c r="BH864" s="47"/>
      <c r="BI864" s="47"/>
      <c r="BJ864" s="47"/>
      <c r="BK864" s="46"/>
      <c r="BL864" s="110"/>
      <c r="BM864" s="110"/>
      <c r="BN864" s="47"/>
      <c r="BO864" s="46"/>
      <c r="BP864" s="47"/>
      <c r="BQ864" s="47"/>
      <c r="BR864" s="47"/>
      <c r="BS864" s="46"/>
      <c r="BT864" s="47"/>
      <c r="BU864" s="47"/>
      <c r="BV864" s="47"/>
      <c r="BW864" s="46"/>
      <c r="BX864" s="47"/>
      <c r="BY864" s="47"/>
      <c r="BZ864" s="47"/>
      <c r="CA864" s="46"/>
      <c r="CB864" s="47"/>
      <c r="CC864" s="47"/>
      <c r="CD864" s="47"/>
      <c r="CE864" s="46"/>
      <c r="CF864" s="47"/>
      <c r="CG864" s="47"/>
      <c r="CH864" s="47"/>
      <c r="CI864" s="46"/>
      <c r="CJ864" s="47"/>
      <c r="CK864" s="47"/>
      <c r="CL864" s="47"/>
      <c r="CM864" s="46"/>
      <c r="CN864" s="46"/>
      <c r="CO864" s="46"/>
      <c r="CP864" s="46"/>
      <c r="CQ864" s="46"/>
      <c r="CR864" s="46"/>
      <c r="CS864" s="46"/>
      <c r="CT864" s="46"/>
      <c r="CU864" s="46"/>
      <c r="CV864" s="47"/>
      <c r="CW864" s="47"/>
      <c r="CX864" s="47"/>
      <c r="CY864" s="46"/>
      <c r="CZ864" s="28">
        <f>VLOOKUP(A864,[1]Hoja2!$A$1:$G$589,7,0)</f>
        <v>277046.28000000003</v>
      </c>
      <c r="DA864" s="28">
        <v>0</v>
      </c>
      <c r="DB864" s="35">
        <f t="shared" si="63"/>
        <v>277046.28000000003</v>
      </c>
      <c r="DE864" s="31">
        <f t="shared" si="62"/>
        <v>277046.28000000003</v>
      </c>
    </row>
    <row r="865" spans="1:109" x14ac:dyDescent="0.25">
      <c r="A865" s="36">
        <v>58</v>
      </c>
      <c r="B865" s="39" t="s">
        <v>1044</v>
      </c>
      <c r="C865" s="21" t="s">
        <v>43</v>
      </c>
      <c r="D865" s="40">
        <v>40</v>
      </c>
      <c r="E865" s="21">
        <v>40</v>
      </c>
      <c r="F865" s="22" t="s">
        <v>1034</v>
      </c>
      <c r="G865" s="22" t="s">
        <v>1039</v>
      </c>
      <c r="H865" s="22"/>
      <c r="I865" s="22"/>
      <c r="J865" s="22"/>
      <c r="K865" s="22"/>
      <c r="L865" s="23"/>
      <c r="M865" s="22"/>
      <c r="N865" s="24"/>
      <c r="O865" s="24"/>
      <c r="P865" s="24"/>
      <c r="Q865" s="24"/>
      <c r="R865" s="46"/>
      <c r="S865" s="46"/>
      <c r="T865" s="47"/>
      <c r="U865" s="47"/>
      <c r="V865" s="47"/>
      <c r="W865" s="46"/>
      <c r="X865" s="47">
        <v>133245</v>
      </c>
      <c r="Y865" s="47">
        <v>25316.55</v>
      </c>
      <c r="Z865" s="47">
        <f>+X865+Y865</f>
        <v>158561.54999999999</v>
      </c>
      <c r="AA865" s="46"/>
      <c r="AB865" s="46"/>
      <c r="AC865" s="47"/>
      <c r="AD865" s="46"/>
      <c r="AE865" s="46"/>
      <c r="AF865" s="47"/>
      <c r="AG865" s="47"/>
      <c r="AH865" s="47"/>
      <c r="AI865" s="46"/>
      <c r="AJ865" s="46"/>
      <c r="AK865" s="46"/>
      <c r="AL865" s="46"/>
      <c r="AM865" s="46"/>
      <c r="AN865" s="47">
        <v>151396</v>
      </c>
      <c r="AO865" s="47">
        <v>28765.24</v>
      </c>
      <c r="AP865" s="47">
        <f>+AN865+AO865</f>
        <v>180161.24</v>
      </c>
      <c r="AQ865" s="46"/>
      <c r="AR865" s="47"/>
      <c r="AS865" s="47"/>
      <c r="AT865" s="95"/>
      <c r="AU865" s="46"/>
      <c r="AV865" s="47"/>
      <c r="AW865" s="47"/>
      <c r="AX865" s="47"/>
      <c r="AY865" s="46"/>
      <c r="AZ865" s="46"/>
      <c r="BA865" s="46"/>
      <c r="BB865" s="46"/>
      <c r="BC865" s="46"/>
      <c r="BD865" s="47"/>
      <c r="BE865" s="47"/>
      <c r="BF865" s="47"/>
      <c r="BG865" s="46"/>
      <c r="BH865" s="47">
        <v>69700</v>
      </c>
      <c r="BI865" s="47">
        <v>13243</v>
      </c>
      <c r="BJ865" s="47">
        <f>+BH865+BI865</f>
        <v>82943</v>
      </c>
      <c r="BK865" s="46"/>
      <c r="BL865" s="110"/>
      <c r="BM865" s="110"/>
      <c r="BN865" s="47"/>
      <c r="BO865" s="46"/>
      <c r="BP865" s="47"/>
      <c r="BQ865" s="47"/>
      <c r="BR865" s="47"/>
      <c r="BS865" s="46"/>
      <c r="BT865" s="47"/>
      <c r="BU865" s="47"/>
      <c r="BV865" s="47"/>
      <c r="BW865" s="46"/>
      <c r="BX865" s="47"/>
      <c r="BY865" s="47"/>
      <c r="BZ865" s="47"/>
      <c r="CA865" s="46"/>
      <c r="CB865" s="47"/>
      <c r="CC865" s="47"/>
      <c r="CD865" s="47"/>
      <c r="CE865" s="46"/>
      <c r="CF865" s="47"/>
      <c r="CG865" s="47"/>
      <c r="CH865" s="47"/>
      <c r="CI865" s="46"/>
      <c r="CJ865" s="47"/>
      <c r="CK865" s="47"/>
      <c r="CL865" s="47"/>
      <c r="CM865" s="46"/>
      <c r="CN865" s="46"/>
      <c r="CO865" s="46"/>
      <c r="CP865" s="46"/>
      <c r="CQ865" s="46"/>
      <c r="CR865" s="46"/>
      <c r="CS865" s="46"/>
      <c r="CT865" s="46"/>
      <c r="CU865" s="46"/>
      <c r="CV865" s="47">
        <v>133245</v>
      </c>
      <c r="CW865" s="47">
        <v>25316.55</v>
      </c>
      <c r="CX865" s="47">
        <f>+CV865+CW865</f>
        <v>158561.54999999999</v>
      </c>
      <c r="CY865" s="46"/>
      <c r="CZ865" s="28"/>
      <c r="DA865" s="28"/>
      <c r="DB865" s="35"/>
      <c r="DE865" s="31">
        <f t="shared" si="62"/>
        <v>158561.54999999999</v>
      </c>
    </row>
    <row r="866" spans="1:109" x14ac:dyDescent="0.25">
      <c r="A866" s="18">
        <v>59</v>
      </c>
      <c r="B866" s="39" t="s">
        <v>1045</v>
      </c>
      <c r="C866" s="21" t="s">
        <v>43</v>
      </c>
      <c r="D866" s="40">
        <v>10</v>
      </c>
      <c r="E866" s="21">
        <v>10</v>
      </c>
      <c r="F866" s="22" t="s">
        <v>1034</v>
      </c>
      <c r="G866" s="22" t="s">
        <v>1039</v>
      </c>
      <c r="H866" s="22"/>
      <c r="I866" s="22"/>
      <c r="J866" s="22"/>
      <c r="K866" s="22"/>
      <c r="L866" s="23"/>
      <c r="M866" s="22"/>
      <c r="N866" s="24"/>
      <c r="O866" s="24"/>
      <c r="P866" s="24"/>
      <c r="Q866" s="24"/>
      <c r="R866" s="46"/>
      <c r="S866" s="46"/>
      <c r="T866" s="47"/>
      <c r="U866" s="47"/>
      <c r="V866" s="47"/>
      <c r="W866" s="46"/>
      <c r="X866" s="47">
        <v>133245</v>
      </c>
      <c r="Y866" s="47">
        <v>25316.55</v>
      </c>
      <c r="Z866" s="47">
        <f>+X866+Y866</f>
        <v>158561.54999999999</v>
      </c>
      <c r="AA866" s="46"/>
      <c r="AB866" s="46"/>
      <c r="AC866" s="47"/>
      <c r="AD866" s="46"/>
      <c r="AE866" s="46"/>
      <c r="AF866" s="47"/>
      <c r="AG866" s="47"/>
      <c r="AH866" s="47"/>
      <c r="AI866" s="46"/>
      <c r="AJ866" s="46"/>
      <c r="AK866" s="46"/>
      <c r="AL866" s="46"/>
      <c r="AM866" s="46"/>
      <c r="AN866" s="47"/>
      <c r="AO866" s="47"/>
      <c r="AP866" s="47"/>
      <c r="AQ866" s="46"/>
      <c r="AR866" s="47"/>
      <c r="AS866" s="47"/>
      <c r="AT866" s="95"/>
      <c r="AU866" s="46"/>
      <c r="AV866" s="47"/>
      <c r="AW866" s="47"/>
      <c r="AX866" s="47"/>
      <c r="AY866" s="46"/>
      <c r="AZ866" s="46"/>
      <c r="BA866" s="46"/>
      <c r="BB866" s="46"/>
      <c r="BC866" s="46"/>
      <c r="BD866" s="47"/>
      <c r="BE866" s="47"/>
      <c r="BF866" s="47"/>
      <c r="BG866" s="46"/>
      <c r="BH866" s="47">
        <v>101000</v>
      </c>
      <c r="BI866" s="47">
        <v>19190</v>
      </c>
      <c r="BJ866" s="47">
        <f>+BH866+BI866</f>
        <v>120190</v>
      </c>
      <c r="BK866" s="46"/>
      <c r="BL866" s="110"/>
      <c r="BM866" s="110"/>
      <c r="BN866" s="47"/>
      <c r="BO866" s="46"/>
      <c r="BP866" s="47"/>
      <c r="BQ866" s="47"/>
      <c r="BR866" s="47"/>
      <c r="BS866" s="46"/>
      <c r="BT866" s="47"/>
      <c r="BU866" s="47"/>
      <c r="BV866" s="47"/>
      <c r="BW866" s="46"/>
      <c r="BX866" s="47"/>
      <c r="BY866" s="47"/>
      <c r="BZ866" s="47"/>
      <c r="CA866" s="46"/>
      <c r="CB866" s="47"/>
      <c r="CC866" s="47"/>
      <c r="CD866" s="47"/>
      <c r="CE866" s="46"/>
      <c r="CF866" s="47"/>
      <c r="CG866" s="47"/>
      <c r="CH866" s="47"/>
      <c r="CI866" s="46"/>
      <c r="CJ866" s="47"/>
      <c r="CK866" s="47"/>
      <c r="CL866" s="47"/>
      <c r="CM866" s="46"/>
      <c r="CN866" s="46"/>
      <c r="CO866" s="46"/>
      <c r="CP866" s="46"/>
      <c r="CQ866" s="46"/>
      <c r="CR866" s="46"/>
      <c r="CS866" s="46"/>
      <c r="CT866" s="46"/>
      <c r="CU866" s="46"/>
      <c r="CV866" s="47">
        <v>133245</v>
      </c>
      <c r="CW866" s="47">
        <v>25316.55</v>
      </c>
      <c r="CX866" s="47">
        <f>+CV866+CW866</f>
        <v>158561.54999999999</v>
      </c>
      <c r="CY866" s="46"/>
      <c r="CZ866" s="28"/>
      <c r="DA866" s="28"/>
      <c r="DB866" s="35"/>
      <c r="DE866" s="31">
        <f t="shared" si="62"/>
        <v>158561.54999999999</v>
      </c>
    </row>
    <row r="867" spans="1:109" x14ac:dyDescent="0.25">
      <c r="A867" s="18">
        <v>60</v>
      </c>
      <c r="B867" s="38" t="s">
        <v>1046</v>
      </c>
      <c r="C867" s="33" t="s">
        <v>43</v>
      </c>
      <c r="D867" s="21">
        <v>1</v>
      </c>
      <c r="E867" s="21">
        <f>D867</f>
        <v>1</v>
      </c>
      <c r="F867" s="22" t="s">
        <v>1034</v>
      </c>
      <c r="G867" s="22" t="s">
        <v>1039</v>
      </c>
      <c r="H867" s="22"/>
      <c r="I867" s="22"/>
      <c r="J867" s="22"/>
      <c r="K867" s="22"/>
      <c r="L867" s="23"/>
      <c r="M867" s="22"/>
      <c r="N867" s="24"/>
      <c r="O867" s="24"/>
      <c r="P867" s="24"/>
      <c r="Q867" s="24"/>
      <c r="R867" s="46"/>
      <c r="S867" s="46"/>
      <c r="T867" s="47"/>
      <c r="U867" s="47"/>
      <c r="V867" s="47"/>
      <c r="W867" s="46"/>
      <c r="X867" s="47"/>
      <c r="Y867" s="47"/>
      <c r="Z867" s="47"/>
      <c r="AA867" s="46"/>
      <c r="AB867" s="46"/>
      <c r="AC867" s="47"/>
      <c r="AD867" s="46"/>
      <c r="AE867" s="46"/>
      <c r="AF867" s="47"/>
      <c r="AG867" s="47"/>
      <c r="AH867" s="47"/>
      <c r="AI867" s="46"/>
      <c r="AJ867" s="46"/>
      <c r="AK867" s="46"/>
      <c r="AL867" s="46"/>
      <c r="AM867" s="46"/>
      <c r="AN867" s="47"/>
      <c r="AO867" s="47"/>
      <c r="AP867" s="47"/>
      <c r="AQ867" s="46"/>
      <c r="AR867" s="47"/>
      <c r="AS867" s="47"/>
      <c r="AT867" s="95"/>
      <c r="AU867" s="46"/>
      <c r="AV867" s="47"/>
      <c r="AW867" s="47"/>
      <c r="AX867" s="47"/>
      <c r="AY867" s="46"/>
      <c r="AZ867" s="46"/>
      <c r="BA867" s="46"/>
      <c r="BB867" s="46"/>
      <c r="BC867" s="46"/>
      <c r="BD867" s="47"/>
      <c r="BE867" s="47"/>
      <c r="BF867" s="47"/>
      <c r="BG867" s="46"/>
      <c r="BH867" s="47"/>
      <c r="BI867" s="47"/>
      <c r="BJ867" s="47"/>
      <c r="BK867" s="46"/>
      <c r="BL867" s="110"/>
      <c r="BM867" s="110"/>
      <c r="BN867" s="47"/>
      <c r="BO867" s="46"/>
      <c r="BP867" s="47"/>
      <c r="BQ867" s="47"/>
      <c r="BR867" s="47"/>
      <c r="BS867" s="46"/>
      <c r="BT867" s="47"/>
      <c r="BU867" s="47"/>
      <c r="BV867" s="47"/>
      <c r="BW867" s="46"/>
      <c r="BX867" s="47"/>
      <c r="BY867" s="47"/>
      <c r="BZ867" s="47"/>
      <c r="CA867" s="46"/>
      <c r="CB867" s="47"/>
      <c r="CC867" s="47"/>
      <c r="CD867" s="47"/>
      <c r="CE867" s="46"/>
      <c r="CF867" s="47"/>
      <c r="CG867" s="47"/>
      <c r="CH867" s="47"/>
      <c r="CI867" s="46"/>
      <c r="CJ867" s="47"/>
      <c r="CK867" s="47"/>
      <c r="CL867" s="47"/>
      <c r="CM867" s="46"/>
      <c r="CN867" s="46"/>
      <c r="CO867" s="46"/>
      <c r="CP867" s="46"/>
      <c r="CQ867" s="46"/>
      <c r="CR867" s="46"/>
      <c r="CS867" s="46"/>
      <c r="CT867" s="46"/>
      <c r="CU867" s="46"/>
      <c r="CV867" s="47"/>
      <c r="CW867" s="47"/>
      <c r="CX867" s="47"/>
      <c r="CY867" s="46"/>
      <c r="CZ867" s="28">
        <f>VLOOKUP(A867,[1]Hoja2!$A$1:$G$589,7,0)</f>
        <v>83238.12</v>
      </c>
      <c r="DA867" s="28">
        <v>0</v>
      </c>
      <c r="DB867" s="35">
        <f t="shared" si="63"/>
        <v>83238.12</v>
      </c>
      <c r="DE867" s="31">
        <f t="shared" si="62"/>
        <v>83238.12</v>
      </c>
    </row>
    <row r="868" spans="1:109" x14ac:dyDescent="0.25">
      <c r="A868" s="36">
        <v>85</v>
      </c>
      <c r="B868" s="39" t="s">
        <v>1047</v>
      </c>
      <c r="C868" s="21" t="s">
        <v>43</v>
      </c>
      <c r="D868" s="40">
        <v>550</v>
      </c>
      <c r="E868" s="21">
        <v>550</v>
      </c>
      <c r="F868" s="22" t="s">
        <v>1034</v>
      </c>
      <c r="G868" s="23" t="s">
        <v>1035</v>
      </c>
      <c r="H868" s="22"/>
      <c r="I868" s="22"/>
      <c r="J868" s="22"/>
      <c r="K868" s="22"/>
      <c r="L868" s="23"/>
      <c r="M868" s="22"/>
      <c r="N868" s="24"/>
      <c r="O868" s="24"/>
      <c r="P868" s="24"/>
      <c r="Q868" s="24"/>
      <c r="R868" s="46"/>
      <c r="S868" s="46"/>
      <c r="T868" s="47"/>
      <c r="U868" s="47"/>
      <c r="V868" s="47"/>
      <c r="W868" s="46"/>
      <c r="X868" s="47"/>
      <c r="Y868" s="47"/>
      <c r="Z868" s="47"/>
      <c r="AA868" s="46"/>
      <c r="AB868" s="46"/>
      <c r="AC868" s="47"/>
      <c r="AD868" s="46"/>
      <c r="AE868" s="46"/>
      <c r="AF868" s="47">
        <v>5000</v>
      </c>
      <c r="AG868" s="47">
        <v>950</v>
      </c>
      <c r="AH868" s="47">
        <f t="shared" ref="AH868:AH880" si="66">+AF868+AG868</f>
        <v>5950</v>
      </c>
      <c r="AI868" s="46"/>
      <c r="AJ868" s="46"/>
      <c r="AK868" s="46"/>
      <c r="AL868" s="46"/>
      <c r="AM868" s="46"/>
      <c r="AN868" s="47"/>
      <c r="AO868" s="47"/>
      <c r="AP868" s="47"/>
      <c r="AQ868" s="46"/>
      <c r="AR868" s="47"/>
      <c r="AS868" s="47"/>
      <c r="AT868" s="95"/>
      <c r="AU868" s="46"/>
      <c r="AV868" s="47"/>
      <c r="AW868" s="47"/>
      <c r="AX868" s="47"/>
      <c r="AY868" s="46"/>
      <c r="AZ868" s="46"/>
      <c r="BA868" s="46"/>
      <c r="BB868" s="46"/>
      <c r="BC868" s="46"/>
      <c r="BD868" s="47"/>
      <c r="BE868" s="47"/>
      <c r="BF868" s="47"/>
      <c r="BG868" s="46"/>
      <c r="BH868" s="47"/>
      <c r="BI868" s="47"/>
      <c r="BJ868" s="47"/>
      <c r="BK868" s="46"/>
      <c r="BL868" s="110">
        <v>7850</v>
      </c>
      <c r="BM868" s="110">
        <v>1491.5</v>
      </c>
      <c r="BN868" s="47">
        <f t="shared" si="65"/>
        <v>9341.5</v>
      </c>
      <c r="BO868" s="46"/>
      <c r="BP868" s="47"/>
      <c r="BQ868" s="47"/>
      <c r="BR868" s="47"/>
      <c r="BS868" s="46"/>
      <c r="BT868" s="47"/>
      <c r="BU868" s="47"/>
      <c r="BV868" s="47"/>
      <c r="BW868" s="46"/>
      <c r="BX868" s="47"/>
      <c r="BY868" s="47"/>
      <c r="BZ868" s="47"/>
      <c r="CA868" s="46"/>
      <c r="CB868" s="47">
        <v>4900</v>
      </c>
      <c r="CC868" s="47">
        <v>931</v>
      </c>
      <c r="CD868" s="47">
        <f>+CB868+CC868</f>
        <v>5831</v>
      </c>
      <c r="CE868" s="46"/>
      <c r="CF868" s="47"/>
      <c r="CG868" s="47"/>
      <c r="CH868" s="47"/>
      <c r="CI868" s="46"/>
      <c r="CJ868" s="47"/>
      <c r="CK868" s="47"/>
      <c r="CL868" s="47"/>
      <c r="CM868" s="46"/>
      <c r="CN868" s="46"/>
      <c r="CO868" s="46"/>
      <c r="CP868" s="46"/>
      <c r="CQ868" s="46"/>
      <c r="CR868" s="46"/>
      <c r="CS868" s="46"/>
      <c r="CT868" s="46"/>
      <c r="CU868" s="46"/>
      <c r="CV868" s="47"/>
      <c r="CW868" s="47"/>
      <c r="CX868" s="47"/>
      <c r="CY868" s="46"/>
      <c r="CZ868" s="28"/>
      <c r="DA868" s="28"/>
      <c r="DB868" s="35"/>
      <c r="DE868" s="31">
        <f t="shared" si="62"/>
        <v>5950</v>
      </c>
    </row>
    <row r="869" spans="1:109" x14ac:dyDescent="0.25">
      <c r="A869" s="18">
        <v>86</v>
      </c>
      <c r="B869" s="39" t="s">
        <v>1048</v>
      </c>
      <c r="C869" s="21" t="s">
        <v>43</v>
      </c>
      <c r="D869" s="40">
        <v>400</v>
      </c>
      <c r="E869" s="21">
        <v>400</v>
      </c>
      <c r="F869" s="22" t="s">
        <v>1034</v>
      </c>
      <c r="G869" s="23" t="s">
        <v>1035</v>
      </c>
      <c r="H869" s="22"/>
      <c r="I869" s="22"/>
      <c r="J869" s="22"/>
      <c r="K869" s="22"/>
      <c r="L869" s="23"/>
      <c r="M869" s="22"/>
      <c r="N869" s="24"/>
      <c r="O869" s="24"/>
      <c r="P869" s="24"/>
      <c r="Q869" s="24"/>
      <c r="R869" s="46"/>
      <c r="S869" s="46"/>
      <c r="T869" s="47"/>
      <c r="U869" s="47"/>
      <c r="V869" s="47"/>
      <c r="W869" s="46"/>
      <c r="X869" s="47"/>
      <c r="Y869" s="47"/>
      <c r="Z869" s="47"/>
      <c r="AA869" s="46"/>
      <c r="AB869" s="46"/>
      <c r="AC869" s="47"/>
      <c r="AD869" s="46"/>
      <c r="AE869" s="46"/>
      <c r="AF869" s="47">
        <v>5000</v>
      </c>
      <c r="AG869" s="47">
        <v>950</v>
      </c>
      <c r="AH869" s="47">
        <f t="shared" si="66"/>
        <v>5950</v>
      </c>
      <c r="AI869" s="46"/>
      <c r="AJ869" s="46"/>
      <c r="AK869" s="46"/>
      <c r="AL869" s="46"/>
      <c r="AM869" s="46"/>
      <c r="AN869" s="47"/>
      <c r="AO869" s="47"/>
      <c r="AP869" s="47"/>
      <c r="AQ869" s="46"/>
      <c r="AR869" s="47">
        <f>VLOOKUP(A869,'[11]cirugia y sus especialida (404)'!$A$1:$U$425,19,0)</f>
        <v>5257</v>
      </c>
      <c r="AS869" s="47">
        <f>VLOOKUP(A869,'[11]cirugia y sus especialida (404)'!$A$1:$U$425,20,0)</f>
        <v>999</v>
      </c>
      <c r="AT869" s="95">
        <f t="shared" si="64"/>
        <v>6256</v>
      </c>
      <c r="AU869" s="46"/>
      <c r="AV869" s="47"/>
      <c r="AW869" s="47"/>
      <c r="AX869" s="47"/>
      <c r="AY869" s="46"/>
      <c r="AZ869" s="46"/>
      <c r="BA869" s="46"/>
      <c r="BB869" s="46"/>
      <c r="BC869" s="46"/>
      <c r="BD869" s="47"/>
      <c r="BE869" s="47"/>
      <c r="BF869" s="47"/>
      <c r="BG869" s="46"/>
      <c r="BH869" s="47"/>
      <c r="BI869" s="47"/>
      <c r="BJ869" s="47"/>
      <c r="BK869" s="46"/>
      <c r="BL869" s="110">
        <v>7850</v>
      </c>
      <c r="BM869" s="110">
        <v>1491.5</v>
      </c>
      <c r="BN869" s="47">
        <f t="shared" si="65"/>
        <v>9341.5</v>
      </c>
      <c r="BO869" s="46"/>
      <c r="BP869" s="47"/>
      <c r="BQ869" s="47"/>
      <c r="BR869" s="47"/>
      <c r="BS869" s="46"/>
      <c r="BT869" s="47"/>
      <c r="BU869" s="47"/>
      <c r="BV869" s="47"/>
      <c r="BW869" s="46"/>
      <c r="BX869" s="47"/>
      <c r="BY869" s="47"/>
      <c r="BZ869" s="47"/>
      <c r="CA869" s="46"/>
      <c r="CB869" s="47">
        <v>4900</v>
      </c>
      <c r="CC869" s="47">
        <v>931</v>
      </c>
      <c r="CD869" s="47">
        <f>+CB869+CC869</f>
        <v>5831</v>
      </c>
      <c r="CE869" s="46"/>
      <c r="CF869" s="47"/>
      <c r="CG869" s="47"/>
      <c r="CH869" s="47"/>
      <c r="CI869" s="46"/>
      <c r="CJ869" s="47"/>
      <c r="CK869" s="47"/>
      <c r="CL869" s="47"/>
      <c r="CM869" s="46"/>
      <c r="CN869" s="46"/>
      <c r="CO869" s="46"/>
      <c r="CP869" s="46"/>
      <c r="CQ869" s="46"/>
      <c r="CR869" s="46"/>
      <c r="CS869" s="46"/>
      <c r="CT869" s="46"/>
      <c r="CU869" s="46"/>
      <c r="CV869" s="47"/>
      <c r="CW869" s="47"/>
      <c r="CX869" s="47"/>
      <c r="CY869" s="46"/>
      <c r="CZ869" s="28"/>
      <c r="DA869" s="28"/>
      <c r="DB869" s="35"/>
      <c r="DE869" s="31">
        <f t="shared" si="62"/>
        <v>6103</v>
      </c>
    </row>
    <row r="870" spans="1:109" x14ac:dyDescent="0.25">
      <c r="A870" s="18">
        <v>87</v>
      </c>
      <c r="B870" s="39" t="s">
        <v>1049</v>
      </c>
      <c r="C870" s="21" t="s">
        <v>43</v>
      </c>
      <c r="D870" s="40">
        <v>850</v>
      </c>
      <c r="E870" s="21">
        <v>850</v>
      </c>
      <c r="F870" s="22" t="s">
        <v>1034</v>
      </c>
      <c r="G870" s="23" t="s">
        <v>1035</v>
      </c>
      <c r="H870" s="22"/>
      <c r="I870" s="22"/>
      <c r="J870" s="22"/>
      <c r="K870" s="22"/>
      <c r="L870" s="23"/>
      <c r="M870" s="22"/>
      <c r="N870" s="24"/>
      <c r="O870" s="24"/>
      <c r="P870" s="24"/>
      <c r="Q870" s="24"/>
      <c r="R870" s="46"/>
      <c r="S870" s="46"/>
      <c r="T870" s="47"/>
      <c r="U870" s="47"/>
      <c r="V870" s="47"/>
      <c r="W870" s="46"/>
      <c r="X870" s="47"/>
      <c r="Y870" s="47"/>
      <c r="Z870" s="47"/>
      <c r="AA870" s="46"/>
      <c r="AB870" s="46"/>
      <c r="AC870" s="47"/>
      <c r="AD870" s="46"/>
      <c r="AE870" s="46"/>
      <c r="AF870" s="47">
        <v>5000</v>
      </c>
      <c r="AG870" s="47">
        <v>950</v>
      </c>
      <c r="AH870" s="47">
        <f t="shared" si="66"/>
        <v>5950</v>
      </c>
      <c r="AI870" s="46"/>
      <c r="AJ870" s="46"/>
      <c r="AK870" s="46"/>
      <c r="AL870" s="46"/>
      <c r="AM870" s="46"/>
      <c r="AN870" s="47"/>
      <c r="AO870" s="47"/>
      <c r="AP870" s="47"/>
      <c r="AQ870" s="46"/>
      <c r="AR870" s="47">
        <f>VLOOKUP(A870,'[11]cirugia y sus especialida (404)'!$A$1:$U$425,19,0)</f>
        <v>5257</v>
      </c>
      <c r="AS870" s="47">
        <f>VLOOKUP(A870,'[11]cirugia y sus especialida (404)'!$A$1:$U$425,20,0)</f>
        <v>999</v>
      </c>
      <c r="AT870" s="95">
        <f t="shared" si="64"/>
        <v>6256</v>
      </c>
      <c r="AU870" s="46"/>
      <c r="AV870" s="47"/>
      <c r="AW870" s="47"/>
      <c r="AX870" s="47"/>
      <c r="AY870" s="46"/>
      <c r="AZ870" s="46"/>
      <c r="BA870" s="46"/>
      <c r="BB870" s="46"/>
      <c r="BC870" s="46"/>
      <c r="BD870" s="47"/>
      <c r="BE870" s="47"/>
      <c r="BF870" s="47"/>
      <c r="BG870" s="46"/>
      <c r="BH870" s="47"/>
      <c r="BI870" s="47"/>
      <c r="BJ870" s="47"/>
      <c r="BK870" s="46"/>
      <c r="BL870" s="110">
        <v>8577</v>
      </c>
      <c r="BM870" s="110">
        <v>1629.63</v>
      </c>
      <c r="BN870" s="47">
        <f t="shared" si="65"/>
        <v>10206.630000000001</v>
      </c>
      <c r="BO870" s="46"/>
      <c r="BP870" s="47"/>
      <c r="BQ870" s="47"/>
      <c r="BR870" s="47"/>
      <c r="BS870" s="46"/>
      <c r="BT870" s="47"/>
      <c r="BU870" s="47"/>
      <c r="BV870" s="47"/>
      <c r="BW870" s="46"/>
      <c r="BX870" s="47"/>
      <c r="BY870" s="47"/>
      <c r="BZ870" s="47"/>
      <c r="CA870" s="46"/>
      <c r="CB870" s="47">
        <v>4900</v>
      </c>
      <c r="CC870" s="47">
        <v>931</v>
      </c>
      <c r="CD870" s="47">
        <f>+CB870+CC870</f>
        <v>5831</v>
      </c>
      <c r="CE870" s="46"/>
      <c r="CF870" s="47"/>
      <c r="CG870" s="47"/>
      <c r="CH870" s="47"/>
      <c r="CI870" s="46"/>
      <c r="CJ870" s="47"/>
      <c r="CK870" s="47"/>
      <c r="CL870" s="47"/>
      <c r="CM870" s="46"/>
      <c r="CN870" s="46"/>
      <c r="CO870" s="46"/>
      <c r="CP870" s="46"/>
      <c r="CQ870" s="46"/>
      <c r="CR870" s="46"/>
      <c r="CS870" s="46"/>
      <c r="CT870" s="46"/>
      <c r="CU870" s="46"/>
      <c r="CV870" s="47"/>
      <c r="CW870" s="47"/>
      <c r="CX870" s="47"/>
      <c r="CY870" s="46"/>
      <c r="CZ870" s="28"/>
      <c r="DA870" s="28"/>
      <c r="DB870" s="35"/>
      <c r="DE870" s="31">
        <f t="shared" si="62"/>
        <v>6103</v>
      </c>
    </row>
    <row r="871" spans="1:109" ht="22.5" x14ac:dyDescent="0.25">
      <c r="A871" s="18">
        <v>108</v>
      </c>
      <c r="B871" s="38" t="s">
        <v>1050</v>
      </c>
      <c r="C871" s="33" t="s">
        <v>43</v>
      </c>
      <c r="D871" s="21">
        <v>2</v>
      </c>
      <c r="E871" s="21">
        <f>D871</f>
        <v>2</v>
      </c>
      <c r="F871" s="22" t="s">
        <v>1034</v>
      </c>
      <c r="G871" s="23" t="s">
        <v>1035</v>
      </c>
      <c r="H871" s="22" t="s">
        <v>124</v>
      </c>
      <c r="I871" s="22" t="s">
        <v>124</v>
      </c>
      <c r="J871" s="22"/>
      <c r="K871" s="22"/>
      <c r="L871" s="23"/>
      <c r="M871" s="22"/>
      <c r="N871" s="24"/>
      <c r="O871" s="24"/>
      <c r="P871" s="24"/>
      <c r="Q871" s="24"/>
      <c r="R871" s="46"/>
      <c r="S871" s="46"/>
      <c r="T871" s="47"/>
      <c r="U871" s="47"/>
      <c r="V871" s="47"/>
      <c r="W871" s="46"/>
      <c r="X871" s="47"/>
      <c r="Y871" s="47"/>
      <c r="Z871" s="47"/>
      <c r="AA871" s="46"/>
      <c r="AB871" s="46"/>
      <c r="AC871" s="47"/>
      <c r="AD871" s="46"/>
      <c r="AE871" s="46"/>
      <c r="AF871" s="47"/>
      <c r="AG871" s="47"/>
      <c r="AH871" s="47"/>
      <c r="AI871" s="46"/>
      <c r="AJ871" s="46"/>
      <c r="AK871" s="46"/>
      <c r="AL871" s="46"/>
      <c r="AM871" s="46"/>
      <c r="AN871" s="47"/>
      <c r="AO871" s="47"/>
      <c r="AP871" s="47"/>
      <c r="AQ871" s="46"/>
      <c r="AR871" s="47"/>
      <c r="AS871" s="47"/>
      <c r="AT871" s="95"/>
      <c r="AU871" s="46"/>
      <c r="AV871" s="47"/>
      <c r="AW871" s="47"/>
      <c r="AX871" s="47"/>
      <c r="AY871" s="46"/>
      <c r="AZ871" s="46"/>
      <c r="BA871" s="46"/>
      <c r="BB871" s="46"/>
      <c r="BC871" s="46"/>
      <c r="BD871" s="47"/>
      <c r="BE871" s="47"/>
      <c r="BF871" s="47"/>
      <c r="BG871" s="46"/>
      <c r="BH871" s="47"/>
      <c r="BI871" s="47"/>
      <c r="BJ871" s="47"/>
      <c r="BK871" s="46"/>
      <c r="BL871" s="110">
        <v>40400</v>
      </c>
      <c r="BM871" s="110">
        <v>7676</v>
      </c>
      <c r="BN871" s="47">
        <f t="shared" si="65"/>
        <v>48076</v>
      </c>
      <c r="BO871" s="46"/>
      <c r="BP871" s="47"/>
      <c r="BQ871" s="47"/>
      <c r="BR871" s="47"/>
      <c r="BS871" s="46"/>
      <c r="BT871" s="47">
        <f>VLOOKUP(A871,'[2]cirugia y sus especialida (404)'!$A$1:$U$425,19,0)</f>
        <v>44876</v>
      </c>
      <c r="BU871" s="47">
        <f>VLOOKUP(A871,'[2]cirugia y sus especialida (404)'!$A$1:$U$425,20,0)</f>
        <v>8526.44</v>
      </c>
      <c r="BV871" s="47">
        <f t="shared" ref="BV871:BV876" si="67">+BT871+BU871</f>
        <v>53402.44</v>
      </c>
      <c r="BW871" s="46"/>
      <c r="BX871" s="47"/>
      <c r="BY871" s="47"/>
      <c r="BZ871" s="47"/>
      <c r="CA871" s="46"/>
      <c r="CB871" s="47"/>
      <c r="CC871" s="47"/>
      <c r="CD871" s="47"/>
      <c r="CE871" s="46"/>
      <c r="CF871" s="47"/>
      <c r="CG871" s="47"/>
      <c r="CH871" s="47"/>
      <c r="CI871" s="46"/>
      <c r="CJ871" s="47"/>
      <c r="CK871" s="47"/>
      <c r="CL871" s="47"/>
      <c r="CM871" s="46"/>
      <c r="CN871" s="46"/>
      <c r="CO871" s="46"/>
      <c r="CP871" s="46"/>
      <c r="CQ871" s="46"/>
      <c r="CR871" s="46"/>
      <c r="CS871" s="46"/>
      <c r="CT871" s="46"/>
      <c r="CU871" s="46"/>
      <c r="CV871" s="47"/>
      <c r="CW871" s="47"/>
      <c r="CX871" s="47"/>
      <c r="CY871" s="46"/>
      <c r="CZ871" s="28"/>
      <c r="DA871" s="28"/>
      <c r="DB871" s="35"/>
      <c r="DE871" s="31">
        <f t="shared" si="62"/>
        <v>50739.22</v>
      </c>
    </row>
    <row r="872" spans="1:109" ht="22.5" x14ac:dyDescent="0.25">
      <c r="A872" s="36">
        <v>109</v>
      </c>
      <c r="B872" s="38" t="s">
        <v>1051</v>
      </c>
      <c r="C872" s="33" t="s">
        <v>43</v>
      </c>
      <c r="D872" s="21">
        <v>2</v>
      </c>
      <c r="E872" s="21">
        <f>D872</f>
        <v>2</v>
      </c>
      <c r="F872" s="22" t="s">
        <v>1034</v>
      </c>
      <c r="G872" s="23" t="s">
        <v>1035</v>
      </c>
      <c r="H872" s="22" t="s">
        <v>124</v>
      </c>
      <c r="I872" s="22" t="s">
        <v>124</v>
      </c>
      <c r="J872" s="22"/>
      <c r="K872" s="22"/>
      <c r="L872" s="23"/>
      <c r="M872" s="22"/>
      <c r="N872" s="24"/>
      <c r="O872" s="24"/>
      <c r="P872" s="24"/>
      <c r="Q872" s="24"/>
      <c r="R872" s="46"/>
      <c r="S872" s="46"/>
      <c r="T872" s="47"/>
      <c r="U872" s="47"/>
      <c r="V872" s="47"/>
      <c r="W872" s="46"/>
      <c r="X872" s="47"/>
      <c r="Y872" s="47"/>
      <c r="Z872" s="47"/>
      <c r="AA872" s="46"/>
      <c r="AB872" s="46"/>
      <c r="AC872" s="47"/>
      <c r="AD872" s="46"/>
      <c r="AE872" s="46"/>
      <c r="AF872" s="47"/>
      <c r="AG872" s="47"/>
      <c r="AH872" s="47"/>
      <c r="AI872" s="46"/>
      <c r="AJ872" s="46"/>
      <c r="AK872" s="46"/>
      <c r="AL872" s="46"/>
      <c r="AM872" s="46"/>
      <c r="AN872" s="47"/>
      <c r="AO872" s="47"/>
      <c r="AP872" s="47"/>
      <c r="AQ872" s="46"/>
      <c r="AR872" s="47">
        <f>VLOOKUP(A872,'[11]cirugia y sus especialida (404)'!$A$1:$U$425,19,0)</f>
        <v>41947</v>
      </c>
      <c r="AS872" s="47">
        <f>VLOOKUP(A872,'[11]cirugia y sus especialida (404)'!$A$1:$U$425,20,0)</f>
        <v>7970</v>
      </c>
      <c r="AT872" s="95">
        <f t="shared" si="64"/>
        <v>49917</v>
      </c>
      <c r="AU872" s="46"/>
      <c r="AV872" s="47"/>
      <c r="AW872" s="47"/>
      <c r="AX872" s="47"/>
      <c r="AY872" s="46"/>
      <c r="AZ872" s="46"/>
      <c r="BA872" s="46"/>
      <c r="BB872" s="46"/>
      <c r="BC872" s="46"/>
      <c r="BD872" s="47"/>
      <c r="BE872" s="47"/>
      <c r="BF872" s="47"/>
      <c r="BG872" s="46"/>
      <c r="BH872" s="47"/>
      <c r="BI872" s="47"/>
      <c r="BJ872" s="47"/>
      <c r="BK872" s="46"/>
      <c r="BL872" s="110">
        <v>36345</v>
      </c>
      <c r="BM872" s="110">
        <v>6905.55</v>
      </c>
      <c r="BN872" s="47">
        <f t="shared" si="65"/>
        <v>43250.55</v>
      </c>
      <c r="BO872" s="46"/>
      <c r="BP872" s="47"/>
      <c r="BQ872" s="47"/>
      <c r="BR872" s="47"/>
      <c r="BS872" s="46"/>
      <c r="BT872" s="47">
        <f>VLOOKUP(A872,'[2]cirugia y sus especialida (404)'!$A$1:$U$425,19,0)</f>
        <v>44876</v>
      </c>
      <c r="BU872" s="47">
        <f>VLOOKUP(A872,'[2]cirugia y sus especialida (404)'!$A$1:$U$425,20,0)</f>
        <v>8526.44</v>
      </c>
      <c r="BV872" s="47">
        <f t="shared" si="67"/>
        <v>53402.44</v>
      </c>
      <c r="BW872" s="46"/>
      <c r="BX872" s="47"/>
      <c r="BY872" s="47"/>
      <c r="BZ872" s="47"/>
      <c r="CA872" s="46"/>
      <c r="CB872" s="47"/>
      <c r="CC872" s="47"/>
      <c r="CD872" s="47"/>
      <c r="CE872" s="46"/>
      <c r="CF872" s="47"/>
      <c r="CG872" s="47"/>
      <c r="CH872" s="47"/>
      <c r="CI872" s="46"/>
      <c r="CJ872" s="47"/>
      <c r="CK872" s="47"/>
      <c r="CL872" s="47"/>
      <c r="CM872" s="46"/>
      <c r="CN872" s="46"/>
      <c r="CO872" s="46"/>
      <c r="CP872" s="46"/>
      <c r="CQ872" s="46"/>
      <c r="CR872" s="46"/>
      <c r="CS872" s="46"/>
      <c r="CT872" s="46"/>
      <c r="CU872" s="46"/>
      <c r="CV872" s="47"/>
      <c r="CW872" s="47"/>
      <c r="CX872" s="47"/>
      <c r="CY872" s="46"/>
      <c r="CZ872" s="28"/>
      <c r="DA872" s="28"/>
      <c r="DB872" s="35"/>
      <c r="DE872" s="31">
        <f t="shared" si="62"/>
        <v>49917</v>
      </c>
    </row>
    <row r="873" spans="1:109" x14ac:dyDescent="0.25">
      <c r="A873" s="18">
        <v>110</v>
      </c>
      <c r="B873" s="38" t="s">
        <v>1052</v>
      </c>
      <c r="C873" s="33" t="s">
        <v>43</v>
      </c>
      <c r="D873" s="21">
        <v>10</v>
      </c>
      <c r="E873" s="21">
        <v>10</v>
      </c>
      <c r="F873" s="22" t="s">
        <v>1034</v>
      </c>
      <c r="G873" s="23" t="s">
        <v>1035</v>
      </c>
      <c r="H873" s="22" t="s">
        <v>124</v>
      </c>
      <c r="I873" s="22" t="s">
        <v>124</v>
      </c>
      <c r="J873" s="22"/>
      <c r="K873" s="22"/>
      <c r="L873" s="23"/>
      <c r="M873" s="22"/>
      <c r="N873" s="24"/>
      <c r="O873" s="24"/>
      <c r="P873" s="24"/>
      <c r="Q873" s="24"/>
      <c r="R873" s="46"/>
      <c r="S873" s="46"/>
      <c r="T873" s="47"/>
      <c r="U873" s="47"/>
      <c r="V873" s="47"/>
      <c r="W873" s="46"/>
      <c r="X873" s="47"/>
      <c r="Y873" s="47"/>
      <c r="Z873" s="47"/>
      <c r="AA873" s="46"/>
      <c r="AB873" s="46"/>
      <c r="AC873" s="47"/>
      <c r="AD873" s="46"/>
      <c r="AE873" s="46"/>
      <c r="AF873" s="47"/>
      <c r="AG873" s="47"/>
      <c r="AH873" s="47"/>
      <c r="AI873" s="46"/>
      <c r="AJ873" s="46"/>
      <c r="AK873" s="46"/>
      <c r="AL873" s="46"/>
      <c r="AM873" s="46"/>
      <c r="AN873" s="47"/>
      <c r="AO873" s="47"/>
      <c r="AP873" s="47"/>
      <c r="AQ873" s="46"/>
      <c r="AR873" s="47">
        <f>VLOOKUP(A873,'[11]cirugia y sus especialida (404)'!$A$1:$U$425,19,0)</f>
        <v>41947</v>
      </c>
      <c r="AS873" s="47">
        <f>VLOOKUP(A873,'[11]cirugia y sus especialida (404)'!$A$1:$U$425,20,0)</f>
        <v>7970</v>
      </c>
      <c r="AT873" s="95">
        <f t="shared" si="64"/>
        <v>49917</v>
      </c>
      <c r="AU873" s="46"/>
      <c r="AV873" s="47"/>
      <c r="AW873" s="47"/>
      <c r="AX873" s="47"/>
      <c r="AY873" s="46"/>
      <c r="AZ873" s="46"/>
      <c r="BA873" s="46"/>
      <c r="BB873" s="46"/>
      <c r="BC873" s="46"/>
      <c r="BD873" s="47"/>
      <c r="BE873" s="47"/>
      <c r="BF873" s="47"/>
      <c r="BG873" s="46"/>
      <c r="BH873" s="47"/>
      <c r="BI873" s="47"/>
      <c r="BJ873" s="47"/>
      <c r="BK873" s="46"/>
      <c r="BL873" s="110">
        <v>39253</v>
      </c>
      <c r="BM873" s="110">
        <v>7458.07</v>
      </c>
      <c r="BN873" s="47">
        <f t="shared" si="65"/>
        <v>46711.07</v>
      </c>
      <c r="BO873" s="46"/>
      <c r="BP873" s="47"/>
      <c r="BQ873" s="47"/>
      <c r="BR873" s="47"/>
      <c r="BS873" s="46"/>
      <c r="BT873" s="47">
        <f>VLOOKUP(A873,'[2]cirugia y sus especialida (404)'!$A$1:$U$425,19,0)</f>
        <v>44876</v>
      </c>
      <c r="BU873" s="47">
        <f>VLOOKUP(A873,'[2]cirugia y sus especialida (404)'!$A$1:$U$425,20,0)</f>
        <v>8526.44</v>
      </c>
      <c r="BV873" s="47">
        <f t="shared" si="67"/>
        <v>53402.44</v>
      </c>
      <c r="BW873" s="46"/>
      <c r="BX873" s="47"/>
      <c r="BY873" s="47"/>
      <c r="BZ873" s="47"/>
      <c r="CA873" s="46"/>
      <c r="CB873" s="47"/>
      <c r="CC873" s="47"/>
      <c r="CD873" s="47"/>
      <c r="CE873" s="46"/>
      <c r="CF873" s="47"/>
      <c r="CG873" s="47"/>
      <c r="CH873" s="47"/>
      <c r="CI873" s="46"/>
      <c r="CJ873" s="47"/>
      <c r="CK873" s="47"/>
      <c r="CL873" s="47"/>
      <c r="CM873" s="46"/>
      <c r="CN873" s="46"/>
      <c r="CO873" s="46"/>
      <c r="CP873" s="46"/>
      <c r="CQ873" s="46"/>
      <c r="CR873" s="46"/>
      <c r="CS873" s="46"/>
      <c r="CT873" s="46"/>
      <c r="CU873" s="46"/>
      <c r="CV873" s="47"/>
      <c r="CW873" s="47"/>
      <c r="CX873" s="47"/>
      <c r="CY873" s="46"/>
      <c r="CZ873" s="28"/>
      <c r="DA873" s="28"/>
      <c r="DB873" s="35"/>
      <c r="DE873" s="31">
        <f t="shared" si="62"/>
        <v>49917</v>
      </c>
    </row>
    <row r="874" spans="1:109" ht="22.5" x14ac:dyDescent="0.25">
      <c r="A874" s="18">
        <v>111</v>
      </c>
      <c r="B874" s="32" t="s">
        <v>1053</v>
      </c>
      <c r="C874" s="33" t="s">
        <v>202</v>
      </c>
      <c r="D874" s="21">
        <v>1</v>
      </c>
      <c r="E874" s="21">
        <f>D874</f>
        <v>1</v>
      </c>
      <c r="F874" s="22" t="s">
        <v>1034</v>
      </c>
      <c r="G874" s="23" t="s">
        <v>1035</v>
      </c>
      <c r="H874" s="22" t="s">
        <v>124</v>
      </c>
      <c r="I874" s="22" t="s">
        <v>124</v>
      </c>
      <c r="J874" s="22"/>
      <c r="K874" s="22"/>
      <c r="L874" s="23"/>
      <c r="M874" s="22"/>
      <c r="N874" s="24"/>
      <c r="O874" s="24"/>
      <c r="P874" s="24"/>
      <c r="Q874" s="24"/>
      <c r="R874" s="46"/>
      <c r="S874" s="46"/>
      <c r="T874" s="47"/>
      <c r="U874" s="47"/>
      <c r="V874" s="47"/>
      <c r="W874" s="46"/>
      <c r="X874" s="47"/>
      <c r="Y874" s="47"/>
      <c r="Z874" s="47"/>
      <c r="AA874" s="46"/>
      <c r="AB874" s="46"/>
      <c r="AC874" s="47"/>
      <c r="AD874" s="46"/>
      <c r="AE874" s="46"/>
      <c r="AF874" s="47"/>
      <c r="AG874" s="47"/>
      <c r="AH874" s="47"/>
      <c r="AI874" s="46"/>
      <c r="AJ874" s="46"/>
      <c r="AK874" s="46"/>
      <c r="AL874" s="46"/>
      <c r="AM874" s="46"/>
      <c r="AN874" s="47"/>
      <c r="AO874" s="47"/>
      <c r="AP874" s="47"/>
      <c r="AQ874" s="46"/>
      <c r="AR874" s="47">
        <f>VLOOKUP(A874,'[11]cirugia y sus especialida (404)'!$A$1:$U$425,19,0)</f>
        <v>41947</v>
      </c>
      <c r="AS874" s="47">
        <f>VLOOKUP(A874,'[11]cirugia y sus especialida (404)'!$A$1:$U$425,20,0)</f>
        <v>7970</v>
      </c>
      <c r="AT874" s="95">
        <f t="shared" si="64"/>
        <v>49917</v>
      </c>
      <c r="AU874" s="46"/>
      <c r="AV874" s="47"/>
      <c r="AW874" s="47"/>
      <c r="AX874" s="47"/>
      <c r="AY874" s="46"/>
      <c r="AZ874" s="46"/>
      <c r="BA874" s="46"/>
      <c r="BB874" s="46"/>
      <c r="BC874" s="46"/>
      <c r="BD874" s="47"/>
      <c r="BE874" s="47"/>
      <c r="BF874" s="47"/>
      <c r="BG874" s="46"/>
      <c r="BH874" s="47"/>
      <c r="BI874" s="47"/>
      <c r="BJ874" s="47"/>
      <c r="BK874" s="46"/>
      <c r="BL874" s="110">
        <v>40400</v>
      </c>
      <c r="BM874" s="110">
        <v>7676</v>
      </c>
      <c r="BN874" s="47">
        <f t="shared" si="65"/>
        <v>48076</v>
      </c>
      <c r="BO874" s="46"/>
      <c r="BP874" s="47"/>
      <c r="BQ874" s="47"/>
      <c r="BR874" s="47"/>
      <c r="BS874" s="46"/>
      <c r="BT874" s="47">
        <f>VLOOKUP(A874,'[2]cirugia y sus especialida (404)'!$A$1:$U$425,19,0)</f>
        <v>44876</v>
      </c>
      <c r="BU874" s="47">
        <f>VLOOKUP(A874,'[2]cirugia y sus especialida (404)'!$A$1:$U$425,20,0)</f>
        <v>8526.44</v>
      </c>
      <c r="BV874" s="47">
        <f t="shared" si="67"/>
        <v>53402.44</v>
      </c>
      <c r="BW874" s="46"/>
      <c r="BX874" s="47"/>
      <c r="BY874" s="47"/>
      <c r="BZ874" s="47"/>
      <c r="CA874" s="46"/>
      <c r="CB874" s="47"/>
      <c r="CC874" s="47"/>
      <c r="CD874" s="47"/>
      <c r="CE874" s="46"/>
      <c r="CF874" s="47"/>
      <c r="CG874" s="47"/>
      <c r="CH874" s="47"/>
      <c r="CI874" s="46"/>
      <c r="CJ874" s="47"/>
      <c r="CK874" s="47"/>
      <c r="CL874" s="47"/>
      <c r="CM874" s="46"/>
      <c r="CN874" s="46"/>
      <c r="CO874" s="46"/>
      <c r="CP874" s="46"/>
      <c r="CQ874" s="46"/>
      <c r="CR874" s="46"/>
      <c r="CS874" s="46"/>
      <c r="CT874" s="46"/>
      <c r="CU874" s="46"/>
      <c r="CV874" s="47"/>
      <c r="CW874" s="47"/>
      <c r="CX874" s="47"/>
      <c r="CY874" s="46"/>
      <c r="CZ874" s="28"/>
      <c r="DA874" s="28"/>
      <c r="DB874" s="35"/>
      <c r="DE874" s="31">
        <f t="shared" si="62"/>
        <v>49917</v>
      </c>
    </row>
    <row r="875" spans="1:109" ht="22.5" x14ac:dyDescent="0.25">
      <c r="A875" s="36">
        <v>112</v>
      </c>
      <c r="B875" s="32" t="s">
        <v>1054</v>
      </c>
      <c r="C875" s="33" t="s">
        <v>202</v>
      </c>
      <c r="D875" s="21">
        <v>10</v>
      </c>
      <c r="E875" s="21">
        <v>10</v>
      </c>
      <c r="F875" s="22" t="s">
        <v>1034</v>
      </c>
      <c r="G875" s="23" t="s">
        <v>1035</v>
      </c>
      <c r="H875" s="22" t="s">
        <v>124</v>
      </c>
      <c r="I875" s="22" t="s">
        <v>124</v>
      </c>
      <c r="J875" s="22"/>
      <c r="K875" s="22"/>
      <c r="L875" s="23"/>
      <c r="M875" s="22"/>
      <c r="N875" s="24"/>
      <c r="O875" s="24"/>
      <c r="P875" s="24"/>
      <c r="Q875" s="24"/>
      <c r="R875" s="46"/>
      <c r="S875" s="46"/>
      <c r="T875" s="47"/>
      <c r="U875" s="47"/>
      <c r="V875" s="47"/>
      <c r="W875" s="46"/>
      <c r="X875" s="47"/>
      <c r="Y875" s="47"/>
      <c r="Z875" s="47"/>
      <c r="AA875" s="46"/>
      <c r="AB875" s="46"/>
      <c r="AC875" s="47"/>
      <c r="AD875" s="46"/>
      <c r="AE875" s="46"/>
      <c r="AF875" s="47"/>
      <c r="AG875" s="47"/>
      <c r="AH875" s="47"/>
      <c r="AI875" s="46"/>
      <c r="AJ875" s="46"/>
      <c r="AK875" s="46"/>
      <c r="AL875" s="46"/>
      <c r="AM875" s="46"/>
      <c r="AN875" s="47"/>
      <c r="AO875" s="47"/>
      <c r="AP875" s="47"/>
      <c r="AQ875" s="46"/>
      <c r="AR875" s="47"/>
      <c r="AS875" s="47"/>
      <c r="AT875" s="95"/>
      <c r="AU875" s="46"/>
      <c r="AV875" s="47"/>
      <c r="AW875" s="47"/>
      <c r="AX875" s="47"/>
      <c r="AY875" s="46"/>
      <c r="AZ875" s="46"/>
      <c r="BA875" s="46"/>
      <c r="BB875" s="46"/>
      <c r="BC875" s="46"/>
      <c r="BD875" s="47"/>
      <c r="BE875" s="47"/>
      <c r="BF875" s="47"/>
      <c r="BG875" s="46"/>
      <c r="BH875" s="47"/>
      <c r="BI875" s="47"/>
      <c r="BJ875" s="47"/>
      <c r="BK875" s="46"/>
      <c r="BL875" s="110">
        <v>35350</v>
      </c>
      <c r="BM875" s="110">
        <v>6716.5</v>
      </c>
      <c r="BN875" s="47">
        <f t="shared" si="65"/>
        <v>42066.5</v>
      </c>
      <c r="BO875" s="46"/>
      <c r="BP875" s="47"/>
      <c r="BQ875" s="47"/>
      <c r="BR875" s="47"/>
      <c r="BS875" s="46"/>
      <c r="BT875" s="47">
        <f>VLOOKUP(A875,'[2]cirugia y sus especialida (404)'!$A$1:$U$425,19,0)</f>
        <v>44876</v>
      </c>
      <c r="BU875" s="47">
        <f>VLOOKUP(A875,'[2]cirugia y sus especialida (404)'!$A$1:$U$425,20,0)</f>
        <v>8526.44</v>
      </c>
      <c r="BV875" s="47">
        <f t="shared" si="67"/>
        <v>53402.44</v>
      </c>
      <c r="BW875" s="46"/>
      <c r="BX875" s="47"/>
      <c r="BY875" s="47"/>
      <c r="BZ875" s="47"/>
      <c r="CA875" s="46"/>
      <c r="CB875" s="47"/>
      <c r="CC875" s="47"/>
      <c r="CD875" s="47"/>
      <c r="CE875" s="46"/>
      <c r="CF875" s="47"/>
      <c r="CG875" s="47"/>
      <c r="CH875" s="47"/>
      <c r="CI875" s="46"/>
      <c r="CJ875" s="47"/>
      <c r="CK875" s="47"/>
      <c r="CL875" s="47"/>
      <c r="CM875" s="46"/>
      <c r="CN875" s="46"/>
      <c r="CO875" s="46"/>
      <c r="CP875" s="46"/>
      <c r="CQ875" s="46"/>
      <c r="CR875" s="46"/>
      <c r="CS875" s="46"/>
      <c r="CT875" s="46"/>
      <c r="CU875" s="46"/>
      <c r="CV875" s="47"/>
      <c r="CW875" s="47"/>
      <c r="CX875" s="47"/>
      <c r="CY875" s="46"/>
      <c r="CZ875" s="28"/>
      <c r="DA875" s="28"/>
      <c r="DB875" s="35"/>
      <c r="DE875" s="31">
        <f t="shared" si="62"/>
        <v>47734.47</v>
      </c>
    </row>
    <row r="876" spans="1:109" ht="22.5" x14ac:dyDescent="0.25">
      <c r="A876" s="18">
        <v>113</v>
      </c>
      <c r="B876" s="32" t="s">
        <v>1055</v>
      </c>
      <c r="C876" s="33" t="s">
        <v>202</v>
      </c>
      <c r="D876" s="21">
        <v>10</v>
      </c>
      <c r="E876" s="21">
        <v>10</v>
      </c>
      <c r="F876" s="22" t="s">
        <v>1034</v>
      </c>
      <c r="G876" s="23" t="s">
        <v>1035</v>
      </c>
      <c r="H876" s="22" t="s">
        <v>124</v>
      </c>
      <c r="I876" s="22" t="s">
        <v>124</v>
      </c>
      <c r="J876" s="22"/>
      <c r="K876" s="22"/>
      <c r="L876" s="23"/>
      <c r="M876" s="22"/>
      <c r="N876" s="24"/>
      <c r="O876" s="24"/>
      <c r="P876" s="24"/>
      <c r="Q876" s="24"/>
      <c r="R876" s="46"/>
      <c r="S876" s="46"/>
      <c r="T876" s="47"/>
      <c r="U876" s="47"/>
      <c r="V876" s="47"/>
      <c r="W876" s="46"/>
      <c r="X876" s="47"/>
      <c r="Y876" s="47"/>
      <c r="Z876" s="47"/>
      <c r="AA876" s="46"/>
      <c r="AB876" s="46"/>
      <c r="AC876" s="47"/>
      <c r="AD876" s="46"/>
      <c r="AE876" s="46"/>
      <c r="AF876" s="47"/>
      <c r="AG876" s="47"/>
      <c r="AH876" s="47"/>
      <c r="AI876" s="46"/>
      <c r="AJ876" s="46"/>
      <c r="AK876" s="46"/>
      <c r="AL876" s="46"/>
      <c r="AM876" s="46"/>
      <c r="AN876" s="47"/>
      <c r="AO876" s="47"/>
      <c r="AP876" s="47"/>
      <c r="AQ876" s="46"/>
      <c r="AR876" s="47">
        <f>VLOOKUP(A876,'[11]cirugia y sus especialida (404)'!$A$1:$U$425,19,0)</f>
        <v>41947</v>
      </c>
      <c r="AS876" s="47">
        <f>VLOOKUP(A876,'[11]cirugia y sus especialida (404)'!$A$1:$U$425,20,0)</f>
        <v>7970</v>
      </c>
      <c r="AT876" s="95">
        <f t="shared" si="64"/>
        <v>49917</v>
      </c>
      <c r="AU876" s="46"/>
      <c r="AV876" s="47"/>
      <c r="AW876" s="47"/>
      <c r="AX876" s="47"/>
      <c r="AY876" s="46"/>
      <c r="AZ876" s="46"/>
      <c r="BA876" s="46"/>
      <c r="BB876" s="46"/>
      <c r="BC876" s="46"/>
      <c r="BD876" s="47"/>
      <c r="BE876" s="47"/>
      <c r="BF876" s="47"/>
      <c r="BG876" s="46"/>
      <c r="BH876" s="47"/>
      <c r="BI876" s="47"/>
      <c r="BJ876" s="47"/>
      <c r="BK876" s="46"/>
      <c r="BL876" s="110">
        <v>35350</v>
      </c>
      <c r="BM876" s="110">
        <v>6716.5</v>
      </c>
      <c r="BN876" s="47">
        <f t="shared" si="65"/>
        <v>42066.5</v>
      </c>
      <c r="BO876" s="46"/>
      <c r="BP876" s="47"/>
      <c r="BQ876" s="47"/>
      <c r="BR876" s="47"/>
      <c r="BS876" s="46"/>
      <c r="BT876" s="47">
        <f>VLOOKUP(A876,'[2]cirugia y sus especialida (404)'!$A$1:$U$425,19,0)</f>
        <v>44876</v>
      </c>
      <c r="BU876" s="47">
        <f>VLOOKUP(A876,'[2]cirugia y sus especialida (404)'!$A$1:$U$425,20,0)</f>
        <v>8526.44</v>
      </c>
      <c r="BV876" s="47">
        <f t="shared" si="67"/>
        <v>53402.44</v>
      </c>
      <c r="BW876" s="46"/>
      <c r="BX876" s="47"/>
      <c r="BY876" s="47"/>
      <c r="BZ876" s="47"/>
      <c r="CA876" s="46"/>
      <c r="CB876" s="47"/>
      <c r="CC876" s="47"/>
      <c r="CD876" s="47"/>
      <c r="CE876" s="46"/>
      <c r="CF876" s="47"/>
      <c r="CG876" s="47"/>
      <c r="CH876" s="47"/>
      <c r="CI876" s="46"/>
      <c r="CJ876" s="47"/>
      <c r="CK876" s="47"/>
      <c r="CL876" s="47"/>
      <c r="CM876" s="46"/>
      <c r="CN876" s="46"/>
      <c r="CO876" s="46"/>
      <c r="CP876" s="46"/>
      <c r="CQ876" s="46"/>
      <c r="CR876" s="46"/>
      <c r="CS876" s="46"/>
      <c r="CT876" s="46"/>
      <c r="CU876" s="46"/>
      <c r="CV876" s="47"/>
      <c r="CW876" s="47"/>
      <c r="CX876" s="47"/>
      <c r="CY876" s="46"/>
      <c r="CZ876" s="28"/>
      <c r="DA876" s="28"/>
      <c r="DB876" s="35"/>
      <c r="DE876" s="31">
        <f t="shared" si="62"/>
        <v>49917</v>
      </c>
    </row>
    <row r="877" spans="1:109" x14ac:dyDescent="0.25">
      <c r="A877" s="36">
        <v>118</v>
      </c>
      <c r="B877" s="38" t="s">
        <v>1056</v>
      </c>
      <c r="C877" s="33" t="s">
        <v>43</v>
      </c>
      <c r="D877" s="21">
        <v>60</v>
      </c>
      <c r="E877" s="21">
        <v>200</v>
      </c>
      <c r="F877" s="22" t="s">
        <v>1034</v>
      </c>
      <c r="G877" s="23" t="s">
        <v>1035</v>
      </c>
      <c r="H877" s="22"/>
      <c r="I877" s="22"/>
      <c r="J877" s="22"/>
      <c r="K877" s="22"/>
      <c r="L877" s="23"/>
      <c r="M877" s="22"/>
      <c r="N877" s="24"/>
      <c r="O877" s="24"/>
      <c r="P877" s="24"/>
      <c r="Q877" s="24"/>
      <c r="R877" s="46"/>
      <c r="S877" s="46"/>
      <c r="T877" s="47"/>
      <c r="U877" s="47"/>
      <c r="V877" s="47"/>
      <c r="W877" s="46"/>
      <c r="X877" s="47"/>
      <c r="Y877" s="47"/>
      <c r="Z877" s="47"/>
      <c r="AA877" s="46"/>
      <c r="AB877" s="46"/>
      <c r="AC877" s="47"/>
      <c r="AD877" s="46"/>
      <c r="AE877" s="46"/>
      <c r="AF877" s="47">
        <v>5000</v>
      </c>
      <c r="AG877" s="47">
        <v>950</v>
      </c>
      <c r="AH877" s="47">
        <f t="shared" si="66"/>
        <v>5950</v>
      </c>
      <c r="AI877" s="46"/>
      <c r="AJ877" s="46"/>
      <c r="AK877" s="46"/>
      <c r="AL877" s="46"/>
      <c r="AM877" s="46"/>
      <c r="AN877" s="47"/>
      <c r="AO877" s="47"/>
      <c r="AP877" s="47"/>
      <c r="AQ877" s="46"/>
      <c r="AR877" s="47">
        <f>VLOOKUP(A877,'[11]cirugia y sus especialida (404)'!$A$1:$U$425,19,0)</f>
        <v>5257</v>
      </c>
      <c r="AS877" s="47">
        <f>VLOOKUP(A877,'[11]cirugia y sus especialida (404)'!$A$1:$U$425,20,0)</f>
        <v>999</v>
      </c>
      <c r="AT877" s="95">
        <f t="shared" si="64"/>
        <v>6256</v>
      </c>
      <c r="AU877" s="46"/>
      <c r="AV877" s="47"/>
      <c r="AW877" s="47"/>
      <c r="AX877" s="47"/>
      <c r="AY877" s="46"/>
      <c r="AZ877" s="46"/>
      <c r="BA877" s="46"/>
      <c r="BB877" s="46"/>
      <c r="BC877" s="46"/>
      <c r="BD877" s="47"/>
      <c r="BE877" s="47"/>
      <c r="BF877" s="47"/>
      <c r="BG877" s="46"/>
      <c r="BH877" s="47"/>
      <c r="BI877" s="47"/>
      <c r="BJ877" s="47"/>
      <c r="BK877" s="46"/>
      <c r="BL877" s="110">
        <v>4644</v>
      </c>
      <c r="BM877" s="110">
        <v>882.36</v>
      </c>
      <c r="BN877" s="47">
        <f t="shared" si="65"/>
        <v>5526.36</v>
      </c>
      <c r="BO877" s="46"/>
      <c r="BP877" s="47"/>
      <c r="BQ877" s="47"/>
      <c r="BR877" s="47"/>
      <c r="BS877" s="46"/>
      <c r="BT877" s="47"/>
      <c r="BU877" s="47"/>
      <c r="BV877" s="47"/>
      <c r="BW877" s="46"/>
      <c r="BX877" s="47"/>
      <c r="BY877" s="47"/>
      <c r="BZ877" s="47"/>
      <c r="CA877" s="46"/>
      <c r="CB877" s="47">
        <v>4600</v>
      </c>
      <c r="CC877" s="47">
        <v>874</v>
      </c>
      <c r="CD877" s="47">
        <f t="shared" ref="CD877:CD886" si="68">+CB877+CC877</f>
        <v>5474</v>
      </c>
      <c r="CE877" s="46"/>
      <c r="CF877" s="47"/>
      <c r="CG877" s="47"/>
      <c r="CH877" s="47"/>
      <c r="CI877" s="46"/>
      <c r="CJ877" s="47"/>
      <c r="CK877" s="47"/>
      <c r="CL877" s="47"/>
      <c r="CM877" s="46"/>
      <c r="CN877" s="46"/>
      <c r="CO877" s="46"/>
      <c r="CP877" s="46"/>
      <c r="CQ877" s="46"/>
      <c r="CR877" s="46"/>
      <c r="CS877" s="46"/>
      <c r="CT877" s="46"/>
      <c r="CU877" s="46"/>
      <c r="CV877" s="47"/>
      <c r="CW877" s="47"/>
      <c r="CX877" s="47"/>
      <c r="CY877" s="46"/>
      <c r="CZ877" s="28"/>
      <c r="DA877" s="28"/>
      <c r="DB877" s="35"/>
      <c r="DE877" s="31">
        <f t="shared" si="62"/>
        <v>5738.18</v>
      </c>
    </row>
    <row r="878" spans="1:109" x14ac:dyDescent="0.25">
      <c r="A878" s="18">
        <v>119</v>
      </c>
      <c r="B878" s="38" t="s">
        <v>1057</v>
      </c>
      <c r="C878" s="33" t="s">
        <v>43</v>
      </c>
      <c r="D878" s="21">
        <v>600</v>
      </c>
      <c r="E878" s="21">
        <f>D878</f>
        <v>600</v>
      </c>
      <c r="F878" s="22" t="s">
        <v>1034</v>
      </c>
      <c r="G878" s="22" t="s">
        <v>1035</v>
      </c>
      <c r="H878" s="22"/>
      <c r="I878" s="22"/>
      <c r="J878" s="22"/>
      <c r="K878" s="22"/>
      <c r="L878" s="23"/>
      <c r="M878" s="22"/>
      <c r="N878" s="24"/>
      <c r="O878" s="24"/>
      <c r="P878" s="24"/>
      <c r="Q878" s="24"/>
      <c r="R878" s="46"/>
      <c r="S878" s="46"/>
      <c r="T878" s="47"/>
      <c r="U878" s="47"/>
      <c r="V878" s="47"/>
      <c r="W878" s="46"/>
      <c r="X878" s="47"/>
      <c r="Y878" s="47"/>
      <c r="Z878" s="47"/>
      <c r="AA878" s="46"/>
      <c r="AB878" s="46"/>
      <c r="AC878" s="47"/>
      <c r="AD878" s="46"/>
      <c r="AE878" s="46"/>
      <c r="AF878" s="47">
        <v>5000</v>
      </c>
      <c r="AG878" s="47">
        <v>950</v>
      </c>
      <c r="AH878" s="47">
        <f t="shared" si="66"/>
        <v>5950</v>
      </c>
      <c r="AI878" s="46"/>
      <c r="AJ878" s="46"/>
      <c r="AK878" s="46"/>
      <c r="AL878" s="46"/>
      <c r="AM878" s="46"/>
      <c r="AN878" s="47"/>
      <c r="AO878" s="47"/>
      <c r="AP878" s="47"/>
      <c r="AQ878" s="46"/>
      <c r="AR878" s="47">
        <f>VLOOKUP(A878,'[11]cirugia y sus especialida (404)'!$A$1:$U$425,19,0)</f>
        <v>5257</v>
      </c>
      <c r="AS878" s="47">
        <f>VLOOKUP(A878,'[11]cirugia y sus especialida (404)'!$A$1:$U$425,20,0)</f>
        <v>999</v>
      </c>
      <c r="AT878" s="95">
        <f t="shared" si="64"/>
        <v>6256</v>
      </c>
      <c r="AU878" s="46"/>
      <c r="AV878" s="47"/>
      <c r="AW878" s="47"/>
      <c r="AX878" s="47"/>
      <c r="AY878" s="46"/>
      <c r="AZ878" s="46"/>
      <c r="BA878" s="46"/>
      <c r="BB878" s="46"/>
      <c r="BC878" s="46"/>
      <c r="BD878" s="47"/>
      <c r="BE878" s="47"/>
      <c r="BF878" s="47"/>
      <c r="BG878" s="46"/>
      <c r="BH878" s="47"/>
      <c r="BI878" s="47"/>
      <c r="BJ878" s="47"/>
      <c r="BK878" s="46"/>
      <c r="BL878" s="110">
        <v>8577</v>
      </c>
      <c r="BM878" s="110">
        <v>1629.63</v>
      </c>
      <c r="BN878" s="47">
        <f t="shared" si="65"/>
        <v>10206.630000000001</v>
      </c>
      <c r="BO878" s="46"/>
      <c r="BP878" s="47"/>
      <c r="BQ878" s="47"/>
      <c r="BR878" s="47"/>
      <c r="BS878" s="46"/>
      <c r="BT878" s="47"/>
      <c r="BU878" s="47"/>
      <c r="BV878" s="47"/>
      <c r="BW878" s="46"/>
      <c r="BX878" s="47"/>
      <c r="BY878" s="47"/>
      <c r="BZ878" s="47"/>
      <c r="CA878" s="46"/>
      <c r="CB878" s="47">
        <v>4900</v>
      </c>
      <c r="CC878" s="47">
        <v>931</v>
      </c>
      <c r="CD878" s="47">
        <f t="shared" si="68"/>
        <v>5831</v>
      </c>
      <c r="CE878" s="46"/>
      <c r="CF878" s="47"/>
      <c r="CG878" s="47"/>
      <c r="CH878" s="47"/>
      <c r="CI878" s="46"/>
      <c r="CJ878" s="47"/>
      <c r="CK878" s="47"/>
      <c r="CL878" s="47"/>
      <c r="CM878" s="46"/>
      <c r="CN878" s="46"/>
      <c r="CO878" s="46"/>
      <c r="CP878" s="46"/>
      <c r="CQ878" s="46"/>
      <c r="CR878" s="46"/>
      <c r="CS878" s="46"/>
      <c r="CT878" s="46"/>
      <c r="CU878" s="46"/>
      <c r="CV878" s="47"/>
      <c r="CW878" s="47"/>
      <c r="CX878" s="47"/>
      <c r="CY878" s="46"/>
      <c r="CZ878" s="28"/>
      <c r="DA878" s="28"/>
      <c r="DB878" s="35"/>
      <c r="DE878" s="31">
        <f t="shared" si="62"/>
        <v>6103</v>
      </c>
    </row>
    <row r="879" spans="1:109" x14ac:dyDescent="0.25">
      <c r="A879" s="18">
        <v>120</v>
      </c>
      <c r="B879" s="38" t="s">
        <v>1058</v>
      </c>
      <c r="C879" s="33" t="s">
        <v>43</v>
      </c>
      <c r="D879" s="21">
        <v>200</v>
      </c>
      <c r="E879" s="21">
        <f>D879</f>
        <v>200</v>
      </c>
      <c r="F879" s="22" t="s">
        <v>1034</v>
      </c>
      <c r="G879" s="22" t="s">
        <v>1035</v>
      </c>
      <c r="H879" s="22"/>
      <c r="I879" s="22"/>
      <c r="J879" s="22"/>
      <c r="K879" s="22"/>
      <c r="L879" s="23"/>
      <c r="M879" s="22"/>
      <c r="N879" s="24"/>
      <c r="O879" s="24"/>
      <c r="P879" s="24"/>
      <c r="Q879" s="24"/>
      <c r="R879" s="46"/>
      <c r="S879" s="46"/>
      <c r="T879" s="47"/>
      <c r="U879" s="47"/>
      <c r="V879" s="47"/>
      <c r="W879" s="46"/>
      <c r="X879" s="47"/>
      <c r="Y879" s="47"/>
      <c r="Z879" s="47"/>
      <c r="AA879" s="46"/>
      <c r="AB879" s="46"/>
      <c r="AC879" s="47"/>
      <c r="AD879" s="46"/>
      <c r="AE879" s="46"/>
      <c r="AF879" s="47">
        <v>5000</v>
      </c>
      <c r="AG879" s="47">
        <v>950</v>
      </c>
      <c r="AH879" s="47">
        <f t="shared" si="66"/>
        <v>5950</v>
      </c>
      <c r="AI879" s="46"/>
      <c r="AJ879" s="46"/>
      <c r="AK879" s="46"/>
      <c r="AL879" s="46"/>
      <c r="AM879" s="46"/>
      <c r="AN879" s="47"/>
      <c r="AO879" s="47"/>
      <c r="AP879" s="47"/>
      <c r="AQ879" s="46"/>
      <c r="AR879" s="47">
        <f>VLOOKUP(A879,'[11]cirugia y sus especialida (404)'!$A$1:$U$425,19,0)</f>
        <v>5257</v>
      </c>
      <c r="AS879" s="47">
        <f>VLOOKUP(A879,'[11]cirugia y sus especialida (404)'!$A$1:$U$425,20,0)</f>
        <v>999</v>
      </c>
      <c r="AT879" s="95">
        <f t="shared" si="64"/>
        <v>6256</v>
      </c>
      <c r="AU879" s="46"/>
      <c r="AV879" s="47"/>
      <c r="AW879" s="47"/>
      <c r="AX879" s="47"/>
      <c r="AY879" s="46"/>
      <c r="AZ879" s="46"/>
      <c r="BA879" s="46"/>
      <c r="BB879" s="46"/>
      <c r="BC879" s="46"/>
      <c r="BD879" s="47"/>
      <c r="BE879" s="47"/>
      <c r="BF879" s="47"/>
      <c r="BG879" s="46"/>
      <c r="BH879" s="47"/>
      <c r="BI879" s="47"/>
      <c r="BJ879" s="47"/>
      <c r="BK879" s="46"/>
      <c r="BL879" s="110">
        <v>4644</v>
      </c>
      <c r="BM879" s="110">
        <v>882.36</v>
      </c>
      <c r="BN879" s="47">
        <f t="shared" si="65"/>
        <v>5526.36</v>
      </c>
      <c r="BO879" s="46"/>
      <c r="BP879" s="47"/>
      <c r="BQ879" s="47"/>
      <c r="BR879" s="47"/>
      <c r="BS879" s="46"/>
      <c r="BT879" s="47"/>
      <c r="BU879" s="47"/>
      <c r="BV879" s="47"/>
      <c r="BW879" s="46"/>
      <c r="BX879" s="47"/>
      <c r="BY879" s="47"/>
      <c r="BZ879" s="47"/>
      <c r="CA879" s="46"/>
      <c r="CB879" s="47">
        <v>4900</v>
      </c>
      <c r="CC879" s="47">
        <v>931</v>
      </c>
      <c r="CD879" s="47">
        <f t="shared" si="68"/>
        <v>5831</v>
      </c>
      <c r="CE879" s="46"/>
      <c r="CF879" s="47"/>
      <c r="CG879" s="47"/>
      <c r="CH879" s="47"/>
      <c r="CI879" s="46"/>
      <c r="CJ879" s="47"/>
      <c r="CK879" s="47"/>
      <c r="CL879" s="47"/>
      <c r="CM879" s="46"/>
      <c r="CN879" s="46"/>
      <c r="CO879" s="46"/>
      <c r="CP879" s="46"/>
      <c r="CQ879" s="46"/>
      <c r="CR879" s="46"/>
      <c r="CS879" s="46"/>
      <c r="CT879" s="46"/>
      <c r="CU879" s="46"/>
      <c r="CV879" s="47"/>
      <c r="CW879" s="47"/>
      <c r="CX879" s="47"/>
      <c r="CY879" s="46"/>
      <c r="CZ879" s="28"/>
      <c r="DA879" s="28"/>
      <c r="DB879" s="35"/>
      <c r="DE879" s="31">
        <f t="shared" si="62"/>
        <v>5890.5</v>
      </c>
    </row>
    <row r="880" spans="1:109" x14ac:dyDescent="0.25">
      <c r="A880" s="36">
        <v>121</v>
      </c>
      <c r="B880" s="38" t="s">
        <v>1059</v>
      </c>
      <c r="C880" s="33" t="s">
        <v>43</v>
      </c>
      <c r="D880" s="21">
        <v>270</v>
      </c>
      <c r="E880" s="21">
        <f>D880</f>
        <v>270</v>
      </c>
      <c r="F880" s="22" t="s">
        <v>1034</v>
      </c>
      <c r="G880" s="22" t="s">
        <v>1035</v>
      </c>
      <c r="H880" s="22"/>
      <c r="I880" s="22"/>
      <c r="J880" s="22"/>
      <c r="K880" s="22"/>
      <c r="L880" s="23"/>
      <c r="M880" s="22"/>
      <c r="N880" s="24"/>
      <c r="O880" s="24"/>
      <c r="P880" s="24"/>
      <c r="Q880" s="24"/>
      <c r="R880" s="46"/>
      <c r="S880" s="46"/>
      <c r="T880" s="47"/>
      <c r="U880" s="47"/>
      <c r="V880" s="47"/>
      <c r="W880" s="46"/>
      <c r="X880" s="47"/>
      <c r="Y880" s="47"/>
      <c r="Z880" s="47"/>
      <c r="AA880" s="46"/>
      <c r="AB880" s="46"/>
      <c r="AC880" s="47"/>
      <c r="AD880" s="46"/>
      <c r="AE880" s="46"/>
      <c r="AF880" s="47">
        <v>5000</v>
      </c>
      <c r="AG880" s="47">
        <v>950</v>
      </c>
      <c r="AH880" s="47">
        <f t="shared" si="66"/>
        <v>5950</v>
      </c>
      <c r="AI880" s="46"/>
      <c r="AJ880" s="46"/>
      <c r="AK880" s="46"/>
      <c r="AL880" s="46"/>
      <c r="AM880" s="46"/>
      <c r="AN880" s="47"/>
      <c r="AO880" s="47"/>
      <c r="AP880" s="47"/>
      <c r="AQ880" s="46"/>
      <c r="AR880" s="47">
        <f>VLOOKUP(A880,'[11]cirugia y sus especialida (404)'!$A$1:$U$425,19,0)</f>
        <v>5257</v>
      </c>
      <c r="AS880" s="47">
        <f>VLOOKUP(A880,'[11]cirugia y sus especialida (404)'!$A$1:$U$425,20,0)</f>
        <v>999</v>
      </c>
      <c r="AT880" s="95">
        <f t="shared" si="64"/>
        <v>6256</v>
      </c>
      <c r="AU880" s="46"/>
      <c r="AV880" s="47"/>
      <c r="AW880" s="47"/>
      <c r="AX880" s="47"/>
      <c r="AY880" s="46"/>
      <c r="AZ880" s="46"/>
      <c r="BA880" s="46"/>
      <c r="BB880" s="46"/>
      <c r="BC880" s="46"/>
      <c r="BD880" s="47"/>
      <c r="BE880" s="47"/>
      <c r="BF880" s="47"/>
      <c r="BG880" s="46"/>
      <c r="BH880" s="47"/>
      <c r="BI880" s="47"/>
      <c r="BJ880" s="47"/>
      <c r="BK880" s="46"/>
      <c r="BL880" s="110">
        <v>7398</v>
      </c>
      <c r="BM880" s="110">
        <v>1405.6200000000001</v>
      </c>
      <c r="BN880" s="47">
        <f t="shared" si="65"/>
        <v>8803.6200000000008</v>
      </c>
      <c r="BO880" s="46"/>
      <c r="BP880" s="47"/>
      <c r="BQ880" s="47"/>
      <c r="BR880" s="47"/>
      <c r="BS880" s="46"/>
      <c r="BT880" s="47"/>
      <c r="BU880" s="47"/>
      <c r="BV880" s="47"/>
      <c r="BW880" s="46"/>
      <c r="BX880" s="47"/>
      <c r="BY880" s="47"/>
      <c r="BZ880" s="47"/>
      <c r="CA880" s="46"/>
      <c r="CB880" s="47">
        <v>4600</v>
      </c>
      <c r="CC880" s="47">
        <v>874</v>
      </c>
      <c r="CD880" s="47">
        <f t="shared" si="68"/>
        <v>5474</v>
      </c>
      <c r="CE880" s="46"/>
      <c r="CF880" s="47"/>
      <c r="CG880" s="47"/>
      <c r="CH880" s="47"/>
      <c r="CI880" s="46"/>
      <c r="CJ880" s="47"/>
      <c r="CK880" s="47"/>
      <c r="CL880" s="47"/>
      <c r="CM880" s="46"/>
      <c r="CN880" s="46"/>
      <c r="CO880" s="46"/>
      <c r="CP880" s="46"/>
      <c r="CQ880" s="46"/>
      <c r="CR880" s="46"/>
      <c r="CS880" s="46"/>
      <c r="CT880" s="46"/>
      <c r="CU880" s="46"/>
      <c r="CV880" s="47"/>
      <c r="CW880" s="47"/>
      <c r="CX880" s="47"/>
      <c r="CY880" s="46"/>
      <c r="CZ880" s="28"/>
      <c r="DA880" s="28"/>
      <c r="DB880" s="35"/>
      <c r="DE880" s="31">
        <f t="shared" si="62"/>
        <v>6103</v>
      </c>
    </row>
    <row r="881" spans="1:109" x14ac:dyDescent="0.25">
      <c r="A881" s="18">
        <v>122</v>
      </c>
      <c r="B881" s="38" t="s">
        <v>1060</v>
      </c>
      <c r="C881" s="33" t="s">
        <v>43</v>
      </c>
      <c r="D881" s="21">
        <v>100</v>
      </c>
      <c r="E881" s="21">
        <f>D881</f>
        <v>100</v>
      </c>
      <c r="F881" s="22" t="s">
        <v>1034</v>
      </c>
      <c r="G881" s="22" t="s">
        <v>1035</v>
      </c>
      <c r="H881" s="22"/>
      <c r="I881" s="22"/>
      <c r="J881" s="22"/>
      <c r="K881" s="22"/>
      <c r="L881" s="23"/>
      <c r="M881" s="22"/>
      <c r="N881" s="24"/>
      <c r="O881" s="24"/>
      <c r="P881" s="24"/>
      <c r="Q881" s="24"/>
      <c r="R881" s="46"/>
      <c r="S881" s="46"/>
      <c r="T881" s="47"/>
      <c r="U881" s="47"/>
      <c r="V881" s="47"/>
      <c r="W881" s="46"/>
      <c r="X881" s="47"/>
      <c r="Y881" s="47"/>
      <c r="Z881" s="47"/>
      <c r="AA881" s="46"/>
      <c r="AB881" s="46"/>
      <c r="AC881" s="47"/>
      <c r="AD881" s="46"/>
      <c r="AE881" s="46"/>
      <c r="AF881" s="47"/>
      <c r="AG881" s="47"/>
      <c r="AH881" s="47"/>
      <c r="AI881" s="46"/>
      <c r="AJ881" s="46"/>
      <c r="AK881" s="46"/>
      <c r="AL881" s="46"/>
      <c r="AM881" s="46"/>
      <c r="AN881" s="47"/>
      <c r="AO881" s="47"/>
      <c r="AP881" s="47"/>
      <c r="AQ881" s="46"/>
      <c r="AR881" s="47">
        <f>VLOOKUP(A881,'[11]cirugia y sus especialida (404)'!$A$1:$U$425,19,0)</f>
        <v>5257</v>
      </c>
      <c r="AS881" s="47">
        <f>VLOOKUP(A881,'[11]cirugia y sus especialida (404)'!$A$1:$U$425,20,0)</f>
        <v>999</v>
      </c>
      <c r="AT881" s="95">
        <f t="shared" si="64"/>
        <v>6256</v>
      </c>
      <c r="AU881" s="46"/>
      <c r="AV881" s="47"/>
      <c r="AW881" s="47"/>
      <c r="AX881" s="47"/>
      <c r="AY881" s="46"/>
      <c r="AZ881" s="46"/>
      <c r="BA881" s="46"/>
      <c r="BB881" s="46"/>
      <c r="BC881" s="46"/>
      <c r="BD881" s="47"/>
      <c r="BE881" s="47"/>
      <c r="BF881" s="47"/>
      <c r="BG881" s="46"/>
      <c r="BH881" s="47"/>
      <c r="BI881" s="47"/>
      <c r="BJ881" s="47"/>
      <c r="BK881" s="46"/>
      <c r="BL881" s="110">
        <v>7850</v>
      </c>
      <c r="BM881" s="110">
        <v>1491.5</v>
      </c>
      <c r="BN881" s="47">
        <f t="shared" si="65"/>
        <v>9341.5</v>
      </c>
      <c r="BO881" s="46"/>
      <c r="BP881" s="47"/>
      <c r="BQ881" s="47"/>
      <c r="BR881" s="47"/>
      <c r="BS881" s="46"/>
      <c r="BT881" s="47"/>
      <c r="BU881" s="47"/>
      <c r="BV881" s="47"/>
      <c r="BW881" s="46"/>
      <c r="BX881" s="47"/>
      <c r="BY881" s="47"/>
      <c r="BZ881" s="47"/>
      <c r="CA881" s="46"/>
      <c r="CB881" s="47">
        <v>4900</v>
      </c>
      <c r="CC881" s="47">
        <v>931</v>
      </c>
      <c r="CD881" s="47">
        <f t="shared" si="68"/>
        <v>5831</v>
      </c>
      <c r="CE881" s="46"/>
      <c r="CF881" s="47"/>
      <c r="CG881" s="47"/>
      <c r="CH881" s="47"/>
      <c r="CI881" s="46"/>
      <c r="CJ881" s="47"/>
      <c r="CK881" s="47"/>
      <c r="CL881" s="47"/>
      <c r="CM881" s="46"/>
      <c r="CN881" s="46"/>
      <c r="CO881" s="46"/>
      <c r="CP881" s="46"/>
      <c r="CQ881" s="46"/>
      <c r="CR881" s="46"/>
      <c r="CS881" s="46"/>
      <c r="CT881" s="46"/>
      <c r="CU881" s="46"/>
      <c r="CV881" s="47"/>
      <c r="CW881" s="47"/>
      <c r="CX881" s="47"/>
      <c r="CY881" s="46"/>
      <c r="CZ881" s="28"/>
      <c r="DA881" s="28"/>
      <c r="DB881" s="35"/>
      <c r="DE881" s="31">
        <f t="shared" si="62"/>
        <v>6256</v>
      </c>
    </row>
    <row r="882" spans="1:109" x14ac:dyDescent="0.25">
      <c r="A882" s="37">
        <v>128</v>
      </c>
      <c r="B882" s="39" t="s">
        <v>1061</v>
      </c>
      <c r="C882" s="21" t="s">
        <v>43</v>
      </c>
      <c r="D882" s="40">
        <v>200</v>
      </c>
      <c r="E882" s="21">
        <v>200</v>
      </c>
      <c r="F882" s="22" t="s">
        <v>1034</v>
      </c>
      <c r="G882" s="22" t="s">
        <v>1035</v>
      </c>
      <c r="H882" s="22"/>
      <c r="I882" s="22"/>
      <c r="J882" s="22"/>
      <c r="K882" s="22"/>
      <c r="L882" s="23"/>
      <c r="M882" s="22"/>
      <c r="N882" s="24"/>
      <c r="O882" s="24"/>
      <c r="P882" s="24"/>
      <c r="Q882" s="24"/>
      <c r="R882" s="46"/>
      <c r="S882" s="46"/>
      <c r="T882" s="47"/>
      <c r="U882" s="47"/>
      <c r="V882" s="47"/>
      <c r="W882" s="46"/>
      <c r="X882" s="47"/>
      <c r="Y882" s="47"/>
      <c r="Z882" s="47"/>
      <c r="AA882" s="46"/>
      <c r="AB882" s="46"/>
      <c r="AC882" s="47"/>
      <c r="AD882" s="46"/>
      <c r="AE882" s="46"/>
      <c r="AF882" s="47"/>
      <c r="AG882" s="47"/>
      <c r="AH882" s="47"/>
      <c r="AI882" s="46"/>
      <c r="AJ882" s="46"/>
      <c r="AK882" s="46"/>
      <c r="AL882" s="46"/>
      <c r="AM882" s="46"/>
      <c r="AN882" s="47"/>
      <c r="AO882" s="47"/>
      <c r="AP882" s="47"/>
      <c r="AQ882" s="46"/>
      <c r="AR882" s="47">
        <f>VLOOKUP(A882,'[11]cirugia y sus especialida (404)'!$A$1:$U$425,19,0)</f>
        <v>5257</v>
      </c>
      <c r="AS882" s="47">
        <f>VLOOKUP(A882,'[11]cirugia y sus especialida (404)'!$A$1:$U$425,20,0)</f>
        <v>999</v>
      </c>
      <c r="AT882" s="95">
        <f t="shared" si="64"/>
        <v>6256</v>
      </c>
      <c r="AU882" s="46"/>
      <c r="AV882" s="47"/>
      <c r="AW882" s="47"/>
      <c r="AX882" s="47"/>
      <c r="AY882" s="46"/>
      <c r="AZ882" s="46"/>
      <c r="BA882" s="46"/>
      <c r="BB882" s="46"/>
      <c r="BC882" s="46"/>
      <c r="BD882" s="47"/>
      <c r="BE882" s="47"/>
      <c r="BF882" s="47"/>
      <c r="BG882" s="46"/>
      <c r="BH882" s="47"/>
      <c r="BI882" s="47"/>
      <c r="BJ882" s="47"/>
      <c r="BK882" s="46"/>
      <c r="BL882" s="110">
        <v>4644</v>
      </c>
      <c r="BM882" s="110">
        <v>882.36</v>
      </c>
      <c r="BN882" s="47">
        <f t="shared" si="65"/>
        <v>5526.36</v>
      </c>
      <c r="BO882" s="46"/>
      <c r="BP882" s="47"/>
      <c r="BQ882" s="47"/>
      <c r="BR882" s="47"/>
      <c r="BS882" s="46"/>
      <c r="BT882" s="47"/>
      <c r="BU882" s="47"/>
      <c r="BV882" s="47"/>
      <c r="BW882" s="46"/>
      <c r="BX882" s="47"/>
      <c r="BY882" s="47"/>
      <c r="BZ882" s="47"/>
      <c r="CA882" s="46"/>
      <c r="CB882" s="47">
        <v>4900</v>
      </c>
      <c r="CC882" s="47">
        <v>931</v>
      </c>
      <c r="CD882" s="47">
        <f t="shared" si="68"/>
        <v>5831</v>
      </c>
      <c r="CE882" s="46"/>
      <c r="CF882" s="47"/>
      <c r="CG882" s="47"/>
      <c r="CH882" s="47"/>
      <c r="CI882" s="46"/>
      <c r="CJ882" s="47"/>
      <c r="CK882" s="47"/>
      <c r="CL882" s="47"/>
      <c r="CM882" s="46"/>
      <c r="CN882" s="46"/>
      <c r="CO882" s="46"/>
      <c r="CP882" s="46"/>
      <c r="CQ882" s="46"/>
      <c r="CR882" s="46"/>
      <c r="CS882" s="46"/>
      <c r="CT882" s="46"/>
      <c r="CU882" s="46"/>
      <c r="CV882" s="47"/>
      <c r="CW882" s="47"/>
      <c r="CX882" s="47"/>
      <c r="CY882" s="46"/>
      <c r="CZ882" s="28"/>
      <c r="DA882" s="28"/>
      <c r="DB882" s="35"/>
      <c r="DE882" s="31">
        <f t="shared" si="62"/>
        <v>5831</v>
      </c>
    </row>
    <row r="883" spans="1:109" ht="22.5" x14ac:dyDescent="0.25">
      <c r="A883" s="37">
        <v>131</v>
      </c>
      <c r="B883" s="38" t="s">
        <v>1062</v>
      </c>
      <c r="C883" s="33" t="s">
        <v>43</v>
      </c>
      <c r="D883" s="21">
        <v>5</v>
      </c>
      <c r="E883" s="21">
        <v>5</v>
      </c>
      <c r="F883" s="22" t="s">
        <v>1034</v>
      </c>
      <c r="G883" s="23" t="s">
        <v>1039</v>
      </c>
      <c r="H883" s="22"/>
      <c r="I883" s="22"/>
      <c r="J883" s="22"/>
      <c r="K883" s="22"/>
      <c r="L883" s="23"/>
      <c r="M883" s="22"/>
      <c r="N883" s="24"/>
      <c r="O883" s="24"/>
      <c r="P883" s="24"/>
      <c r="Q883" s="24"/>
      <c r="R883" s="46"/>
      <c r="S883" s="46"/>
      <c r="T883" s="47"/>
      <c r="U883" s="47"/>
      <c r="V883" s="47"/>
      <c r="W883" s="46"/>
      <c r="X883" s="47"/>
      <c r="Y883" s="47"/>
      <c r="Z883" s="47"/>
      <c r="AA883" s="46"/>
      <c r="AB883" s="46"/>
      <c r="AC883" s="47"/>
      <c r="AD883" s="46"/>
      <c r="AE883" s="46"/>
      <c r="AF883" s="47"/>
      <c r="AG883" s="47"/>
      <c r="AH883" s="47"/>
      <c r="AI883" s="46"/>
      <c r="AJ883" s="46"/>
      <c r="AK883" s="46"/>
      <c r="AL883" s="46"/>
      <c r="AM883" s="46"/>
      <c r="AN883" s="47"/>
      <c r="AO883" s="47"/>
      <c r="AP883" s="47"/>
      <c r="AQ883" s="46"/>
      <c r="AR883" s="47"/>
      <c r="AS883" s="47"/>
      <c r="AT883" s="95"/>
      <c r="AU883" s="46"/>
      <c r="AV883" s="47"/>
      <c r="AW883" s="47"/>
      <c r="AX883" s="47"/>
      <c r="AY883" s="46"/>
      <c r="AZ883" s="46"/>
      <c r="BA883" s="46"/>
      <c r="BB883" s="46"/>
      <c r="BC883" s="46"/>
      <c r="BD883" s="47"/>
      <c r="BE883" s="47"/>
      <c r="BF883" s="47"/>
      <c r="BG883" s="46"/>
      <c r="BH883" s="47"/>
      <c r="BI883" s="47"/>
      <c r="BJ883" s="47"/>
      <c r="BK883" s="46"/>
      <c r="BL883" s="110"/>
      <c r="BM883" s="110"/>
      <c r="BN883" s="47"/>
      <c r="BO883" s="46"/>
      <c r="BP883" s="47"/>
      <c r="BQ883" s="47"/>
      <c r="BR883" s="47"/>
      <c r="BS883" s="46"/>
      <c r="BT883" s="47"/>
      <c r="BU883" s="47"/>
      <c r="BV883" s="47"/>
      <c r="BW883" s="46"/>
      <c r="BX883" s="47"/>
      <c r="BY883" s="47"/>
      <c r="BZ883" s="47"/>
      <c r="CA883" s="46"/>
      <c r="CB883" s="47">
        <v>76600</v>
      </c>
      <c r="CC883" s="47">
        <v>14554</v>
      </c>
      <c r="CD883" s="47">
        <f t="shared" si="68"/>
        <v>91154</v>
      </c>
      <c r="CE883" s="46"/>
      <c r="CF883" s="47">
        <f>VLOOKUP(A883,'[10]cirugia y sus especialida (404)'!$A$1:$U$425,19,0)</f>
        <v>79000</v>
      </c>
      <c r="CG883" s="47">
        <f>VLOOKUP(A883,'[10]cirugia y sus especialida (404)'!$A$1:$U$425,20,0)</f>
        <v>15010</v>
      </c>
      <c r="CH883" s="47">
        <f>+CF883+CG883</f>
        <v>94010</v>
      </c>
      <c r="CI883" s="46"/>
      <c r="CJ883" s="47"/>
      <c r="CK883" s="47"/>
      <c r="CL883" s="47"/>
      <c r="CM883" s="46"/>
      <c r="CN883" s="46"/>
      <c r="CO883" s="46"/>
      <c r="CP883" s="46"/>
      <c r="CQ883" s="46"/>
      <c r="CR883" s="46"/>
      <c r="CS883" s="46"/>
      <c r="CT883" s="46"/>
      <c r="CU883" s="46"/>
      <c r="CV883" s="47"/>
      <c r="CW883" s="47"/>
      <c r="CX883" s="47"/>
      <c r="CY883" s="46"/>
      <c r="CZ883" s="28"/>
      <c r="DA883" s="28"/>
      <c r="DB883" s="35"/>
      <c r="DE883" s="31">
        <f t="shared" si="62"/>
        <v>92582</v>
      </c>
    </row>
    <row r="884" spans="1:109" ht="22.5" x14ac:dyDescent="0.25">
      <c r="A884" s="37">
        <v>132</v>
      </c>
      <c r="B884" s="38" t="s">
        <v>1063</v>
      </c>
      <c r="C884" s="33" t="s">
        <v>43</v>
      </c>
      <c r="D884" s="21">
        <v>2</v>
      </c>
      <c r="E884" s="21">
        <v>5</v>
      </c>
      <c r="F884" s="22" t="s">
        <v>1034</v>
      </c>
      <c r="G884" s="23" t="s">
        <v>1039</v>
      </c>
      <c r="H884" s="22"/>
      <c r="I884" s="22"/>
      <c r="J884" s="22"/>
      <c r="K884" s="22"/>
      <c r="L884" s="23"/>
      <c r="M884" s="22"/>
      <c r="N884" s="24"/>
      <c r="O884" s="24"/>
      <c r="P884" s="24"/>
      <c r="Q884" s="24"/>
      <c r="R884" s="46"/>
      <c r="S884" s="46"/>
      <c r="T884" s="47"/>
      <c r="U884" s="47"/>
      <c r="V884" s="47"/>
      <c r="W884" s="46"/>
      <c r="X884" s="47"/>
      <c r="Y884" s="47"/>
      <c r="Z884" s="47"/>
      <c r="AA884" s="46"/>
      <c r="AB884" s="46"/>
      <c r="AC884" s="47"/>
      <c r="AD884" s="46"/>
      <c r="AE884" s="46"/>
      <c r="AF884" s="47"/>
      <c r="AG884" s="47"/>
      <c r="AH884" s="47"/>
      <c r="AI884" s="46"/>
      <c r="AJ884" s="46"/>
      <c r="AK884" s="46"/>
      <c r="AL884" s="46"/>
      <c r="AM884" s="46"/>
      <c r="AN884" s="47"/>
      <c r="AO884" s="47"/>
      <c r="AP884" s="47"/>
      <c r="AQ884" s="46"/>
      <c r="AR884" s="47"/>
      <c r="AS884" s="47"/>
      <c r="AT884" s="95"/>
      <c r="AU884" s="46"/>
      <c r="AV884" s="47"/>
      <c r="AW884" s="47"/>
      <c r="AX884" s="47"/>
      <c r="AY884" s="46"/>
      <c r="AZ884" s="46"/>
      <c r="BA884" s="46"/>
      <c r="BB884" s="46"/>
      <c r="BC884" s="46"/>
      <c r="BD884" s="47"/>
      <c r="BE884" s="47"/>
      <c r="BF884" s="47"/>
      <c r="BG884" s="46"/>
      <c r="BH884" s="47"/>
      <c r="BI884" s="47"/>
      <c r="BJ884" s="47"/>
      <c r="BK884" s="46"/>
      <c r="BL884" s="110"/>
      <c r="BM884" s="110"/>
      <c r="BN884" s="47"/>
      <c r="BO884" s="46"/>
      <c r="BP884" s="47"/>
      <c r="BQ884" s="47"/>
      <c r="BR884" s="47"/>
      <c r="BS884" s="46"/>
      <c r="BT884" s="47"/>
      <c r="BU884" s="47"/>
      <c r="BV884" s="47"/>
      <c r="BW884" s="46"/>
      <c r="BX884" s="47"/>
      <c r="BY884" s="47"/>
      <c r="BZ884" s="47"/>
      <c r="CA884" s="46"/>
      <c r="CB884" s="47">
        <v>76600</v>
      </c>
      <c r="CC884" s="47">
        <v>14554</v>
      </c>
      <c r="CD884" s="47">
        <f t="shared" si="68"/>
        <v>91154</v>
      </c>
      <c r="CE884" s="46"/>
      <c r="CF884" s="47">
        <f>VLOOKUP(A884,'[10]cirugia y sus especialida (404)'!$A$1:$U$425,19,0)</f>
        <v>79000</v>
      </c>
      <c r="CG884" s="47">
        <f>VLOOKUP(A884,'[10]cirugia y sus especialida (404)'!$A$1:$U$425,20,0)</f>
        <v>15010</v>
      </c>
      <c r="CH884" s="47">
        <f>+CF884+CG884</f>
        <v>94010</v>
      </c>
      <c r="CI884" s="46"/>
      <c r="CJ884" s="47"/>
      <c r="CK884" s="47"/>
      <c r="CL884" s="47"/>
      <c r="CM884" s="46"/>
      <c r="CN884" s="46"/>
      <c r="CO884" s="46"/>
      <c r="CP884" s="46"/>
      <c r="CQ884" s="46"/>
      <c r="CR884" s="46"/>
      <c r="CS884" s="46"/>
      <c r="CT884" s="46"/>
      <c r="CU884" s="46"/>
      <c r="CV884" s="47"/>
      <c r="CW884" s="47"/>
      <c r="CX884" s="47"/>
      <c r="CY884" s="46"/>
      <c r="CZ884" s="28"/>
      <c r="DA884" s="28"/>
      <c r="DB884" s="35"/>
      <c r="DE884" s="31">
        <f t="shared" si="62"/>
        <v>92582</v>
      </c>
    </row>
    <row r="885" spans="1:109" ht="22.5" x14ac:dyDescent="0.25">
      <c r="A885" s="41">
        <v>133</v>
      </c>
      <c r="B885" s="38" t="s">
        <v>1064</v>
      </c>
      <c r="C885" s="33" t="s">
        <v>43</v>
      </c>
      <c r="D885" s="21">
        <v>5</v>
      </c>
      <c r="E885" s="21">
        <v>5</v>
      </c>
      <c r="F885" s="22" t="s">
        <v>1034</v>
      </c>
      <c r="G885" s="23" t="s">
        <v>1039</v>
      </c>
      <c r="H885" s="22"/>
      <c r="I885" s="22"/>
      <c r="J885" s="22"/>
      <c r="K885" s="22"/>
      <c r="L885" s="23"/>
      <c r="M885" s="22"/>
      <c r="N885" s="24"/>
      <c r="O885" s="24"/>
      <c r="P885" s="24"/>
      <c r="Q885" s="24"/>
      <c r="R885" s="46"/>
      <c r="S885" s="46"/>
      <c r="T885" s="47"/>
      <c r="U885" s="47"/>
      <c r="V885" s="47"/>
      <c r="W885" s="46"/>
      <c r="X885" s="47"/>
      <c r="Y885" s="47"/>
      <c r="Z885" s="47"/>
      <c r="AA885" s="46"/>
      <c r="AB885" s="46"/>
      <c r="AC885" s="47"/>
      <c r="AD885" s="46"/>
      <c r="AE885" s="46"/>
      <c r="AF885" s="47"/>
      <c r="AG885" s="47"/>
      <c r="AH885" s="47"/>
      <c r="AI885" s="46"/>
      <c r="AJ885" s="46"/>
      <c r="AK885" s="46"/>
      <c r="AL885" s="46"/>
      <c r="AM885" s="46"/>
      <c r="AN885" s="47"/>
      <c r="AO885" s="47"/>
      <c r="AP885" s="47"/>
      <c r="AQ885" s="46"/>
      <c r="AR885" s="47">
        <f>VLOOKUP(A885,'[11]cirugia y sus especialida (404)'!$A$1:$U$425,19,0)</f>
        <v>48289</v>
      </c>
      <c r="AS885" s="47">
        <f>VLOOKUP(A885,'[11]cirugia y sus especialida (404)'!$A$1:$U$425,20,0)</f>
        <v>9175</v>
      </c>
      <c r="AT885" s="95">
        <f t="shared" si="64"/>
        <v>57464</v>
      </c>
      <c r="AU885" s="46"/>
      <c r="AV885" s="47"/>
      <c r="AW885" s="47"/>
      <c r="AX885" s="47"/>
      <c r="AY885" s="46"/>
      <c r="AZ885" s="46"/>
      <c r="BA885" s="46"/>
      <c r="BB885" s="46"/>
      <c r="BC885" s="46"/>
      <c r="BD885" s="47"/>
      <c r="BE885" s="47"/>
      <c r="BF885" s="47"/>
      <c r="BG885" s="46"/>
      <c r="BH885" s="47"/>
      <c r="BI885" s="47"/>
      <c r="BJ885" s="47"/>
      <c r="BK885" s="46"/>
      <c r="BL885" s="110"/>
      <c r="BM885" s="110"/>
      <c r="BN885" s="47"/>
      <c r="BO885" s="46"/>
      <c r="BP885" s="47"/>
      <c r="BQ885" s="47"/>
      <c r="BR885" s="47"/>
      <c r="BS885" s="46"/>
      <c r="BT885" s="47"/>
      <c r="BU885" s="47"/>
      <c r="BV885" s="47"/>
      <c r="BW885" s="46"/>
      <c r="BX885" s="47"/>
      <c r="BY885" s="47"/>
      <c r="BZ885" s="47"/>
      <c r="CA885" s="46"/>
      <c r="CB885" s="47">
        <v>76600</v>
      </c>
      <c r="CC885" s="47">
        <v>14554</v>
      </c>
      <c r="CD885" s="47">
        <f t="shared" si="68"/>
        <v>91154</v>
      </c>
      <c r="CE885" s="46"/>
      <c r="CF885" s="47">
        <f>VLOOKUP(A885,'[10]cirugia y sus especialida (404)'!$A$1:$U$425,19,0)</f>
        <v>79000</v>
      </c>
      <c r="CG885" s="47">
        <f>VLOOKUP(A885,'[10]cirugia y sus especialida (404)'!$A$1:$U$425,20,0)</f>
        <v>15010</v>
      </c>
      <c r="CH885" s="47">
        <f>+CF885+CG885</f>
        <v>94010</v>
      </c>
      <c r="CI885" s="46"/>
      <c r="CJ885" s="47"/>
      <c r="CK885" s="47"/>
      <c r="CL885" s="47"/>
      <c r="CM885" s="46"/>
      <c r="CN885" s="46"/>
      <c r="CO885" s="46"/>
      <c r="CP885" s="46"/>
      <c r="CQ885" s="46"/>
      <c r="CR885" s="46"/>
      <c r="CS885" s="46"/>
      <c r="CT885" s="46"/>
      <c r="CU885" s="46"/>
      <c r="CV885" s="47"/>
      <c r="CW885" s="47"/>
      <c r="CX885" s="47"/>
      <c r="CY885" s="46"/>
      <c r="CZ885" s="28"/>
      <c r="DA885" s="28"/>
      <c r="DB885" s="35"/>
      <c r="DE885" s="31">
        <f t="shared" si="62"/>
        <v>91154</v>
      </c>
    </row>
    <row r="886" spans="1:109" ht="22.5" x14ac:dyDescent="0.25">
      <c r="A886" s="37">
        <v>134</v>
      </c>
      <c r="B886" s="38" t="s">
        <v>1065</v>
      </c>
      <c r="C886" s="33" t="s">
        <v>43</v>
      </c>
      <c r="D886" s="21">
        <v>5</v>
      </c>
      <c r="E886" s="21">
        <v>5</v>
      </c>
      <c r="F886" s="22" t="s">
        <v>1034</v>
      </c>
      <c r="G886" s="23" t="s">
        <v>1039</v>
      </c>
      <c r="H886" s="22"/>
      <c r="I886" s="22"/>
      <c r="J886" s="22"/>
      <c r="K886" s="22"/>
      <c r="L886" s="23"/>
      <c r="M886" s="22"/>
      <c r="N886" s="24"/>
      <c r="O886" s="24"/>
      <c r="P886" s="24"/>
      <c r="Q886" s="24"/>
      <c r="R886" s="46"/>
      <c r="S886" s="46"/>
      <c r="T886" s="47"/>
      <c r="U886" s="47"/>
      <c r="V886" s="47"/>
      <c r="W886" s="46"/>
      <c r="X886" s="47"/>
      <c r="Y886" s="47"/>
      <c r="Z886" s="47"/>
      <c r="AA886" s="46"/>
      <c r="AB886" s="46"/>
      <c r="AC886" s="47"/>
      <c r="AD886" s="46"/>
      <c r="AE886" s="46"/>
      <c r="AF886" s="47"/>
      <c r="AG886" s="47"/>
      <c r="AH886" s="47"/>
      <c r="AI886" s="46"/>
      <c r="AJ886" s="46"/>
      <c r="AK886" s="46"/>
      <c r="AL886" s="46"/>
      <c r="AM886" s="46"/>
      <c r="AN886" s="47"/>
      <c r="AO886" s="47"/>
      <c r="AP886" s="47"/>
      <c r="AQ886" s="46"/>
      <c r="AR886" s="47"/>
      <c r="AS886" s="47"/>
      <c r="AT886" s="95"/>
      <c r="AU886" s="46"/>
      <c r="AV886" s="47"/>
      <c r="AW886" s="47"/>
      <c r="AX886" s="47"/>
      <c r="AY886" s="46"/>
      <c r="AZ886" s="46"/>
      <c r="BA886" s="46"/>
      <c r="BB886" s="46"/>
      <c r="BC886" s="46"/>
      <c r="BD886" s="47"/>
      <c r="BE886" s="47"/>
      <c r="BF886" s="47"/>
      <c r="BG886" s="46"/>
      <c r="BH886" s="47"/>
      <c r="BI886" s="47"/>
      <c r="BJ886" s="47"/>
      <c r="BK886" s="46"/>
      <c r="BL886" s="110"/>
      <c r="BM886" s="110"/>
      <c r="BN886" s="47"/>
      <c r="BO886" s="46"/>
      <c r="BP886" s="47"/>
      <c r="BQ886" s="47"/>
      <c r="BR886" s="47"/>
      <c r="BS886" s="46"/>
      <c r="BT886" s="47"/>
      <c r="BU886" s="47"/>
      <c r="BV886" s="47"/>
      <c r="BW886" s="46"/>
      <c r="BX886" s="47"/>
      <c r="BY886" s="47"/>
      <c r="BZ886" s="47"/>
      <c r="CA886" s="46"/>
      <c r="CB886" s="47">
        <v>76600</v>
      </c>
      <c r="CC886" s="47">
        <v>14554</v>
      </c>
      <c r="CD886" s="47">
        <f t="shared" si="68"/>
        <v>91154</v>
      </c>
      <c r="CE886" s="46"/>
      <c r="CF886" s="47">
        <f>VLOOKUP(A886,'[10]cirugia y sus especialida (404)'!$A$1:$U$425,19,0)</f>
        <v>79000</v>
      </c>
      <c r="CG886" s="47">
        <f>VLOOKUP(A886,'[10]cirugia y sus especialida (404)'!$A$1:$U$425,20,0)</f>
        <v>15010</v>
      </c>
      <c r="CH886" s="47">
        <f>+CF886+CG886</f>
        <v>94010</v>
      </c>
      <c r="CI886" s="46"/>
      <c r="CJ886" s="47"/>
      <c r="CK886" s="47"/>
      <c r="CL886" s="47"/>
      <c r="CM886" s="46"/>
      <c r="CN886" s="46"/>
      <c r="CO886" s="46"/>
      <c r="CP886" s="46"/>
      <c r="CQ886" s="46"/>
      <c r="CR886" s="46"/>
      <c r="CS886" s="46"/>
      <c r="CT886" s="46"/>
      <c r="CU886" s="46"/>
      <c r="CV886" s="47"/>
      <c r="CW886" s="47"/>
      <c r="CX886" s="47"/>
      <c r="CY886" s="46"/>
      <c r="CZ886" s="28"/>
      <c r="DA886" s="28"/>
      <c r="DB886" s="35"/>
      <c r="DE886" s="31">
        <f t="shared" si="62"/>
        <v>92582</v>
      </c>
    </row>
    <row r="887" spans="1:109" ht="22.5" x14ac:dyDescent="0.25">
      <c r="A887" s="18">
        <v>137</v>
      </c>
      <c r="B887" s="38" t="s">
        <v>1066</v>
      </c>
      <c r="C887" s="33" t="s">
        <v>43</v>
      </c>
      <c r="D887" s="21">
        <v>10</v>
      </c>
      <c r="E887" s="21">
        <v>10</v>
      </c>
      <c r="F887" s="22" t="s">
        <v>1034</v>
      </c>
      <c r="G887" s="23" t="s">
        <v>1035</v>
      </c>
      <c r="H887" s="22" t="s">
        <v>124</v>
      </c>
      <c r="I887" s="22" t="s">
        <v>124</v>
      </c>
      <c r="J887" s="22"/>
      <c r="K887" s="22"/>
      <c r="L887" s="23"/>
      <c r="M887" s="22"/>
      <c r="N887" s="24"/>
      <c r="O887" s="24"/>
      <c r="P887" s="24"/>
      <c r="Q887" s="24"/>
      <c r="R887" s="46"/>
      <c r="S887" s="46"/>
      <c r="T887" s="47"/>
      <c r="U887" s="47"/>
      <c r="V887" s="47"/>
      <c r="W887" s="46"/>
      <c r="X887" s="47"/>
      <c r="Y887" s="47"/>
      <c r="Z887" s="47"/>
      <c r="AA887" s="46"/>
      <c r="AB887" s="46"/>
      <c r="AC887" s="47"/>
      <c r="AD887" s="46"/>
      <c r="AE887" s="46"/>
      <c r="AF887" s="47"/>
      <c r="AG887" s="47"/>
      <c r="AH887" s="47"/>
      <c r="AI887" s="46"/>
      <c r="AJ887" s="46"/>
      <c r="AK887" s="46"/>
      <c r="AL887" s="46"/>
      <c r="AM887" s="46"/>
      <c r="AN887" s="47"/>
      <c r="AO887" s="47"/>
      <c r="AP887" s="47"/>
      <c r="AQ887" s="46"/>
      <c r="AR887" s="47">
        <f>VLOOKUP(A887,'[11]cirugia y sus especialida (404)'!$A$1:$U$425,19,0)</f>
        <v>41947</v>
      </c>
      <c r="AS887" s="47">
        <f>VLOOKUP(A887,'[11]cirugia y sus especialida (404)'!$A$1:$U$425,20,0)</f>
        <v>7970</v>
      </c>
      <c r="AT887" s="95">
        <f t="shared" si="64"/>
        <v>49917</v>
      </c>
      <c r="AU887" s="46"/>
      <c r="AV887" s="47"/>
      <c r="AW887" s="47"/>
      <c r="AX887" s="47"/>
      <c r="AY887" s="46"/>
      <c r="AZ887" s="46"/>
      <c r="BA887" s="46"/>
      <c r="BB887" s="46"/>
      <c r="BC887" s="46"/>
      <c r="BD887" s="47"/>
      <c r="BE887" s="47"/>
      <c r="BF887" s="47"/>
      <c r="BG887" s="46"/>
      <c r="BH887" s="47"/>
      <c r="BI887" s="47"/>
      <c r="BJ887" s="47"/>
      <c r="BK887" s="46"/>
      <c r="BL887" s="110"/>
      <c r="BM887" s="110"/>
      <c r="BN887" s="47"/>
      <c r="BO887" s="46"/>
      <c r="BP887" s="47"/>
      <c r="BQ887" s="47"/>
      <c r="BR887" s="47"/>
      <c r="BS887" s="46"/>
      <c r="BT887" s="47"/>
      <c r="BU887" s="47"/>
      <c r="BV887" s="47"/>
      <c r="BW887" s="46"/>
      <c r="BX887" s="47"/>
      <c r="BY887" s="47"/>
      <c r="BZ887" s="47"/>
      <c r="CA887" s="46"/>
      <c r="CB887" s="47"/>
      <c r="CC887" s="47"/>
      <c r="CD887" s="47"/>
      <c r="CE887" s="46"/>
      <c r="CF887" s="47"/>
      <c r="CG887" s="47"/>
      <c r="CH887" s="47"/>
      <c r="CI887" s="46"/>
      <c r="CJ887" s="47"/>
      <c r="CK887" s="47"/>
      <c r="CL887" s="47"/>
      <c r="CM887" s="46"/>
      <c r="CN887" s="46"/>
      <c r="CO887" s="46"/>
      <c r="CP887" s="46"/>
      <c r="CQ887" s="46"/>
      <c r="CR887" s="46"/>
      <c r="CS887" s="46"/>
      <c r="CT887" s="46"/>
      <c r="CU887" s="46"/>
      <c r="CV887" s="47"/>
      <c r="CW887" s="47"/>
      <c r="CX887" s="47"/>
      <c r="CY887" s="46"/>
      <c r="CZ887" s="28"/>
      <c r="DA887" s="28"/>
      <c r="DB887" s="35"/>
      <c r="DE887" s="31">
        <f t="shared" si="62"/>
        <v>49917</v>
      </c>
    </row>
    <row r="888" spans="1:109" ht="22.5" x14ac:dyDescent="0.25">
      <c r="A888" s="36">
        <v>139</v>
      </c>
      <c r="B888" s="38" t="s">
        <v>1067</v>
      </c>
      <c r="C888" s="33" t="s">
        <v>43</v>
      </c>
      <c r="D888" s="21">
        <v>2</v>
      </c>
      <c r="E888" s="21">
        <f>D888</f>
        <v>2</v>
      </c>
      <c r="F888" s="22" t="s">
        <v>1034</v>
      </c>
      <c r="G888" s="22" t="s">
        <v>1037</v>
      </c>
      <c r="H888" s="22"/>
      <c r="I888" s="22"/>
      <c r="J888" s="22"/>
      <c r="K888" s="22"/>
      <c r="L888" s="23"/>
      <c r="M888" s="22"/>
      <c r="N888" s="24"/>
      <c r="O888" s="24"/>
      <c r="P888" s="24"/>
      <c r="Q888" s="24"/>
      <c r="R888" s="46"/>
      <c r="S888" s="46"/>
      <c r="T888" s="47"/>
      <c r="U888" s="47"/>
      <c r="V888" s="47"/>
      <c r="W888" s="46"/>
      <c r="X888" s="47"/>
      <c r="Y888" s="47"/>
      <c r="Z888" s="47"/>
      <c r="AA888" s="46"/>
      <c r="AB888" s="46"/>
      <c r="AC888" s="47"/>
      <c r="AD888" s="46"/>
      <c r="AE888" s="46"/>
      <c r="AF888" s="47"/>
      <c r="AG888" s="47"/>
      <c r="AH888" s="47"/>
      <c r="AI888" s="46"/>
      <c r="AJ888" s="46"/>
      <c r="AK888" s="46"/>
      <c r="AL888" s="46"/>
      <c r="AM888" s="46"/>
      <c r="AN888" s="47"/>
      <c r="AO888" s="47"/>
      <c r="AP888" s="47"/>
      <c r="AQ888" s="46"/>
      <c r="AR888" s="47">
        <f>VLOOKUP(A888,'[11]cirugia y sus especialida (404)'!$A$1:$U$425,19,0)</f>
        <v>77829</v>
      </c>
      <c r="AS888" s="47">
        <f>VLOOKUP(A888,'[11]cirugia y sus especialida (404)'!$A$1:$U$425,20,0)</f>
        <v>14788</v>
      </c>
      <c r="AT888" s="95">
        <f t="shared" si="64"/>
        <v>92617</v>
      </c>
      <c r="AU888" s="46"/>
      <c r="AV888" s="47"/>
      <c r="AW888" s="47"/>
      <c r="AX888" s="47"/>
      <c r="AY888" s="46"/>
      <c r="AZ888" s="46"/>
      <c r="BA888" s="46"/>
      <c r="BB888" s="46"/>
      <c r="BC888" s="46"/>
      <c r="BD888" s="47"/>
      <c r="BE888" s="47"/>
      <c r="BF888" s="47"/>
      <c r="BG888" s="46"/>
      <c r="BH888" s="47"/>
      <c r="BI888" s="47"/>
      <c r="BJ888" s="47"/>
      <c r="BK888" s="46"/>
      <c r="BL888" s="110"/>
      <c r="BM888" s="110"/>
      <c r="BN888" s="47"/>
      <c r="BO888" s="46"/>
      <c r="BP888" s="47"/>
      <c r="BQ888" s="47"/>
      <c r="BR888" s="47"/>
      <c r="BS888" s="46"/>
      <c r="BT888" s="47"/>
      <c r="BU888" s="47"/>
      <c r="BV888" s="47"/>
      <c r="BW888" s="46"/>
      <c r="BX888" s="47"/>
      <c r="BY888" s="47"/>
      <c r="BZ888" s="47"/>
      <c r="CA888" s="46"/>
      <c r="CB888" s="47"/>
      <c r="CC888" s="47"/>
      <c r="CD888" s="47"/>
      <c r="CE888" s="46"/>
      <c r="CF888" s="47">
        <f>VLOOKUP(A888,'[10]cirugia y sus especialida (404)'!$A$1:$U$425,19,0)</f>
        <v>79000</v>
      </c>
      <c r="CG888" s="47">
        <f>VLOOKUP(A888,'[10]cirugia y sus especialida (404)'!$A$1:$U$425,20,0)</f>
        <v>15010</v>
      </c>
      <c r="CH888" s="47">
        <f>+CF888+CG888</f>
        <v>94010</v>
      </c>
      <c r="CI888" s="46"/>
      <c r="CJ888" s="47"/>
      <c r="CK888" s="47"/>
      <c r="CL888" s="47"/>
      <c r="CM888" s="46"/>
      <c r="CN888" s="46"/>
      <c r="CO888" s="46"/>
      <c r="CP888" s="46"/>
      <c r="CQ888" s="46"/>
      <c r="CR888" s="46"/>
      <c r="CS888" s="46"/>
      <c r="CT888" s="46"/>
      <c r="CU888" s="46"/>
      <c r="CV888" s="47"/>
      <c r="CW888" s="47"/>
      <c r="CX888" s="47"/>
      <c r="CY888" s="46"/>
      <c r="CZ888" s="28"/>
      <c r="DA888" s="28"/>
      <c r="DB888" s="35"/>
      <c r="DE888" s="31">
        <f t="shared" si="62"/>
        <v>93313.5</v>
      </c>
    </row>
    <row r="889" spans="1:109" ht="33.75" x14ac:dyDescent="0.25">
      <c r="A889" s="18">
        <v>165</v>
      </c>
      <c r="B889" s="32" t="s">
        <v>1068</v>
      </c>
      <c r="C889" s="42" t="s">
        <v>43</v>
      </c>
      <c r="D889" s="21">
        <v>5</v>
      </c>
      <c r="E889" s="21">
        <f>D889</f>
        <v>5</v>
      </c>
      <c r="F889" s="23" t="s">
        <v>1034</v>
      </c>
      <c r="G889" s="23" t="s">
        <v>1039</v>
      </c>
      <c r="H889" s="22"/>
      <c r="I889" s="22"/>
      <c r="J889" s="22"/>
      <c r="K889" s="22"/>
      <c r="L889" s="23"/>
      <c r="M889" s="22" t="s">
        <v>124</v>
      </c>
      <c r="N889" s="24"/>
      <c r="O889" s="24"/>
      <c r="P889" s="24"/>
      <c r="Q889" s="24"/>
      <c r="R889" s="46"/>
      <c r="S889" s="46"/>
      <c r="T889" s="47"/>
      <c r="U889" s="47"/>
      <c r="V889" s="47"/>
      <c r="W889" s="46"/>
      <c r="X889" s="47"/>
      <c r="Y889" s="47"/>
      <c r="Z889" s="47"/>
      <c r="AA889" s="46"/>
      <c r="AB889" s="46"/>
      <c r="AC889" s="47"/>
      <c r="AD889" s="46"/>
      <c r="AE889" s="46"/>
      <c r="AF889" s="47"/>
      <c r="AG889" s="47"/>
      <c r="AH889" s="47"/>
      <c r="AI889" s="46"/>
      <c r="AJ889" s="46"/>
      <c r="AK889" s="46"/>
      <c r="AL889" s="46"/>
      <c r="AM889" s="46"/>
      <c r="AN889" s="47"/>
      <c r="AO889" s="47"/>
      <c r="AP889" s="47"/>
      <c r="AQ889" s="46"/>
      <c r="AR889" s="47"/>
      <c r="AS889" s="47"/>
      <c r="AT889" s="95"/>
      <c r="AU889" s="46"/>
      <c r="AV889" s="47"/>
      <c r="AW889" s="47"/>
      <c r="AX889" s="47"/>
      <c r="AY889" s="46"/>
      <c r="AZ889" s="46"/>
      <c r="BA889" s="46"/>
      <c r="BB889" s="46"/>
      <c r="BC889" s="46"/>
      <c r="BD889" s="47"/>
      <c r="BE889" s="47"/>
      <c r="BF889" s="47"/>
      <c r="BG889" s="46"/>
      <c r="BH889" s="47"/>
      <c r="BI889" s="47"/>
      <c r="BJ889" s="47"/>
      <c r="BK889" s="46"/>
      <c r="BL889" s="110"/>
      <c r="BM889" s="110"/>
      <c r="BN889" s="47"/>
      <c r="BO889" s="46"/>
      <c r="BP889" s="47"/>
      <c r="BQ889" s="47"/>
      <c r="BR889" s="47"/>
      <c r="BS889" s="46"/>
      <c r="BT889" s="47"/>
      <c r="BU889" s="47"/>
      <c r="BV889" s="47"/>
      <c r="BW889" s="46"/>
      <c r="BX889" s="47"/>
      <c r="BY889" s="47"/>
      <c r="BZ889" s="47"/>
      <c r="CA889" s="46"/>
      <c r="CB889" s="47"/>
      <c r="CC889" s="47"/>
      <c r="CD889" s="47"/>
      <c r="CE889" s="46"/>
      <c r="CF889" s="47"/>
      <c r="CG889" s="47"/>
      <c r="CH889" s="47"/>
      <c r="CI889" s="46"/>
      <c r="CJ889" s="47"/>
      <c r="CK889" s="47"/>
      <c r="CL889" s="47"/>
      <c r="CM889" s="46"/>
      <c r="CN889" s="46"/>
      <c r="CO889" s="46"/>
      <c r="CP889" s="46"/>
      <c r="CQ889" s="46"/>
      <c r="CR889" s="46"/>
      <c r="CS889" s="46"/>
      <c r="CT889" s="46"/>
      <c r="CU889" s="46"/>
      <c r="CV889" s="47"/>
      <c r="CW889" s="47"/>
      <c r="CX889" s="47"/>
      <c r="CY889" s="46"/>
      <c r="CZ889" s="28">
        <f>VLOOKUP(A889,[1]Hoja2!$A$1:$G$589,7,0)</f>
        <v>19272.240000000002</v>
      </c>
      <c r="DA889" s="28">
        <v>0</v>
      </c>
      <c r="DB889" s="35">
        <f t="shared" si="63"/>
        <v>19272.240000000002</v>
      </c>
      <c r="DE889" s="31">
        <f t="shared" si="62"/>
        <v>19272.240000000002</v>
      </c>
    </row>
    <row r="890" spans="1:109" x14ac:dyDescent="0.25">
      <c r="A890" s="18">
        <v>209</v>
      </c>
      <c r="B890" s="38" t="s">
        <v>1069</v>
      </c>
      <c r="C890" s="33" t="s">
        <v>202</v>
      </c>
      <c r="D890" s="21">
        <v>10</v>
      </c>
      <c r="E890" s="21">
        <v>400</v>
      </c>
      <c r="F890" s="22" t="s">
        <v>1034</v>
      </c>
      <c r="G890" s="22" t="s">
        <v>1070</v>
      </c>
      <c r="H890" s="22"/>
      <c r="I890" s="22"/>
      <c r="J890" s="22"/>
      <c r="K890" s="22"/>
      <c r="L890" s="23"/>
      <c r="M890" s="22"/>
      <c r="N890" s="24"/>
      <c r="O890" s="24"/>
      <c r="P890" s="24"/>
      <c r="Q890" s="24"/>
      <c r="R890" s="46"/>
      <c r="S890" s="46"/>
      <c r="T890" s="47"/>
      <c r="U890" s="47"/>
      <c r="V890" s="47"/>
      <c r="W890" s="46"/>
      <c r="X890" s="47"/>
      <c r="Y890" s="47"/>
      <c r="Z890" s="47"/>
      <c r="AA890" s="46"/>
      <c r="AB890" s="46"/>
      <c r="AC890" s="47"/>
      <c r="AD890" s="46"/>
      <c r="AE890" s="46"/>
      <c r="AF890" s="47"/>
      <c r="AG890" s="47"/>
      <c r="AH890" s="47"/>
      <c r="AI890" s="46"/>
      <c r="AJ890" s="46"/>
      <c r="AK890" s="46"/>
      <c r="AL890" s="46"/>
      <c r="AM890" s="46"/>
      <c r="AN890" s="47"/>
      <c r="AO890" s="47"/>
      <c r="AP890" s="47"/>
      <c r="AQ890" s="46"/>
      <c r="AR890" s="47">
        <f>VLOOKUP(A890,'[11]cirugia y sus especialida (404)'!$A$1:$U$425,19,0)</f>
        <v>6842</v>
      </c>
      <c r="AS890" s="47">
        <f>VLOOKUP(A890,'[11]cirugia y sus especialida (404)'!$A$1:$U$425,20,0)</f>
        <v>0</v>
      </c>
      <c r="AT890" s="95">
        <f t="shared" si="64"/>
        <v>6842</v>
      </c>
      <c r="AU890" s="46"/>
      <c r="AV890" s="47"/>
      <c r="AW890" s="47"/>
      <c r="AX890" s="47"/>
      <c r="AY890" s="46"/>
      <c r="AZ890" s="46"/>
      <c r="BA890" s="46"/>
      <c r="BB890" s="46"/>
      <c r="BC890" s="46"/>
      <c r="BD890" s="47"/>
      <c r="BE890" s="47"/>
      <c r="BF890" s="47"/>
      <c r="BG890" s="46"/>
      <c r="BH890" s="47"/>
      <c r="BI890" s="47"/>
      <c r="BJ890" s="47"/>
      <c r="BK890" s="46"/>
      <c r="BL890" s="110"/>
      <c r="BM890" s="110"/>
      <c r="BN890" s="47"/>
      <c r="BO890" s="46"/>
      <c r="BP890" s="47"/>
      <c r="BQ890" s="47"/>
      <c r="BR890" s="47"/>
      <c r="BS890" s="46"/>
      <c r="BT890" s="47"/>
      <c r="BU890" s="47"/>
      <c r="BV890" s="47"/>
      <c r="BW890" s="46"/>
      <c r="BX890" s="47"/>
      <c r="BY890" s="47"/>
      <c r="BZ890" s="47"/>
      <c r="CA890" s="46"/>
      <c r="CB890" s="47"/>
      <c r="CC890" s="47"/>
      <c r="CD890" s="47"/>
      <c r="CE890" s="46"/>
      <c r="CF890" s="47"/>
      <c r="CG890" s="47"/>
      <c r="CH890" s="47"/>
      <c r="CI890" s="46"/>
      <c r="CJ890" s="47">
        <v>600</v>
      </c>
      <c r="CK890" s="47">
        <v>0</v>
      </c>
      <c r="CL890" s="47">
        <f>+CJ890+CK890</f>
        <v>600</v>
      </c>
      <c r="CM890" s="46"/>
      <c r="CN890" s="46"/>
      <c r="CO890" s="46"/>
      <c r="CP890" s="46"/>
      <c r="CQ890" s="46"/>
      <c r="CR890" s="46"/>
      <c r="CS890" s="46"/>
      <c r="CT890" s="46"/>
      <c r="CU890" s="46"/>
      <c r="CV890" s="47"/>
      <c r="CW890" s="47"/>
      <c r="CX890" s="47"/>
      <c r="CY890" s="46"/>
      <c r="CZ890" s="28"/>
      <c r="DA890" s="28"/>
      <c r="DB890" s="35"/>
      <c r="DE890" s="31">
        <f t="shared" si="62"/>
        <v>3721</v>
      </c>
    </row>
    <row r="891" spans="1:109" ht="22.5" x14ac:dyDescent="0.25">
      <c r="A891" s="18">
        <v>210</v>
      </c>
      <c r="B891" s="38" t="s">
        <v>1071</v>
      </c>
      <c r="C891" s="33" t="s">
        <v>43</v>
      </c>
      <c r="D891" s="21">
        <v>10</v>
      </c>
      <c r="E891" s="21">
        <v>10</v>
      </c>
      <c r="F891" s="22" t="s">
        <v>1034</v>
      </c>
      <c r="G891" s="22" t="s">
        <v>1070</v>
      </c>
      <c r="H891" s="22"/>
      <c r="I891" s="22"/>
      <c r="J891" s="22"/>
      <c r="K891" s="22"/>
      <c r="L891" s="23"/>
      <c r="M891" s="22"/>
      <c r="N891" s="24"/>
      <c r="O891" s="24"/>
      <c r="P891" s="24"/>
      <c r="Q891" s="24"/>
      <c r="R891" s="46"/>
      <c r="S891" s="46"/>
      <c r="T891" s="47"/>
      <c r="U891" s="47"/>
      <c r="V891" s="47"/>
      <c r="W891" s="46"/>
      <c r="X891" s="47"/>
      <c r="Y891" s="47"/>
      <c r="Z891" s="47"/>
      <c r="AA891" s="46"/>
      <c r="AB891" s="46"/>
      <c r="AC891" s="47"/>
      <c r="AD891" s="46"/>
      <c r="AE891" s="46"/>
      <c r="AF891" s="47"/>
      <c r="AG891" s="47"/>
      <c r="AH891" s="47"/>
      <c r="AI891" s="46"/>
      <c r="AJ891" s="46"/>
      <c r="AK891" s="46"/>
      <c r="AL891" s="46"/>
      <c r="AM891" s="46"/>
      <c r="AN891" s="47"/>
      <c r="AO891" s="47"/>
      <c r="AP891" s="47"/>
      <c r="AQ891" s="46"/>
      <c r="AR891" s="47"/>
      <c r="AS891" s="47"/>
      <c r="AT891" s="95"/>
      <c r="AU891" s="46"/>
      <c r="AV891" s="47"/>
      <c r="AW891" s="47"/>
      <c r="AX891" s="47"/>
      <c r="AY891" s="46"/>
      <c r="AZ891" s="46"/>
      <c r="BA891" s="46"/>
      <c r="BB891" s="46"/>
      <c r="BC891" s="46"/>
      <c r="BD891" s="47"/>
      <c r="BE891" s="47"/>
      <c r="BF891" s="47"/>
      <c r="BG891" s="46"/>
      <c r="BH891" s="47"/>
      <c r="BI891" s="47"/>
      <c r="BJ891" s="47"/>
      <c r="BK891" s="46"/>
      <c r="BL891" s="110"/>
      <c r="BM891" s="110"/>
      <c r="BN891" s="47"/>
      <c r="BO891" s="46"/>
      <c r="BP891" s="47"/>
      <c r="BQ891" s="47"/>
      <c r="BR891" s="47"/>
      <c r="BS891" s="46"/>
      <c r="BT891" s="47"/>
      <c r="BU891" s="47"/>
      <c r="BV891" s="47"/>
      <c r="BW891" s="46"/>
      <c r="BX891" s="47"/>
      <c r="BY891" s="47"/>
      <c r="BZ891" s="47"/>
      <c r="CA891" s="46"/>
      <c r="CB891" s="47"/>
      <c r="CC891" s="47"/>
      <c r="CD891" s="47"/>
      <c r="CE891" s="46"/>
      <c r="CF891" s="47"/>
      <c r="CG891" s="47"/>
      <c r="CH891" s="47"/>
      <c r="CI891" s="46"/>
      <c r="CJ891" s="47"/>
      <c r="CK891" s="47"/>
      <c r="CL891" s="47"/>
      <c r="CM891" s="46"/>
      <c r="CN891" s="46"/>
      <c r="CO891" s="46"/>
      <c r="CP891" s="46"/>
      <c r="CQ891" s="46"/>
      <c r="CR891" s="46"/>
      <c r="CS891" s="46"/>
      <c r="CT891" s="46"/>
      <c r="CU891" s="46"/>
      <c r="CV891" s="47"/>
      <c r="CW891" s="47"/>
      <c r="CX891" s="47"/>
      <c r="CY891" s="46"/>
      <c r="CZ891" s="28">
        <f>VLOOKUP(A891,[1]Hoja2!$A$1:$G$589,7,0)</f>
        <v>583.18622999999991</v>
      </c>
      <c r="DA891" s="28">
        <v>0</v>
      </c>
      <c r="DB891" s="35">
        <f t="shared" si="63"/>
        <v>583.18622999999991</v>
      </c>
      <c r="DE891" s="31">
        <f t="shared" si="62"/>
        <v>583.18622999999991</v>
      </c>
    </row>
    <row r="892" spans="1:109" ht="22.5" x14ac:dyDescent="0.25">
      <c r="A892" s="18">
        <v>224</v>
      </c>
      <c r="B892" s="38" t="s">
        <v>1072</v>
      </c>
      <c r="C892" s="33" t="s">
        <v>43</v>
      </c>
      <c r="D892" s="21">
        <v>20</v>
      </c>
      <c r="E892" s="21">
        <v>20</v>
      </c>
      <c r="F892" s="23" t="s">
        <v>1034</v>
      </c>
      <c r="G892" s="23" t="s">
        <v>1039</v>
      </c>
      <c r="H892" s="22"/>
      <c r="I892" s="22"/>
      <c r="J892" s="22"/>
      <c r="K892" s="22"/>
      <c r="L892" s="23"/>
      <c r="M892" s="22"/>
      <c r="N892" s="24"/>
      <c r="O892" s="24"/>
      <c r="P892" s="24"/>
      <c r="Q892" s="24"/>
      <c r="R892" s="46"/>
      <c r="S892" s="46"/>
      <c r="T892" s="47"/>
      <c r="U892" s="47"/>
      <c r="V892" s="47"/>
      <c r="W892" s="46"/>
      <c r="X892" s="47"/>
      <c r="Y892" s="47"/>
      <c r="Z892" s="47"/>
      <c r="AA892" s="46"/>
      <c r="AB892" s="46"/>
      <c r="AC892" s="47"/>
      <c r="AD892" s="46"/>
      <c r="AE892" s="46"/>
      <c r="AF892" s="47"/>
      <c r="AG892" s="47"/>
      <c r="AH892" s="47"/>
      <c r="AI892" s="46"/>
      <c r="AJ892" s="46"/>
      <c r="AK892" s="46"/>
      <c r="AL892" s="46"/>
      <c r="AM892" s="46"/>
      <c r="AN892" s="47"/>
      <c r="AO892" s="47"/>
      <c r="AP892" s="47"/>
      <c r="AQ892" s="46"/>
      <c r="AR892" s="47"/>
      <c r="AS892" s="47"/>
      <c r="AT892" s="95"/>
      <c r="AU892" s="46"/>
      <c r="AV892" s="47"/>
      <c r="AW892" s="47"/>
      <c r="AX892" s="47"/>
      <c r="AY892" s="46"/>
      <c r="AZ892" s="46"/>
      <c r="BA892" s="46"/>
      <c r="BB892" s="46"/>
      <c r="BC892" s="46"/>
      <c r="BD892" s="47"/>
      <c r="BE892" s="47"/>
      <c r="BF892" s="47"/>
      <c r="BG892" s="46"/>
      <c r="BH892" s="47"/>
      <c r="BI892" s="47"/>
      <c r="BJ892" s="47"/>
      <c r="BK892" s="46"/>
      <c r="BL892" s="110"/>
      <c r="BM892" s="110"/>
      <c r="BN892" s="47"/>
      <c r="BO892" s="46"/>
      <c r="BP892" s="47"/>
      <c r="BQ892" s="47"/>
      <c r="BR892" s="47"/>
      <c r="BS892" s="46"/>
      <c r="BT892" s="47"/>
      <c r="BU892" s="47"/>
      <c r="BV892" s="47"/>
      <c r="BW892" s="46"/>
      <c r="BX892" s="47"/>
      <c r="BY892" s="47"/>
      <c r="BZ892" s="47"/>
      <c r="CA892" s="46"/>
      <c r="CB892" s="47"/>
      <c r="CC892" s="47"/>
      <c r="CD892" s="47"/>
      <c r="CE892" s="46"/>
      <c r="CF892" s="47"/>
      <c r="CG892" s="47"/>
      <c r="CH892" s="47"/>
      <c r="CI892" s="46"/>
      <c r="CJ892" s="47"/>
      <c r="CK892" s="47"/>
      <c r="CL892" s="47"/>
      <c r="CM892" s="46"/>
      <c r="CN892" s="46"/>
      <c r="CO892" s="46"/>
      <c r="CP892" s="46"/>
      <c r="CQ892" s="46"/>
      <c r="CR892" s="46"/>
      <c r="CS892" s="46"/>
      <c r="CT892" s="46"/>
      <c r="CU892" s="46"/>
      <c r="CV892" s="47"/>
      <c r="CW892" s="47"/>
      <c r="CX892" s="47"/>
      <c r="CY892" s="46"/>
      <c r="CZ892" s="28">
        <f>VLOOKUP(A892,[1]Hoja2!$A$1:$G$589,7,0)</f>
        <v>333200</v>
      </c>
      <c r="DA892" s="28">
        <v>0</v>
      </c>
      <c r="DB892" s="35">
        <f t="shared" si="63"/>
        <v>333200</v>
      </c>
      <c r="DE892" s="31">
        <f t="shared" si="62"/>
        <v>333200</v>
      </c>
    </row>
    <row r="893" spans="1:109" ht="22.5" x14ac:dyDescent="0.25">
      <c r="A893" s="18">
        <v>225</v>
      </c>
      <c r="B893" s="38" t="s">
        <v>1073</v>
      </c>
      <c r="C893" s="33" t="s">
        <v>43</v>
      </c>
      <c r="D893" s="21">
        <v>20</v>
      </c>
      <c r="E893" s="21">
        <v>20</v>
      </c>
      <c r="F893" s="23" t="s">
        <v>1034</v>
      </c>
      <c r="G893" s="23" t="s">
        <v>1039</v>
      </c>
      <c r="H893" s="22"/>
      <c r="I893" s="22"/>
      <c r="J893" s="22"/>
      <c r="K893" s="22"/>
      <c r="L893" s="23"/>
      <c r="M893" s="22"/>
      <c r="N893" s="24"/>
      <c r="O893" s="24"/>
      <c r="P893" s="24"/>
      <c r="Q893" s="24"/>
      <c r="R893" s="46"/>
      <c r="S893" s="46"/>
      <c r="T893" s="47"/>
      <c r="U893" s="47"/>
      <c r="V893" s="47"/>
      <c r="W893" s="46"/>
      <c r="X893" s="47"/>
      <c r="Y893" s="47"/>
      <c r="Z893" s="47"/>
      <c r="AA893" s="46"/>
      <c r="AB893" s="46"/>
      <c r="AC893" s="47"/>
      <c r="AD893" s="46"/>
      <c r="AE893" s="46"/>
      <c r="AF893" s="47"/>
      <c r="AG893" s="47"/>
      <c r="AH893" s="47"/>
      <c r="AI893" s="46"/>
      <c r="AJ893" s="46"/>
      <c r="AK893" s="46"/>
      <c r="AL893" s="46"/>
      <c r="AM893" s="46"/>
      <c r="AN893" s="47"/>
      <c r="AO893" s="47"/>
      <c r="AP893" s="47"/>
      <c r="AQ893" s="46"/>
      <c r="AR893" s="47"/>
      <c r="AS893" s="47"/>
      <c r="AT893" s="95"/>
      <c r="AU893" s="46"/>
      <c r="AV893" s="47"/>
      <c r="AW893" s="47"/>
      <c r="AX893" s="47"/>
      <c r="AY893" s="46"/>
      <c r="AZ893" s="46"/>
      <c r="BA893" s="46"/>
      <c r="BB893" s="46"/>
      <c r="BC893" s="46"/>
      <c r="BD893" s="47"/>
      <c r="BE893" s="47"/>
      <c r="BF893" s="47"/>
      <c r="BG893" s="46"/>
      <c r="BH893" s="47"/>
      <c r="BI893" s="47"/>
      <c r="BJ893" s="47"/>
      <c r="BK893" s="46"/>
      <c r="BL893" s="110"/>
      <c r="BM893" s="110"/>
      <c r="BN893" s="47"/>
      <c r="BO893" s="46"/>
      <c r="BP893" s="47"/>
      <c r="BQ893" s="47"/>
      <c r="BR893" s="47"/>
      <c r="BS893" s="46"/>
      <c r="BT893" s="47"/>
      <c r="BU893" s="47"/>
      <c r="BV893" s="47"/>
      <c r="BW893" s="46"/>
      <c r="BX893" s="47"/>
      <c r="BY893" s="47"/>
      <c r="BZ893" s="47"/>
      <c r="CA893" s="46"/>
      <c r="CB893" s="47"/>
      <c r="CC893" s="47"/>
      <c r="CD893" s="47"/>
      <c r="CE893" s="46"/>
      <c r="CF893" s="47"/>
      <c r="CG893" s="47"/>
      <c r="CH893" s="47"/>
      <c r="CI893" s="46"/>
      <c r="CJ893" s="47"/>
      <c r="CK893" s="47"/>
      <c r="CL893" s="47"/>
      <c r="CM893" s="46"/>
      <c r="CN893" s="46"/>
      <c r="CO893" s="46"/>
      <c r="CP893" s="46"/>
      <c r="CQ893" s="46"/>
      <c r="CR893" s="46"/>
      <c r="CS893" s="46"/>
      <c r="CT893" s="46"/>
      <c r="CU893" s="46"/>
      <c r="CV893" s="47"/>
      <c r="CW893" s="47"/>
      <c r="CX893" s="47"/>
      <c r="CY893" s="46"/>
      <c r="CZ893" s="28">
        <f>VLOOKUP(A893,[1]Hoja2!$A$1:$G$589,7,0)</f>
        <v>333200</v>
      </c>
      <c r="DA893" s="28">
        <v>0</v>
      </c>
      <c r="DB893" s="35">
        <f t="shared" si="63"/>
        <v>333200</v>
      </c>
      <c r="DE893" s="31">
        <f t="shared" si="62"/>
        <v>333200</v>
      </c>
    </row>
    <row r="894" spans="1:109" ht="22.5" x14ac:dyDescent="0.25">
      <c r="A894" s="41">
        <v>226</v>
      </c>
      <c r="B894" s="38" t="s">
        <v>1074</v>
      </c>
      <c r="C894" s="33" t="s">
        <v>43</v>
      </c>
      <c r="D894" s="21">
        <v>5</v>
      </c>
      <c r="E894" s="21">
        <f>D894</f>
        <v>5</v>
      </c>
      <c r="F894" s="22" t="s">
        <v>1034</v>
      </c>
      <c r="G894" s="22" t="s">
        <v>1039</v>
      </c>
      <c r="H894" s="22"/>
      <c r="I894" s="22"/>
      <c r="J894" s="22"/>
      <c r="K894" s="22"/>
      <c r="L894" s="23"/>
      <c r="M894" s="22"/>
      <c r="N894" s="24"/>
      <c r="O894" s="24"/>
      <c r="P894" s="24"/>
      <c r="Q894" s="24"/>
      <c r="R894" s="46"/>
      <c r="S894" s="46"/>
      <c r="T894" s="47"/>
      <c r="U894" s="47"/>
      <c r="V894" s="47"/>
      <c r="W894" s="46"/>
      <c r="X894" s="47"/>
      <c r="Y894" s="47"/>
      <c r="Z894" s="47"/>
      <c r="AA894" s="46"/>
      <c r="AB894" s="46"/>
      <c r="AC894" s="47"/>
      <c r="AD894" s="46"/>
      <c r="AE894" s="46"/>
      <c r="AF894" s="47"/>
      <c r="AG894" s="47"/>
      <c r="AH894" s="47"/>
      <c r="AI894" s="46"/>
      <c r="AJ894" s="46"/>
      <c r="AK894" s="46"/>
      <c r="AL894" s="46"/>
      <c r="AM894" s="46"/>
      <c r="AN894" s="47"/>
      <c r="AO894" s="47"/>
      <c r="AP894" s="47"/>
      <c r="AQ894" s="46"/>
      <c r="AR894" s="47"/>
      <c r="AS894" s="47"/>
      <c r="AT894" s="95"/>
      <c r="AU894" s="46"/>
      <c r="AV894" s="47"/>
      <c r="AW894" s="47"/>
      <c r="AX894" s="47"/>
      <c r="AY894" s="46"/>
      <c r="AZ894" s="46"/>
      <c r="BA894" s="46"/>
      <c r="BB894" s="46"/>
      <c r="BC894" s="46"/>
      <c r="BD894" s="47"/>
      <c r="BE894" s="47"/>
      <c r="BF894" s="47"/>
      <c r="BG894" s="46"/>
      <c r="BH894" s="47"/>
      <c r="BI894" s="47"/>
      <c r="BJ894" s="47"/>
      <c r="BK894" s="46"/>
      <c r="BL894" s="110"/>
      <c r="BM894" s="110"/>
      <c r="BN894" s="47"/>
      <c r="BO894" s="46"/>
      <c r="BP894" s="47"/>
      <c r="BQ894" s="47"/>
      <c r="BR894" s="47"/>
      <c r="BS894" s="46"/>
      <c r="BT894" s="47"/>
      <c r="BU894" s="47"/>
      <c r="BV894" s="47"/>
      <c r="BW894" s="46"/>
      <c r="BX894" s="47"/>
      <c r="BY894" s="47"/>
      <c r="BZ894" s="47"/>
      <c r="CA894" s="46"/>
      <c r="CB894" s="47"/>
      <c r="CC894" s="47"/>
      <c r="CD894" s="47"/>
      <c r="CE894" s="46"/>
      <c r="CF894" s="47"/>
      <c r="CG894" s="47"/>
      <c r="CH894" s="47"/>
      <c r="CI894" s="46"/>
      <c r="CJ894" s="47"/>
      <c r="CK894" s="47"/>
      <c r="CL894" s="47"/>
      <c r="CM894" s="46"/>
      <c r="CN894" s="46"/>
      <c r="CO894" s="46"/>
      <c r="CP894" s="46"/>
      <c r="CQ894" s="46"/>
      <c r="CR894" s="46"/>
      <c r="CS894" s="46"/>
      <c r="CT894" s="46"/>
      <c r="CU894" s="46"/>
      <c r="CV894" s="47"/>
      <c r="CW894" s="47"/>
      <c r="CX894" s="47"/>
      <c r="CY894" s="46"/>
      <c r="CZ894" s="28">
        <f>VLOOKUP(A894,[1]Hoja2!$A$1:$G$589,7,0)</f>
        <v>333200</v>
      </c>
      <c r="DA894" s="28">
        <v>0</v>
      </c>
      <c r="DB894" s="35">
        <f t="shared" si="63"/>
        <v>333200</v>
      </c>
      <c r="DE894" s="31">
        <f t="shared" si="62"/>
        <v>333200</v>
      </c>
    </row>
    <row r="895" spans="1:109" ht="22.5" x14ac:dyDescent="0.25">
      <c r="A895" s="37">
        <v>227</v>
      </c>
      <c r="B895" s="38" t="s">
        <v>1075</v>
      </c>
      <c r="C895" s="33" t="s">
        <v>43</v>
      </c>
      <c r="D895" s="21">
        <v>5</v>
      </c>
      <c r="E895" s="21">
        <f>D895</f>
        <v>5</v>
      </c>
      <c r="F895" s="22" t="s">
        <v>1034</v>
      </c>
      <c r="G895" s="22" t="s">
        <v>1039</v>
      </c>
      <c r="H895" s="22"/>
      <c r="I895" s="22"/>
      <c r="J895" s="22"/>
      <c r="K895" s="22"/>
      <c r="L895" s="23"/>
      <c r="M895" s="22"/>
      <c r="N895" s="24"/>
      <c r="O895" s="24"/>
      <c r="P895" s="24"/>
      <c r="Q895" s="24"/>
      <c r="R895" s="46"/>
      <c r="S895" s="46"/>
      <c r="T895" s="47"/>
      <c r="U895" s="47"/>
      <c r="V895" s="47"/>
      <c r="W895" s="46"/>
      <c r="X895" s="47"/>
      <c r="Y895" s="47"/>
      <c r="Z895" s="47"/>
      <c r="AA895" s="46"/>
      <c r="AB895" s="46"/>
      <c r="AC895" s="47"/>
      <c r="AD895" s="46"/>
      <c r="AE895" s="46"/>
      <c r="AF895" s="47"/>
      <c r="AG895" s="47"/>
      <c r="AH895" s="47"/>
      <c r="AI895" s="46"/>
      <c r="AJ895" s="46"/>
      <c r="AK895" s="46"/>
      <c r="AL895" s="46"/>
      <c r="AM895" s="46"/>
      <c r="AN895" s="47"/>
      <c r="AO895" s="47"/>
      <c r="AP895" s="47"/>
      <c r="AQ895" s="46"/>
      <c r="AR895" s="47"/>
      <c r="AS895" s="47"/>
      <c r="AT895" s="95"/>
      <c r="AU895" s="46"/>
      <c r="AV895" s="47"/>
      <c r="AW895" s="47"/>
      <c r="AX895" s="47"/>
      <c r="AY895" s="46"/>
      <c r="AZ895" s="46"/>
      <c r="BA895" s="46"/>
      <c r="BB895" s="46"/>
      <c r="BC895" s="46"/>
      <c r="BD895" s="47"/>
      <c r="BE895" s="47"/>
      <c r="BF895" s="47"/>
      <c r="BG895" s="46"/>
      <c r="BH895" s="47"/>
      <c r="BI895" s="47"/>
      <c r="BJ895" s="47"/>
      <c r="BK895" s="46"/>
      <c r="BL895" s="110"/>
      <c r="BM895" s="110"/>
      <c r="BN895" s="47"/>
      <c r="BO895" s="46"/>
      <c r="BP895" s="47"/>
      <c r="BQ895" s="47"/>
      <c r="BR895" s="47"/>
      <c r="BS895" s="46"/>
      <c r="BT895" s="47"/>
      <c r="BU895" s="47"/>
      <c r="BV895" s="47"/>
      <c r="BW895" s="46"/>
      <c r="BX895" s="47"/>
      <c r="BY895" s="47"/>
      <c r="BZ895" s="47"/>
      <c r="CA895" s="46"/>
      <c r="CB895" s="47"/>
      <c r="CC895" s="47"/>
      <c r="CD895" s="47"/>
      <c r="CE895" s="46"/>
      <c r="CF895" s="47"/>
      <c r="CG895" s="47"/>
      <c r="CH895" s="47"/>
      <c r="CI895" s="46"/>
      <c r="CJ895" s="47"/>
      <c r="CK895" s="47"/>
      <c r="CL895" s="47"/>
      <c r="CM895" s="46"/>
      <c r="CN895" s="46"/>
      <c r="CO895" s="46"/>
      <c r="CP895" s="46"/>
      <c r="CQ895" s="46"/>
      <c r="CR895" s="46"/>
      <c r="CS895" s="46"/>
      <c r="CT895" s="46"/>
      <c r="CU895" s="46"/>
      <c r="CV895" s="47"/>
      <c r="CW895" s="47"/>
      <c r="CX895" s="47"/>
      <c r="CY895" s="46"/>
      <c r="CZ895" s="28">
        <f>VLOOKUP(A895,[1]Hoja2!$A$1:$G$589,7,0)</f>
        <v>333200</v>
      </c>
      <c r="DA895" s="28">
        <v>0</v>
      </c>
      <c r="DB895" s="35">
        <f t="shared" si="63"/>
        <v>333200</v>
      </c>
      <c r="DE895" s="31">
        <f t="shared" si="62"/>
        <v>333200</v>
      </c>
    </row>
    <row r="896" spans="1:109" x14ac:dyDescent="0.25">
      <c r="A896" s="37">
        <v>240</v>
      </c>
      <c r="B896" s="32" t="s">
        <v>1076</v>
      </c>
      <c r="C896" s="33" t="s">
        <v>43</v>
      </c>
      <c r="D896" s="117">
        <v>3</v>
      </c>
      <c r="E896" s="21">
        <f>D896</f>
        <v>3</v>
      </c>
      <c r="F896" s="22" t="s">
        <v>1034</v>
      </c>
      <c r="G896" s="23" t="s">
        <v>1035</v>
      </c>
      <c r="H896" s="22"/>
      <c r="I896" s="22"/>
      <c r="J896" s="22"/>
      <c r="K896" s="22"/>
      <c r="L896" s="23"/>
      <c r="M896" s="22"/>
      <c r="N896" s="24"/>
      <c r="O896" s="24"/>
      <c r="P896" s="24"/>
      <c r="Q896" s="24"/>
      <c r="R896" s="46"/>
      <c r="S896" s="46"/>
      <c r="T896" s="47"/>
      <c r="U896" s="47"/>
      <c r="V896" s="47"/>
      <c r="W896" s="46"/>
      <c r="X896" s="47"/>
      <c r="Y896" s="47"/>
      <c r="Z896" s="47"/>
      <c r="AA896" s="46"/>
      <c r="AB896" s="46"/>
      <c r="AC896" s="47"/>
      <c r="AD896" s="46"/>
      <c r="AE896" s="46"/>
      <c r="AF896" s="47"/>
      <c r="AG896" s="47"/>
      <c r="AH896" s="47"/>
      <c r="AI896" s="46"/>
      <c r="AJ896" s="46"/>
      <c r="AK896" s="46"/>
      <c r="AL896" s="46"/>
      <c r="AM896" s="46"/>
      <c r="AN896" s="47"/>
      <c r="AO896" s="47"/>
      <c r="AP896" s="47"/>
      <c r="AQ896" s="46"/>
      <c r="AR896" s="47">
        <f>VLOOKUP(A896,'[11]cirugia y sus especialida (404)'!$A$1:$U$425,19,0)</f>
        <v>7342</v>
      </c>
      <c r="AS896" s="47">
        <f>VLOOKUP(A896,'[11]cirugia y sus especialida (404)'!$A$1:$U$425,20,0)</f>
        <v>1395</v>
      </c>
      <c r="AT896" s="95">
        <f t="shared" si="64"/>
        <v>8737</v>
      </c>
      <c r="AU896" s="46"/>
      <c r="AV896" s="47"/>
      <c r="AW896" s="47"/>
      <c r="AX896" s="47"/>
      <c r="AY896" s="46"/>
      <c r="AZ896" s="46"/>
      <c r="BA896" s="46"/>
      <c r="BB896" s="46"/>
      <c r="BC896" s="46"/>
      <c r="BD896" s="47"/>
      <c r="BE896" s="47"/>
      <c r="BF896" s="47"/>
      <c r="BG896" s="46"/>
      <c r="BH896" s="47"/>
      <c r="BI896" s="47"/>
      <c r="BJ896" s="47"/>
      <c r="BK896" s="46"/>
      <c r="BL896" s="110">
        <v>13792</v>
      </c>
      <c r="BM896" s="110">
        <v>2620.48</v>
      </c>
      <c r="BN896" s="47">
        <f t="shared" si="65"/>
        <v>16412.48</v>
      </c>
      <c r="BO896" s="46"/>
      <c r="BP896" s="47"/>
      <c r="BQ896" s="47"/>
      <c r="BR896" s="47"/>
      <c r="BS896" s="46"/>
      <c r="BT896" s="47"/>
      <c r="BU896" s="47"/>
      <c r="BV896" s="47"/>
      <c r="BW896" s="46"/>
      <c r="BX896" s="47"/>
      <c r="BY896" s="47"/>
      <c r="BZ896" s="47"/>
      <c r="CA896" s="46"/>
      <c r="CB896" s="47"/>
      <c r="CC896" s="47"/>
      <c r="CD896" s="47"/>
      <c r="CE896" s="46"/>
      <c r="CF896" s="47">
        <f>VLOOKUP(A896,'[10]cirugia y sus especialida (404)'!$A$1:$U$425,19,0)</f>
        <v>6500</v>
      </c>
      <c r="CG896" s="47">
        <f>VLOOKUP(A896,'[10]cirugia y sus especialida (404)'!$A$1:$U$425,20,0)</f>
        <v>1235</v>
      </c>
      <c r="CH896" s="47">
        <f>+CF896+CG896</f>
        <v>7735</v>
      </c>
      <c r="CI896" s="46"/>
      <c r="CJ896" s="47"/>
      <c r="CK896" s="47"/>
      <c r="CL896" s="47"/>
      <c r="CM896" s="46"/>
      <c r="CN896" s="46"/>
      <c r="CO896" s="46"/>
      <c r="CP896" s="46"/>
      <c r="CQ896" s="46"/>
      <c r="CR896" s="46"/>
      <c r="CS896" s="46"/>
      <c r="CT896" s="46"/>
      <c r="CU896" s="46"/>
      <c r="CV896" s="47"/>
      <c r="CW896" s="47"/>
      <c r="CX896" s="47"/>
      <c r="CY896" s="46"/>
      <c r="CZ896" s="28"/>
      <c r="DA896" s="28"/>
      <c r="DB896" s="35"/>
      <c r="DE896" s="31">
        <f t="shared" si="62"/>
        <v>8737</v>
      </c>
    </row>
    <row r="897" spans="1:109" ht="33.75" x14ac:dyDescent="0.25">
      <c r="A897" s="18">
        <v>357</v>
      </c>
      <c r="B897" s="38" t="s">
        <v>1077</v>
      </c>
      <c r="C897" s="33" t="s">
        <v>43</v>
      </c>
      <c r="D897" s="21">
        <v>10</v>
      </c>
      <c r="E897" s="21">
        <v>10</v>
      </c>
      <c r="F897" s="22" t="s">
        <v>1034</v>
      </c>
      <c r="G897" s="22" t="s">
        <v>1078</v>
      </c>
      <c r="H897" s="22"/>
      <c r="I897" s="22"/>
      <c r="J897" s="22" t="s">
        <v>124</v>
      </c>
      <c r="K897" s="22"/>
      <c r="L897" s="23"/>
      <c r="M897" s="22"/>
      <c r="N897" s="24"/>
      <c r="O897" s="24"/>
      <c r="P897" s="24"/>
      <c r="Q897" s="24"/>
      <c r="R897" s="46"/>
      <c r="S897" s="46"/>
      <c r="T897" s="47"/>
      <c r="U897" s="47"/>
      <c r="V897" s="47"/>
      <c r="W897" s="46"/>
      <c r="X897" s="47"/>
      <c r="Y897" s="47"/>
      <c r="Z897" s="47"/>
      <c r="AA897" s="46"/>
      <c r="AB897" s="46"/>
      <c r="AC897" s="47"/>
      <c r="AD897" s="46"/>
      <c r="AE897" s="46"/>
      <c r="AF897" s="47"/>
      <c r="AG897" s="47"/>
      <c r="AH897" s="47"/>
      <c r="AI897" s="46"/>
      <c r="AJ897" s="46"/>
      <c r="AK897" s="46"/>
      <c r="AL897" s="46"/>
      <c r="AM897" s="46"/>
      <c r="AN897" s="47"/>
      <c r="AO897" s="47"/>
      <c r="AP897" s="47"/>
      <c r="AQ897" s="46"/>
      <c r="AR897" s="47"/>
      <c r="AS897" s="47"/>
      <c r="AT897" s="95"/>
      <c r="AU897" s="46"/>
      <c r="AV897" s="47"/>
      <c r="AW897" s="47"/>
      <c r="AX897" s="47"/>
      <c r="AY897" s="46"/>
      <c r="AZ897" s="46"/>
      <c r="BA897" s="46"/>
      <c r="BB897" s="46"/>
      <c r="BC897" s="46"/>
      <c r="BD897" s="47"/>
      <c r="BE897" s="47"/>
      <c r="BF897" s="47"/>
      <c r="BG897" s="46"/>
      <c r="BH897" s="47"/>
      <c r="BI897" s="47"/>
      <c r="BJ897" s="47"/>
      <c r="BK897" s="46"/>
      <c r="BL897" s="110"/>
      <c r="BM897" s="110"/>
      <c r="BN897" s="47"/>
      <c r="BO897" s="46"/>
      <c r="BP897" s="47"/>
      <c r="BQ897" s="47"/>
      <c r="BR897" s="47"/>
      <c r="BS897" s="46"/>
      <c r="BT897" s="47"/>
      <c r="BU897" s="47"/>
      <c r="BV897" s="47"/>
      <c r="BW897" s="46"/>
      <c r="BX897" s="47"/>
      <c r="BY897" s="47"/>
      <c r="BZ897" s="47"/>
      <c r="CA897" s="46"/>
      <c r="CB897" s="47"/>
      <c r="CC897" s="47"/>
      <c r="CD897" s="47"/>
      <c r="CE897" s="46"/>
      <c r="CF897" s="47"/>
      <c r="CG897" s="47"/>
      <c r="CH897" s="47"/>
      <c r="CI897" s="46"/>
      <c r="CJ897" s="47"/>
      <c r="CK897" s="47"/>
      <c r="CL897" s="47"/>
      <c r="CM897" s="46"/>
      <c r="CN897" s="46"/>
      <c r="CO897" s="46"/>
      <c r="CP897" s="46"/>
      <c r="CQ897" s="46"/>
      <c r="CR897" s="46"/>
      <c r="CS897" s="46"/>
      <c r="CT897" s="46"/>
      <c r="CU897" s="46"/>
      <c r="CV897" s="47"/>
      <c r="CW897" s="47"/>
      <c r="CX897" s="47"/>
      <c r="CY897" s="46"/>
      <c r="CZ897" s="28">
        <f>VLOOKUP(A897,[1]Hoja2!$A$1:$G$589,7,0)</f>
        <v>241017.84</v>
      </c>
      <c r="DA897" s="28">
        <v>0</v>
      </c>
      <c r="DB897" s="35">
        <f t="shared" si="63"/>
        <v>241017.84</v>
      </c>
      <c r="DE897" s="31">
        <f t="shared" si="62"/>
        <v>241017.84</v>
      </c>
    </row>
    <row r="898" spans="1:109" ht="22.5" x14ac:dyDescent="0.25">
      <c r="A898" s="36">
        <v>358</v>
      </c>
      <c r="B898" s="38" t="s">
        <v>1079</v>
      </c>
      <c r="C898" s="33" t="s">
        <v>43</v>
      </c>
      <c r="D898" s="40">
        <v>1</v>
      </c>
      <c r="E898" s="21">
        <f>D898</f>
        <v>1</v>
      </c>
      <c r="F898" s="22" t="s">
        <v>1034</v>
      </c>
      <c r="G898" s="22" t="s">
        <v>1078</v>
      </c>
      <c r="H898" s="22"/>
      <c r="I898" s="22"/>
      <c r="J898" s="22" t="s">
        <v>124</v>
      </c>
      <c r="K898" s="22"/>
      <c r="L898" s="23"/>
      <c r="M898" s="22"/>
      <c r="N898" s="24"/>
      <c r="O898" s="24"/>
      <c r="P898" s="24"/>
      <c r="Q898" s="24"/>
      <c r="R898" s="46"/>
      <c r="S898" s="46"/>
      <c r="T898" s="47"/>
      <c r="U898" s="47"/>
      <c r="V898" s="47"/>
      <c r="W898" s="46"/>
      <c r="X898" s="47"/>
      <c r="Y898" s="47"/>
      <c r="Z898" s="47"/>
      <c r="AA898" s="46"/>
      <c r="AB898" s="46"/>
      <c r="AC898" s="47"/>
      <c r="AD898" s="46"/>
      <c r="AE898" s="46"/>
      <c r="AF898" s="47"/>
      <c r="AG898" s="47"/>
      <c r="AH898" s="47"/>
      <c r="AI898" s="46"/>
      <c r="AJ898" s="46"/>
      <c r="AK898" s="46"/>
      <c r="AL898" s="46"/>
      <c r="AM898" s="46"/>
      <c r="AN898" s="47"/>
      <c r="AO898" s="47"/>
      <c r="AP898" s="47"/>
      <c r="AQ898" s="46"/>
      <c r="AR898" s="47"/>
      <c r="AS898" s="47"/>
      <c r="AT898" s="95"/>
      <c r="AU898" s="46"/>
      <c r="AV898" s="47"/>
      <c r="AW898" s="47"/>
      <c r="AX898" s="47"/>
      <c r="AY898" s="46"/>
      <c r="AZ898" s="46"/>
      <c r="BA898" s="46"/>
      <c r="BB898" s="46"/>
      <c r="BC898" s="46"/>
      <c r="BD898" s="47"/>
      <c r="BE898" s="47"/>
      <c r="BF898" s="47"/>
      <c r="BG898" s="46"/>
      <c r="BH898" s="47"/>
      <c r="BI898" s="47"/>
      <c r="BJ898" s="47"/>
      <c r="BK898" s="46"/>
      <c r="BL898" s="110"/>
      <c r="BM898" s="110"/>
      <c r="BN898" s="47"/>
      <c r="BO898" s="46"/>
      <c r="BP898" s="47"/>
      <c r="BQ898" s="47"/>
      <c r="BR898" s="47"/>
      <c r="BS898" s="46"/>
      <c r="BT898" s="47"/>
      <c r="BU898" s="47"/>
      <c r="BV898" s="47"/>
      <c r="BW898" s="46"/>
      <c r="BX898" s="47"/>
      <c r="BY898" s="47"/>
      <c r="BZ898" s="47"/>
      <c r="CA898" s="46"/>
      <c r="CB898" s="47"/>
      <c r="CC898" s="47"/>
      <c r="CD898" s="47"/>
      <c r="CE898" s="46"/>
      <c r="CF898" s="47"/>
      <c r="CG898" s="47"/>
      <c r="CH898" s="47"/>
      <c r="CI898" s="46"/>
      <c r="CJ898" s="47"/>
      <c r="CK898" s="47"/>
      <c r="CL898" s="47"/>
      <c r="CM898" s="46"/>
      <c r="CN898" s="46"/>
      <c r="CO898" s="46"/>
      <c r="CP898" s="46"/>
      <c r="CQ898" s="46"/>
      <c r="CR898" s="46"/>
      <c r="CS898" s="46"/>
      <c r="CT898" s="46"/>
      <c r="CU898" s="46"/>
      <c r="CV898" s="47"/>
      <c r="CW898" s="47"/>
      <c r="CX898" s="47"/>
      <c r="CY898" s="46"/>
      <c r="CZ898" s="28">
        <f>VLOOKUP(A898,[1]Hoja2!$A$1:$G$589,7,0)</f>
        <v>323634.78000000003</v>
      </c>
      <c r="DA898" s="28">
        <v>0</v>
      </c>
      <c r="DB898" s="35">
        <f t="shared" si="63"/>
        <v>323634.78000000003</v>
      </c>
      <c r="DE898" s="31">
        <f t="shared" si="62"/>
        <v>323634.78000000003</v>
      </c>
    </row>
    <row r="899" spans="1:109" x14ac:dyDescent="0.25">
      <c r="A899" s="18">
        <v>371</v>
      </c>
      <c r="B899" s="38" t="s">
        <v>1080</v>
      </c>
      <c r="C899" s="88" t="s">
        <v>43</v>
      </c>
      <c r="D899" s="40">
        <v>1</v>
      </c>
      <c r="E899" s="21">
        <f>D899</f>
        <v>1</v>
      </c>
      <c r="F899" s="22" t="s">
        <v>1034</v>
      </c>
      <c r="G899" s="22" t="s">
        <v>1037</v>
      </c>
      <c r="H899" s="22"/>
      <c r="I899" s="22"/>
      <c r="J899" s="22"/>
      <c r="K899" s="22"/>
      <c r="L899" s="23"/>
      <c r="M899" s="22"/>
      <c r="N899" s="24"/>
      <c r="O899" s="24"/>
      <c r="P899" s="24"/>
      <c r="Q899" s="24"/>
      <c r="R899" s="46"/>
      <c r="S899" s="46"/>
      <c r="T899" s="47"/>
      <c r="U899" s="47"/>
      <c r="V899" s="47"/>
      <c r="W899" s="46"/>
      <c r="X899" s="47"/>
      <c r="Y899" s="47"/>
      <c r="Z899" s="47"/>
      <c r="AA899" s="46"/>
      <c r="AB899" s="46"/>
      <c r="AC899" s="47"/>
      <c r="AD899" s="46"/>
      <c r="AE899" s="46"/>
      <c r="AF899" s="47"/>
      <c r="AG899" s="47"/>
      <c r="AH899" s="47"/>
      <c r="AI899" s="46"/>
      <c r="AJ899" s="46"/>
      <c r="AK899" s="46"/>
      <c r="AL899" s="46"/>
      <c r="AM899" s="46"/>
      <c r="AN899" s="47"/>
      <c r="AO899" s="47"/>
      <c r="AP899" s="47"/>
      <c r="AQ899" s="46"/>
      <c r="AR899" s="47"/>
      <c r="AS899" s="47"/>
      <c r="AT899" s="95"/>
      <c r="AU899" s="46"/>
      <c r="AV899" s="47"/>
      <c r="AW899" s="47"/>
      <c r="AX899" s="47"/>
      <c r="AY899" s="46"/>
      <c r="AZ899" s="46"/>
      <c r="BA899" s="46"/>
      <c r="BB899" s="46"/>
      <c r="BC899" s="46"/>
      <c r="BD899" s="47"/>
      <c r="BE899" s="47"/>
      <c r="BF899" s="47"/>
      <c r="BG899" s="46"/>
      <c r="BH899" s="47"/>
      <c r="BI899" s="47"/>
      <c r="BJ899" s="47"/>
      <c r="BK899" s="46"/>
      <c r="BL899" s="110"/>
      <c r="BM899" s="110"/>
      <c r="BN899" s="47"/>
      <c r="BO899" s="46"/>
      <c r="BP899" s="47"/>
      <c r="BQ899" s="47"/>
      <c r="BR899" s="47"/>
      <c r="BS899" s="46"/>
      <c r="BT899" s="47"/>
      <c r="BU899" s="47"/>
      <c r="BV899" s="47"/>
      <c r="BW899" s="46"/>
      <c r="BX899" s="47"/>
      <c r="BY899" s="47"/>
      <c r="BZ899" s="47"/>
      <c r="CA899" s="46"/>
      <c r="CB899" s="47"/>
      <c r="CC899" s="47"/>
      <c r="CD899" s="47"/>
      <c r="CE899" s="46"/>
      <c r="CF899" s="47">
        <f>VLOOKUP(A899,'[10]cirugia y sus especialida (404)'!$A$1:$U$425,19,0)</f>
        <v>530000</v>
      </c>
      <c r="CG899" s="47">
        <f>VLOOKUP(A899,'[10]cirugia y sus especialida (404)'!$A$1:$U$425,20,0)</f>
        <v>100700</v>
      </c>
      <c r="CH899" s="47">
        <f>+CF899+CG899</f>
        <v>630700</v>
      </c>
      <c r="CI899" s="46"/>
      <c r="CJ899" s="47"/>
      <c r="CK899" s="47"/>
      <c r="CL899" s="47"/>
      <c r="CM899" s="46"/>
      <c r="CN899" s="46"/>
      <c r="CO899" s="46"/>
      <c r="CP899" s="46"/>
      <c r="CQ899" s="46"/>
      <c r="CR899" s="46"/>
      <c r="CS899" s="46"/>
      <c r="CT899" s="46"/>
      <c r="CU899" s="46"/>
      <c r="CV899" s="47"/>
      <c r="CW899" s="47"/>
      <c r="CX899" s="47"/>
      <c r="CY899" s="46"/>
      <c r="CZ899" s="28"/>
      <c r="DA899" s="28"/>
      <c r="DB899" s="35"/>
      <c r="DE899" s="31">
        <f t="shared" si="62"/>
        <v>630700</v>
      </c>
    </row>
    <row r="900" spans="1:109" x14ac:dyDescent="0.25">
      <c r="A900" s="18">
        <v>372</v>
      </c>
      <c r="B900" s="38" t="s">
        <v>1081</v>
      </c>
      <c r="C900" s="88" t="s">
        <v>43</v>
      </c>
      <c r="D900" s="21">
        <v>10</v>
      </c>
      <c r="E900" s="21">
        <v>10</v>
      </c>
      <c r="F900" s="22" t="s">
        <v>1034</v>
      </c>
      <c r="G900" s="22" t="s">
        <v>1037</v>
      </c>
      <c r="H900" s="22"/>
      <c r="I900" s="22"/>
      <c r="J900" s="22"/>
      <c r="K900" s="22"/>
      <c r="L900" s="23"/>
      <c r="M900" s="22"/>
      <c r="N900" s="24"/>
      <c r="O900" s="24"/>
      <c r="P900" s="24"/>
      <c r="Q900" s="24"/>
      <c r="R900" s="46"/>
      <c r="S900" s="46"/>
      <c r="T900" s="47"/>
      <c r="U900" s="47"/>
      <c r="V900" s="47"/>
      <c r="W900" s="46"/>
      <c r="X900" s="47"/>
      <c r="Y900" s="47"/>
      <c r="Z900" s="47"/>
      <c r="AA900" s="46"/>
      <c r="AB900" s="46"/>
      <c r="AC900" s="47"/>
      <c r="AD900" s="46"/>
      <c r="AE900" s="46"/>
      <c r="AF900" s="47"/>
      <c r="AG900" s="47"/>
      <c r="AH900" s="47"/>
      <c r="AI900" s="46"/>
      <c r="AJ900" s="46"/>
      <c r="AK900" s="46"/>
      <c r="AL900" s="46"/>
      <c r="AM900" s="46"/>
      <c r="AN900" s="47"/>
      <c r="AO900" s="47"/>
      <c r="AP900" s="47"/>
      <c r="AQ900" s="46"/>
      <c r="AR900" s="47"/>
      <c r="AS900" s="47"/>
      <c r="AT900" s="95"/>
      <c r="AU900" s="46"/>
      <c r="AV900" s="47"/>
      <c r="AW900" s="47"/>
      <c r="AX900" s="47"/>
      <c r="AY900" s="46"/>
      <c r="AZ900" s="46"/>
      <c r="BA900" s="46"/>
      <c r="BB900" s="46"/>
      <c r="BC900" s="46"/>
      <c r="BD900" s="47"/>
      <c r="BE900" s="47"/>
      <c r="BF900" s="47"/>
      <c r="BG900" s="46"/>
      <c r="BH900" s="47"/>
      <c r="BI900" s="47"/>
      <c r="BJ900" s="47"/>
      <c r="BK900" s="46"/>
      <c r="BL900" s="110"/>
      <c r="BM900" s="110"/>
      <c r="BN900" s="47"/>
      <c r="BO900" s="46"/>
      <c r="BP900" s="47"/>
      <c r="BQ900" s="47"/>
      <c r="BR900" s="47"/>
      <c r="BS900" s="46"/>
      <c r="BT900" s="47"/>
      <c r="BU900" s="47"/>
      <c r="BV900" s="47"/>
      <c r="BW900" s="46"/>
      <c r="BX900" s="47"/>
      <c r="BY900" s="47"/>
      <c r="BZ900" s="47"/>
      <c r="CA900" s="46"/>
      <c r="CB900" s="47"/>
      <c r="CC900" s="47"/>
      <c r="CD900" s="47"/>
      <c r="CE900" s="46"/>
      <c r="CF900" s="47">
        <f>VLOOKUP(A900,'[10]cirugia y sus especialida (404)'!$A$1:$U$425,19,0)</f>
        <v>530000</v>
      </c>
      <c r="CG900" s="47">
        <f>VLOOKUP(A900,'[10]cirugia y sus especialida (404)'!$A$1:$U$425,20,0)</f>
        <v>100700</v>
      </c>
      <c r="CH900" s="47">
        <f>+CF900+CG900</f>
        <v>630700</v>
      </c>
      <c r="CI900" s="46"/>
      <c r="CJ900" s="47"/>
      <c r="CK900" s="47"/>
      <c r="CL900" s="47"/>
      <c r="CM900" s="46"/>
      <c r="CN900" s="46"/>
      <c r="CO900" s="46"/>
      <c r="CP900" s="46"/>
      <c r="CQ900" s="46"/>
      <c r="CR900" s="46"/>
      <c r="CS900" s="46"/>
      <c r="CT900" s="46"/>
      <c r="CU900" s="46"/>
      <c r="CV900" s="47"/>
      <c r="CW900" s="47"/>
      <c r="CX900" s="47"/>
      <c r="CY900" s="46"/>
      <c r="CZ900" s="28"/>
      <c r="DA900" s="28"/>
      <c r="DB900" s="35"/>
      <c r="DE900" s="31">
        <f t="shared" ref="DE900:DE963" si="69">MEDIAN(V900,Z900,AD900,AH900,AL900,AP900,AT900,AX900,BB900,BF900,BJ900,BN900,BR900,BV900,BZ900,CD900,CH900,CL900,CP900,CT900,CX900,DB900)</f>
        <v>630700</v>
      </c>
    </row>
    <row r="901" spans="1:109" ht="22.5" x14ac:dyDescent="0.25">
      <c r="A901" s="18">
        <v>389</v>
      </c>
      <c r="B901" s="38" t="s">
        <v>1082</v>
      </c>
      <c r="C901" s="33" t="s">
        <v>43</v>
      </c>
      <c r="D901" s="40">
        <v>1</v>
      </c>
      <c r="E901" s="21">
        <v>1</v>
      </c>
      <c r="F901" s="23" t="s">
        <v>1083</v>
      </c>
      <c r="G901" s="23" t="s">
        <v>1039</v>
      </c>
      <c r="H901" s="22"/>
      <c r="I901" s="22"/>
      <c r="J901" s="22"/>
      <c r="K901" s="22"/>
      <c r="L901" s="23"/>
      <c r="M901" s="22"/>
      <c r="N901" s="24"/>
      <c r="O901" s="24"/>
      <c r="P901" s="24"/>
      <c r="Q901" s="24"/>
      <c r="R901" s="46"/>
      <c r="S901" s="46"/>
      <c r="T901" s="47"/>
      <c r="U901" s="47"/>
      <c r="V901" s="47"/>
      <c r="W901" s="46"/>
      <c r="X901" s="47"/>
      <c r="Y901" s="47"/>
      <c r="Z901" s="47"/>
      <c r="AA901" s="46"/>
      <c r="AB901" s="46"/>
      <c r="AC901" s="47"/>
      <c r="AD901" s="46"/>
      <c r="AE901" s="46"/>
      <c r="AF901" s="47"/>
      <c r="AG901" s="47"/>
      <c r="AH901" s="47"/>
      <c r="AI901" s="46"/>
      <c r="AJ901" s="46"/>
      <c r="AK901" s="46"/>
      <c r="AL901" s="46"/>
      <c r="AM901" s="46"/>
      <c r="AN901" s="47"/>
      <c r="AO901" s="47"/>
      <c r="AP901" s="47"/>
      <c r="AQ901" s="46"/>
      <c r="AR901" s="47"/>
      <c r="AS901" s="47"/>
      <c r="AT901" s="95"/>
      <c r="AU901" s="46"/>
      <c r="AV901" s="47"/>
      <c r="AW901" s="47"/>
      <c r="AX901" s="47"/>
      <c r="AY901" s="46"/>
      <c r="AZ901" s="46"/>
      <c r="BA901" s="46"/>
      <c r="BB901" s="46"/>
      <c r="BC901" s="46"/>
      <c r="BD901" s="47"/>
      <c r="BE901" s="47"/>
      <c r="BF901" s="47"/>
      <c r="BG901" s="46"/>
      <c r="BH901" s="47"/>
      <c r="BI901" s="47"/>
      <c r="BJ901" s="47"/>
      <c r="BK901" s="46"/>
      <c r="BL901" s="110">
        <v>594000</v>
      </c>
      <c r="BM901" s="110">
        <v>112860</v>
      </c>
      <c r="BN901" s="47">
        <f t="shared" si="65"/>
        <v>706860</v>
      </c>
      <c r="BO901" s="46"/>
      <c r="BP901" s="47"/>
      <c r="BQ901" s="47"/>
      <c r="BR901" s="47"/>
      <c r="BS901" s="46"/>
      <c r="BT901" s="47"/>
      <c r="BU901" s="47"/>
      <c r="BV901" s="47"/>
      <c r="BW901" s="46"/>
      <c r="BX901" s="47"/>
      <c r="BY901" s="47"/>
      <c r="BZ901" s="47"/>
      <c r="CA901" s="46"/>
      <c r="CB901" s="47"/>
      <c r="CC901" s="47"/>
      <c r="CD901" s="47"/>
      <c r="CE901" s="46"/>
      <c r="CF901" s="47"/>
      <c r="CG901" s="47"/>
      <c r="CH901" s="47"/>
      <c r="CI901" s="46"/>
      <c r="CJ901" s="47"/>
      <c r="CK901" s="47"/>
      <c r="CL901" s="47"/>
      <c r="CM901" s="46"/>
      <c r="CN901" s="46"/>
      <c r="CO901" s="46"/>
      <c r="CP901" s="46"/>
      <c r="CQ901" s="46"/>
      <c r="CR901" s="46"/>
      <c r="CS901" s="46"/>
      <c r="CT901" s="46"/>
      <c r="CU901" s="46"/>
      <c r="CV901" s="47"/>
      <c r="CW901" s="47"/>
      <c r="CX901" s="47"/>
      <c r="CY901" s="46"/>
      <c r="CZ901" s="28"/>
      <c r="DA901" s="28"/>
      <c r="DB901" s="35"/>
      <c r="DE901" s="31">
        <f t="shared" si="69"/>
        <v>706860</v>
      </c>
    </row>
    <row r="902" spans="1:109" ht="22.5" x14ac:dyDescent="0.25">
      <c r="A902" s="18">
        <v>401</v>
      </c>
      <c r="B902" s="39" t="s">
        <v>1084</v>
      </c>
      <c r="C902" s="21" t="s">
        <v>43</v>
      </c>
      <c r="D902" s="40">
        <v>1</v>
      </c>
      <c r="E902" s="21">
        <v>10</v>
      </c>
      <c r="F902" s="23" t="s">
        <v>1034</v>
      </c>
      <c r="G902" s="23" t="s">
        <v>1039</v>
      </c>
      <c r="H902" s="22"/>
      <c r="I902" s="22"/>
      <c r="J902" s="22" t="s">
        <v>1085</v>
      </c>
      <c r="K902" s="22"/>
      <c r="L902" s="23"/>
      <c r="M902" s="22"/>
      <c r="N902" s="24"/>
      <c r="O902" s="24"/>
      <c r="P902" s="24"/>
      <c r="Q902" s="24"/>
      <c r="R902" s="46"/>
      <c r="S902" s="46"/>
      <c r="T902" s="47"/>
      <c r="U902" s="47"/>
      <c r="V902" s="47"/>
      <c r="W902" s="46"/>
      <c r="X902" s="47"/>
      <c r="Y902" s="47"/>
      <c r="Z902" s="47"/>
      <c r="AA902" s="46"/>
      <c r="AB902" s="46"/>
      <c r="AC902" s="47"/>
      <c r="AD902" s="46"/>
      <c r="AE902" s="46"/>
      <c r="AF902" s="47"/>
      <c r="AG902" s="47"/>
      <c r="AH902" s="47"/>
      <c r="AI902" s="46"/>
      <c r="AJ902" s="46"/>
      <c r="AK902" s="46"/>
      <c r="AL902" s="46"/>
      <c r="AM902" s="46"/>
      <c r="AN902" s="47"/>
      <c r="AO902" s="47"/>
      <c r="AP902" s="47"/>
      <c r="AQ902" s="46"/>
      <c r="AR902" s="47"/>
      <c r="AS902" s="47"/>
      <c r="AT902" s="95"/>
      <c r="AU902" s="46"/>
      <c r="AV902" s="47"/>
      <c r="AW902" s="47"/>
      <c r="AX902" s="47"/>
      <c r="AY902" s="46"/>
      <c r="AZ902" s="46"/>
      <c r="BA902" s="46"/>
      <c r="BB902" s="46"/>
      <c r="BC902" s="46"/>
      <c r="BD902" s="47"/>
      <c r="BE902" s="47"/>
      <c r="BF902" s="47"/>
      <c r="BG902" s="46"/>
      <c r="BH902" s="47">
        <v>340500</v>
      </c>
      <c r="BI902" s="47">
        <v>64695</v>
      </c>
      <c r="BJ902" s="47">
        <f>+BH902+BI902</f>
        <v>405195</v>
      </c>
      <c r="BK902" s="46"/>
      <c r="BL902" s="110"/>
      <c r="BM902" s="110"/>
      <c r="BN902" s="47"/>
      <c r="BO902" s="46"/>
      <c r="BP902" s="47"/>
      <c r="BQ902" s="47"/>
      <c r="BR902" s="47"/>
      <c r="BS902" s="46"/>
      <c r="BT902" s="47"/>
      <c r="BU902" s="47"/>
      <c r="BV902" s="47"/>
      <c r="BW902" s="46"/>
      <c r="BX902" s="47"/>
      <c r="BY902" s="47"/>
      <c r="BZ902" s="47"/>
      <c r="CA902" s="46"/>
      <c r="CB902" s="47"/>
      <c r="CC902" s="47"/>
      <c r="CD902" s="47"/>
      <c r="CE902" s="46"/>
      <c r="CF902" s="47"/>
      <c r="CG902" s="47"/>
      <c r="CH902" s="47"/>
      <c r="CI902" s="46"/>
      <c r="CJ902" s="47"/>
      <c r="CK902" s="47"/>
      <c r="CL902" s="47"/>
      <c r="CM902" s="46"/>
      <c r="CN902" s="46"/>
      <c r="CO902" s="46"/>
      <c r="CP902" s="46"/>
      <c r="CQ902" s="46"/>
      <c r="CR902" s="46"/>
      <c r="CS902" s="46"/>
      <c r="CT902" s="46"/>
      <c r="CU902" s="46"/>
      <c r="CV902" s="47"/>
      <c r="CW902" s="47"/>
      <c r="CX902" s="47"/>
      <c r="CY902" s="46"/>
      <c r="CZ902" s="28"/>
      <c r="DA902" s="28"/>
      <c r="DB902" s="35"/>
      <c r="DE902" s="31">
        <f t="shared" si="69"/>
        <v>405195</v>
      </c>
    </row>
    <row r="903" spans="1:109" ht="22.5" x14ac:dyDescent="0.25">
      <c r="A903" s="18">
        <v>402</v>
      </c>
      <c r="B903" s="39" t="s">
        <v>1086</v>
      </c>
      <c r="C903" s="21" t="s">
        <v>43</v>
      </c>
      <c r="D903" s="40">
        <v>1</v>
      </c>
      <c r="E903" s="21">
        <v>10</v>
      </c>
      <c r="F903" s="23" t="s">
        <v>1034</v>
      </c>
      <c r="G903" s="23" t="s">
        <v>1039</v>
      </c>
      <c r="H903" s="22"/>
      <c r="I903" s="22"/>
      <c r="J903" s="22" t="s">
        <v>1085</v>
      </c>
      <c r="K903" s="22"/>
      <c r="L903" s="23"/>
      <c r="M903" s="22"/>
      <c r="N903" s="24"/>
      <c r="O903" s="24"/>
      <c r="P903" s="24"/>
      <c r="Q903" s="24"/>
      <c r="R903" s="46"/>
      <c r="S903" s="46"/>
      <c r="T903" s="47"/>
      <c r="U903" s="47"/>
      <c r="V903" s="47"/>
      <c r="W903" s="46"/>
      <c r="X903" s="47"/>
      <c r="Y903" s="47"/>
      <c r="Z903" s="47"/>
      <c r="AA903" s="46"/>
      <c r="AB903" s="46"/>
      <c r="AC903" s="47"/>
      <c r="AD903" s="46"/>
      <c r="AE903" s="46"/>
      <c r="AF903" s="47"/>
      <c r="AG903" s="47"/>
      <c r="AH903" s="47"/>
      <c r="AI903" s="46"/>
      <c r="AJ903" s="46"/>
      <c r="AK903" s="46"/>
      <c r="AL903" s="46"/>
      <c r="AM903" s="46"/>
      <c r="AN903" s="47"/>
      <c r="AO903" s="47"/>
      <c r="AP903" s="47"/>
      <c r="AQ903" s="46"/>
      <c r="AR903" s="47"/>
      <c r="AS903" s="47"/>
      <c r="AT903" s="95"/>
      <c r="AU903" s="46"/>
      <c r="AV903" s="47"/>
      <c r="AW903" s="47"/>
      <c r="AX903" s="47"/>
      <c r="AY903" s="46"/>
      <c r="AZ903" s="46"/>
      <c r="BA903" s="46"/>
      <c r="BB903" s="46"/>
      <c r="BC903" s="46"/>
      <c r="BD903" s="47"/>
      <c r="BE903" s="47"/>
      <c r="BF903" s="47"/>
      <c r="BG903" s="46"/>
      <c r="BH903" s="47">
        <v>340500</v>
      </c>
      <c r="BI903" s="47">
        <v>64695</v>
      </c>
      <c r="BJ903" s="47">
        <f>+BH903+BI903</f>
        <v>405195</v>
      </c>
      <c r="BK903" s="46"/>
      <c r="BL903" s="110"/>
      <c r="BM903" s="110"/>
      <c r="BN903" s="47"/>
      <c r="BO903" s="46"/>
      <c r="BP903" s="47"/>
      <c r="BQ903" s="47"/>
      <c r="BR903" s="47"/>
      <c r="BS903" s="46"/>
      <c r="BT903" s="47"/>
      <c r="BU903" s="47"/>
      <c r="BV903" s="47"/>
      <c r="BW903" s="46"/>
      <c r="BX903" s="47"/>
      <c r="BY903" s="47"/>
      <c r="BZ903" s="47"/>
      <c r="CA903" s="46"/>
      <c r="CB903" s="47"/>
      <c r="CC903" s="47"/>
      <c r="CD903" s="47"/>
      <c r="CE903" s="46"/>
      <c r="CF903" s="47"/>
      <c r="CG903" s="47"/>
      <c r="CH903" s="47"/>
      <c r="CI903" s="46"/>
      <c r="CJ903" s="47"/>
      <c r="CK903" s="47"/>
      <c r="CL903" s="47"/>
      <c r="CM903" s="46"/>
      <c r="CN903" s="46"/>
      <c r="CO903" s="46"/>
      <c r="CP903" s="46"/>
      <c r="CQ903" s="46"/>
      <c r="CR903" s="46"/>
      <c r="CS903" s="46"/>
      <c r="CT903" s="46"/>
      <c r="CU903" s="46"/>
      <c r="CV903" s="47"/>
      <c r="CW903" s="47"/>
      <c r="CX903" s="47"/>
      <c r="CY903" s="46"/>
      <c r="CZ903" s="28"/>
      <c r="DA903" s="28"/>
      <c r="DB903" s="35"/>
      <c r="DE903" s="31">
        <f t="shared" si="69"/>
        <v>405195</v>
      </c>
    </row>
    <row r="904" spans="1:109" ht="22.5" x14ac:dyDescent="0.25">
      <c r="A904" s="18">
        <v>411</v>
      </c>
      <c r="B904" s="38" t="s">
        <v>1087</v>
      </c>
      <c r="C904" s="33" t="s">
        <v>43</v>
      </c>
      <c r="D904" s="40">
        <v>1</v>
      </c>
      <c r="E904" s="21">
        <v>1</v>
      </c>
      <c r="F904" s="23" t="s">
        <v>1083</v>
      </c>
      <c r="G904" s="23" t="s">
        <v>1039</v>
      </c>
      <c r="H904" s="22"/>
      <c r="I904" s="22"/>
      <c r="J904" s="22"/>
      <c r="K904" s="22"/>
      <c r="L904" s="23"/>
      <c r="M904" s="22"/>
      <c r="N904" s="24"/>
      <c r="O904" s="24"/>
      <c r="P904" s="24"/>
      <c r="Q904" s="24"/>
      <c r="R904" s="46"/>
      <c r="S904" s="46"/>
      <c r="T904" s="47"/>
      <c r="U904" s="47"/>
      <c r="V904" s="47"/>
      <c r="W904" s="46"/>
      <c r="X904" s="47"/>
      <c r="Y904" s="47"/>
      <c r="Z904" s="47"/>
      <c r="AA904" s="46"/>
      <c r="AB904" s="46"/>
      <c r="AC904" s="47"/>
      <c r="AD904" s="46"/>
      <c r="AE904" s="46"/>
      <c r="AF904" s="47"/>
      <c r="AG904" s="47"/>
      <c r="AH904" s="47"/>
      <c r="AI904" s="46"/>
      <c r="AJ904" s="46"/>
      <c r="AK904" s="46"/>
      <c r="AL904" s="46"/>
      <c r="AM904" s="46"/>
      <c r="AN904" s="47"/>
      <c r="AO904" s="47"/>
      <c r="AP904" s="47"/>
      <c r="AQ904" s="46"/>
      <c r="AR904" s="47"/>
      <c r="AS904" s="47"/>
      <c r="AT904" s="95"/>
      <c r="AU904" s="46"/>
      <c r="AV904" s="47"/>
      <c r="AW904" s="47"/>
      <c r="AX904" s="47"/>
      <c r="AY904" s="46"/>
      <c r="AZ904" s="46"/>
      <c r="BA904" s="46"/>
      <c r="BB904" s="46"/>
      <c r="BC904" s="46"/>
      <c r="BD904" s="47"/>
      <c r="BE904" s="47"/>
      <c r="BF904" s="47"/>
      <c r="BG904" s="46"/>
      <c r="BH904" s="47"/>
      <c r="BI904" s="47"/>
      <c r="BJ904" s="47"/>
      <c r="BK904" s="46"/>
      <c r="BL904" s="110">
        <v>421613.44799999997</v>
      </c>
      <c r="BM904" s="110">
        <v>80106.55511999999</v>
      </c>
      <c r="BN904" s="47">
        <f t="shared" si="65"/>
        <v>501720.00311999995</v>
      </c>
      <c r="BO904" s="46"/>
      <c r="BP904" s="47"/>
      <c r="BQ904" s="47"/>
      <c r="BR904" s="47"/>
      <c r="BS904" s="46"/>
      <c r="BT904" s="47"/>
      <c r="BU904" s="47"/>
      <c r="BV904" s="47"/>
      <c r="BW904" s="46"/>
      <c r="BX904" s="47">
        <v>135000</v>
      </c>
      <c r="BY904" s="47">
        <v>25650</v>
      </c>
      <c r="BZ904" s="47">
        <f>+BX904+BY904</f>
        <v>160650</v>
      </c>
      <c r="CA904" s="46"/>
      <c r="CB904" s="47"/>
      <c r="CC904" s="47"/>
      <c r="CD904" s="47"/>
      <c r="CE904" s="46"/>
      <c r="CF904" s="47"/>
      <c r="CG904" s="47"/>
      <c r="CH904" s="47"/>
      <c r="CI904" s="46"/>
      <c r="CJ904" s="47"/>
      <c r="CK904" s="47"/>
      <c r="CL904" s="47"/>
      <c r="CM904" s="46"/>
      <c r="CN904" s="46"/>
      <c r="CO904" s="46"/>
      <c r="CP904" s="46"/>
      <c r="CQ904" s="46"/>
      <c r="CR904" s="46"/>
      <c r="CS904" s="46"/>
      <c r="CT904" s="46"/>
      <c r="CU904" s="46"/>
      <c r="CV904" s="47"/>
      <c r="CW904" s="47"/>
      <c r="CX904" s="47"/>
      <c r="CY904" s="46"/>
      <c r="CZ904" s="28"/>
      <c r="DA904" s="28"/>
      <c r="DB904" s="35"/>
      <c r="DE904" s="31">
        <f t="shared" si="69"/>
        <v>331185.00156</v>
      </c>
    </row>
    <row r="905" spans="1:109" ht="22.5" x14ac:dyDescent="0.25">
      <c r="A905" s="18">
        <v>419</v>
      </c>
      <c r="B905" s="38" t="s">
        <v>1088</v>
      </c>
      <c r="C905" s="33" t="s">
        <v>43</v>
      </c>
      <c r="D905" s="40">
        <v>1</v>
      </c>
      <c r="E905" s="21">
        <v>1</v>
      </c>
      <c r="F905" s="23" t="s">
        <v>1083</v>
      </c>
      <c r="G905" s="23" t="s">
        <v>1039</v>
      </c>
      <c r="H905" s="22"/>
      <c r="I905" s="22"/>
      <c r="J905" s="22"/>
      <c r="K905" s="22"/>
      <c r="L905" s="23"/>
      <c r="M905" s="22"/>
      <c r="N905" s="24"/>
      <c r="O905" s="24"/>
      <c r="P905" s="24"/>
      <c r="Q905" s="24"/>
      <c r="R905" s="46"/>
      <c r="S905" s="46"/>
      <c r="T905" s="47"/>
      <c r="U905" s="47"/>
      <c r="V905" s="47"/>
      <c r="W905" s="46"/>
      <c r="X905" s="47"/>
      <c r="Y905" s="47"/>
      <c r="Z905" s="47"/>
      <c r="AA905" s="46"/>
      <c r="AB905" s="46"/>
      <c r="AC905" s="47"/>
      <c r="AD905" s="46"/>
      <c r="AE905" s="46"/>
      <c r="AF905" s="47"/>
      <c r="AG905" s="47"/>
      <c r="AH905" s="47"/>
      <c r="AI905" s="46"/>
      <c r="AJ905" s="46"/>
      <c r="AK905" s="46"/>
      <c r="AL905" s="46"/>
      <c r="AM905" s="46"/>
      <c r="AN905" s="47"/>
      <c r="AO905" s="47"/>
      <c r="AP905" s="47"/>
      <c r="AQ905" s="46"/>
      <c r="AR905" s="47"/>
      <c r="AS905" s="47"/>
      <c r="AT905" s="95"/>
      <c r="AU905" s="46"/>
      <c r="AV905" s="47"/>
      <c r="AW905" s="47"/>
      <c r="AX905" s="47"/>
      <c r="AY905" s="46"/>
      <c r="AZ905" s="46"/>
      <c r="BA905" s="46"/>
      <c r="BB905" s="46"/>
      <c r="BC905" s="46"/>
      <c r="BD905" s="47"/>
      <c r="BE905" s="47"/>
      <c r="BF905" s="47"/>
      <c r="BG905" s="46"/>
      <c r="BH905" s="47"/>
      <c r="BI905" s="47"/>
      <c r="BJ905" s="47"/>
      <c r="BK905" s="46"/>
      <c r="BL905" s="110">
        <v>421613.44799999997</v>
      </c>
      <c r="BM905" s="110">
        <v>80106.55511999999</v>
      </c>
      <c r="BN905" s="47">
        <f t="shared" si="65"/>
        <v>501720.00311999995</v>
      </c>
      <c r="BO905" s="46"/>
      <c r="BP905" s="47"/>
      <c r="BQ905" s="47"/>
      <c r="BR905" s="47"/>
      <c r="BS905" s="46"/>
      <c r="BT905" s="47"/>
      <c r="BU905" s="47"/>
      <c r="BV905" s="47"/>
      <c r="BW905" s="46"/>
      <c r="BX905" s="47">
        <v>135000</v>
      </c>
      <c r="BY905" s="47">
        <v>25650</v>
      </c>
      <c r="BZ905" s="47">
        <f>+BX905+BY905</f>
        <v>160650</v>
      </c>
      <c r="CA905" s="46"/>
      <c r="CB905" s="47"/>
      <c r="CC905" s="47"/>
      <c r="CD905" s="47"/>
      <c r="CE905" s="46"/>
      <c r="CF905" s="47"/>
      <c r="CG905" s="47"/>
      <c r="CH905" s="47"/>
      <c r="CI905" s="46"/>
      <c r="CJ905" s="47"/>
      <c r="CK905" s="47"/>
      <c r="CL905" s="47"/>
      <c r="CM905" s="46"/>
      <c r="CN905" s="46"/>
      <c r="CO905" s="46"/>
      <c r="CP905" s="46"/>
      <c r="CQ905" s="46"/>
      <c r="CR905" s="46"/>
      <c r="CS905" s="46"/>
      <c r="CT905" s="46"/>
      <c r="CU905" s="46"/>
      <c r="CV905" s="47"/>
      <c r="CW905" s="47"/>
      <c r="CX905" s="47"/>
      <c r="CY905" s="46"/>
      <c r="CZ905" s="28"/>
      <c r="DA905" s="28"/>
      <c r="DB905" s="35"/>
      <c r="DE905" s="31">
        <f t="shared" si="69"/>
        <v>331185.00156</v>
      </c>
    </row>
    <row r="906" spans="1:109" ht="22.5" x14ac:dyDescent="0.25">
      <c r="A906" s="18">
        <v>428</v>
      </c>
      <c r="B906" s="38" t="s">
        <v>1089</v>
      </c>
      <c r="C906" s="33" t="s">
        <v>43</v>
      </c>
      <c r="D906" s="40">
        <v>1</v>
      </c>
      <c r="E906" s="21">
        <v>1</v>
      </c>
      <c r="F906" s="23" t="s">
        <v>1083</v>
      </c>
      <c r="G906" s="23" t="s">
        <v>1039</v>
      </c>
      <c r="H906" s="22"/>
      <c r="I906" s="22"/>
      <c r="J906" s="22"/>
      <c r="K906" s="22"/>
      <c r="L906" s="23"/>
      <c r="M906" s="22"/>
      <c r="N906" s="24"/>
      <c r="O906" s="24"/>
      <c r="P906" s="24"/>
      <c r="Q906" s="24"/>
      <c r="R906" s="46"/>
      <c r="S906" s="46"/>
      <c r="T906" s="47"/>
      <c r="U906" s="47"/>
      <c r="V906" s="47"/>
      <c r="W906" s="46"/>
      <c r="X906" s="47"/>
      <c r="Y906" s="47"/>
      <c r="Z906" s="47"/>
      <c r="AA906" s="46"/>
      <c r="AB906" s="46"/>
      <c r="AC906" s="47"/>
      <c r="AD906" s="46"/>
      <c r="AE906" s="46"/>
      <c r="AF906" s="47"/>
      <c r="AG906" s="47"/>
      <c r="AH906" s="47"/>
      <c r="AI906" s="46"/>
      <c r="AJ906" s="46"/>
      <c r="AK906" s="46"/>
      <c r="AL906" s="46"/>
      <c r="AM906" s="46"/>
      <c r="AN906" s="47"/>
      <c r="AO906" s="47"/>
      <c r="AP906" s="47"/>
      <c r="AQ906" s="46"/>
      <c r="AR906" s="47"/>
      <c r="AS906" s="47"/>
      <c r="AT906" s="95"/>
      <c r="AU906" s="46"/>
      <c r="AV906" s="47"/>
      <c r="AW906" s="47"/>
      <c r="AX906" s="47"/>
      <c r="AY906" s="46"/>
      <c r="AZ906" s="46"/>
      <c r="BA906" s="46"/>
      <c r="BB906" s="46"/>
      <c r="BC906" s="46"/>
      <c r="BD906" s="47"/>
      <c r="BE906" s="47"/>
      <c r="BF906" s="47"/>
      <c r="BG906" s="46"/>
      <c r="BH906" s="47"/>
      <c r="BI906" s="47"/>
      <c r="BJ906" s="47"/>
      <c r="BK906" s="46"/>
      <c r="BL906" s="110">
        <v>421613.44799999997</v>
      </c>
      <c r="BM906" s="110">
        <v>80106.55511999999</v>
      </c>
      <c r="BN906" s="47">
        <f t="shared" si="65"/>
        <v>501720.00311999995</v>
      </c>
      <c r="BO906" s="46"/>
      <c r="BP906" s="47"/>
      <c r="BQ906" s="47"/>
      <c r="BR906" s="47"/>
      <c r="BS906" s="46"/>
      <c r="BT906" s="47"/>
      <c r="BU906" s="47"/>
      <c r="BV906" s="47"/>
      <c r="BW906" s="46"/>
      <c r="BX906" s="47">
        <v>135000</v>
      </c>
      <c r="BY906" s="47">
        <v>25650</v>
      </c>
      <c r="BZ906" s="47">
        <f>+BX906+BY906</f>
        <v>160650</v>
      </c>
      <c r="CA906" s="46"/>
      <c r="CB906" s="47"/>
      <c r="CC906" s="47"/>
      <c r="CD906" s="47"/>
      <c r="CE906" s="46"/>
      <c r="CF906" s="47"/>
      <c r="CG906" s="47"/>
      <c r="CH906" s="47"/>
      <c r="CI906" s="46"/>
      <c r="CJ906" s="47"/>
      <c r="CK906" s="47"/>
      <c r="CL906" s="47"/>
      <c r="CM906" s="46"/>
      <c r="CN906" s="46"/>
      <c r="CO906" s="46"/>
      <c r="CP906" s="46"/>
      <c r="CQ906" s="46"/>
      <c r="CR906" s="46"/>
      <c r="CS906" s="46"/>
      <c r="CT906" s="46"/>
      <c r="CU906" s="46"/>
      <c r="CV906" s="47"/>
      <c r="CW906" s="47"/>
      <c r="CX906" s="47"/>
      <c r="CY906" s="46"/>
      <c r="CZ906" s="28"/>
      <c r="DA906" s="28"/>
      <c r="DB906" s="35"/>
      <c r="DE906" s="31">
        <f t="shared" si="69"/>
        <v>331185.00156</v>
      </c>
    </row>
    <row r="907" spans="1:109" x14ac:dyDescent="0.25">
      <c r="A907" s="18">
        <v>434</v>
      </c>
      <c r="B907" s="43" t="s">
        <v>1090</v>
      </c>
      <c r="C907" s="21" t="s">
        <v>43</v>
      </c>
      <c r="D907" s="40">
        <v>12</v>
      </c>
      <c r="E907" s="21">
        <v>10</v>
      </c>
      <c r="F907" s="23" t="s">
        <v>1083</v>
      </c>
      <c r="G907" s="23" t="s">
        <v>1035</v>
      </c>
      <c r="H907" s="22"/>
      <c r="I907" s="22"/>
      <c r="J907" s="22"/>
      <c r="K907" s="22"/>
      <c r="L907" s="23"/>
      <c r="M907" s="22"/>
      <c r="N907" s="24"/>
      <c r="O907" s="24"/>
      <c r="P907" s="24"/>
      <c r="Q907" s="24"/>
      <c r="R907" s="46"/>
      <c r="S907" s="46"/>
      <c r="T907" s="47"/>
      <c r="U907" s="47"/>
      <c r="V907" s="47"/>
      <c r="W907" s="46"/>
      <c r="X907" s="47"/>
      <c r="Y907" s="47"/>
      <c r="Z907" s="47"/>
      <c r="AA907" s="46"/>
      <c r="AB907" s="46"/>
      <c r="AC907" s="47"/>
      <c r="AD907" s="46"/>
      <c r="AE907" s="46"/>
      <c r="AF907" s="47"/>
      <c r="AG907" s="47"/>
      <c r="AH907" s="47"/>
      <c r="AI907" s="46"/>
      <c r="AJ907" s="46"/>
      <c r="AK907" s="46"/>
      <c r="AL907" s="46"/>
      <c r="AM907" s="46"/>
      <c r="AN907" s="47"/>
      <c r="AO907" s="47"/>
      <c r="AP907" s="47"/>
      <c r="AQ907" s="46"/>
      <c r="AR907" s="47"/>
      <c r="AS907" s="47"/>
      <c r="AT907" s="95"/>
      <c r="AU907" s="46"/>
      <c r="AV907" s="47"/>
      <c r="AW907" s="47"/>
      <c r="AX907" s="47"/>
      <c r="AY907" s="46"/>
      <c r="AZ907" s="46"/>
      <c r="BA907" s="46"/>
      <c r="BB907" s="46"/>
      <c r="BC907" s="46"/>
      <c r="BD907" s="47"/>
      <c r="BE907" s="47"/>
      <c r="BF907" s="47"/>
      <c r="BG907" s="46"/>
      <c r="BH907" s="47"/>
      <c r="BI907" s="47"/>
      <c r="BJ907" s="47"/>
      <c r="BK907" s="46"/>
      <c r="BL907" s="110">
        <v>3380</v>
      </c>
      <c r="BM907" s="110">
        <v>642.20000000000005</v>
      </c>
      <c r="BN907" s="47">
        <f t="shared" si="65"/>
        <v>4022.2</v>
      </c>
      <c r="BO907" s="46"/>
      <c r="BP907" s="47"/>
      <c r="BQ907" s="47"/>
      <c r="BR907" s="47"/>
      <c r="BS907" s="46"/>
      <c r="BT907" s="47">
        <f>VLOOKUP(A907,'[2]cirugia y sus especialida (404)'!$A$1:$U$425,19,0)</f>
        <v>3684</v>
      </c>
      <c r="BU907" s="47">
        <f>VLOOKUP(A907,'[2]cirugia y sus especialida (404)'!$A$1:$U$425,20,0)</f>
        <v>699.96</v>
      </c>
      <c r="BV907" s="47">
        <f t="shared" ref="BV907:BV915" si="70">+BT907+BU907</f>
        <v>4383.96</v>
      </c>
      <c r="BW907" s="46"/>
      <c r="BX907" s="47"/>
      <c r="BY907" s="47"/>
      <c r="BZ907" s="47"/>
      <c r="CA907" s="46"/>
      <c r="CB907" s="47"/>
      <c r="CC907" s="47"/>
      <c r="CD907" s="47"/>
      <c r="CE907" s="46"/>
      <c r="CF907" s="47"/>
      <c r="CG907" s="47"/>
      <c r="CH907" s="47"/>
      <c r="CI907" s="46"/>
      <c r="CJ907" s="47"/>
      <c r="CK907" s="47"/>
      <c r="CL907" s="47"/>
      <c r="CM907" s="46"/>
      <c r="CN907" s="46"/>
      <c r="CO907" s="46"/>
      <c r="CP907" s="46"/>
      <c r="CQ907" s="46"/>
      <c r="CR907" s="46"/>
      <c r="CS907" s="46"/>
      <c r="CT907" s="46"/>
      <c r="CU907" s="46"/>
      <c r="CV907" s="47"/>
      <c r="CW907" s="47"/>
      <c r="CX907" s="47"/>
      <c r="CY907" s="46"/>
      <c r="CZ907" s="28"/>
      <c r="DA907" s="28"/>
      <c r="DB907" s="35"/>
      <c r="DE907" s="31">
        <f t="shared" si="69"/>
        <v>4203.08</v>
      </c>
    </row>
    <row r="908" spans="1:109" x14ac:dyDescent="0.25">
      <c r="A908" s="18">
        <v>435</v>
      </c>
      <c r="B908" s="43" t="s">
        <v>1091</v>
      </c>
      <c r="C908" s="21" t="s">
        <v>43</v>
      </c>
      <c r="D908" s="40">
        <v>2</v>
      </c>
      <c r="E908" s="21">
        <v>2</v>
      </c>
      <c r="F908" s="23" t="s">
        <v>1083</v>
      </c>
      <c r="G908" s="23" t="s">
        <v>1035</v>
      </c>
      <c r="H908" s="22"/>
      <c r="I908" s="22"/>
      <c r="J908" s="22"/>
      <c r="K908" s="22"/>
      <c r="L908" s="23"/>
      <c r="M908" s="22"/>
      <c r="N908" s="24"/>
      <c r="O908" s="24"/>
      <c r="P908" s="24"/>
      <c r="Q908" s="24"/>
      <c r="R908" s="46"/>
      <c r="S908" s="46"/>
      <c r="T908" s="47"/>
      <c r="U908" s="47"/>
      <c r="V908" s="47"/>
      <c r="W908" s="46"/>
      <c r="X908" s="47"/>
      <c r="Y908" s="47"/>
      <c r="Z908" s="47"/>
      <c r="AA908" s="46"/>
      <c r="AB908" s="46"/>
      <c r="AC908" s="47"/>
      <c r="AD908" s="46"/>
      <c r="AE908" s="46"/>
      <c r="AF908" s="47"/>
      <c r="AG908" s="47"/>
      <c r="AH908" s="47"/>
      <c r="AI908" s="46"/>
      <c r="AJ908" s="46"/>
      <c r="AK908" s="46"/>
      <c r="AL908" s="46"/>
      <c r="AM908" s="46"/>
      <c r="AN908" s="47"/>
      <c r="AO908" s="47"/>
      <c r="AP908" s="47"/>
      <c r="AQ908" s="46"/>
      <c r="AR908" s="47"/>
      <c r="AS908" s="47"/>
      <c r="AT908" s="95"/>
      <c r="AU908" s="46"/>
      <c r="AV908" s="47"/>
      <c r="AW908" s="47"/>
      <c r="AX908" s="47"/>
      <c r="AY908" s="46"/>
      <c r="AZ908" s="46"/>
      <c r="BA908" s="46"/>
      <c r="BB908" s="46"/>
      <c r="BC908" s="46"/>
      <c r="BD908" s="47"/>
      <c r="BE908" s="47"/>
      <c r="BF908" s="47"/>
      <c r="BG908" s="46"/>
      <c r="BH908" s="47"/>
      <c r="BI908" s="47"/>
      <c r="BJ908" s="47"/>
      <c r="BK908" s="46"/>
      <c r="BL908" s="110">
        <v>3380</v>
      </c>
      <c r="BM908" s="110">
        <v>642.20000000000005</v>
      </c>
      <c r="BN908" s="47">
        <f t="shared" si="65"/>
        <v>4022.2</v>
      </c>
      <c r="BO908" s="46"/>
      <c r="BP908" s="47"/>
      <c r="BQ908" s="47"/>
      <c r="BR908" s="47"/>
      <c r="BS908" s="46"/>
      <c r="BT908" s="47">
        <f>VLOOKUP(A908,'[2]cirugia y sus especialida (404)'!$A$1:$U$425,19,0)</f>
        <v>3684</v>
      </c>
      <c r="BU908" s="47">
        <f>VLOOKUP(A908,'[2]cirugia y sus especialida (404)'!$A$1:$U$425,20,0)</f>
        <v>699.96</v>
      </c>
      <c r="BV908" s="47">
        <f t="shared" si="70"/>
        <v>4383.96</v>
      </c>
      <c r="BW908" s="46"/>
      <c r="BX908" s="47"/>
      <c r="BY908" s="47"/>
      <c r="BZ908" s="47"/>
      <c r="CA908" s="46"/>
      <c r="CB908" s="47"/>
      <c r="CC908" s="47"/>
      <c r="CD908" s="47"/>
      <c r="CE908" s="46"/>
      <c r="CF908" s="47"/>
      <c r="CG908" s="47"/>
      <c r="CH908" s="47"/>
      <c r="CI908" s="46"/>
      <c r="CJ908" s="47"/>
      <c r="CK908" s="47"/>
      <c r="CL908" s="47"/>
      <c r="CM908" s="46"/>
      <c r="CN908" s="46"/>
      <c r="CO908" s="46"/>
      <c r="CP908" s="46"/>
      <c r="CQ908" s="46"/>
      <c r="CR908" s="46"/>
      <c r="CS908" s="46"/>
      <c r="CT908" s="46"/>
      <c r="CU908" s="46"/>
      <c r="CV908" s="47"/>
      <c r="CW908" s="47"/>
      <c r="CX908" s="47"/>
      <c r="CY908" s="46"/>
      <c r="CZ908" s="28"/>
      <c r="DA908" s="28"/>
      <c r="DB908" s="35"/>
      <c r="DE908" s="31">
        <f t="shared" si="69"/>
        <v>4203.08</v>
      </c>
    </row>
    <row r="909" spans="1:109" x14ac:dyDescent="0.25">
      <c r="A909" s="36">
        <v>436</v>
      </c>
      <c r="B909" s="43" t="s">
        <v>1092</v>
      </c>
      <c r="C909" s="21" t="s">
        <v>43</v>
      </c>
      <c r="D909" s="40">
        <v>25</v>
      </c>
      <c r="E909" s="21">
        <v>80</v>
      </c>
      <c r="F909" s="23" t="s">
        <v>1083</v>
      </c>
      <c r="G909" s="23" t="s">
        <v>1035</v>
      </c>
      <c r="H909" s="22"/>
      <c r="I909" s="22"/>
      <c r="J909" s="22"/>
      <c r="K909" s="22"/>
      <c r="L909" s="23"/>
      <c r="M909" s="22"/>
      <c r="N909" s="24"/>
      <c r="O909" s="24"/>
      <c r="P909" s="24"/>
      <c r="Q909" s="24"/>
      <c r="R909" s="46"/>
      <c r="S909" s="46"/>
      <c r="T909" s="47"/>
      <c r="U909" s="47"/>
      <c r="V909" s="47"/>
      <c r="W909" s="46"/>
      <c r="X909" s="47"/>
      <c r="Y909" s="47"/>
      <c r="Z909" s="47"/>
      <c r="AA909" s="46"/>
      <c r="AB909" s="46"/>
      <c r="AC909" s="47"/>
      <c r="AD909" s="46"/>
      <c r="AE909" s="46"/>
      <c r="AF909" s="47"/>
      <c r="AG909" s="47"/>
      <c r="AH909" s="47"/>
      <c r="AI909" s="46"/>
      <c r="AJ909" s="46"/>
      <c r="AK909" s="46"/>
      <c r="AL909" s="46"/>
      <c r="AM909" s="46"/>
      <c r="AN909" s="47"/>
      <c r="AO909" s="47"/>
      <c r="AP909" s="47"/>
      <c r="AQ909" s="46"/>
      <c r="AR909" s="47"/>
      <c r="AS909" s="47"/>
      <c r="AT909" s="95"/>
      <c r="AU909" s="46"/>
      <c r="AV909" s="47"/>
      <c r="AW909" s="47"/>
      <c r="AX909" s="47"/>
      <c r="AY909" s="46"/>
      <c r="AZ909" s="46"/>
      <c r="BA909" s="46"/>
      <c r="BB909" s="46"/>
      <c r="BC909" s="46"/>
      <c r="BD909" s="47"/>
      <c r="BE909" s="47"/>
      <c r="BF909" s="47"/>
      <c r="BG909" s="46"/>
      <c r="BH909" s="47"/>
      <c r="BI909" s="47"/>
      <c r="BJ909" s="47"/>
      <c r="BK909" s="46"/>
      <c r="BL909" s="110">
        <v>3380</v>
      </c>
      <c r="BM909" s="110">
        <v>642.20000000000005</v>
      </c>
      <c r="BN909" s="47">
        <f t="shared" si="65"/>
        <v>4022.2</v>
      </c>
      <c r="BO909" s="46"/>
      <c r="BP909" s="47"/>
      <c r="BQ909" s="47"/>
      <c r="BR909" s="47"/>
      <c r="BS909" s="46"/>
      <c r="BT909" s="47">
        <f>VLOOKUP(A909,'[2]cirugia y sus especialida (404)'!$A$1:$U$425,19,0)</f>
        <v>3684</v>
      </c>
      <c r="BU909" s="47">
        <f>VLOOKUP(A909,'[2]cirugia y sus especialida (404)'!$A$1:$U$425,20,0)</f>
        <v>699.96</v>
      </c>
      <c r="BV909" s="47">
        <f t="shared" si="70"/>
        <v>4383.96</v>
      </c>
      <c r="BW909" s="46"/>
      <c r="BX909" s="47"/>
      <c r="BY909" s="47"/>
      <c r="BZ909" s="47"/>
      <c r="CA909" s="46"/>
      <c r="CB909" s="47">
        <v>910</v>
      </c>
      <c r="CC909" s="47">
        <v>172.9</v>
      </c>
      <c r="CD909" s="47">
        <f t="shared" ref="CD909:CD914" si="71">+CB909+CC909</f>
        <v>1082.9000000000001</v>
      </c>
      <c r="CE909" s="46"/>
      <c r="CF909" s="47">
        <f>VLOOKUP(A909,'[10]cirugia y sus especialida (404)'!$A$1:$U$425,19,0)</f>
        <v>2400</v>
      </c>
      <c r="CG909" s="47">
        <f>VLOOKUP(A909,'[10]cirugia y sus especialida (404)'!$A$1:$U$425,20,0)</f>
        <v>456</v>
      </c>
      <c r="CH909" s="47">
        <f t="shared" ref="CH909:CH914" si="72">+CF909+CG909</f>
        <v>2856</v>
      </c>
      <c r="CI909" s="46"/>
      <c r="CJ909" s="47"/>
      <c r="CK909" s="47"/>
      <c r="CL909" s="47"/>
      <c r="CM909" s="46"/>
      <c r="CN909" s="46"/>
      <c r="CO909" s="46"/>
      <c r="CP909" s="46"/>
      <c r="CQ909" s="46"/>
      <c r="CR909" s="46"/>
      <c r="CS909" s="46"/>
      <c r="CT909" s="46"/>
      <c r="CU909" s="46"/>
      <c r="CV909" s="47"/>
      <c r="CW909" s="47"/>
      <c r="CX909" s="47"/>
      <c r="CY909" s="46"/>
      <c r="CZ909" s="28"/>
      <c r="DA909" s="28"/>
      <c r="DB909" s="35"/>
      <c r="DE909" s="31">
        <f t="shared" si="69"/>
        <v>3439.1</v>
      </c>
    </row>
    <row r="910" spans="1:109" x14ac:dyDescent="0.25">
      <c r="A910" s="18">
        <v>437</v>
      </c>
      <c r="B910" s="43" t="s">
        <v>1093</v>
      </c>
      <c r="C910" s="21" t="s">
        <v>43</v>
      </c>
      <c r="D910" s="40">
        <v>8</v>
      </c>
      <c r="E910" s="21">
        <v>110</v>
      </c>
      <c r="F910" s="23" t="s">
        <v>1083</v>
      </c>
      <c r="G910" s="23" t="s">
        <v>1035</v>
      </c>
      <c r="H910" s="22"/>
      <c r="I910" s="22"/>
      <c r="J910" s="22"/>
      <c r="K910" s="22"/>
      <c r="L910" s="23"/>
      <c r="M910" s="22"/>
      <c r="N910" s="24"/>
      <c r="O910" s="24"/>
      <c r="P910" s="24"/>
      <c r="Q910" s="24"/>
      <c r="R910" s="46"/>
      <c r="S910" s="46"/>
      <c r="T910" s="47"/>
      <c r="U910" s="47"/>
      <c r="V910" s="47"/>
      <c r="W910" s="46"/>
      <c r="X910" s="47"/>
      <c r="Y910" s="47"/>
      <c r="Z910" s="47"/>
      <c r="AA910" s="46"/>
      <c r="AB910" s="46"/>
      <c r="AC910" s="47"/>
      <c r="AD910" s="46"/>
      <c r="AE910" s="46"/>
      <c r="AF910" s="47"/>
      <c r="AG910" s="47"/>
      <c r="AH910" s="47"/>
      <c r="AI910" s="46"/>
      <c r="AJ910" s="46"/>
      <c r="AK910" s="46"/>
      <c r="AL910" s="46"/>
      <c r="AM910" s="46"/>
      <c r="AN910" s="47"/>
      <c r="AO910" s="47"/>
      <c r="AP910" s="47"/>
      <c r="AQ910" s="46"/>
      <c r="AR910" s="47"/>
      <c r="AS910" s="47"/>
      <c r="AT910" s="95"/>
      <c r="AU910" s="46"/>
      <c r="AV910" s="47"/>
      <c r="AW910" s="47"/>
      <c r="AX910" s="47"/>
      <c r="AY910" s="46"/>
      <c r="AZ910" s="46"/>
      <c r="BA910" s="46"/>
      <c r="BB910" s="46"/>
      <c r="BC910" s="46"/>
      <c r="BD910" s="47"/>
      <c r="BE910" s="47"/>
      <c r="BF910" s="47"/>
      <c r="BG910" s="46"/>
      <c r="BH910" s="47"/>
      <c r="BI910" s="47"/>
      <c r="BJ910" s="47"/>
      <c r="BK910" s="46"/>
      <c r="BL910" s="110">
        <v>3380</v>
      </c>
      <c r="BM910" s="110">
        <v>642.20000000000005</v>
      </c>
      <c r="BN910" s="47">
        <f t="shared" si="65"/>
        <v>4022.2</v>
      </c>
      <c r="BO910" s="46"/>
      <c r="BP910" s="47"/>
      <c r="BQ910" s="47"/>
      <c r="BR910" s="47"/>
      <c r="BS910" s="46"/>
      <c r="BT910" s="47">
        <f>VLOOKUP(A910,'[2]cirugia y sus especialida (404)'!$A$1:$U$425,19,0)</f>
        <v>3684</v>
      </c>
      <c r="BU910" s="47">
        <f>VLOOKUP(A910,'[2]cirugia y sus especialida (404)'!$A$1:$U$425,20,0)</f>
        <v>699.96</v>
      </c>
      <c r="BV910" s="47">
        <f t="shared" si="70"/>
        <v>4383.96</v>
      </c>
      <c r="BW910" s="46"/>
      <c r="BX910" s="47"/>
      <c r="BY910" s="47"/>
      <c r="BZ910" s="47"/>
      <c r="CA910" s="46"/>
      <c r="CB910" s="47">
        <v>910</v>
      </c>
      <c r="CC910" s="47">
        <v>172.9</v>
      </c>
      <c r="CD910" s="47">
        <f t="shared" si="71"/>
        <v>1082.9000000000001</v>
      </c>
      <c r="CE910" s="46"/>
      <c r="CF910" s="47">
        <f>VLOOKUP(A910,'[10]cirugia y sus especialida (404)'!$A$1:$U$425,19,0)</f>
        <v>2400</v>
      </c>
      <c r="CG910" s="47">
        <f>VLOOKUP(A910,'[10]cirugia y sus especialida (404)'!$A$1:$U$425,20,0)</f>
        <v>456</v>
      </c>
      <c r="CH910" s="47">
        <f t="shared" si="72"/>
        <v>2856</v>
      </c>
      <c r="CI910" s="46"/>
      <c r="CJ910" s="47"/>
      <c r="CK910" s="47"/>
      <c r="CL910" s="47"/>
      <c r="CM910" s="46"/>
      <c r="CN910" s="46"/>
      <c r="CO910" s="46"/>
      <c r="CP910" s="46"/>
      <c r="CQ910" s="46"/>
      <c r="CR910" s="46"/>
      <c r="CS910" s="46"/>
      <c r="CT910" s="46"/>
      <c r="CU910" s="46"/>
      <c r="CV910" s="47"/>
      <c r="CW910" s="47"/>
      <c r="CX910" s="47"/>
      <c r="CY910" s="46"/>
      <c r="CZ910" s="28"/>
      <c r="DA910" s="28"/>
      <c r="DB910" s="35"/>
      <c r="DE910" s="31">
        <f t="shared" si="69"/>
        <v>3439.1</v>
      </c>
    </row>
    <row r="911" spans="1:109" x14ac:dyDescent="0.25">
      <c r="A911" s="18">
        <v>438</v>
      </c>
      <c r="B911" s="43" t="s">
        <v>1094</v>
      </c>
      <c r="C911" s="21" t="s">
        <v>43</v>
      </c>
      <c r="D911" s="40">
        <v>42</v>
      </c>
      <c r="E911" s="21">
        <v>55</v>
      </c>
      <c r="F911" s="23" t="s">
        <v>1083</v>
      </c>
      <c r="G911" s="23" t="s">
        <v>1035</v>
      </c>
      <c r="H911" s="22"/>
      <c r="I911" s="22"/>
      <c r="J911" s="22"/>
      <c r="K911" s="22"/>
      <c r="L911" s="23"/>
      <c r="M911" s="22"/>
      <c r="N911" s="24"/>
      <c r="O911" s="24"/>
      <c r="P911" s="24"/>
      <c r="Q911" s="24"/>
      <c r="R911" s="46"/>
      <c r="S911" s="46"/>
      <c r="T911" s="47"/>
      <c r="U911" s="47"/>
      <c r="V911" s="47"/>
      <c r="W911" s="46"/>
      <c r="X911" s="47"/>
      <c r="Y911" s="47"/>
      <c r="Z911" s="47"/>
      <c r="AA911" s="46"/>
      <c r="AB911" s="46"/>
      <c r="AC911" s="47"/>
      <c r="AD911" s="46"/>
      <c r="AE911" s="46"/>
      <c r="AF911" s="47"/>
      <c r="AG911" s="47"/>
      <c r="AH911" s="47"/>
      <c r="AI911" s="46"/>
      <c r="AJ911" s="46"/>
      <c r="AK911" s="46"/>
      <c r="AL911" s="46"/>
      <c r="AM911" s="46"/>
      <c r="AN911" s="47"/>
      <c r="AO911" s="47"/>
      <c r="AP911" s="47"/>
      <c r="AQ911" s="46"/>
      <c r="AR911" s="47"/>
      <c r="AS911" s="47"/>
      <c r="AT911" s="95"/>
      <c r="AU911" s="46"/>
      <c r="AV911" s="47"/>
      <c r="AW911" s="47"/>
      <c r="AX911" s="47"/>
      <c r="AY911" s="46"/>
      <c r="AZ911" s="46"/>
      <c r="BA911" s="46"/>
      <c r="BB911" s="46"/>
      <c r="BC911" s="46"/>
      <c r="BD911" s="47"/>
      <c r="BE911" s="47"/>
      <c r="BF911" s="47"/>
      <c r="BG911" s="46"/>
      <c r="BH911" s="47"/>
      <c r="BI911" s="47"/>
      <c r="BJ911" s="47"/>
      <c r="BK911" s="46"/>
      <c r="BL911" s="110">
        <v>3380</v>
      </c>
      <c r="BM911" s="110">
        <v>642.20000000000005</v>
      </c>
      <c r="BN911" s="47">
        <f t="shared" si="65"/>
        <v>4022.2</v>
      </c>
      <c r="BO911" s="46"/>
      <c r="BP911" s="47"/>
      <c r="BQ911" s="47"/>
      <c r="BR911" s="47"/>
      <c r="BS911" s="46"/>
      <c r="BT911" s="47">
        <f>VLOOKUP(A911,'[2]cirugia y sus especialida (404)'!$A$1:$U$425,19,0)</f>
        <v>3684</v>
      </c>
      <c r="BU911" s="47">
        <f>VLOOKUP(A911,'[2]cirugia y sus especialida (404)'!$A$1:$U$425,20,0)</f>
        <v>699.96</v>
      </c>
      <c r="BV911" s="47">
        <f t="shared" si="70"/>
        <v>4383.96</v>
      </c>
      <c r="BW911" s="46"/>
      <c r="BX911" s="47"/>
      <c r="BY911" s="47"/>
      <c r="BZ911" s="47"/>
      <c r="CA911" s="46"/>
      <c r="CB911" s="47">
        <v>910</v>
      </c>
      <c r="CC911" s="47">
        <v>172.9</v>
      </c>
      <c r="CD911" s="47">
        <f t="shared" si="71"/>
        <v>1082.9000000000001</v>
      </c>
      <c r="CE911" s="46"/>
      <c r="CF911" s="47">
        <f>VLOOKUP(A911,'[10]cirugia y sus especialida (404)'!$A$1:$U$425,19,0)</f>
        <v>2400</v>
      </c>
      <c r="CG911" s="47">
        <f>VLOOKUP(A911,'[10]cirugia y sus especialida (404)'!$A$1:$U$425,20,0)</f>
        <v>456</v>
      </c>
      <c r="CH911" s="47">
        <f t="shared" si="72"/>
        <v>2856</v>
      </c>
      <c r="CI911" s="46"/>
      <c r="CJ911" s="47"/>
      <c r="CK911" s="47"/>
      <c r="CL911" s="47"/>
      <c r="CM911" s="46"/>
      <c r="CN911" s="46"/>
      <c r="CO911" s="46"/>
      <c r="CP911" s="46"/>
      <c r="CQ911" s="46"/>
      <c r="CR911" s="46"/>
      <c r="CS911" s="46"/>
      <c r="CT911" s="46"/>
      <c r="CU911" s="46"/>
      <c r="CV911" s="47"/>
      <c r="CW911" s="47"/>
      <c r="CX911" s="47"/>
      <c r="CY911" s="46"/>
      <c r="CZ911" s="28"/>
      <c r="DA911" s="28"/>
      <c r="DB911" s="35"/>
      <c r="DE911" s="31">
        <f t="shared" si="69"/>
        <v>3439.1</v>
      </c>
    </row>
    <row r="912" spans="1:109" x14ac:dyDescent="0.25">
      <c r="A912" s="36">
        <v>439</v>
      </c>
      <c r="B912" s="43" t="s">
        <v>1095</v>
      </c>
      <c r="C912" s="21" t="s">
        <v>43</v>
      </c>
      <c r="D912" s="40">
        <v>22</v>
      </c>
      <c r="E912" s="21">
        <v>185</v>
      </c>
      <c r="F912" s="23" t="s">
        <v>1083</v>
      </c>
      <c r="G912" s="23" t="s">
        <v>1035</v>
      </c>
      <c r="H912" s="22"/>
      <c r="I912" s="22"/>
      <c r="J912" s="22"/>
      <c r="K912" s="22"/>
      <c r="L912" s="23"/>
      <c r="M912" s="22"/>
      <c r="N912" s="24"/>
      <c r="O912" s="24"/>
      <c r="P912" s="24"/>
      <c r="Q912" s="24"/>
      <c r="R912" s="46"/>
      <c r="S912" s="46"/>
      <c r="T912" s="47"/>
      <c r="U912" s="47"/>
      <c r="V912" s="47"/>
      <c r="W912" s="46"/>
      <c r="X912" s="47"/>
      <c r="Y912" s="47"/>
      <c r="Z912" s="47"/>
      <c r="AA912" s="46"/>
      <c r="AB912" s="46"/>
      <c r="AC912" s="47"/>
      <c r="AD912" s="46"/>
      <c r="AE912" s="46"/>
      <c r="AF912" s="47"/>
      <c r="AG912" s="47"/>
      <c r="AH912" s="47"/>
      <c r="AI912" s="46"/>
      <c r="AJ912" s="46"/>
      <c r="AK912" s="46"/>
      <c r="AL912" s="46"/>
      <c r="AM912" s="46"/>
      <c r="AN912" s="47"/>
      <c r="AO912" s="47"/>
      <c r="AP912" s="47"/>
      <c r="AQ912" s="46"/>
      <c r="AR912" s="47"/>
      <c r="AS912" s="47"/>
      <c r="AT912" s="95"/>
      <c r="AU912" s="46"/>
      <c r="AV912" s="47"/>
      <c r="AW912" s="47"/>
      <c r="AX912" s="47"/>
      <c r="AY912" s="46"/>
      <c r="AZ912" s="46"/>
      <c r="BA912" s="46"/>
      <c r="BB912" s="46"/>
      <c r="BC912" s="46"/>
      <c r="BD912" s="47"/>
      <c r="BE912" s="47"/>
      <c r="BF912" s="47"/>
      <c r="BG912" s="46"/>
      <c r="BH912" s="47"/>
      <c r="BI912" s="47"/>
      <c r="BJ912" s="47"/>
      <c r="BK912" s="46"/>
      <c r="BL912" s="110">
        <v>3380</v>
      </c>
      <c r="BM912" s="110">
        <v>642.20000000000005</v>
      </c>
      <c r="BN912" s="47">
        <f t="shared" si="65"/>
        <v>4022.2</v>
      </c>
      <c r="BO912" s="46"/>
      <c r="BP912" s="47"/>
      <c r="BQ912" s="47"/>
      <c r="BR912" s="47"/>
      <c r="BS912" s="46"/>
      <c r="BT912" s="47">
        <f>VLOOKUP(A912,'[2]cirugia y sus especialida (404)'!$A$1:$U$425,19,0)</f>
        <v>3684</v>
      </c>
      <c r="BU912" s="47">
        <f>VLOOKUP(A912,'[2]cirugia y sus especialida (404)'!$A$1:$U$425,20,0)</f>
        <v>699.96</v>
      </c>
      <c r="BV912" s="47">
        <f t="shared" si="70"/>
        <v>4383.96</v>
      </c>
      <c r="BW912" s="46"/>
      <c r="BX912" s="47"/>
      <c r="BY912" s="47"/>
      <c r="BZ912" s="47"/>
      <c r="CA912" s="46"/>
      <c r="CB912" s="47">
        <v>910</v>
      </c>
      <c r="CC912" s="47">
        <v>172.9</v>
      </c>
      <c r="CD912" s="47">
        <f t="shared" si="71"/>
        <v>1082.9000000000001</v>
      </c>
      <c r="CE912" s="46"/>
      <c r="CF912" s="47">
        <f>VLOOKUP(A912,'[10]cirugia y sus especialida (404)'!$A$1:$U$425,19,0)</f>
        <v>2400</v>
      </c>
      <c r="CG912" s="47">
        <f>VLOOKUP(A912,'[10]cirugia y sus especialida (404)'!$A$1:$U$425,20,0)</f>
        <v>456</v>
      </c>
      <c r="CH912" s="47">
        <f t="shared" si="72"/>
        <v>2856</v>
      </c>
      <c r="CI912" s="46"/>
      <c r="CJ912" s="47"/>
      <c r="CK912" s="47"/>
      <c r="CL912" s="47"/>
      <c r="CM912" s="46"/>
      <c r="CN912" s="46"/>
      <c r="CO912" s="46"/>
      <c r="CP912" s="46"/>
      <c r="CQ912" s="46"/>
      <c r="CR912" s="46"/>
      <c r="CS912" s="46"/>
      <c r="CT912" s="46"/>
      <c r="CU912" s="46"/>
      <c r="CV912" s="47"/>
      <c r="CW912" s="47"/>
      <c r="CX912" s="47"/>
      <c r="CY912" s="46"/>
      <c r="CZ912" s="28"/>
      <c r="DA912" s="28"/>
      <c r="DB912" s="35"/>
      <c r="DE912" s="31">
        <f t="shared" si="69"/>
        <v>3439.1</v>
      </c>
    </row>
    <row r="913" spans="1:109" x14ac:dyDescent="0.25">
      <c r="A913" s="18">
        <v>440</v>
      </c>
      <c r="B913" s="43" t="s">
        <v>1096</v>
      </c>
      <c r="C913" s="21" t="s">
        <v>43</v>
      </c>
      <c r="D913" s="40">
        <v>166</v>
      </c>
      <c r="E913" s="21">
        <v>503</v>
      </c>
      <c r="F913" s="23" t="s">
        <v>1083</v>
      </c>
      <c r="G913" s="23" t="s">
        <v>1035</v>
      </c>
      <c r="H913" s="22"/>
      <c r="I913" s="22"/>
      <c r="J913" s="22"/>
      <c r="K913" s="22"/>
      <c r="L913" s="23"/>
      <c r="M913" s="22"/>
      <c r="N913" s="24"/>
      <c r="O913" s="24"/>
      <c r="P913" s="24"/>
      <c r="Q913" s="24"/>
      <c r="R913" s="46"/>
      <c r="S913" s="46"/>
      <c r="T913" s="47"/>
      <c r="U913" s="47"/>
      <c r="V913" s="47"/>
      <c r="W913" s="46"/>
      <c r="X913" s="47"/>
      <c r="Y913" s="47"/>
      <c r="Z913" s="47"/>
      <c r="AA913" s="46"/>
      <c r="AB913" s="46"/>
      <c r="AC913" s="47"/>
      <c r="AD913" s="46"/>
      <c r="AE913" s="46"/>
      <c r="AF913" s="47"/>
      <c r="AG913" s="47"/>
      <c r="AH913" s="47"/>
      <c r="AI913" s="46"/>
      <c r="AJ913" s="46"/>
      <c r="AK913" s="46"/>
      <c r="AL913" s="46"/>
      <c r="AM913" s="46"/>
      <c r="AN913" s="47"/>
      <c r="AO913" s="47"/>
      <c r="AP913" s="47"/>
      <c r="AQ913" s="46"/>
      <c r="AR913" s="47"/>
      <c r="AS913" s="47"/>
      <c r="AT913" s="95"/>
      <c r="AU913" s="46"/>
      <c r="AV913" s="47"/>
      <c r="AW913" s="47"/>
      <c r="AX913" s="47"/>
      <c r="AY913" s="46"/>
      <c r="AZ913" s="46"/>
      <c r="BA913" s="46"/>
      <c r="BB913" s="46"/>
      <c r="BC913" s="46"/>
      <c r="BD913" s="47"/>
      <c r="BE913" s="47"/>
      <c r="BF913" s="47"/>
      <c r="BG913" s="46"/>
      <c r="BH913" s="47"/>
      <c r="BI913" s="47"/>
      <c r="BJ913" s="47"/>
      <c r="BK913" s="46"/>
      <c r="BL913" s="110">
        <v>3380</v>
      </c>
      <c r="BM913" s="110">
        <v>642.20000000000005</v>
      </c>
      <c r="BN913" s="47">
        <f t="shared" si="65"/>
        <v>4022.2</v>
      </c>
      <c r="BO913" s="46"/>
      <c r="BP913" s="47"/>
      <c r="BQ913" s="47"/>
      <c r="BR913" s="47"/>
      <c r="BS913" s="46"/>
      <c r="BT913" s="47">
        <f>VLOOKUP(A913,'[2]cirugia y sus especialida (404)'!$A$1:$U$425,19,0)</f>
        <v>3684</v>
      </c>
      <c r="BU913" s="47">
        <f>VLOOKUP(A913,'[2]cirugia y sus especialida (404)'!$A$1:$U$425,20,0)</f>
        <v>699.96</v>
      </c>
      <c r="BV913" s="47">
        <f t="shared" si="70"/>
        <v>4383.96</v>
      </c>
      <c r="BW913" s="46"/>
      <c r="BX913" s="47"/>
      <c r="BY913" s="47"/>
      <c r="BZ913" s="47"/>
      <c r="CA913" s="46"/>
      <c r="CB913" s="47">
        <v>910</v>
      </c>
      <c r="CC913" s="47">
        <v>172.9</v>
      </c>
      <c r="CD913" s="47">
        <f t="shared" si="71"/>
        <v>1082.9000000000001</v>
      </c>
      <c r="CE913" s="46"/>
      <c r="CF913" s="47">
        <f>VLOOKUP(A913,'[10]cirugia y sus especialida (404)'!$A$1:$U$425,19,0)</f>
        <v>2400</v>
      </c>
      <c r="CG913" s="47">
        <f>VLOOKUP(A913,'[10]cirugia y sus especialida (404)'!$A$1:$U$425,20,0)</f>
        <v>456</v>
      </c>
      <c r="CH913" s="47">
        <f t="shared" si="72"/>
        <v>2856</v>
      </c>
      <c r="CI913" s="46"/>
      <c r="CJ913" s="47"/>
      <c r="CK913" s="47"/>
      <c r="CL913" s="47"/>
      <c r="CM913" s="46"/>
      <c r="CN913" s="46"/>
      <c r="CO913" s="46"/>
      <c r="CP913" s="46"/>
      <c r="CQ913" s="46"/>
      <c r="CR913" s="46"/>
      <c r="CS913" s="46"/>
      <c r="CT913" s="46"/>
      <c r="CU913" s="46"/>
      <c r="CV913" s="47"/>
      <c r="CW913" s="47"/>
      <c r="CX913" s="47"/>
      <c r="CY913" s="46"/>
      <c r="CZ913" s="28"/>
      <c r="DA913" s="28"/>
      <c r="DB913" s="35"/>
      <c r="DE913" s="31">
        <f t="shared" si="69"/>
        <v>3439.1</v>
      </c>
    </row>
    <row r="914" spans="1:109" x14ac:dyDescent="0.25">
      <c r="A914" s="18">
        <v>441</v>
      </c>
      <c r="B914" s="43" t="s">
        <v>1097</v>
      </c>
      <c r="C914" s="21" t="s">
        <v>43</v>
      </c>
      <c r="D914" s="40">
        <v>150</v>
      </c>
      <c r="E914" s="21">
        <v>400</v>
      </c>
      <c r="F914" s="23" t="s">
        <v>1083</v>
      </c>
      <c r="G914" s="23" t="s">
        <v>1035</v>
      </c>
      <c r="H914" s="22"/>
      <c r="I914" s="22"/>
      <c r="J914" s="22"/>
      <c r="K914" s="22"/>
      <c r="L914" s="23"/>
      <c r="M914" s="22"/>
      <c r="N914" s="24"/>
      <c r="O914" s="24"/>
      <c r="P914" s="24"/>
      <c r="Q914" s="24"/>
      <c r="R914" s="46"/>
      <c r="S914" s="46"/>
      <c r="T914" s="47"/>
      <c r="U914" s="47"/>
      <c r="V914" s="47"/>
      <c r="W914" s="46"/>
      <c r="X914" s="47"/>
      <c r="Y914" s="47"/>
      <c r="Z914" s="47"/>
      <c r="AA914" s="46"/>
      <c r="AB914" s="46"/>
      <c r="AC914" s="47"/>
      <c r="AD914" s="46"/>
      <c r="AE914" s="46"/>
      <c r="AF914" s="47"/>
      <c r="AG914" s="47"/>
      <c r="AH914" s="47"/>
      <c r="AI914" s="46"/>
      <c r="AJ914" s="46"/>
      <c r="AK914" s="46"/>
      <c r="AL914" s="46"/>
      <c r="AM914" s="46"/>
      <c r="AN914" s="47"/>
      <c r="AO914" s="47"/>
      <c r="AP914" s="47"/>
      <c r="AQ914" s="46"/>
      <c r="AR914" s="47"/>
      <c r="AS914" s="47"/>
      <c r="AT914" s="95"/>
      <c r="AU914" s="46"/>
      <c r="AV914" s="47"/>
      <c r="AW914" s="47"/>
      <c r="AX914" s="47"/>
      <c r="AY914" s="46"/>
      <c r="AZ914" s="46"/>
      <c r="BA914" s="46"/>
      <c r="BB914" s="46"/>
      <c r="BC914" s="46"/>
      <c r="BD914" s="47"/>
      <c r="BE914" s="47"/>
      <c r="BF914" s="47"/>
      <c r="BG914" s="46"/>
      <c r="BH914" s="47"/>
      <c r="BI914" s="47"/>
      <c r="BJ914" s="47"/>
      <c r="BK914" s="46"/>
      <c r="BL914" s="110"/>
      <c r="BM914" s="110"/>
      <c r="BN914" s="47"/>
      <c r="BO914" s="46"/>
      <c r="BP914" s="47"/>
      <c r="BQ914" s="47"/>
      <c r="BR914" s="47"/>
      <c r="BS914" s="46"/>
      <c r="BT914" s="47">
        <f>VLOOKUP(A914,'[2]cirugia y sus especialida (404)'!$A$1:$U$425,19,0)</f>
        <v>3684</v>
      </c>
      <c r="BU914" s="47">
        <f>VLOOKUP(A914,'[2]cirugia y sus especialida (404)'!$A$1:$U$425,20,0)</f>
        <v>699.96</v>
      </c>
      <c r="BV914" s="47">
        <f t="shared" si="70"/>
        <v>4383.96</v>
      </c>
      <c r="BW914" s="46"/>
      <c r="BX914" s="47"/>
      <c r="BY914" s="47"/>
      <c r="BZ914" s="47"/>
      <c r="CA914" s="46"/>
      <c r="CB914" s="47">
        <v>910</v>
      </c>
      <c r="CC914" s="47">
        <v>172.9</v>
      </c>
      <c r="CD914" s="47">
        <f t="shared" si="71"/>
        <v>1082.9000000000001</v>
      </c>
      <c r="CE914" s="46"/>
      <c r="CF914" s="47">
        <f>VLOOKUP(A914,'[10]cirugia y sus especialida (404)'!$A$1:$U$425,19,0)</f>
        <v>2400</v>
      </c>
      <c r="CG914" s="47">
        <f>VLOOKUP(A914,'[10]cirugia y sus especialida (404)'!$A$1:$U$425,20,0)</f>
        <v>456</v>
      </c>
      <c r="CH914" s="47">
        <f t="shared" si="72"/>
        <v>2856</v>
      </c>
      <c r="CI914" s="46"/>
      <c r="CJ914" s="47"/>
      <c r="CK914" s="47"/>
      <c r="CL914" s="47"/>
      <c r="CM914" s="46"/>
      <c r="CN914" s="46"/>
      <c r="CO914" s="46"/>
      <c r="CP914" s="46"/>
      <c r="CQ914" s="46"/>
      <c r="CR914" s="46"/>
      <c r="CS914" s="46"/>
      <c r="CT914" s="46"/>
      <c r="CU914" s="46"/>
      <c r="CV914" s="47"/>
      <c r="CW914" s="47"/>
      <c r="CX914" s="47"/>
      <c r="CY914" s="46"/>
      <c r="CZ914" s="28"/>
      <c r="DA914" s="28"/>
      <c r="DB914" s="35"/>
      <c r="DE914" s="31">
        <f t="shared" si="69"/>
        <v>2856</v>
      </c>
    </row>
    <row r="915" spans="1:109" x14ac:dyDescent="0.25">
      <c r="A915" s="18">
        <v>467</v>
      </c>
      <c r="B915" s="43" t="s">
        <v>1098</v>
      </c>
      <c r="C915" s="33" t="s">
        <v>202</v>
      </c>
      <c r="D915" s="40">
        <v>2</v>
      </c>
      <c r="E915" s="21">
        <f>D915</f>
        <v>2</v>
      </c>
      <c r="F915" s="23" t="s">
        <v>1083</v>
      </c>
      <c r="G915" s="23" t="s">
        <v>1035</v>
      </c>
      <c r="H915" s="22"/>
      <c r="I915" s="22"/>
      <c r="J915" s="22"/>
      <c r="K915" s="22"/>
      <c r="L915" s="23"/>
      <c r="M915" s="22"/>
      <c r="N915" s="24"/>
      <c r="O915" s="24"/>
      <c r="P915" s="24"/>
      <c r="Q915" s="24"/>
      <c r="R915" s="46"/>
      <c r="S915" s="46"/>
      <c r="T915" s="47"/>
      <c r="U915" s="47"/>
      <c r="V915" s="47"/>
      <c r="W915" s="46"/>
      <c r="X915" s="47"/>
      <c r="Y915" s="47"/>
      <c r="Z915" s="47"/>
      <c r="AA915" s="46"/>
      <c r="AB915" s="46"/>
      <c r="AC915" s="47"/>
      <c r="AD915" s="46"/>
      <c r="AE915" s="46"/>
      <c r="AF915" s="47"/>
      <c r="AG915" s="47"/>
      <c r="AH915" s="47"/>
      <c r="AI915" s="46"/>
      <c r="AJ915" s="46"/>
      <c r="AK915" s="46"/>
      <c r="AL915" s="46"/>
      <c r="AM915" s="46"/>
      <c r="AN915" s="47"/>
      <c r="AO915" s="47"/>
      <c r="AP915" s="47"/>
      <c r="AQ915" s="46"/>
      <c r="AR915" s="47"/>
      <c r="AS915" s="47"/>
      <c r="AT915" s="95"/>
      <c r="AU915" s="46"/>
      <c r="AV915" s="47"/>
      <c r="AW915" s="47"/>
      <c r="AX915" s="47"/>
      <c r="AY915" s="46"/>
      <c r="AZ915" s="46"/>
      <c r="BA915" s="46"/>
      <c r="BB915" s="46"/>
      <c r="BC915" s="46"/>
      <c r="BD915" s="47"/>
      <c r="BE915" s="47"/>
      <c r="BF915" s="47"/>
      <c r="BG915" s="46"/>
      <c r="BH915" s="47"/>
      <c r="BI915" s="47"/>
      <c r="BJ915" s="47"/>
      <c r="BK915" s="46"/>
      <c r="BL915" s="110"/>
      <c r="BM915" s="110"/>
      <c r="BN915" s="47"/>
      <c r="BO915" s="46"/>
      <c r="BP915" s="47"/>
      <c r="BQ915" s="47"/>
      <c r="BR915" s="47"/>
      <c r="BS915" s="46"/>
      <c r="BT915" s="47">
        <f>VLOOKUP(A915,'[2]cirugia y sus especialida (404)'!$A$1:$U$425,19,0)</f>
        <v>3684</v>
      </c>
      <c r="BU915" s="47">
        <f>VLOOKUP(A915,'[2]cirugia y sus especialida (404)'!$A$1:$U$425,20,0)</f>
        <v>699.96</v>
      </c>
      <c r="BV915" s="47">
        <f t="shared" si="70"/>
        <v>4383.96</v>
      </c>
      <c r="BW915" s="46"/>
      <c r="BX915" s="47"/>
      <c r="BY915" s="47"/>
      <c r="BZ915" s="47"/>
      <c r="CA915" s="46"/>
      <c r="CB915" s="47"/>
      <c r="CC915" s="47"/>
      <c r="CD915" s="47"/>
      <c r="CE915" s="46"/>
      <c r="CF915" s="47"/>
      <c r="CG915" s="47"/>
      <c r="CH915" s="47"/>
      <c r="CI915" s="46"/>
      <c r="CJ915" s="47"/>
      <c r="CK915" s="47"/>
      <c r="CL915" s="47"/>
      <c r="CM915" s="46"/>
      <c r="CN915" s="46"/>
      <c r="CO915" s="46"/>
      <c r="CP915" s="46"/>
      <c r="CQ915" s="46"/>
      <c r="CR915" s="46"/>
      <c r="CS915" s="46"/>
      <c r="CT915" s="46"/>
      <c r="CU915" s="46"/>
      <c r="CV915" s="47"/>
      <c r="CW915" s="47"/>
      <c r="CX915" s="47"/>
      <c r="CY915" s="46"/>
      <c r="CZ915" s="28"/>
      <c r="DA915" s="28"/>
      <c r="DB915" s="35"/>
      <c r="DE915" s="31">
        <f t="shared" si="69"/>
        <v>4383.96</v>
      </c>
    </row>
    <row r="916" spans="1:109" ht="22.5" x14ac:dyDescent="0.25">
      <c r="A916" s="118" t="s">
        <v>696</v>
      </c>
      <c r="B916" s="99" t="s">
        <v>1099</v>
      </c>
      <c r="C916" s="22" t="s">
        <v>43</v>
      </c>
      <c r="D916" s="119">
        <v>5</v>
      </c>
      <c r="E916" s="119">
        <v>5</v>
      </c>
      <c r="F916" s="22" t="s">
        <v>1034</v>
      </c>
      <c r="G916" s="23" t="s">
        <v>1039</v>
      </c>
      <c r="H916" s="24"/>
      <c r="I916" s="24"/>
      <c r="J916" s="24"/>
      <c r="K916" s="24"/>
      <c r="L916" s="24"/>
      <c r="M916" s="24"/>
      <c r="N916" s="24"/>
      <c r="O916" s="24"/>
      <c r="P916" s="24"/>
      <c r="Q916" s="24"/>
      <c r="R916" s="46"/>
      <c r="S916" s="46"/>
      <c r="T916" s="47"/>
      <c r="U916" s="47"/>
      <c r="V916" s="47"/>
      <c r="W916" s="46"/>
      <c r="X916" s="47"/>
      <c r="Y916" s="47"/>
      <c r="Z916" s="47"/>
      <c r="AA916" s="46"/>
      <c r="AB916" s="46"/>
      <c r="AC916" s="47"/>
      <c r="AD916" s="46"/>
      <c r="AE916" s="46"/>
      <c r="AF916" s="47"/>
      <c r="AG916" s="47"/>
      <c r="AH916" s="47"/>
      <c r="AI916" s="46"/>
      <c r="AJ916" s="46"/>
      <c r="AK916" s="46"/>
      <c r="AL916" s="46"/>
      <c r="AM916" s="46"/>
      <c r="AN916" s="47"/>
      <c r="AO916" s="47"/>
      <c r="AP916" s="47"/>
      <c r="AQ916" s="46"/>
      <c r="AR916" s="47"/>
      <c r="AS916" s="47"/>
      <c r="AT916" s="95"/>
      <c r="AU916" s="46"/>
      <c r="AV916" s="47"/>
      <c r="AW916" s="47"/>
      <c r="AX916" s="47"/>
      <c r="AY916" s="46"/>
      <c r="AZ916" s="46"/>
      <c r="BA916" s="46"/>
      <c r="BB916" s="46"/>
      <c r="BC916" s="46"/>
      <c r="BD916" s="47"/>
      <c r="BE916" s="47"/>
      <c r="BF916" s="47"/>
      <c r="BG916" s="46"/>
      <c r="BH916" s="47"/>
      <c r="BI916" s="47"/>
      <c r="BJ916" s="47"/>
      <c r="BK916" s="46"/>
      <c r="BL916" s="110">
        <v>594000</v>
      </c>
      <c r="BM916" s="110">
        <v>112860</v>
      </c>
      <c r="BN916" s="47">
        <f t="shared" si="65"/>
        <v>706860</v>
      </c>
      <c r="BO916" s="46"/>
      <c r="BP916" s="47"/>
      <c r="BQ916" s="47"/>
      <c r="BR916" s="47"/>
      <c r="BS916" s="46"/>
      <c r="BT916" s="47"/>
      <c r="BU916" s="47"/>
      <c r="BV916" s="47"/>
      <c r="BW916" s="46"/>
      <c r="BX916" s="47"/>
      <c r="BY916" s="47"/>
      <c r="BZ916" s="47"/>
      <c r="CA916" s="46"/>
      <c r="CB916" s="47"/>
      <c r="CC916" s="47"/>
      <c r="CD916" s="47"/>
      <c r="CE916" s="46"/>
      <c r="CF916" s="47"/>
      <c r="CG916" s="47"/>
      <c r="CH916" s="47"/>
      <c r="CI916" s="46"/>
      <c r="CJ916" s="47"/>
      <c r="CK916" s="47"/>
      <c r="CL916" s="47"/>
      <c r="CM916" s="46"/>
      <c r="CN916" s="46"/>
      <c r="CO916" s="46"/>
      <c r="CP916" s="46"/>
      <c r="CQ916" s="46"/>
      <c r="CR916" s="46"/>
      <c r="CS916" s="46"/>
      <c r="CT916" s="46"/>
      <c r="CU916" s="46"/>
      <c r="CV916" s="47"/>
      <c r="CW916" s="47"/>
      <c r="CX916" s="47"/>
      <c r="CY916" s="46"/>
      <c r="CZ916" s="28"/>
      <c r="DA916" s="28"/>
      <c r="DB916" s="35"/>
      <c r="DE916" s="31">
        <f t="shared" si="69"/>
        <v>706860</v>
      </c>
    </row>
    <row r="917" spans="1:109" ht="22.5" x14ac:dyDescent="0.25">
      <c r="A917" s="118" t="s">
        <v>696</v>
      </c>
      <c r="B917" s="99" t="s">
        <v>1100</v>
      </c>
      <c r="C917" s="22" t="s">
        <v>43</v>
      </c>
      <c r="D917" s="119">
        <v>5</v>
      </c>
      <c r="E917" s="119">
        <v>5</v>
      </c>
      <c r="F917" s="22" t="s">
        <v>1034</v>
      </c>
      <c r="G917" s="23" t="s">
        <v>1039</v>
      </c>
      <c r="H917" s="24"/>
      <c r="I917" s="24"/>
      <c r="J917" s="24"/>
      <c r="K917" s="24"/>
      <c r="L917" s="24"/>
      <c r="M917" s="24"/>
      <c r="N917" s="24"/>
      <c r="O917" s="24"/>
      <c r="P917" s="24"/>
      <c r="Q917" s="24"/>
      <c r="R917" s="46"/>
      <c r="S917" s="46"/>
      <c r="T917" s="47"/>
      <c r="U917" s="47"/>
      <c r="V917" s="47"/>
      <c r="W917" s="46"/>
      <c r="X917" s="47"/>
      <c r="Y917" s="47"/>
      <c r="Z917" s="47"/>
      <c r="AA917" s="46"/>
      <c r="AB917" s="46"/>
      <c r="AC917" s="47"/>
      <c r="AD917" s="46"/>
      <c r="AE917" s="46"/>
      <c r="AF917" s="47"/>
      <c r="AG917" s="47"/>
      <c r="AH917" s="47"/>
      <c r="AI917" s="46"/>
      <c r="AJ917" s="46"/>
      <c r="AK917" s="46"/>
      <c r="AL917" s="46"/>
      <c r="AM917" s="46"/>
      <c r="AN917" s="47"/>
      <c r="AO917" s="47"/>
      <c r="AP917" s="47"/>
      <c r="AQ917" s="46"/>
      <c r="AR917" s="47"/>
      <c r="AS917" s="47"/>
      <c r="AT917" s="95"/>
      <c r="AU917" s="46"/>
      <c r="AV917" s="47"/>
      <c r="AW917" s="47"/>
      <c r="AX917" s="47"/>
      <c r="AY917" s="46"/>
      <c r="AZ917" s="46"/>
      <c r="BA917" s="46"/>
      <c r="BB917" s="46"/>
      <c r="BC917" s="46"/>
      <c r="BD917" s="47"/>
      <c r="BE917" s="47"/>
      <c r="BF917" s="47"/>
      <c r="BG917" s="46"/>
      <c r="BH917" s="47"/>
      <c r="BI917" s="47"/>
      <c r="BJ917" s="47"/>
      <c r="BK917" s="46"/>
      <c r="BL917" s="110">
        <v>594000</v>
      </c>
      <c r="BM917" s="110">
        <v>112860</v>
      </c>
      <c r="BN917" s="47">
        <f t="shared" si="65"/>
        <v>706860</v>
      </c>
      <c r="BO917" s="46"/>
      <c r="BP917" s="47"/>
      <c r="BQ917" s="47"/>
      <c r="BR917" s="47"/>
      <c r="BS917" s="46"/>
      <c r="BT917" s="47"/>
      <c r="BU917" s="47"/>
      <c r="BV917" s="47"/>
      <c r="BW917" s="46"/>
      <c r="BX917" s="47"/>
      <c r="BY917" s="47"/>
      <c r="BZ917" s="47"/>
      <c r="CA917" s="46"/>
      <c r="CB917" s="47"/>
      <c r="CC917" s="47"/>
      <c r="CD917" s="47"/>
      <c r="CE917" s="46"/>
      <c r="CF917" s="47"/>
      <c r="CG917" s="47"/>
      <c r="CH917" s="47"/>
      <c r="CI917" s="46"/>
      <c r="CJ917" s="47"/>
      <c r="CK917" s="47"/>
      <c r="CL917" s="47"/>
      <c r="CM917" s="46"/>
      <c r="CN917" s="46"/>
      <c r="CO917" s="46"/>
      <c r="CP917" s="46"/>
      <c r="CQ917" s="46"/>
      <c r="CR917" s="46"/>
      <c r="CS917" s="46"/>
      <c r="CT917" s="46"/>
      <c r="CU917" s="46"/>
      <c r="CV917" s="47"/>
      <c r="CW917" s="47"/>
      <c r="CX917" s="47"/>
      <c r="CY917" s="46"/>
      <c r="CZ917" s="28"/>
      <c r="DA917" s="28"/>
      <c r="DB917" s="35"/>
      <c r="DE917" s="31">
        <f t="shared" si="69"/>
        <v>706860</v>
      </c>
    </row>
    <row r="918" spans="1:109" ht="22.5" x14ac:dyDescent="0.25">
      <c r="A918" s="18">
        <v>390</v>
      </c>
      <c r="B918" s="38" t="s">
        <v>1101</v>
      </c>
      <c r="C918" s="33" t="s">
        <v>43</v>
      </c>
      <c r="D918" s="40">
        <v>1</v>
      </c>
      <c r="E918" s="21">
        <f>D918</f>
        <v>1</v>
      </c>
      <c r="F918" s="23" t="s">
        <v>1083</v>
      </c>
      <c r="G918" s="23" t="s">
        <v>1039</v>
      </c>
      <c r="H918" s="22"/>
      <c r="I918" s="22"/>
      <c r="J918" s="22"/>
      <c r="K918" s="22"/>
      <c r="L918" s="23"/>
      <c r="M918" s="22"/>
      <c r="N918" s="24"/>
      <c r="O918" s="24"/>
      <c r="P918" s="24"/>
      <c r="Q918" s="24"/>
      <c r="R918" s="46"/>
      <c r="S918" s="46"/>
      <c r="T918" s="47"/>
      <c r="U918" s="47"/>
      <c r="V918" s="47"/>
      <c r="W918" s="46"/>
      <c r="X918" s="47"/>
      <c r="Y918" s="47"/>
      <c r="Z918" s="47"/>
      <c r="AA918" s="46"/>
      <c r="AB918" s="46"/>
      <c r="AC918" s="47"/>
      <c r="AD918" s="46"/>
      <c r="AE918" s="46"/>
      <c r="AF918" s="47"/>
      <c r="AG918" s="47"/>
      <c r="AH918" s="47"/>
      <c r="AI918" s="46"/>
      <c r="AJ918" s="46"/>
      <c r="AK918" s="46"/>
      <c r="AL918" s="46"/>
      <c r="AM918" s="46"/>
      <c r="AN918" s="47"/>
      <c r="AO918" s="47"/>
      <c r="AP918" s="47"/>
      <c r="AQ918" s="46"/>
      <c r="AR918" s="47"/>
      <c r="AS918" s="47"/>
      <c r="AT918" s="95"/>
      <c r="AU918" s="46"/>
      <c r="AV918" s="47"/>
      <c r="AW918" s="47"/>
      <c r="AX918" s="47"/>
      <c r="AY918" s="46"/>
      <c r="AZ918" s="46"/>
      <c r="BA918" s="46"/>
      <c r="BB918" s="46"/>
      <c r="BC918" s="46"/>
      <c r="BD918" s="47"/>
      <c r="BE918" s="47"/>
      <c r="BF918" s="47"/>
      <c r="BG918" s="46"/>
      <c r="BH918" s="47"/>
      <c r="BI918" s="47"/>
      <c r="BJ918" s="47"/>
      <c r="BK918" s="46"/>
      <c r="BL918" s="110">
        <v>407075.05200000003</v>
      </c>
      <c r="BM918" s="110">
        <v>77344.259880000012</v>
      </c>
      <c r="BN918" s="47">
        <f t="shared" si="65"/>
        <v>484419.31188000005</v>
      </c>
      <c r="BO918" s="46"/>
      <c r="BP918" s="47"/>
      <c r="BQ918" s="47"/>
      <c r="BR918" s="47"/>
      <c r="BS918" s="46"/>
      <c r="BT918" s="47"/>
      <c r="BU918" s="47"/>
      <c r="BV918" s="47"/>
      <c r="BW918" s="46"/>
      <c r="BX918" s="47"/>
      <c r="BY918" s="47"/>
      <c r="BZ918" s="47"/>
      <c r="CA918" s="46"/>
      <c r="CB918" s="47"/>
      <c r="CC918" s="47"/>
      <c r="CD918" s="47"/>
      <c r="CE918" s="46"/>
      <c r="CF918" s="47"/>
      <c r="CG918" s="47"/>
      <c r="CH918" s="47"/>
      <c r="CI918" s="46"/>
      <c r="CJ918" s="47"/>
      <c r="CK918" s="47"/>
      <c r="CL918" s="47"/>
      <c r="CM918" s="46"/>
      <c r="CN918" s="46"/>
      <c r="CO918" s="46"/>
      <c r="CP918" s="46"/>
      <c r="CQ918" s="46"/>
      <c r="CR918" s="46"/>
      <c r="CS918" s="46"/>
      <c r="CT918" s="46"/>
      <c r="CU918" s="46"/>
      <c r="CV918" s="47"/>
      <c r="CW918" s="47"/>
      <c r="CX918" s="47"/>
      <c r="CY918" s="46"/>
      <c r="CZ918" s="28"/>
      <c r="DA918" s="28"/>
      <c r="DB918" s="35"/>
      <c r="DE918" s="31">
        <f t="shared" si="69"/>
        <v>484419.31188000005</v>
      </c>
    </row>
    <row r="919" spans="1:109" ht="22.5" x14ac:dyDescent="0.25">
      <c r="A919" s="118" t="s">
        <v>696</v>
      </c>
      <c r="B919" s="99" t="s">
        <v>1102</v>
      </c>
      <c r="C919" s="22" t="s">
        <v>43</v>
      </c>
      <c r="D919" s="119">
        <v>5</v>
      </c>
      <c r="E919" s="119">
        <v>5</v>
      </c>
      <c r="F919" s="22" t="s">
        <v>1034</v>
      </c>
      <c r="G919" s="23" t="s">
        <v>1039</v>
      </c>
      <c r="H919" s="24"/>
      <c r="I919" s="24"/>
      <c r="J919" s="24"/>
      <c r="K919" s="24"/>
      <c r="L919" s="24"/>
      <c r="M919" s="24"/>
      <c r="N919" s="24"/>
      <c r="O919" s="24"/>
      <c r="P919" s="24"/>
      <c r="Q919" s="24"/>
      <c r="R919" s="46"/>
      <c r="S919" s="46"/>
      <c r="T919" s="47"/>
      <c r="U919" s="47"/>
      <c r="V919" s="47"/>
      <c r="W919" s="46"/>
      <c r="X919" s="47"/>
      <c r="Y919" s="47"/>
      <c r="Z919" s="47"/>
      <c r="AA919" s="46"/>
      <c r="AB919" s="46"/>
      <c r="AC919" s="47"/>
      <c r="AD919" s="46"/>
      <c r="AE919" s="46"/>
      <c r="AF919" s="47"/>
      <c r="AG919" s="47"/>
      <c r="AH919" s="47"/>
      <c r="AI919" s="46"/>
      <c r="AJ919" s="46"/>
      <c r="AK919" s="46"/>
      <c r="AL919" s="46"/>
      <c r="AM919" s="46"/>
      <c r="AN919" s="47"/>
      <c r="AO919" s="47"/>
      <c r="AP919" s="47"/>
      <c r="AQ919" s="46"/>
      <c r="AR919" s="47"/>
      <c r="AS919" s="47"/>
      <c r="AT919" s="95"/>
      <c r="AU919" s="46"/>
      <c r="AV919" s="47"/>
      <c r="AW919" s="47"/>
      <c r="AX919" s="47"/>
      <c r="AY919" s="46"/>
      <c r="AZ919" s="46"/>
      <c r="BA919" s="46"/>
      <c r="BB919" s="46"/>
      <c r="BC919" s="46"/>
      <c r="BD919" s="47"/>
      <c r="BE919" s="47"/>
      <c r="BF919" s="47"/>
      <c r="BG919" s="46"/>
      <c r="BH919" s="47"/>
      <c r="BI919" s="47"/>
      <c r="BJ919" s="47"/>
      <c r="BK919" s="46"/>
      <c r="BL919" s="110"/>
      <c r="BM919" s="110"/>
      <c r="BN919" s="47"/>
      <c r="BO919" s="46"/>
      <c r="BP919" s="47"/>
      <c r="BQ919" s="47"/>
      <c r="BR919" s="47"/>
      <c r="BS919" s="46"/>
      <c r="BT919" s="47"/>
      <c r="BU919" s="47"/>
      <c r="BV919" s="47"/>
      <c r="BW919" s="46"/>
      <c r="BX919" s="47"/>
      <c r="BY919" s="47"/>
      <c r="BZ919" s="47"/>
      <c r="CA919" s="46"/>
      <c r="CB919" s="47"/>
      <c r="CC919" s="47"/>
      <c r="CD919" s="47"/>
      <c r="CE919" s="46"/>
      <c r="CF919" s="47"/>
      <c r="CG919" s="47"/>
      <c r="CH919" s="47"/>
      <c r="CI919" s="46"/>
      <c r="CJ919" s="47"/>
      <c r="CK919" s="47"/>
      <c r="CL919" s="47"/>
      <c r="CM919" s="46"/>
      <c r="CN919" s="46"/>
      <c r="CO919" s="46"/>
      <c r="CP919" s="46"/>
      <c r="CQ919" s="46"/>
      <c r="CR919" s="46"/>
      <c r="CS919" s="46"/>
      <c r="CT919" s="46"/>
      <c r="CU919" s="46"/>
      <c r="CV919" s="47"/>
      <c r="CW919" s="47"/>
      <c r="CX919" s="47"/>
      <c r="CY919" s="46"/>
      <c r="CZ919" s="28"/>
      <c r="DA919" s="28"/>
      <c r="DB919" s="35"/>
      <c r="DE919" s="31" t="e">
        <f t="shared" si="69"/>
        <v>#NUM!</v>
      </c>
    </row>
    <row r="920" spans="1:109" ht="22.5" x14ac:dyDescent="0.25">
      <c r="A920" s="118" t="s">
        <v>696</v>
      </c>
      <c r="B920" s="99" t="s">
        <v>1103</v>
      </c>
      <c r="C920" s="22" t="s">
        <v>43</v>
      </c>
      <c r="D920" s="119">
        <v>5</v>
      </c>
      <c r="E920" s="119">
        <v>5</v>
      </c>
      <c r="F920" s="22" t="s">
        <v>1034</v>
      </c>
      <c r="G920" s="23" t="s">
        <v>1039</v>
      </c>
      <c r="H920" s="24"/>
      <c r="I920" s="24"/>
      <c r="J920" s="24"/>
      <c r="K920" s="24"/>
      <c r="L920" s="24"/>
      <c r="M920" s="24"/>
      <c r="N920" s="24"/>
      <c r="O920" s="24"/>
      <c r="P920" s="24"/>
      <c r="Q920" s="24"/>
      <c r="R920" s="46"/>
      <c r="S920" s="46"/>
      <c r="T920" s="47"/>
      <c r="U920" s="47"/>
      <c r="V920" s="47"/>
      <c r="W920" s="46"/>
      <c r="X920" s="47"/>
      <c r="Y920" s="47"/>
      <c r="Z920" s="47"/>
      <c r="AA920" s="46"/>
      <c r="AB920" s="46"/>
      <c r="AC920" s="47"/>
      <c r="AD920" s="46"/>
      <c r="AE920" s="46"/>
      <c r="AF920" s="47"/>
      <c r="AG920" s="47"/>
      <c r="AH920" s="47"/>
      <c r="AI920" s="46"/>
      <c r="AJ920" s="46"/>
      <c r="AK920" s="46"/>
      <c r="AL920" s="46"/>
      <c r="AM920" s="46"/>
      <c r="AN920" s="47"/>
      <c r="AO920" s="47"/>
      <c r="AP920" s="47"/>
      <c r="AQ920" s="46"/>
      <c r="AR920" s="47"/>
      <c r="AS920" s="47"/>
      <c r="AT920" s="95"/>
      <c r="AU920" s="46"/>
      <c r="AV920" s="47"/>
      <c r="AW920" s="47"/>
      <c r="AX920" s="47"/>
      <c r="AY920" s="46"/>
      <c r="AZ920" s="46"/>
      <c r="BA920" s="46"/>
      <c r="BB920" s="46"/>
      <c r="BC920" s="46"/>
      <c r="BD920" s="47"/>
      <c r="BE920" s="47"/>
      <c r="BF920" s="47"/>
      <c r="BG920" s="46"/>
      <c r="BH920" s="47"/>
      <c r="BI920" s="47"/>
      <c r="BJ920" s="47"/>
      <c r="BK920" s="46"/>
      <c r="BL920" s="110"/>
      <c r="BM920" s="110"/>
      <c r="BN920" s="47"/>
      <c r="BO920" s="46"/>
      <c r="BP920" s="47"/>
      <c r="BQ920" s="47"/>
      <c r="BR920" s="47"/>
      <c r="BS920" s="46"/>
      <c r="BT920" s="47"/>
      <c r="BU920" s="47"/>
      <c r="BV920" s="47"/>
      <c r="BW920" s="46"/>
      <c r="BX920" s="47"/>
      <c r="BY920" s="47"/>
      <c r="BZ920" s="47"/>
      <c r="CA920" s="46"/>
      <c r="CB920" s="47"/>
      <c r="CC920" s="47"/>
      <c r="CD920" s="47"/>
      <c r="CE920" s="46"/>
      <c r="CF920" s="47"/>
      <c r="CG920" s="47"/>
      <c r="CH920" s="47"/>
      <c r="CI920" s="46"/>
      <c r="CJ920" s="47"/>
      <c r="CK920" s="47"/>
      <c r="CL920" s="47"/>
      <c r="CM920" s="46"/>
      <c r="CN920" s="46"/>
      <c r="CO920" s="46"/>
      <c r="CP920" s="46"/>
      <c r="CQ920" s="46"/>
      <c r="CR920" s="46"/>
      <c r="CS920" s="46"/>
      <c r="CT920" s="46"/>
      <c r="CU920" s="46"/>
      <c r="CV920" s="47"/>
      <c r="CW920" s="47"/>
      <c r="CX920" s="47"/>
      <c r="CY920" s="46"/>
      <c r="CZ920" s="28"/>
      <c r="DA920" s="28"/>
      <c r="DB920" s="35"/>
      <c r="DE920" s="31" t="e">
        <f t="shared" si="69"/>
        <v>#NUM!</v>
      </c>
    </row>
    <row r="921" spans="1:109" ht="23.25" x14ac:dyDescent="0.25">
      <c r="A921" s="118" t="s">
        <v>696</v>
      </c>
      <c r="B921" s="99" t="s">
        <v>1104</v>
      </c>
      <c r="C921" s="22" t="s">
        <v>43</v>
      </c>
      <c r="D921" s="119">
        <v>5</v>
      </c>
      <c r="E921" s="119">
        <v>5</v>
      </c>
      <c r="F921" s="22" t="s">
        <v>1034</v>
      </c>
      <c r="G921" s="23" t="s">
        <v>1039</v>
      </c>
      <c r="H921" s="24"/>
      <c r="I921" s="24"/>
      <c r="J921" s="24"/>
      <c r="K921" s="24"/>
      <c r="L921" s="24"/>
      <c r="M921" s="24"/>
      <c r="N921" s="24"/>
      <c r="O921" s="24"/>
      <c r="P921" s="24"/>
      <c r="Q921" s="24"/>
      <c r="R921" s="46"/>
      <c r="S921" s="46"/>
      <c r="T921" s="47"/>
      <c r="U921" s="47"/>
      <c r="V921" s="47"/>
      <c r="W921" s="46"/>
      <c r="X921" s="47"/>
      <c r="Y921" s="47"/>
      <c r="Z921" s="47"/>
      <c r="AA921" s="46"/>
      <c r="AB921" s="46"/>
      <c r="AC921" s="47"/>
      <c r="AD921" s="46"/>
      <c r="AE921" s="46"/>
      <c r="AF921" s="47"/>
      <c r="AG921" s="47"/>
      <c r="AH921" s="47"/>
      <c r="AI921" s="46"/>
      <c r="AJ921" s="46"/>
      <c r="AK921" s="46"/>
      <c r="AL921" s="46"/>
      <c r="AM921" s="46"/>
      <c r="AN921" s="47"/>
      <c r="AO921" s="47"/>
      <c r="AP921" s="47"/>
      <c r="AQ921" s="46"/>
      <c r="AR921" s="47"/>
      <c r="AS921" s="47"/>
      <c r="AT921" s="95"/>
      <c r="AU921" s="46"/>
      <c r="AV921" s="47"/>
      <c r="AW921" s="47"/>
      <c r="AX921" s="47"/>
      <c r="AY921" s="46"/>
      <c r="AZ921" s="46"/>
      <c r="BA921" s="46"/>
      <c r="BB921" s="46"/>
      <c r="BC921" s="46"/>
      <c r="BD921" s="47"/>
      <c r="BE921" s="47"/>
      <c r="BF921" s="47"/>
      <c r="BG921" s="46"/>
      <c r="BH921" s="47"/>
      <c r="BI921" s="47"/>
      <c r="BJ921" s="47"/>
      <c r="BK921" s="46"/>
      <c r="BL921" s="110">
        <v>439987</v>
      </c>
      <c r="BM921" s="110">
        <v>83597.53</v>
      </c>
      <c r="BN921" s="47">
        <f t="shared" si="65"/>
        <v>523584.53</v>
      </c>
      <c r="BO921" s="46"/>
      <c r="BP921" s="47"/>
      <c r="BQ921" s="47"/>
      <c r="BR921" s="47"/>
      <c r="BS921" s="46"/>
      <c r="BT921" s="47"/>
      <c r="BU921" s="47"/>
      <c r="BV921" s="47"/>
      <c r="BW921" s="46"/>
      <c r="BX921" s="47"/>
      <c r="BY921" s="47"/>
      <c r="BZ921" s="47"/>
      <c r="CA921" s="46"/>
      <c r="CB921" s="47"/>
      <c r="CC921" s="47"/>
      <c r="CD921" s="47"/>
      <c r="CE921" s="46"/>
      <c r="CF921" s="47"/>
      <c r="CG921" s="47"/>
      <c r="CH921" s="47"/>
      <c r="CI921" s="46"/>
      <c r="CJ921" s="47"/>
      <c r="CK921" s="47"/>
      <c r="CL921" s="47"/>
      <c r="CM921" s="46"/>
      <c r="CN921" s="46"/>
      <c r="CO921" s="46"/>
      <c r="CP921" s="46"/>
      <c r="CQ921" s="46"/>
      <c r="CR921" s="46"/>
      <c r="CS921" s="46"/>
      <c r="CT921" s="46"/>
      <c r="CU921" s="46"/>
      <c r="CV921" s="47"/>
      <c r="CW921" s="47"/>
      <c r="CX921" s="47"/>
      <c r="CY921" s="46"/>
      <c r="CZ921" s="28"/>
      <c r="DA921" s="28"/>
      <c r="DB921" s="35"/>
      <c r="DE921" s="31">
        <f t="shared" si="69"/>
        <v>523584.53</v>
      </c>
    </row>
    <row r="922" spans="1:109" ht="22.5" x14ac:dyDescent="0.25">
      <c r="A922" s="118" t="s">
        <v>696</v>
      </c>
      <c r="B922" s="99" t="s">
        <v>1105</v>
      </c>
      <c r="C922" s="22" t="s">
        <v>43</v>
      </c>
      <c r="D922" s="119">
        <v>5</v>
      </c>
      <c r="E922" s="119">
        <v>5</v>
      </c>
      <c r="F922" s="22" t="s">
        <v>1034</v>
      </c>
      <c r="G922" s="23" t="s">
        <v>1039</v>
      </c>
      <c r="H922" s="24"/>
      <c r="I922" s="24"/>
      <c r="J922" s="24"/>
      <c r="K922" s="24"/>
      <c r="L922" s="24"/>
      <c r="M922" s="24"/>
      <c r="N922" s="24"/>
      <c r="O922" s="24"/>
      <c r="P922" s="24"/>
      <c r="Q922" s="24"/>
      <c r="R922" s="46"/>
      <c r="S922" s="46"/>
      <c r="T922" s="47"/>
      <c r="U922" s="47"/>
      <c r="V922" s="47"/>
      <c r="W922" s="46"/>
      <c r="X922" s="47"/>
      <c r="Y922" s="47"/>
      <c r="Z922" s="47"/>
      <c r="AA922" s="46"/>
      <c r="AB922" s="46"/>
      <c r="AC922" s="47"/>
      <c r="AD922" s="46"/>
      <c r="AE922" s="46"/>
      <c r="AF922" s="47"/>
      <c r="AG922" s="47"/>
      <c r="AH922" s="47"/>
      <c r="AI922" s="46"/>
      <c r="AJ922" s="46"/>
      <c r="AK922" s="46"/>
      <c r="AL922" s="46"/>
      <c r="AM922" s="46"/>
      <c r="AN922" s="47"/>
      <c r="AO922" s="47"/>
      <c r="AP922" s="47"/>
      <c r="AQ922" s="46"/>
      <c r="AR922" s="47"/>
      <c r="AS922" s="47"/>
      <c r="AT922" s="95"/>
      <c r="AU922" s="46"/>
      <c r="AV922" s="47"/>
      <c r="AW922" s="47"/>
      <c r="AX922" s="47"/>
      <c r="AY922" s="46"/>
      <c r="AZ922" s="46"/>
      <c r="BA922" s="46"/>
      <c r="BB922" s="46"/>
      <c r="BC922" s="46"/>
      <c r="BD922" s="47"/>
      <c r="BE922" s="47"/>
      <c r="BF922" s="47"/>
      <c r="BG922" s="46"/>
      <c r="BH922" s="47"/>
      <c r="BI922" s="47"/>
      <c r="BJ922" s="47"/>
      <c r="BK922" s="46"/>
      <c r="BL922" s="110"/>
      <c r="BM922" s="110"/>
      <c r="BN922" s="47"/>
      <c r="BO922" s="46"/>
      <c r="BP922" s="47"/>
      <c r="BQ922" s="47"/>
      <c r="BR922" s="47"/>
      <c r="BS922" s="46"/>
      <c r="BT922" s="47"/>
      <c r="BU922" s="47"/>
      <c r="BV922" s="47"/>
      <c r="BW922" s="46"/>
      <c r="BX922" s="47"/>
      <c r="BY922" s="47"/>
      <c r="BZ922" s="47"/>
      <c r="CA922" s="46"/>
      <c r="CB922" s="47"/>
      <c r="CC922" s="47"/>
      <c r="CD922" s="47"/>
      <c r="CE922" s="46"/>
      <c r="CF922" s="47"/>
      <c r="CG922" s="47"/>
      <c r="CH922" s="47"/>
      <c r="CI922" s="46"/>
      <c r="CJ922" s="47"/>
      <c r="CK922" s="47"/>
      <c r="CL922" s="47"/>
      <c r="CM922" s="46"/>
      <c r="CN922" s="46"/>
      <c r="CO922" s="46"/>
      <c r="CP922" s="46"/>
      <c r="CQ922" s="46"/>
      <c r="CR922" s="46"/>
      <c r="CS922" s="46"/>
      <c r="CT922" s="46"/>
      <c r="CU922" s="46"/>
      <c r="CV922" s="47"/>
      <c r="CW922" s="47"/>
      <c r="CX922" s="47"/>
      <c r="CY922" s="46"/>
      <c r="CZ922" s="28"/>
      <c r="DA922" s="28"/>
      <c r="DB922" s="35"/>
      <c r="DE922" s="31" t="e">
        <f t="shared" si="69"/>
        <v>#NUM!</v>
      </c>
    </row>
    <row r="923" spans="1:109" ht="22.5" x14ac:dyDescent="0.25">
      <c r="A923" s="36">
        <v>391</v>
      </c>
      <c r="B923" s="38" t="s">
        <v>1106</v>
      </c>
      <c r="C923" s="33" t="s">
        <v>43</v>
      </c>
      <c r="D923" s="40">
        <v>1</v>
      </c>
      <c r="E923" s="21">
        <f>D923</f>
        <v>1</v>
      </c>
      <c r="F923" s="23" t="s">
        <v>1083</v>
      </c>
      <c r="G923" s="23" t="s">
        <v>1039</v>
      </c>
      <c r="H923" s="22"/>
      <c r="I923" s="22"/>
      <c r="J923" s="22"/>
      <c r="K923" s="22"/>
      <c r="L923" s="23"/>
      <c r="M923" s="22"/>
      <c r="N923" s="24"/>
      <c r="O923" s="24"/>
      <c r="P923" s="24"/>
      <c r="Q923" s="24"/>
      <c r="R923" s="46"/>
      <c r="S923" s="46"/>
      <c r="T923" s="47"/>
      <c r="U923" s="47"/>
      <c r="V923" s="47"/>
      <c r="W923" s="46"/>
      <c r="X923" s="47"/>
      <c r="Y923" s="47"/>
      <c r="Z923" s="47"/>
      <c r="AA923" s="46"/>
      <c r="AB923" s="46"/>
      <c r="AC923" s="47"/>
      <c r="AD923" s="46"/>
      <c r="AE923" s="46"/>
      <c r="AF923" s="47"/>
      <c r="AG923" s="47"/>
      <c r="AH923" s="47"/>
      <c r="AI923" s="46"/>
      <c r="AJ923" s="46"/>
      <c r="AK923" s="46"/>
      <c r="AL923" s="46"/>
      <c r="AM923" s="46"/>
      <c r="AN923" s="47"/>
      <c r="AO923" s="47"/>
      <c r="AP923" s="47"/>
      <c r="AQ923" s="46"/>
      <c r="AR923" s="47"/>
      <c r="AS923" s="47"/>
      <c r="AT923" s="95"/>
      <c r="AU923" s="46"/>
      <c r="AV923" s="47"/>
      <c r="AW923" s="47"/>
      <c r="AX923" s="47"/>
      <c r="AY923" s="46"/>
      <c r="AZ923" s="46"/>
      <c r="BA923" s="46"/>
      <c r="BB923" s="46"/>
      <c r="BC923" s="46"/>
      <c r="BD923" s="47"/>
      <c r="BE923" s="47"/>
      <c r="BF923" s="47"/>
      <c r="BG923" s="46"/>
      <c r="BH923" s="47"/>
      <c r="BI923" s="47"/>
      <c r="BJ923" s="47"/>
      <c r="BK923" s="46"/>
      <c r="BL923" s="110">
        <v>439987.34399999998</v>
      </c>
      <c r="BM923" s="110">
        <v>83597.595359999992</v>
      </c>
      <c r="BN923" s="47">
        <f t="shared" ref="BN923:BN955" si="73">+BL923+BM923</f>
        <v>523584.93935999996</v>
      </c>
      <c r="BO923" s="46"/>
      <c r="BP923" s="47"/>
      <c r="BQ923" s="47"/>
      <c r="BR923" s="47"/>
      <c r="BS923" s="46"/>
      <c r="BT923" s="47"/>
      <c r="BU923" s="47"/>
      <c r="BV923" s="47"/>
      <c r="BW923" s="46"/>
      <c r="BX923" s="47"/>
      <c r="BY923" s="47"/>
      <c r="BZ923" s="47"/>
      <c r="CA923" s="46"/>
      <c r="CB923" s="47"/>
      <c r="CC923" s="47"/>
      <c r="CD923" s="47"/>
      <c r="CE923" s="46"/>
      <c r="CF923" s="47"/>
      <c r="CG923" s="47"/>
      <c r="CH923" s="47"/>
      <c r="CI923" s="46"/>
      <c r="CJ923" s="47"/>
      <c r="CK923" s="47"/>
      <c r="CL923" s="47"/>
      <c r="CM923" s="46"/>
      <c r="CN923" s="46"/>
      <c r="CO923" s="46"/>
      <c r="CP923" s="46"/>
      <c r="CQ923" s="46"/>
      <c r="CR923" s="46"/>
      <c r="CS923" s="46"/>
      <c r="CT923" s="46"/>
      <c r="CU923" s="46"/>
      <c r="CV923" s="47"/>
      <c r="CW923" s="47"/>
      <c r="CX923" s="47"/>
      <c r="CY923" s="46"/>
      <c r="CZ923" s="28"/>
      <c r="DA923" s="28"/>
      <c r="DB923" s="35"/>
      <c r="DE923" s="31">
        <f t="shared" si="69"/>
        <v>523584.93935999996</v>
      </c>
    </row>
    <row r="924" spans="1:109" ht="22.5" x14ac:dyDescent="0.25">
      <c r="A924" s="118" t="s">
        <v>696</v>
      </c>
      <c r="B924" s="99" t="s">
        <v>1107</v>
      </c>
      <c r="C924" s="22" t="s">
        <v>43</v>
      </c>
      <c r="D924" s="119">
        <v>5</v>
      </c>
      <c r="E924" s="119">
        <v>5</v>
      </c>
      <c r="F924" s="22" t="s">
        <v>1034</v>
      </c>
      <c r="G924" s="23" t="s">
        <v>1039</v>
      </c>
      <c r="H924" s="24"/>
      <c r="I924" s="24"/>
      <c r="J924" s="24"/>
      <c r="K924" s="24"/>
      <c r="L924" s="24"/>
      <c r="M924" s="24"/>
      <c r="N924" s="24"/>
      <c r="O924" s="24"/>
      <c r="P924" s="24"/>
      <c r="Q924" s="24"/>
      <c r="R924" s="46"/>
      <c r="S924" s="46"/>
      <c r="T924" s="47"/>
      <c r="U924" s="47"/>
      <c r="V924" s="47"/>
      <c r="W924" s="46"/>
      <c r="X924" s="47"/>
      <c r="Y924" s="47"/>
      <c r="Z924" s="47"/>
      <c r="AA924" s="46"/>
      <c r="AB924" s="46"/>
      <c r="AC924" s="47"/>
      <c r="AD924" s="46"/>
      <c r="AE924" s="46"/>
      <c r="AF924" s="47"/>
      <c r="AG924" s="47"/>
      <c r="AH924" s="47"/>
      <c r="AI924" s="46"/>
      <c r="AJ924" s="46"/>
      <c r="AK924" s="46"/>
      <c r="AL924" s="46"/>
      <c r="AM924" s="46"/>
      <c r="AN924" s="47"/>
      <c r="AO924" s="47"/>
      <c r="AP924" s="47"/>
      <c r="AQ924" s="46"/>
      <c r="AR924" s="47"/>
      <c r="AS924" s="47"/>
      <c r="AT924" s="95"/>
      <c r="AU924" s="46"/>
      <c r="AV924" s="47"/>
      <c r="AW924" s="47"/>
      <c r="AX924" s="47"/>
      <c r="AY924" s="46"/>
      <c r="AZ924" s="46"/>
      <c r="BA924" s="46"/>
      <c r="BB924" s="46"/>
      <c r="BC924" s="46"/>
      <c r="BD924" s="47"/>
      <c r="BE924" s="47"/>
      <c r="BF924" s="47"/>
      <c r="BG924" s="46"/>
      <c r="BH924" s="47"/>
      <c r="BI924" s="47"/>
      <c r="BJ924" s="47"/>
      <c r="BK924" s="46"/>
      <c r="BL924" s="110"/>
      <c r="BM924" s="110"/>
      <c r="BN924" s="47"/>
      <c r="BO924" s="46"/>
      <c r="BP924" s="47"/>
      <c r="BQ924" s="47"/>
      <c r="BR924" s="47"/>
      <c r="BS924" s="46"/>
      <c r="BT924" s="47"/>
      <c r="BU924" s="47"/>
      <c r="BV924" s="47"/>
      <c r="BW924" s="46"/>
      <c r="BX924" s="47"/>
      <c r="BY924" s="47"/>
      <c r="BZ924" s="47"/>
      <c r="CA924" s="46"/>
      <c r="CB924" s="47"/>
      <c r="CC924" s="47"/>
      <c r="CD924" s="47"/>
      <c r="CE924" s="46"/>
      <c r="CF924" s="47"/>
      <c r="CG924" s="47"/>
      <c r="CH924" s="47"/>
      <c r="CI924" s="46"/>
      <c r="CJ924" s="47"/>
      <c r="CK924" s="47"/>
      <c r="CL924" s="47"/>
      <c r="CM924" s="46"/>
      <c r="CN924" s="46"/>
      <c r="CO924" s="46"/>
      <c r="CP924" s="46"/>
      <c r="CQ924" s="46"/>
      <c r="CR924" s="46"/>
      <c r="CS924" s="46"/>
      <c r="CT924" s="46"/>
      <c r="CU924" s="46"/>
      <c r="CV924" s="47"/>
      <c r="CW924" s="47"/>
      <c r="CX924" s="47"/>
      <c r="CY924" s="46"/>
      <c r="CZ924" s="28"/>
      <c r="DA924" s="28"/>
      <c r="DB924" s="35"/>
      <c r="DE924" s="31" t="e">
        <f t="shared" si="69"/>
        <v>#NUM!</v>
      </c>
    </row>
    <row r="925" spans="1:109" ht="22.5" x14ac:dyDescent="0.25">
      <c r="A925" s="118" t="s">
        <v>696</v>
      </c>
      <c r="B925" s="99" t="s">
        <v>1108</v>
      </c>
      <c r="C925" s="22" t="s">
        <v>43</v>
      </c>
      <c r="D925" s="119">
        <v>5</v>
      </c>
      <c r="E925" s="119">
        <v>5</v>
      </c>
      <c r="F925" s="22" t="s">
        <v>1034</v>
      </c>
      <c r="G925" s="23" t="s">
        <v>1039</v>
      </c>
      <c r="H925" s="24"/>
      <c r="I925" s="24"/>
      <c r="J925" s="24"/>
      <c r="K925" s="24"/>
      <c r="L925" s="24"/>
      <c r="M925" s="24"/>
      <c r="N925" s="24"/>
      <c r="O925" s="24"/>
      <c r="P925" s="24"/>
      <c r="Q925" s="24"/>
      <c r="R925" s="46"/>
      <c r="S925" s="46"/>
      <c r="T925" s="47"/>
      <c r="U925" s="47"/>
      <c r="V925" s="47"/>
      <c r="W925" s="46"/>
      <c r="X925" s="47"/>
      <c r="Y925" s="47"/>
      <c r="Z925" s="47"/>
      <c r="AA925" s="46"/>
      <c r="AB925" s="46"/>
      <c r="AC925" s="47"/>
      <c r="AD925" s="46"/>
      <c r="AE925" s="46"/>
      <c r="AF925" s="47"/>
      <c r="AG925" s="47"/>
      <c r="AH925" s="47"/>
      <c r="AI925" s="46"/>
      <c r="AJ925" s="46"/>
      <c r="AK925" s="46"/>
      <c r="AL925" s="46"/>
      <c r="AM925" s="46"/>
      <c r="AN925" s="47"/>
      <c r="AO925" s="47"/>
      <c r="AP925" s="47"/>
      <c r="AQ925" s="46"/>
      <c r="AR925" s="47"/>
      <c r="AS925" s="47"/>
      <c r="AT925" s="95"/>
      <c r="AU925" s="46"/>
      <c r="AV925" s="47"/>
      <c r="AW925" s="47"/>
      <c r="AX925" s="47"/>
      <c r="AY925" s="46"/>
      <c r="AZ925" s="46"/>
      <c r="BA925" s="46"/>
      <c r="BB925" s="46"/>
      <c r="BC925" s="46"/>
      <c r="BD925" s="47"/>
      <c r="BE925" s="47"/>
      <c r="BF925" s="47"/>
      <c r="BG925" s="46"/>
      <c r="BH925" s="47"/>
      <c r="BI925" s="47"/>
      <c r="BJ925" s="47"/>
      <c r="BK925" s="46"/>
      <c r="BL925" s="110"/>
      <c r="BM925" s="110"/>
      <c r="BN925" s="47"/>
      <c r="BO925" s="46"/>
      <c r="BP925" s="47"/>
      <c r="BQ925" s="47"/>
      <c r="BR925" s="47"/>
      <c r="BS925" s="46"/>
      <c r="BT925" s="47"/>
      <c r="BU925" s="47"/>
      <c r="BV925" s="47"/>
      <c r="BW925" s="46"/>
      <c r="BX925" s="47"/>
      <c r="BY925" s="47"/>
      <c r="BZ925" s="47"/>
      <c r="CA925" s="46"/>
      <c r="CB925" s="47"/>
      <c r="CC925" s="47"/>
      <c r="CD925" s="47"/>
      <c r="CE925" s="46"/>
      <c r="CF925" s="47"/>
      <c r="CG925" s="47"/>
      <c r="CH925" s="47"/>
      <c r="CI925" s="46"/>
      <c r="CJ925" s="47"/>
      <c r="CK925" s="47"/>
      <c r="CL925" s="47"/>
      <c r="CM925" s="46"/>
      <c r="CN925" s="46"/>
      <c r="CO925" s="46"/>
      <c r="CP925" s="46"/>
      <c r="CQ925" s="46"/>
      <c r="CR925" s="46"/>
      <c r="CS925" s="46"/>
      <c r="CT925" s="46"/>
      <c r="CU925" s="46"/>
      <c r="CV925" s="47"/>
      <c r="CW925" s="47"/>
      <c r="CX925" s="47"/>
      <c r="CY925" s="46"/>
      <c r="CZ925" s="28"/>
      <c r="DA925" s="28"/>
      <c r="DB925" s="35"/>
      <c r="DE925" s="31" t="e">
        <f t="shared" si="69"/>
        <v>#NUM!</v>
      </c>
    </row>
    <row r="926" spans="1:109" ht="22.5" x14ac:dyDescent="0.25">
      <c r="A926" s="18">
        <v>392</v>
      </c>
      <c r="B926" s="38" t="s">
        <v>1109</v>
      </c>
      <c r="C926" s="33" t="s">
        <v>43</v>
      </c>
      <c r="D926" s="40">
        <v>1</v>
      </c>
      <c r="E926" s="21">
        <f>D926</f>
        <v>1</v>
      </c>
      <c r="F926" s="23" t="s">
        <v>1083</v>
      </c>
      <c r="G926" s="23" t="s">
        <v>1039</v>
      </c>
      <c r="H926" s="22"/>
      <c r="I926" s="22"/>
      <c r="J926" s="22"/>
      <c r="K926" s="22"/>
      <c r="L926" s="23"/>
      <c r="M926" s="22"/>
      <c r="N926" s="24"/>
      <c r="O926" s="24"/>
      <c r="P926" s="24"/>
      <c r="Q926" s="24"/>
      <c r="R926" s="46"/>
      <c r="S926" s="46"/>
      <c r="T926" s="47"/>
      <c r="U926" s="47"/>
      <c r="V926" s="47"/>
      <c r="W926" s="46"/>
      <c r="X926" s="47"/>
      <c r="Y926" s="47"/>
      <c r="Z926" s="47"/>
      <c r="AA926" s="46"/>
      <c r="AB926" s="46"/>
      <c r="AC926" s="47"/>
      <c r="AD926" s="46"/>
      <c r="AE926" s="46"/>
      <c r="AF926" s="47"/>
      <c r="AG926" s="47"/>
      <c r="AH926" s="47"/>
      <c r="AI926" s="46"/>
      <c r="AJ926" s="46"/>
      <c r="AK926" s="46"/>
      <c r="AL926" s="46"/>
      <c r="AM926" s="46"/>
      <c r="AN926" s="47"/>
      <c r="AO926" s="47"/>
      <c r="AP926" s="47"/>
      <c r="AQ926" s="46"/>
      <c r="AR926" s="47"/>
      <c r="AS926" s="47"/>
      <c r="AT926" s="95"/>
      <c r="AU926" s="46"/>
      <c r="AV926" s="47"/>
      <c r="AW926" s="47"/>
      <c r="AX926" s="47"/>
      <c r="AY926" s="46"/>
      <c r="AZ926" s="46"/>
      <c r="BA926" s="46"/>
      <c r="BB926" s="46"/>
      <c r="BC926" s="46"/>
      <c r="BD926" s="47"/>
      <c r="BE926" s="47"/>
      <c r="BF926" s="47"/>
      <c r="BG926" s="46"/>
      <c r="BH926" s="47"/>
      <c r="BI926" s="47"/>
      <c r="BJ926" s="47"/>
      <c r="BK926" s="46"/>
      <c r="BL926" s="110">
        <v>439987.34399999998</v>
      </c>
      <c r="BM926" s="110">
        <v>83597.595359999992</v>
      </c>
      <c r="BN926" s="47">
        <f t="shared" si="73"/>
        <v>523584.93935999996</v>
      </c>
      <c r="BO926" s="46"/>
      <c r="BP926" s="47"/>
      <c r="BQ926" s="47"/>
      <c r="BR926" s="47"/>
      <c r="BS926" s="46"/>
      <c r="BT926" s="47"/>
      <c r="BU926" s="47"/>
      <c r="BV926" s="47"/>
      <c r="BW926" s="46"/>
      <c r="BX926" s="47"/>
      <c r="BY926" s="47"/>
      <c r="BZ926" s="47"/>
      <c r="CA926" s="46"/>
      <c r="CB926" s="47"/>
      <c r="CC926" s="47"/>
      <c r="CD926" s="47"/>
      <c r="CE926" s="46"/>
      <c r="CF926" s="47"/>
      <c r="CG926" s="47"/>
      <c r="CH926" s="47"/>
      <c r="CI926" s="46"/>
      <c r="CJ926" s="47"/>
      <c r="CK926" s="47"/>
      <c r="CL926" s="47"/>
      <c r="CM926" s="46"/>
      <c r="CN926" s="46"/>
      <c r="CO926" s="46"/>
      <c r="CP926" s="46"/>
      <c r="CQ926" s="46"/>
      <c r="CR926" s="46"/>
      <c r="CS926" s="46"/>
      <c r="CT926" s="46"/>
      <c r="CU926" s="46"/>
      <c r="CV926" s="47"/>
      <c r="CW926" s="47"/>
      <c r="CX926" s="47"/>
      <c r="CY926" s="46"/>
      <c r="CZ926" s="28"/>
      <c r="DA926" s="28"/>
      <c r="DB926" s="35"/>
      <c r="DE926" s="31">
        <f t="shared" si="69"/>
        <v>523584.93935999996</v>
      </c>
    </row>
    <row r="927" spans="1:109" ht="22.5" x14ac:dyDescent="0.25">
      <c r="A927" s="36">
        <v>460</v>
      </c>
      <c r="B927" s="38" t="s">
        <v>1110</v>
      </c>
      <c r="C927" s="33" t="s">
        <v>43</v>
      </c>
      <c r="D927" s="40">
        <v>1</v>
      </c>
      <c r="E927" s="21">
        <f>D927</f>
        <v>1</v>
      </c>
      <c r="F927" s="23" t="s">
        <v>1083</v>
      </c>
      <c r="G927" s="23" t="s">
        <v>1039</v>
      </c>
      <c r="H927" s="22"/>
      <c r="I927" s="22"/>
      <c r="J927" s="22"/>
      <c r="K927" s="22"/>
      <c r="L927" s="23"/>
      <c r="M927" s="22"/>
      <c r="N927" s="24"/>
      <c r="O927" s="24"/>
      <c r="P927" s="24"/>
      <c r="Q927" s="24"/>
      <c r="R927" s="46"/>
      <c r="S927" s="46"/>
      <c r="T927" s="47"/>
      <c r="U927" s="47"/>
      <c r="V927" s="47"/>
      <c r="W927" s="46"/>
      <c r="X927" s="47"/>
      <c r="Y927" s="47"/>
      <c r="Z927" s="47"/>
      <c r="AA927" s="46"/>
      <c r="AB927" s="46"/>
      <c r="AC927" s="47"/>
      <c r="AD927" s="46"/>
      <c r="AE927" s="46"/>
      <c r="AF927" s="47"/>
      <c r="AG927" s="47"/>
      <c r="AH927" s="47"/>
      <c r="AI927" s="46"/>
      <c r="AJ927" s="46"/>
      <c r="AK927" s="46"/>
      <c r="AL927" s="46"/>
      <c r="AM927" s="46"/>
      <c r="AN927" s="47"/>
      <c r="AO927" s="47"/>
      <c r="AP927" s="47"/>
      <c r="AQ927" s="46"/>
      <c r="AR927" s="47"/>
      <c r="AS927" s="47"/>
      <c r="AT927" s="95"/>
      <c r="AU927" s="46"/>
      <c r="AV927" s="47"/>
      <c r="AW927" s="47"/>
      <c r="AX927" s="47"/>
      <c r="AY927" s="46"/>
      <c r="AZ927" s="46"/>
      <c r="BA927" s="46"/>
      <c r="BB927" s="46"/>
      <c r="BC927" s="46"/>
      <c r="BD927" s="47"/>
      <c r="BE927" s="47"/>
      <c r="BF927" s="47"/>
      <c r="BG927" s="46"/>
      <c r="BH927" s="47"/>
      <c r="BI927" s="47"/>
      <c r="BJ927" s="47"/>
      <c r="BK927" s="46"/>
      <c r="BL927" s="110">
        <v>421613.44799999997</v>
      </c>
      <c r="BM927" s="110">
        <v>80106.55511999999</v>
      </c>
      <c r="BN927" s="47">
        <f t="shared" si="73"/>
        <v>501720.00311999995</v>
      </c>
      <c r="BO927" s="46"/>
      <c r="BP927" s="47"/>
      <c r="BQ927" s="47"/>
      <c r="BR927" s="47"/>
      <c r="BS927" s="46"/>
      <c r="BT927" s="47"/>
      <c r="BU927" s="47"/>
      <c r="BV927" s="47"/>
      <c r="BW927" s="46"/>
      <c r="BX927" s="47">
        <v>118750</v>
      </c>
      <c r="BY927" s="47">
        <v>22562.5</v>
      </c>
      <c r="BZ927" s="47">
        <f t="shared" ref="BZ927:BZ952" si="74">+BX927+BY927</f>
        <v>141312.5</v>
      </c>
      <c r="CA927" s="46"/>
      <c r="CB927" s="47"/>
      <c r="CC927" s="47"/>
      <c r="CD927" s="47"/>
      <c r="CE927" s="46"/>
      <c r="CF927" s="47"/>
      <c r="CG927" s="47"/>
      <c r="CH927" s="47"/>
      <c r="CI927" s="46"/>
      <c r="CJ927" s="47"/>
      <c r="CK927" s="47"/>
      <c r="CL927" s="47"/>
      <c r="CM927" s="46"/>
      <c r="CN927" s="46"/>
      <c r="CO927" s="46"/>
      <c r="CP927" s="46"/>
      <c r="CQ927" s="46"/>
      <c r="CR927" s="46"/>
      <c r="CS927" s="46"/>
      <c r="CT927" s="46"/>
      <c r="CU927" s="46"/>
      <c r="CV927" s="47"/>
      <c r="CW927" s="47"/>
      <c r="CX927" s="47"/>
      <c r="CY927" s="46"/>
      <c r="CZ927" s="28"/>
      <c r="DA927" s="28"/>
      <c r="DB927" s="35"/>
      <c r="DE927" s="31">
        <f t="shared" si="69"/>
        <v>321516.25156</v>
      </c>
    </row>
    <row r="928" spans="1:109" ht="22.5" x14ac:dyDescent="0.25">
      <c r="A928" s="118" t="s">
        <v>696</v>
      </c>
      <c r="B928" s="99" t="s">
        <v>1111</v>
      </c>
      <c r="C928" s="22" t="s">
        <v>43</v>
      </c>
      <c r="D928" s="119">
        <v>5</v>
      </c>
      <c r="E928" s="119">
        <v>5</v>
      </c>
      <c r="F928" s="22" t="s">
        <v>1034</v>
      </c>
      <c r="G928" s="23" t="s">
        <v>1039</v>
      </c>
      <c r="H928" s="24"/>
      <c r="I928" s="24"/>
      <c r="J928" s="24"/>
      <c r="K928" s="24"/>
      <c r="L928" s="24"/>
      <c r="M928" s="24"/>
      <c r="N928" s="24"/>
      <c r="O928" s="24"/>
      <c r="P928" s="24"/>
      <c r="Q928" s="24"/>
      <c r="R928" s="46"/>
      <c r="S928" s="46"/>
      <c r="T928" s="47"/>
      <c r="U928" s="47"/>
      <c r="V928" s="47"/>
      <c r="W928" s="46"/>
      <c r="X928" s="47"/>
      <c r="Y928" s="47"/>
      <c r="Z928" s="47"/>
      <c r="AA928" s="46"/>
      <c r="AB928" s="46"/>
      <c r="AC928" s="47"/>
      <c r="AD928" s="46"/>
      <c r="AE928" s="46"/>
      <c r="AF928" s="47"/>
      <c r="AG928" s="47"/>
      <c r="AH928" s="47"/>
      <c r="AI928" s="46"/>
      <c r="AJ928" s="46"/>
      <c r="AK928" s="46"/>
      <c r="AL928" s="46"/>
      <c r="AM928" s="46"/>
      <c r="AN928" s="47"/>
      <c r="AO928" s="47"/>
      <c r="AP928" s="47"/>
      <c r="AQ928" s="46"/>
      <c r="AR928" s="47"/>
      <c r="AS928" s="47"/>
      <c r="AT928" s="95"/>
      <c r="AU928" s="46"/>
      <c r="AV928" s="47"/>
      <c r="AW928" s="47"/>
      <c r="AX928" s="47"/>
      <c r="AY928" s="46"/>
      <c r="AZ928" s="46"/>
      <c r="BA928" s="46"/>
      <c r="BB928" s="46"/>
      <c r="BC928" s="46"/>
      <c r="BD928" s="47"/>
      <c r="BE928" s="47"/>
      <c r="BF928" s="47"/>
      <c r="BG928" s="46"/>
      <c r="BH928" s="47"/>
      <c r="BI928" s="47"/>
      <c r="BJ928" s="47"/>
      <c r="BK928" s="46"/>
      <c r="BL928" s="110">
        <v>507709</v>
      </c>
      <c r="BM928" s="110">
        <v>96464.71</v>
      </c>
      <c r="BN928" s="47">
        <f t="shared" si="73"/>
        <v>604173.71</v>
      </c>
      <c r="BO928" s="46"/>
      <c r="BP928" s="47"/>
      <c r="BQ928" s="47"/>
      <c r="BR928" s="47"/>
      <c r="BS928" s="46"/>
      <c r="BT928" s="47"/>
      <c r="BU928" s="47"/>
      <c r="BV928" s="47"/>
      <c r="BW928" s="46"/>
      <c r="BX928" s="47"/>
      <c r="BY928" s="47"/>
      <c r="BZ928" s="47"/>
      <c r="CA928" s="46"/>
      <c r="CB928" s="47"/>
      <c r="CC928" s="47"/>
      <c r="CD928" s="47"/>
      <c r="CE928" s="46"/>
      <c r="CF928" s="47"/>
      <c r="CG928" s="47"/>
      <c r="CH928" s="47"/>
      <c r="CI928" s="46"/>
      <c r="CJ928" s="47"/>
      <c r="CK928" s="47"/>
      <c r="CL928" s="47"/>
      <c r="CM928" s="46"/>
      <c r="CN928" s="46"/>
      <c r="CO928" s="46"/>
      <c r="CP928" s="46"/>
      <c r="CQ928" s="46"/>
      <c r="CR928" s="46"/>
      <c r="CS928" s="46"/>
      <c r="CT928" s="46"/>
      <c r="CU928" s="46"/>
      <c r="CV928" s="47"/>
      <c r="CW928" s="47"/>
      <c r="CX928" s="47"/>
      <c r="CY928" s="46"/>
      <c r="CZ928" s="28"/>
      <c r="DA928" s="28"/>
      <c r="DB928" s="35"/>
      <c r="DE928" s="31">
        <f t="shared" si="69"/>
        <v>604173.71</v>
      </c>
    </row>
    <row r="929" spans="1:109" ht="22.5" x14ac:dyDescent="0.25">
      <c r="A929" s="18">
        <v>393</v>
      </c>
      <c r="B929" s="38" t="s">
        <v>1112</v>
      </c>
      <c r="C929" s="33" t="s">
        <v>43</v>
      </c>
      <c r="D929" s="40">
        <v>1</v>
      </c>
      <c r="E929" s="21">
        <f>D929</f>
        <v>1</v>
      </c>
      <c r="F929" s="23" t="s">
        <v>1083</v>
      </c>
      <c r="G929" s="23" t="s">
        <v>1039</v>
      </c>
      <c r="H929" s="22"/>
      <c r="I929" s="22"/>
      <c r="J929" s="22"/>
      <c r="K929" s="22"/>
      <c r="L929" s="23"/>
      <c r="M929" s="22"/>
      <c r="N929" s="24"/>
      <c r="O929" s="24"/>
      <c r="P929" s="24"/>
      <c r="Q929" s="24"/>
      <c r="R929" s="46"/>
      <c r="S929" s="46"/>
      <c r="T929" s="47"/>
      <c r="U929" s="47"/>
      <c r="V929" s="47"/>
      <c r="W929" s="46"/>
      <c r="X929" s="47"/>
      <c r="Y929" s="47"/>
      <c r="Z929" s="47"/>
      <c r="AA929" s="46"/>
      <c r="AB929" s="46"/>
      <c r="AC929" s="47"/>
      <c r="AD929" s="46"/>
      <c r="AE929" s="46"/>
      <c r="AF929" s="47"/>
      <c r="AG929" s="47"/>
      <c r="AH929" s="47"/>
      <c r="AI929" s="46"/>
      <c r="AJ929" s="46"/>
      <c r="AK929" s="46"/>
      <c r="AL929" s="46"/>
      <c r="AM929" s="46"/>
      <c r="AN929" s="47"/>
      <c r="AO929" s="47"/>
      <c r="AP929" s="47"/>
      <c r="AQ929" s="46"/>
      <c r="AR929" s="47"/>
      <c r="AS929" s="47"/>
      <c r="AT929" s="95"/>
      <c r="AU929" s="46"/>
      <c r="AV929" s="47"/>
      <c r="AW929" s="47"/>
      <c r="AX929" s="47"/>
      <c r="AY929" s="46"/>
      <c r="AZ929" s="46"/>
      <c r="BA929" s="46"/>
      <c r="BB929" s="46"/>
      <c r="BC929" s="46"/>
      <c r="BD929" s="47"/>
      <c r="BE929" s="47"/>
      <c r="BF929" s="47"/>
      <c r="BG929" s="46"/>
      <c r="BH929" s="47"/>
      <c r="BI929" s="47"/>
      <c r="BJ929" s="47"/>
      <c r="BK929" s="46"/>
      <c r="BL929" s="110">
        <v>439987.34399999998</v>
      </c>
      <c r="BM929" s="110">
        <v>83597.595359999992</v>
      </c>
      <c r="BN929" s="47">
        <f t="shared" si="73"/>
        <v>523584.93935999996</v>
      </c>
      <c r="BO929" s="46"/>
      <c r="BP929" s="47"/>
      <c r="BQ929" s="47"/>
      <c r="BR929" s="47"/>
      <c r="BS929" s="46"/>
      <c r="BT929" s="47"/>
      <c r="BU929" s="47"/>
      <c r="BV929" s="47"/>
      <c r="BW929" s="46"/>
      <c r="BX929" s="47"/>
      <c r="BY929" s="47"/>
      <c r="BZ929" s="47"/>
      <c r="CA929" s="46"/>
      <c r="CB929" s="47"/>
      <c r="CC929" s="47"/>
      <c r="CD929" s="47"/>
      <c r="CE929" s="46"/>
      <c r="CF929" s="47"/>
      <c r="CG929" s="47"/>
      <c r="CH929" s="47"/>
      <c r="CI929" s="46"/>
      <c r="CJ929" s="47"/>
      <c r="CK929" s="47"/>
      <c r="CL929" s="47"/>
      <c r="CM929" s="46"/>
      <c r="CN929" s="46"/>
      <c r="CO929" s="46"/>
      <c r="CP929" s="46"/>
      <c r="CQ929" s="46"/>
      <c r="CR929" s="46"/>
      <c r="CS929" s="46"/>
      <c r="CT929" s="46"/>
      <c r="CU929" s="46"/>
      <c r="CV929" s="47"/>
      <c r="CW929" s="47"/>
      <c r="CX929" s="47"/>
      <c r="CY929" s="46"/>
      <c r="CZ929" s="28"/>
      <c r="DA929" s="28"/>
      <c r="DB929" s="35"/>
      <c r="DE929" s="31">
        <f t="shared" si="69"/>
        <v>523584.93935999996</v>
      </c>
    </row>
    <row r="930" spans="1:109" ht="22.5" x14ac:dyDescent="0.25">
      <c r="A930" s="118" t="s">
        <v>696</v>
      </c>
      <c r="B930" s="99" t="s">
        <v>1113</v>
      </c>
      <c r="C930" s="22" t="s">
        <v>43</v>
      </c>
      <c r="D930" s="119">
        <v>5</v>
      </c>
      <c r="E930" s="119">
        <v>5</v>
      </c>
      <c r="F930" s="22" t="s">
        <v>1034</v>
      </c>
      <c r="G930" s="23" t="s">
        <v>1039</v>
      </c>
      <c r="H930" s="24"/>
      <c r="I930" s="24"/>
      <c r="J930" s="24"/>
      <c r="K930" s="24"/>
      <c r="L930" s="24"/>
      <c r="M930" s="24"/>
      <c r="N930" s="24"/>
      <c r="O930" s="24"/>
      <c r="P930" s="24"/>
      <c r="Q930" s="24"/>
      <c r="R930" s="46"/>
      <c r="S930" s="46"/>
      <c r="T930" s="47"/>
      <c r="U930" s="47"/>
      <c r="V930" s="47"/>
      <c r="W930" s="46"/>
      <c r="X930" s="47"/>
      <c r="Y930" s="47"/>
      <c r="Z930" s="47"/>
      <c r="AA930" s="46"/>
      <c r="AB930" s="46"/>
      <c r="AC930" s="47"/>
      <c r="AD930" s="46"/>
      <c r="AE930" s="46"/>
      <c r="AF930" s="47"/>
      <c r="AG930" s="47"/>
      <c r="AH930" s="47"/>
      <c r="AI930" s="46"/>
      <c r="AJ930" s="46"/>
      <c r="AK930" s="46"/>
      <c r="AL930" s="46"/>
      <c r="AM930" s="46"/>
      <c r="AN930" s="47"/>
      <c r="AO930" s="47"/>
      <c r="AP930" s="47"/>
      <c r="AQ930" s="46"/>
      <c r="AR930" s="47"/>
      <c r="AS930" s="47"/>
      <c r="AT930" s="95"/>
      <c r="AU930" s="46"/>
      <c r="AV930" s="47"/>
      <c r="AW930" s="47"/>
      <c r="AX930" s="47"/>
      <c r="AY930" s="46"/>
      <c r="AZ930" s="46"/>
      <c r="BA930" s="46"/>
      <c r="BB930" s="46"/>
      <c r="BC930" s="46"/>
      <c r="BD930" s="47"/>
      <c r="BE930" s="47"/>
      <c r="BF930" s="47"/>
      <c r="BG930" s="46"/>
      <c r="BH930" s="47"/>
      <c r="BI930" s="47"/>
      <c r="BJ930" s="47"/>
      <c r="BK930" s="46"/>
      <c r="BL930" s="110"/>
      <c r="BM930" s="110"/>
      <c r="BN930" s="47"/>
      <c r="BO930" s="46"/>
      <c r="BP930" s="47"/>
      <c r="BQ930" s="47"/>
      <c r="BR930" s="47"/>
      <c r="BS930" s="46"/>
      <c r="BT930" s="47"/>
      <c r="BU930" s="47"/>
      <c r="BV930" s="47"/>
      <c r="BW930" s="46"/>
      <c r="BX930" s="47">
        <v>118750</v>
      </c>
      <c r="BY930" s="47">
        <v>22562.5</v>
      </c>
      <c r="BZ930" s="47">
        <f>+BX930+BY930</f>
        <v>141312.5</v>
      </c>
      <c r="CA930" s="46"/>
      <c r="CB930" s="47"/>
      <c r="CC930" s="47"/>
      <c r="CD930" s="47"/>
      <c r="CE930" s="46"/>
      <c r="CF930" s="47"/>
      <c r="CG930" s="47"/>
      <c r="CH930" s="47"/>
      <c r="CI930" s="46"/>
      <c r="CJ930" s="47"/>
      <c r="CK930" s="47"/>
      <c r="CL930" s="47"/>
      <c r="CM930" s="46"/>
      <c r="CN930" s="46"/>
      <c r="CO930" s="46"/>
      <c r="CP930" s="46"/>
      <c r="CQ930" s="46"/>
      <c r="CR930" s="46"/>
      <c r="CS930" s="46"/>
      <c r="CT930" s="46"/>
      <c r="CU930" s="46"/>
      <c r="CV930" s="47"/>
      <c r="CW930" s="47"/>
      <c r="CX930" s="47"/>
      <c r="CY930" s="46"/>
      <c r="CZ930" s="28"/>
      <c r="DA930" s="28"/>
      <c r="DB930" s="35"/>
      <c r="DE930" s="31">
        <f t="shared" si="69"/>
        <v>141312.5</v>
      </c>
    </row>
    <row r="931" spans="1:109" ht="22.5" x14ac:dyDescent="0.25">
      <c r="A931" s="18">
        <v>486</v>
      </c>
      <c r="B931" s="38" t="s">
        <v>1114</v>
      </c>
      <c r="C931" s="33" t="s">
        <v>202</v>
      </c>
      <c r="D931" s="21">
        <v>10</v>
      </c>
      <c r="E931" s="21">
        <v>10</v>
      </c>
      <c r="F931" s="22" t="s">
        <v>1034</v>
      </c>
      <c r="G931" s="23" t="s">
        <v>1039</v>
      </c>
      <c r="H931" s="22"/>
      <c r="I931" s="22"/>
      <c r="J931" s="22"/>
      <c r="K931" s="22"/>
      <c r="L931" s="23"/>
      <c r="M931" s="22"/>
      <c r="N931" s="24"/>
      <c r="O931" s="24"/>
      <c r="P931" s="24"/>
      <c r="Q931" s="24"/>
      <c r="R931" s="46"/>
      <c r="S931" s="46"/>
      <c r="T931" s="47"/>
      <c r="U931" s="47"/>
      <c r="V931" s="47"/>
      <c r="W931" s="46"/>
      <c r="X931" s="47"/>
      <c r="Y931" s="47"/>
      <c r="Z931" s="47"/>
      <c r="AA931" s="46"/>
      <c r="AB931" s="46"/>
      <c r="AC931" s="47"/>
      <c r="AD931" s="46"/>
      <c r="AE931" s="46"/>
      <c r="AF931" s="47"/>
      <c r="AG931" s="47"/>
      <c r="AH931" s="47"/>
      <c r="AI931" s="46"/>
      <c r="AJ931" s="46"/>
      <c r="AK931" s="46"/>
      <c r="AL931" s="46"/>
      <c r="AM931" s="46"/>
      <c r="AN931" s="47"/>
      <c r="AO931" s="47"/>
      <c r="AP931" s="47"/>
      <c r="AQ931" s="46"/>
      <c r="AR931" s="47"/>
      <c r="AS931" s="47"/>
      <c r="AT931" s="95"/>
      <c r="AU931" s="46"/>
      <c r="AV931" s="47"/>
      <c r="AW931" s="47"/>
      <c r="AX931" s="47"/>
      <c r="AY931" s="46"/>
      <c r="AZ931" s="46"/>
      <c r="BA931" s="46"/>
      <c r="BB931" s="46"/>
      <c r="BC931" s="46"/>
      <c r="BD931" s="47"/>
      <c r="BE931" s="47"/>
      <c r="BF931" s="47"/>
      <c r="BG931" s="46"/>
      <c r="BH931" s="47"/>
      <c r="BI931" s="47"/>
      <c r="BJ931" s="47"/>
      <c r="BK931" s="46"/>
      <c r="BL931" s="110"/>
      <c r="BM931" s="110"/>
      <c r="BN931" s="47"/>
      <c r="BO931" s="46"/>
      <c r="BP931" s="47"/>
      <c r="BQ931" s="47"/>
      <c r="BR931" s="47"/>
      <c r="BS931" s="46"/>
      <c r="BT931" s="47"/>
      <c r="BU931" s="47"/>
      <c r="BV931" s="47"/>
      <c r="BW931" s="46"/>
      <c r="BX931" s="47"/>
      <c r="BY931" s="47"/>
      <c r="BZ931" s="47"/>
      <c r="CA931" s="46"/>
      <c r="CB931" s="47"/>
      <c r="CC931" s="47"/>
      <c r="CD931" s="47"/>
      <c r="CE931" s="46"/>
      <c r="CF931" s="47"/>
      <c r="CG931" s="47"/>
      <c r="CH931" s="47"/>
      <c r="CI931" s="46"/>
      <c r="CJ931" s="47"/>
      <c r="CK931" s="47"/>
      <c r="CL931" s="47"/>
      <c r="CM931" s="46"/>
      <c r="CN931" s="46"/>
      <c r="CO931" s="46"/>
      <c r="CP931" s="46"/>
      <c r="CQ931" s="46"/>
      <c r="CR931" s="46"/>
      <c r="CS931" s="46"/>
      <c r="CT931" s="46"/>
      <c r="CU931" s="46"/>
      <c r="CV931" s="47"/>
      <c r="CW931" s="47"/>
      <c r="CX931" s="47"/>
      <c r="CY931" s="46"/>
      <c r="CZ931" s="28"/>
      <c r="DA931" s="28"/>
      <c r="DB931" s="35"/>
      <c r="DE931" s="31" t="e">
        <f t="shared" si="69"/>
        <v>#NUM!</v>
      </c>
    </row>
    <row r="932" spans="1:109" ht="22.5" x14ac:dyDescent="0.25">
      <c r="A932" s="36">
        <v>394</v>
      </c>
      <c r="B932" s="38" t="s">
        <v>1115</v>
      </c>
      <c r="C932" s="33" t="s">
        <v>43</v>
      </c>
      <c r="D932" s="40">
        <v>1</v>
      </c>
      <c r="E932" s="21">
        <f t="shared" ref="E932:E955" si="75">D932</f>
        <v>1</v>
      </c>
      <c r="F932" s="23" t="s">
        <v>1083</v>
      </c>
      <c r="G932" s="23" t="s">
        <v>1039</v>
      </c>
      <c r="H932" s="22"/>
      <c r="I932" s="22"/>
      <c r="J932" s="22"/>
      <c r="K932" s="22"/>
      <c r="L932" s="23"/>
      <c r="M932" s="22"/>
      <c r="N932" s="24"/>
      <c r="O932" s="24"/>
      <c r="P932" s="24"/>
      <c r="Q932" s="24"/>
      <c r="R932" s="46"/>
      <c r="S932" s="46"/>
      <c r="T932" s="47"/>
      <c r="U932" s="47"/>
      <c r="V932" s="47"/>
      <c r="W932" s="46"/>
      <c r="X932" s="47"/>
      <c r="Y932" s="47"/>
      <c r="Z932" s="47"/>
      <c r="AA932" s="46"/>
      <c r="AB932" s="46"/>
      <c r="AC932" s="47"/>
      <c r="AD932" s="46"/>
      <c r="AE932" s="46"/>
      <c r="AF932" s="47"/>
      <c r="AG932" s="47"/>
      <c r="AH932" s="47"/>
      <c r="AI932" s="46"/>
      <c r="AJ932" s="46"/>
      <c r="AK932" s="46"/>
      <c r="AL932" s="46"/>
      <c r="AM932" s="46"/>
      <c r="AN932" s="47"/>
      <c r="AO932" s="47"/>
      <c r="AP932" s="47"/>
      <c r="AQ932" s="46"/>
      <c r="AR932" s="47"/>
      <c r="AS932" s="47"/>
      <c r="AT932" s="95"/>
      <c r="AU932" s="46"/>
      <c r="AV932" s="47"/>
      <c r="AW932" s="47"/>
      <c r="AX932" s="47"/>
      <c r="AY932" s="46"/>
      <c r="AZ932" s="46"/>
      <c r="BA932" s="46"/>
      <c r="BB932" s="46"/>
      <c r="BC932" s="46"/>
      <c r="BD932" s="47"/>
      <c r="BE932" s="47"/>
      <c r="BF932" s="47"/>
      <c r="BG932" s="46"/>
      <c r="BH932" s="47"/>
      <c r="BI932" s="47"/>
      <c r="BJ932" s="47"/>
      <c r="BK932" s="46"/>
      <c r="BL932" s="110">
        <v>439987.34399999998</v>
      </c>
      <c r="BM932" s="110">
        <v>83597.595359999992</v>
      </c>
      <c r="BN932" s="47">
        <f t="shared" si="73"/>
        <v>523584.93935999996</v>
      </c>
      <c r="BO932" s="46"/>
      <c r="BP932" s="47"/>
      <c r="BQ932" s="47"/>
      <c r="BR932" s="47"/>
      <c r="BS932" s="46"/>
      <c r="BT932" s="47"/>
      <c r="BU932" s="47"/>
      <c r="BV932" s="47"/>
      <c r="BW932" s="46"/>
      <c r="BX932" s="47"/>
      <c r="BY932" s="47"/>
      <c r="BZ932" s="47"/>
      <c r="CA932" s="46"/>
      <c r="CB932" s="47"/>
      <c r="CC932" s="47"/>
      <c r="CD932" s="47"/>
      <c r="CE932" s="46"/>
      <c r="CF932" s="47"/>
      <c r="CG932" s="47"/>
      <c r="CH932" s="47"/>
      <c r="CI932" s="46"/>
      <c r="CJ932" s="47"/>
      <c r="CK932" s="47"/>
      <c r="CL932" s="47"/>
      <c r="CM932" s="46"/>
      <c r="CN932" s="46"/>
      <c r="CO932" s="46"/>
      <c r="CP932" s="46"/>
      <c r="CQ932" s="46"/>
      <c r="CR932" s="46"/>
      <c r="CS932" s="46"/>
      <c r="CT932" s="46"/>
      <c r="CU932" s="46"/>
      <c r="CV932" s="47"/>
      <c r="CW932" s="47"/>
      <c r="CX932" s="47"/>
      <c r="CY932" s="46"/>
      <c r="CZ932" s="28"/>
      <c r="DA932" s="28"/>
      <c r="DB932" s="35"/>
      <c r="DE932" s="31">
        <f t="shared" si="69"/>
        <v>523584.93935999996</v>
      </c>
    </row>
    <row r="933" spans="1:109" ht="22.5" x14ac:dyDescent="0.25">
      <c r="A933" s="18">
        <v>395</v>
      </c>
      <c r="B933" s="38" t="s">
        <v>1116</v>
      </c>
      <c r="C933" s="33" t="s">
        <v>43</v>
      </c>
      <c r="D933" s="40">
        <v>1</v>
      </c>
      <c r="E933" s="21">
        <f t="shared" si="75"/>
        <v>1</v>
      </c>
      <c r="F933" s="23" t="s">
        <v>1083</v>
      </c>
      <c r="G933" s="23" t="s">
        <v>1039</v>
      </c>
      <c r="H933" s="22"/>
      <c r="I933" s="22"/>
      <c r="J933" s="22"/>
      <c r="K933" s="22"/>
      <c r="L933" s="23"/>
      <c r="M933" s="22"/>
      <c r="N933" s="24"/>
      <c r="O933" s="24"/>
      <c r="P933" s="24"/>
      <c r="Q933" s="24"/>
      <c r="R933" s="46"/>
      <c r="S933" s="46"/>
      <c r="T933" s="47"/>
      <c r="U933" s="47"/>
      <c r="V933" s="47"/>
      <c r="W933" s="46"/>
      <c r="X933" s="47"/>
      <c r="Y933" s="47"/>
      <c r="Z933" s="47"/>
      <c r="AA933" s="46"/>
      <c r="AB933" s="46"/>
      <c r="AC933" s="47"/>
      <c r="AD933" s="46"/>
      <c r="AE933" s="46"/>
      <c r="AF933" s="47"/>
      <c r="AG933" s="47"/>
      <c r="AH933" s="47"/>
      <c r="AI933" s="46"/>
      <c r="AJ933" s="46"/>
      <c r="AK933" s="46"/>
      <c r="AL933" s="46"/>
      <c r="AM933" s="46"/>
      <c r="AN933" s="47"/>
      <c r="AO933" s="47"/>
      <c r="AP933" s="47"/>
      <c r="AQ933" s="46"/>
      <c r="AR933" s="47"/>
      <c r="AS933" s="47"/>
      <c r="AT933" s="95"/>
      <c r="AU933" s="46"/>
      <c r="AV933" s="47"/>
      <c r="AW933" s="47"/>
      <c r="AX933" s="47"/>
      <c r="AY933" s="46"/>
      <c r="AZ933" s="46"/>
      <c r="BA933" s="46"/>
      <c r="BB933" s="46"/>
      <c r="BC933" s="46"/>
      <c r="BD933" s="47"/>
      <c r="BE933" s="47"/>
      <c r="BF933" s="47"/>
      <c r="BG933" s="46"/>
      <c r="BH933" s="47"/>
      <c r="BI933" s="47"/>
      <c r="BJ933" s="47"/>
      <c r="BK933" s="46"/>
      <c r="BL933" s="110">
        <v>421613.44799999997</v>
      </c>
      <c r="BM933" s="110">
        <v>80106.55511999999</v>
      </c>
      <c r="BN933" s="47">
        <f t="shared" si="73"/>
        <v>501720.00311999995</v>
      </c>
      <c r="BO933" s="46"/>
      <c r="BP933" s="47"/>
      <c r="BQ933" s="47"/>
      <c r="BR933" s="47"/>
      <c r="BS933" s="46"/>
      <c r="BT933" s="47"/>
      <c r="BU933" s="47"/>
      <c r="BV933" s="47"/>
      <c r="BW933" s="46"/>
      <c r="BX933" s="47">
        <v>118750</v>
      </c>
      <c r="BY933" s="47">
        <v>22562.5</v>
      </c>
      <c r="BZ933" s="47">
        <f t="shared" si="74"/>
        <v>141312.5</v>
      </c>
      <c r="CA933" s="46"/>
      <c r="CB933" s="47"/>
      <c r="CC933" s="47"/>
      <c r="CD933" s="47"/>
      <c r="CE933" s="46"/>
      <c r="CF933" s="47"/>
      <c r="CG933" s="47"/>
      <c r="CH933" s="47"/>
      <c r="CI933" s="46"/>
      <c r="CJ933" s="47"/>
      <c r="CK933" s="47"/>
      <c r="CL933" s="47"/>
      <c r="CM933" s="46"/>
      <c r="CN933" s="46"/>
      <c r="CO933" s="46"/>
      <c r="CP933" s="46"/>
      <c r="CQ933" s="46"/>
      <c r="CR933" s="46"/>
      <c r="CS933" s="46"/>
      <c r="CT933" s="46"/>
      <c r="CU933" s="46"/>
      <c r="CV933" s="47"/>
      <c r="CW933" s="47"/>
      <c r="CX933" s="47"/>
      <c r="CY933" s="46"/>
      <c r="CZ933" s="28"/>
      <c r="DA933" s="28"/>
      <c r="DB933" s="35"/>
      <c r="DE933" s="31">
        <f t="shared" si="69"/>
        <v>321516.25156</v>
      </c>
    </row>
    <row r="934" spans="1:109" ht="22.5" x14ac:dyDescent="0.25">
      <c r="A934" s="18">
        <v>396</v>
      </c>
      <c r="B934" s="38" t="s">
        <v>1117</v>
      </c>
      <c r="C934" s="33" t="s">
        <v>43</v>
      </c>
      <c r="D934" s="40">
        <v>1</v>
      </c>
      <c r="E934" s="21">
        <f t="shared" si="75"/>
        <v>1</v>
      </c>
      <c r="F934" s="23" t="s">
        <v>1083</v>
      </c>
      <c r="G934" s="23" t="s">
        <v>1039</v>
      </c>
      <c r="H934" s="22"/>
      <c r="I934" s="22"/>
      <c r="J934" s="22"/>
      <c r="K934" s="22"/>
      <c r="L934" s="23"/>
      <c r="M934" s="22"/>
      <c r="N934" s="24"/>
      <c r="O934" s="24"/>
      <c r="P934" s="24"/>
      <c r="Q934" s="24"/>
      <c r="R934" s="46"/>
      <c r="S934" s="46"/>
      <c r="T934" s="47"/>
      <c r="U934" s="47"/>
      <c r="V934" s="47"/>
      <c r="W934" s="46"/>
      <c r="X934" s="47"/>
      <c r="Y934" s="47"/>
      <c r="Z934" s="47"/>
      <c r="AA934" s="46"/>
      <c r="AB934" s="46"/>
      <c r="AC934" s="47"/>
      <c r="AD934" s="46"/>
      <c r="AE934" s="46"/>
      <c r="AF934" s="47"/>
      <c r="AG934" s="47"/>
      <c r="AH934" s="47"/>
      <c r="AI934" s="46"/>
      <c r="AJ934" s="46"/>
      <c r="AK934" s="46"/>
      <c r="AL934" s="46"/>
      <c r="AM934" s="46"/>
      <c r="AN934" s="47"/>
      <c r="AO934" s="47"/>
      <c r="AP934" s="47"/>
      <c r="AQ934" s="46"/>
      <c r="AR934" s="47"/>
      <c r="AS934" s="47"/>
      <c r="AT934" s="95"/>
      <c r="AU934" s="46"/>
      <c r="AV934" s="47"/>
      <c r="AW934" s="47"/>
      <c r="AX934" s="47"/>
      <c r="AY934" s="46"/>
      <c r="AZ934" s="46"/>
      <c r="BA934" s="46"/>
      <c r="BB934" s="46"/>
      <c r="BC934" s="46"/>
      <c r="BD934" s="47"/>
      <c r="BE934" s="47"/>
      <c r="BF934" s="47"/>
      <c r="BG934" s="46"/>
      <c r="BH934" s="47"/>
      <c r="BI934" s="47"/>
      <c r="BJ934" s="47"/>
      <c r="BK934" s="46"/>
      <c r="BL934" s="110">
        <v>421613.44799999997</v>
      </c>
      <c r="BM934" s="110">
        <v>80106.55511999999</v>
      </c>
      <c r="BN934" s="47">
        <f t="shared" si="73"/>
        <v>501720.00311999995</v>
      </c>
      <c r="BO934" s="46"/>
      <c r="BP934" s="47"/>
      <c r="BQ934" s="47"/>
      <c r="BR934" s="47"/>
      <c r="BS934" s="46"/>
      <c r="BT934" s="47"/>
      <c r="BU934" s="47"/>
      <c r="BV934" s="47"/>
      <c r="BW934" s="46"/>
      <c r="BX934" s="47"/>
      <c r="BY934" s="47"/>
      <c r="BZ934" s="47"/>
      <c r="CA934" s="46"/>
      <c r="CB934" s="47"/>
      <c r="CC934" s="47"/>
      <c r="CD934" s="47"/>
      <c r="CE934" s="46"/>
      <c r="CF934" s="47"/>
      <c r="CG934" s="47"/>
      <c r="CH934" s="47"/>
      <c r="CI934" s="46"/>
      <c r="CJ934" s="47"/>
      <c r="CK934" s="47"/>
      <c r="CL934" s="47"/>
      <c r="CM934" s="46"/>
      <c r="CN934" s="46"/>
      <c r="CO934" s="46"/>
      <c r="CP934" s="46"/>
      <c r="CQ934" s="46"/>
      <c r="CR934" s="46"/>
      <c r="CS934" s="46"/>
      <c r="CT934" s="46"/>
      <c r="CU934" s="46"/>
      <c r="CV934" s="47"/>
      <c r="CW934" s="47"/>
      <c r="CX934" s="47"/>
      <c r="CY934" s="46"/>
      <c r="CZ934" s="28"/>
      <c r="DA934" s="28"/>
      <c r="DB934" s="35"/>
      <c r="DE934" s="31">
        <f t="shared" si="69"/>
        <v>501720.00311999995</v>
      </c>
    </row>
    <row r="935" spans="1:109" ht="22.5" x14ac:dyDescent="0.25">
      <c r="A935" s="36">
        <v>397</v>
      </c>
      <c r="B935" s="38" t="s">
        <v>1118</v>
      </c>
      <c r="C935" s="33" t="s">
        <v>43</v>
      </c>
      <c r="D935" s="40">
        <v>1</v>
      </c>
      <c r="E935" s="21">
        <f t="shared" si="75"/>
        <v>1</v>
      </c>
      <c r="F935" s="23" t="s">
        <v>1083</v>
      </c>
      <c r="G935" s="23" t="s">
        <v>1039</v>
      </c>
      <c r="H935" s="22"/>
      <c r="I935" s="22"/>
      <c r="J935" s="22"/>
      <c r="K935" s="22"/>
      <c r="L935" s="23"/>
      <c r="M935" s="22"/>
      <c r="N935" s="24"/>
      <c r="O935" s="24"/>
      <c r="P935" s="24"/>
      <c r="Q935" s="24"/>
      <c r="R935" s="46"/>
      <c r="S935" s="46"/>
      <c r="T935" s="47"/>
      <c r="U935" s="47"/>
      <c r="V935" s="47"/>
      <c r="W935" s="46"/>
      <c r="X935" s="47"/>
      <c r="Y935" s="47"/>
      <c r="Z935" s="47"/>
      <c r="AA935" s="46"/>
      <c r="AB935" s="46"/>
      <c r="AC935" s="47"/>
      <c r="AD935" s="95"/>
      <c r="AE935" s="46"/>
      <c r="AF935" s="47"/>
      <c r="AG935" s="47"/>
      <c r="AH935" s="47"/>
      <c r="AI935" s="46"/>
      <c r="AJ935" s="46"/>
      <c r="AK935" s="46"/>
      <c r="AL935" s="46"/>
      <c r="AM935" s="46"/>
      <c r="AN935" s="47"/>
      <c r="AO935" s="47"/>
      <c r="AP935" s="47"/>
      <c r="AQ935" s="46"/>
      <c r="AR935" s="47"/>
      <c r="AS935" s="47"/>
      <c r="AT935" s="95"/>
      <c r="AU935" s="46"/>
      <c r="AV935" s="47"/>
      <c r="AW935" s="47"/>
      <c r="AX935" s="47"/>
      <c r="AY935" s="46"/>
      <c r="AZ935" s="46"/>
      <c r="BA935" s="46"/>
      <c r="BB935" s="46"/>
      <c r="BC935" s="46"/>
      <c r="BD935" s="47"/>
      <c r="BE935" s="47"/>
      <c r="BF935" s="47"/>
      <c r="BG935" s="46"/>
      <c r="BH935" s="47"/>
      <c r="BI935" s="47"/>
      <c r="BJ935" s="47"/>
      <c r="BK935" s="46"/>
      <c r="BL935" s="110">
        <v>439987.34399999998</v>
      </c>
      <c r="BM935" s="110">
        <v>83597.595359999992</v>
      </c>
      <c r="BN935" s="47">
        <f t="shared" si="73"/>
        <v>523584.93935999996</v>
      </c>
      <c r="BO935" s="46"/>
      <c r="BP935" s="47"/>
      <c r="BQ935" s="47"/>
      <c r="BR935" s="47"/>
      <c r="BS935" s="46"/>
      <c r="BT935" s="47"/>
      <c r="BU935" s="47"/>
      <c r="BV935" s="47"/>
      <c r="BW935" s="46"/>
      <c r="BX935" s="47"/>
      <c r="BY935" s="47"/>
      <c r="BZ935" s="47"/>
      <c r="CA935" s="46"/>
      <c r="CB935" s="47"/>
      <c r="CC935" s="47"/>
      <c r="CD935" s="47"/>
      <c r="CE935" s="46"/>
      <c r="CF935" s="47"/>
      <c r="CG935" s="47"/>
      <c r="CH935" s="47"/>
      <c r="CI935" s="46"/>
      <c r="CJ935" s="47"/>
      <c r="CK935" s="47"/>
      <c r="CL935" s="47"/>
      <c r="CM935" s="46"/>
      <c r="CN935" s="46"/>
      <c r="CO935" s="46"/>
      <c r="CP935" s="46"/>
      <c r="CQ935" s="46"/>
      <c r="CR935" s="46"/>
      <c r="CS935" s="46"/>
      <c r="CT935" s="46"/>
      <c r="CU935" s="46"/>
      <c r="CV935" s="47"/>
      <c r="CW935" s="47"/>
      <c r="CX935" s="47"/>
      <c r="CY935" s="46"/>
      <c r="CZ935" s="28"/>
      <c r="DA935" s="28"/>
      <c r="DB935" s="35"/>
      <c r="DE935" s="31">
        <f t="shared" si="69"/>
        <v>523584.93935999996</v>
      </c>
    </row>
    <row r="936" spans="1:109" ht="22.5" x14ac:dyDescent="0.25">
      <c r="A936" s="18">
        <v>398</v>
      </c>
      <c r="B936" s="38" t="s">
        <v>1119</v>
      </c>
      <c r="C936" s="33" t="s">
        <v>43</v>
      </c>
      <c r="D936" s="40">
        <v>1</v>
      </c>
      <c r="E936" s="21">
        <f t="shared" si="75"/>
        <v>1</v>
      </c>
      <c r="F936" s="23" t="s">
        <v>1083</v>
      </c>
      <c r="G936" s="23" t="s">
        <v>1039</v>
      </c>
      <c r="H936" s="22"/>
      <c r="I936" s="22"/>
      <c r="J936" s="22"/>
      <c r="K936" s="22"/>
      <c r="L936" s="23"/>
      <c r="M936" s="22"/>
      <c r="N936" s="24"/>
      <c r="O936" s="24"/>
      <c r="P936" s="24"/>
      <c r="Q936" s="24"/>
      <c r="R936" s="46"/>
      <c r="S936" s="46"/>
      <c r="T936" s="47"/>
      <c r="U936" s="47"/>
      <c r="V936" s="47"/>
      <c r="W936" s="46"/>
      <c r="X936" s="47"/>
      <c r="Y936" s="47"/>
      <c r="Z936" s="47"/>
      <c r="AA936" s="46"/>
      <c r="AB936" s="46"/>
      <c r="AC936" s="47"/>
      <c r="AD936" s="95"/>
      <c r="AE936" s="46"/>
      <c r="AF936" s="47"/>
      <c r="AG936" s="47"/>
      <c r="AH936" s="47"/>
      <c r="AI936" s="46"/>
      <c r="AJ936" s="46"/>
      <c r="AK936" s="46"/>
      <c r="AL936" s="46"/>
      <c r="AM936" s="46"/>
      <c r="AN936" s="47"/>
      <c r="AO936" s="47"/>
      <c r="AP936" s="47"/>
      <c r="AQ936" s="46"/>
      <c r="AR936" s="47"/>
      <c r="AS936" s="47"/>
      <c r="AT936" s="95"/>
      <c r="AU936" s="46"/>
      <c r="AV936" s="47"/>
      <c r="AW936" s="47"/>
      <c r="AX936" s="47"/>
      <c r="AY936" s="46"/>
      <c r="AZ936" s="46"/>
      <c r="BA936" s="46"/>
      <c r="BB936" s="46"/>
      <c r="BC936" s="46"/>
      <c r="BD936" s="47"/>
      <c r="BE936" s="47"/>
      <c r="BF936" s="47"/>
      <c r="BG936" s="46"/>
      <c r="BH936" s="47"/>
      <c r="BI936" s="47"/>
      <c r="BJ936" s="47"/>
      <c r="BK936" s="46"/>
      <c r="BL936" s="110"/>
      <c r="BM936" s="110"/>
      <c r="BN936" s="47"/>
      <c r="BO936" s="46"/>
      <c r="BP936" s="47"/>
      <c r="BQ936" s="47"/>
      <c r="BR936" s="47"/>
      <c r="BS936" s="46"/>
      <c r="BT936" s="47"/>
      <c r="BU936" s="47"/>
      <c r="BV936" s="47"/>
      <c r="BW936" s="46"/>
      <c r="BX936" s="47">
        <v>142310</v>
      </c>
      <c r="BY936" s="47">
        <v>27038.9</v>
      </c>
      <c r="BZ936" s="47">
        <f t="shared" si="74"/>
        <v>169348.9</v>
      </c>
      <c r="CA936" s="46"/>
      <c r="CB936" s="47"/>
      <c r="CC936" s="47"/>
      <c r="CD936" s="47"/>
      <c r="CE936" s="46"/>
      <c r="CF936" s="47"/>
      <c r="CG936" s="47"/>
      <c r="CH936" s="47"/>
      <c r="CI936" s="46"/>
      <c r="CJ936" s="47"/>
      <c r="CK936" s="47"/>
      <c r="CL936" s="47"/>
      <c r="CM936" s="46"/>
      <c r="CN936" s="46"/>
      <c r="CO936" s="46"/>
      <c r="CP936" s="46"/>
      <c r="CQ936" s="46"/>
      <c r="CR936" s="46"/>
      <c r="CS936" s="46"/>
      <c r="CT936" s="46"/>
      <c r="CU936" s="46"/>
      <c r="CV936" s="47"/>
      <c r="CW936" s="47"/>
      <c r="CX936" s="47"/>
      <c r="CY936" s="46"/>
      <c r="CZ936" s="28"/>
      <c r="DA936" s="28"/>
      <c r="DB936" s="35"/>
      <c r="DE936" s="31">
        <f t="shared" si="69"/>
        <v>169348.9</v>
      </c>
    </row>
    <row r="937" spans="1:109" ht="22.5" x14ac:dyDescent="0.25">
      <c r="A937" s="18">
        <v>399</v>
      </c>
      <c r="B937" s="38" t="s">
        <v>1120</v>
      </c>
      <c r="C937" s="33" t="s">
        <v>43</v>
      </c>
      <c r="D937" s="40">
        <v>1</v>
      </c>
      <c r="E937" s="21">
        <f t="shared" si="75"/>
        <v>1</v>
      </c>
      <c r="F937" s="23" t="s">
        <v>1083</v>
      </c>
      <c r="G937" s="23" t="s">
        <v>1039</v>
      </c>
      <c r="H937" s="22"/>
      <c r="I937" s="22"/>
      <c r="J937" s="22"/>
      <c r="K937" s="22"/>
      <c r="L937" s="23"/>
      <c r="M937" s="22"/>
      <c r="N937" s="24"/>
      <c r="O937" s="24"/>
      <c r="P937" s="24"/>
      <c r="Q937" s="24"/>
      <c r="R937" s="46"/>
      <c r="S937" s="46"/>
      <c r="T937" s="47"/>
      <c r="U937" s="47"/>
      <c r="V937" s="47"/>
      <c r="W937" s="46"/>
      <c r="X937" s="47"/>
      <c r="Y937" s="47"/>
      <c r="Z937" s="47"/>
      <c r="AA937" s="46"/>
      <c r="AB937" s="46"/>
      <c r="AC937" s="47"/>
      <c r="AD937" s="46"/>
      <c r="AE937" s="46"/>
      <c r="AF937" s="47"/>
      <c r="AG937" s="47"/>
      <c r="AH937" s="47"/>
      <c r="AI937" s="46"/>
      <c r="AJ937" s="46"/>
      <c r="AK937" s="46"/>
      <c r="AL937" s="46"/>
      <c r="AM937" s="46"/>
      <c r="AN937" s="47"/>
      <c r="AO937" s="47"/>
      <c r="AP937" s="47"/>
      <c r="AQ937" s="46"/>
      <c r="AR937" s="47"/>
      <c r="AS937" s="47"/>
      <c r="AT937" s="95"/>
      <c r="AU937" s="46"/>
      <c r="AV937" s="47"/>
      <c r="AW937" s="47"/>
      <c r="AX937" s="47"/>
      <c r="AY937" s="46"/>
      <c r="AZ937" s="46"/>
      <c r="BA937" s="46"/>
      <c r="BB937" s="46"/>
      <c r="BC937" s="46"/>
      <c r="BD937" s="47"/>
      <c r="BE937" s="47"/>
      <c r="BF937" s="47"/>
      <c r="BG937" s="46"/>
      <c r="BH937" s="47"/>
      <c r="BI937" s="47"/>
      <c r="BJ937" s="47"/>
      <c r="BK937" s="46"/>
      <c r="BL937" s="110"/>
      <c r="BM937" s="110"/>
      <c r="BN937" s="47"/>
      <c r="BO937" s="46"/>
      <c r="BP937" s="47"/>
      <c r="BQ937" s="47"/>
      <c r="BR937" s="47"/>
      <c r="BS937" s="46"/>
      <c r="BT937" s="47"/>
      <c r="BU937" s="47"/>
      <c r="BV937" s="47"/>
      <c r="BW937" s="46"/>
      <c r="BX937" s="47">
        <v>142310</v>
      </c>
      <c r="BY937" s="47">
        <v>27038.9</v>
      </c>
      <c r="BZ937" s="47">
        <f t="shared" si="74"/>
        <v>169348.9</v>
      </c>
      <c r="CA937" s="46"/>
      <c r="CB937" s="47"/>
      <c r="CC937" s="47"/>
      <c r="CD937" s="47"/>
      <c r="CE937" s="46"/>
      <c r="CF937" s="47"/>
      <c r="CG937" s="47"/>
      <c r="CH937" s="47"/>
      <c r="CI937" s="46"/>
      <c r="CJ937" s="47"/>
      <c r="CK937" s="47"/>
      <c r="CL937" s="47"/>
      <c r="CM937" s="46"/>
      <c r="CN937" s="46"/>
      <c r="CO937" s="46"/>
      <c r="CP937" s="46"/>
      <c r="CQ937" s="46"/>
      <c r="CR937" s="46"/>
      <c r="CS937" s="46"/>
      <c r="CT937" s="46"/>
      <c r="CU937" s="46"/>
      <c r="CV937" s="47"/>
      <c r="CW937" s="47"/>
      <c r="CX937" s="47"/>
      <c r="CY937" s="46"/>
      <c r="CZ937" s="28"/>
      <c r="DA937" s="28"/>
      <c r="DB937" s="35"/>
      <c r="DE937" s="31">
        <f t="shared" si="69"/>
        <v>169348.9</v>
      </c>
    </row>
    <row r="938" spans="1:109" ht="22.5" x14ac:dyDescent="0.25">
      <c r="A938" s="36">
        <v>400</v>
      </c>
      <c r="B938" s="38" t="s">
        <v>1121</v>
      </c>
      <c r="C938" s="33" t="s">
        <v>43</v>
      </c>
      <c r="D938" s="40">
        <v>1</v>
      </c>
      <c r="E938" s="21">
        <f t="shared" si="75"/>
        <v>1</v>
      </c>
      <c r="F938" s="23" t="s">
        <v>1083</v>
      </c>
      <c r="G938" s="23" t="s">
        <v>1039</v>
      </c>
      <c r="H938" s="22"/>
      <c r="I938" s="22"/>
      <c r="J938" s="22"/>
      <c r="K938" s="22"/>
      <c r="L938" s="23"/>
      <c r="M938" s="22"/>
      <c r="N938" s="24"/>
      <c r="O938" s="24"/>
      <c r="P938" s="24"/>
      <c r="Q938" s="24"/>
      <c r="R938" s="46"/>
      <c r="S938" s="46"/>
      <c r="T938" s="47"/>
      <c r="U938" s="47"/>
      <c r="V938" s="47"/>
      <c r="W938" s="46"/>
      <c r="X938" s="47"/>
      <c r="Y938" s="47"/>
      <c r="Z938" s="47"/>
      <c r="AA938" s="46"/>
      <c r="AB938" s="46"/>
      <c r="AC938" s="47"/>
      <c r="AD938" s="46"/>
      <c r="AE938" s="46"/>
      <c r="AF938" s="47"/>
      <c r="AG938" s="47"/>
      <c r="AH938" s="47"/>
      <c r="AI938" s="46"/>
      <c r="AJ938" s="46"/>
      <c r="AK938" s="46"/>
      <c r="AL938" s="46"/>
      <c r="AM938" s="46"/>
      <c r="AN938" s="47"/>
      <c r="AO938" s="47"/>
      <c r="AP938" s="47"/>
      <c r="AQ938" s="46"/>
      <c r="AR938" s="47"/>
      <c r="AS938" s="47"/>
      <c r="AT938" s="95"/>
      <c r="AU938" s="46"/>
      <c r="AV938" s="47"/>
      <c r="AW938" s="47"/>
      <c r="AX938" s="47"/>
      <c r="AY938" s="46"/>
      <c r="AZ938" s="46"/>
      <c r="BA938" s="46"/>
      <c r="BB938" s="46"/>
      <c r="BC938" s="46"/>
      <c r="BD938" s="47"/>
      <c r="BE938" s="47"/>
      <c r="BF938" s="47"/>
      <c r="BG938" s="46"/>
      <c r="BH938" s="47"/>
      <c r="BI938" s="47"/>
      <c r="BJ938" s="47"/>
      <c r="BK938" s="46"/>
      <c r="BL938" s="110">
        <v>439987.34399999998</v>
      </c>
      <c r="BM938" s="110">
        <v>83597.595359999992</v>
      </c>
      <c r="BN938" s="47">
        <f t="shared" si="73"/>
        <v>523584.93935999996</v>
      </c>
      <c r="BO938" s="46"/>
      <c r="BP938" s="47"/>
      <c r="BQ938" s="47"/>
      <c r="BR938" s="47"/>
      <c r="BS938" s="46"/>
      <c r="BT938" s="47"/>
      <c r="BU938" s="47"/>
      <c r="BV938" s="47"/>
      <c r="BW938" s="46"/>
      <c r="BX938" s="47">
        <v>142310</v>
      </c>
      <c r="BY938" s="47">
        <v>27038.9</v>
      </c>
      <c r="BZ938" s="47">
        <f t="shared" si="74"/>
        <v>169348.9</v>
      </c>
      <c r="CA938" s="46"/>
      <c r="CB938" s="47"/>
      <c r="CC938" s="47"/>
      <c r="CD938" s="47"/>
      <c r="CE938" s="46"/>
      <c r="CF938" s="47"/>
      <c r="CG938" s="47"/>
      <c r="CH938" s="47"/>
      <c r="CI938" s="46"/>
      <c r="CJ938" s="47"/>
      <c r="CK938" s="47"/>
      <c r="CL938" s="47"/>
      <c r="CM938" s="46"/>
      <c r="CN938" s="46"/>
      <c r="CO938" s="46"/>
      <c r="CP938" s="46"/>
      <c r="CQ938" s="46"/>
      <c r="CR938" s="46"/>
      <c r="CS938" s="46"/>
      <c r="CT938" s="46"/>
      <c r="CU938" s="46"/>
      <c r="CV938" s="47"/>
      <c r="CW938" s="47"/>
      <c r="CX938" s="47"/>
      <c r="CY938" s="46"/>
      <c r="CZ938" s="28"/>
      <c r="DA938" s="28"/>
      <c r="DB938" s="35"/>
      <c r="DE938" s="31">
        <f t="shared" si="69"/>
        <v>346466.91967999993</v>
      </c>
    </row>
    <row r="939" spans="1:109" ht="22.5" x14ac:dyDescent="0.25">
      <c r="A939" s="36">
        <v>403</v>
      </c>
      <c r="B939" s="38" t="s">
        <v>1122</v>
      </c>
      <c r="C939" s="33" t="s">
        <v>43</v>
      </c>
      <c r="D939" s="40">
        <v>1</v>
      </c>
      <c r="E939" s="21">
        <f t="shared" si="75"/>
        <v>1</v>
      </c>
      <c r="F939" s="23" t="s">
        <v>1083</v>
      </c>
      <c r="G939" s="23" t="s">
        <v>1039</v>
      </c>
      <c r="H939" s="22"/>
      <c r="I939" s="22"/>
      <c r="J939" s="22"/>
      <c r="K939" s="22"/>
      <c r="L939" s="23"/>
      <c r="M939" s="22"/>
      <c r="N939" s="24"/>
      <c r="O939" s="24"/>
      <c r="P939" s="24"/>
      <c r="Q939" s="24"/>
      <c r="R939" s="46"/>
      <c r="S939" s="46"/>
      <c r="T939" s="47"/>
      <c r="U939" s="47"/>
      <c r="V939" s="47"/>
      <c r="W939" s="46"/>
      <c r="X939" s="47"/>
      <c r="Y939" s="47"/>
      <c r="Z939" s="47"/>
      <c r="AA939" s="46"/>
      <c r="AB939" s="46"/>
      <c r="AC939" s="47"/>
      <c r="AD939" s="46"/>
      <c r="AE939" s="46"/>
      <c r="AF939" s="47"/>
      <c r="AG939" s="47"/>
      <c r="AH939" s="47"/>
      <c r="AI939" s="46"/>
      <c r="AJ939" s="46"/>
      <c r="AK939" s="46"/>
      <c r="AL939" s="46"/>
      <c r="AM939" s="46"/>
      <c r="AN939" s="47"/>
      <c r="AO939" s="47"/>
      <c r="AP939" s="47"/>
      <c r="AQ939" s="46"/>
      <c r="AR939" s="47"/>
      <c r="AS939" s="47"/>
      <c r="AT939" s="95"/>
      <c r="AU939" s="46"/>
      <c r="AV939" s="47"/>
      <c r="AW939" s="47"/>
      <c r="AX939" s="47"/>
      <c r="AY939" s="46"/>
      <c r="AZ939" s="46"/>
      <c r="BA939" s="46"/>
      <c r="BB939" s="46"/>
      <c r="BC939" s="46"/>
      <c r="BD939" s="47"/>
      <c r="BE939" s="47"/>
      <c r="BF939" s="47"/>
      <c r="BG939" s="46"/>
      <c r="BH939" s="47"/>
      <c r="BI939" s="47"/>
      <c r="BJ939" s="47"/>
      <c r="BK939" s="46"/>
      <c r="BL939" s="110">
        <v>421613.44799999997</v>
      </c>
      <c r="BM939" s="110">
        <v>80106.55511999999</v>
      </c>
      <c r="BN939" s="47">
        <f t="shared" si="73"/>
        <v>501720.00311999995</v>
      </c>
      <c r="BO939" s="46"/>
      <c r="BP939" s="47"/>
      <c r="BQ939" s="47"/>
      <c r="BR939" s="47"/>
      <c r="BS939" s="46"/>
      <c r="BT939" s="47"/>
      <c r="BU939" s="47"/>
      <c r="BV939" s="47"/>
      <c r="BW939" s="46"/>
      <c r="BX939" s="47">
        <v>142310</v>
      </c>
      <c r="BY939" s="47">
        <v>27038.9</v>
      </c>
      <c r="BZ939" s="47">
        <f t="shared" si="74"/>
        <v>169348.9</v>
      </c>
      <c r="CA939" s="46"/>
      <c r="CB939" s="47"/>
      <c r="CC939" s="47"/>
      <c r="CD939" s="47"/>
      <c r="CE939" s="46"/>
      <c r="CF939" s="47"/>
      <c r="CG939" s="47"/>
      <c r="CH939" s="47"/>
      <c r="CI939" s="46"/>
      <c r="CJ939" s="47"/>
      <c r="CK939" s="47"/>
      <c r="CL939" s="47"/>
      <c r="CM939" s="46"/>
      <c r="CN939" s="46"/>
      <c r="CO939" s="46"/>
      <c r="CP939" s="46"/>
      <c r="CQ939" s="46"/>
      <c r="CR939" s="46"/>
      <c r="CS939" s="46"/>
      <c r="CT939" s="46"/>
      <c r="CU939" s="46"/>
      <c r="CV939" s="47"/>
      <c r="CW939" s="47"/>
      <c r="CX939" s="47"/>
      <c r="CY939" s="46"/>
      <c r="CZ939" s="28"/>
      <c r="DA939" s="28"/>
      <c r="DB939" s="35"/>
      <c r="DE939" s="31">
        <f t="shared" si="69"/>
        <v>335534.45155999996</v>
      </c>
    </row>
    <row r="940" spans="1:109" ht="22.5" x14ac:dyDescent="0.25">
      <c r="A940" s="18">
        <v>404</v>
      </c>
      <c r="B940" s="38" t="s">
        <v>1123</v>
      </c>
      <c r="C940" s="33" t="s">
        <v>43</v>
      </c>
      <c r="D940" s="40">
        <v>1</v>
      </c>
      <c r="E940" s="21">
        <f t="shared" si="75"/>
        <v>1</v>
      </c>
      <c r="F940" s="23" t="s">
        <v>1083</v>
      </c>
      <c r="G940" s="23" t="s">
        <v>1039</v>
      </c>
      <c r="H940" s="22"/>
      <c r="I940" s="22"/>
      <c r="J940" s="22"/>
      <c r="K940" s="22"/>
      <c r="L940" s="23"/>
      <c r="M940" s="22"/>
      <c r="N940" s="24"/>
      <c r="O940" s="24"/>
      <c r="P940" s="24"/>
      <c r="Q940" s="24"/>
      <c r="R940" s="46"/>
      <c r="S940" s="46"/>
      <c r="T940" s="47"/>
      <c r="U940" s="47"/>
      <c r="V940" s="47"/>
      <c r="W940" s="46"/>
      <c r="X940" s="47"/>
      <c r="Y940" s="47"/>
      <c r="Z940" s="47"/>
      <c r="AA940" s="46"/>
      <c r="AB940" s="46"/>
      <c r="AC940" s="47"/>
      <c r="AD940" s="46"/>
      <c r="AE940" s="46"/>
      <c r="AF940" s="47"/>
      <c r="AG940" s="47"/>
      <c r="AH940" s="47"/>
      <c r="AI940" s="46"/>
      <c r="AJ940" s="46"/>
      <c r="AK940" s="46"/>
      <c r="AL940" s="46"/>
      <c r="AM940" s="46"/>
      <c r="AN940" s="47"/>
      <c r="AO940" s="47"/>
      <c r="AP940" s="47"/>
      <c r="AQ940" s="46"/>
      <c r="AR940" s="47"/>
      <c r="AS940" s="47"/>
      <c r="AT940" s="95"/>
      <c r="AU940" s="46"/>
      <c r="AV940" s="47"/>
      <c r="AW940" s="47"/>
      <c r="AX940" s="47"/>
      <c r="AY940" s="46"/>
      <c r="AZ940" s="46"/>
      <c r="BA940" s="46"/>
      <c r="BB940" s="46"/>
      <c r="BC940" s="46"/>
      <c r="BD940" s="47"/>
      <c r="BE940" s="47"/>
      <c r="BF940" s="47"/>
      <c r="BG940" s="46"/>
      <c r="BH940" s="47"/>
      <c r="BI940" s="47"/>
      <c r="BJ940" s="47"/>
      <c r="BK940" s="46"/>
      <c r="BL940" s="110">
        <v>421613.44799999997</v>
      </c>
      <c r="BM940" s="110">
        <v>80106.55511999999</v>
      </c>
      <c r="BN940" s="47">
        <f t="shared" si="73"/>
        <v>501720.00311999995</v>
      </c>
      <c r="BO940" s="46"/>
      <c r="BP940" s="47"/>
      <c r="BQ940" s="47"/>
      <c r="BR940" s="47"/>
      <c r="BS940" s="46"/>
      <c r="BT940" s="47"/>
      <c r="BU940" s="47"/>
      <c r="BV940" s="47"/>
      <c r="BW940" s="46"/>
      <c r="BX940" s="47">
        <v>142310</v>
      </c>
      <c r="BY940" s="47">
        <v>27038.9</v>
      </c>
      <c r="BZ940" s="47">
        <f t="shared" si="74"/>
        <v>169348.9</v>
      </c>
      <c r="CA940" s="46"/>
      <c r="CB940" s="47"/>
      <c r="CC940" s="47"/>
      <c r="CD940" s="47"/>
      <c r="CE940" s="46"/>
      <c r="CF940" s="47"/>
      <c r="CG940" s="47"/>
      <c r="CH940" s="47"/>
      <c r="CI940" s="46"/>
      <c r="CJ940" s="47"/>
      <c r="CK940" s="47"/>
      <c r="CL940" s="47"/>
      <c r="CM940" s="46"/>
      <c r="CN940" s="46"/>
      <c r="CO940" s="46"/>
      <c r="CP940" s="46"/>
      <c r="CQ940" s="46"/>
      <c r="CR940" s="46"/>
      <c r="CS940" s="46"/>
      <c r="CT940" s="46"/>
      <c r="CU940" s="46"/>
      <c r="CV940" s="47"/>
      <c r="CW940" s="47"/>
      <c r="CX940" s="47"/>
      <c r="CY940" s="46"/>
      <c r="CZ940" s="28"/>
      <c r="DA940" s="28"/>
      <c r="DB940" s="35"/>
      <c r="DE940" s="31">
        <f t="shared" si="69"/>
        <v>335534.45155999996</v>
      </c>
    </row>
    <row r="941" spans="1:109" ht="22.5" x14ac:dyDescent="0.25">
      <c r="A941" s="18">
        <v>405</v>
      </c>
      <c r="B941" s="38" t="s">
        <v>1124</v>
      </c>
      <c r="C941" s="33" t="s">
        <v>43</v>
      </c>
      <c r="D941" s="40">
        <v>1</v>
      </c>
      <c r="E941" s="21">
        <f t="shared" si="75"/>
        <v>1</v>
      </c>
      <c r="F941" s="23" t="s">
        <v>1083</v>
      </c>
      <c r="G941" s="23" t="s">
        <v>1039</v>
      </c>
      <c r="H941" s="22"/>
      <c r="I941" s="22"/>
      <c r="J941" s="22"/>
      <c r="K941" s="22"/>
      <c r="L941" s="23"/>
      <c r="M941" s="22"/>
      <c r="N941" s="24"/>
      <c r="O941" s="24"/>
      <c r="P941" s="24"/>
      <c r="Q941" s="24"/>
      <c r="R941" s="46"/>
      <c r="S941" s="46"/>
      <c r="T941" s="47"/>
      <c r="U941" s="47"/>
      <c r="V941" s="47"/>
      <c r="W941" s="46"/>
      <c r="X941" s="47"/>
      <c r="Y941" s="47"/>
      <c r="Z941" s="47"/>
      <c r="AA941" s="46"/>
      <c r="AB941" s="46"/>
      <c r="AC941" s="47"/>
      <c r="AD941" s="46"/>
      <c r="AE941" s="46"/>
      <c r="AF941" s="47"/>
      <c r="AG941" s="47"/>
      <c r="AH941" s="47"/>
      <c r="AI941" s="46"/>
      <c r="AJ941" s="46"/>
      <c r="AK941" s="46"/>
      <c r="AL941" s="46"/>
      <c r="AM941" s="46"/>
      <c r="AN941" s="47"/>
      <c r="AO941" s="47"/>
      <c r="AP941" s="47"/>
      <c r="AQ941" s="46"/>
      <c r="AR941" s="47"/>
      <c r="AS941" s="47"/>
      <c r="AT941" s="95"/>
      <c r="AU941" s="46"/>
      <c r="AV941" s="47"/>
      <c r="AW941" s="47"/>
      <c r="AX941" s="47"/>
      <c r="AY941" s="46"/>
      <c r="AZ941" s="46"/>
      <c r="BA941" s="46"/>
      <c r="BB941" s="46"/>
      <c r="BC941" s="46"/>
      <c r="BD941" s="47"/>
      <c r="BE941" s="47"/>
      <c r="BF941" s="47"/>
      <c r="BG941" s="46"/>
      <c r="BH941" s="47"/>
      <c r="BI941" s="47"/>
      <c r="BJ941" s="47"/>
      <c r="BK941" s="46"/>
      <c r="BL941" s="110">
        <v>421613.44799999997</v>
      </c>
      <c r="BM941" s="110">
        <v>80106.55511999999</v>
      </c>
      <c r="BN941" s="47">
        <f t="shared" si="73"/>
        <v>501720.00311999995</v>
      </c>
      <c r="BO941" s="46"/>
      <c r="BP941" s="47"/>
      <c r="BQ941" s="47"/>
      <c r="BR941" s="47"/>
      <c r="BS941" s="46"/>
      <c r="BT941" s="47"/>
      <c r="BU941" s="47"/>
      <c r="BV941" s="47"/>
      <c r="BW941" s="46"/>
      <c r="BX941" s="47">
        <v>142310</v>
      </c>
      <c r="BY941" s="47">
        <v>27038.9</v>
      </c>
      <c r="BZ941" s="47">
        <f t="shared" si="74"/>
        <v>169348.9</v>
      </c>
      <c r="CA941" s="46"/>
      <c r="CB941" s="47"/>
      <c r="CC941" s="47"/>
      <c r="CD941" s="47"/>
      <c r="CE941" s="46"/>
      <c r="CF941" s="47"/>
      <c r="CG941" s="47"/>
      <c r="CH941" s="47"/>
      <c r="CI941" s="46"/>
      <c r="CJ941" s="47"/>
      <c r="CK941" s="47"/>
      <c r="CL941" s="47"/>
      <c r="CM941" s="46"/>
      <c r="CN941" s="46"/>
      <c r="CO941" s="46"/>
      <c r="CP941" s="46"/>
      <c r="CQ941" s="46"/>
      <c r="CR941" s="46"/>
      <c r="CS941" s="46"/>
      <c r="CT941" s="46"/>
      <c r="CU941" s="46"/>
      <c r="CV941" s="47"/>
      <c r="CW941" s="47"/>
      <c r="CX941" s="47"/>
      <c r="CY941" s="46"/>
      <c r="CZ941" s="28"/>
      <c r="DA941" s="28"/>
      <c r="DB941" s="35"/>
      <c r="DE941" s="31">
        <f t="shared" si="69"/>
        <v>335534.45155999996</v>
      </c>
    </row>
    <row r="942" spans="1:109" ht="22.5" x14ac:dyDescent="0.25">
      <c r="A942" s="18">
        <v>407</v>
      </c>
      <c r="B942" s="38" t="s">
        <v>1125</v>
      </c>
      <c r="C942" s="33" t="s">
        <v>43</v>
      </c>
      <c r="D942" s="40">
        <v>1</v>
      </c>
      <c r="E942" s="21">
        <f t="shared" si="75"/>
        <v>1</v>
      </c>
      <c r="F942" s="23" t="s">
        <v>1083</v>
      </c>
      <c r="G942" s="23" t="s">
        <v>1039</v>
      </c>
      <c r="H942" s="22"/>
      <c r="I942" s="22"/>
      <c r="J942" s="22"/>
      <c r="K942" s="22"/>
      <c r="L942" s="23"/>
      <c r="M942" s="22"/>
      <c r="N942" s="24"/>
      <c r="O942" s="24"/>
      <c r="P942" s="24"/>
      <c r="Q942" s="24"/>
      <c r="R942" s="46"/>
      <c r="S942" s="46"/>
      <c r="T942" s="47"/>
      <c r="U942" s="47"/>
      <c r="V942" s="47"/>
      <c r="W942" s="46"/>
      <c r="X942" s="47"/>
      <c r="Y942" s="47"/>
      <c r="Z942" s="47"/>
      <c r="AA942" s="46"/>
      <c r="AB942" s="46"/>
      <c r="AC942" s="47"/>
      <c r="AD942" s="46"/>
      <c r="AE942" s="46"/>
      <c r="AF942" s="47"/>
      <c r="AG942" s="47"/>
      <c r="AH942" s="47"/>
      <c r="AI942" s="46"/>
      <c r="AJ942" s="46"/>
      <c r="AK942" s="46"/>
      <c r="AL942" s="46"/>
      <c r="AM942" s="46"/>
      <c r="AN942" s="47"/>
      <c r="AO942" s="47"/>
      <c r="AP942" s="47"/>
      <c r="AQ942" s="46"/>
      <c r="AR942" s="47"/>
      <c r="AS942" s="47"/>
      <c r="AT942" s="95"/>
      <c r="AU942" s="46"/>
      <c r="AV942" s="47"/>
      <c r="AW942" s="47"/>
      <c r="AX942" s="47"/>
      <c r="AY942" s="46"/>
      <c r="AZ942" s="46"/>
      <c r="BA942" s="46"/>
      <c r="BB942" s="46"/>
      <c r="BC942" s="46"/>
      <c r="BD942" s="47"/>
      <c r="BE942" s="47"/>
      <c r="BF942" s="47"/>
      <c r="BG942" s="46"/>
      <c r="BH942" s="47"/>
      <c r="BI942" s="47"/>
      <c r="BJ942" s="47"/>
      <c r="BK942" s="46"/>
      <c r="BL942" s="110"/>
      <c r="BM942" s="110"/>
      <c r="BN942" s="47"/>
      <c r="BO942" s="46"/>
      <c r="BP942" s="47"/>
      <c r="BQ942" s="47"/>
      <c r="BR942" s="47"/>
      <c r="BS942" s="46"/>
      <c r="BT942" s="47"/>
      <c r="BU942" s="47"/>
      <c r="BV942" s="47"/>
      <c r="BW942" s="46"/>
      <c r="BX942" s="47">
        <v>142310</v>
      </c>
      <c r="BY942" s="47">
        <v>27038.9</v>
      </c>
      <c r="BZ942" s="47">
        <f t="shared" si="74"/>
        <v>169348.9</v>
      </c>
      <c r="CA942" s="46"/>
      <c r="CB942" s="47"/>
      <c r="CC942" s="47"/>
      <c r="CD942" s="47"/>
      <c r="CE942" s="46"/>
      <c r="CF942" s="47"/>
      <c r="CG942" s="47"/>
      <c r="CH942" s="47"/>
      <c r="CI942" s="46"/>
      <c r="CJ942" s="47"/>
      <c r="CK942" s="47"/>
      <c r="CL942" s="47"/>
      <c r="CM942" s="46"/>
      <c r="CN942" s="46"/>
      <c r="CO942" s="46"/>
      <c r="CP942" s="46"/>
      <c r="CQ942" s="46"/>
      <c r="CR942" s="46"/>
      <c r="CS942" s="46"/>
      <c r="CT942" s="46"/>
      <c r="CU942" s="46"/>
      <c r="CV942" s="47"/>
      <c r="CW942" s="47"/>
      <c r="CX942" s="47"/>
      <c r="CY942" s="46"/>
      <c r="CZ942" s="28"/>
      <c r="DA942" s="28"/>
      <c r="DB942" s="35"/>
      <c r="DE942" s="31">
        <f t="shared" si="69"/>
        <v>169348.9</v>
      </c>
    </row>
    <row r="943" spans="1:109" ht="22.5" x14ac:dyDescent="0.25">
      <c r="A943" s="36">
        <v>406</v>
      </c>
      <c r="B943" s="38" t="s">
        <v>1126</v>
      </c>
      <c r="C943" s="33" t="s">
        <v>43</v>
      </c>
      <c r="D943" s="40">
        <v>1</v>
      </c>
      <c r="E943" s="21">
        <f t="shared" si="75"/>
        <v>1</v>
      </c>
      <c r="F943" s="23" t="s">
        <v>1083</v>
      </c>
      <c r="G943" s="23" t="s">
        <v>1039</v>
      </c>
      <c r="H943" s="22"/>
      <c r="I943" s="22"/>
      <c r="J943" s="22"/>
      <c r="K943" s="22"/>
      <c r="L943" s="23"/>
      <c r="M943" s="22"/>
      <c r="N943" s="24"/>
      <c r="O943" s="24"/>
      <c r="P943" s="24"/>
      <c r="Q943" s="24"/>
      <c r="R943" s="46"/>
      <c r="S943" s="46"/>
      <c r="T943" s="47"/>
      <c r="U943" s="47"/>
      <c r="V943" s="47"/>
      <c r="W943" s="46"/>
      <c r="X943" s="47"/>
      <c r="Y943" s="47"/>
      <c r="Z943" s="47"/>
      <c r="AA943" s="46"/>
      <c r="AB943" s="46"/>
      <c r="AC943" s="47"/>
      <c r="AD943" s="46"/>
      <c r="AE943" s="46"/>
      <c r="AF943" s="47"/>
      <c r="AG943" s="47"/>
      <c r="AH943" s="47"/>
      <c r="AI943" s="46"/>
      <c r="AJ943" s="46"/>
      <c r="AK943" s="46"/>
      <c r="AL943" s="46"/>
      <c r="AM943" s="46"/>
      <c r="AN943" s="47"/>
      <c r="AO943" s="47"/>
      <c r="AP943" s="47"/>
      <c r="AQ943" s="46"/>
      <c r="AR943" s="47"/>
      <c r="AS943" s="47"/>
      <c r="AT943" s="95"/>
      <c r="AU943" s="46"/>
      <c r="AV943" s="47"/>
      <c r="AW943" s="47"/>
      <c r="AX943" s="47"/>
      <c r="AY943" s="46"/>
      <c r="AZ943" s="46"/>
      <c r="BA943" s="46"/>
      <c r="BB943" s="46"/>
      <c r="BC943" s="46"/>
      <c r="BD943" s="47"/>
      <c r="BE943" s="47"/>
      <c r="BF943" s="47"/>
      <c r="BG943" s="46"/>
      <c r="BH943" s="47"/>
      <c r="BI943" s="47"/>
      <c r="BJ943" s="47"/>
      <c r="BK943" s="46"/>
      <c r="BL943" s="110"/>
      <c r="BM943" s="110"/>
      <c r="BN943" s="47"/>
      <c r="BO943" s="46"/>
      <c r="BP943" s="47"/>
      <c r="BQ943" s="47"/>
      <c r="BR943" s="47"/>
      <c r="BS943" s="46"/>
      <c r="BT943" s="47"/>
      <c r="BU943" s="47"/>
      <c r="BV943" s="47"/>
      <c r="BW943" s="46"/>
      <c r="BX943" s="47">
        <v>135000</v>
      </c>
      <c r="BY943" s="47">
        <v>25650</v>
      </c>
      <c r="BZ943" s="47">
        <f t="shared" si="74"/>
        <v>160650</v>
      </c>
      <c r="CA943" s="46"/>
      <c r="CB943" s="47"/>
      <c r="CC943" s="47"/>
      <c r="CD943" s="47"/>
      <c r="CE943" s="46"/>
      <c r="CF943" s="47"/>
      <c r="CG943" s="47"/>
      <c r="CH943" s="47"/>
      <c r="CI943" s="46"/>
      <c r="CJ943" s="47"/>
      <c r="CK943" s="47"/>
      <c r="CL943" s="47"/>
      <c r="CM943" s="46"/>
      <c r="CN943" s="46"/>
      <c r="CO943" s="46"/>
      <c r="CP943" s="46"/>
      <c r="CQ943" s="46"/>
      <c r="CR943" s="46"/>
      <c r="CS943" s="46"/>
      <c r="CT943" s="46"/>
      <c r="CU943" s="46"/>
      <c r="CV943" s="47"/>
      <c r="CW943" s="47"/>
      <c r="CX943" s="47"/>
      <c r="CY943" s="46"/>
      <c r="CZ943" s="28"/>
      <c r="DA943" s="28"/>
      <c r="DB943" s="35"/>
      <c r="DE943" s="31">
        <f t="shared" si="69"/>
        <v>160650</v>
      </c>
    </row>
    <row r="944" spans="1:109" ht="22.5" x14ac:dyDescent="0.25">
      <c r="A944" s="36">
        <v>409</v>
      </c>
      <c r="B944" s="38" t="s">
        <v>1127</v>
      </c>
      <c r="C944" s="33" t="s">
        <v>43</v>
      </c>
      <c r="D944" s="40">
        <v>1</v>
      </c>
      <c r="E944" s="21">
        <f t="shared" si="75"/>
        <v>1</v>
      </c>
      <c r="F944" s="23" t="s">
        <v>1083</v>
      </c>
      <c r="G944" s="23" t="s">
        <v>1039</v>
      </c>
      <c r="H944" s="22"/>
      <c r="I944" s="22"/>
      <c r="J944" s="22"/>
      <c r="K944" s="22"/>
      <c r="L944" s="23"/>
      <c r="M944" s="22"/>
      <c r="N944" s="24"/>
      <c r="O944" s="24"/>
      <c r="P944" s="24"/>
      <c r="Q944" s="24"/>
      <c r="R944" s="46"/>
      <c r="S944" s="46"/>
      <c r="T944" s="47"/>
      <c r="U944" s="47"/>
      <c r="V944" s="47"/>
      <c r="W944" s="46"/>
      <c r="X944" s="47"/>
      <c r="Y944" s="47"/>
      <c r="Z944" s="47"/>
      <c r="AA944" s="46"/>
      <c r="AB944" s="46"/>
      <c r="AC944" s="47"/>
      <c r="AD944" s="46"/>
      <c r="AE944" s="46"/>
      <c r="AF944" s="47"/>
      <c r="AG944" s="47"/>
      <c r="AH944" s="47"/>
      <c r="AI944" s="46"/>
      <c r="AJ944" s="46"/>
      <c r="AK944" s="46"/>
      <c r="AL944" s="46"/>
      <c r="AM944" s="46"/>
      <c r="AN944" s="47"/>
      <c r="AO944" s="47"/>
      <c r="AP944" s="47"/>
      <c r="AQ944" s="46"/>
      <c r="AR944" s="47"/>
      <c r="AS944" s="47"/>
      <c r="AT944" s="95"/>
      <c r="AU944" s="46"/>
      <c r="AV944" s="47"/>
      <c r="AW944" s="47"/>
      <c r="AX944" s="47"/>
      <c r="AY944" s="46"/>
      <c r="AZ944" s="46"/>
      <c r="BA944" s="46"/>
      <c r="BB944" s="46"/>
      <c r="BC944" s="46"/>
      <c r="BD944" s="47"/>
      <c r="BE944" s="47"/>
      <c r="BF944" s="47"/>
      <c r="BG944" s="46"/>
      <c r="BH944" s="47"/>
      <c r="BI944" s="47"/>
      <c r="BJ944" s="47"/>
      <c r="BK944" s="46"/>
      <c r="BL944" s="110"/>
      <c r="BM944" s="110"/>
      <c r="BN944" s="47"/>
      <c r="BO944" s="46"/>
      <c r="BP944" s="47"/>
      <c r="BQ944" s="47"/>
      <c r="BR944" s="47"/>
      <c r="BS944" s="46"/>
      <c r="BT944" s="47"/>
      <c r="BU944" s="47"/>
      <c r="BV944" s="47"/>
      <c r="BW944" s="46"/>
      <c r="BX944" s="47">
        <v>135000</v>
      </c>
      <c r="BY944" s="47">
        <v>25650</v>
      </c>
      <c r="BZ944" s="47">
        <f t="shared" si="74"/>
        <v>160650</v>
      </c>
      <c r="CA944" s="46"/>
      <c r="CB944" s="47"/>
      <c r="CC944" s="47"/>
      <c r="CD944" s="47"/>
      <c r="CE944" s="46"/>
      <c r="CF944" s="47"/>
      <c r="CG944" s="47"/>
      <c r="CH944" s="47"/>
      <c r="CI944" s="46"/>
      <c r="CJ944" s="47"/>
      <c r="CK944" s="47"/>
      <c r="CL944" s="47"/>
      <c r="CM944" s="46"/>
      <c r="CN944" s="46"/>
      <c r="CO944" s="46"/>
      <c r="CP944" s="46"/>
      <c r="CQ944" s="46"/>
      <c r="CR944" s="46"/>
      <c r="CS944" s="46"/>
      <c r="CT944" s="46"/>
      <c r="CU944" s="46"/>
      <c r="CV944" s="47"/>
      <c r="CW944" s="47"/>
      <c r="CX944" s="47"/>
      <c r="CY944" s="46"/>
      <c r="CZ944" s="28"/>
      <c r="DA944" s="28"/>
      <c r="DB944" s="35"/>
      <c r="DE944" s="31">
        <f t="shared" si="69"/>
        <v>160650</v>
      </c>
    </row>
    <row r="945" spans="1:109" ht="22.5" x14ac:dyDescent="0.25">
      <c r="A945" s="18">
        <v>410</v>
      </c>
      <c r="B945" s="38" t="s">
        <v>1128</v>
      </c>
      <c r="C945" s="33" t="s">
        <v>43</v>
      </c>
      <c r="D945" s="40">
        <v>2</v>
      </c>
      <c r="E945" s="21">
        <f t="shared" si="75"/>
        <v>2</v>
      </c>
      <c r="F945" s="23" t="s">
        <v>1083</v>
      </c>
      <c r="G945" s="23" t="s">
        <v>1039</v>
      </c>
      <c r="H945" s="22"/>
      <c r="I945" s="22"/>
      <c r="J945" s="22"/>
      <c r="K945" s="22"/>
      <c r="L945" s="23"/>
      <c r="M945" s="22"/>
      <c r="N945" s="24"/>
      <c r="O945" s="24"/>
      <c r="P945" s="24"/>
      <c r="Q945" s="24"/>
      <c r="R945" s="46"/>
      <c r="S945" s="46"/>
      <c r="T945" s="47"/>
      <c r="U945" s="47"/>
      <c r="V945" s="47"/>
      <c r="W945" s="46"/>
      <c r="X945" s="47"/>
      <c r="Y945" s="47"/>
      <c r="Z945" s="47"/>
      <c r="AA945" s="46"/>
      <c r="AB945" s="46"/>
      <c r="AC945" s="47"/>
      <c r="AD945" s="46"/>
      <c r="AE945" s="46"/>
      <c r="AF945" s="47"/>
      <c r="AG945" s="47"/>
      <c r="AH945" s="47"/>
      <c r="AI945" s="46"/>
      <c r="AJ945" s="46"/>
      <c r="AK945" s="46"/>
      <c r="AL945" s="46"/>
      <c r="AM945" s="46"/>
      <c r="AN945" s="47"/>
      <c r="AO945" s="47"/>
      <c r="AP945" s="47"/>
      <c r="AQ945" s="46"/>
      <c r="AR945" s="47"/>
      <c r="AS945" s="47"/>
      <c r="AT945" s="95"/>
      <c r="AU945" s="46"/>
      <c r="AV945" s="47"/>
      <c r="AW945" s="47"/>
      <c r="AX945" s="47"/>
      <c r="AY945" s="46"/>
      <c r="AZ945" s="46"/>
      <c r="BA945" s="46"/>
      <c r="BB945" s="46"/>
      <c r="BC945" s="46"/>
      <c r="BD945" s="47"/>
      <c r="BE945" s="47"/>
      <c r="BF945" s="47"/>
      <c r="BG945" s="46"/>
      <c r="BH945" s="47"/>
      <c r="BI945" s="47"/>
      <c r="BJ945" s="47"/>
      <c r="BK945" s="46"/>
      <c r="BL945" s="110">
        <v>421613.44799999997</v>
      </c>
      <c r="BM945" s="110">
        <v>80106.55511999999</v>
      </c>
      <c r="BN945" s="47">
        <f t="shared" si="73"/>
        <v>501720.00311999995</v>
      </c>
      <c r="BO945" s="46"/>
      <c r="BP945" s="47"/>
      <c r="BQ945" s="47"/>
      <c r="BR945" s="47"/>
      <c r="BS945" s="46"/>
      <c r="BT945" s="47"/>
      <c r="BU945" s="47"/>
      <c r="BV945" s="47"/>
      <c r="BW945" s="46"/>
      <c r="BX945" s="47">
        <v>135000</v>
      </c>
      <c r="BY945" s="47">
        <v>25650</v>
      </c>
      <c r="BZ945" s="47">
        <f t="shared" si="74"/>
        <v>160650</v>
      </c>
      <c r="CA945" s="46"/>
      <c r="CB945" s="47"/>
      <c r="CC945" s="47"/>
      <c r="CD945" s="47"/>
      <c r="CE945" s="46"/>
      <c r="CF945" s="47"/>
      <c r="CG945" s="47"/>
      <c r="CH945" s="47"/>
      <c r="CI945" s="46"/>
      <c r="CJ945" s="47"/>
      <c r="CK945" s="47"/>
      <c r="CL945" s="47"/>
      <c r="CM945" s="46"/>
      <c r="CN945" s="46"/>
      <c r="CO945" s="46"/>
      <c r="CP945" s="46"/>
      <c r="CQ945" s="46"/>
      <c r="CR945" s="46"/>
      <c r="CS945" s="46"/>
      <c r="CT945" s="46"/>
      <c r="CU945" s="46"/>
      <c r="CV945" s="47"/>
      <c r="CW945" s="47"/>
      <c r="CX945" s="47"/>
      <c r="CY945" s="46"/>
      <c r="CZ945" s="28"/>
      <c r="DA945" s="28"/>
      <c r="DB945" s="35"/>
      <c r="DE945" s="31">
        <f t="shared" si="69"/>
        <v>331185.00156</v>
      </c>
    </row>
    <row r="946" spans="1:109" ht="22.5" x14ac:dyDescent="0.25">
      <c r="A946" s="18">
        <v>413</v>
      </c>
      <c r="B946" s="38" t="s">
        <v>1129</v>
      </c>
      <c r="C946" s="33" t="s">
        <v>43</v>
      </c>
      <c r="D946" s="40">
        <v>1</v>
      </c>
      <c r="E946" s="21">
        <f t="shared" si="75"/>
        <v>1</v>
      </c>
      <c r="F946" s="23" t="s">
        <v>1083</v>
      </c>
      <c r="G946" s="23" t="s">
        <v>1039</v>
      </c>
      <c r="H946" s="22"/>
      <c r="I946" s="22"/>
      <c r="J946" s="22"/>
      <c r="K946" s="22"/>
      <c r="L946" s="23"/>
      <c r="M946" s="22"/>
      <c r="N946" s="24"/>
      <c r="O946" s="24"/>
      <c r="P946" s="24"/>
      <c r="Q946" s="24"/>
      <c r="R946" s="46"/>
      <c r="S946" s="46"/>
      <c r="T946" s="47"/>
      <c r="U946" s="47"/>
      <c r="V946" s="47"/>
      <c r="W946" s="46"/>
      <c r="X946" s="47"/>
      <c r="Y946" s="47"/>
      <c r="Z946" s="47"/>
      <c r="AA946" s="46"/>
      <c r="AB946" s="46"/>
      <c r="AC946" s="120"/>
      <c r="AD946" s="46"/>
      <c r="AE946" s="46"/>
      <c r="AF946" s="47"/>
      <c r="AG946" s="47"/>
      <c r="AH946" s="47"/>
      <c r="AI946" s="46"/>
      <c r="AJ946" s="46"/>
      <c r="AK946" s="46"/>
      <c r="AL946" s="46"/>
      <c r="AM946" s="46"/>
      <c r="AN946" s="47"/>
      <c r="AO946" s="47"/>
      <c r="AP946" s="47"/>
      <c r="AQ946" s="46"/>
      <c r="AR946" s="47"/>
      <c r="AS946" s="47"/>
      <c r="AT946" s="95"/>
      <c r="AU946" s="46"/>
      <c r="AV946" s="47"/>
      <c r="AW946" s="47"/>
      <c r="AX946" s="47"/>
      <c r="AY946" s="46"/>
      <c r="AZ946" s="46"/>
      <c r="BA946" s="46"/>
      <c r="BB946" s="46"/>
      <c r="BC946" s="46"/>
      <c r="BD946" s="47"/>
      <c r="BE946" s="47"/>
      <c r="BF946" s="47"/>
      <c r="BG946" s="46"/>
      <c r="BH946" s="47"/>
      <c r="BI946" s="47"/>
      <c r="BJ946" s="47"/>
      <c r="BK946" s="46"/>
      <c r="BL946" s="110">
        <v>421613.44799999997</v>
      </c>
      <c r="BM946" s="110">
        <v>80106.55511999999</v>
      </c>
      <c r="BN946" s="47">
        <f t="shared" si="73"/>
        <v>501720.00311999995</v>
      </c>
      <c r="BO946" s="46"/>
      <c r="BP946" s="47"/>
      <c r="BQ946" s="47"/>
      <c r="BR946" s="47"/>
      <c r="BS946" s="46"/>
      <c r="BT946" s="47">
        <f>VLOOKUP(A946,'[2]cirugia y sus especialida (404)'!$A$1:$U$425,19,0)</f>
        <v>262032</v>
      </c>
      <c r="BU946" s="47">
        <f>VLOOKUP(A946,'[2]cirugia y sus especialida (404)'!$A$1:$U$425,20,0)</f>
        <v>49786.080000000002</v>
      </c>
      <c r="BV946" s="47">
        <f>+BT946+BU946</f>
        <v>311818.08</v>
      </c>
      <c r="BW946" s="46"/>
      <c r="BX946" s="47">
        <v>135000</v>
      </c>
      <c r="BY946" s="47">
        <v>25650</v>
      </c>
      <c r="BZ946" s="47">
        <f t="shared" si="74"/>
        <v>160650</v>
      </c>
      <c r="CA946" s="46"/>
      <c r="CB946" s="47"/>
      <c r="CC946" s="47"/>
      <c r="CD946" s="47"/>
      <c r="CE946" s="46"/>
      <c r="CF946" s="47"/>
      <c r="CG946" s="47"/>
      <c r="CH946" s="47"/>
      <c r="CI946" s="46"/>
      <c r="CJ946" s="47"/>
      <c r="CK946" s="47"/>
      <c r="CL946" s="47"/>
      <c r="CM946" s="46"/>
      <c r="CN946" s="46"/>
      <c r="CO946" s="46"/>
      <c r="CP946" s="46"/>
      <c r="CQ946" s="46"/>
      <c r="CR946" s="46"/>
      <c r="CS946" s="46"/>
      <c r="CT946" s="46"/>
      <c r="CU946" s="46"/>
      <c r="CV946" s="47"/>
      <c r="CW946" s="47"/>
      <c r="CX946" s="47"/>
      <c r="CY946" s="46"/>
      <c r="CZ946" s="28"/>
      <c r="DA946" s="28"/>
      <c r="DB946" s="35"/>
      <c r="DE946" s="31">
        <f t="shared" si="69"/>
        <v>311818.08</v>
      </c>
    </row>
    <row r="947" spans="1:109" ht="22.5" x14ac:dyDescent="0.25">
      <c r="A947" s="18">
        <v>414</v>
      </c>
      <c r="B947" s="38" t="s">
        <v>1130</v>
      </c>
      <c r="C947" s="33" t="s">
        <v>43</v>
      </c>
      <c r="D947" s="40">
        <v>1</v>
      </c>
      <c r="E947" s="21">
        <f t="shared" si="75"/>
        <v>1</v>
      </c>
      <c r="F947" s="23" t="s">
        <v>1083</v>
      </c>
      <c r="G947" s="23" t="s">
        <v>1039</v>
      </c>
      <c r="H947" s="22"/>
      <c r="I947" s="22"/>
      <c r="J947" s="22"/>
      <c r="K947" s="22"/>
      <c r="L947" s="23"/>
      <c r="M947" s="22"/>
      <c r="N947" s="24"/>
      <c r="O947" s="24"/>
      <c r="P947" s="24"/>
      <c r="Q947" s="24"/>
      <c r="R947" s="46"/>
      <c r="S947" s="46"/>
      <c r="T947" s="47"/>
      <c r="U947" s="47"/>
      <c r="V947" s="47"/>
      <c r="W947" s="46"/>
      <c r="X947" s="47"/>
      <c r="Y947" s="47"/>
      <c r="Z947" s="47"/>
      <c r="AA947" s="46"/>
      <c r="AB947" s="46"/>
      <c r="AC947" s="120"/>
      <c r="AD947" s="46"/>
      <c r="AE947" s="46"/>
      <c r="AF947" s="47"/>
      <c r="AG947" s="47"/>
      <c r="AH947" s="47"/>
      <c r="AI947" s="46"/>
      <c r="AJ947" s="46"/>
      <c r="AK947" s="46"/>
      <c r="AL947" s="46"/>
      <c r="AM947" s="46"/>
      <c r="AN947" s="47"/>
      <c r="AO947" s="47"/>
      <c r="AP947" s="47"/>
      <c r="AQ947" s="46"/>
      <c r="AR947" s="47"/>
      <c r="AS947" s="47"/>
      <c r="AT947" s="95"/>
      <c r="AU947" s="46"/>
      <c r="AV947" s="47"/>
      <c r="AW947" s="47"/>
      <c r="AX947" s="47"/>
      <c r="AY947" s="46"/>
      <c r="AZ947" s="46"/>
      <c r="BA947" s="46"/>
      <c r="BB947" s="46"/>
      <c r="BC947" s="46"/>
      <c r="BD947" s="47"/>
      <c r="BE947" s="47"/>
      <c r="BF947" s="47"/>
      <c r="BG947" s="46"/>
      <c r="BH947" s="47"/>
      <c r="BI947" s="47"/>
      <c r="BJ947" s="47"/>
      <c r="BK947" s="46"/>
      <c r="BL947" s="110">
        <v>399266.484</v>
      </c>
      <c r="BM947" s="110">
        <v>75860.631959999999</v>
      </c>
      <c r="BN947" s="47">
        <f t="shared" si="73"/>
        <v>475127.11595999997</v>
      </c>
      <c r="BO947" s="46"/>
      <c r="BP947" s="47"/>
      <c r="BQ947" s="47"/>
      <c r="BR947" s="47"/>
      <c r="BS947" s="46"/>
      <c r="BT947" s="47"/>
      <c r="BU947" s="47"/>
      <c r="BV947" s="47"/>
      <c r="BW947" s="46"/>
      <c r="BX947" s="47">
        <v>135000</v>
      </c>
      <c r="BY947" s="47">
        <v>25650</v>
      </c>
      <c r="BZ947" s="47">
        <f t="shared" si="74"/>
        <v>160650</v>
      </c>
      <c r="CA947" s="46"/>
      <c r="CB947" s="47"/>
      <c r="CC947" s="47"/>
      <c r="CD947" s="47"/>
      <c r="CE947" s="46"/>
      <c r="CF947" s="47"/>
      <c r="CG947" s="47"/>
      <c r="CH947" s="47"/>
      <c r="CI947" s="46"/>
      <c r="CJ947" s="47"/>
      <c r="CK947" s="47"/>
      <c r="CL947" s="47"/>
      <c r="CM947" s="46"/>
      <c r="CN947" s="46"/>
      <c r="CO947" s="46"/>
      <c r="CP947" s="46"/>
      <c r="CQ947" s="46"/>
      <c r="CR947" s="46"/>
      <c r="CS947" s="46"/>
      <c r="CT947" s="46"/>
      <c r="CU947" s="46"/>
      <c r="CV947" s="47"/>
      <c r="CW947" s="47"/>
      <c r="CX947" s="47"/>
      <c r="CY947" s="46"/>
      <c r="CZ947" s="28"/>
      <c r="DA947" s="28"/>
      <c r="DB947" s="35"/>
      <c r="DE947" s="31">
        <f t="shared" si="69"/>
        <v>317888.55797999998</v>
      </c>
    </row>
    <row r="948" spans="1:109" ht="22.5" x14ac:dyDescent="0.25">
      <c r="A948" s="18">
        <v>416</v>
      </c>
      <c r="B948" s="38" t="s">
        <v>1131</v>
      </c>
      <c r="C948" s="33" t="s">
        <v>43</v>
      </c>
      <c r="D948" s="40">
        <v>1</v>
      </c>
      <c r="E948" s="21">
        <f t="shared" si="75"/>
        <v>1</v>
      </c>
      <c r="F948" s="23" t="s">
        <v>1083</v>
      </c>
      <c r="G948" s="23" t="s">
        <v>1039</v>
      </c>
      <c r="H948" s="22"/>
      <c r="I948" s="22"/>
      <c r="J948" s="22"/>
      <c r="K948" s="22"/>
      <c r="L948" s="23"/>
      <c r="M948" s="22"/>
      <c r="N948" s="24"/>
      <c r="O948" s="24"/>
      <c r="P948" s="24"/>
      <c r="Q948" s="24"/>
      <c r="R948" s="46"/>
      <c r="S948" s="46"/>
      <c r="T948" s="47"/>
      <c r="U948" s="47"/>
      <c r="V948" s="47"/>
      <c r="W948" s="46"/>
      <c r="X948" s="47"/>
      <c r="Y948" s="47"/>
      <c r="Z948" s="47"/>
      <c r="AA948" s="46"/>
      <c r="AB948" s="46"/>
      <c r="AC948" s="120"/>
      <c r="AD948" s="46"/>
      <c r="AE948" s="46"/>
      <c r="AF948" s="47"/>
      <c r="AG948" s="47"/>
      <c r="AH948" s="47"/>
      <c r="AI948" s="46"/>
      <c r="AJ948" s="46"/>
      <c r="AK948" s="46"/>
      <c r="AL948" s="46"/>
      <c r="AM948" s="46"/>
      <c r="AN948" s="47"/>
      <c r="AO948" s="47"/>
      <c r="AP948" s="47"/>
      <c r="AQ948" s="46"/>
      <c r="AR948" s="47"/>
      <c r="AS948" s="47"/>
      <c r="AT948" s="95"/>
      <c r="AU948" s="46"/>
      <c r="AV948" s="47"/>
      <c r="AW948" s="47"/>
      <c r="AX948" s="47"/>
      <c r="AY948" s="46"/>
      <c r="AZ948" s="46"/>
      <c r="BA948" s="46"/>
      <c r="BB948" s="46"/>
      <c r="BC948" s="46"/>
      <c r="BD948" s="47"/>
      <c r="BE948" s="47"/>
      <c r="BF948" s="47"/>
      <c r="BG948" s="46"/>
      <c r="BH948" s="47"/>
      <c r="BI948" s="47"/>
      <c r="BJ948" s="47"/>
      <c r="BK948" s="46"/>
      <c r="BL948" s="110"/>
      <c r="BM948" s="110"/>
      <c r="BN948" s="47"/>
      <c r="BO948" s="46"/>
      <c r="BP948" s="47"/>
      <c r="BQ948" s="47"/>
      <c r="BR948" s="47"/>
      <c r="BS948" s="46"/>
      <c r="BT948" s="47"/>
      <c r="BU948" s="47"/>
      <c r="BV948" s="47"/>
      <c r="BW948" s="46"/>
      <c r="BX948" s="47">
        <v>135000</v>
      </c>
      <c r="BY948" s="47">
        <v>25650</v>
      </c>
      <c r="BZ948" s="47">
        <f t="shared" si="74"/>
        <v>160650</v>
      </c>
      <c r="CA948" s="46"/>
      <c r="CB948" s="47"/>
      <c r="CC948" s="47"/>
      <c r="CD948" s="47"/>
      <c r="CE948" s="46"/>
      <c r="CF948" s="47"/>
      <c r="CG948" s="47"/>
      <c r="CH948" s="47"/>
      <c r="CI948" s="46"/>
      <c r="CJ948" s="47"/>
      <c r="CK948" s="47"/>
      <c r="CL948" s="47"/>
      <c r="CM948" s="46"/>
      <c r="CN948" s="46"/>
      <c r="CO948" s="46"/>
      <c r="CP948" s="46"/>
      <c r="CQ948" s="46"/>
      <c r="CR948" s="46"/>
      <c r="CS948" s="46"/>
      <c r="CT948" s="46"/>
      <c r="CU948" s="46"/>
      <c r="CV948" s="47"/>
      <c r="CW948" s="47"/>
      <c r="CX948" s="47"/>
      <c r="CY948" s="46"/>
      <c r="CZ948" s="28"/>
      <c r="DA948" s="28"/>
      <c r="DB948" s="35"/>
      <c r="DE948" s="31">
        <f t="shared" si="69"/>
        <v>160650</v>
      </c>
    </row>
    <row r="949" spans="1:109" ht="22.5" x14ac:dyDescent="0.25">
      <c r="A949" s="18">
        <v>420</v>
      </c>
      <c r="B949" s="38" t="s">
        <v>1132</v>
      </c>
      <c r="C949" s="33" t="s">
        <v>43</v>
      </c>
      <c r="D949" s="40">
        <v>1</v>
      </c>
      <c r="E949" s="21">
        <f t="shared" si="75"/>
        <v>1</v>
      </c>
      <c r="F949" s="23" t="s">
        <v>1083</v>
      </c>
      <c r="G949" s="23" t="s">
        <v>1039</v>
      </c>
      <c r="H949" s="22"/>
      <c r="I949" s="22"/>
      <c r="J949" s="22"/>
      <c r="K949" s="22"/>
      <c r="L949" s="23"/>
      <c r="M949" s="22"/>
      <c r="N949" s="24"/>
      <c r="O949" s="24"/>
      <c r="P949" s="24"/>
      <c r="Q949" s="24"/>
      <c r="R949" s="46"/>
      <c r="S949" s="46"/>
      <c r="T949" s="47"/>
      <c r="U949" s="47"/>
      <c r="V949" s="47"/>
      <c r="W949" s="46"/>
      <c r="X949" s="47"/>
      <c r="Y949" s="47"/>
      <c r="Z949" s="47"/>
      <c r="AA949" s="46"/>
      <c r="AB949" s="46"/>
      <c r="AC949" s="47">
        <v>0</v>
      </c>
      <c r="AD949" s="95">
        <f>+AB949+AC949</f>
        <v>0</v>
      </c>
      <c r="AE949" s="46"/>
      <c r="AF949" s="47"/>
      <c r="AG949" s="47"/>
      <c r="AH949" s="47"/>
      <c r="AI949" s="46"/>
      <c r="AJ949" s="46"/>
      <c r="AK949" s="46"/>
      <c r="AL949" s="46"/>
      <c r="AM949" s="46"/>
      <c r="AN949" s="47"/>
      <c r="AO949" s="47"/>
      <c r="AP949" s="47"/>
      <c r="AQ949" s="46"/>
      <c r="AR949" s="47"/>
      <c r="AS949" s="47"/>
      <c r="AT949" s="95"/>
      <c r="AU949" s="46"/>
      <c r="AV949" s="47"/>
      <c r="AW949" s="47"/>
      <c r="AX949" s="47"/>
      <c r="AY949" s="46"/>
      <c r="AZ949" s="46"/>
      <c r="BA949" s="46"/>
      <c r="BB949" s="46"/>
      <c r="BC949" s="46"/>
      <c r="BD949" s="47"/>
      <c r="BE949" s="47"/>
      <c r="BF949" s="47"/>
      <c r="BG949" s="46"/>
      <c r="BH949" s="47"/>
      <c r="BI949" s="47"/>
      <c r="BJ949" s="47"/>
      <c r="BK949" s="46"/>
      <c r="BL949" s="110">
        <v>421613.44799999997</v>
      </c>
      <c r="BM949" s="110">
        <v>80106.55511999999</v>
      </c>
      <c r="BN949" s="47">
        <f t="shared" si="73"/>
        <v>501720.00311999995</v>
      </c>
      <c r="BO949" s="46"/>
      <c r="BP949" s="47"/>
      <c r="BQ949" s="47"/>
      <c r="BR949" s="47"/>
      <c r="BS949" s="46"/>
      <c r="BT949" s="47"/>
      <c r="BU949" s="47"/>
      <c r="BV949" s="47"/>
      <c r="BW949" s="46"/>
      <c r="BX949" s="47">
        <v>135000</v>
      </c>
      <c r="BY949" s="47">
        <v>25650</v>
      </c>
      <c r="BZ949" s="47">
        <f t="shared" si="74"/>
        <v>160650</v>
      </c>
      <c r="CA949" s="46"/>
      <c r="CB949" s="47"/>
      <c r="CC949" s="47"/>
      <c r="CD949" s="47"/>
      <c r="CE949" s="46"/>
      <c r="CF949" s="47"/>
      <c r="CG949" s="47"/>
      <c r="CH949" s="47"/>
      <c r="CI949" s="46"/>
      <c r="CJ949" s="47"/>
      <c r="CK949" s="47"/>
      <c r="CL949" s="47"/>
      <c r="CM949" s="46"/>
      <c r="CN949" s="46"/>
      <c r="CO949" s="46"/>
      <c r="CP949" s="46"/>
      <c r="CQ949" s="46"/>
      <c r="CR949" s="46"/>
      <c r="CS949" s="46"/>
      <c r="CT949" s="46"/>
      <c r="CU949" s="46"/>
      <c r="CV949" s="47"/>
      <c r="CW949" s="47"/>
      <c r="CX949" s="47"/>
      <c r="CY949" s="46"/>
      <c r="CZ949" s="28"/>
      <c r="DA949" s="28"/>
      <c r="DB949" s="35"/>
      <c r="DE949" s="31">
        <f t="shared" si="69"/>
        <v>160650</v>
      </c>
    </row>
    <row r="950" spans="1:109" ht="22.5" x14ac:dyDescent="0.25">
      <c r="A950" s="18">
        <v>422</v>
      </c>
      <c r="B950" s="38" t="s">
        <v>1133</v>
      </c>
      <c r="C950" s="33" t="s">
        <v>43</v>
      </c>
      <c r="D950" s="40">
        <v>1</v>
      </c>
      <c r="E950" s="21">
        <f t="shared" si="75"/>
        <v>1</v>
      </c>
      <c r="F950" s="23" t="s">
        <v>1083</v>
      </c>
      <c r="G950" s="23" t="s">
        <v>1039</v>
      </c>
      <c r="H950" s="22"/>
      <c r="I950" s="22"/>
      <c r="J950" s="22"/>
      <c r="K950" s="22"/>
      <c r="L950" s="23"/>
      <c r="M950" s="22"/>
      <c r="N950" s="24"/>
      <c r="O950" s="24"/>
      <c r="P950" s="24"/>
      <c r="Q950" s="24"/>
      <c r="R950" s="46"/>
      <c r="S950" s="46"/>
      <c r="T950" s="47"/>
      <c r="U950" s="47"/>
      <c r="V950" s="47"/>
      <c r="W950" s="46"/>
      <c r="X950" s="47"/>
      <c r="Y950" s="47"/>
      <c r="Z950" s="47"/>
      <c r="AA950" s="46"/>
      <c r="AB950" s="46"/>
      <c r="AC950" s="120"/>
      <c r="AD950" s="46"/>
      <c r="AE950" s="46"/>
      <c r="AF950" s="47"/>
      <c r="AG950" s="47"/>
      <c r="AH950" s="47"/>
      <c r="AI950" s="46"/>
      <c r="AJ950" s="46"/>
      <c r="AK950" s="46"/>
      <c r="AL950" s="46"/>
      <c r="AM950" s="46"/>
      <c r="AN950" s="47"/>
      <c r="AO950" s="47"/>
      <c r="AP950" s="47"/>
      <c r="AQ950" s="46"/>
      <c r="AR950" s="47"/>
      <c r="AS950" s="47"/>
      <c r="AT950" s="95"/>
      <c r="AU950" s="46"/>
      <c r="AV950" s="47"/>
      <c r="AW950" s="47"/>
      <c r="AX950" s="47"/>
      <c r="AY950" s="46"/>
      <c r="AZ950" s="46"/>
      <c r="BA950" s="46"/>
      <c r="BB950" s="46"/>
      <c r="BC950" s="46"/>
      <c r="BD950" s="47"/>
      <c r="BE950" s="47"/>
      <c r="BF950" s="47"/>
      <c r="BG950" s="46"/>
      <c r="BH950" s="47"/>
      <c r="BI950" s="47"/>
      <c r="BJ950" s="47"/>
      <c r="BK950" s="46"/>
      <c r="BL950" s="110">
        <v>421613.44799999997</v>
      </c>
      <c r="BM950" s="110">
        <v>80106.55511999999</v>
      </c>
      <c r="BN950" s="47">
        <f t="shared" si="73"/>
        <v>501720.00311999995</v>
      </c>
      <c r="BO950" s="46"/>
      <c r="BP950" s="47"/>
      <c r="BQ950" s="47"/>
      <c r="BR950" s="47"/>
      <c r="BS950" s="46"/>
      <c r="BT950" s="47">
        <f>VLOOKUP(A950,'[2]cirugia y sus especialida (404)'!$A$1:$U$425,19,0)</f>
        <v>262032</v>
      </c>
      <c r="BU950" s="47">
        <f>VLOOKUP(A950,'[2]cirugia y sus especialida (404)'!$A$1:$U$425,20,0)</f>
        <v>49786.080000000002</v>
      </c>
      <c r="BV950" s="47">
        <f>+BT950+BU950</f>
        <v>311818.08</v>
      </c>
      <c r="BW950" s="46"/>
      <c r="BX950" s="47">
        <v>135000</v>
      </c>
      <c r="BY950" s="47">
        <v>25650</v>
      </c>
      <c r="BZ950" s="47">
        <f t="shared" si="74"/>
        <v>160650</v>
      </c>
      <c r="CA950" s="46"/>
      <c r="CB950" s="47"/>
      <c r="CC950" s="47"/>
      <c r="CD950" s="47"/>
      <c r="CE950" s="46"/>
      <c r="CF950" s="47"/>
      <c r="CG950" s="47"/>
      <c r="CH950" s="47"/>
      <c r="CI950" s="46"/>
      <c r="CJ950" s="47"/>
      <c r="CK950" s="47"/>
      <c r="CL950" s="47"/>
      <c r="CM950" s="46"/>
      <c r="CN950" s="46"/>
      <c r="CO950" s="46"/>
      <c r="CP950" s="46"/>
      <c r="CQ950" s="46"/>
      <c r="CR950" s="46"/>
      <c r="CS950" s="46"/>
      <c r="CT950" s="46"/>
      <c r="CU950" s="46"/>
      <c r="CV950" s="47"/>
      <c r="CW950" s="47"/>
      <c r="CX950" s="47"/>
      <c r="CY950" s="46"/>
      <c r="CZ950" s="28"/>
      <c r="DA950" s="28"/>
      <c r="DB950" s="35"/>
      <c r="DE950" s="31">
        <f t="shared" si="69"/>
        <v>311818.08</v>
      </c>
    </row>
    <row r="951" spans="1:109" ht="22.5" x14ac:dyDescent="0.25">
      <c r="A951" s="18">
        <v>425</v>
      </c>
      <c r="B951" s="38" t="s">
        <v>1134</v>
      </c>
      <c r="C951" s="33" t="s">
        <v>43</v>
      </c>
      <c r="D951" s="40">
        <v>1</v>
      </c>
      <c r="E951" s="21">
        <f t="shared" si="75"/>
        <v>1</v>
      </c>
      <c r="F951" s="23" t="s">
        <v>1083</v>
      </c>
      <c r="G951" s="23" t="s">
        <v>1039</v>
      </c>
      <c r="H951" s="22"/>
      <c r="I951" s="22"/>
      <c r="J951" s="22"/>
      <c r="K951" s="22"/>
      <c r="L951" s="23"/>
      <c r="M951" s="22"/>
      <c r="N951" s="24"/>
      <c r="O951" s="24"/>
      <c r="P951" s="24"/>
      <c r="Q951" s="24"/>
      <c r="R951" s="46"/>
      <c r="S951" s="46"/>
      <c r="T951" s="47"/>
      <c r="U951" s="47"/>
      <c r="V951" s="47"/>
      <c r="W951" s="46"/>
      <c r="X951" s="47"/>
      <c r="Y951" s="47"/>
      <c r="Z951" s="47"/>
      <c r="AA951" s="46"/>
      <c r="AB951" s="46"/>
      <c r="AC951" s="120"/>
      <c r="AD951" s="46"/>
      <c r="AE951" s="46"/>
      <c r="AF951" s="47"/>
      <c r="AG951" s="47"/>
      <c r="AH951" s="47"/>
      <c r="AI951" s="46"/>
      <c r="AJ951" s="46"/>
      <c r="AK951" s="46"/>
      <c r="AL951" s="46"/>
      <c r="AM951" s="46"/>
      <c r="AN951" s="47"/>
      <c r="AO951" s="47"/>
      <c r="AP951" s="47"/>
      <c r="AQ951" s="46"/>
      <c r="AR951" s="47"/>
      <c r="AS951" s="47"/>
      <c r="AT951" s="95"/>
      <c r="AU951" s="46"/>
      <c r="AV951" s="47"/>
      <c r="AW951" s="47"/>
      <c r="AX951" s="47"/>
      <c r="AY951" s="46"/>
      <c r="AZ951" s="46"/>
      <c r="BA951" s="46"/>
      <c r="BB951" s="46"/>
      <c r="BC951" s="46"/>
      <c r="BD951" s="47"/>
      <c r="BE951" s="47"/>
      <c r="BF951" s="47"/>
      <c r="BG951" s="46"/>
      <c r="BH951" s="47"/>
      <c r="BI951" s="47"/>
      <c r="BJ951" s="47"/>
      <c r="BK951" s="46"/>
      <c r="BL951" s="110"/>
      <c r="BM951" s="110"/>
      <c r="BN951" s="47"/>
      <c r="BO951" s="46"/>
      <c r="BP951" s="47"/>
      <c r="BQ951" s="47"/>
      <c r="BR951" s="47"/>
      <c r="BS951" s="46"/>
      <c r="BT951" s="47"/>
      <c r="BU951" s="47"/>
      <c r="BV951" s="47"/>
      <c r="BW951" s="46"/>
      <c r="BX951" s="47">
        <v>135000</v>
      </c>
      <c r="BY951" s="47">
        <v>25650</v>
      </c>
      <c r="BZ951" s="47">
        <f t="shared" si="74"/>
        <v>160650</v>
      </c>
      <c r="CA951" s="46"/>
      <c r="CB951" s="47"/>
      <c r="CC951" s="47"/>
      <c r="CD951" s="47"/>
      <c r="CE951" s="46"/>
      <c r="CF951" s="47"/>
      <c r="CG951" s="47"/>
      <c r="CH951" s="47"/>
      <c r="CI951" s="46"/>
      <c r="CJ951" s="47"/>
      <c r="CK951" s="47"/>
      <c r="CL951" s="47"/>
      <c r="CM951" s="46"/>
      <c r="CN951" s="46"/>
      <c r="CO951" s="46"/>
      <c r="CP951" s="46"/>
      <c r="CQ951" s="46"/>
      <c r="CR951" s="46"/>
      <c r="CS951" s="46"/>
      <c r="CT951" s="46"/>
      <c r="CU951" s="46"/>
      <c r="CV951" s="47"/>
      <c r="CW951" s="47"/>
      <c r="CX951" s="47"/>
      <c r="CY951" s="46"/>
      <c r="CZ951" s="28"/>
      <c r="DA951" s="28"/>
      <c r="DB951" s="35"/>
      <c r="DE951" s="31">
        <f t="shared" si="69"/>
        <v>160650</v>
      </c>
    </row>
    <row r="952" spans="1:109" ht="22.5" x14ac:dyDescent="0.25">
      <c r="A952" s="36">
        <v>427</v>
      </c>
      <c r="B952" s="38" t="s">
        <v>1135</v>
      </c>
      <c r="C952" s="33" t="s">
        <v>43</v>
      </c>
      <c r="D952" s="40">
        <v>1</v>
      </c>
      <c r="E952" s="21">
        <f t="shared" si="75"/>
        <v>1</v>
      </c>
      <c r="F952" s="23" t="s">
        <v>1083</v>
      </c>
      <c r="G952" s="23" t="s">
        <v>1039</v>
      </c>
      <c r="H952" s="22"/>
      <c r="I952" s="22"/>
      <c r="J952" s="22"/>
      <c r="K952" s="22"/>
      <c r="L952" s="23"/>
      <c r="M952" s="22"/>
      <c r="N952" s="24"/>
      <c r="O952" s="24"/>
      <c r="P952" s="24"/>
      <c r="Q952" s="24"/>
      <c r="R952" s="46"/>
      <c r="S952" s="46"/>
      <c r="T952" s="47"/>
      <c r="U952" s="47"/>
      <c r="V952" s="47"/>
      <c r="W952" s="46"/>
      <c r="X952" s="47"/>
      <c r="Y952" s="47"/>
      <c r="Z952" s="47"/>
      <c r="AA952" s="46"/>
      <c r="AB952" s="46"/>
      <c r="AC952" s="120"/>
      <c r="AD952" s="46"/>
      <c r="AE952" s="46"/>
      <c r="AF952" s="47"/>
      <c r="AG952" s="47"/>
      <c r="AH952" s="47"/>
      <c r="AI952" s="46"/>
      <c r="AJ952" s="46"/>
      <c r="AK952" s="46"/>
      <c r="AL952" s="46"/>
      <c r="AM952" s="46"/>
      <c r="AN952" s="47"/>
      <c r="AO952" s="47"/>
      <c r="AP952" s="47"/>
      <c r="AQ952" s="46"/>
      <c r="AR952" s="47"/>
      <c r="AS952" s="47"/>
      <c r="AT952" s="95"/>
      <c r="AU952" s="46"/>
      <c r="AV952" s="47"/>
      <c r="AW952" s="47"/>
      <c r="AX952" s="47"/>
      <c r="AY952" s="46"/>
      <c r="AZ952" s="46"/>
      <c r="BA952" s="46"/>
      <c r="BB952" s="46"/>
      <c r="BC952" s="46"/>
      <c r="BD952" s="47"/>
      <c r="BE952" s="47"/>
      <c r="BF952" s="47"/>
      <c r="BG952" s="46"/>
      <c r="BH952" s="47"/>
      <c r="BI952" s="47"/>
      <c r="BJ952" s="47"/>
      <c r="BK952" s="46"/>
      <c r="BL952" s="110"/>
      <c r="BM952" s="110"/>
      <c r="BN952" s="47"/>
      <c r="BO952" s="46"/>
      <c r="BP952" s="47"/>
      <c r="BQ952" s="47"/>
      <c r="BR952" s="47"/>
      <c r="BS952" s="46"/>
      <c r="BT952" s="47"/>
      <c r="BU952" s="47"/>
      <c r="BV952" s="47"/>
      <c r="BW952" s="46"/>
      <c r="BX952" s="47">
        <v>135000</v>
      </c>
      <c r="BY952" s="47">
        <v>25650</v>
      </c>
      <c r="BZ952" s="47">
        <f t="shared" si="74"/>
        <v>160650</v>
      </c>
      <c r="CA952" s="46"/>
      <c r="CB952" s="47"/>
      <c r="CC952" s="47"/>
      <c r="CD952" s="47"/>
      <c r="CE952" s="46"/>
      <c r="CF952" s="47"/>
      <c r="CG952" s="47"/>
      <c r="CH952" s="47"/>
      <c r="CI952" s="46"/>
      <c r="CJ952" s="47"/>
      <c r="CK952" s="47"/>
      <c r="CL952" s="47"/>
      <c r="CM952" s="46"/>
      <c r="CN952" s="46"/>
      <c r="CO952" s="46"/>
      <c r="CP952" s="46"/>
      <c r="CQ952" s="46"/>
      <c r="CR952" s="46"/>
      <c r="CS952" s="46"/>
      <c r="CT952" s="46"/>
      <c r="CU952" s="46"/>
      <c r="CV952" s="47"/>
      <c r="CW952" s="47"/>
      <c r="CX952" s="47"/>
      <c r="CY952" s="46"/>
      <c r="CZ952" s="28"/>
      <c r="DA952" s="28"/>
      <c r="DB952" s="35"/>
      <c r="DE952" s="31">
        <f t="shared" si="69"/>
        <v>160650</v>
      </c>
    </row>
    <row r="953" spans="1:109" ht="22.5" x14ac:dyDescent="0.25">
      <c r="A953" s="18">
        <v>429</v>
      </c>
      <c r="B953" s="38" t="s">
        <v>1136</v>
      </c>
      <c r="C953" s="33" t="s">
        <v>43</v>
      </c>
      <c r="D953" s="40">
        <v>1</v>
      </c>
      <c r="E953" s="21">
        <f t="shared" si="75"/>
        <v>1</v>
      </c>
      <c r="F953" s="23" t="s">
        <v>1083</v>
      </c>
      <c r="G953" s="23" t="s">
        <v>1039</v>
      </c>
      <c r="H953" s="22"/>
      <c r="I953" s="22"/>
      <c r="J953" s="22"/>
      <c r="K953" s="22"/>
      <c r="L953" s="23"/>
      <c r="M953" s="22"/>
      <c r="N953" s="24"/>
      <c r="O953" s="24"/>
      <c r="P953" s="24"/>
      <c r="Q953" s="24"/>
      <c r="R953" s="46"/>
      <c r="S953" s="46"/>
      <c r="T953" s="47"/>
      <c r="U953" s="47"/>
      <c r="V953" s="47"/>
      <c r="W953" s="46"/>
      <c r="X953" s="47"/>
      <c r="Y953" s="47"/>
      <c r="Z953" s="47"/>
      <c r="AA953" s="46"/>
      <c r="AB953" s="46"/>
      <c r="AC953" s="120"/>
      <c r="AD953" s="46"/>
      <c r="AE953" s="46"/>
      <c r="AF953" s="47"/>
      <c r="AG953" s="47"/>
      <c r="AH953" s="47"/>
      <c r="AI953" s="46"/>
      <c r="AJ953" s="46"/>
      <c r="AK953" s="46"/>
      <c r="AL953" s="46"/>
      <c r="AM953" s="46"/>
      <c r="AN953" s="47"/>
      <c r="AO953" s="47"/>
      <c r="AP953" s="47"/>
      <c r="AQ953" s="46"/>
      <c r="AR953" s="47"/>
      <c r="AS953" s="47"/>
      <c r="AT953" s="95"/>
      <c r="AU953" s="46"/>
      <c r="AV953" s="47"/>
      <c r="AW953" s="47"/>
      <c r="AX953" s="47"/>
      <c r="AY953" s="46"/>
      <c r="AZ953" s="46"/>
      <c r="BA953" s="46"/>
      <c r="BB953" s="46"/>
      <c r="BC953" s="46"/>
      <c r="BD953" s="47"/>
      <c r="BE953" s="47"/>
      <c r="BF953" s="47"/>
      <c r="BG953" s="46"/>
      <c r="BH953" s="47"/>
      <c r="BI953" s="47"/>
      <c r="BJ953" s="47"/>
      <c r="BK953" s="46"/>
      <c r="BL953" s="110">
        <v>563813.48400000005</v>
      </c>
      <c r="BM953" s="110">
        <v>107124.56196000001</v>
      </c>
      <c r="BN953" s="47">
        <f t="shared" si="73"/>
        <v>670938.04596000002</v>
      </c>
      <c r="BO953" s="46"/>
      <c r="BP953" s="47"/>
      <c r="BQ953" s="47"/>
      <c r="BR953" s="47"/>
      <c r="BS953" s="46"/>
      <c r="BT953" s="47"/>
      <c r="BU953" s="47"/>
      <c r="BV953" s="47"/>
      <c r="BW953" s="46"/>
      <c r="BX953" s="47"/>
      <c r="BY953" s="47"/>
      <c r="BZ953" s="47"/>
      <c r="CA953" s="46"/>
      <c r="CB953" s="47"/>
      <c r="CC953" s="47"/>
      <c r="CD953" s="47"/>
      <c r="CE953" s="46"/>
      <c r="CF953" s="47"/>
      <c r="CG953" s="47"/>
      <c r="CH953" s="47"/>
      <c r="CI953" s="46"/>
      <c r="CJ953" s="47"/>
      <c r="CK953" s="47"/>
      <c r="CL953" s="47"/>
      <c r="CM953" s="46"/>
      <c r="CN953" s="46"/>
      <c r="CO953" s="46"/>
      <c r="CP953" s="46"/>
      <c r="CQ953" s="46"/>
      <c r="CR953" s="46"/>
      <c r="CS953" s="46"/>
      <c r="CT953" s="46"/>
      <c r="CU953" s="46"/>
      <c r="CV953" s="47"/>
      <c r="CW953" s="47"/>
      <c r="CX953" s="47"/>
      <c r="CY953" s="46"/>
      <c r="CZ953" s="28"/>
      <c r="DA953" s="28"/>
      <c r="DB953" s="35"/>
      <c r="DE953" s="31">
        <f t="shared" si="69"/>
        <v>670938.04596000002</v>
      </c>
    </row>
    <row r="954" spans="1:109" ht="22.5" x14ac:dyDescent="0.25">
      <c r="A954" s="36">
        <v>430</v>
      </c>
      <c r="B954" s="38" t="s">
        <v>1137</v>
      </c>
      <c r="C954" s="33" t="s">
        <v>43</v>
      </c>
      <c r="D954" s="40">
        <v>1</v>
      </c>
      <c r="E954" s="21">
        <f t="shared" si="75"/>
        <v>1</v>
      </c>
      <c r="F954" s="23" t="s">
        <v>1083</v>
      </c>
      <c r="G954" s="23" t="s">
        <v>1039</v>
      </c>
      <c r="H954" s="22"/>
      <c r="I954" s="22"/>
      <c r="J954" s="22"/>
      <c r="K954" s="22"/>
      <c r="L954" s="23"/>
      <c r="M954" s="22"/>
      <c r="N954" s="24"/>
      <c r="O954" s="24"/>
      <c r="P954" s="24"/>
      <c r="Q954" s="24"/>
      <c r="R954" s="46"/>
      <c r="S954" s="46"/>
      <c r="T954" s="47"/>
      <c r="U954" s="47"/>
      <c r="V954" s="47"/>
      <c r="W954" s="46"/>
      <c r="X954" s="47"/>
      <c r="Y954" s="47"/>
      <c r="Z954" s="47"/>
      <c r="AA954" s="46"/>
      <c r="AB954" s="46"/>
      <c r="AC954" s="120"/>
      <c r="AD954" s="46"/>
      <c r="AE954" s="46"/>
      <c r="AF954" s="47"/>
      <c r="AG954" s="47"/>
      <c r="AH954" s="47"/>
      <c r="AI954" s="46"/>
      <c r="AJ954" s="46"/>
      <c r="AK954" s="46"/>
      <c r="AL954" s="46"/>
      <c r="AM954" s="46"/>
      <c r="AN954" s="47"/>
      <c r="AO954" s="47"/>
      <c r="AP954" s="47"/>
      <c r="AQ954" s="46"/>
      <c r="AR954" s="47"/>
      <c r="AS954" s="47"/>
      <c r="AT954" s="95"/>
      <c r="AU954" s="46"/>
      <c r="AV954" s="47"/>
      <c r="AW954" s="47"/>
      <c r="AX954" s="47"/>
      <c r="AY954" s="46"/>
      <c r="AZ954" s="46"/>
      <c r="BA954" s="46"/>
      <c r="BB954" s="46"/>
      <c r="BC954" s="46"/>
      <c r="BD954" s="47"/>
      <c r="BE954" s="47"/>
      <c r="BF954" s="47"/>
      <c r="BG954" s="46"/>
      <c r="BH954" s="47"/>
      <c r="BI954" s="47"/>
      <c r="BJ954" s="47"/>
      <c r="BK954" s="46"/>
      <c r="BL954" s="110">
        <v>421613.44799999997</v>
      </c>
      <c r="BM954" s="110">
        <v>80106.55511999999</v>
      </c>
      <c r="BN954" s="47">
        <f t="shared" si="73"/>
        <v>501720.00311999995</v>
      </c>
      <c r="BO954" s="46"/>
      <c r="BP954" s="47"/>
      <c r="BQ954" s="47"/>
      <c r="BR954" s="47"/>
      <c r="BS954" s="46"/>
      <c r="BT954" s="47">
        <f>VLOOKUP(A954,'[2]cirugia y sus especialida (404)'!$A$1:$U$425,19,0)</f>
        <v>262032</v>
      </c>
      <c r="BU954" s="47">
        <f>VLOOKUP(A954,'[2]cirugia y sus especialida (404)'!$A$1:$U$425,20,0)</f>
        <v>49786.080000000002</v>
      </c>
      <c r="BV954" s="47">
        <f>+BT954+BU954</f>
        <v>311818.08</v>
      </c>
      <c r="BW954" s="46"/>
      <c r="BX954" s="47"/>
      <c r="BY954" s="47"/>
      <c r="BZ954" s="47"/>
      <c r="CA954" s="46"/>
      <c r="CB954" s="47"/>
      <c r="CC954" s="47"/>
      <c r="CD954" s="47"/>
      <c r="CE954" s="46"/>
      <c r="CF954" s="47"/>
      <c r="CG954" s="47"/>
      <c r="CH954" s="47"/>
      <c r="CI954" s="46"/>
      <c r="CJ954" s="47"/>
      <c r="CK954" s="47"/>
      <c r="CL954" s="47"/>
      <c r="CM954" s="46"/>
      <c r="CN954" s="46"/>
      <c r="CO954" s="46"/>
      <c r="CP954" s="46"/>
      <c r="CQ954" s="46"/>
      <c r="CR954" s="46"/>
      <c r="CS954" s="46"/>
      <c r="CT954" s="46"/>
      <c r="CU954" s="46"/>
      <c r="CV954" s="47"/>
      <c r="CW954" s="47"/>
      <c r="CX954" s="47"/>
      <c r="CY954" s="46"/>
      <c r="CZ954" s="28"/>
      <c r="DA954" s="28"/>
      <c r="DB954" s="35"/>
      <c r="DE954" s="31">
        <f t="shared" si="69"/>
        <v>406769.04155999998</v>
      </c>
    </row>
    <row r="955" spans="1:109" ht="22.5" x14ac:dyDescent="0.25">
      <c r="A955" s="18">
        <v>431</v>
      </c>
      <c r="B955" s="38" t="s">
        <v>1138</v>
      </c>
      <c r="C955" s="33" t="s">
        <v>43</v>
      </c>
      <c r="D955" s="40">
        <v>1</v>
      </c>
      <c r="E955" s="21">
        <f t="shared" si="75"/>
        <v>1</v>
      </c>
      <c r="F955" s="23" t="s">
        <v>1083</v>
      </c>
      <c r="G955" s="23" t="s">
        <v>1039</v>
      </c>
      <c r="H955" s="22"/>
      <c r="I955" s="22"/>
      <c r="J955" s="22"/>
      <c r="K955" s="22"/>
      <c r="L955" s="23"/>
      <c r="M955" s="22"/>
      <c r="N955" s="24"/>
      <c r="O955" s="24"/>
      <c r="P955" s="24"/>
      <c r="Q955" s="24"/>
      <c r="R955" s="46"/>
      <c r="S955" s="46"/>
      <c r="T955" s="47"/>
      <c r="U955" s="47"/>
      <c r="V955" s="47"/>
      <c r="W955" s="46"/>
      <c r="X955" s="47"/>
      <c r="Y955" s="47"/>
      <c r="Z955" s="47"/>
      <c r="AA955" s="46"/>
      <c r="AB955" s="46"/>
      <c r="AC955" s="120"/>
      <c r="AD955" s="46"/>
      <c r="AE955" s="46"/>
      <c r="AF955" s="47"/>
      <c r="AG955" s="47"/>
      <c r="AH955" s="47"/>
      <c r="AI955" s="46"/>
      <c r="AJ955" s="46"/>
      <c r="AK955" s="46"/>
      <c r="AL955" s="46"/>
      <c r="AM955" s="46"/>
      <c r="AN955" s="47"/>
      <c r="AO955" s="47"/>
      <c r="AP955" s="47"/>
      <c r="AQ955" s="46"/>
      <c r="AR955" s="47"/>
      <c r="AS955" s="47"/>
      <c r="AT955" s="95"/>
      <c r="AU955" s="46"/>
      <c r="AV955" s="47"/>
      <c r="AW955" s="47"/>
      <c r="AX955" s="47"/>
      <c r="AY955" s="46"/>
      <c r="AZ955" s="46"/>
      <c r="BA955" s="46"/>
      <c r="BB955" s="46"/>
      <c r="BC955" s="46"/>
      <c r="BD955" s="47"/>
      <c r="BE955" s="47"/>
      <c r="BF955" s="47"/>
      <c r="BG955" s="46"/>
      <c r="BH955" s="47"/>
      <c r="BI955" s="47"/>
      <c r="BJ955" s="47"/>
      <c r="BK955" s="46"/>
      <c r="BL955" s="110">
        <v>407075.05200000003</v>
      </c>
      <c r="BM955" s="110">
        <v>77344.259880000012</v>
      </c>
      <c r="BN955" s="47">
        <f t="shared" si="73"/>
        <v>484419.31188000005</v>
      </c>
      <c r="BO955" s="46"/>
      <c r="BP955" s="47"/>
      <c r="BQ955" s="47"/>
      <c r="BR955" s="47"/>
      <c r="BS955" s="46"/>
      <c r="BT955" s="47"/>
      <c r="BU955" s="47"/>
      <c r="BV955" s="47"/>
      <c r="BW955" s="46"/>
      <c r="BX955" s="47"/>
      <c r="BY955" s="47"/>
      <c r="BZ955" s="47"/>
      <c r="CA955" s="46"/>
      <c r="CB955" s="47"/>
      <c r="CC955" s="47"/>
      <c r="CD955" s="47"/>
      <c r="CE955" s="46"/>
      <c r="CF955" s="47"/>
      <c r="CG955" s="47"/>
      <c r="CH955" s="47"/>
      <c r="CI955" s="46"/>
      <c r="CJ955" s="47"/>
      <c r="CK955" s="47"/>
      <c r="CL955" s="47"/>
      <c r="CM955" s="46"/>
      <c r="CN955" s="46"/>
      <c r="CO955" s="46"/>
      <c r="CP955" s="46"/>
      <c r="CQ955" s="46"/>
      <c r="CR955" s="46"/>
      <c r="CS955" s="46"/>
      <c r="CT955" s="46"/>
      <c r="CU955" s="46"/>
      <c r="CV955" s="47"/>
      <c r="CW955" s="47"/>
      <c r="CX955" s="47"/>
      <c r="CY955" s="46"/>
      <c r="CZ955" s="28"/>
      <c r="DA955" s="28"/>
      <c r="DB955" s="35"/>
      <c r="DE955" s="31">
        <f t="shared" si="69"/>
        <v>484419.31188000005</v>
      </c>
    </row>
    <row r="956" spans="1:109" ht="22.5" x14ac:dyDescent="0.25">
      <c r="A956" s="118" t="s">
        <v>696</v>
      </c>
      <c r="B956" s="99" t="s">
        <v>1139</v>
      </c>
      <c r="C956" s="22" t="s">
        <v>43</v>
      </c>
      <c r="D956" s="119">
        <v>5</v>
      </c>
      <c r="E956" s="119">
        <v>5</v>
      </c>
      <c r="F956" s="22" t="s">
        <v>1034</v>
      </c>
      <c r="G956" s="23" t="s">
        <v>1039</v>
      </c>
      <c r="H956" s="24"/>
      <c r="I956" s="24"/>
      <c r="J956" s="24"/>
      <c r="K956" s="24"/>
      <c r="L956" s="24"/>
      <c r="M956" s="24"/>
      <c r="N956" s="24"/>
      <c r="O956" s="24"/>
      <c r="P956" s="24"/>
      <c r="Q956" s="24"/>
      <c r="R956" s="46"/>
      <c r="S956" s="46"/>
      <c r="T956" s="47"/>
      <c r="U956" s="47"/>
      <c r="V956" s="47"/>
      <c r="W956" s="46"/>
      <c r="X956" s="47"/>
      <c r="Y956" s="47"/>
      <c r="Z956" s="47"/>
      <c r="AA956" s="46"/>
      <c r="AB956" s="46"/>
      <c r="AC956" s="120"/>
      <c r="AD956" s="46"/>
      <c r="AE956" s="46"/>
      <c r="AF956" s="47"/>
      <c r="AG956" s="47"/>
      <c r="AH956" s="47"/>
      <c r="AI956" s="46"/>
      <c r="AJ956" s="46"/>
      <c r="AK956" s="46"/>
      <c r="AL956" s="46"/>
      <c r="AM956" s="46"/>
      <c r="AN956" s="47"/>
      <c r="AO956" s="47"/>
      <c r="AP956" s="47"/>
      <c r="AQ956" s="46"/>
      <c r="AR956" s="47"/>
      <c r="AS956" s="47"/>
      <c r="AT956" s="95"/>
      <c r="AU956" s="46"/>
      <c r="AV956" s="47"/>
      <c r="AW956" s="47"/>
      <c r="AX956" s="47"/>
      <c r="AY956" s="46"/>
      <c r="AZ956" s="46"/>
      <c r="BA956" s="46"/>
      <c r="BB956" s="46"/>
      <c r="BC956" s="46"/>
      <c r="BD956" s="47"/>
      <c r="BE956" s="47"/>
      <c r="BF956" s="47"/>
      <c r="BG956" s="46"/>
      <c r="BH956" s="47"/>
      <c r="BI956" s="47"/>
      <c r="BJ956" s="47"/>
      <c r="BK956" s="46"/>
      <c r="BL956" s="110"/>
      <c r="BM956" s="110"/>
      <c r="BN956" s="47"/>
      <c r="BO956" s="46"/>
      <c r="BP956" s="47"/>
      <c r="BQ956" s="47"/>
      <c r="BR956" s="47"/>
      <c r="BS956" s="46"/>
      <c r="BT956" s="47"/>
      <c r="BU956" s="47"/>
      <c r="BV956" s="47"/>
      <c r="BW956" s="46"/>
      <c r="BX956" s="47"/>
      <c r="BY956" s="47"/>
      <c r="BZ956" s="47"/>
      <c r="CA956" s="46"/>
      <c r="CB956" s="47"/>
      <c r="CC956" s="47"/>
      <c r="CD956" s="47"/>
      <c r="CE956" s="46"/>
      <c r="CF956" s="47"/>
      <c r="CG956" s="47"/>
      <c r="CH956" s="47"/>
      <c r="CI956" s="46"/>
      <c r="CJ956" s="47"/>
      <c r="CK956" s="47"/>
      <c r="CL956" s="47"/>
      <c r="CM956" s="46"/>
      <c r="CN956" s="46"/>
      <c r="CO956" s="46"/>
      <c r="CP956" s="46"/>
      <c r="CQ956" s="46"/>
      <c r="CR956" s="46"/>
      <c r="CS956" s="46"/>
      <c r="CT956" s="46"/>
      <c r="CU956" s="46"/>
      <c r="CV956" s="47"/>
      <c r="CW956" s="47"/>
      <c r="CX956" s="47"/>
      <c r="CY956" s="46"/>
      <c r="CZ956" s="28"/>
      <c r="DA956" s="28"/>
      <c r="DB956" s="35"/>
      <c r="DE956" s="31" t="e">
        <f t="shared" si="69"/>
        <v>#NUM!</v>
      </c>
    </row>
    <row r="957" spans="1:109" ht="22.5" x14ac:dyDescent="0.25">
      <c r="A957" s="118" t="s">
        <v>696</v>
      </c>
      <c r="B957" s="99" t="s">
        <v>1140</v>
      </c>
      <c r="C957" s="22" t="s">
        <v>43</v>
      </c>
      <c r="D957" s="119">
        <v>5</v>
      </c>
      <c r="E957" s="119">
        <v>5</v>
      </c>
      <c r="F957" s="22" t="s">
        <v>1034</v>
      </c>
      <c r="G957" s="23" t="s">
        <v>1039</v>
      </c>
      <c r="H957" s="24"/>
      <c r="I957" s="24"/>
      <c r="J957" s="24"/>
      <c r="K957" s="24"/>
      <c r="L957" s="24"/>
      <c r="M957" s="24"/>
      <c r="N957" s="24"/>
      <c r="O957" s="24"/>
      <c r="P957" s="24"/>
      <c r="Q957" s="24"/>
      <c r="R957" s="46"/>
      <c r="S957" s="46"/>
      <c r="T957" s="47"/>
      <c r="U957" s="47"/>
      <c r="V957" s="47"/>
      <c r="W957" s="46"/>
      <c r="X957" s="47"/>
      <c r="Y957" s="47"/>
      <c r="Z957" s="47"/>
      <c r="AA957" s="46"/>
      <c r="AB957" s="46"/>
      <c r="AC957" s="120"/>
      <c r="AD957" s="46"/>
      <c r="AE957" s="46"/>
      <c r="AF957" s="47"/>
      <c r="AG957" s="47"/>
      <c r="AH957" s="47"/>
      <c r="AI957" s="46"/>
      <c r="AJ957" s="46"/>
      <c r="AK957" s="46"/>
      <c r="AL957" s="46"/>
      <c r="AM957" s="46"/>
      <c r="AN957" s="47"/>
      <c r="AO957" s="47"/>
      <c r="AP957" s="47"/>
      <c r="AQ957" s="46"/>
      <c r="AR957" s="47"/>
      <c r="AS957" s="47"/>
      <c r="AT957" s="95"/>
      <c r="AU957" s="46"/>
      <c r="AV957" s="47"/>
      <c r="AW957" s="47"/>
      <c r="AX957" s="47"/>
      <c r="AY957" s="46"/>
      <c r="AZ957" s="46"/>
      <c r="BA957" s="46"/>
      <c r="BB957" s="46"/>
      <c r="BC957" s="46"/>
      <c r="BD957" s="47"/>
      <c r="BE957" s="47"/>
      <c r="BF957" s="47"/>
      <c r="BG957" s="46"/>
      <c r="BH957" s="47"/>
      <c r="BI957" s="47"/>
      <c r="BJ957" s="47"/>
      <c r="BK957" s="46"/>
      <c r="BL957" s="110"/>
      <c r="BM957" s="110"/>
      <c r="BN957" s="47"/>
      <c r="BO957" s="46"/>
      <c r="BP957" s="47"/>
      <c r="BQ957" s="47"/>
      <c r="BR957" s="47"/>
      <c r="BS957" s="46"/>
      <c r="BT957" s="47"/>
      <c r="BU957" s="47"/>
      <c r="BV957" s="47"/>
      <c r="BW957" s="46"/>
      <c r="BX957" s="47"/>
      <c r="BY957" s="47"/>
      <c r="BZ957" s="47"/>
      <c r="CA957" s="46"/>
      <c r="CB957" s="47"/>
      <c r="CC957" s="47"/>
      <c r="CD957" s="47"/>
      <c r="CE957" s="46"/>
      <c r="CF957" s="47"/>
      <c r="CG957" s="47"/>
      <c r="CH957" s="47"/>
      <c r="CI957" s="46"/>
      <c r="CJ957" s="47"/>
      <c r="CK957" s="47"/>
      <c r="CL957" s="47"/>
      <c r="CM957" s="46"/>
      <c r="CN957" s="46"/>
      <c r="CO957" s="46"/>
      <c r="CP957" s="46"/>
      <c r="CQ957" s="46"/>
      <c r="CR957" s="46"/>
      <c r="CS957" s="46"/>
      <c r="CT957" s="46"/>
      <c r="CU957" s="46"/>
      <c r="CV957" s="47"/>
      <c r="CW957" s="47"/>
      <c r="CX957" s="47"/>
      <c r="CY957" s="46"/>
      <c r="CZ957" s="28"/>
      <c r="DA957" s="28"/>
      <c r="DB957" s="35"/>
      <c r="DE957" s="31" t="e">
        <f t="shared" si="69"/>
        <v>#NUM!</v>
      </c>
    </row>
    <row r="958" spans="1:109" x14ac:dyDescent="0.25">
      <c r="A958" s="36">
        <v>493</v>
      </c>
      <c r="B958" s="38" t="s">
        <v>1141</v>
      </c>
      <c r="C958" s="33" t="s">
        <v>43</v>
      </c>
      <c r="D958" s="21">
        <v>10</v>
      </c>
      <c r="E958" s="21">
        <v>10</v>
      </c>
      <c r="F958" s="22" t="s">
        <v>1034</v>
      </c>
      <c r="G958" s="23" t="s">
        <v>1035</v>
      </c>
      <c r="H958" s="22"/>
      <c r="I958" s="22"/>
      <c r="J958" s="22"/>
      <c r="K958" s="22"/>
      <c r="L958" s="23"/>
      <c r="M958" s="22"/>
      <c r="N958" s="24"/>
      <c r="O958" s="24"/>
      <c r="P958" s="24"/>
      <c r="Q958" s="24"/>
      <c r="R958" s="46"/>
      <c r="S958" s="46"/>
      <c r="T958" s="47"/>
      <c r="U958" s="47"/>
      <c r="V958" s="47"/>
      <c r="W958" s="46"/>
      <c r="X958" s="47"/>
      <c r="Y958" s="47"/>
      <c r="Z958" s="47"/>
      <c r="AA958" s="46"/>
      <c r="AB958" s="46"/>
      <c r="AC958" s="120"/>
      <c r="AD958" s="46"/>
      <c r="AE958" s="46"/>
      <c r="AF958" s="47"/>
      <c r="AG958" s="47"/>
      <c r="AH958" s="47"/>
      <c r="AI958" s="46"/>
      <c r="AJ958" s="46"/>
      <c r="AK958" s="46"/>
      <c r="AL958" s="46"/>
      <c r="AM958" s="46"/>
      <c r="AN958" s="47"/>
      <c r="AO958" s="47"/>
      <c r="AP958" s="47"/>
      <c r="AQ958" s="46"/>
      <c r="AR958" s="47"/>
      <c r="AS958" s="47"/>
      <c r="AT958" s="95"/>
      <c r="AU958" s="46"/>
      <c r="AV958" s="47"/>
      <c r="AW958" s="47"/>
      <c r="AX958" s="47"/>
      <c r="AY958" s="46"/>
      <c r="AZ958" s="46"/>
      <c r="BA958" s="46"/>
      <c r="BB958" s="46"/>
      <c r="BC958" s="46"/>
      <c r="BD958" s="47"/>
      <c r="BE958" s="47"/>
      <c r="BF958" s="47"/>
      <c r="BG958" s="46"/>
      <c r="BH958" s="47"/>
      <c r="BI958" s="47"/>
      <c r="BJ958" s="47"/>
      <c r="BK958" s="46"/>
      <c r="BL958" s="110"/>
      <c r="BM958" s="110"/>
      <c r="BN958" s="47"/>
      <c r="BO958" s="46"/>
      <c r="BP958" s="47"/>
      <c r="BQ958" s="47"/>
      <c r="BR958" s="47"/>
      <c r="BS958" s="46"/>
      <c r="BT958" s="47"/>
      <c r="BU958" s="47"/>
      <c r="BV958" s="47"/>
      <c r="BW958" s="46"/>
      <c r="BX958" s="47"/>
      <c r="BY958" s="47"/>
      <c r="BZ958" s="47"/>
      <c r="CA958" s="46"/>
      <c r="CB958" s="47"/>
      <c r="CC958" s="47"/>
      <c r="CD958" s="47"/>
      <c r="CE958" s="46"/>
      <c r="CF958" s="47"/>
      <c r="CG958" s="47"/>
      <c r="CH958" s="47"/>
      <c r="CI958" s="46"/>
      <c r="CJ958" s="47">
        <v>8500</v>
      </c>
      <c r="CK958" s="47">
        <v>0</v>
      </c>
      <c r="CL958" s="47">
        <f>+CJ958+CK958</f>
        <v>8500</v>
      </c>
      <c r="CM958" s="46"/>
      <c r="CN958" s="46"/>
      <c r="CO958" s="46"/>
      <c r="CP958" s="46"/>
      <c r="CQ958" s="46"/>
      <c r="CR958" s="46"/>
      <c r="CS958" s="46"/>
      <c r="CT958" s="46"/>
      <c r="CU958" s="46"/>
      <c r="CV958" s="47"/>
      <c r="CW958" s="47"/>
      <c r="CX958" s="47"/>
      <c r="CY958" s="46"/>
      <c r="CZ958" s="28"/>
      <c r="DA958" s="28"/>
      <c r="DB958" s="35"/>
      <c r="DE958" s="31">
        <f t="shared" si="69"/>
        <v>8500</v>
      </c>
    </row>
    <row r="959" spans="1:109" x14ac:dyDescent="0.25">
      <c r="A959" s="18">
        <v>494</v>
      </c>
      <c r="B959" s="32" t="s">
        <v>1142</v>
      </c>
      <c r="C959" s="42" t="s">
        <v>43</v>
      </c>
      <c r="D959" s="40">
        <v>2</v>
      </c>
      <c r="E959" s="21">
        <f>D959</f>
        <v>2</v>
      </c>
      <c r="F959" s="22" t="s">
        <v>1034</v>
      </c>
      <c r="G959" s="23" t="s">
        <v>1035</v>
      </c>
      <c r="H959" s="22"/>
      <c r="I959" s="22"/>
      <c r="J959" s="22"/>
      <c r="K959" s="22"/>
      <c r="L959" s="23"/>
      <c r="M959" s="22"/>
      <c r="N959" s="24"/>
      <c r="O959" s="24"/>
      <c r="P959" s="24"/>
      <c r="Q959" s="24"/>
      <c r="R959" s="46"/>
      <c r="S959" s="46"/>
      <c r="T959" s="47"/>
      <c r="U959" s="47"/>
      <c r="V959" s="47"/>
      <c r="W959" s="46"/>
      <c r="X959" s="47"/>
      <c r="Y959" s="47"/>
      <c r="Z959" s="47"/>
      <c r="AA959" s="46"/>
      <c r="AB959" s="46"/>
      <c r="AC959" s="120"/>
      <c r="AD959" s="46"/>
      <c r="AE959" s="46"/>
      <c r="AF959" s="47"/>
      <c r="AG959" s="47"/>
      <c r="AH959" s="47"/>
      <c r="AI959" s="46"/>
      <c r="AJ959" s="46"/>
      <c r="AK959" s="46"/>
      <c r="AL959" s="46"/>
      <c r="AM959" s="46"/>
      <c r="AN959" s="47"/>
      <c r="AO959" s="47"/>
      <c r="AP959" s="47"/>
      <c r="AQ959" s="46"/>
      <c r="AR959" s="47"/>
      <c r="AS959" s="47"/>
      <c r="AT959" s="95"/>
      <c r="AU959" s="46"/>
      <c r="AV959" s="47"/>
      <c r="AW959" s="47"/>
      <c r="AX959" s="47"/>
      <c r="AY959" s="46"/>
      <c r="AZ959" s="46"/>
      <c r="BA959" s="46"/>
      <c r="BB959" s="46"/>
      <c r="BC959" s="46"/>
      <c r="BD959" s="47"/>
      <c r="BE959" s="47"/>
      <c r="BF959" s="47"/>
      <c r="BG959" s="46"/>
      <c r="BH959" s="47"/>
      <c r="BI959" s="47"/>
      <c r="BJ959" s="47"/>
      <c r="BK959" s="46"/>
      <c r="BL959" s="110"/>
      <c r="BM959" s="110"/>
      <c r="BN959" s="47"/>
      <c r="BO959" s="46"/>
      <c r="BP959" s="47"/>
      <c r="BQ959" s="47"/>
      <c r="BR959" s="47"/>
      <c r="BS959" s="46"/>
      <c r="BT959" s="47"/>
      <c r="BU959" s="47"/>
      <c r="BV959" s="47"/>
      <c r="BW959" s="46"/>
      <c r="BX959" s="47"/>
      <c r="BY959" s="47"/>
      <c r="BZ959" s="47"/>
      <c r="CA959" s="46"/>
      <c r="CB959" s="47"/>
      <c r="CC959" s="47"/>
      <c r="CD959" s="47"/>
      <c r="CE959" s="46"/>
      <c r="CF959" s="47"/>
      <c r="CG959" s="47"/>
      <c r="CH959" s="47"/>
      <c r="CI959" s="46"/>
      <c r="CJ959" s="47">
        <v>8500</v>
      </c>
      <c r="CK959" s="47">
        <v>0</v>
      </c>
      <c r="CL959" s="47">
        <f>+CJ959+CK959</f>
        <v>8500</v>
      </c>
      <c r="CM959" s="46"/>
      <c r="CN959" s="46"/>
      <c r="CO959" s="46"/>
      <c r="CP959" s="46"/>
      <c r="CQ959" s="46"/>
      <c r="CR959" s="46"/>
      <c r="CS959" s="46"/>
      <c r="CT959" s="46"/>
      <c r="CU959" s="46"/>
      <c r="CV959" s="47"/>
      <c r="CW959" s="47"/>
      <c r="CX959" s="47"/>
      <c r="CY959" s="46"/>
      <c r="CZ959" s="28"/>
      <c r="DA959" s="28"/>
      <c r="DB959" s="35"/>
      <c r="DE959" s="31">
        <f t="shared" si="69"/>
        <v>8500</v>
      </c>
    </row>
    <row r="960" spans="1:109" ht="22.5" x14ac:dyDescent="0.25">
      <c r="A960" s="41">
        <v>505</v>
      </c>
      <c r="B960" s="19" t="s">
        <v>1143</v>
      </c>
      <c r="C960" s="42" t="s">
        <v>202</v>
      </c>
      <c r="D960" s="52">
        <v>20</v>
      </c>
      <c r="E960" s="21">
        <f>D960</f>
        <v>20</v>
      </c>
      <c r="F960" s="22" t="s">
        <v>1034</v>
      </c>
      <c r="G960" s="23" t="s">
        <v>1144</v>
      </c>
      <c r="H960" s="22" t="s">
        <v>124</v>
      </c>
      <c r="I960" s="22"/>
      <c r="J960" s="22" t="s">
        <v>124</v>
      </c>
      <c r="K960" s="22"/>
      <c r="L960" s="23"/>
      <c r="M960" s="22"/>
      <c r="N960" s="24"/>
      <c r="O960" s="24"/>
      <c r="P960" s="24"/>
      <c r="Q960" s="24"/>
      <c r="R960" s="46"/>
      <c r="S960" s="46"/>
      <c r="T960" s="47"/>
      <c r="U960" s="47"/>
      <c r="V960" s="47"/>
      <c r="W960" s="46"/>
      <c r="X960" s="47"/>
      <c r="Y960" s="47"/>
      <c r="Z960" s="47"/>
      <c r="AA960" s="46"/>
      <c r="AB960" s="46"/>
      <c r="AC960" s="120"/>
      <c r="AD960" s="46"/>
      <c r="AE960" s="46"/>
      <c r="AF960" s="47"/>
      <c r="AG960" s="47"/>
      <c r="AH960" s="47"/>
      <c r="AI960" s="46"/>
      <c r="AJ960" s="46"/>
      <c r="AK960" s="46"/>
      <c r="AL960" s="46"/>
      <c r="AM960" s="46"/>
      <c r="AN960" s="47"/>
      <c r="AO960" s="47"/>
      <c r="AP960" s="47"/>
      <c r="AQ960" s="46"/>
      <c r="AR960" s="47"/>
      <c r="AS960" s="47"/>
      <c r="AT960" s="95"/>
      <c r="AU960" s="46"/>
      <c r="AV960" s="47"/>
      <c r="AW960" s="47"/>
      <c r="AX960" s="47"/>
      <c r="AY960" s="46"/>
      <c r="AZ960" s="46"/>
      <c r="BA960" s="46"/>
      <c r="BB960" s="46"/>
      <c r="BC960" s="46"/>
      <c r="BD960" s="47"/>
      <c r="BE960" s="47"/>
      <c r="BF960" s="47"/>
      <c r="BG960" s="46"/>
      <c r="BH960" s="47"/>
      <c r="BI960" s="47"/>
      <c r="BJ960" s="47"/>
      <c r="BK960" s="46"/>
      <c r="BL960" s="110"/>
      <c r="BM960" s="110"/>
      <c r="BN960" s="47"/>
      <c r="BO960" s="46"/>
      <c r="BP960" s="47"/>
      <c r="BQ960" s="47"/>
      <c r="BR960" s="47"/>
      <c r="BS960" s="46"/>
      <c r="BT960" s="47"/>
      <c r="BU960" s="47"/>
      <c r="BV960" s="47"/>
      <c r="BW960" s="46"/>
      <c r="BX960" s="47"/>
      <c r="BY960" s="47"/>
      <c r="BZ960" s="47"/>
      <c r="CA960" s="46"/>
      <c r="CB960" s="47"/>
      <c r="CC960" s="47"/>
      <c r="CD960" s="47"/>
      <c r="CE960" s="46"/>
      <c r="CF960" s="47"/>
      <c r="CG960" s="47"/>
      <c r="CH960" s="47"/>
      <c r="CI960" s="46"/>
      <c r="CJ960" s="47"/>
      <c r="CK960" s="47"/>
      <c r="CL960" s="47"/>
      <c r="CM960" s="46"/>
      <c r="CN960" s="46"/>
      <c r="CO960" s="46"/>
      <c r="CP960" s="46"/>
      <c r="CQ960" s="46"/>
      <c r="CR960" s="46"/>
      <c r="CS960" s="46"/>
      <c r="CT960" s="46"/>
      <c r="CU960" s="46"/>
      <c r="CV960" s="47"/>
      <c r="CW960" s="47"/>
      <c r="CX960" s="47"/>
      <c r="CY960" s="46"/>
      <c r="CZ960" s="28"/>
      <c r="DA960" s="28"/>
      <c r="DB960" s="35"/>
      <c r="DE960" s="31" t="e">
        <f t="shared" si="69"/>
        <v>#NUM!</v>
      </c>
    </row>
    <row r="961" spans="1:109" ht="22.5" x14ac:dyDescent="0.25">
      <c r="A961" s="37">
        <v>506</v>
      </c>
      <c r="B961" s="19" t="s">
        <v>1145</v>
      </c>
      <c r="C961" s="42" t="s">
        <v>202</v>
      </c>
      <c r="D961" s="52">
        <v>20</v>
      </c>
      <c r="E961" s="21">
        <f>D961</f>
        <v>20</v>
      </c>
      <c r="F961" s="22" t="s">
        <v>1034</v>
      </c>
      <c r="G961" s="23" t="s">
        <v>1144</v>
      </c>
      <c r="H961" s="22" t="s">
        <v>124</v>
      </c>
      <c r="I961" s="22"/>
      <c r="J961" s="22" t="s">
        <v>124</v>
      </c>
      <c r="K961" s="22"/>
      <c r="L961" s="23"/>
      <c r="M961" s="22"/>
      <c r="N961" s="24"/>
      <c r="O961" s="24"/>
      <c r="P961" s="24"/>
      <c r="Q961" s="24"/>
      <c r="R961" s="46"/>
      <c r="S961" s="46"/>
      <c r="T961" s="47"/>
      <c r="U961" s="47"/>
      <c r="V961" s="47"/>
      <c r="W961" s="46"/>
      <c r="X961" s="47"/>
      <c r="Y961" s="47"/>
      <c r="Z961" s="47"/>
      <c r="AA961" s="46"/>
      <c r="AB961" s="46"/>
      <c r="AC961" s="120"/>
      <c r="AD961" s="46"/>
      <c r="AE961" s="46"/>
      <c r="AF961" s="47"/>
      <c r="AG961" s="47"/>
      <c r="AH961" s="47"/>
      <c r="AI961" s="46"/>
      <c r="AJ961" s="46"/>
      <c r="AK961" s="46"/>
      <c r="AL961" s="46"/>
      <c r="AM961" s="46"/>
      <c r="AN961" s="47"/>
      <c r="AO961" s="47"/>
      <c r="AP961" s="47"/>
      <c r="AQ961" s="46"/>
      <c r="AR961" s="47"/>
      <c r="AS961" s="47"/>
      <c r="AT961" s="95"/>
      <c r="AU961" s="46"/>
      <c r="AV961" s="47"/>
      <c r="AW961" s="47"/>
      <c r="AX961" s="47"/>
      <c r="AY961" s="46"/>
      <c r="AZ961" s="46"/>
      <c r="BA961" s="46"/>
      <c r="BB961" s="46"/>
      <c r="BC961" s="46"/>
      <c r="BD961" s="47"/>
      <c r="BE961" s="47"/>
      <c r="BF961" s="47"/>
      <c r="BG961" s="46"/>
      <c r="BH961" s="47"/>
      <c r="BI961" s="47"/>
      <c r="BJ961" s="47"/>
      <c r="BK961" s="46"/>
      <c r="BL961" s="110"/>
      <c r="BM961" s="110"/>
      <c r="BN961" s="47"/>
      <c r="BO961" s="46"/>
      <c r="BP961" s="47"/>
      <c r="BQ961" s="47"/>
      <c r="BR961" s="47"/>
      <c r="BS961" s="46"/>
      <c r="BT961" s="47"/>
      <c r="BU961" s="47"/>
      <c r="BV961" s="47"/>
      <c r="BW961" s="46"/>
      <c r="BX961" s="47"/>
      <c r="BY961" s="47"/>
      <c r="BZ961" s="47"/>
      <c r="CA961" s="46"/>
      <c r="CB961" s="47"/>
      <c r="CC961" s="47"/>
      <c r="CD961" s="47"/>
      <c r="CE961" s="46"/>
      <c r="CF961" s="47"/>
      <c r="CG961" s="47"/>
      <c r="CH961" s="47"/>
      <c r="CI961" s="46"/>
      <c r="CJ961" s="47"/>
      <c r="CK961" s="47"/>
      <c r="CL961" s="47"/>
      <c r="CM961" s="46"/>
      <c r="CN961" s="46"/>
      <c r="CO961" s="46"/>
      <c r="CP961" s="46"/>
      <c r="CQ961" s="46"/>
      <c r="CR961" s="46"/>
      <c r="CS961" s="46"/>
      <c r="CT961" s="46"/>
      <c r="CU961" s="46"/>
      <c r="CV961" s="47"/>
      <c r="CW961" s="47"/>
      <c r="CX961" s="47"/>
      <c r="CY961" s="46"/>
      <c r="CZ961" s="28">
        <f>VLOOKUP(A961,[1]Hoja2!$A$1:$G$589,7,0)</f>
        <v>783000</v>
      </c>
      <c r="DA961" s="28">
        <v>0</v>
      </c>
      <c r="DB961" s="35">
        <f t="shared" ref="DB961:DB963" si="76">+CZ961+DA961</f>
        <v>783000</v>
      </c>
      <c r="DE961" s="31">
        <f t="shared" si="69"/>
        <v>783000</v>
      </c>
    </row>
    <row r="962" spans="1:109" x14ac:dyDescent="0.25">
      <c r="A962" s="37">
        <v>507</v>
      </c>
      <c r="B962" s="39" t="s">
        <v>1146</v>
      </c>
      <c r="C962" s="21" t="s">
        <v>43</v>
      </c>
      <c r="D962" s="40">
        <v>10</v>
      </c>
      <c r="E962" s="21">
        <v>10</v>
      </c>
      <c r="F962" s="22" t="s">
        <v>1034</v>
      </c>
      <c r="G962" s="22" t="s">
        <v>1037</v>
      </c>
      <c r="H962" s="22"/>
      <c r="I962" s="22"/>
      <c r="J962" s="22"/>
      <c r="K962" s="22"/>
      <c r="L962" s="23"/>
      <c r="M962" s="22"/>
      <c r="N962" s="24"/>
      <c r="O962" s="24"/>
      <c r="P962" s="24"/>
      <c r="Q962" s="24"/>
      <c r="R962" s="46"/>
      <c r="S962" s="46"/>
      <c r="T962" s="47"/>
      <c r="U962" s="47"/>
      <c r="V962" s="47"/>
      <c r="W962" s="46"/>
      <c r="X962" s="47"/>
      <c r="Y962" s="47"/>
      <c r="Z962" s="47"/>
      <c r="AA962" s="46"/>
      <c r="AB962" s="46"/>
      <c r="AC962" s="120"/>
      <c r="AD962" s="46"/>
      <c r="AE962" s="46"/>
      <c r="AF962" s="47"/>
      <c r="AG962" s="47"/>
      <c r="AH962" s="47"/>
      <c r="AI962" s="46"/>
      <c r="AJ962" s="46"/>
      <c r="AK962" s="46"/>
      <c r="AL962" s="46"/>
      <c r="AM962" s="46"/>
      <c r="AN962" s="47"/>
      <c r="AO962" s="47"/>
      <c r="AP962" s="47"/>
      <c r="AQ962" s="46"/>
      <c r="AR962" s="47"/>
      <c r="AS962" s="47"/>
      <c r="AT962" s="95"/>
      <c r="AU962" s="46"/>
      <c r="AV962" s="47"/>
      <c r="AW962" s="47"/>
      <c r="AX962" s="47"/>
      <c r="AY962" s="46"/>
      <c r="AZ962" s="46"/>
      <c r="BA962" s="46"/>
      <c r="BB962" s="46"/>
      <c r="BC962" s="46"/>
      <c r="BD962" s="47"/>
      <c r="BE962" s="47"/>
      <c r="BF962" s="47"/>
      <c r="BG962" s="46"/>
      <c r="BH962" s="47"/>
      <c r="BI962" s="47"/>
      <c r="BJ962" s="47"/>
      <c r="BK962" s="46"/>
      <c r="BL962" s="110"/>
      <c r="BM962" s="110"/>
      <c r="BN962" s="47"/>
      <c r="BO962" s="46"/>
      <c r="BP962" s="47"/>
      <c r="BQ962" s="47"/>
      <c r="BR962" s="47"/>
      <c r="BS962" s="46"/>
      <c r="BT962" s="47"/>
      <c r="BU962" s="47"/>
      <c r="BV962" s="47"/>
      <c r="BW962" s="46"/>
      <c r="BX962" s="47"/>
      <c r="BY962" s="47"/>
      <c r="BZ962" s="47"/>
      <c r="CA962" s="46"/>
      <c r="CB962" s="47"/>
      <c r="CC962" s="47"/>
      <c r="CD962" s="47"/>
      <c r="CE962" s="46"/>
      <c r="CF962" s="47">
        <f>VLOOKUP(A962,'[10]cirugia y sus especialida (404)'!$A$1:$U$425,19,0)</f>
        <v>530000</v>
      </c>
      <c r="CG962" s="47">
        <f>VLOOKUP(A962,'[10]cirugia y sus especialida (404)'!$A$1:$U$425,20,0)</f>
        <v>100700</v>
      </c>
      <c r="CH962" s="47">
        <f>+CF962+CG962</f>
        <v>630700</v>
      </c>
      <c r="CI962" s="46"/>
      <c r="CJ962" s="47"/>
      <c r="CK962" s="47"/>
      <c r="CL962" s="47"/>
      <c r="CM962" s="46"/>
      <c r="CN962" s="46"/>
      <c r="CO962" s="46"/>
      <c r="CP962" s="46"/>
      <c r="CQ962" s="46"/>
      <c r="CR962" s="46"/>
      <c r="CS962" s="46"/>
      <c r="CT962" s="46"/>
      <c r="CU962" s="46"/>
      <c r="CV962" s="47"/>
      <c r="CW962" s="47"/>
      <c r="CX962" s="47"/>
      <c r="CY962" s="46"/>
      <c r="CZ962" s="28"/>
      <c r="DA962" s="28"/>
      <c r="DB962" s="35"/>
      <c r="DE962" s="31">
        <f t="shared" si="69"/>
        <v>630700</v>
      </c>
    </row>
    <row r="963" spans="1:109" x14ac:dyDescent="0.25">
      <c r="A963" s="36">
        <v>538</v>
      </c>
      <c r="B963" s="86" t="s">
        <v>1147</v>
      </c>
      <c r="C963" s="33" t="s">
        <v>43</v>
      </c>
      <c r="D963" s="40">
        <v>2</v>
      </c>
      <c r="E963" s="21">
        <f>D963</f>
        <v>2</v>
      </c>
      <c r="F963" s="22" t="s">
        <v>1034</v>
      </c>
      <c r="G963" s="22" t="s">
        <v>1078</v>
      </c>
      <c r="H963" s="22"/>
      <c r="I963" s="22"/>
      <c r="J963" s="22"/>
      <c r="K963" s="22"/>
      <c r="L963" s="23"/>
      <c r="M963" s="22"/>
      <c r="N963" s="24"/>
      <c r="O963" s="24"/>
      <c r="P963" s="24"/>
      <c r="Q963" s="24"/>
      <c r="R963" s="46"/>
      <c r="S963" s="46"/>
      <c r="T963" s="47"/>
      <c r="U963" s="47"/>
      <c r="V963" s="47"/>
      <c r="W963" s="46"/>
      <c r="X963" s="47"/>
      <c r="Y963" s="47"/>
      <c r="Z963" s="47"/>
      <c r="AA963" s="46"/>
      <c r="AB963" s="46"/>
      <c r="AC963" s="120"/>
      <c r="AD963" s="46"/>
      <c r="AE963" s="46"/>
      <c r="AF963" s="47"/>
      <c r="AG963" s="47"/>
      <c r="AH963" s="47"/>
      <c r="AI963" s="46"/>
      <c r="AJ963" s="46"/>
      <c r="AK963" s="46"/>
      <c r="AL963" s="46"/>
      <c r="AM963" s="46"/>
      <c r="AN963" s="47"/>
      <c r="AO963" s="47"/>
      <c r="AP963" s="47"/>
      <c r="AQ963" s="46"/>
      <c r="AR963" s="47"/>
      <c r="AS963" s="47"/>
      <c r="AT963" s="95"/>
      <c r="AU963" s="46"/>
      <c r="AV963" s="47"/>
      <c r="AW963" s="47"/>
      <c r="AX963" s="47"/>
      <c r="AY963" s="46"/>
      <c r="AZ963" s="46"/>
      <c r="BA963" s="46"/>
      <c r="BB963" s="46"/>
      <c r="BC963" s="46"/>
      <c r="BD963" s="47"/>
      <c r="BE963" s="47"/>
      <c r="BF963" s="47"/>
      <c r="BG963" s="46"/>
      <c r="BH963" s="47"/>
      <c r="BI963" s="47"/>
      <c r="BJ963" s="47"/>
      <c r="BK963" s="46"/>
      <c r="BL963" s="110"/>
      <c r="BM963" s="110"/>
      <c r="BN963" s="47"/>
      <c r="BO963" s="46"/>
      <c r="BP963" s="47"/>
      <c r="BQ963" s="47"/>
      <c r="BR963" s="47"/>
      <c r="BS963" s="46"/>
      <c r="BT963" s="47"/>
      <c r="BU963" s="47"/>
      <c r="BV963" s="47"/>
      <c r="BW963" s="46"/>
      <c r="BX963" s="47"/>
      <c r="BY963" s="47"/>
      <c r="BZ963" s="47"/>
      <c r="CA963" s="46"/>
      <c r="CB963" s="47"/>
      <c r="CC963" s="47"/>
      <c r="CD963" s="47"/>
      <c r="CE963" s="46"/>
      <c r="CF963" s="47"/>
      <c r="CG963" s="47"/>
      <c r="CH963" s="47"/>
      <c r="CI963" s="46"/>
      <c r="CJ963" s="47"/>
      <c r="CK963" s="47"/>
      <c r="CL963" s="47"/>
      <c r="CM963" s="46"/>
      <c r="CN963" s="46"/>
      <c r="CO963" s="46"/>
      <c r="CP963" s="46"/>
      <c r="CQ963" s="46"/>
      <c r="CR963" s="46"/>
      <c r="CS963" s="46"/>
      <c r="CT963" s="46"/>
      <c r="CU963" s="46"/>
      <c r="CV963" s="47"/>
      <c r="CW963" s="47"/>
      <c r="CX963" s="47"/>
      <c r="CY963" s="46"/>
      <c r="CZ963" s="28">
        <f>VLOOKUP(A963,[1]Hoja2!$A$1:$G$589,7,0)</f>
        <v>120000</v>
      </c>
      <c r="DA963" s="28">
        <v>0</v>
      </c>
      <c r="DB963" s="35">
        <f t="shared" si="76"/>
        <v>120000</v>
      </c>
      <c r="DE963" s="31">
        <f t="shared" si="69"/>
        <v>120000</v>
      </c>
    </row>
    <row r="964" spans="1:109" x14ac:dyDescent="0.25">
      <c r="A964" s="18">
        <v>542</v>
      </c>
      <c r="B964" s="32" t="s">
        <v>1148</v>
      </c>
      <c r="C964" s="33" t="s">
        <v>202</v>
      </c>
      <c r="D964" s="21">
        <v>10</v>
      </c>
      <c r="E964" s="21">
        <v>10</v>
      </c>
      <c r="F964" s="22" t="s">
        <v>1034</v>
      </c>
      <c r="G964" s="22" t="s">
        <v>1037</v>
      </c>
      <c r="H964" s="22"/>
      <c r="I964" s="22"/>
      <c r="J964" s="22"/>
      <c r="K964" s="22"/>
      <c r="L964" s="23"/>
      <c r="M964" s="22"/>
      <c r="N964" s="24"/>
      <c r="O964" s="24"/>
      <c r="P964" s="24"/>
      <c r="Q964" s="24"/>
      <c r="R964" s="46"/>
      <c r="S964" s="46"/>
      <c r="T964" s="47"/>
      <c r="U964" s="47"/>
      <c r="V964" s="47"/>
      <c r="W964" s="46"/>
      <c r="X964" s="47"/>
      <c r="Y964" s="47"/>
      <c r="Z964" s="47"/>
      <c r="AA964" s="46"/>
      <c r="AB964" s="46"/>
      <c r="AC964" s="120"/>
      <c r="AD964" s="46"/>
      <c r="AE964" s="46"/>
      <c r="AF964" s="47"/>
      <c r="AG964" s="47"/>
      <c r="AH964" s="47"/>
      <c r="AI964" s="46"/>
      <c r="AJ964" s="46"/>
      <c r="AK964" s="46"/>
      <c r="AL964" s="46"/>
      <c r="AM964" s="46"/>
      <c r="AN964" s="47"/>
      <c r="AO964" s="47"/>
      <c r="AP964" s="47"/>
      <c r="AQ964" s="46"/>
      <c r="AR964" s="47"/>
      <c r="AS964" s="47"/>
      <c r="AT964" s="95"/>
      <c r="AU964" s="46"/>
      <c r="AV964" s="47"/>
      <c r="AW964" s="47"/>
      <c r="AX964" s="47"/>
      <c r="AY964" s="46"/>
      <c r="AZ964" s="46"/>
      <c r="BA964" s="46"/>
      <c r="BB964" s="46"/>
      <c r="BC964" s="46"/>
      <c r="BD964" s="47"/>
      <c r="BE964" s="47"/>
      <c r="BF964" s="47"/>
      <c r="BG964" s="46"/>
      <c r="BH964" s="47"/>
      <c r="BI964" s="47"/>
      <c r="BJ964" s="47"/>
      <c r="BK964" s="46"/>
      <c r="BL964" s="110"/>
      <c r="BM964" s="110"/>
      <c r="BN964" s="47"/>
      <c r="BO964" s="46"/>
      <c r="BP964" s="47"/>
      <c r="BQ964" s="47"/>
      <c r="BR964" s="47"/>
      <c r="BS964" s="46"/>
      <c r="BT964" s="47"/>
      <c r="BU964" s="47"/>
      <c r="BV964" s="47"/>
      <c r="BW964" s="46"/>
      <c r="BX964" s="47"/>
      <c r="BY964" s="47"/>
      <c r="BZ964" s="47"/>
      <c r="CA964" s="46"/>
      <c r="CB964" s="47"/>
      <c r="CC964" s="47"/>
      <c r="CD964" s="47"/>
      <c r="CE964" s="46"/>
      <c r="CF964" s="47"/>
      <c r="CG964" s="47"/>
      <c r="CH964" s="47"/>
      <c r="CI964" s="46"/>
      <c r="CJ964" s="47"/>
      <c r="CK964" s="47"/>
      <c r="CL964" s="47"/>
      <c r="CM964" s="46"/>
      <c r="CN964" s="46"/>
      <c r="CO964" s="46"/>
      <c r="CP964" s="46"/>
      <c r="CQ964" s="46"/>
      <c r="CR964" s="46"/>
      <c r="CS964" s="46"/>
      <c r="CT964" s="46"/>
      <c r="CU964" s="46"/>
      <c r="CV964" s="47"/>
      <c r="CW964" s="47"/>
      <c r="CX964" s="47"/>
      <c r="CY964" s="46"/>
      <c r="CZ964" s="28">
        <f>VLOOKUP(A964,[1]Hoja2!$A$1:$G$589,7,0)</f>
        <v>130500</v>
      </c>
      <c r="DA964" s="28">
        <v>0</v>
      </c>
      <c r="DB964" s="35">
        <f t="shared" ref="DB964:DB1026" si="77">+CZ964+DA964</f>
        <v>130500</v>
      </c>
      <c r="DE964" s="31">
        <f t="shared" ref="DE964:DE1027" si="78">MEDIAN(V964,Z964,AD964,AH964,AL964,AP964,AT964,AX964,BB964,BF964,BJ964,BN964,BR964,BV964,BZ964,CD964,CH964,CL964,CP964,CT964,CX964,DB964)</f>
        <v>130500</v>
      </c>
    </row>
    <row r="965" spans="1:109" x14ac:dyDescent="0.25">
      <c r="A965" s="18">
        <v>543</v>
      </c>
      <c r="B965" s="38" t="s">
        <v>1149</v>
      </c>
      <c r="C965" s="33" t="s">
        <v>43</v>
      </c>
      <c r="D965" s="40">
        <v>1</v>
      </c>
      <c r="E965" s="21">
        <f t="shared" ref="E965:E979" si="79">D965</f>
        <v>1</v>
      </c>
      <c r="F965" s="22" t="s">
        <v>1034</v>
      </c>
      <c r="G965" s="22" t="s">
        <v>1037</v>
      </c>
      <c r="H965" s="22"/>
      <c r="I965" s="22"/>
      <c r="J965" s="22"/>
      <c r="K965" s="22"/>
      <c r="L965" s="23"/>
      <c r="M965" s="22"/>
      <c r="N965" s="24"/>
      <c r="O965" s="24"/>
      <c r="P965" s="24"/>
      <c r="Q965" s="24"/>
      <c r="R965" s="46"/>
      <c r="S965" s="46"/>
      <c r="T965" s="47"/>
      <c r="U965" s="47"/>
      <c r="V965" s="47"/>
      <c r="W965" s="46"/>
      <c r="X965" s="47"/>
      <c r="Y965" s="47"/>
      <c r="Z965" s="47"/>
      <c r="AA965" s="46"/>
      <c r="AB965" s="46"/>
      <c r="AC965" s="120"/>
      <c r="AD965" s="46"/>
      <c r="AE965" s="46"/>
      <c r="AF965" s="47"/>
      <c r="AG965" s="47"/>
      <c r="AH965" s="47"/>
      <c r="AI965" s="46"/>
      <c r="AJ965" s="46"/>
      <c r="AK965" s="46"/>
      <c r="AL965" s="46"/>
      <c r="AM965" s="46"/>
      <c r="AN965" s="47"/>
      <c r="AO965" s="47"/>
      <c r="AP965" s="47"/>
      <c r="AQ965" s="46"/>
      <c r="AR965" s="47"/>
      <c r="AS965" s="47"/>
      <c r="AT965" s="95"/>
      <c r="AU965" s="46"/>
      <c r="AV965" s="47"/>
      <c r="AW965" s="47"/>
      <c r="AX965" s="47"/>
      <c r="AY965" s="46"/>
      <c r="AZ965" s="46"/>
      <c r="BA965" s="46"/>
      <c r="BB965" s="46"/>
      <c r="BC965" s="46"/>
      <c r="BD965" s="47"/>
      <c r="BE965" s="47"/>
      <c r="BF965" s="47"/>
      <c r="BG965" s="46"/>
      <c r="BH965" s="47"/>
      <c r="BI965" s="47"/>
      <c r="BJ965" s="47"/>
      <c r="BK965" s="46"/>
      <c r="BL965" s="110"/>
      <c r="BM965" s="110"/>
      <c r="BN965" s="47"/>
      <c r="BO965" s="46"/>
      <c r="BP965" s="47"/>
      <c r="BQ965" s="47"/>
      <c r="BR965" s="47"/>
      <c r="BS965" s="46"/>
      <c r="BT965" s="47"/>
      <c r="BU965" s="47"/>
      <c r="BV965" s="47"/>
      <c r="BW965" s="46"/>
      <c r="BX965" s="47"/>
      <c r="BY965" s="47"/>
      <c r="BZ965" s="47"/>
      <c r="CA965" s="46"/>
      <c r="CB965" s="47"/>
      <c r="CC965" s="47"/>
      <c r="CD965" s="47"/>
      <c r="CE965" s="46"/>
      <c r="CF965" s="47"/>
      <c r="CG965" s="47"/>
      <c r="CH965" s="47"/>
      <c r="CI965" s="46"/>
      <c r="CJ965" s="47"/>
      <c r="CK965" s="47"/>
      <c r="CL965" s="47"/>
      <c r="CM965" s="46"/>
      <c r="CN965" s="46"/>
      <c r="CO965" s="46"/>
      <c r="CP965" s="46"/>
      <c r="CQ965" s="46"/>
      <c r="CR965" s="46"/>
      <c r="CS965" s="46"/>
      <c r="CT965" s="46"/>
      <c r="CU965" s="46"/>
      <c r="CV965" s="47"/>
      <c r="CW965" s="47"/>
      <c r="CX965" s="47"/>
      <c r="CY965" s="46"/>
      <c r="CZ965" s="28">
        <f>VLOOKUP(A965,[1]Hoja2!$A$1:$G$589,7,0)</f>
        <v>130500</v>
      </c>
      <c r="DA965" s="28">
        <v>0</v>
      </c>
      <c r="DB965" s="35">
        <f t="shared" si="77"/>
        <v>130500</v>
      </c>
      <c r="DE965" s="31">
        <f t="shared" si="78"/>
        <v>130500</v>
      </c>
    </row>
    <row r="966" spans="1:109" x14ac:dyDescent="0.25">
      <c r="A966" s="36">
        <v>544</v>
      </c>
      <c r="B966" s="38" t="s">
        <v>1150</v>
      </c>
      <c r="C966" s="33" t="s">
        <v>43</v>
      </c>
      <c r="D966" s="40">
        <v>5</v>
      </c>
      <c r="E966" s="21">
        <f t="shared" si="79"/>
        <v>5</v>
      </c>
      <c r="F966" s="22" t="s">
        <v>1034</v>
      </c>
      <c r="G966" s="22" t="s">
        <v>1037</v>
      </c>
      <c r="H966" s="22"/>
      <c r="I966" s="22"/>
      <c r="J966" s="22"/>
      <c r="K966" s="22"/>
      <c r="L966" s="23"/>
      <c r="M966" s="22"/>
      <c r="N966" s="24"/>
      <c r="O966" s="24"/>
      <c r="P966" s="24"/>
      <c r="Q966" s="24"/>
      <c r="R966" s="46"/>
      <c r="S966" s="46"/>
      <c r="T966" s="47"/>
      <c r="U966" s="47"/>
      <c r="V966" s="47"/>
      <c r="W966" s="46"/>
      <c r="X966" s="47"/>
      <c r="Y966" s="47"/>
      <c r="Z966" s="47"/>
      <c r="AA966" s="46"/>
      <c r="AB966" s="46"/>
      <c r="AC966" s="120"/>
      <c r="AD966" s="46"/>
      <c r="AE966" s="46"/>
      <c r="AF966" s="47"/>
      <c r="AG966" s="47"/>
      <c r="AH966" s="47"/>
      <c r="AI966" s="46"/>
      <c r="AJ966" s="46"/>
      <c r="AK966" s="46"/>
      <c r="AL966" s="46"/>
      <c r="AM966" s="46"/>
      <c r="AN966" s="47"/>
      <c r="AO966" s="47"/>
      <c r="AP966" s="47"/>
      <c r="AQ966" s="46"/>
      <c r="AR966" s="47"/>
      <c r="AS966" s="47"/>
      <c r="AT966" s="95"/>
      <c r="AU966" s="46"/>
      <c r="AV966" s="47"/>
      <c r="AW966" s="47"/>
      <c r="AX966" s="47"/>
      <c r="AY966" s="46"/>
      <c r="AZ966" s="46"/>
      <c r="BA966" s="46"/>
      <c r="BB966" s="46"/>
      <c r="BC966" s="46"/>
      <c r="BD966" s="47"/>
      <c r="BE966" s="47"/>
      <c r="BF966" s="47"/>
      <c r="BG966" s="46"/>
      <c r="BH966" s="47"/>
      <c r="BI966" s="47"/>
      <c r="BJ966" s="47"/>
      <c r="BK966" s="46"/>
      <c r="BL966" s="110"/>
      <c r="BM966" s="110"/>
      <c r="BN966" s="47"/>
      <c r="BO966" s="46"/>
      <c r="BP966" s="47"/>
      <c r="BQ966" s="47"/>
      <c r="BR966" s="47"/>
      <c r="BS966" s="46"/>
      <c r="BT966" s="47"/>
      <c r="BU966" s="47"/>
      <c r="BV966" s="47"/>
      <c r="BW966" s="46"/>
      <c r="BX966" s="47"/>
      <c r="BY966" s="47"/>
      <c r="BZ966" s="47"/>
      <c r="CA966" s="46"/>
      <c r="CB966" s="47"/>
      <c r="CC966" s="47"/>
      <c r="CD966" s="47"/>
      <c r="CE966" s="46"/>
      <c r="CF966" s="47"/>
      <c r="CG966" s="47"/>
      <c r="CH966" s="47"/>
      <c r="CI966" s="46"/>
      <c r="CJ966" s="47"/>
      <c r="CK966" s="47"/>
      <c r="CL966" s="47"/>
      <c r="CM966" s="46"/>
      <c r="CN966" s="46"/>
      <c r="CO966" s="46"/>
      <c r="CP966" s="46"/>
      <c r="CQ966" s="46"/>
      <c r="CR966" s="46"/>
      <c r="CS966" s="46"/>
      <c r="CT966" s="46"/>
      <c r="CU966" s="46"/>
      <c r="CV966" s="47"/>
      <c r="CW966" s="47"/>
      <c r="CX966" s="47"/>
      <c r="CY966" s="46"/>
      <c r="CZ966" s="28">
        <f>VLOOKUP(A966,[1]Hoja2!$A$1:$G$589,7,0)</f>
        <v>195228</v>
      </c>
      <c r="DA966" s="28">
        <v>0</v>
      </c>
      <c r="DB966" s="35">
        <f t="shared" si="77"/>
        <v>195228</v>
      </c>
      <c r="DE966" s="31">
        <f t="shared" si="78"/>
        <v>195228</v>
      </c>
    </row>
    <row r="967" spans="1:109" x14ac:dyDescent="0.25">
      <c r="A967" s="18">
        <v>545</v>
      </c>
      <c r="B967" s="38" t="s">
        <v>1151</v>
      </c>
      <c r="C967" s="33" t="s">
        <v>43</v>
      </c>
      <c r="D967" s="40">
        <v>1</v>
      </c>
      <c r="E967" s="21">
        <f t="shared" si="79"/>
        <v>1</v>
      </c>
      <c r="F967" s="22" t="s">
        <v>1034</v>
      </c>
      <c r="G967" s="22" t="s">
        <v>1037</v>
      </c>
      <c r="H967" s="22"/>
      <c r="I967" s="22"/>
      <c r="J967" s="22"/>
      <c r="K967" s="22"/>
      <c r="L967" s="23"/>
      <c r="M967" s="22"/>
      <c r="N967" s="24"/>
      <c r="O967" s="24"/>
      <c r="P967" s="24"/>
      <c r="Q967" s="24"/>
      <c r="R967" s="46"/>
      <c r="S967" s="46"/>
      <c r="T967" s="47"/>
      <c r="U967" s="47"/>
      <c r="V967" s="47"/>
      <c r="W967" s="46"/>
      <c r="X967" s="47"/>
      <c r="Y967" s="47"/>
      <c r="Z967" s="47"/>
      <c r="AA967" s="46"/>
      <c r="AB967" s="46"/>
      <c r="AC967" s="120"/>
      <c r="AD967" s="46"/>
      <c r="AE967" s="46"/>
      <c r="AF967" s="47"/>
      <c r="AG967" s="47"/>
      <c r="AH967" s="47"/>
      <c r="AI967" s="46"/>
      <c r="AJ967" s="46"/>
      <c r="AK967" s="46"/>
      <c r="AL967" s="46"/>
      <c r="AM967" s="46"/>
      <c r="AN967" s="47"/>
      <c r="AO967" s="47"/>
      <c r="AP967" s="47"/>
      <c r="AQ967" s="46"/>
      <c r="AR967" s="47"/>
      <c r="AS967" s="47"/>
      <c r="AT967" s="95"/>
      <c r="AU967" s="46"/>
      <c r="AV967" s="47"/>
      <c r="AW967" s="47"/>
      <c r="AX967" s="47"/>
      <c r="AY967" s="46"/>
      <c r="AZ967" s="46"/>
      <c r="BA967" s="46"/>
      <c r="BB967" s="46"/>
      <c r="BC967" s="46"/>
      <c r="BD967" s="47"/>
      <c r="BE967" s="47"/>
      <c r="BF967" s="47"/>
      <c r="BG967" s="46"/>
      <c r="BH967" s="47"/>
      <c r="BI967" s="47"/>
      <c r="BJ967" s="47"/>
      <c r="BK967" s="46"/>
      <c r="BL967" s="110"/>
      <c r="BM967" s="110"/>
      <c r="BN967" s="47"/>
      <c r="BO967" s="46"/>
      <c r="BP967" s="47"/>
      <c r="BQ967" s="47"/>
      <c r="BR967" s="47"/>
      <c r="BS967" s="46"/>
      <c r="BT967" s="47"/>
      <c r="BU967" s="47"/>
      <c r="BV967" s="47"/>
      <c r="BW967" s="46"/>
      <c r="BX967" s="47"/>
      <c r="BY967" s="47"/>
      <c r="BZ967" s="47"/>
      <c r="CA967" s="46"/>
      <c r="CB967" s="47"/>
      <c r="CC967" s="47"/>
      <c r="CD967" s="47"/>
      <c r="CE967" s="46"/>
      <c r="CF967" s="47"/>
      <c r="CG967" s="47"/>
      <c r="CH967" s="47"/>
      <c r="CI967" s="46"/>
      <c r="CJ967" s="47"/>
      <c r="CK967" s="47"/>
      <c r="CL967" s="47"/>
      <c r="CM967" s="46"/>
      <c r="CN967" s="46"/>
      <c r="CO967" s="46"/>
      <c r="CP967" s="46"/>
      <c r="CQ967" s="46"/>
      <c r="CR967" s="46"/>
      <c r="CS967" s="46"/>
      <c r="CT967" s="46"/>
      <c r="CU967" s="46"/>
      <c r="CV967" s="47"/>
      <c r="CW967" s="47"/>
      <c r="CX967" s="47"/>
      <c r="CY967" s="46"/>
      <c r="CZ967" s="28">
        <f>VLOOKUP(A967,[1]Hoja2!$A$1:$G$589,7,0)</f>
        <v>187920</v>
      </c>
      <c r="DA967" s="28">
        <v>0</v>
      </c>
      <c r="DB967" s="35">
        <f t="shared" si="77"/>
        <v>187920</v>
      </c>
      <c r="DE967" s="31">
        <f t="shared" si="78"/>
        <v>187920</v>
      </c>
    </row>
    <row r="968" spans="1:109" x14ac:dyDescent="0.25">
      <c r="A968" s="18">
        <v>546</v>
      </c>
      <c r="B968" s="38" t="s">
        <v>1152</v>
      </c>
      <c r="C968" s="33" t="s">
        <v>43</v>
      </c>
      <c r="D968" s="40">
        <v>1</v>
      </c>
      <c r="E968" s="21">
        <f t="shared" si="79"/>
        <v>1</v>
      </c>
      <c r="F968" s="22" t="s">
        <v>1034</v>
      </c>
      <c r="G968" s="22" t="s">
        <v>1037</v>
      </c>
      <c r="H968" s="22"/>
      <c r="I968" s="22"/>
      <c r="J968" s="22"/>
      <c r="K968" s="22"/>
      <c r="L968" s="23"/>
      <c r="M968" s="22"/>
      <c r="N968" s="24"/>
      <c r="O968" s="24"/>
      <c r="P968" s="24"/>
      <c r="Q968" s="24"/>
      <c r="R968" s="46"/>
      <c r="S968" s="46"/>
      <c r="T968" s="47"/>
      <c r="U968" s="47"/>
      <c r="V968" s="47"/>
      <c r="W968" s="46"/>
      <c r="X968" s="47"/>
      <c r="Y968" s="47"/>
      <c r="Z968" s="47"/>
      <c r="AA968" s="46"/>
      <c r="AB968" s="46"/>
      <c r="AC968" s="120"/>
      <c r="AD968" s="46"/>
      <c r="AE968" s="46"/>
      <c r="AF968" s="47"/>
      <c r="AG968" s="47"/>
      <c r="AH968" s="47"/>
      <c r="AI968" s="46"/>
      <c r="AJ968" s="46"/>
      <c r="AK968" s="46"/>
      <c r="AL968" s="46"/>
      <c r="AM968" s="46"/>
      <c r="AN968" s="47">
        <v>146666.66666666666</v>
      </c>
      <c r="AO968" s="47">
        <v>0</v>
      </c>
      <c r="AP968" s="47">
        <f>+AN968+AO968</f>
        <v>146666.66666666666</v>
      </c>
      <c r="AQ968" s="46"/>
      <c r="AR968" s="47"/>
      <c r="AS968" s="47"/>
      <c r="AT968" s="95"/>
      <c r="AU968" s="46"/>
      <c r="AV968" s="47"/>
      <c r="AW968" s="47"/>
      <c r="AX968" s="47"/>
      <c r="AY968" s="46"/>
      <c r="AZ968" s="46"/>
      <c r="BA968" s="46"/>
      <c r="BB968" s="46"/>
      <c r="BC968" s="46"/>
      <c r="BD968" s="47"/>
      <c r="BE968" s="47"/>
      <c r="BF968" s="47"/>
      <c r="BG968" s="46"/>
      <c r="BH968" s="47"/>
      <c r="BI968" s="47"/>
      <c r="BJ968" s="47"/>
      <c r="BK968" s="46"/>
      <c r="BL968" s="110"/>
      <c r="BM968" s="110"/>
      <c r="BN968" s="47"/>
      <c r="BO968" s="46"/>
      <c r="BP968" s="47"/>
      <c r="BQ968" s="47"/>
      <c r="BR968" s="47"/>
      <c r="BS968" s="46"/>
      <c r="BT968" s="47"/>
      <c r="BU968" s="47"/>
      <c r="BV968" s="47"/>
      <c r="BW968" s="46"/>
      <c r="BX968" s="47"/>
      <c r="BY968" s="47"/>
      <c r="BZ968" s="47"/>
      <c r="CA968" s="46"/>
      <c r="CB968" s="47"/>
      <c r="CC968" s="47"/>
      <c r="CD968" s="47"/>
      <c r="CE968" s="46"/>
      <c r="CF968" s="47"/>
      <c r="CG968" s="47"/>
      <c r="CH968" s="47"/>
      <c r="CI968" s="46"/>
      <c r="CJ968" s="47"/>
      <c r="CK968" s="47"/>
      <c r="CL968" s="47"/>
      <c r="CM968" s="46"/>
      <c r="CN968" s="46"/>
      <c r="CO968" s="46"/>
      <c r="CP968" s="46"/>
      <c r="CQ968" s="46"/>
      <c r="CR968" s="46"/>
      <c r="CS968" s="46"/>
      <c r="CT968" s="46"/>
      <c r="CU968" s="46"/>
      <c r="CV968" s="47"/>
      <c r="CW968" s="47"/>
      <c r="CX968" s="47"/>
      <c r="CY968" s="46"/>
      <c r="CZ968" s="28"/>
      <c r="DA968" s="28"/>
      <c r="DB968" s="35"/>
      <c r="DE968" s="31">
        <f t="shared" si="78"/>
        <v>146666.66666666666</v>
      </c>
    </row>
    <row r="969" spans="1:109" x14ac:dyDescent="0.25">
      <c r="A969" s="36">
        <v>547</v>
      </c>
      <c r="B969" s="38" t="s">
        <v>1153</v>
      </c>
      <c r="C969" s="33" t="s">
        <v>43</v>
      </c>
      <c r="D969" s="40">
        <v>1</v>
      </c>
      <c r="E969" s="21">
        <f t="shared" si="79"/>
        <v>1</v>
      </c>
      <c r="F969" s="22" t="s">
        <v>1034</v>
      </c>
      <c r="G969" s="22" t="s">
        <v>1037</v>
      </c>
      <c r="H969" s="22"/>
      <c r="I969" s="22"/>
      <c r="J969" s="22"/>
      <c r="K969" s="22"/>
      <c r="L969" s="23"/>
      <c r="M969" s="22"/>
      <c r="N969" s="24"/>
      <c r="O969" s="24"/>
      <c r="P969" s="24"/>
      <c r="Q969" s="24"/>
      <c r="R969" s="46"/>
      <c r="S969" s="46"/>
      <c r="T969" s="47"/>
      <c r="U969" s="47"/>
      <c r="V969" s="47"/>
      <c r="W969" s="46"/>
      <c r="X969" s="47"/>
      <c r="Y969" s="47"/>
      <c r="Z969" s="47"/>
      <c r="AA969" s="46"/>
      <c r="AB969" s="46"/>
      <c r="AC969" s="120"/>
      <c r="AD969" s="46"/>
      <c r="AE969" s="46"/>
      <c r="AF969" s="47"/>
      <c r="AG969" s="47"/>
      <c r="AH969" s="47"/>
      <c r="AI969" s="46"/>
      <c r="AJ969" s="46"/>
      <c r="AK969" s="46"/>
      <c r="AL969" s="46"/>
      <c r="AM969" s="46"/>
      <c r="AN969" s="47"/>
      <c r="AO969" s="47"/>
      <c r="AP969" s="47"/>
      <c r="AQ969" s="46"/>
      <c r="AR969" s="47"/>
      <c r="AS969" s="47"/>
      <c r="AT969" s="95"/>
      <c r="AU969" s="46"/>
      <c r="AV969" s="47"/>
      <c r="AW969" s="47"/>
      <c r="AX969" s="47"/>
      <c r="AY969" s="46"/>
      <c r="AZ969" s="46"/>
      <c r="BA969" s="46"/>
      <c r="BB969" s="46"/>
      <c r="BC969" s="46"/>
      <c r="BD969" s="47"/>
      <c r="BE969" s="47"/>
      <c r="BF969" s="47"/>
      <c r="BG969" s="46"/>
      <c r="BH969" s="47"/>
      <c r="BI969" s="47"/>
      <c r="BJ969" s="47"/>
      <c r="BK969" s="46"/>
      <c r="BL969" s="110"/>
      <c r="BM969" s="110"/>
      <c r="BN969" s="47"/>
      <c r="BO969" s="46"/>
      <c r="BP969" s="47"/>
      <c r="BQ969" s="47"/>
      <c r="BR969" s="47"/>
      <c r="BS969" s="46"/>
      <c r="BT969" s="47"/>
      <c r="BU969" s="47"/>
      <c r="BV969" s="47"/>
      <c r="BW969" s="46"/>
      <c r="BX969" s="47"/>
      <c r="BY969" s="47"/>
      <c r="BZ969" s="47"/>
      <c r="CA969" s="46"/>
      <c r="CB969" s="47"/>
      <c r="CC969" s="47"/>
      <c r="CD969" s="47"/>
      <c r="CE969" s="46"/>
      <c r="CF969" s="47"/>
      <c r="CG969" s="47"/>
      <c r="CH969" s="47"/>
      <c r="CI969" s="46"/>
      <c r="CJ969" s="47"/>
      <c r="CK969" s="47"/>
      <c r="CL969" s="47"/>
      <c r="CM969" s="46"/>
      <c r="CN969" s="46"/>
      <c r="CO969" s="46"/>
      <c r="CP969" s="46"/>
      <c r="CQ969" s="46"/>
      <c r="CR969" s="46"/>
      <c r="CS969" s="46"/>
      <c r="CT969" s="46"/>
      <c r="CU969" s="46"/>
      <c r="CV969" s="47"/>
      <c r="CW969" s="47"/>
      <c r="CX969" s="47"/>
      <c r="CY969" s="46"/>
      <c r="CZ969" s="28">
        <f>VLOOKUP(A969,[1]Hoja2!$A$1:$G$589,7,0)</f>
        <v>120060</v>
      </c>
      <c r="DA969" s="28">
        <v>0</v>
      </c>
      <c r="DB969" s="35">
        <f t="shared" si="77"/>
        <v>120060</v>
      </c>
      <c r="DE969" s="31">
        <f t="shared" si="78"/>
        <v>120060</v>
      </c>
    </row>
    <row r="970" spans="1:109" x14ac:dyDescent="0.25">
      <c r="A970" s="18">
        <v>548</v>
      </c>
      <c r="B970" s="38" t="s">
        <v>1154</v>
      </c>
      <c r="C970" s="33" t="s">
        <v>43</v>
      </c>
      <c r="D970" s="40">
        <v>2</v>
      </c>
      <c r="E970" s="21">
        <f t="shared" si="79"/>
        <v>2</v>
      </c>
      <c r="F970" s="22" t="s">
        <v>1034</v>
      </c>
      <c r="G970" s="22" t="s">
        <v>1037</v>
      </c>
      <c r="H970" s="22"/>
      <c r="I970" s="22"/>
      <c r="J970" s="22"/>
      <c r="K970" s="22"/>
      <c r="L970" s="23"/>
      <c r="M970" s="22"/>
      <c r="N970" s="24"/>
      <c r="O970" s="24"/>
      <c r="P970" s="24"/>
      <c r="Q970" s="24"/>
      <c r="R970" s="46"/>
      <c r="S970" s="46"/>
      <c r="T970" s="47"/>
      <c r="U970" s="47"/>
      <c r="V970" s="47"/>
      <c r="W970" s="46"/>
      <c r="X970" s="47"/>
      <c r="Y970" s="47"/>
      <c r="Z970" s="47"/>
      <c r="AA970" s="46"/>
      <c r="AB970" s="46"/>
      <c r="AC970" s="120"/>
      <c r="AD970" s="46"/>
      <c r="AE970" s="46"/>
      <c r="AF970" s="47"/>
      <c r="AG970" s="47"/>
      <c r="AH970" s="47"/>
      <c r="AI970" s="46"/>
      <c r="AJ970" s="46"/>
      <c r="AK970" s="46"/>
      <c r="AL970" s="46"/>
      <c r="AM970" s="46"/>
      <c r="AN970" s="47"/>
      <c r="AO970" s="47"/>
      <c r="AP970" s="47"/>
      <c r="AQ970" s="46"/>
      <c r="AR970" s="47"/>
      <c r="AS970" s="47"/>
      <c r="AT970" s="95"/>
      <c r="AU970" s="46"/>
      <c r="AV970" s="47"/>
      <c r="AW970" s="47"/>
      <c r="AX970" s="47"/>
      <c r="AY970" s="46"/>
      <c r="AZ970" s="46"/>
      <c r="BA970" s="46"/>
      <c r="BB970" s="46"/>
      <c r="BC970" s="46"/>
      <c r="BD970" s="47"/>
      <c r="BE970" s="47"/>
      <c r="BF970" s="47"/>
      <c r="BG970" s="46"/>
      <c r="BH970" s="47"/>
      <c r="BI970" s="47"/>
      <c r="BJ970" s="47"/>
      <c r="BK970" s="46"/>
      <c r="BL970" s="110"/>
      <c r="BM970" s="110"/>
      <c r="BN970" s="47"/>
      <c r="BO970" s="46"/>
      <c r="BP970" s="47"/>
      <c r="BQ970" s="47"/>
      <c r="BR970" s="47"/>
      <c r="BS970" s="46"/>
      <c r="BT970" s="47"/>
      <c r="BU970" s="47"/>
      <c r="BV970" s="47"/>
      <c r="BW970" s="46"/>
      <c r="BX970" s="47"/>
      <c r="BY970" s="47"/>
      <c r="BZ970" s="47"/>
      <c r="CA970" s="46"/>
      <c r="CB970" s="47"/>
      <c r="CC970" s="47"/>
      <c r="CD970" s="47"/>
      <c r="CE970" s="46"/>
      <c r="CF970" s="47"/>
      <c r="CG970" s="47"/>
      <c r="CH970" s="47"/>
      <c r="CI970" s="46"/>
      <c r="CJ970" s="47"/>
      <c r="CK970" s="47"/>
      <c r="CL970" s="47"/>
      <c r="CM970" s="46"/>
      <c r="CN970" s="46"/>
      <c r="CO970" s="46"/>
      <c r="CP970" s="46"/>
      <c r="CQ970" s="46"/>
      <c r="CR970" s="46"/>
      <c r="CS970" s="46"/>
      <c r="CT970" s="46"/>
      <c r="CU970" s="46"/>
      <c r="CV970" s="47"/>
      <c r="CW970" s="47"/>
      <c r="CX970" s="47"/>
      <c r="CY970" s="46"/>
      <c r="CZ970" s="28">
        <f>VLOOKUP(A970,[1]Hoja2!$A$1:$G$589,7,0)</f>
        <v>120060</v>
      </c>
      <c r="DA970" s="28">
        <v>0</v>
      </c>
      <c r="DB970" s="35">
        <f t="shared" si="77"/>
        <v>120060</v>
      </c>
      <c r="DE970" s="31">
        <f t="shared" si="78"/>
        <v>120060</v>
      </c>
    </row>
    <row r="971" spans="1:109" x14ac:dyDescent="0.25">
      <c r="A971" s="18">
        <v>549</v>
      </c>
      <c r="B971" s="38" t="s">
        <v>1155</v>
      </c>
      <c r="C971" s="33" t="s">
        <v>43</v>
      </c>
      <c r="D971" s="40">
        <v>1</v>
      </c>
      <c r="E971" s="21">
        <f t="shared" si="79"/>
        <v>1</v>
      </c>
      <c r="F971" s="22" t="s">
        <v>1034</v>
      </c>
      <c r="G971" s="22" t="s">
        <v>1037</v>
      </c>
      <c r="H971" s="22"/>
      <c r="I971" s="22"/>
      <c r="J971" s="22"/>
      <c r="K971" s="22"/>
      <c r="L971" s="23"/>
      <c r="M971" s="22"/>
      <c r="N971" s="24"/>
      <c r="O971" s="24"/>
      <c r="P971" s="24"/>
      <c r="Q971" s="24"/>
      <c r="R971" s="46"/>
      <c r="S971" s="46"/>
      <c r="T971" s="47"/>
      <c r="U971" s="47"/>
      <c r="V971" s="47"/>
      <c r="W971" s="46"/>
      <c r="X971" s="47"/>
      <c r="Y971" s="47"/>
      <c r="Z971" s="47"/>
      <c r="AA971" s="46"/>
      <c r="AB971" s="46"/>
      <c r="AC971" s="120"/>
      <c r="AD971" s="46"/>
      <c r="AE971" s="46"/>
      <c r="AF971" s="47"/>
      <c r="AG971" s="47"/>
      <c r="AH971" s="47"/>
      <c r="AI971" s="46"/>
      <c r="AJ971" s="46"/>
      <c r="AK971" s="46"/>
      <c r="AL971" s="46"/>
      <c r="AM971" s="46"/>
      <c r="AN971" s="47"/>
      <c r="AO971" s="47"/>
      <c r="AP971" s="47"/>
      <c r="AQ971" s="46"/>
      <c r="AR971" s="47"/>
      <c r="AS971" s="47"/>
      <c r="AT971" s="95"/>
      <c r="AU971" s="46"/>
      <c r="AV971" s="47"/>
      <c r="AW971" s="47"/>
      <c r="AX971" s="47"/>
      <c r="AY971" s="46"/>
      <c r="AZ971" s="46"/>
      <c r="BA971" s="46"/>
      <c r="BB971" s="46"/>
      <c r="BC971" s="46"/>
      <c r="BD971" s="47"/>
      <c r="BE971" s="47"/>
      <c r="BF971" s="47"/>
      <c r="BG971" s="46"/>
      <c r="BH971" s="47"/>
      <c r="BI971" s="47"/>
      <c r="BJ971" s="47"/>
      <c r="BK971" s="46"/>
      <c r="BL971" s="110"/>
      <c r="BM971" s="110"/>
      <c r="BN971" s="47"/>
      <c r="BO971" s="46"/>
      <c r="BP971" s="47"/>
      <c r="BQ971" s="47"/>
      <c r="BR971" s="47"/>
      <c r="BS971" s="46"/>
      <c r="BT971" s="47"/>
      <c r="BU971" s="47"/>
      <c r="BV971" s="47"/>
      <c r="BW971" s="46"/>
      <c r="BX971" s="47"/>
      <c r="BY971" s="47"/>
      <c r="BZ971" s="47"/>
      <c r="CA971" s="46"/>
      <c r="CB971" s="47"/>
      <c r="CC971" s="47"/>
      <c r="CD971" s="47"/>
      <c r="CE971" s="46"/>
      <c r="CF971" s="47"/>
      <c r="CG971" s="47"/>
      <c r="CH971" s="47"/>
      <c r="CI971" s="46"/>
      <c r="CJ971" s="47"/>
      <c r="CK971" s="47"/>
      <c r="CL971" s="47"/>
      <c r="CM971" s="46"/>
      <c r="CN971" s="46"/>
      <c r="CO971" s="46"/>
      <c r="CP971" s="46"/>
      <c r="CQ971" s="46"/>
      <c r="CR971" s="46"/>
      <c r="CS971" s="46"/>
      <c r="CT971" s="46"/>
      <c r="CU971" s="46"/>
      <c r="CV971" s="47"/>
      <c r="CW971" s="47"/>
      <c r="CX971" s="47"/>
      <c r="CY971" s="46"/>
      <c r="CZ971" s="28">
        <f>VLOOKUP(A971,[1]Hoja2!$A$1:$G$589,7,0)</f>
        <v>197316</v>
      </c>
      <c r="DA971" s="28">
        <v>0</v>
      </c>
      <c r="DB971" s="35">
        <f t="shared" si="77"/>
        <v>197316</v>
      </c>
      <c r="DE971" s="31">
        <f t="shared" si="78"/>
        <v>197316</v>
      </c>
    </row>
    <row r="972" spans="1:109" x14ac:dyDescent="0.25">
      <c r="A972" s="36">
        <v>550</v>
      </c>
      <c r="B972" s="38" t="s">
        <v>1156</v>
      </c>
      <c r="C972" s="33" t="s">
        <v>43</v>
      </c>
      <c r="D972" s="40">
        <v>1</v>
      </c>
      <c r="E972" s="21">
        <f t="shared" si="79"/>
        <v>1</v>
      </c>
      <c r="F972" s="22" t="s">
        <v>1034</v>
      </c>
      <c r="G972" s="22" t="s">
        <v>1037</v>
      </c>
      <c r="H972" s="22"/>
      <c r="I972" s="22"/>
      <c r="J972" s="22"/>
      <c r="K972" s="22"/>
      <c r="L972" s="23"/>
      <c r="M972" s="22"/>
      <c r="N972" s="24"/>
      <c r="O972" s="24"/>
      <c r="P972" s="24"/>
      <c r="Q972" s="24"/>
      <c r="R972" s="46"/>
      <c r="S972" s="46"/>
      <c r="T972" s="47"/>
      <c r="U972" s="47"/>
      <c r="V972" s="47"/>
      <c r="W972" s="46"/>
      <c r="X972" s="47"/>
      <c r="Y972" s="47"/>
      <c r="Z972" s="47"/>
      <c r="AA972" s="46"/>
      <c r="AB972" s="46"/>
      <c r="AC972" s="120"/>
      <c r="AD972" s="46"/>
      <c r="AE972" s="46"/>
      <c r="AF972" s="47"/>
      <c r="AG972" s="47"/>
      <c r="AH972" s="47"/>
      <c r="AI972" s="46"/>
      <c r="AJ972" s="46"/>
      <c r="AK972" s="46"/>
      <c r="AL972" s="46"/>
      <c r="AM972" s="46"/>
      <c r="AN972" s="47">
        <v>146666.66666666666</v>
      </c>
      <c r="AO972" s="47">
        <v>0</v>
      </c>
      <c r="AP972" s="47">
        <f>+AN972+AO972</f>
        <v>146666.66666666666</v>
      </c>
      <c r="AQ972" s="46"/>
      <c r="AR972" s="47"/>
      <c r="AS972" s="47"/>
      <c r="AT972" s="95"/>
      <c r="AU972" s="46"/>
      <c r="AV972" s="47"/>
      <c r="AW972" s="47"/>
      <c r="AX972" s="47"/>
      <c r="AY972" s="46"/>
      <c r="AZ972" s="46"/>
      <c r="BA972" s="46"/>
      <c r="BB972" s="46"/>
      <c r="BC972" s="46"/>
      <c r="BD972" s="47"/>
      <c r="BE972" s="47"/>
      <c r="BF972" s="47"/>
      <c r="BG972" s="46"/>
      <c r="BH972" s="47"/>
      <c r="BI972" s="47"/>
      <c r="BJ972" s="47"/>
      <c r="BK972" s="46"/>
      <c r="BL972" s="110"/>
      <c r="BM972" s="110"/>
      <c r="BN972" s="47"/>
      <c r="BO972" s="46"/>
      <c r="BP972" s="47"/>
      <c r="BQ972" s="47"/>
      <c r="BR972" s="47"/>
      <c r="BS972" s="46"/>
      <c r="BT972" s="47"/>
      <c r="BU972" s="47"/>
      <c r="BV972" s="47"/>
      <c r="BW972" s="46"/>
      <c r="BX972" s="47"/>
      <c r="BY972" s="47"/>
      <c r="BZ972" s="47"/>
      <c r="CA972" s="46"/>
      <c r="CB972" s="47"/>
      <c r="CC972" s="47"/>
      <c r="CD972" s="47"/>
      <c r="CE972" s="46"/>
      <c r="CF972" s="47">
        <f>VLOOKUP(A972,'[10]cirugia y sus especialida (404)'!$A$1:$U$425,19,0)</f>
        <v>125000</v>
      </c>
      <c r="CG972" s="47">
        <f>VLOOKUP(A972,'[10]cirugia y sus especialida (404)'!$A$1:$U$425,20,0)</f>
        <v>0</v>
      </c>
      <c r="CH972" s="47">
        <f>+CF972+CG972</f>
        <v>125000</v>
      </c>
      <c r="CI972" s="46"/>
      <c r="CJ972" s="47"/>
      <c r="CK972" s="47"/>
      <c r="CL972" s="47"/>
      <c r="CM972" s="46"/>
      <c r="CN972" s="46"/>
      <c r="CO972" s="46"/>
      <c r="CP972" s="46"/>
      <c r="CQ972" s="46"/>
      <c r="CR972" s="46"/>
      <c r="CS972" s="46"/>
      <c r="CT972" s="46"/>
      <c r="CU972" s="46"/>
      <c r="CV972" s="47"/>
      <c r="CW972" s="47"/>
      <c r="CX972" s="47"/>
      <c r="CY972" s="46"/>
      <c r="CZ972" s="28"/>
      <c r="DA972" s="28"/>
      <c r="DB972" s="35"/>
      <c r="DE972" s="31">
        <f t="shared" si="78"/>
        <v>135833.33333333331</v>
      </c>
    </row>
    <row r="973" spans="1:109" x14ac:dyDescent="0.25">
      <c r="A973" s="18">
        <v>551</v>
      </c>
      <c r="B973" s="38" t="s">
        <v>1157</v>
      </c>
      <c r="C973" s="33" t="s">
        <v>43</v>
      </c>
      <c r="D973" s="40">
        <v>3</v>
      </c>
      <c r="E973" s="21">
        <f t="shared" si="79"/>
        <v>3</v>
      </c>
      <c r="F973" s="22" t="s">
        <v>1034</v>
      </c>
      <c r="G973" s="22" t="s">
        <v>1037</v>
      </c>
      <c r="H973" s="22"/>
      <c r="I973" s="22"/>
      <c r="J973" s="22"/>
      <c r="K973" s="22"/>
      <c r="L973" s="23"/>
      <c r="M973" s="22"/>
      <c r="N973" s="24"/>
      <c r="O973" s="24"/>
      <c r="P973" s="24"/>
      <c r="Q973" s="24"/>
      <c r="R973" s="46"/>
      <c r="S973" s="46"/>
      <c r="T973" s="47"/>
      <c r="U973" s="47"/>
      <c r="V973" s="47"/>
      <c r="W973" s="46"/>
      <c r="X973" s="47"/>
      <c r="Y973" s="47"/>
      <c r="Z973" s="47"/>
      <c r="AA973" s="46"/>
      <c r="AB973" s="46"/>
      <c r="AC973" s="120"/>
      <c r="AD973" s="46"/>
      <c r="AE973" s="46"/>
      <c r="AF973" s="47"/>
      <c r="AG973" s="47"/>
      <c r="AH973" s="47"/>
      <c r="AI973" s="46"/>
      <c r="AJ973" s="46"/>
      <c r="AK973" s="46"/>
      <c r="AL973" s="46"/>
      <c r="AM973" s="46"/>
      <c r="AN973" s="47"/>
      <c r="AO973" s="47"/>
      <c r="AP973" s="47"/>
      <c r="AQ973" s="46"/>
      <c r="AR973" s="47"/>
      <c r="AS973" s="47"/>
      <c r="AT973" s="95"/>
      <c r="AU973" s="46"/>
      <c r="AV973" s="47"/>
      <c r="AW973" s="47"/>
      <c r="AX973" s="47"/>
      <c r="AY973" s="46"/>
      <c r="AZ973" s="46"/>
      <c r="BA973" s="46"/>
      <c r="BB973" s="46"/>
      <c r="BC973" s="46"/>
      <c r="BD973" s="47"/>
      <c r="BE973" s="47"/>
      <c r="BF973" s="47"/>
      <c r="BG973" s="46"/>
      <c r="BH973" s="47"/>
      <c r="BI973" s="47"/>
      <c r="BJ973" s="47"/>
      <c r="BK973" s="46"/>
      <c r="BL973" s="110"/>
      <c r="BM973" s="110"/>
      <c r="BN973" s="47"/>
      <c r="BO973" s="46"/>
      <c r="BP973" s="47"/>
      <c r="BQ973" s="47"/>
      <c r="BR973" s="47"/>
      <c r="BS973" s="46"/>
      <c r="BT973" s="47"/>
      <c r="BU973" s="47"/>
      <c r="BV973" s="47"/>
      <c r="BW973" s="46"/>
      <c r="BX973" s="47"/>
      <c r="BY973" s="47"/>
      <c r="BZ973" s="47"/>
      <c r="CA973" s="46"/>
      <c r="CB973" s="47"/>
      <c r="CC973" s="47"/>
      <c r="CD973" s="47"/>
      <c r="CE973" s="46"/>
      <c r="CF973" s="47">
        <f>VLOOKUP(A973,'[10]cirugia y sus especialida (404)'!$A$1:$U$425,19,0)</f>
        <v>125000</v>
      </c>
      <c r="CG973" s="47">
        <f>VLOOKUP(A973,'[10]cirugia y sus especialida (404)'!$A$1:$U$425,20,0)</f>
        <v>0</v>
      </c>
      <c r="CH973" s="47">
        <f>+CF973+CG973</f>
        <v>125000</v>
      </c>
      <c r="CI973" s="46"/>
      <c r="CJ973" s="47"/>
      <c r="CK973" s="47"/>
      <c r="CL973" s="47"/>
      <c r="CM973" s="46"/>
      <c r="CN973" s="46"/>
      <c r="CO973" s="46"/>
      <c r="CP973" s="46"/>
      <c r="CQ973" s="46"/>
      <c r="CR973" s="46"/>
      <c r="CS973" s="46"/>
      <c r="CT973" s="46"/>
      <c r="CU973" s="46"/>
      <c r="CV973" s="47"/>
      <c r="CW973" s="47"/>
      <c r="CX973" s="47"/>
      <c r="CY973" s="46"/>
      <c r="CZ973" s="28"/>
      <c r="DA973" s="28"/>
      <c r="DB973" s="35"/>
      <c r="DE973" s="31">
        <f t="shared" si="78"/>
        <v>125000</v>
      </c>
    </row>
    <row r="974" spans="1:109" x14ac:dyDescent="0.25">
      <c r="A974" s="18">
        <v>552</v>
      </c>
      <c r="B974" s="38" t="s">
        <v>1158</v>
      </c>
      <c r="C974" s="33" t="s">
        <v>43</v>
      </c>
      <c r="D974" s="40">
        <v>1</v>
      </c>
      <c r="E974" s="21">
        <f t="shared" si="79"/>
        <v>1</v>
      </c>
      <c r="F974" s="22" t="s">
        <v>1034</v>
      </c>
      <c r="G974" s="22" t="s">
        <v>1037</v>
      </c>
      <c r="H974" s="22"/>
      <c r="I974" s="22"/>
      <c r="J974" s="22"/>
      <c r="K974" s="22"/>
      <c r="L974" s="23"/>
      <c r="M974" s="22"/>
      <c r="N974" s="24"/>
      <c r="O974" s="24"/>
      <c r="P974" s="24"/>
      <c r="Q974" s="24"/>
      <c r="R974" s="46"/>
      <c r="S974" s="46"/>
      <c r="T974" s="47"/>
      <c r="U974" s="47"/>
      <c r="V974" s="47"/>
      <c r="W974" s="46"/>
      <c r="X974" s="47"/>
      <c r="Y974" s="47"/>
      <c r="Z974" s="47"/>
      <c r="AA974" s="46"/>
      <c r="AB974" s="46"/>
      <c r="AC974" s="120"/>
      <c r="AD974" s="46"/>
      <c r="AE974" s="46"/>
      <c r="AF974" s="47"/>
      <c r="AG974" s="47"/>
      <c r="AH974" s="47"/>
      <c r="AI974" s="46"/>
      <c r="AJ974" s="46"/>
      <c r="AK974" s="46"/>
      <c r="AL974" s="46"/>
      <c r="AM974" s="46"/>
      <c r="AN974" s="47"/>
      <c r="AO974" s="47"/>
      <c r="AP974" s="47"/>
      <c r="AQ974" s="46"/>
      <c r="AR974" s="47"/>
      <c r="AS974" s="47"/>
      <c r="AT974" s="95"/>
      <c r="AU974" s="46"/>
      <c r="AV974" s="47"/>
      <c r="AW974" s="47"/>
      <c r="AX974" s="47"/>
      <c r="AY974" s="46"/>
      <c r="AZ974" s="46"/>
      <c r="BA974" s="46"/>
      <c r="BB974" s="46"/>
      <c r="BC974" s="46"/>
      <c r="BD974" s="47"/>
      <c r="BE974" s="47"/>
      <c r="BF974" s="47"/>
      <c r="BG974" s="46"/>
      <c r="BH974" s="47"/>
      <c r="BI974" s="47"/>
      <c r="BJ974" s="47"/>
      <c r="BK974" s="46"/>
      <c r="BL974" s="110"/>
      <c r="BM974" s="110"/>
      <c r="BN974" s="47"/>
      <c r="BO974" s="46"/>
      <c r="BP974" s="47"/>
      <c r="BQ974" s="47"/>
      <c r="BR974" s="47"/>
      <c r="BS974" s="46"/>
      <c r="BT974" s="47"/>
      <c r="BU974" s="47"/>
      <c r="BV974" s="47"/>
      <c r="BW974" s="46"/>
      <c r="BX974" s="47"/>
      <c r="BY974" s="47"/>
      <c r="BZ974" s="47"/>
      <c r="CA974" s="46"/>
      <c r="CB974" s="47"/>
      <c r="CC974" s="47"/>
      <c r="CD974" s="47"/>
      <c r="CE974" s="46"/>
      <c r="CF974" s="47"/>
      <c r="CG974" s="47"/>
      <c r="CH974" s="47"/>
      <c r="CI974" s="46"/>
      <c r="CJ974" s="47"/>
      <c r="CK974" s="47"/>
      <c r="CL974" s="47"/>
      <c r="CM974" s="46"/>
      <c r="CN974" s="46"/>
      <c r="CO974" s="46"/>
      <c r="CP974" s="46"/>
      <c r="CQ974" s="46"/>
      <c r="CR974" s="46"/>
      <c r="CS974" s="46"/>
      <c r="CT974" s="46"/>
      <c r="CU974" s="46"/>
      <c r="CV974" s="47"/>
      <c r="CW974" s="47"/>
      <c r="CX974" s="47"/>
      <c r="CY974" s="46"/>
      <c r="CZ974" s="28">
        <f>VLOOKUP(A974,[1]Hoja2!$A$1:$G$589,7,0)</f>
        <v>175705.2</v>
      </c>
      <c r="DA974" s="28">
        <v>0</v>
      </c>
      <c r="DB974" s="35">
        <f t="shared" si="77"/>
        <v>175705.2</v>
      </c>
      <c r="DE974" s="31">
        <f t="shared" si="78"/>
        <v>175705.2</v>
      </c>
    </row>
    <row r="975" spans="1:109" x14ac:dyDescent="0.25">
      <c r="A975" s="36">
        <v>553</v>
      </c>
      <c r="B975" s="38" t="s">
        <v>1159</v>
      </c>
      <c r="C975" s="33" t="s">
        <v>43</v>
      </c>
      <c r="D975" s="40">
        <v>1</v>
      </c>
      <c r="E975" s="21">
        <f t="shared" si="79"/>
        <v>1</v>
      </c>
      <c r="F975" s="22" t="s">
        <v>1034</v>
      </c>
      <c r="G975" s="22" t="s">
        <v>1037</v>
      </c>
      <c r="H975" s="22"/>
      <c r="I975" s="22"/>
      <c r="J975" s="22"/>
      <c r="K975" s="22"/>
      <c r="L975" s="23"/>
      <c r="M975" s="22"/>
      <c r="N975" s="24"/>
      <c r="O975" s="24"/>
      <c r="P975" s="24"/>
      <c r="Q975" s="24"/>
      <c r="R975" s="46"/>
      <c r="S975" s="46"/>
      <c r="T975" s="47"/>
      <c r="U975" s="47"/>
      <c r="V975" s="47"/>
      <c r="W975" s="46"/>
      <c r="X975" s="47"/>
      <c r="Y975" s="47"/>
      <c r="Z975" s="47"/>
      <c r="AA975" s="46"/>
      <c r="AB975" s="46"/>
      <c r="AC975" s="120"/>
      <c r="AD975" s="46"/>
      <c r="AE975" s="46"/>
      <c r="AF975" s="47"/>
      <c r="AG975" s="47"/>
      <c r="AH975" s="47"/>
      <c r="AI975" s="46"/>
      <c r="AJ975" s="46"/>
      <c r="AK975" s="46"/>
      <c r="AL975" s="46"/>
      <c r="AM975" s="46"/>
      <c r="AN975" s="47"/>
      <c r="AO975" s="47"/>
      <c r="AP975" s="47"/>
      <c r="AQ975" s="46"/>
      <c r="AR975" s="47"/>
      <c r="AS975" s="47"/>
      <c r="AT975" s="95"/>
      <c r="AU975" s="46"/>
      <c r="AV975" s="47"/>
      <c r="AW975" s="47"/>
      <c r="AX975" s="47"/>
      <c r="AY975" s="46"/>
      <c r="AZ975" s="46"/>
      <c r="BA975" s="46"/>
      <c r="BB975" s="46"/>
      <c r="BC975" s="46"/>
      <c r="BD975" s="47"/>
      <c r="BE975" s="47"/>
      <c r="BF975" s="47"/>
      <c r="BG975" s="46"/>
      <c r="BH975" s="47"/>
      <c r="BI975" s="47"/>
      <c r="BJ975" s="47"/>
      <c r="BK975" s="46"/>
      <c r="BL975" s="110"/>
      <c r="BM975" s="110"/>
      <c r="BN975" s="47"/>
      <c r="BO975" s="46"/>
      <c r="BP975" s="47"/>
      <c r="BQ975" s="47"/>
      <c r="BR975" s="47"/>
      <c r="BS975" s="46"/>
      <c r="BT975" s="47"/>
      <c r="BU975" s="47"/>
      <c r="BV975" s="47"/>
      <c r="BW975" s="46"/>
      <c r="BX975" s="47"/>
      <c r="BY975" s="47"/>
      <c r="BZ975" s="47"/>
      <c r="CA975" s="46"/>
      <c r="CB975" s="47"/>
      <c r="CC975" s="47"/>
      <c r="CD975" s="47"/>
      <c r="CE975" s="46"/>
      <c r="CF975" s="47">
        <f>VLOOKUP(A975,'[10]cirugia y sus especialida (404)'!$A$1:$U$425,19,0)</f>
        <v>125000</v>
      </c>
      <c r="CG975" s="47">
        <f>VLOOKUP(A975,'[10]cirugia y sus especialida (404)'!$A$1:$U$425,20,0)</f>
        <v>0</v>
      </c>
      <c r="CH975" s="47">
        <f>+CF975+CG975</f>
        <v>125000</v>
      </c>
      <c r="CI975" s="46"/>
      <c r="CJ975" s="47"/>
      <c r="CK975" s="47"/>
      <c r="CL975" s="47"/>
      <c r="CM975" s="46"/>
      <c r="CN975" s="46"/>
      <c r="CO975" s="46"/>
      <c r="CP975" s="46"/>
      <c r="CQ975" s="46"/>
      <c r="CR975" s="46"/>
      <c r="CS975" s="46"/>
      <c r="CT975" s="46"/>
      <c r="CU975" s="46"/>
      <c r="CV975" s="47"/>
      <c r="CW975" s="47"/>
      <c r="CX975" s="47"/>
      <c r="CY975" s="46"/>
      <c r="CZ975" s="28"/>
      <c r="DA975" s="28"/>
      <c r="DB975" s="35"/>
      <c r="DE975" s="31">
        <f t="shared" si="78"/>
        <v>125000</v>
      </c>
    </row>
    <row r="976" spans="1:109" x14ac:dyDescent="0.25">
      <c r="A976" s="18">
        <v>554</v>
      </c>
      <c r="B976" s="38" t="s">
        <v>1160</v>
      </c>
      <c r="C976" s="33" t="s">
        <v>43</v>
      </c>
      <c r="D976" s="40">
        <v>1</v>
      </c>
      <c r="E976" s="21">
        <f t="shared" si="79"/>
        <v>1</v>
      </c>
      <c r="F976" s="22" t="s">
        <v>1034</v>
      </c>
      <c r="G976" s="22" t="s">
        <v>1037</v>
      </c>
      <c r="H976" s="22"/>
      <c r="I976" s="22"/>
      <c r="J976" s="22"/>
      <c r="K976" s="22"/>
      <c r="L976" s="23"/>
      <c r="M976" s="22"/>
      <c r="N976" s="24"/>
      <c r="O976" s="24"/>
      <c r="P976" s="24"/>
      <c r="Q976" s="24"/>
      <c r="R976" s="46"/>
      <c r="S976" s="46"/>
      <c r="T976" s="47"/>
      <c r="U976" s="47"/>
      <c r="V976" s="47"/>
      <c r="W976" s="46"/>
      <c r="X976" s="47"/>
      <c r="Y976" s="47"/>
      <c r="Z976" s="47"/>
      <c r="AA976" s="46"/>
      <c r="AB976" s="46"/>
      <c r="AC976" s="120"/>
      <c r="AD976" s="46"/>
      <c r="AE976" s="46"/>
      <c r="AF976" s="47"/>
      <c r="AG976" s="47"/>
      <c r="AH976" s="47"/>
      <c r="AI976" s="46"/>
      <c r="AJ976" s="46"/>
      <c r="AK976" s="46"/>
      <c r="AL976" s="46"/>
      <c r="AM976" s="46"/>
      <c r="AN976" s="47"/>
      <c r="AO976" s="47"/>
      <c r="AP976" s="47"/>
      <c r="AQ976" s="46"/>
      <c r="AR976" s="47"/>
      <c r="AS976" s="47"/>
      <c r="AT976" s="95"/>
      <c r="AU976" s="46"/>
      <c r="AV976" s="47"/>
      <c r="AW976" s="47"/>
      <c r="AX976" s="47"/>
      <c r="AY976" s="46"/>
      <c r="AZ976" s="46"/>
      <c r="BA976" s="46"/>
      <c r="BB976" s="46"/>
      <c r="BC976" s="46"/>
      <c r="BD976" s="47"/>
      <c r="BE976" s="47"/>
      <c r="BF976" s="47"/>
      <c r="BG976" s="46"/>
      <c r="BH976" s="47"/>
      <c r="BI976" s="47"/>
      <c r="BJ976" s="47"/>
      <c r="BK976" s="46"/>
      <c r="BL976" s="110"/>
      <c r="BM976" s="110"/>
      <c r="BN976" s="47"/>
      <c r="BO976" s="46"/>
      <c r="BP976" s="47"/>
      <c r="BQ976" s="47"/>
      <c r="BR976" s="47"/>
      <c r="BS976" s="46"/>
      <c r="BT976" s="47"/>
      <c r="BU976" s="47"/>
      <c r="BV976" s="47"/>
      <c r="BW976" s="46"/>
      <c r="BX976" s="47"/>
      <c r="BY976" s="47"/>
      <c r="BZ976" s="47"/>
      <c r="CA976" s="46"/>
      <c r="CB976" s="47"/>
      <c r="CC976" s="47"/>
      <c r="CD976" s="47"/>
      <c r="CE976" s="46"/>
      <c r="CF976" s="47"/>
      <c r="CG976" s="47"/>
      <c r="CH976" s="47"/>
      <c r="CI976" s="46"/>
      <c r="CJ976" s="47"/>
      <c r="CK976" s="47"/>
      <c r="CL976" s="47"/>
      <c r="CM976" s="46"/>
      <c r="CN976" s="46"/>
      <c r="CO976" s="46"/>
      <c r="CP976" s="46"/>
      <c r="CQ976" s="46"/>
      <c r="CR976" s="46"/>
      <c r="CS976" s="46"/>
      <c r="CT976" s="46"/>
      <c r="CU976" s="46"/>
      <c r="CV976" s="47"/>
      <c r="CW976" s="47"/>
      <c r="CX976" s="47"/>
      <c r="CY976" s="46"/>
      <c r="CZ976" s="28">
        <f>VLOOKUP(A976,[1]Hoja2!$A$1:$G$589,7,0)</f>
        <v>114840</v>
      </c>
      <c r="DA976" s="28">
        <v>0</v>
      </c>
      <c r="DB976" s="35">
        <f t="shared" si="77"/>
        <v>114840</v>
      </c>
      <c r="DE976" s="31">
        <f t="shared" si="78"/>
        <v>114840</v>
      </c>
    </row>
    <row r="977" spans="1:109" x14ac:dyDescent="0.25">
      <c r="A977" s="18">
        <v>555</v>
      </c>
      <c r="B977" s="38" t="s">
        <v>1161</v>
      </c>
      <c r="C977" s="33" t="s">
        <v>43</v>
      </c>
      <c r="D977" s="40">
        <v>2</v>
      </c>
      <c r="E977" s="21">
        <f t="shared" si="79"/>
        <v>2</v>
      </c>
      <c r="F977" s="22" t="s">
        <v>1034</v>
      </c>
      <c r="G977" s="22" t="s">
        <v>1037</v>
      </c>
      <c r="H977" s="22"/>
      <c r="I977" s="22"/>
      <c r="J977" s="22"/>
      <c r="K977" s="22"/>
      <c r="L977" s="23"/>
      <c r="M977" s="22"/>
      <c r="N977" s="24"/>
      <c r="O977" s="24"/>
      <c r="P977" s="24"/>
      <c r="Q977" s="24"/>
      <c r="R977" s="46"/>
      <c r="S977" s="46"/>
      <c r="T977" s="47"/>
      <c r="U977" s="47"/>
      <c r="V977" s="47"/>
      <c r="W977" s="46"/>
      <c r="X977" s="47"/>
      <c r="Y977" s="47"/>
      <c r="Z977" s="47"/>
      <c r="AA977" s="46"/>
      <c r="AB977" s="46"/>
      <c r="AC977" s="120"/>
      <c r="AD977" s="46"/>
      <c r="AE977" s="46"/>
      <c r="AF977" s="47"/>
      <c r="AG977" s="47"/>
      <c r="AH977" s="47"/>
      <c r="AI977" s="46"/>
      <c r="AJ977" s="46"/>
      <c r="AK977" s="46"/>
      <c r="AL977" s="46"/>
      <c r="AM977" s="46"/>
      <c r="AN977" s="47"/>
      <c r="AO977" s="47"/>
      <c r="AP977" s="47"/>
      <c r="AQ977" s="46"/>
      <c r="AR977" s="47"/>
      <c r="AS977" s="47"/>
      <c r="AT977" s="95"/>
      <c r="AU977" s="46"/>
      <c r="AV977" s="47"/>
      <c r="AW977" s="47"/>
      <c r="AX977" s="47"/>
      <c r="AY977" s="46"/>
      <c r="AZ977" s="46"/>
      <c r="BA977" s="46"/>
      <c r="BB977" s="46"/>
      <c r="BC977" s="46"/>
      <c r="BD977" s="47"/>
      <c r="BE977" s="47"/>
      <c r="BF977" s="47"/>
      <c r="BG977" s="46"/>
      <c r="BH977" s="47"/>
      <c r="BI977" s="47"/>
      <c r="BJ977" s="47"/>
      <c r="BK977" s="46"/>
      <c r="BL977" s="110"/>
      <c r="BM977" s="110"/>
      <c r="BN977" s="47"/>
      <c r="BO977" s="46"/>
      <c r="BP977" s="47"/>
      <c r="BQ977" s="47"/>
      <c r="BR977" s="47"/>
      <c r="BS977" s="46"/>
      <c r="BT977" s="47"/>
      <c r="BU977" s="47"/>
      <c r="BV977" s="47"/>
      <c r="BW977" s="46"/>
      <c r="BX977" s="47"/>
      <c r="BY977" s="47"/>
      <c r="BZ977" s="47"/>
      <c r="CA977" s="46"/>
      <c r="CB977" s="47"/>
      <c r="CC977" s="47"/>
      <c r="CD977" s="47"/>
      <c r="CE977" s="46"/>
      <c r="CF977" s="47"/>
      <c r="CG977" s="47"/>
      <c r="CH977" s="47"/>
      <c r="CI977" s="46"/>
      <c r="CJ977" s="47"/>
      <c r="CK977" s="47"/>
      <c r="CL977" s="47"/>
      <c r="CM977" s="46"/>
      <c r="CN977" s="46"/>
      <c r="CO977" s="46"/>
      <c r="CP977" s="46"/>
      <c r="CQ977" s="46"/>
      <c r="CR977" s="46"/>
      <c r="CS977" s="46"/>
      <c r="CT977" s="46"/>
      <c r="CU977" s="46"/>
      <c r="CV977" s="47"/>
      <c r="CW977" s="47"/>
      <c r="CX977" s="47"/>
      <c r="CY977" s="46"/>
      <c r="CZ977" s="28">
        <f>VLOOKUP(A977,[1]Hoja2!$A$1:$G$589,7,0)</f>
        <v>114840</v>
      </c>
      <c r="DA977" s="28">
        <v>0</v>
      </c>
      <c r="DB977" s="35">
        <f t="shared" si="77"/>
        <v>114840</v>
      </c>
      <c r="DE977" s="31">
        <f t="shared" si="78"/>
        <v>114840</v>
      </c>
    </row>
    <row r="978" spans="1:109" x14ac:dyDescent="0.25">
      <c r="A978" s="36">
        <v>556</v>
      </c>
      <c r="B978" s="38" t="s">
        <v>1162</v>
      </c>
      <c r="C978" s="33" t="s">
        <v>43</v>
      </c>
      <c r="D978" s="40">
        <v>1</v>
      </c>
      <c r="E978" s="21">
        <f t="shared" si="79"/>
        <v>1</v>
      </c>
      <c r="F978" s="22" t="s">
        <v>1034</v>
      </c>
      <c r="G978" s="22" t="s">
        <v>1037</v>
      </c>
      <c r="H978" s="22"/>
      <c r="I978" s="22"/>
      <c r="J978" s="22"/>
      <c r="K978" s="22"/>
      <c r="L978" s="23"/>
      <c r="M978" s="22"/>
      <c r="N978" s="24"/>
      <c r="O978" s="24"/>
      <c r="P978" s="24"/>
      <c r="Q978" s="24"/>
      <c r="R978" s="46"/>
      <c r="S978" s="46"/>
      <c r="T978" s="47"/>
      <c r="U978" s="47"/>
      <c r="V978" s="47"/>
      <c r="W978" s="46"/>
      <c r="X978" s="47"/>
      <c r="Y978" s="47"/>
      <c r="Z978" s="47"/>
      <c r="AA978" s="46"/>
      <c r="AB978" s="46"/>
      <c r="AC978" s="120"/>
      <c r="AD978" s="46"/>
      <c r="AE978" s="46"/>
      <c r="AF978" s="47"/>
      <c r="AG978" s="47"/>
      <c r="AH978" s="47"/>
      <c r="AI978" s="46"/>
      <c r="AJ978" s="46"/>
      <c r="AK978" s="46"/>
      <c r="AL978" s="46"/>
      <c r="AM978" s="46"/>
      <c r="AN978" s="47"/>
      <c r="AO978" s="47"/>
      <c r="AP978" s="47"/>
      <c r="AQ978" s="46"/>
      <c r="AR978" s="47"/>
      <c r="AS978" s="47"/>
      <c r="AT978" s="95"/>
      <c r="AU978" s="46"/>
      <c r="AV978" s="47"/>
      <c r="AW978" s="47"/>
      <c r="AX978" s="47"/>
      <c r="AY978" s="46"/>
      <c r="AZ978" s="46"/>
      <c r="BA978" s="46"/>
      <c r="BB978" s="46"/>
      <c r="BC978" s="46"/>
      <c r="BD978" s="47"/>
      <c r="BE978" s="47"/>
      <c r="BF978" s="47"/>
      <c r="BG978" s="46"/>
      <c r="BH978" s="47"/>
      <c r="BI978" s="47"/>
      <c r="BJ978" s="47"/>
      <c r="BK978" s="46"/>
      <c r="BL978" s="110"/>
      <c r="BM978" s="110"/>
      <c r="BN978" s="47"/>
      <c r="BO978" s="46"/>
      <c r="BP978" s="47"/>
      <c r="BQ978" s="47"/>
      <c r="BR978" s="47"/>
      <c r="BS978" s="46"/>
      <c r="BT978" s="47"/>
      <c r="BU978" s="47"/>
      <c r="BV978" s="47"/>
      <c r="BW978" s="46"/>
      <c r="BX978" s="47"/>
      <c r="BY978" s="47"/>
      <c r="BZ978" s="47"/>
      <c r="CA978" s="46"/>
      <c r="CB978" s="47"/>
      <c r="CC978" s="47"/>
      <c r="CD978" s="47"/>
      <c r="CE978" s="46"/>
      <c r="CF978" s="47"/>
      <c r="CG978" s="47"/>
      <c r="CH978" s="47"/>
      <c r="CI978" s="46"/>
      <c r="CJ978" s="47"/>
      <c r="CK978" s="47"/>
      <c r="CL978" s="47"/>
      <c r="CM978" s="46"/>
      <c r="CN978" s="46"/>
      <c r="CO978" s="46"/>
      <c r="CP978" s="46"/>
      <c r="CQ978" s="46"/>
      <c r="CR978" s="46"/>
      <c r="CS978" s="46"/>
      <c r="CT978" s="46"/>
      <c r="CU978" s="46"/>
      <c r="CV978" s="47"/>
      <c r="CW978" s="47"/>
      <c r="CX978" s="47"/>
      <c r="CY978" s="46"/>
      <c r="CZ978" s="28">
        <f>VLOOKUP(A978,[1]Hoja2!$A$1:$G$589,7,0)</f>
        <v>120060</v>
      </c>
      <c r="DA978" s="28">
        <v>0</v>
      </c>
      <c r="DB978" s="35">
        <f t="shared" si="77"/>
        <v>120060</v>
      </c>
      <c r="DE978" s="31">
        <f t="shared" si="78"/>
        <v>120060</v>
      </c>
    </row>
    <row r="979" spans="1:109" ht="22.5" x14ac:dyDescent="0.25">
      <c r="A979" s="36">
        <v>613</v>
      </c>
      <c r="B979" s="43" t="s">
        <v>1163</v>
      </c>
      <c r="C979" s="33" t="s">
        <v>43</v>
      </c>
      <c r="D979" s="40">
        <v>1</v>
      </c>
      <c r="E979" s="21">
        <f t="shared" si="79"/>
        <v>1</v>
      </c>
      <c r="F979" s="23" t="s">
        <v>1034</v>
      </c>
      <c r="G979" s="23" t="s">
        <v>1144</v>
      </c>
      <c r="H979" s="22"/>
      <c r="I979" s="22"/>
      <c r="J979" s="22"/>
      <c r="K979" s="22"/>
      <c r="L979" s="23"/>
      <c r="M979" s="22"/>
      <c r="N979" s="24"/>
      <c r="O979" s="24"/>
      <c r="P979" s="24"/>
      <c r="Q979" s="24"/>
      <c r="R979" s="46"/>
      <c r="S979" s="46"/>
      <c r="T979" s="47"/>
      <c r="U979" s="47"/>
      <c r="V979" s="47"/>
      <c r="W979" s="46"/>
      <c r="X979" s="47"/>
      <c r="Y979" s="47"/>
      <c r="Z979" s="47"/>
      <c r="AA979" s="46"/>
      <c r="AB979" s="46"/>
      <c r="AC979" s="120"/>
      <c r="AD979" s="46"/>
      <c r="AE979" s="46"/>
      <c r="AF979" s="47"/>
      <c r="AG979" s="47"/>
      <c r="AH979" s="47"/>
      <c r="AI979" s="46"/>
      <c r="AJ979" s="46"/>
      <c r="AK979" s="46"/>
      <c r="AL979" s="46"/>
      <c r="AM979" s="46"/>
      <c r="AN979" s="47"/>
      <c r="AO979" s="47"/>
      <c r="AP979" s="47"/>
      <c r="AQ979" s="46"/>
      <c r="AR979" s="47"/>
      <c r="AS979" s="47"/>
      <c r="AT979" s="95"/>
      <c r="AU979" s="46"/>
      <c r="AV979" s="47"/>
      <c r="AW979" s="47"/>
      <c r="AX979" s="47"/>
      <c r="AY979" s="46"/>
      <c r="AZ979" s="46"/>
      <c r="BA979" s="46"/>
      <c r="BB979" s="46"/>
      <c r="BC979" s="46"/>
      <c r="BD979" s="47"/>
      <c r="BE979" s="47"/>
      <c r="BF979" s="47"/>
      <c r="BG979" s="46"/>
      <c r="BH979" s="47"/>
      <c r="BI979" s="47"/>
      <c r="BJ979" s="47"/>
      <c r="BK979" s="46"/>
      <c r="BL979" s="110"/>
      <c r="BM979" s="110"/>
      <c r="BN979" s="47"/>
      <c r="BO979" s="46"/>
      <c r="BP979" s="47"/>
      <c r="BQ979" s="47"/>
      <c r="BR979" s="47"/>
      <c r="BS979" s="46"/>
      <c r="BT979" s="47"/>
      <c r="BU979" s="47"/>
      <c r="BV979" s="47"/>
      <c r="BW979" s="46"/>
      <c r="BX979" s="47"/>
      <c r="BY979" s="47"/>
      <c r="BZ979" s="47"/>
      <c r="CA979" s="46"/>
      <c r="CB979" s="47"/>
      <c r="CC979" s="47"/>
      <c r="CD979" s="47"/>
      <c r="CE979" s="46"/>
      <c r="CF979" s="47"/>
      <c r="CG979" s="47"/>
      <c r="CH979" s="47"/>
      <c r="CI979" s="46"/>
      <c r="CJ979" s="47"/>
      <c r="CK979" s="47"/>
      <c r="CL979" s="47"/>
      <c r="CM979" s="46"/>
      <c r="CN979" s="46"/>
      <c r="CO979" s="46"/>
      <c r="CP979" s="46"/>
      <c r="CQ979" s="46"/>
      <c r="CR979" s="46"/>
      <c r="CS979" s="46"/>
      <c r="CT979" s="46"/>
      <c r="CU979" s="46"/>
      <c r="CV979" s="47"/>
      <c r="CW979" s="47"/>
      <c r="CX979" s="47"/>
      <c r="CY979" s="46"/>
      <c r="CZ979" s="28"/>
      <c r="DA979" s="28"/>
      <c r="DB979" s="35"/>
      <c r="DE979" s="31" t="e">
        <f t="shared" si="78"/>
        <v>#NUM!</v>
      </c>
    </row>
    <row r="980" spans="1:109" ht="22.5" x14ac:dyDescent="0.25">
      <c r="A980" s="18">
        <v>566</v>
      </c>
      <c r="B980" s="43" t="s">
        <v>1164</v>
      </c>
      <c r="C980" s="21" t="s">
        <v>43</v>
      </c>
      <c r="D980" s="40">
        <v>5</v>
      </c>
      <c r="E980" s="21">
        <v>5</v>
      </c>
      <c r="F980" s="23" t="s">
        <v>1034</v>
      </c>
      <c r="G980" s="23" t="s">
        <v>1144</v>
      </c>
      <c r="H980" s="22"/>
      <c r="I980" s="22"/>
      <c r="J980" s="22"/>
      <c r="K980" s="22"/>
      <c r="L980" s="23"/>
      <c r="M980" s="22" t="s">
        <v>124</v>
      </c>
      <c r="N980" s="24"/>
      <c r="O980" s="24"/>
      <c r="P980" s="24"/>
      <c r="Q980" s="24"/>
      <c r="R980" s="46"/>
      <c r="S980" s="46"/>
      <c r="T980" s="47"/>
      <c r="U980" s="47"/>
      <c r="V980" s="47"/>
      <c r="W980" s="46"/>
      <c r="X980" s="47"/>
      <c r="Y980" s="47"/>
      <c r="Z980" s="47"/>
      <c r="AA980" s="46"/>
      <c r="AB980" s="46"/>
      <c r="AC980" s="120"/>
      <c r="AD980" s="46"/>
      <c r="AE980" s="46"/>
      <c r="AF980" s="47"/>
      <c r="AG980" s="47"/>
      <c r="AH980" s="47"/>
      <c r="AI980" s="46"/>
      <c r="AJ980" s="46"/>
      <c r="AK980" s="46"/>
      <c r="AL980" s="46"/>
      <c r="AM980" s="46"/>
      <c r="AN980" s="47"/>
      <c r="AO980" s="47"/>
      <c r="AP980" s="47"/>
      <c r="AQ980" s="46"/>
      <c r="AR980" s="47"/>
      <c r="AS980" s="47"/>
      <c r="AT980" s="95"/>
      <c r="AU980" s="46"/>
      <c r="AV980" s="47"/>
      <c r="AW980" s="47"/>
      <c r="AX980" s="47"/>
      <c r="AY980" s="46"/>
      <c r="AZ980" s="46"/>
      <c r="BA980" s="46"/>
      <c r="BB980" s="46"/>
      <c r="BC980" s="46"/>
      <c r="BD980" s="47"/>
      <c r="BE980" s="47"/>
      <c r="BF980" s="47"/>
      <c r="BG980" s="46"/>
      <c r="BH980" s="47"/>
      <c r="BI980" s="47"/>
      <c r="BJ980" s="47"/>
      <c r="BK980" s="46"/>
      <c r="BL980" s="110"/>
      <c r="BM980" s="110"/>
      <c r="BN980" s="47"/>
      <c r="BO980" s="46"/>
      <c r="BP980" s="47"/>
      <c r="BQ980" s="47"/>
      <c r="BR980" s="47"/>
      <c r="BS980" s="46"/>
      <c r="BT980" s="47"/>
      <c r="BU980" s="47"/>
      <c r="BV980" s="47"/>
      <c r="BW980" s="46"/>
      <c r="BX980" s="47"/>
      <c r="BY980" s="47"/>
      <c r="BZ980" s="47"/>
      <c r="CA980" s="46"/>
      <c r="CB980" s="47"/>
      <c r="CC980" s="47"/>
      <c r="CD980" s="47"/>
      <c r="CE980" s="46"/>
      <c r="CF980" s="47"/>
      <c r="CG980" s="47"/>
      <c r="CH980" s="47"/>
      <c r="CI980" s="46"/>
      <c r="CJ980" s="47"/>
      <c r="CK980" s="47"/>
      <c r="CL980" s="47"/>
      <c r="CM980" s="46"/>
      <c r="CN980" s="46"/>
      <c r="CO980" s="46"/>
      <c r="CP980" s="46"/>
      <c r="CQ980" s="46"/>
      <c r="CR980" s="46"/>
      <c r="CS980" s="46"/>
      <c r="CT980" s="46"/>
      <c r="CU980" s="46"/>
      <c r="CV980" s="47"/>
      <c r="CW980" s="47"/>
      <c r="CX980" s="47"/>
      <c r="CY980" s="46"/>
      <c r="CZ980" s="28"/>
      <c r="DA980" s="28"/>
      <c r="DB980" s="35"/>
      <c r="DE980" s="31" t="e">
        <f t="shared" si="78"/>
        <v>#NUM!</v>
      </c>
    </row>
    <row r="981" spans="1:109" ht="22.5" x14ac:dyDescent="0.25">
      <c r="A981" s="18">
        <v>563</v>
      </c>
      <c r="B981" s="43" t="s">
        <v>1165</v>
      </c>
      <c r="C981" s="21" t="s">
        <v>43</v>
      </c>
      <c r="D981" s="40">
        <v>5</v>
      </c>
      <c r="E981" s="21">
        <v>5</v>
      </c>
      <c r="F981" s="23" t="s">
        <v>1034</v>
      </c>
      <c r="G981" s="23" t="s">
        <v>1144</v>
      </c>
      <c r="H981" s="22"/>
      <c r="I981" s="22"/>
      <c r="J981" s="22"/>
      <c r="K981" s="22"/>
      <c r="L981" s="23"/>
      <c r="M981" s="22" t="s">
        <v>124</v>
      </c>
      <c r="N981" s="24"/>
      <c r="O981" s="24"/>
      <c r="P981" s="24"/>
      <c r="Q981" s="24"/>
      <c r="R981" s="46"/>
      <c r="S981" s="46"/>
      <c r="T981" s="47"/>
      <c r="U981" s="47"/>
      <c r="V981" s="47"/>
      <c r="W981" s="46"/>
      <c r="X981" s="47"/>
      <c r="Y981" s="47"/>
      <c r="Z981" s="47"/>
      <c r="AA981" s="46"/>
      <c r="AB981" s="46"/>
      <c r="AC981" s="120"/>
      <c r="AD981" s="46"/>
      <c r="AE981" s="46"/>
      <c r="AF981" s="47"/>
      <c r="AG981" s="47"/>
      <c r="AH981" s="47"/>
      <c r="AI981" s="46"/>
      <c r="AJ981" s="46"/>
      <c r="AK981" s="46"/>
      <c r="AL981" s="46"/>
      <c r="AM981" s="46"/>
      <c r="AN981" s="47"/>
      <c r="AO981" s="47"/>
      <c r="AP981" s="47"/>
      <c r="AQ981" s="46"/>
      <c r="AR981" s="47"/>
      <c r="AS981" s="47"/>
      <c r="AT981" s="95"/>
      <c r="AU981" s="46"/>
      <c r="AV981" s="47"/>
      <c r="AW981" s="47"/>
      <c r="AX981" s="47"/>
      <c r="AY981" s="46"/>
      <c r="AZ981" s="46"/>
      <c r="BA981" s="46"/>
      <c r="BB981" s="46"/>
      <c r="BC981" s="46"/>
      <c r="BD981" s="47"/>
      <c r="BE981" s="47"/>
      <c r="BF981" s="47"/>
      <c r="BG981" s="46"/>
      <c r="BH981" s="47"/>
      <c r="BI981" s="47"/>
      <c r="BJ981" s="47"/>
      <c r="BK981" s="46"/>
      <c r="BL981" s="110"/>
      <c r="BM981" s="110"/>
      <c r="BN981" s="47"/>
      <c r="BO981" s="46"/>
      <c r="BP981" s="47"/>
      <c r="BQ981" s="47"/>
      <c r="BR981" s="47"/>
      <c r="BS981" s="46"/>
      <c r="BT981" s="47"/>
      <c r="BU981" s="47"/>
      <c r="BV981" s="47"/>
      <c r="BW981" s="46"/>
      <c r="BX981" s="47"/>
      <c r="BY981" s="47"/>
      <c r="BZ981" s="47"/>
      <c r="CA981" s="46"/>
      <c r="CB981" s="47"/>
      <c r="CC981" s="47"/>
      <c r="CD981" s="47"/>
      <c r="CE981" s="46"/>
      <c r="CF981" s="47"/>
      <c r="CG981" s="47"/>
      <c r="CH981" s="47"/>
      <c r="CI981" s="46"/>
      <c r="CJ981" s="47"/>
      <c r="CK981" s="47"/>
      <c r="CL981" s="47"/>
      <c r="CM981" s="46"/>
      <c r="CN981" s="46"/>
      <c r="CO981" s="46"/>
      <c r="CP981" s="46"/>
      <c r="CQ981" s="46"/>
      <c r="CR981" s="46"/>
      <c r="CS981" s="46"/>
      <c r="CT981" s="46"/>
      <c r="CU981" s="46"/>
      <c r="CV981" s="47"/>
      <c r="CW981" s="47"/>
      <c r="CX981" s="47"/>
      <c r="CY981" s="46"/>
      <c r="CZ981" s="28">
        <f>VLOOKUP(A981,[1]Hoja2!$A$1:$G$589,7,0)</f>
        <v>165996</v>
      </c>
      <c r="DA981" s="28">
        <v>0</v>
      </c>
      <c r="DB981" s="35">
        <f t="shared" si="77"/>
        <v>165996</v>
      </c>
      <c r="DE981" s="31">
        <f t="shared" si="78"/>
        <v>165996</v>
      </c>
    </row>
    <row r="982" spans="1:109" ht="22.5" x14ac:dyDescent="0.25">
      <c r="A982" s="36">
        <v>616</v>
      </c>
      <c r="B982" s="43" t="s">
        <v>1166</v>
      </c>
      <c r="C982" s="33" t="s">
        <v>43</v>
      </c>
      <c r="D982" s="40">
        <v>1</v>
      </c>
      <c r="E982" s="21">
        <f>D982</f>
        <v>1</v>
      </c>
      <c r="F982" s="23" t="s">
        <v>1034</v>
      </c>
      <c r="G982" s="23" t="s">
        <v>1144</v>
      </c>
      <c r="H982" s="22"/>
      <c r="I982" s="22"/>
      <c r="J982" s="22"/>
      <c r="K982" s="22"/>
      <c r="L982" s="23"/>
      <c r="M982" s="22"/>
      <c r="N982" s="24"/>
      <c r="O982" s="24"/>
      <c r="P982" s="24"/>
      <c r="Q982" s="24"/>
      <c r="R982" s="46"/>
      <c r="S982" s="46"/>
      <c r="T982" s="47"/>
      <c r="U982" s="47"/>
      <c r="V982" s="47"/>
      <c r="W982" s="46"/>
      <c r="X982" s="47"/>
      <c r="Y982" s="47"/>
      <c r="Z982" s="47"/>
      <c r="AA982" s="46"/>
      <c r="AB982" s="46"/>
      <c r="AC982" s="120"/>
      <c r="AD982" s="46"/>
      <c r="AE982" s="46"/>
      <c r="AF982" s="47"/>
      <c r="AG982" s="47"/>
      <c r="AH982" s="47"/>
      <c r="AI982" s="46"/>
      <c r="AJ982" s="46"/>
      <c r="AK982" s="46"/>
      <c r="AL982" s="46"/>
      <c r="AM982" s="46"/>
      <c r="AN982" s="47"/>
      <c r="AO982" s="47"/>
      <c r="AP982" s="47"/>
      <c r="AQ982" s="46"/>
      <c r="AR982" s="47"/>
      <c r="AS982" s="47"/>
      <c r="AT982" s="95"/>
      <c r="AU982" s="46"/>
      <c r="AV982" s="47"/>
      <c r="AW982" s="47"/>
      <c r="AX982" s="47"/>
      <c r="AY982" s="46"/>
      <c r="AZ982" s="46"/>
      <c r="BA982" s="46"/>
      <c r="BB982" s="46"/>
      <c r="BC982" s="46"/>
      <c r="BD982" s="47"/>
      <c r="BE982" s="47"/>
      <c r="BF982" s="47"/>
      <c r="BG982" s="46"/>
      <c r="BH982" s="47"/>
      <c r="BI982" s="47"/>
      <c r="BJ982" s="47"/>
      <c r="BK982" s="46"/>
      <c r="BL982" s="110"/>
      <c r="BM982" s="110"/>
      <c r="BN982" s="47"/>
      <c r="BO982" s="46"/>
      <c r="BP982" s="47"/>
      <c r="BQ982" s="47"/>
      <c r="BR982" s="47"/>
      <c r="BS982" s="46"/>
      <c r="BT982" s="47"/>
      <c r="BU982" s="47"/>
      <c r="BV982" s="47"/>
      <c r="BW982" s="46"/>
      <c r="BX982" s="47"/>
      <c r="BY982" s="47"/>
      <c r="BZ982" s="47"/>
      <c r="CA982" s="46"/>
      <c r="CB982" s="47"/>
      <c r="CC982" s="47"/>
      <c r="CD982" s="47"/>
      <c r="CE982" s="46"/>
      <c r="CF982" s="47"/>
      <c r="CG982" s="47"/>
      <c r="CH982" s="47"/>
      <c r="CI982" s="46"/>
      <c r="CJ982" s="47"/>
      <c r="CK982" s="47"/>
      <c r="CL982" s="47"/>
      <c r="CM982" s="46"/>
      <c r="CN982" s="46"/>
      <c r="CO982" s="46"/>
      <c r="CP982" s="46"/>
      <c r="CQ982" s="46"/>
      <c r="CR982" s="46"/>
      <c r="CS982" s="46"/>
      <c r="CT982" s="46"/>
      <c r="CU982" s="46"/>
      <c r="CV982" s="47"/>
      <c r="CW982" s="47"/>
      <c r="CX982" s="47"/>
      <c r="CY982" s="46"/>
      <c r="CZ982" s="28"/>
      <c r="DA982" s="28"/>
      <c r="DB982" s="35"/>
      <c r="DE982" s="31" t="e">
        <f t="shared" si="78"/>
        <v>#NUM!</v>
      </c>
    </row>
    <row r="983" spans="1:109" ht="22.5" x14ac:dyDescent="0.25">
      <c r="A983" s="18">
        <v>564</v>
      </c>
      <c r="B983" s="43" t="s">
        <v>1167</v>
      </c>
      <c r="C983" s="21" t="s">
        <v>43</v>
      </c>
      <c r="D983" s="40">
        <v>5</v>
      </c>
      <c r="E983" s="21">
        <v>5</v>
      </c>
      <c r="F983" s="23" t="s">
        <v>1034</v>
      </c>
      <c r="G983" s="23" t="s">
        <v>1144</v>
      </c>
      <c r="H983" s="22"/>
      <c r="I983" s="22"/>
      <c r="J983" s="22"/>
      <c r="K983" s="22"/>
      <c r="L983" s="23"/>
      <c r="M983" s="22" t="s">
        <v>124</v>
      </c>
      <c r="N983" s="24"/>
      <c r="O983" s="24"/>
      <c r="P983" s="24"/>
      <c r="Q983" s="24"/>
      <c r="R983" s="46"/>
      <c r="S983" s="46"/>
      <c r="T983" s="47"/>
      <c r="U983" s="47"/>
      <c r="V983" s="47"/>
      <c r="W983" s="46"/>
      <c r="X983" s="47"/>
      <c r="Y983" s="47"/>
      <c r="Z983" s="47"/>
      <c r="AA983" s="46"/>
      <c r="AB983" s="46"/>
      <c r="AC983" s="120"/>
      <c r="AD983" s="46"/>
      <c r="AE983" s="46"/>
      <c r="AF983" s="47"/>
      <c r="AG983" s="47"/>
      <c r="AH983" s="47"/>
      <c r="AI983" s="46"/>
      <c r="AJ983" s="46"/>
      <c r="AK983" s="46"/>
      <c r="AL983" s="46"/>
      <c r="AM983" s="46"/>
      <c r="AN983" s="47"/>
      <c r="AO983" s="47"/>
      <c r="AP983" s="47"/>
      <c r="AQ983" s="46"/>
      <c r="AR983" s="47"/>
      <c r="AS983" s="47"/>
      <c r="AT983" s="95"/>
      <c r="AU983" s="46"/>
      <c r="AV983" s="47"/>
      <c r="AW983" s="47"/>
      <c r="AX983" s="47"/>
      <c r="AY983" s="46"/>
      <c r="AZ983" s="46"/>
      <c r="BA983" s="46"/>
      <c r="BB983" s="46"/>
      <c r="BC983" s="46"/>
      <c r="BD983" s="47"/>
      <c r="BE983" s="47"/>
      <c r="BF983" s="47"/>
      <c r="BG983" s="46"/>
      <c r="BH983" s="47"/>
      <c r="BI983" s="47"/>
      <c r="BJ983" s="47"/>
      <c r="BK983" s="46"/>
      <c r="BL983" s="110"/>
      <c r="BM983" s="110"/>
      <c r="BN983" s="47"/>
      <c r="BO983" s="46"/>
      <c r="BP983" s="47"/>
      <c r="BQ983" s="47"/>
      <c r="BR983" s="47"/>
      <c r="BS983" s="46"/>
      <c r="BT983" s="47"/>
      <c r="BU983" s="47"/>
      <c r="BV983" s="47"/>
      <c r="BW983" s="46"/>
      <c r="BX983" s="47"/>
      <c r="BY983" s="47"/>
      <c r="BZ983" s="47"/>
      <c r="CA983" s="46"/>
      <c r="CB983" s="47"/>
      <c r="CC983" s="47"/>
      <c r="CD983" s="47"/>
      <c r="CE983" s="46"/>
      <c r="CF983" s="47"/>
      <c r="CG983" s="47"/>
      <c r="CH983" s="47"/>
      <c r="CI983" s="46"/>
      <c r="CJ983" s="47"/>
      <c r="CK983" s="47"/>
      <c r="CL983" s="47"/>
      <c r="CM983" s="46"/>
      <c r="CN983" s="46"/>
      <c r="CO983" s="46"/>
      <c r="CP983" s="46"/>
      <c r="CQ983" s="46"/>
      <c r="CR983" s="46"/>
      <c r="CS983" s="46"/>
      <c r="CT983" s="46"/>
      <c r="CU983" s="46"/>
      <c r="CV983" s="47"/>
      <c r="CW983" s="47"/>
      <c r="CX983" s="47"/>
      <c r="CY983" s="46"/>
      <c r="CZ983" s="28">
        <f>VLOOKUP(A983,[1]Hoja2!$A$1:$G$589,7,0)</f>
        <v>128800</v>
      </c>
      <c r="DA983" s="28">
        <v>0</v>
      </c>
      <c r="DB983" s="35">
        <f t="shared" si="77"/>
        <v>128800</v>
      </c>
      <c r="DE983" s="31">
        <f t="shared" si="78"/>
        <v>128800</v>
      </c>
    </row>
    <row r="984" spans="1:109" ht="22.5" x14ac:dyDescent="0.25">
      <c r="A984" s="18">
        <v>617</v>
      </c>
      <c r="B984" s="43" t="s">
        <v>1168</v>
      </c>
      <c r="C984" s="33" t="s">
        <v>43</v>
      </c>
      <c r="D984" s="40">
        <v>1</v>
      </c>
      <c r="E984" s="21">
        <f>D984</f>
        <v>1</v>
      </c>
      <c r="F984" s="23" t="s">
        <v>1034</v>
      </c>
      <c r="G984" s="23" t="s">
        <v>1144</v>
      </c>
      <c r="H984" s="22"/>
      <c r="I984" s="22"/>
      <c r="J984" s="22"/>
      <c r="K984" s="22"/>
      <c r="L984" s="23"/>
      <c r="M984" s="22"/>
      <c r="N984" s="24"/>
      <c r="O984" s="24"/>
      <c r="P984" s="24"/>
      <c r="Q984" s="24"/>
      <c r="R984" s="46"/>
      <c r="S984" s="46"/>
      <c r="T984" s="47"/>
      <c r="U984" s="47"/>
      <c r="V984" s="47"/>
      <c r="W984" s="46"/>
      <c r="X984" s="47"/>
      <c r="Y984" s="47"/>
      <c r="Z984" s="47"/>
      <c r="AA984" s="46"/>
      <c r="AB984" s="46"/>
      <c r="AC984" s="120"/>
      <c r="AD984" s="46"/>
      <c r="AE984" s="46"/>
      <c r="AF984" s="47"/>
      <c r="AG984" s="47"/>
      <c r="AH984" s="47"/>
      <c r="AI984" s="46"/>
      <c r="AJ984" s="46"/>
      <c r="AK984" s="46"/>
      <c r="AL984" s="46"/>
      <c r="AM984" s="46"/>
      <c r="AN984" s="47"/>
      <c r="AO984" s="47"/>
      <c r="AP984" s="47"/>
      <c r="AQ984" s="46"/>
      <c r="AR984" s="47"/>
      <c r="AS984" s="47"/>
      <c r="AT984" s="95"/>
      <c r="AU984" s="46"/>
      <c r="AV984" s="47"/>
      <c r="AW984" s="47"/>
      <c r="AX984" s="47"/>
      <c r="AY984" s="46"/>
      <c r="AZ984" s="46"/>
      <c r="BA984" s="46"/>
      <c r="BB984" s="46"/>
      <c r="BC984" s="46"/>
      <c r="BD984" s="47"/>
      <c r="BE984" s="47"/>
      <c r="BF984" s="47"/>
      <c r="BG984" s="46"/>
      <c r="BH984" s="47"/>
      <c r="BI984" s="47"/>
      <c r="BJ984" s="47"/>
      <c r="BK984" s="46"/>
      <c r="BL984" s="110"/>
      <c r="BM984" s="110"/>
      <c r="BN984" s="47"/>
      <c r="BO984" s="46"/>
      <c r="BP984" s="47"/>
      <c r="BQ984" s="47"/>
      <c r="BR984" s="47"/>
      <c r="BS984" s="46"/>
      <c r="BT984" s="47"/>
      <c r="BU984" s="47"/>
      <c r="BV984" s="47"/>
      <c r="BW984" s="46"/>
      <c r="BX984" s="47"/>
      <c r="BY984" s="47"/>
      <c r="BZ984" s="47"/>
      <c r="CA984" s="46"/>
      <c r="CB984" s="47"/>
      <c r="CC984" s="47"/>
      <c r="CD984" s="47"/>
      <c r="CE984" s="46"/>
      <c r="CF984" s="47"/>
      <c r="CG984" s="47"/>
      <c r="CH984" s="47"/>
      <c r="CI984" s="46"/>
      <c r="CJ984" s="47"/>
      <c r="CK984" s="47"/>
      <c r="CL984" s="47"/>
      <c r="CM984" s="46"/>
      <c r="CN984" s="46"/>
      <c r="CO984" s="46"/>
      <c r="CP984" s="46"/>
      <c r="CQ984" s="46"/>
      <c r="CR984" s="46"/>
      <c r="CS984" s="46"/>
      <c r="CT984" s="46"/>
      <c r="CU984" s="46"/>
      <c r="CV984" s="47"/>
      <c r="CW984" s="47"/>
      <c r="CX984" s="47"/>
      <c r="CY984" s="46"/>
      <c r="CZ984" s="28"/>
      <c r="DA984" s="28"/>
      <c r="DB984" s="35"/>
      <c r="DE984" s="31" t="e">
        <f t="shared" si="78"/>
        <v>#NUM!</v>
      </c>
    </row>
    <row r="985" spans="1:109" ht="22.5" x14ac:dyDescent="0.25">
      <c r="A985" s="36">
        <v>565</v>
      </c>
      <c r="B985" s="43" t="s">
        <v>1169</v>
      </c>
      <c r="C985" s="21" t="s">
        <v>43</v>
      </c>
      <c r="D985" s="40">
        <v>5</v>
      </c>
      <c r="E985" s="21">
        <v>5</v>
      </c>
      <c r="F985" s="23" t="s">
        <v>1034</v>
      </c>
      <c r="G985" s="23" t="s">
        <v>1144</v>
      </c>
      <c r="H985" s="22"/>
      <c r="I985" s="22"/>
      <c r="J985" s="22"/>
      <c r="K985" s="22"/>
      <c r="L985" s="23"/>
      <c r="M985" s="22" t="s">
        <v>124</v>
      </c>
      <c r="N985" s="24"/>
      <c r="O985" s="24"/>
      <c r="P985" s="24"/>
      <c r="Q985" s="24"/>
      <c r="R985" s="46"/>
      <c r="S985" s="46"/>
      <c r="T985" s="47"/>
      <c r="U985" s="47"/>
      <c r="V985" s="47"/>
      <c r="W985" s="46"/>
      <c r="X985" s="47"/>
      <c r="Y985" s="47"/>
      <c r="Z985" s="47"/>
      <c r="AA985" s="46"/>
      <c r="AB985" s="46"/>
      <c r="AC985" s="120"/>
      <c r="AD985" s="46"/>
      <c r="AE985" s="46"/>
      <c r="AF985" s="47"/>
      <c r="AG985" s="47"/>
      <c r="AH985" s="47"/>
      <c r="AI985" s="46"/>
      <c r="AJ985" s="46"/>
      <c r="AK985" s="46"/>
      <c r="AL985" s="46"/>
      <c r="AM985" s="46"/>
      <c r="AN985" s="47"/>
      <c r="AO985" s="47"/>
      <c r="AP985" s="47"/>
      <c r="AQ985" s="46"/>
      <c r="AR985" s="47"/>
      <c r="AS985" s="47"/>
      <c r="AT985" s="95"/>
      <c r="AU985" s="46"/>
      <c r="AV985" s="47"/>
      <c r="AW985" s="47"/>
      <c r="AX985" s="47"/>
      <c r="AY985" s="46"/>
      <c r="AZ985" s="46"/>
      <c r="BA985" s="46"/>
      <c r="BB985" s="46"/>
      <c r="BC985" s="46"/>
      <c r="BD985" s="47"/>
      <c r="BE985" s="47"/>
      <c r="BF985" s="47"/>
      <c r="BG985" s="46"/>
      <c r="BH985" s="47"/>
      <c r="BI985" s="47"/>
      <c r="BJ985" s="47"/>
      <c r="BK985" s="46"/>
      <c r="BL985" s="110"/>
      <c r="BM985" s="110"/>
      <c r="BN985" s="47"/>
      <c r="BO985" s="46"/>
      <c r="BP985" s="47"/>
      <c r="BQ985" s="47"/>
      <c r="BR985" s="47"/>
      <c r="BS985" s="46"/>
      <c r="BT985" s="47"/>
      <c r="BU985" s="47"/>
      <c r="BV985" s="47"/>
      <c r="BW985" s="46"/>
      <c r="BX985" s="47"/>
      <c r="BY985" s="47"/>
      <c r="BZ985" s="47"/>
      <c r="CA985" s="46"/>
      <c r="CB985" s="47"/>
      <c r="CC985" s="47"/>
      <c r="CD985" s="47"/>
      <c r="CE985" s="46"/>
      <c r="CF985" s="47"/>
      <c r="CG985" s="47"/>
      <c r="CH985" s="47"/>
      <c r="CI985" s="46"/>
      <c r="CJ985" s="47"/>
      <c r="CK985" s="47"/>
      <c r="CL985" s="47"/>
      <c r="CM985" s="46"/>
      <c r="CN985" s="46"/>
      <c r="CO985" s="46"/>
      <c r="CP985" s="46"/>
      <c r="CQ985" s="46"/>
      <c r="CR985" s="46"/>
      <c r="CS985" s="46"/>
      <c r="CT985" s="46"/>
      <c r="CU985" s="46"/>
      <c r="CV985" s="47"/>
      <c r="CW985" s="47"/>
      <c r="CX985" s="47"/>
      <c r="CY985" s="46"/>
      <c r="CZ985" s="28">
        <f>VLOOKUP(A985,[1]Hoja2!$A$1:$G$589,7,0)</f>
        <v>128800</v>
      </c>
      <c r="DA985" s="28">
        <v>0</v>
      </c>
      <c r="DB985" s="35">
        <f t="shared" si="77"/>
        <v>128800</v>
      </c>
      <c r="DE985" s="31">
        <f t="shared" si="78"/>
        <v>128800</v>
      </c>
    </row>
    <row r="986" spans="1:109" ht="22.5" x14ac:dyDescent="0.25">
      <c r="A986" s="18">
        <v>614</v>
      </c>
      <c r="B986" s="43" t="s">
        <v>1170</v>
      </c>
      <c r="C986" s="33" t="s">
        <v>43</v>
      </c>
      <c r="D986" s="40">
        <v>1</v>
      </c>
      <c r="E986" s="21">
        <f t="shared" ref="E986:E993" si="80">D986</f>
        <v>1</v>
      </c>
      <c r="F986" s="23" t="s">
        <v>1034</v>
      </c>
      <c r="G986" s="23" t="s">
        <v>1144</v>
      </c>
      <c r="H986" s="22"/>
      <c r="I986" s="22"/>
      <c r="J986" s="22"/>
      <c r="K986" s="22"/>
      <c r="L986" s="23"/>
      <c r="M986" s="22"/>
      <c r="N986" s="24"/>
      <c r="O986" s="24"/>
      <c r="P986" s="24"/>
      <c r="Q986" s="24"/>
      <c r="R986" s="46"/>
      <c r="S986" s="46"/>
      <c r="T986" s="47"/>
      <c r="U986" s="47"/>
      <c r="V986" s="47"/>
      <c r="W986" s="46"/>
      <c r="X986" s="47"/>
      <c r="Y986" s="47"/>
      <c r="Z986" s="47"/>
      <c r="AA986" s="46"/>
      <c r="AB986" s="46"/>
      <c r="AC986" s="120"/>
      <c r="AD986" s="46"/>
      <c r="AE986" s="46"/>
      <c r="AF986" s="47"/>
      <c r="AG986" s="47"/>
      <c r="AH986" s="47"/>
      <c r="AI986" s="46"/>
      <c r="AJ986" s="46"/>
      <c r="AK986" s="46"/>
      <c r="AL986" s="46"/>
      <c r="AM986" s="46"/>
      <c r="AN986" s="47"/>
      <c r="AO986" s="47"/>
      <c r="AP986" s="47"/>
      <c r="AQ986" s="46"/>
      <c r="AR986" s="47"/>
      <c r="AS986" s="47"/>
      <c r="AT986" s="95"/>
      <c r="AU986" s="46"/>
      <c r="AV986" s="47"/>
      <c r="AW986" s="47"/>
      <c r="AX986" s="47"/>
      <c r="AY986" s="46"/>
      <c r="AZ986" s="46"/>
      <c r="BA986" s="46"/>
      <c r="BB986" s="46"/>
      <c r="BC986" s="46"/>
      <c r="BD986" s="47"/>
      <c r="BE986" s="47"/>
      <c r="BF986" s="47"/>
      <c r="BG986" s="46"/>
      <c r="BH986" s="47"/>
      <c r="BI986" s="47"/>
      <c r="BJ986" s="47"/>
      <c r="BK986" s="46"/>
      <c r="BL986" s="110"/>
      <c r="BM986" s="110"/>
      <c r="BN986" s="47"/>
      <c r="BO986" s="46"/>
      <c r="BP986" s="47"/>
      <c r="BQ986" s="47"/>
      <c r="BR986" s="47"/>
      <c r="BS986" s="46"/>
      <c r="BT986" s="47"/>
      <c r="BU986" s="47"/>
      <c r="BV986" s="47"/>
      <c r="BW986" s="46"/>
      <c r="BX986" s="47"/>
      <c r="BY986" s="47"/>
      <c r="BZ986" s="47"/>
      <c r="CA986" s="46"/>
      <c r="CB986" s="47"/>
      <c r="CC986" s="47"/>
      <c r="CD986" s="47"/>
      <c r="CE986" s="46"/>
      <c r="CF986" s="47"/>
      <c r="CG986" s="47"/>
      <c r="CH986" s="47"/>
      <c r="CI986" s="46"/>
      <c r="CJ986" s="47"/>
      <c r="CK986" s="47"/>
      <c r="CL986" s="47"/>
      <c r="CM986" s="46"/>
      <c r="CN986" s="46"/>
      <c r="CO986" s="46"/>
      <c r="CP986" s="46"/>
      <c r="CQ986" s="46"/>
      <c r="CR986" s="46"/>
      <c r="CS986" s="46"/>
      <c r="CT986" s="46"/>
      <c r="CU986" s="46"/>
      <c r="CV986" s="47"/>
      <c r="CW986" s="47"/>
      <c r="CX986" s="47"/>
      <c r="CY986" s="46"/>
      <c r="CZ986" s="28"/>
      <c r="DA986" s="28"/>
      <c r="DB986" s="35"/>
      <c r="DE986" s="31" t="e">
        <f t="shared" si="78"/>
        <v>#NUM!</v>
      </c>
    </row>
    <row r="987" spans="1:109" ht="22.5" x14ac:dyDescent="0.25">
      <c r="A987" s="18">
        <v>615</v>
      </c>
      <c r="B987" s="43" t="s">
        <v>1171</v>
      </c>
      <c r="C987" s="33" t="s">
        <v>43</v>
      </c>
      <c r="D987" s="40">
        <v>1</v>
      </c>
      <c r="E987" s="21">
        <f t="shared" si="80"/>
        <v>1</v>
      </c>
      <c r="F987" s="23" t="s">
        <v>1034</v>
      </c>
      <c r="G987" s="23" t="s">
        <v>1144</v>
      </c>
      <c r="H987" s="22"/>
      <c r="I987" s="22"/>
      <c r="J987" s="22"/>
      <c r="K987" s="22"/>
      <c r="L987" s="23"/>
      <c r="M987" s="22"/>
      <c r="N987" s="24"/>
      <c r="O987" s="24"/>
      <c r="P987" s="24"/>
      <c r="Q987" s="24"/>
      <c r="R987" s="46"/>
      <c r="S987" s="46"/>
      <c r="T987" s="47"/>
      <c r="U987" s="47"/>
      <c r="V987" s="47"/>
      <c r="W987" s="46"/>
      <c r="X987" s="47"/>
      <c r="Y987" s="47"/>
      <c r="Z987" s="47"/>
      <c r="AA987" s="46"/>
      <c r="AB987" s="46"/>
      <c r="AC987" s="120"/>
      <c r="AD987" s="46"/>
      <c r="AE987" s="46"/>
      <c r="AF987" s="47"/>
      <c r="AG987" s="47"/>
      <c r="AH987" s="47"/>
      <c r="AI987" s="46"/>
      <c r="AJ987" s="46"/>
      <c r="AK987" s="46"/>
      <c r="AL987" s="46"/>
      <c r="AM987" s="46"/>
      <c r="AN987" s="47"/>
      <c r="AO987" s="47"/>
      <c r="AP987" s="47"/>
      <c r="AQ987" s="46"/>
      <c r="AR987" s="47"/>
      <c r="AS987" s="47"/>
      <c r="AT987" s="95"/>
      <c r="AU987" s="46"/>
      <c r="AV987" s="47"/>
      <c r="AW987" s="47"/>
      <c r="AX987" s="47"/>
      <c r="AY987" s="46"/>
      <c r="AZ987" s="46"/>
      <c r="BA987" s="46"/>
      <c r="BB987" s="46"/>
      <c r="BC987" s="46"/>
      <c r="BD987" s="47"/>
      <c r="BE987" s="47"/>
      <c r="BF987" s="47"/>
      <c r="BG987" s="46"/>
      <c r="BH987" s="47"/>
      <c r="BI987" s="47"/>
      <c r="BJ987" s="47"/>
      <c r="BK987" s="46"/>
      <c r="BL987" s="110"/>
      <c r="BM987" s="110"/>
      <c r="BN987" s="47"/>
      <c r="BO987" s="46"/>
      <c r="BP987" s="47"/>
      <c r="BQ987" s="47"/>
      <c r="BR987" s="47"/>
      <c r="BS987" s="46"/>
      <c r="BT987" s="47"/>
      <c r="BU987" s="47"/>
      <c r="BV987" s="47"/>
      <c r="BW987" s="46"/>
      <c r="BX987" s="47"/>
      <c r="BY987" s="47"/>
      <c r="BZ987" s="47"/>
      <c r="CA987" s="46"/>
      <c r="CB987" s="47"/>
      <c r="CC987" s="47"/>
      <c r="CD987" s="47"/>
      <c r="CE987" s="46"/>
      <c r="CF987" s="47"/>
      <c r="CG987" s="47"/>
      <c r="CH987" s="47"/>
      <c r="CI987" s="46"/>
      <c r="CJ987" s="47"/>
      <c r="CK987" s="47"/>
      <c r="CL987" s="47"/>
      <c r="CM987" s="46"/>
      <c r="CN987" s="46"/>
      <c r="CO987" s="46"/>
      <c r="CP987" s="46"/>
      <c r="CQ987" s="46"/>
      <c r="CR987" s="46"/>
      <c r="CS987" s="46"/>
      <c r="CT987" s="46"/>
      <c r="CU987" s="46"/>
      <c r="CV987" s="47"/>
      <c r="CW987" s="47"/>
      <c r="CX987" s="47"/>
      <c r="CY987" s="46"/>
      <c r="CZ987" s="28"/>
      <c r="DA987" s="28"/>
      <c r="DB987" s="35"/>
      <c r="DE987" s="31" t="e">
        <f t="shared" si="78"/>
        <v>#NUM!</v>
      </c>
    </row>
    <row r="988" spans="1:109" x14ac:dyDescent="0.25">
      <c r="A988" s="37">
        <v>611</v>
      </c>
      <c r="B988" s="121" t="s">
        <v>1172</v>
      </c>
      <c r="C988" s="21" t="s">
        <v>43</v>
      </c>
      <c r="D988" s="21">
        <v>1</v>
      </c>
      <c r="E988" s="21">
        <f t="shared" si="80"/>
        <v>1</v>
      </c>
      <c r="F988" s="22" t="s">
        <v>1034</v>
      </c>
      <c r="G988" s="22" t="s">
        <v>1078</v>
      </c>
      <c r="H988" s="22"/>
      <c r="I988" s="22"/>
      <c r="J988" s="22"/>
      <c r="K988" s="22"/>
      <c r="L988" s="23"/>
      <c r="M988" s="22"/>
      <c r="N988" s="24"/>
      <c r="O988" s="24"/>
      <c r="P988" s="24"/>
      <c r="Q988" s="24"/>
      <c r="R988" s="46"/>
      <c r="S988" s="46"/>
      <c r="T988" s="47"/>
      <c r="U988" s="47"/>
      <c r="V988" s="47"/>
      <c r="W988" s="46"/>
      <c r="X988" s="47"/>
      <c r="Y988" s="47"/>
      <c r="Z988" s="47"/>
      <c r="AA988" s="46"/>
      <c r="AB988" s="46"/>
      <c r="AC988" s="120"/>
      <c r="AD988" s="46"/>
      <c r="AE988" s="46"/>
      <c r="AF988" s="47"/>
      <c r="AG988" s="47"/>
      <c r="AH988" s="47"/>
      <c r="AI988" s="46"/>
      <c r="AJ988" s="46"/>
      <c r="AK988" s="46"/>
      <c r="AL988" s="46"/>
      <c r="AM988" s="46"/>
      <c r="AN988" s="47"/>
      <c r="AO988" s="47"/>
      <c r="AP988" s="47"/>
      <c r="AQ988" s="46"/>
      <c r="AR988" s="47"/>
      <c r="AS988" s="47"/>
      <c r="AT988" s="95"/>
      <c r="AU988" s="46"/>
      <c r="AV988" s="47"/>
      <c r="AW988" s="47"/>
      <c r="AX988" s="47"/>
      <c r="AY988" s="46"/>
      <c r="AZ988" s="46"/>
      <c r="BA988" s="46"/>
      <c r="BB988" s="46"/>
      <c r="BC988" s="46"/>
      <c r="BD988" s="47"/>
      <c r="BE988" s="47"/>
      <c r="BF988" s="47"/>
      <c r="BG988" s="46"/>
      <c r="BH988" s="47"/>
      <c r="BI988" s="47"/>
      <c r="BJ988" s="47"/>
      <c r="BK988" s="46"/>
      <c r="BL988" s="110"/>
      <c r="BM988" s="110"/>
      <c r="BN988" s="47"/>
      <c r="BO988" s="46"/>
      <c r="BP988" s="47"/>
      <c r="BQ988" s="47"/>
      <c r="BR988" s="47"/>
      <c r="BS988" s="46"/>
      <c r="BT988" s="47"/>
      <c r="BU988" s="47"/>
      <c r="BV988" s="47"/>
      <c r="BW988" s="46"/>
      <c r="BX988" s="47"/>
      <c r="BY988" s="47"/>
      <c r="BZ988" s="47"/>
      <c r="CA988" s="46"/>
      <c r="CB988" s="47"/>
      <c r="CC988" s="47"/>
      <c r="CD988" s="47"/>
      <c r="CE988" s="46"/>
      <c r="CF988" s="47"/>
      <c r="CG988" s="47"/>
      <c r="CH988" s="47"/>
      <c r="CI988" s="46"/>
      <c r="CJ988" s="47"/>
      <c r="CK988" s="47"/>
      <c r="CL988" s="47"/>
      <c r="CM988" s="46"/>
      <c r="CN988" s="46"/>
      <c r="CO988" s="46"/>
      <c r="CP988" s="46"/>
      <c r="CQ988" s="46"/>
      <c r="CR988" s="46"/>
      <c r="CS988" s="46"/>
      <c r="CT988" s="46"/>
      <c r="CU988" s="46"/>
      <c r="CV988" s="47"/>
      <c r="CW988" s="47"/>
      <c r="CX988" s="47"/>
      <c r="CY988" s="46"/>
      <c r="CZ988" s="28">
        <f>VLOOKUP(A988,[1]Hoja2!$A$1:$G$589,7,0)</f>
        <v>1157274</v>
      </c>
      <c r="DA988" s="28">
        <v>0</v>
      </c>
      <c r="DB988" s="35">
        <f t="shared" si="77"/>
        <v>1157274</v>
      </c>
      <c r="DE988" s="31">
        <f t="shared" si="78"/>
        <v>1157274</v>
      </c>
    </row>
    <row r="989" spans="1:109" x14ac:dyDescent="0.25">
      <c r="A989" s="37">
        <v>674</v>
      </c>
      <c r="B989" s="38" t="s">
        <v>1173</v>
      </c>
      <c r="C989" s="33" t="s">
        <v>43</v>
      </c>
      <c r="D989" s="40">
        <v>1</v>
      </c>
      <c r="E989" s="21">
        <f t="shared" si="80"/>
        <v>1</v>
      </c>
      <c r="F989" s="22" t="s">
        <v>1034</v>
      </c>
      <c r="G989" s="22" t="s">
        <v>1037</v>
      </c>
      <c r="H989" s="22"/>
      <c r="I989" s="22"/>
      <c r="J989" s="22"/>
      <c r="K989" s="22"/>
      <c r="L989" s="23"/>
      <c r="M989" s="22"/>
      <c r="N989" s="24"/>
      <c r="O989" s="24"/>
      <c r="P989" s="24"/>
      <c r="Q989" s="24"/>
      <c r="R989" s="46"/>
      <c r="S989" s="46"/>
      <c r="T989" s="47"/>
      <c r="U989" s="47"/>
      <c r="V989" s="47"/>
      <c r="W989" s="46"/>
      <c r="X989" s="47"/>
      <c r="Y989" s="47"/>
      <c r="Z989" s="47"/>
      <c r="AA989" s="46"/>
      <c r="AB989" s="46"/>
      <c r="AC989" s="47"/>
      <c r="AD989" s="105"/>
      <c r="AE989" s="46"/>
      <c r="AF989" s="47"/>
      <c r="AG989" s="47"/>
      <c r="AH989" s="47"/>
      <c r="AI989" s="46"/>
      <c r="AJ989" s="46"/>
      <c r="AK989" s="46"/>
      <c r="AL989" s="46"/>
      <c r="AM989" s="46"/>
      <c r="AN989" s="47"/>
      <c r="AO989" s="47"/>
      <c r="AP989" s="47"/>
      <c r="AQ989" s="46"/>
      <c r="AR989" s="47"/>
      <c r="AS989" s="47"/>
      <c r="AT989" s="95"/>
      <c r="AU989" s="46"/>
      <c r="AV989" s="47"/>
      <c r="AW989" s="47"/>
      <c r="AX989" s="47"/>
      <c r="AY989" s="46"/>
      <c r="AZ989" s="46"/>
      <c r="BA989" s="46"/>
      <c r="BB989" s="46"/>
      <c r="BC989" s="46"/>
      <c r="BD989" s="47"/>
      <c r="BE989" s="47"/>
      <c r="BF989" s="47"/>
      <c r="BG989" s="46"/>
      <c r="BH989" s="47"/>
      <c r="BI989" s="47"/>
      <c r="BJ989" s="47"/>
      <c r="BK989" s="46"/>
      <c r="BL989" s="110"/>
      <c r="BM989" s="110"/>
      <c r="BN989" s="47"/>
      <c r="BO989" s="46"/>
      <c r="BP989" s="47"/>
      <c r="BQ989" s="47"/>
      <c r="BR989" s="47"/>
      <c r="BS989" s="46"/>
      <c r="BT989" s="47"/>
      <c r="BU989" s="47"/>
      <c r="BV989" s="47"/>
      <c r="BW989" s="46"/>
      <c r="BX989" s="47"/>
      <c r="BY989" s="47"/>
      <c r="BZ989" s="47"/>
      <c r="CA989" s="46"/>
      <c r="CB989" s="47"/>
      <c r="CC989" s="47"/>
      <c r="CD989" s="47"/>
      <c r="CE989" s="46"/>
      <c r="CF989" s="47"/>
      <c r="CG989" s="47"/>
      <c r="CH989" s="47"/>
      <c r="CI989" s="46"/>
      <c r="CJ989" s="47"/>
      <c r="CK989" s="47"/>
      <c r="CL989" s="47"/>
      <c r="CM989" s="46"/>
      <c r="CN989" s="46"/>
      <c r="CO989" s="46"/>
      <c r="CP989" s="46"/>
      <c r="CQ989" s="46"/>
      <c r="CR989" s="46"/>
      <c r="CS989" s="46"/>
      <c r="CT989" s="46"/>
      <c r="CU989" s="46"/>
      <c r="CV989" s="47"/>
      <c r="CW989" s="47"/>
      <c r="CX989" s="47"/>
      <c r="CY989" s="46"/>
      <c r="CZ989" s="28">
        <f>VLOOKUP(A989,[1]Hoja2!$A$1:$G$589,7,0)</f>
        <v>48963.6</v>
      </c>
      <c r="DA989" s="28">
        <v>0</v>
      </c>
      <c r="DB989" s="35">
        <f t="shared" si="77"/>
        <v>48963.6</v>
      </c>
      <c r="DE989" s="31">
        <f t="shared" si="78"/>
        <v>48963.6</v>
      </c>
    </row>
    <row r="990" spans="1:109" x14ac:dyDescent="0.25">
      <c r="A990" s="37">
        <v>675</v>
      </c>
      <c r="B990" s="38" t="s">
        <v>1174</v>
      </c>
      <c r="C990" s="33" t="s">
        <v>43</v>
      </c>
      <c r="D990" s="40">
        <v>1</v>
      </c>
      <c r="E990" s="21">
        <f t="shared" si="80"/>
        <v>1</v>
      </c>
      <c r="F990" s="22" t="s">
        <v>1034</v>
      </c>
      <c r="G990" s="22" t="s">
        <v>1037</v>
      </c>
      <c r="H990" s="22"/>
      <c r="I990" s="22"/>
      <c r="J990" s="22"/>
      <c r="K990" s="22"/>
      <c r="L990" s="23"/>
      <c r="M990" s="22"/>
      <c r="N990" s="24"/>
      <c r="O990" s="24"/>
      <c r="P990" s="24"/>
      <c r="Q990" s="24"/>
      <c r="R990" s="46"/>
      <c r="S990" s="46"/>
      <c r="T990" s="47"/>
      <c r="U990" s="47"/>
      <c r="V990" s="47"/>
      <c r="W990" s="46"/>
      <c r="X990" s="47"/>
      <c r="Y990" s="47"/>
      <c r="Z990" s="47"/>
      <c r="AA990" s="46"/>
      <c r="AB990" s="46"/>
      <c r="AC990" s="120"/>
      <c r="AD990" s="46"/>
      <c r="AE990" s="46"/>
      <c r="AF990" s="47"/>
      <c r="AG990" s="47"/>
      <c r="AH990" s="47"/>
      <c r="AI990" s="46"/>
      <c r="AJ990" s="46"/>
      <c r="AK990" s="46"/>
      <c r="AL990" s="46"/>
      <c r="AM990" s="46"/>
      <c r="AN990" s="47"/>
      <c r="AO990" s="47"/>
      <c r="AP990" s="47"/>
      <c r="AQ990" s="46"/>
      <c r="AR990" s="47"/>
      <c r="AS990" s="47"/>
      <c r="AT990" s="95"/>
      <c r="AU990" s="46"/>
      <c r="AV990" s="47"/>
      <c r="AW990" s="47"/>
      <c r="AX990" s="47"/>
      <c r="AY990" s="46"/>
      <c r="AZ990" s="46"/>
      <c r="BA990" s="46"/>
      <c r="BB990" s="46"/>
      <c r="BC990" s="46"/>
      <c r="BD990" s="47"/>
      <c r="BE990" s="47"/>
      <c r="BF990" s="47"/>
      <c r="BG990" s="46"/>
      <c r="BH990" s="47"/>
      <c r="BI990" s="47"/>
      <c r="BJ990" s="47"/>
      <c r="BK990" s="46"/>
      <c r="BL990" s="110"/>
      <c r="BM990" s="110"/>
      <c r="BN990" s="47"/>
      <c r="BO990" s="46"/>
      <c r="BP990" s="47"/>
      <c r="BQ990" s="47"/>
      <c r="BR990" s="47"/>
      <c r="BS990" s="46"/>
      <c r="BT990" s="47"/>
      <c r="BU990" s="47"/>
      <c r="BV990" s="47"/>
      <c r="BW990" s="46"/>
      <c r="BX990" s="47"/>
      <c r="BY990" s="47"/>
      <c r="BZ990" s="47"/>
      <c r="CA990" s="46"/>
      <c r="CB990" s="47"/>
      <c r="CC990" s="47"/>
      <c r="CD990" s="47"/>
      <c r="CE990" s="46"/>
      <c r="CF990" s="47">
        <f>VLOOKUP(A990,'[10]cirugia y sus especialida (404)'!$A$1:$U$425,19,0)</f>
        <v>55000</v>
      </c>
      <c r="CG990" s="47">
        <f>VLOOKUP(A990,'[10]cirugia y sus especialida (404)'!$A$1:$U$425,20,0)</f>
        <v>0</v>
      </c>
      <c r="CH990" s="47">
        <f>+CF990+CG990</f>
        <v>55000</v>
      </c>
      <c r="CI990" s="46"/>
      <c r="CJ990" s="47"/>
      <c r="CK990" s="47"/>
      <c r="CL990" s="47"/>
      <c r="CM990" s="46"/>
      <c r="CN990" s="46"/>
      <c r="CO990" s="46"/>
      <c r="CP990" s="46"/>
      <c r="CQ990" s="46"/>
      <c r="CR990" s="46"/>
      <c r="CS990" s="46"/>
      <c r="CT990" s="46"/>
      <c r="CU990" s="46"/>
      <c r="CV990" s="47"/>
      <c r="CW990" s="47"/>
      <c r="CX990" s="47"/>
      <c r="CY990" s="46"/>
      <c r="CZ990" s="28"/>
      <c r="DA990" s="28"/>
      <c r="DB990" s="35"/>
      <c r="DE990" s="31">
        <f t="shared" si="78"/>
        <v>55000</v>
      </c>
    </row>
    <row r="991" spans="1:109" x14ac:dyDescent="0.25">
      <c r="A991" s="41">
        <v>676</v>
      </c>
      <c r="B991" s="38" t="s">
        <v>1175</v>
      </c>
      <c r="C991" s="33" t="s">
        <v>43</v>
      </c>
      <c r="D991" s="40">
        <v>1</v>
      </c>
      <c r="E991" s="21">
        <f t="shared" si="80"/>
        <v>1</v>
      </c>
      <c r="F991" s="22" t="s">
        <v>1034</v>
      </c>
      <c r="G991" s="22" t="s">
        <v>1037</v>
      </c>
      <c r="H991" s="22"/>
      <c r="I991" s="22"/>
      <c r="J991" s="22"/>
      <c r="K991" s="22"/>
      <c r="L991" s="23"/>
      <c r="M991" s="22"/>
      <c r="N991" s="24"/>
      <c r="O991" s="24"/>
      <c r="P991" s="24"/>
      <c r="Q991" s="24"/>
      <c r="R991" s="46"/>
      <c r="S991" s="46"/>
      <c r="T991" s="47"/>
      <c r="U991" s="47"/>
      <c r="V991" s="47"/>
      <c r="W991" s="46"/>
      <c r="X991" s="47"/>
      <c r="Y991" s="47"/>
      <c r="Z991" s="47"/>
      <c r="AA991" s="46"/>
      <c r="AB991" s="46"/>
      <c r="AC991" s="120"/>
      <c r="AD991" s="46"/>
      <c r="AE991" s="46"/>
      <c r="AF991" s="47"/>
      <c r="AG991" s="47"/>
      <c r="AH991" s="47"/>
      <c r="AI991" s="46"/>
      <c r="AJ991" s="46"/>
      <c r="AK991" s="46"/>
      <c r="AL991" s="46"/>
      <c r="AM991" s="46"/>
      <c r="AN991" s="47"/>
      <c r="AO991" s="47"/>
      <c r="AP991" s="47"/>
      <c r="AQ991" s="46"/>
      <c r="AR991" s="47"/>
      <c r="AS991" s="47"/>
      <c r="AT991" s="95"/>
      <c r="AU991" s="46"/>
      <c r="AV991" s="47"/>
      <c r="AW991" s="47"/>
      <c r="AX991" s="47"/>
      <c r="AY991" s="46"/>
      <c r="AZ991" s="46"/>
      <c r="BA991" s="46"/>
      <c r="BB991" s="46"/>
      <c r="BC991" s="46"/>
      <c r="BD991" s="47"/>
      <c r="BE991" s="47"/>
      <c r="BF991" s="47"/>
      <c r="BG991" s="46"/>
      <c r="BH991" s="47"/>
      <c r="BI991" s="47"/>
      <c r="BJ991" s="47"/>
      <c r="BK991" s="46"/>
      <c r="BL991" s="110"/>
      <c r="BM991" s="110"/>
      <c r="BN991" s="47"/>
      <c r="BO991" s="46"/>
      <c r="BP991" s="47"/>
      <c r="BQ991" s="47"/>
      <c r="BR991" s="47"/>
      <c r="BS991" s="46"/>
      <c r="BT991" s="47"/>
      <c r="BU991" s="47"/>
      <c r="BV991" s="47"/>
      <c r="BW991" s="46"/>
      <c r="BX991" s="47"/>
      <c r="BY991" s="47"/>
      <c r="BZ991" s="47"/>
      <c r="CA991" s="46"/>
      <c r="CB991" s="47"/>
      <c r="CC991" s="47"/>
      <c r="CD991" s="47"/>
      <c r="CE991" s="46"/>
      <c r="CF991" s="47"/>
      <c r="CG991" s="47"/>
      <c r="CH991" s="47"/>
      <c r="CI991" s="46"/>
      <c r="CJ991" s="47"/>
      <c r="CK991" s="47"/>
      <c r="CL991" s="47"/>
      <c r="CM991" s="46"/>
      <c r="CN991" s="46"/>
      <c r="CO991" s="46"/>
      <c r="CP991" s="46"/>
      <c r="CQ991" s="46"/>
      <c r="CR991" s="46"/>
      <c r="CS991" s="46"/>
      <c r="CT991" s="46"/>
      <c r="CU991" s="46"/>
      <c r="CV991" s="47"/>
      <c r="CW991" s="47"/>
      <c r="CX991" s="47"/>
      <c r="CY991" s="46"/>
      <c r="CZ991" s="28">
        <f>VLOOKUP(A991,[1]Hoja2!$A$1:$G$589,7,0)</f>
        <v>48963.6</v>
      </c>
      <c r="DA991" s="28">
        <v>0</v>
      </c>
      <c r="DB991" s="35">
        <f t="shared" si="77"/>
        <v>48963.6</v>
      </c>
      <c r="DE991" s="31">
        <f t="shared" si="78"/>
        <v>48963.6</v>
      </c>
    </row>
    <row r="992" spans="1:109" x14ac:dyDescent="0.25">
      <c r="A992" s="37">
        <v>677</v>
      </c>
      <c r="B992" s="38" t="s">
        <v>1176</v>
      </c>
      <c r="C992" s="33" t="s">
        <v>43</v>
      </c>
      <c r="D992" s="40">
        <v>1</v>
      </c>
      <c r="E992" s="21">
        <f t="shared" si="80"/>
        <v>1</v>
      </c>
      <c r="F992" s="22" t="s">
        <v>1034</v>
      </c>
      <c r="G992" s="22" t="s">
        <v>1037</v>
      </c>
      <c r="H992" s="22"/>
      <c r="I992" s="22"/>
      <c r="J992" s="22"/>
      <c r="K992" s="22"/>
      <c r="L992" s="23"/>
      <c r="M992" s="22"/>
      <c r="N992" s="24"/>
      <c r="O992" s="24"/>
      <c r="P992" s="24"/>
      <c r="Q992" s="24"/>
      <c r="R992" s="46"/>
      <c r="S992" s="46"/>
      <c r="T992" s="47"/>
      <c r="U992" s="47"/>
      <c r="V992" s="47"/>
      <c r="W992" s="46"/>
      <c r="X992" s="47"/>
      <c r="Y992" s="47"/>
      <c r="Z992" s="47"/>
      <c r="AA992" s="46"/>
      <c r="AB992" s="46"/>
      <c r="AC992" s="120"/>
      <c r="AD992" s="46"/>
      <c r="AE992" s="46"/>
      <c r="AF992" s="47"/>
      <c r="AG992" s="47"/>
      <c r="AH992" s="47"/>
      <c r="AI992" s="46"/>
      <c r="AJ992" s="46"/>
      <c r="AK992" s="46"/>
      <c r="AL992" s="46"/>
      <c r="AM992" s="46"/>
      <c r="AN992" s="47"/>
      <c r="AO992" s="47"/>
      <c r="AP992" s="47"/>
      <c r="AQ992" s="46"/>
      <c r="AR992" s="47"/>
      <c r="AS992" s="47"/>
      <c r="AT992" s="95"/>
      <c r="AU992" s="46"/>
      <c r="AV992" s="47"/>
      <c r="AW992" s="47"/>
      <c r="AX992" s="47"/>
      <c r="AY992" s="46"/>
      <c r="AZ992" s="46"/>
      <c r="BA992" s="46"/>
      <c r="BB992" s="46"/>
      <c r="BC992" s="46"/>
      <c r="BD992" s="47"/>
      <c r="BE992" s="47"/>
      <c r="BF992" s="47"/>
      <c r="BG992" s="46"/>
      <c r="BH992" s="47"/>
      <c r="BI992" s="47"/>
      <c r="BJ992" s="47"/>
      <c r="BK992" s="46"/>
      <c r="BL992" s="110"/>
      <c r="BM992" s="110"/>
      <c r="BN992" s="47"/>
      <c r="BO992" s="46"/>
      <c r="BP992" s="47"/>
      <c r="BQ992" s="47"/>
      <c r="BR992" s="47"/>
      <c r="BS992" s="46"/>
      <c r="BT992" s="47"/>
      <c r="BU992" s="47"/>
      <c r="BV992" s="47"/>
      <c r="BW992" s="46"/>
      <c r="BX992" s="47"/>
      <c r="BY992" s="47"/>
      <c r="BZ992" s="47"/>
      <c r="CA992" s="46"/>
      <c r="CB992" s="47"/>
      <c r="CC992" s="47"/>
      <c r="CD992" s="47"/>
      <c r="CE992" s="46"/>
      <c r="CF992" s="47"/>
      <c r="CG992" s="47"/>
      <c r="CH992" s="47"/>
      <c r="CI992" s="46"/>
      <c r="CJ992" s="47"/>
      <c r="CK992" s="47"/>
      <c r="CL992" s="47"/>
      <c r="CM992" s="46"/>
      <c r="CN992" s="46"/>
      <c r="CO992" s="46"/>
      <c r="CP992" s="46"/>
      <c r="CQ992" s="46"/>
      <c r="CR992" s="46"/>
      <c r="CS992" s="46"/>
      <c r="CT992" s="46"/>
      <c r="CU992" s="46"/>
      <c r="CV992" s="47"/>
      <c r="CW992" s="47"/>
      <c r="CX992" s="47"/>
      <c r="CY992" s="46"/>
      <c r="CZ992" s="28">
        <f>VLOOKUP(A992,[1]Hoja2!$A$1:$G$589,7,0)</f>
        <v>48963.6</v>
      </c>
      <c r="DA992" s="28">
        <v>0</v>
      </c>
      <c r="DB992" s="35">
        <f t="shared" si="77"/>
        <v>48963.6</v>
      </c>
      <c r="DE992" s="31">
        <f t="shared" si="78"/>
        <v>48963.6</v>
      </c>
    </row>
    <row r="993" spans="1:109" x14ac:dyDescent="0.25">
      <c r="A993" s="37">
        <v>678</v>
      </c>
      <c r="B993" s="38" t="s">
        <v>1177</v>
      </c>
      <c r="C993" s="33" t="s">
        <v>43</v>
      </c>
      <c r="D993" s="40">
        <v>1</v>
      </c>
      <c r="E993" s="21">
        <f t="shared" si="80"/>
        <v>1</v>
      </c>
      <c r="F993" s="22" t="s">
        <v>1034</v>
      </c>
      <c r="G993" s="22" t="s">
        <v>1037</v>
      </c>
      <c r="H993" s="22"/>
      <c r="I993" s="22"/>
      <c r="J993" s="22"/>
      <c r="K993" s="22"/>
      <c r="L993" s="23"/>
      <c r="M993" s="22"/>
      <c r="N993" s="24"/>
      <c r="O993" s="24"/>
      <c r="P993" s="24"/>
      <c r="Q993" s="24"/>
      <c r="R993" s="46"/>
      <c r="S993" s="46"/>
      <c r="T993" s="47"/>
      <c r="U993" s="47"/>
      <c r="V993" s="47"/>
      <c r="W993" s="46"/>
      <c r="X993" s="47"/>
      <c r="Y993" s="47"/>
      <c r="Z993" s="47"/>
      <c r="AA993" s="46"/>
      <c r="AB993" s="46"/>
      <c r="AC993" s="120"/>
      <c r="AD993" s="46"/>
      <c r="AE993" s="46"/>
      <c r="AF993" s="47"/>
      <c r="AG993" s="47"/>
      <c r="AH993" s="47"/>
      <c r="AI993" s="46"/>
      <c r="AJ993" s="46"/>
      <c r="AK993" s="46"/>
      <c r="AL993" s="46"/>
      <c r="AM993" s="46"/>
      <c r="AN993" s="47"/>
      <c r="AO993" s="47"/>
      <c r="AP993" s="47"/>
      <c r="AQ993" s="46"/>
      <c r="AR993" s="47"/>
      <c r="AS993" s="47"/>
      <c r="AT993" s="95"/>
      <c r="AU993" s="46"/>
      <c r="AV993" s="47"/>
      <c r="AW993" s="47"/>
      <c r="AX993" s="47"/>
      <c r="AY993" s="46"/>
      <c r="AZ993" s="46"/>
      <c r="BA993" s="46"/>
      <c r="BB993" s="46"/>
      <c r="BC993" s="46"/>
      <c r="BD993" s="47"/>
      <c r="BE993" s="47"/>
      <c r="BF993" s="47"/>
      <c r="BG993" s="46"/>
      <c r="BH993" s="47"/>
      <c r="BI993" s="47"/>
      <c r="BJ993" s="47"/>
      <c r="BK993" s="46"/>
      <c r="BL993" s="110"/>
      <c r="BM993" s="110"/>
      <c r="BN993" s="47"/>
      <c r="BO993" s="46"/>
      <c r="BP993" s="47"/>
      <c r="BQ993" s="47"/>
      <c r="BR993" s="47"/>
      <c r="BS993" s="46"/>
      <c r="BT993" s="47"/>
      <c r="BU993" s="47"/>
      <c r="BV993" s="47"/>
      <c r="BW993" s="46"/>
      <c r="BX993" s="47"/>
      <c r="BY993" s="47"/>
      <c r="BZ993" s="47"/>
      <c r="CA993" s="46"/>
      <c r="CB993" s="47"/>
      <c r="CC993" s="47"/>
      <c r="CD993" s="47"/>
      <c r="CE993" s="46"/>
      <c r="CF993" s="47"/>
      <c r="CG993" s="47"/>
      <c r="CH993" s="47"/>
      <c r="CI993" s="46"/>
      <c r="CJ993" s="47"/>
      <c r="CK993" s="47"/>
      <c r="CL993" s="47"/>
      <c r="CM993" s="46"/>
      <c r="CN993" s="46"/>
      <c r="CO993" s="46"/>
      <c r="CP993" s="46"/>
      <c r="CQ993" s="46"/>
      <c r="CR993" s="46"/>
      <c r="CS993" s="46"/>
      <c r="CT993" s="46"/>
      <c r="CU993" s="46"/>
      <c r="CV993" s="47"/>
      <c r="CW993" s="47"/>
      <c r="CX993" s="47"/>
      <c r="CY993" s="46"/>
      <c r="CZ993" s="28">
        <f>VLOOKUP(A993,[1]Hoja2!$A$1:$G$589,7,0)</f>
        <v>48963.6</v>
      </c>
      <c r="DA993" s="28">
        <v>0</v>
      </c>
      <c r="DB993" s="35">
        <f t="shared" si="77"/>
        <v>48963.6</v>
      </c>
      <c r="DE993" s="31">
        <f t="shared" si="78"/>
        <v>48963.6</v>
      </c>
    </row>
    <row r="994" spans="1:109" x14ac:dyDescent="0.25">
      <c r="A994" s="41">
        <v>679</v>
      </c>
      <c r="B994" s="39" t="s">
        <v>1178</v>
      </c>
      <c r="C994" s="21" t="s">
        <v>43</v>
      </c>
      <c r="D994" s="40">
        <v>25</v>
      </c>
      <c r="E994" s="21">
        <v>25</v>
      </c>
      <c r="F994" s="22" t="s">
        <v>1083</v>
      </c>
      <c r="G994" s="22" t="s">
        <v>1037</v>
      </c>
      <c r="H994" s="22"/>
      <c r="I994" s="22"/>
      <c r="J994" s="22"/>
      <c r="K994" s="22"/>
      <c r="L994" s="23"/>
      <c r="M994" s="22"/>
      <c r="N994" s="24"/>
      <c r="O994" s="24"/>
      <c r="P994" s="24"/>
      <c r="Q994" s="24"/>
      <c r="R994" s="46"/>
      <c r="S994" s="46"/>
      <c r="T994" s="47"/>
      <c r="U994" s="47"/>
      <c r="V994" s="47"/>
      <c r="W994" s="46"/>
      <c r="X994" s="47"/>
      <c r="Y994" s="47"/>
      <c r="Z994" s="47"/>
      <c r="AA994" s="46"/>
      <c r="AB994" s="46"/>
      <c r="AC994" s="120"/>
      <c r="AD994" s="46"/>
      <c r="AE994" s="46"/>
      <c r="AF994" s="47"/>
      <c r="AG994" s="47"/>
      <c r="AH994" s="47"/>
      <c r="AI994" s="46"/>
      <c r="AJ994" s="46"/>
      <c r="AK994" s="46"/>
      <c r="AL994" s="46"/>
      <c r="AM994" s="46"/>
      <c r="AN994" s="47"/>
      <c r="AO994" s="47"/>
      <c r="AP994" s="47"/>
      <c r="AQ994" s="46"/>
      <c r="AR994" s="47"/>
      <c r="AS994" s="47"/>
      <c r="AT994" s="95"/>
      <c r="AU994" s="46"/>
      <c r="AV994" s="47"/>
      <c r="AW994" s="47"/>
      <c r="AX994" s="47"/>
      <c r="AY994" s="46"/>
      <c r="AZ994" s="46"/>
      <c r="BA994" s="46"/>
      <c r="BB994" s="46"/>
      <c r="BC994" s="46"/>
      <c r="BD994" s="47"/>
      <c r="BE994" s="47"/>
      <c r="BF994" s="47"/>
      <c r="BG994" s="46"/>
      <c r="BH994" s="47"/>
      <c r="BI994" s="47"/>
      <c r="BJ994" s="47"/>
      <c r="BK994" s="46"/>
      <c r="BL994" s="110"/>
      <c r="BM994" s="110"/>
      <c r="BN994" s="47"/>
      <c r="BO994" s="46"/>
      <c r="BP994" s="47"/>
      <c r="BQ994" s="47"/>
      <c r="BR994" s="47"/>
      <c r="BS994" s="46"/>
      <c r="BT994" s="47"/>
      <c r="BU994" s="47"/>
      <c r="BV994" s="47"/>
      <c r="BW994" s="46"/>
      <c r="BX994" s="47"/>
      <c r="BY994" s="47"/>
      <c r="BZ994" s="47"/>
      <c r="CA994" s="46"/>
      <c r="CB994" s="47"/>
      <c r="CC994" s="47"/>
      <c r="CD994" s="47"/>
      <c r="CE994" s="46"/>
      <c r="CF994" s="47"/>
      <c r="CG994" s="47"/>
      <c r="CH994" s="47"/>
      <c r="CI994" s="46"/>
      <c r="CJ994" s="47"/>
      <c r="CK994" s="47"/>
      <c r="CL994" s="47"/>
      <c r="CM994" s="46"/>
      <c r="CN994" s="46"/>
      <c r="CO994" s="46"/>
      <c r="CP994" s="46"/>
      <c r="CQ994" s="46"/>
      <c r="CR994" s="46"/>
      <c r="CS994" s="46"/>
      <c r="CT994" s="46"/>
      <c r="CU994" s="46"/>
      <c r="CV994" s="47"/>
      <c r="CW994" s="47"/>
      <c r="CX994" s="47"/>
      <c r="CY994" s="46"/>
      <c r="CZ994" s="28">
        <f>VLOOKUP(A994,[1]Hoja2!$A$1:$G$589,7,0)</f>
        <v>122148</v>
      </c>
      <c r="DA994" s="28">
        <v>0</v>
      </c>
      <c r="DB994" s="35">
        <f t="shared" si="77"/>
        <v>122148</v>
      </c>
      <c r="DE994" s="31">
        <f t="shared" si="78"/>
        <v>122148</v>
      </c>
    </row>
    <row r="995" spans="1:109" x14ac:dyDescent="0.25">
      <c r="A995" s="18">
        <v>702</v>
      </c>
      <c r="B995" s="38" t="s">
        <v>1179</v>
      </c>
      <c r="C995" s="33" t="s">
        <v>43</v>
      </c>
      <c r="D995" s="40">
        <v>1</v>
      </c>
      <c r="E995" s="21">
        <f t="shared" ref="E995:E1001" si="81">D995</f>
        <v>1</v>
      </c>
      <c r="F995" s="22" t="s">
        <v>1034</v>
      </c>
      <c r="G995" s="22" t="s">
        <v>1078</v>
      </c>
      <c r="H995" s="22"/>
      <c r="I995" s="22"/>
      <c r="J995" s="22"/>
      <c r="K995" s="22"/>
      <c r="L995" s="23"/>
      <c r="M995" s="22"/>
      <c r="N995" s="24"/>
      <c r="O995" s="24"/>
      <c r="P995" s="24"/>
      <c r="Q995" s="24"/>
      <c r="R995" s="46"/>
      <c r="S995" s="46"/>
      <c r="T995" s="47"/>
      <c r="U995" s="47"/>
      <c r="V995" s="47"/>
      <c r="W995" s="46"/>
      <c r="X995" s="47"/>
      <c r="Y995" s="47"/>
      <c r="Z995" s="47"/>
      <c r="AA995" s="46"/>
      <c r="AB995" s="46"/>
      <c r="AC995" s="120"/>
      <c r="AD995" s="46"/>
      <c r="AE995" s="46"/>
      <c r="AF995" s="47"/>
      <c r="AG995" s="47"/>
      <c r="AH995" s="47"/>
      <c r="AI995" s="46"/>
      <c r="AJ995" s="46"/>
      <c r="AK995" s="46"/>
      <c r="AL995" s="46"/>
      <c r="AM995" s="46"/>
      <c r="AN995" s="47">
        <v>801200</v>
      </c>
      <c r="AO995" s="47">
        <v>0</v>
      </c>
      <c r="AP995" s="47">
        <f>+AN995+AO995</f>
        <v>801200</v>
      </c>
      <c r="AQ995" s="46"/>
      <c r="AR995" s="47"/>
      <c r="AS995" s="47"/>
      <c r="AT995" s="95"/>
      <c r="AU995" s="46"/>
      <c r="AV995" s="47"/>
      <c r="AW995" s="47"/>
      <c r="AX995" s="47"/>
      <c r="AY995" s="46"/>
      <c r="AZ995" s="46"/>
      <c r="BA995" s="46"/>
      <c r="BB995" s="46"/>
      <c r="BC995" s="46"/>
      <c r="BD995" s="47"/>
      <c r="BE995" s="47"/>
      <c r="BF995" s="47"/>
      <c r="BG995" s="46"/>
      <c r="BH995" s="47"/>
      <c r="BI995" s="47"/>
      <c r="BJ995" s="47"/>
      <c r="BK995" s="46"/>
      <c r="BL995" s="110"/>
      <c r="BM995" s="110"/>
      <c r="BN995" s="47"/>
      <c r="BO995" s="46"/>
      <c r="BP995" s="47"/>
      <c r="BQ995" s="47"/>
      <c r="BR995" s="47"/>
      <c r="BS995" s="46"/>
      <c r="BT995" s="47"/>
      <c r="BU995" s="47"/>
      <c r="BV995" s="47"/>
      <c r="BW995" s="46"/>
      <c r="BX995" s="47"/>
      <c r="BY995" s="47"/>
      <c r="BZ995" s="47"/>
      <c r="CA995" s="46"/>
      <c r="CB995" s="47"/>
      <c r="CC995" s="47"/>
      <c r="CD995" s="47"/>
      <c r="CE995" s="46"/>
      <c r="CF995" s="47"/>
      <c r="CG995" s="47"/>
      <c r="CH995" s="47"/>
      <c r="CI995" s="46"/>
      <c r="CJ995" s="47"/>
      <c r="CK995" s="47"/>
      <c r="CL995" s="47"/>
      <c r="CM995" s="46"/>
      <c r="CN995" s="46"/>
      <c r="CO995" s="46"/>
      <c r="CP995" s="46"/>
      <c r="CQ995" s="46"/>
      <c r="CR995" s="46"/>
      <c r="CS995" s="46"/>
      <c r="CT995" s="46"/>
      <c r="CU995" s="46"/>
      <c r="CV995" s="47"/>
      <c r="CW995" s="47"/>
      <c r="CX995" s="47"/>
      <c r="CY995" s="46"/>
      <c r="CZ995" s="28"/>
      <c r="DA995" s="28"/>
      <c r="DB995" s="35"/>
      <c r="DE995" s="31">
        <f t="shared" si="78"/>
        <v>801200</v>
      </c>
    </row>
    <row r="996" spans="1:109" x14ac:dyDescent="0.25">
      <c r="A996" s="36">
        <v>703</v>
      </c>
      <c r="B996" s="19" t="s">
        <v>1180</v>
      </c>
      <c r="C996" s="42" t="s">
        <v>202</v>
      </c>
      <c r="D996" s="52">
        <v>1</v>
      </c>
      <c r="E996" s="21">
        <f t="shared" si="81"/>
        <v>1</v>
      </c>
      <c r="F996" s="22" t="s">
        <v>1034</v>
      </c>
      <c r="G996" s="22" t="s">
        <v>1078</v>
      </c>
      <c r="H996" s="22"/>
      <c r="I996" s="22"/>
      <c r="J996" s="22"/>
      <c r="K996" s="22"/>
      <c r="L996" s="23"/>
      <c r="M996" s="22"/>
      <c r="N996" s="24"/>
      <c r="O996" s="24"/>
      <c r="P996" s="24"/>
      <c r="Q996" s="24"/>
      <c r="R996" s="46"/>
      <c r="S996" s="46"/>
      <c r="T996" s="47"/>
      <c r="U996" s="47"/>
      <c r="V996" s="47"/>
      <c r="W996" s="46"/>
      <c r="X996" s="47"/>
      <c r="Y996" s="47"/>
      <c r="Z996" s="47"/>
      <c r="AA996" s="46"/>
      <c r="AB996" s="46"/>
      <c r="AC996" s="120"/>
      <c r="AD996" s="46"/>
      <c r="AE996" s="46"/>
      <c r="AF996" s="47"/>
      <c r="AG996" s="47"/>
      <c r="AH996" s="47"/>
      <c r="AI996" s="46"/>
      <c r="AJ996" s="46"/>
      <c r="AK996" s="46"/>
      <c r="AL996" s="46"/>
      <c r="AM996" s="46"/>
      <c r="AN996" s="47"/>
      <c r="AO996" s="47"/>
      <c r="AP996" s="47"/>
      <c r="AQ996" s="46"/>
      <c r="AR996" s="47"/>
      <c r="AS996" s="47"/>
      <c r="AT996" s="95"/>
      <c r="AU996" s="46"/>
      <c r="AV996" s="47"/>
      <c r="AW996" s="47"/>
      <c r="AX996" s="47"/>
      <c r="AY996" s="46"/>
      <c r="AZ996" s="46"/>
      <c r="BA996" s="46"/>
      <c r="BB996" s="46"/>
      <c r="BC996" s="46"/>
      <c r="BD996" s="47"/>
      <c r="BE996" s="47"/>
      <c r="BF996" s="47"/>
      <c r="BG996" s="46"/>
      <c r="BH996" s="47"/>
      <c r="BI996" s="47"/>
      <c r="BJ996" s="47"/>
      <c r="BK996" s="46"/>
      <c r="BL996" s="110"/>
      <c r="BM996" s="110"/>
      <c r="BN996" s="47"/>
      <c r="BO996" s="46"/>
      <c r="BP996" s="47"/>
      <c r="BQ996" s="47"/>
      <c r="BR996" s="47"/>
      <c r="BS996" s="46"/>
      <c r="BT996" s="47"/>
      <c r="BU996" s="47"/>
      <c r="BV996" s="47"/>
      <c r="BW996" s="46"/>
      <c r="BX996" s="47"/>
      <c r="BY996" s="47"/>
      <c r="BZ996" s="47"/>
      <c r="CA996" s="46"/>
      <c r="CB996" s="47"/>
      <c r="CC996" s="47"/>
      <c r="CD996" s="47"/>
      <c r="CE996" s="46"/>
      <c r="CF996" s="47"/>
      <c r="CG996" s="47"/>
      <c r="CH996" s="47"/>
      <c r="CI996" s="46"/>
      <c r="CJ996" s="47"/>
      <c r="CK996" s="47"/>
      <c r="CL996" s="47"/>
      <c r="CM996" s="46"/>
      <c r="CN996" s="46"/>
      <c r="CO996" s="46"/>
      <c r="CP996" s="46"/>
      <c r="CQ996" s="46"/>
      <c r="CR996" s="46"/>
      <c r="CS996" s="46"/>
      <c r="CT996" s="46"/>
      <c r="CU996" s="46"/>
      <c r="CV996" s="47"/>
      <c r="CW996" s="47"/>
      <c r="CX996" s="47"/>
      <c r="CY996" s="46"/>
      <c r="CZ996" s="28">
        <f>VLOOKUP(A996,[1]Hoja2!$A$1:$G$589,7,0)</f>
        <v>283968</v>
      </c>
      <c r="DA996" s="28">
        <v>0</v>
      </c>
      <c r="DB996" s="35">
        <f t="shared" si="77"/>
        <v>283968</v>
      </c>
      <c r="DE996" s="31">
        <f t="shared" si="78"/>
        <v>283968</v>
      </c>
    </row>
    <row r="997" spans="1:109" x14ac:dyDescent="0.25">
      <c r="A997" s="18">
        <v>704</v>
      </c>
      <c r="B997" s="38" t="s">
        <v>1181</v>
      </c>
      <c r="C997" s="33" t="s">
        <v>43</v>
      </c>
      <c r="D997" s="40">
        <v>5</v>
      </c>
      <c r="E997" s="21">
        <f t="shared" si="81"/>
        <v>5</v>
      </c>
      <c r="F997" s="22" t="s">
        <v>1034</v>
      </c>
      <c r="G997" s="22" t="s">
        <v>1078</v>
      </c>
      <c r="H997" s="22"/>
      <c r="I997" s="22"/>
      <c r="J997" s="22"/>
      <c r="K997" s="22"/>
      <c r="L997" s="23"/>
      <c r="M997" s="22"/>
      <c r="N997" s="24"/>
      <c r="O997" s="24"/>
      <c r="P997" s="24"/>
      <c r="Q997" s="24"/>
      <c r="R997" s="46"/>
      <c r="S997" s="46"/>
      <c r="T997" s="47"/>
      <c r="U997" s="47"/>
      <c r="V997" s="47"/>
      <c r="W997" s="46"/>
      <c r="X997" s="47"/>
      <c r="Y997" s="47"/>
      <c r="Z997" s="47"/>
      <c r="AA997" s="46"/>
      <c r="AB997" s="46"/>
      <c r="AC997" s="120"/>
      <c r="AD997" s="46"/>
      <c r="AE997" s="46"/>
      <c r="AF997" s="47"/>
      <c r="AG997" s="47"/>
      <c r="AH997" s="47"/>
      <c r="AI997" s="46"/>
      <c r="AJ997" s="46"/>
      <c r="AK997" s="46"/>
      <c r="AL997" s="46"/>
      <c r="AM997" s="46"/>
      <c r="AN997" s="47">
        <v>446800</v>
      </c>
      <c r="AO997" s="47">
        <v>0</v>
      </c>
      <c r="AP997" s="47">
        <f>+AN997+AO997</f>
        <v>446800</v>
      </c>
      <c r="AQ997" s="46"/>
      <c r="AR997" s="47"/>
      <c r="AS997" s="47"/>
      <c r="AT997" s="95"/>
      <c r="AU997" s="46"/>
      <c r="AV997" s="47"/>
      <c r="AW997" s="47"/>
      <c r="AX997" s="47"/>
      <c r="AY997" s="46"/>
      <c r="AZ997" s="46"/>
      <c r="BA997" s="46"/>
      <c r="BB997" s="46"/>
      <c r="BC997" s="46"/>
      <c r="BD997" s="47"/>
      <c r="BE997" s="47"/>
      <c r="BF997" s="47"/>
      <c r="BG997" s="46"/>
      <c r="BH997" s="47"/>
      <c r="BI997" s="47"/>
      <c r="BJ997" s="47"/>
      <c r="BK997" s="46"/>
      <c r="BL997" s="110"/>
      <c r="BM997" s="110"/>
      <c r="BN997" s="47"/>
      <c r="BO997" s="46"/>
      <c r="BP997" s="47"/>
      <c r="BQ997" s="47"/>
      <c r="BR997" s="47"/>
      <c r="BS997" s="46"/>
      <c r="BT997" s="47"/>
      <c r="BU997" s="47"/>
      <c r="BV997" s="47"/>
      <c r="BW997" s="46"/>
      <c r="BX997" s="47"/>
      <c r="BY997" s="47"/>
      <c r="BZ997" s="47"/>
      <c r="CA997" s="46"/>
      <c r="CB997" s="47"/>
      <c r="CC997" s="47"/>
      <c r="CD997" s="47"/>
      <c r="CE997" s="46"/>
      <c r="CF997" s="47"/>
      <c r="CG997" s="47"/>
      <c r="CH997" s="47"/>
      <c r="CI997" s="46"/>
      <c r="CJ997" s="47"/>
      <c r="CK997" s="47"/>
      <c r="CL997" s="47"/>
      <c r="CM997" s="46"/>
      <c r="CN997" s="46"/>
      <c r="CO997" s="46"/>
      <c r="CP997" s="46"/>
      <c r="CQ997" s="46"/>
      <c r="CR997" s="46"/>
      <c r="CS997" s="46"/>
      <c r="CT997" s="46"/>
      <c r="CU997" s="46"/>
      <c r="CV997" s="47"/>
      <c r="CW997" s="47"/>
      <c r="CX997" s="47"/>
      <c r="CY997" s="46"/>
      <c r="CZ997" s="28"/>
      <c r="DA997" s="28"/>
      <c r="DB997" s="35"/>
      <c r="DE997" s="31">
        <f t="shared" si="78"/>
        <v>446800</v>
      </c>
    </row>
    <row r="998" spans="1:109" x14ac:dyDescent="0.25">
      <c r="A998" s="37">
        <v>707</v>
      </c>
      <c r="B998" s="39" t="s">
        <v>1182</v>
      </c>
      <c r="C998" s="33" t="s">
        <v>43</v>
      </c>
      <c r="D998" s="40">
        <v>1</v>
      </c>
      <c r="E998" s="21">
        <f t="shared" si="81"/>
        <v>1</v>
      </c>
      <c r="F998" s="22" t="s">
        <v>1034</v>
      </c>
      <c r="G998" s="22" t="s">
        <v>1078</v>
      </c>
      <c r="H998" s="22"/>
      <c r="I998" s="22"/>
      <c r="J998" s="22"/>
      <c r="K998" s="22"/>
      <c r="L998" s="23"/>
      <c r="M998" s="22"/>
      <c r="N998" s="24"/>
      <c r="O998" s="24"/>
      <c r="P998" s="24"/>
      <c r="Q998" s="24"/>
      <c r="R998" s="46"/>
      <c r="S998" s="46"/>
      <c r="T998" s="47"/>
      <c r="U998" s="47"/>
      <c r="V998" s="47"/>
      <c r="W998" s="46"/>
      <c r="X998" s="47"/>
      <c r="Y998" s="47"/>
      <c r="Z998" s="47"/>
      <c r="AA998" s="46"/>
      <c r="AB998" s="46"/>
      <c r="AC998" s="120"/>
      <c r="AD998" s="46"/>
      <c r="AE998" s="46"/>
      <c r="AF998" s="47"/>
      <c r="AG998" s="47"/>
      <c r="AH998" s="47"/>
      <c r="AI998" s="46"/>
      <c r="AJ998" s="46"/>
      <c r="AK998" s="46"/>
      <c r="AL998" s="46"/>
      <c r="AM998" s="46"/>
      <c r="AN998" s="47"/>
      <c r="AO998" s="47"/>
      <c r="AP998" s="47"/>
      <c r="AQ998" s="46"/>
      <c r="AR998" s="47"/>
      <c r="AS998" s="47"/>
      <c r="AT998" s="95"/>
      <c r="AU998" s="46"/>
      <c r="AV998" s="47"/>
      <c r="AW998" s="47"/>
      <c r="AX998" s="47"/>
      <c r="AY998" s="46"/>
      <c r="AZ998" s="46"/>
      <c r="BA998" s="46"/>
      <c r="BB998" s="46"/>
      <c r="BC998" s="46"/>
      <c r="BD998" s="47"/>
      <c r="BE998" s="47"/>
      <c r="BF998" s="47"/>
      <c r="BG998" s="46"/>
      <c r="BH998" s="47"/>
      <c r="BI998" s="47"/>
      <c r="BJ998" s="47"/>
      <c r="BK998" s="46"/>
      <c r="BL998" s="110"/>
      <c r="BM998" s="110"/>
      <c r="BN998" s="47"/>
      <c r="BO998" s="46"/>
      <c r="BP998" s="47"/>
      <c r="BQ998" s="47"/>
      <c r="BR998" s="47"/>
      <c r="BS998" s="46"/>
      <c r="BT998" s="47"/>
      <c r="BU998" s="47"/>
      <c r="BV998" s="47"/>
      <c r="BW998" s="46"/>
      <c r="BX998" s="47"/>
      <c r="BY998" s="47"/>
      <c r="BZ998" s="47"/>
      <c r="CA998" s="46"/>
      <c r="CB998" s="47"/>
      <c r="CC998" s="47"/>
      <c r="CD998" s="47"/>
      <c r="CE998" s="46"/>
      <c r="CF998" s="47"/>
      <c r="CG998" s="47"/>
      <c r="CH998" s="47"/>
      <c r="CI998" s="46"/>
      <c r="CJ998" s="47"/>
      <c r="CK998" s="47"/>
      <c r="CL998" s="47"/>
      <c r="CM998" s="46"/>
      <c r="CN998" s="46"/>
      <c r="CO998" s="46"/>
      <c r="CP998" s="46"/>
      <c r="CQ998" s="46"/>
      <c r="CR998" s="46"/>
      <c r="CS998" s="46"/>
      <c r="CT998" s="46"/>
      <c r="CU998" s="46"/>
      <c r="CV998" s="47"/>
      <c r="CW998" s="47"/>
      <c r="CX998" s="47"/>
      <c r="CY998" s="46"/>
      <c r="CZ998" s="28">
        <f>VLOOKUP(A998,[1]Hoja2!$A$1:$G$589,7,0)</f>
        <v>1200000</v>
      </c>
      <c r="DA998" s="28">
        <v>0</v>
      </c>
      <c r="DB998" s="35">
        <f t="shared" si="77"/>
        <v>1200000</v>
      </c>
      <c r="DE998" s="31">
        <f t="shared" si="78"/>
        <v>1200000</v>
      </c>
    </row>
    <row r="999" spans="1:109" x14ac:dyDescent="0.25">
      <c r="A999" s="37">
        <v>708</v>
      </c>
      <c r="B999" s="38" t="s">
        <v>1183</v>
      </c>
      <c r="C999" s="88" t="s">
        <v>43</v>
      </c>
      <c r="D999" s="40">
        <v>1</v>
      </c>
      <c r="E999" s="21">
        <f t="shared" si="81"/>
        <v>1</v>
      </c>
      <c r="F999" s="22" t="s">
        <v>1034</v>
      </c>
      <c r="G999" s="22" t="s">
        <v>1037</v>
      </c>
      <c r="H999" s="22"/>
      <c r="I999" s="22"/>
      <c r="J999" s="22"/>
      <c r="K999" s="22"/>
      <c r="L999" s="23"/>
      <c r="M999" s="22"/>
      <c r="N999" s="24"/>
      <c r="O999" s="24"/>
      <c r="P999" s="24"/>
      <c r="Q999" s="24"/>
      <c r="R999" s="46"/>
      <c r="S999" s="46"/>
      <c r="T999" s="47"/>
      <c r="U999" s="47"/>
      <c r="V999" s="47"/>
      <c r="W999" s="46"/>
      <c r="X999" s="47"/>
      <c r="Y999" s="47"/>
      <c r="Z999" s="47"/>
      <c r="AA999" s="46"/>
      <c r="AB999" s="46"/>
      <c r="AC999" s="120"/>
      <c r="AD999" s="46"/>
      <c r="AE999" s="46"/>
      <c r="AF999" s="47"/>
      <c r="AG999" s="47"/>
      <c r="AH999" s="47"/>
      <c r="AI999" s="46"/>
      <c r="AJ999" s="46"/>
      <c r="AK999" s="46"/>
      <c r="AL999" s="46"/>
      <c r="AM999" s="46"/>
      <c r="AN999" s="47"/>
      <c r="AO999" s="47"/>
      <c r="AP999" s="47"/>
      <c r="AQ999" s="46"/>
      <c r="AR999" s="47"/>
      <c r="AS999" s="47"/>
      <c r="AT999" s="95"/>
      <c r="AU999" s="46"/>
      <c r="AV999" s="47"/>
      <c r="AW999" s="47"/>
      <c r="AX999" s="47"/>
      <c r="AY999" s="46"/>
      <c r="AZ999" s="46"/>
      <c r="BA999" s="46"/>
      <c r="BB999" s="46"/>
      <c r="BC999" s="46"/>
      <c r="BD999" s="47"/>
      <c r="BE999" s="47"/>
      <c r="BF999" s="47"/>
      <c r="BG999" s="46"/>
      <c r="BH999" s="47"/>
      <c r="BI999" s="47"/>
      <c r="BJ999" s="47"/>
      <c r="BK999" s="46"/>
      <c r="BL999" s="110"/>
      <c r="BM999" s="110"/>
      <c r="BN999" s="47"/>
      <c r="BO999" s="46"/>
      <c r="BP999" s="47"/>
      <c r="BQ999" s="47"/>
      <c r="BR999" s="47"/>
      <c r="BS999" s="46"/>
      <c r="BT999" s="47"/>
      <c r="BU999" s="47"/>
      <c r="BV999" s="47"/>
      <c r="BW999" s="46"/>
      <c r="BX999" s="47"/>
      <c r="BY999" s="47"/>
      <c r="BZ999" s="47"/>
      <c r="CA999" s="46"/>
      <c r="CB999" s="47"/>
      <c r="CC999" s="47"/>
      <c r="CD999" s="47"/>
      <c r="CE999" s="46"/>
      <c r="CF999" s="47"/>
      <c r="CG999" s="47"/>
      <c r="CH999" s="47"/>
      <c r="CI999" s="46"/>
      <c r="CJ999" s="47"/>
      <c r="CK999" s="47"/>
      <c r="CL999" s="47"/>
      <c r="CM999" s="46"/>
      <c r="CN999" s="46"/>
      <c r="CO999" s="46"/>
      <c r="CP999" s="46"/>
      <c r="CQ999" s="46"/>
      <c r="CR999" s="46"/>
      <c r="CS999" s="46"/>
      <c r="CT999" s="46"/>
      <c r="CU999" s="46"/>
      <c r="CV999" s="47"/>
      <c r="CW999" s="47"/>
      <c r="CX999" s="47"/>
      <c r="CY999" s="46"/>
      <c r="CZ999" s="28">
        <f>VLOOKUP(A999,[1]Hoja2!$A$1:$G$589,7,0)</f>
        <v>130500</v>
      </c>
      <c r="DA999" s="28">
        <v>0</v>
      </c>
      <c r="DB999" s="35">
        <f t="shared" si="77"/>
        <v>130500</v>
      </c>
      <c r="DE999" s="31">
        <f t="shared" si="78"/>
        <v>130500</v>
      </c>
    </row>
    <row r="1000" spans="1:109" ht="45" x14ac:dyDescent="0.25">
      <c r="A1000" s="37">
        <v>725</v>
      </c>
      <c r="B1000" s="38" t="s">
        <v>1184</v>
      </c>
      <c r="C1000" s="33" t="s">
        <v>43</v>
      </c>
      <c r="D1000" s="40">
        <v>3</v>
      </c>
      <c r="E1000" s="21">
        <f t="shared" si="81"/>
        <v>3</v>
      </c>
      <c r="F1000" s="22" t="s">
        <v>1034</v>
      </c>
      <c r="G1000" s="22" t="s">
        <v>1037</v>
      </c>
      <c r="H1000" s="22"/>
      <c r="I1000" s="22"/>
      <c r="J1000" s="22"/>
      <c r="K1000" s="22"/>
      <c r="L1000" s="23"/>
      <c r="M1000" s="22"/>
      <c r="N1000" s="24"/>
      <c r="O1000" s="24"/>
      <c r="P1000" s="24"/>
      <c r="Q1000" s="24"/>
      <c r="R1000" s="46"/>
      <c r="S1000" s="46"/>
      <c r="T1000" s="47"/>
      <c r="U1000" s="47"/>
      <c r="V1000" s="47"/>
      <c r="W1000" s="46"/>
      <c r="X1000" s="47"/>
      <c r="Y1000" s="47"/>
      <c r="Z1000" s="47"/>
      <c r="AA1000" s="46"/>
      <c r="AB1000" s="46"/>
      <c r="AC1000" s="120"/>
      <c r="AD1000" s="46"/>
      <c r="AE1000" s="46"/>
      <c r="AF1000" s="47"/>
      <c r="AG1000" s="47"/>
      <c r="AH1000" s="47"/>
      <c r="AI1000" s="46"/>
      <c r="AJ1000" s="46"/>
      <c r="AK1000" s="46"/>
      <c r="AL1000" s="46"/>
      <c r="AM1000" s="46"/>
      <c r="AN1000" s="47"/>
      <c r="AO1000" s="47"/>
      <c r="AP1000" s="47"/>
      <c r="AQ1000" s="46"/>
      <c r="AR1000" s="47"/>
      <c r="AS1000" s="47"/>
      <c r="AT1000" s="95"/>
      <c r="AU1000" s="46"/>
      <c r="AV1000" s="47"/>
      <c r="AW1000" s="47"/>
      <c r="AX1000" s="47"/>
      <c r="AY1000" s="46"/>
      <c r="AZ1000" s="46"/>
      <c r="BA1000" s="46"/>
      <c r="BB1000" s="46"/>
      <c r="BC1000" s="46"/>
      <c r="BD1000" s="47"/>
      <c r="BE1000" s="47"/>
      <c r="BF1000" s="47"/>
      <c r="BG1000" s="46"/>
      <c r="BH1000" s="47"/>
      <c r="BI1000" s="47"/>
      <c r="BJ1000" s="47"/>
      <c r="BK1000" s="46"/>
      <c r="BL1000" s="110"/>
      <c r="BM1000" s="110"/>
      <c r="BN1000" s="47"/>
      <c r="BO1000" s="46"/>
      <c r="BP1000" s="47"/>
      <c r="BQ1000" s="47"/>
      <c r="BR1000" s="47"/>
      <c r="BS1000" s="46"/>
      <c r="BT1000" s="47"/>
      <c r="BU1000" s="47"/>
      <c r="BV1000" s="47"/>
      <c r="BW1000" s="46"/>
      <c r="BX1000" s="47"/>
      <c r="BY1000" s="47"/>
      <c r="BZ1000" s="47"/>
      <c r="CA1000" s="46"/>
      <c r="CB1000" s="47"/>
      <c r="CC1000" s="47"/>
      <c r="CD1000" s="47"/>
      <c r="CE1000" s="46"/>
      <c r="CF1000" s="47"/>
      <c r="CG1000" s="47"/>
      <c r="CH1000" s="47"/>
      <c r="CI1000" s="46"/>
      <c r="CJ1000" s="47"/>
      <c r="CK1000" s="47"/>
      <c r="CL1000" s="47"/>
      <c r="CM1000" s="46"/>
      <c r="CN1000" s="46"/>
      <c r="CO1000" s="46"/>
      <c r="CP1000" s="46"/>
      <c r="CQ1000" s="46"/>
      <c r="CR1000" s="46"/>
      <c r="CS1000" s="46"/>
      <c r="CT1000" s="46"/>
      <c r="CU1000" s="46"/>
      <c r="CV1000" s="47"/>
      <c r="CW1000" s="47"/>
      <c r="CX1000" s="47"/>
      <c r="CY1000" s="46"/>
      <c r="CZ1000" s="28">
        <f>VLOOKUP(A1000,[1]Hoja2!$A$1:$G$589,7,0)</f>
        <v>830620</v>
      </c>
      <c r="DA1000" s="28">
        <v>0</v>
      </c>
      <c r="DB1000" s="35">
        <f t="shared" si="77"/>
        <v>830620</v>
      </c>
      <c r="DE1000" s="31">
        <f t="shared" si="78"/>
        <v>830620</v>
      </c>
    </row>
    <row r="1001" spans="1:109" x14ac:dyDescent="0.25">
      <c r="A1001" s="36">
        <v>751</v>
      </c>
      <c r="B1001" s="19" t="s">
        <v>1185</v>
      </c>
      <c r="C1001" s="21" t="s">
        <v>43</v>
      </c>
      <c r="D1001" s="52">
        <v>15</v>
      </c>
      <c r="E1001" s="21">
        <f t="shared" si="81"/>
        <v>15</v>
      </c>
      <c r="F1001" s="22" t="s">
        <v>1034</v>
      </c>
      <c r="G1001" s="23" t="s">
        <v>1035</v>
      </c>
      <c r="H1001" s="22"/>
      <c r="I1001" s="22"/>
      <c r="J1001" s="22"/>
      <c r="K1001" s="22"/>
      <c r="L1001" s="23"/>
      <c r="M1001" s="22" t="s">
        <v>124</v>
      </c>
      <c r="N1001" s="24"/>
      <c r="O1001" s="24"/>
      <c r="P1001" s="24"/>
      <c r="Q1001" s="24"/>
      <c r="R1001" s="46"/>
      <c r="S1001" s="46"/>
      <c r="T1001" s="47"/>
      <c r="U1001" s="47"/>
      <c r="V1001" s="47"/>
      <c r="W1001" s="46"/>
      <c r="X1001" s="47"/>
      <c r="Y1001" s="47"/>
      <c r="Z1001" s="47"/>
      <c r="AA1001" s="46"/>
      <c r="AB1001" s="46"/>
      <c r="AC1001" s="120"/>
      <c r="AD1001" s="46"/>
      <c r="AE1001" s="46"/>
      <c r="AF1001" s="47"/>
      <c r="AG1001" s="47"/>
      <c r="AH1001" s="47"/>
      <c r="AI1001" s="46"/>
      <c r="AJ1001" s="46"/>
      <c r="AK1001" s="46"/>
      <c r="AL1001" s="46"/>
      <c r="AM1001" s="46"/>
      <c r="AN1001" s="47"/>
      <c r="AO1001" s="47"/>
      <c r="AP1001" s="47"/>
      <c r="AQ1001" s="46"/>
      <c r="AR1001" s="47"/>
      <c r="AS1001" s="47"/>
      <c r="AT1001" s="95"/>
      <c r="AU1001" s="46"/>
      <c r="AV1001" s="47"/>
      <c r="AW1001" s="47"/>
      <c r="AX1001" s="47"/>
      <c r="AY1001" s="46"/>
      <c r="AZ1001" s="46"/>
      <c r="BA1001" s="46"/>
      <c r="BB1001" s="46"/>
      <c r="BC1001" s="46"/>
      <c r="BD1001" s="47"/>
      <c r="BE1001" s="47"/>
      <c r="BF1001" s="47"/>
      <c r="BG1001" s="46"/>
      <c r="BH1001" s="47"/>
      <c r="BI1001" s="47"/>
      <c r="BJ1001" s="47"/>
      <c r="BK1001" s="46"/>
      <c r="BL1001" s="110"/>
      <c r="BM1001" s="110"/>
      <c r="BN1001" s="47"/>
      <c r="BO1001" s="46"/>
      <c r="BP1001" s="47"/>
      <c r="BQ1001" s="47"/>
      <c r="BR1001" s="47"/>
      <c r="BS1001" s="46"/>
      <c r="BT1001" s="47"/>
      <c r="BU1001" s="47"/>
      <c r="BV1001" s="47"/>
      <c r="BW1001" s="46"/>
      <c r="BX1001" s="47"/>
      <c r="BY1001" s="47"/>
      <c r="BZ1001" s="47"/>
      <c r="CA1001" s="46"/>
      <c r="CB1001" s="47"/>
      <c r="CC1001" s="47"/>
      <c r="CD1001" s="47"/>
      <c r="CE1001" s="46"/>
      <c r="CF1001" s="47"/>
      <c r="CG1001" s="47"/>
      <c r="CH1001" s="47"/>
      <c r="CI1001" s="46"/>
      <c r="CJ1001" s="47"/>
      <c r="CK1001" s="47"/>
      <c r="CL1001" s="47"/>
      <c r="CM1001" s="46"/>
      <c r="CN1001" s="46"/>
      <c r="CO1001" s="46"/>
      <c r="CP1001" s="46"/>
      <c r="CQ1001" s="46"/>
      <c r="CR1001" s="46"/>
      <c r="CS1001" s="46"/>
      <c r="CT1001" s="46"/>
      <c r="CU1001" s="46"/>
      <c r="CV1001" s="47"/>
      <c r="CW1001" s="47"/>
      <c r="CX1001" s="47"/>
      <c r="CY1001" s="46"/>
      <c r="CZ1001" s="28">
        <f>VLOOKUP(A1001,[1]Hoja2!$A$1:$G$589,7,0)</f>
        <v>28574.28</v>
      </c>
      <c r="DA1001" s="28">
        <v>0</v>
      </c>
      <c r="DB1001" s="35">
        <f t="shared" si="77"/>
        <v>28574.28</v>
      </c>
      <c r="DE1001" s="31">
        <f t="shared" si="78"/>
        <v>28574.28</v>
      </c>
    </row>
    <row r="1002" spans="1:109" ht="22.5" x14ac:dyDescent="0.25">
      <c r="A1002" s="18">
        <v>756</v>
      </c>
      <c r="B1002" s="39" t="s">
        <v>1186</v>
      </c>
      <c r="C1002" s="21" t="s">
        <v>43</v>
      </c>
      <c r="D1002" s="40">
        <v>50</v>
      </c>
      <c r="E1002" s="21">
        <v>50</v>
      </c>
      <c r="F1002" s="22" t="s">
        <v>1034</v>
      </c>
      <c r="G1002" s="23" t="s">
        <v>1035</v>
      </c>
      <c r="H1002" s="22"/>
      <c r="I1002" s="22"/>
      <c r="J1002" s="22"/>
      <c r="K1002" s="22"/>
      <c r="L1002" s="23"/>
      <c r="M1002" s="22" t="s">
        <v>124</v>
      </c>
      <c r="N1002" s="24"/>
      <c r="O1002" s="24"/>
      <c r="P1002" s="24"/>
      <c r="Q1002" s="24"/>
      <c r="R1002" s="46"/>
      <c r="S1002" s="46"/>
      <c r="T1002" s="47"/>
      <c r="U1002" s="47"/>
      <c r="V1002" s="47"/>
      <c r="W1002" s="46"/>
      <c r="X1002" s="47"/>
      <c r="Y1002" s="47"/>
      <c r="Z1002" s="47"/>
      <c r="AA1002" s="46"/>
      <c r="AB1002" s="46"/>
      <c r="AC1002" s="47"/>
      <c r="AD1002" s="95"/>
      <c r="AE1002" s="46"/>
      <c r="AF1002" s="47"/>
      <c r="AG1002" s="47"/>
      <c r="AH1002" s="47"/>
      <c r="AI1002" s="46"/>
      <c r="AJ1002" s="46"/>
      <c r="AK1002" s="46"/>
      <c r="AL1002" s="46"/>
      <c r="AM1002" s="46"/>
      <c r="AN1002" s="47"/>
      <c r="AO1002" s="47"/>
      <c r="AP1002" s="47"/>
      <c r="AQ1002" s="46"/>
      <c r="AR1002" s="47"/>
      <c r="AS1002" s="47"/>
      <c r="AT1002" s="95"/>
      <c r="AU1002" s="46"/>
      <c r="AV1002" s="47"/>
      <c r="AW1002" s="47"/>
      <c r="AX1002" s="47"/>
      <c r="AY1002" s="46"/>
      <c r="AZ1002" s="46"/>
      <c r="BA1002" s="46"/>
      <c r="BB1002" s="46"/>
      <c r="BC1002" s="46"/>
      <c r="BD1002" s="47">
        <v>13800</v>
      </c>
      <c r="BE1002" s="47">
        <v>2622</v>
      </c>
      <c r="BF1002" s="47">
        <f>+BD1002+BE1002</f>
        <v>16422</v>
      </c>
      <c r="BG1002" s="46"/>
      <c r="BH1002" s="47"/>
      <c r="BI1002" s="47"/>
      <c r="BJ1002" s="47"/>
      <c r="BK1002" s="46"/>
      <c r="BL1002" s="110">
        <v>24715</v>
      </c>
      <c r="BM1002" s="110">
        <v>4695.8500000000004</v>
      </c>
      <c r="BN1002" s="47">
        <f t="shared" ref="BN1002:BN1041" si="82">+BL1002+BM1002</f>
        <v>29410.85</v>
      </c>
      <c r="BO1002" s="46"/>
      <c r="BP1002" s="47"/>
      <c r="BQ1002" s="47"/>
      <c r="BR1002" s="47"/>
      <c r="BS1002" s="46"/>
      <c r="BT1002" s="47"/>
      <c r="BU1002" s="47"/>
      <c r="BV1002" s="47"/>
      <c r="BW1002" s="46"/>
      <c r="BX1002" s="47"/>
      <c r="BY1002" s="47"/>
      <c r="BZ1002" s="47"/>
      <c r="CA1002" s="46"/>
      <c r="CB1002" s="47"/>
      <c r="CC1002" s="47"/>
      <c r="CD1002" s="47"/>
      <c r="CE1002" s="46"/>
      <c r="CF1002" s="47"/>
      <c r="CG1002" s="47"/>
      <c r="CH1002" s="47"/>
      <c r="CI1002" s="46"/>
      <c r="CJ1002" s="47"/>
      <c r="CK1002" s="47"/>
      <c r="CL1002" s="47"/>
      <c r="CM1002" s="46"/>
      <c r="CN1002" s="46"/>
      <c r="CO1002" s="46"/>
      <c r="CP1002" s="46"/>
      <c r="CQ1002" s="46"/>
      <c r="CR1002" s="46"/>
      <c r="CS1002" s="46"/>
      <c r="CT1002" s="46"/>
      <c r="CU1002" s="46"/>
      <c r="CV1002" s="47"/>
      <c r="CW1002" s="47"/>
      <c r="CX1002" s="47"/>
      <c r="CY1002" s="46"/>
      <c r="CZ1002" s="28"/>
      <c r="DA1002" s="28"/>
      <c r="DB1002" s="35"/>
      <c r="DE1002" s="31">
        <f t="shared" si="78"/>
        <v>22916.424999999999</v>
      </c>
    </row>
    <row r="1003" spans="1:109" ht="22.5" x14ac:dyDescent="0.25">
      <c r="A1003" s="36">
        <v>757</v>
      </c>
      <c r="B1003" s="38" t="s">
        <v>1187</v>
      </c>
      <c r="C1003" s="33" t="s">
        <v>43</v>
      </c>
      <c r="D1003" s="40">
        <v>266</v>
      </c>
      <c r="E1003" s="21">
        <f>D1003</f>
        <v>266</v>
      </c>
      <c r="F1003" s="22" t="s">
        <v>1034</v>
      </c>
      <c r="G1003" s="23" t="s">
        <v>1035</v>
      </c>
      <c r="H1003" s="22"/>
      <c r="I1003" s="22"/>
      <c r="J1003" s="22"/>
      <c r="K1003" s="22"/>
      <c r="L1003" s="23"/>
      <c r="M1003" s="22" t="s">
        <v>124</v>
      </c>
      <c r="N1003" s="24"/>
      <c r="O1003" s="24"/>
      <c r="P1003" s="24"/>
      <c r="Q1003" s="24"/>
      <c r="R1003" s="46"/>
      <c r="S1003" s="46"/>
      <c r="T1003" s="47"/>
      <c r="U1003" s="47"/>
      <c r="V1003" s="47"/>
      <c r="W1003" s="46"/>
      <c r="X1003" s="47"/>
      <c r="Y1003" s="47"/>
      <c r="Z1003" s="47"/>
      <c r="AA1003" s="46"/>
      <c r="AB1003" s="46"/>
      <c r="AC1003" s="47"/>
      <c r="AD1003" s="95"/>
      <c r="AE1003" s="46"/>
      <c r="AF1003" s="47"/>
      <c r="AG1003" s="47"/>
      <c r="AH1003" s="47"/>
      <c r="AI1003" s="46"/>
      <c r="AJ1003" s="46"/>
      <c r="AK1003" s="46"/>
      <c r="AL1003" s="46"/>
      <c r="AM1003" s="46"/>
      <c r="AN1003" s="47"/>
      <c r="AO1003" s="47"/>
      <c r="AP1003" s="47"/>
      <c r="AQ1003" s="46"/>
      <c r="AR1003" s="47"/>
      <c r="AS1003" s="47"/>
      <c r="AT1003" s="95"/>
      <c r="AU1003" s="46"/>
      <c r="AV1003" s="47">
        <v>22800</v>
      </c>
      <c r="AW1003" s="47">
        <v>4332</v>
      </c>
      <c r="AX1003" s="47">
        <f>+AV1003+AW1003</f>
        <v>27132</v>
      </c>
      <c r="AY1003" s="46"/>
      <c r="AZ1003" s="46"/>
      <c r="BA1003" s="46"/>
      <c r="BB1003" s="46"/>
      <c r="BC1003" s="46"/>
      <c r="BD1003" s="47">
        <v>13800</v>
      </c>
      <c r="BE1003" s="47">
        <v>2622</v>
      </c>
      <c r="BF1003" s="47">
        <f>+BD1003+BE1003</f>
        <v>16422</v>
      </c>
      <c r="BG1003" s="46"/>
      <c r="BH1003" s="47"/>
      <c r="BI1003" s="47"/>
      <c r="BJ1003" s="47"/>
      <c r="BK1003" s="46"/>
      <c r="BL1003" s="110">
        <v>24715</v>
      </c>
      <c r="BM1003" s="110">
        <v>4695.8500000000004</v>
      </c>
      <c r="BN1003" s="47">
        <f t="shared" si="82"/>
        <v>29410.85</v>
      </c>
      <c r="BO1003" s="46"/>
      <c r="BP1003" s="47"/>
      <c r="BQ1003" s="47"/>
      <c r="BR1003" s="47"/>
      <c r="BS1003" s="46"/>
      <c r="BT1003" s="47"/>
      <c r="BU1003" s="47"/>
      <c r="BV1003" s="47"/>
      <c r="BW1003" s="46"/>
      <c r="BX1003" s="47">
        <v>19000</v>
      </c>
      <c r="BY1003" s="47">
        <v>3610</v>
      </c>
      <c r="BZ1003" s="47">
        <f>+BX1003+BY1003</f>
        <v>22610</v>
      </c>
      <c r="CA1003" s="46"/>
      <c r="CB1003" s="47"/>
      <c r="CC1003" s="47"/>
      <c r="CD1003" s="47"/>
      <c r="CE1003" s="46"/>
      <c r="CF1003" s="47">
        <f>VLOOKUP(A1003,'[10]cirugia y sus especialida (404)'!$A$1:$U$425,19,0)</f>
        <v>22000</v>
      </c>
      <c r="CG1003" s="47">
        <f>VLOOKUP(A1003,'[10]cirugia y sus especialida (404)'!$A$1:$U$425,20,0)</f>
        <v>4180</v>
      </c>
      <c r="CH1003" s="47">
        <f>+CF1003+CG1003</f>
        <v>26180</v>
      </c>
      <c r="CI1003" s="46"/>
      <c r="CJ1003" s="47"/>
      <c r="CK1003" s="47"/>
      <c r="CL1003" s="47"/>
      <c r="CM1003" s="46"/>
      <c r="CN1003" s="46"/>
      <c r="CO1003" s="46"/>
      <c r="CP1003" s="46"/>
      <c r="CQ1003" s="46"/>
      <c r="CR1003" s="46"/>
      <c r="CS1003" s="46"/>
      <c r="CT1003" s="46"/>
      <c r="CU1003" s="46"/>
      <c r="CV1003" s="47"/>
      <c r="CW1003" s="47"/>
      <c r="CX1003" s="47"/>
      <c r="CY1003" s="46"/>
      <c r="CZ1003" s="28"/>
      <c r="DA1003" s="28"/>
      <c r="DB1003" s="35"/>
      <c r="DE1003" s="31">
        <f t="shared" si="78"/>
        <v>26180</v>
      </c>
    </row>
    <row r="1004" spans="1:109" ht="22.5" x14ac:dyDescent="0.25">
      <c r="A1004" s="18">
        <v>758</v>
      </c>
      <c r="B1004" s="38" t="s">
        <v>1188</v>
      </c>
      <c r="C1004" s="33" t="s">
        <v>43</v>
      </c>
      <c r="D1004" s="40">
        <v>40</v>
      </c>
      <c r="E1004" s="21">
        <f>D1004</f>
        <v>40</v>
      </c>
      <c r="F1004" s="22" t="s">
        <v>1034</v>
      </c>
      <c r="G1004" s="23" t="s">
        <v>1035</v>
      </c>
      <c r="H1004" s="22"/>
      <c r="I1004" s="22"/>
      <c r="J1004" s="22"/>
      <c r="K1004" s="22"/>
      <c r="L1004" s="23"/>
      <c r="M1004" s="22" t="s">
        <v>124</v>
      </c>
      <c r="N1004" s="24"/>
      <c r="O1004" s="24"/>
      <c r="P1004" s="24"/>
      <c r="Q1004" s="24"/>
      <c r="R1004" s="46"/>
      <c r="S1004" s="46"/>
      <c r="T1004" s="47"/>
      <c r="U1004" s="47"/>
      <c r="V1004" s="47"/>
      <c r="W1004" s="46"/>
      <c r="X1004" s="47"/>
      <c r="Y1004" s="47"/>
      <c r="Z1004" s="47"/>
      <c r="AA1004" s="46"/>
      <c r="AB1004" s="46"/>
      <c r="AC1004" s="47"/>
      <c r="AD1004" s="95"/>
      <c r="AE1004" s="46"/>
      <c r="AF1004" s="47"/>
      <c r="AG1004" s="47"/>
      <c r="AH1004" s="47"/>
      <c r="AI1004" s="46"/>
      <c r="AJ1004" s="46"/>
      <c r="AK1004" s="46"/>
      <c r="AL1004" s="46"/>
      <c r="AM1004" s="46"/>
      <c r="AN1004" s="47"/>
      <c r="AO1004" s="47"/>
      <c r="AP1004" s="47"/>
      <c r="AQ1004" s="46"/>
      <c r="AR1004" s="47"/>
      <c r="AS1004" s="47"/>
      <c r="AT1004" s="95"/>
      <c r="AU1004" s="46"/>
      <c r="AV1004" s="47"/>
      <c r="AW1004" s="47"/>
      <c r="AX1004" s="47"/>
      <c r="AY1004" s="46"/>
      <c r="AZ1004" s="46"/>
      <c r="BA1004" s="46"/>
      <c r="BB1004" s="46"/>
      <c r="BC1004" s="46"/>
      <c r="BD1004" s="47">
        <v>13900</v>
      </c>
      <c r="BE1004" s="47">
        <v>2641</v>
      </c>
      <c r="BF1004" s="47">
        <f>+BD1004+BE1004</f>
        <v>16541</v>
      </c>
      <c r="BG1004" s="46"/>
      <c r="BH1004" s="47"/>
      <c r="BI1004" s="47"/>
      <c r="BJ1004" s="47"/>
      <c r="BK1004" s="46"/>
      <c r="BL1004" s="110">
        <v>24715</v>
      </c>
      <c r="BM1004" s="110">
        <v>4695.8500000000004</v>
      </c>
      <c r="BN1004" s="47">
        <f t="shared" si="82"/>
        <v>29410.85</v>
      </c>
      <c r="BO1004" s="46"/>
      <c r="BP1004" s="47"/>
      <c r="BQ1004" s="47"/>
      <c r="BR1004" s="47"/>
      <c r="BS1004" s="46"/>
      <c r="BT1004" s="47"/>
      <c r="BU1004" s="47"/>
      <c r="BV1004" s="47"/>
      <c r="BW1004" s="46"/>
      <c r="BX1004" s="47">
        <v>19000</v>
      </c>
      <c r="BY1004" s="47">
        <v>3610</v>
      </c>
      <c r="BZ1004" s="47">
        <f>+BX1004+BY1004</f>
        <v>22610</v>
      </c>
      <c r="CA1004" s="46"/>
      <c r="CB1004" s="47">
        <v>11650</v>
      </c>
      <c r="CC1004" s="47">
        <v>2213.5</v>
      </c>
      <c r="CD1004" s="47">
        <f>+CB1004+CC1004</f>
        <v>13863.5</v>
      </c>
      <c r="CE1004" s="46"/>
      <c r="CF1004" s="47">
        <f>VLOOKUP(A1004,'[10]cirugia y sus especialida (404)'!$A$1:$U$425,19,0)</f>
        <v>23500</v>
      </c>
      <c r="CG1004" s="47">
        <f>VLOOKUP(A1004,'[10]cirugia y sus especialida (404)'!$A$1:$U$425,20,0)</f>
        <v>4465</v>
      </c>
      <c r="CH1004" s="47">
        <f>+CF1004+CG1004</f>
        <v>27965</v>
      </c>
      <c r="CI1004" s="46"/>
      <c r="CJ1004" s="47"/>
      <c r="CK1004" s="47"/>
      <c r="CL1004" s="47"/>
      <c r="CM1004" s="46"/>
      <c r="CN1004" s="46"/>
      <c r="CO1004" s="46"/>
      <c r="CP1004" s="46"/>
      <c r="CQ1004" s="46"/>
      <c r="CR1004" s="46"/>
      <c r="CS1004" s="46"/>
      <c r="CT1004" s="46"/>
      <c r="CU1004" s="46"/>
      <c r="CV1004" s="47"/>
      <c r="CW1004" s="47"/>
      <c r="CX1004" s="47"/>
      <c r="CY1004" s="46"/>
      <c r="CZ1004" s="28"/>
      <c r="DA1004" s="28"/>
      <c r="DB1004" s="35"/>
      <c r="DE1004" s="31">
        <f t="shared" si="78"/>
        <v>22610</v>
      </c>
    </row>
    <row r="1005" spans="1:109" x14ac:dyDescent="0.25">
      <c r="A1005" s="18">
        <v>759</v>
      </c>
      <c r="B1005" s="39" t="s">
        <v>1189</v>
      </c>
      <c r="C1005" s="21" t="s">
        <v>43</v>
      </c>
      <c r="D1005" s="40">
        <v>10</v>
      </c>
      <c r="E1005" s="21">
        <f>D1005</f>
        <v>10</v>
      </c>
      <c r="F1005" s="22" t="s">
        <v>1034</v>
      </c>
      <c r="G1005" s="23" t="s">
        <v>1035</v>
      </c>
      <c r="H1005" s="22"/>
      <c r="I1005" s="22"/>
      <c r="J1005" s="22"/>
      <c r="K1005" s="22"/>
      <c r="L1005" s="23"/>
      <c r="M1005" s="22" t="s">
        <v>124</v>
      </c>
      <c r="N1005" s="24"/>
      <c r="O1005" s="24"/>
      <c r="P1005" s="24"/>
      <c r="Q1005" s="24"/>
      <c r="R1005" s="46"/>
      <c r="S1005" s="46"/>
      <c r="T1005" s="47"/>
      <c r="U1005" s="47"/>
      <c r="V1005" s="47"/>
      <c r="W1005" s="46"/>
      <c r="X1005" s="47"/>
      <c r="Y1005" s="47"/>
      <c r="Z1005" s="47"/>
      <c r="AA1005" s="46"/>
      <c r="AB1005" s="46"/>
      <c r="AC1005" s="120"/>
      <c r="AD1005" s="122"/>
      <c r="AE1005" s="46"/>
      <c r="AF1005" s="47"/>
      <c r="AG1005" s="47"/>
      <c r="AH1005" s="47"/>
      <c r="AI1005" s="46"/>
      <c r="AJ1005" s="46"/>
      <c r="AK1005" s="46"/>
      <c r="AL1005" s="46"/>
      <c r="AM1005" s="46"/>
      <c r="AN1005" s="47"/>
      <c r="AO1005" s="47"/>
      <c r="AP1005" s="47"/>
      <c r="AQ1005" s="46"/>
      <c r="AR1005" s="47"/>
      <c r="AS1005" s="47"/>
      <c r="AT1005" s="95"/>
      <c r="AU1005" s="46"/>
      <c r="AV1005" s="47"/>
      <c r="AW1005" s="47"/>
      <c r="AX1005" s="47"/>
      <c r="AY1005" s="46"/>
      <c r="AZ1005" s="46"/>
      <c r="BA1005" s="46"/>
      <c r="BB1005" s="46"/>
      <c r="BC1005" s="46"/>
      <c r="BD1005" s="47">
        <v>13800</v>
      </c>
      <c r="BE1005" s="47">
        <v>2622</v>
      </c>
      <c r="BF1005" s="47">
        <f>+BD1005+BE1005</f>
        <v>16422</v>
      </c>
      <c r="BG1005" s="46"/>
      <c r="BH1005" s="47"/>
      <c r="BI1005" s="47"/>
      <c r="BJ1005" s="47"/>
      <c r="BK1005" s="46"/>
      <c r="BL1005" s="110">
        <v>38008</v>
      </c>
      <c r="BM1005" s="110">
        <v>7221.52</v>
      </c>
      <c r="BN1005" s="47">
        <f t="shared" si="82"/>
        <v>45229.520000000004</v>
      </c>
      <c r="BO1005" s="46"/>
      <c r="BP1005" s="47"/>
      <c r="BQ1005" s="47"/>
      <c r="BR1005" s="47"/>
      <c r="BS1005" s="46"/>
      <c r="BT1005" s="47"/>
      <c r="BU1005" s="47"/>
      <c r="BV1005" s="47"/>
      <c r="BW1005" s="46"/>
      <c r="BX1005" s="47">
        <v>38000</v>
      </c>
      <c r="BY1005" s="47">
        <v>7220</v>
      </c>
      <c r="BZ1005" s="47">
        <f>+BX1005+BY1005</f>
        <v>45220</v>
      </c>
      <c r="CA1005" s="46"/>
      <c r="CB1005" s="47"/>
      <c r="CC1005" s="47"/>
      <c r="CD1005" s="47"/>
      <c r="CE1005" s="46"/>
      <c r="CF1005" s="47">
        <f>VLOOKUP(A1005,'[10]cirugia y sus especialida (404)'!$A$1:$U$425,19,0)</f>
        <v>19500</v>
      </c>
      <c r="CG1005" s="47">
        <f>VLOOKUP(A1005,'[10]cirugia y sus especialida (404)'!$A$1:$U$425,20,0)</f>
        <v>3705</v>
      </c>
      <c r="CH1005" s="47">
        <f>+CF1005+CG1005</f>
        <v>23205</v>
      </c>
      <c r="CI1005" s="46"/>
      <c r="CJ1005" s="47"/>
      <c r="CK1005" s="47"/>
      <c r="CL1005" s="47"/>
      <c r="CM1005" s="46"/>
      <c r="CN1005" s="46"/>
      <c r="CO1005" s="46"/>
      <c r="CP1005" s="46"/>
      <c r="CQ1005" s="46"/>
      <c r="CR1005" s="46"/>
      <c r="CS1005" s="46"/>
      <c r="CT1005" s="46"/>
      <c r="CU1005" s="46"/>
      <c r="CV1005" s="47"/>
      <c r="CW1005" s="47"/>
      <c r="CX1005" s="47"/>
      <c r="CY1005" s="46"/>
      <c r="CZ1005" s="28"/>
      <c r="DA1005" s="28"/>
      <c r="DB1005" s="35"/>
      <c r="DE1005" s="31">
        <f t="shared" si="78"/>
        <v>34212.5</v>
      </c>
    </row>
    <row r="1006" spans="1:109" ht="22.5" x14ac:dyDescent="0.25">
      <c r="A1006" s="36">
        <v>760</v>
      </c>
      <c r="B1006" s="38" t="s">
        <v>1190</v>
      </c>
      <c r="C1006" s="33" t="s">
        <v>43</v>
      </c>
      <c r="D1006" s="40">
        <v>30</v>
      </c>
      <c r="E1006" s="21">
        <f>D1006</f>
        <v>30</v>
      </c>
      <c r="F1006" s="22" t="s">
        <v>1034</v>
      </c>
      <c r="G1006" s="23" t="s">
        <v>1035</v>
      </c>
      <c r="H1006" s="22"/>
      <c r="I1006" s="22"/>
      <c r="J1006" s="22"/>
      <c r="K1006" s="22"/>
      <c r="L1006" s="23"/>
      <c r="M1006" s="22" t="s">
        <v>124</v>
      </c>
      <c r="N1006" s="24"/>
      <c r="O1006" s="24"/>
      <c r="P1006" s="24"/>
      <c r="Q1006" s="24"/>
      <c r="R1006" s="46"/>
      <c r="S1006" s="46"/>
      <c r="T1006" s="47"/>
      <c r="U1006" s="47"/>
      <c r="V1006" s="47"/>
      <c r="W1006" s="46"/>
      <c r="X1006" s="47"/>
      <c r="Y1006" s="47"/>
      <c r="Z1006" s="47"/>
      <c r="AA1006" s="46"/>
      <c r="AB1006" s="46"/>
      <c r="AC1006" s="120"/>
      <c r="AD1006" s="46"/>
      <c r="AE1006" s="46"/>
      <c r="AF1006" s="47"/>
      <c r="AG1006" s="47"/>
      <c r="AH1006" s="47"/>
      <c r="AI1006" s="46"/>
      <c r="AJ1006" s="46"/>
      <c r="AK1006" s="46"/>
      <c r="AL1006" s="46"/>
      <c r="AM1006" s="46"/>
      <c r="AN1006" s="47"/>
      <c r="AO1006" s="47"/>
      <c r="AP1006" s="47"/>
      <c r="AQ1006" s="46"/>
      <c r="AR1006" s="47">
        <f>VLOOKUP(A1006,'[11]cirugia y sus especialida (404)'!$A$1:$U$425,19,0)</f>
        <v>20293</v>
      </c>
      <c r="AS1006" s="47">
        <f>VLOOKUP(A1006,'[11]cirugia y sus especialida (404)'!$A$1:$U$425,20,0)</f>
        <v>3856</v>
      </c>
      <c r="AT1006" s="95">
        <f>+AR1006+AS1006</f>
        <v>24149</v>
      </c>
      <c r="AU1006" s="46"/>
      <c r="AV1006" s="47"/>
      <c r="AW1006" s="47"/>
      <c r="AX1006" s="47"/>
      <c r="AY1006" s="46"/>
      <c r="AZ1006" s="46"/>
      <c r="BA1006" s="46"/>
      <c r="BB1006" s="46"/>
      <c r="BC1006" s="46"/>
      <c r="BD1006" s="47"/>
      <c r="BE1006" s="47"/>
      <c r="BF1006" s="47"/>
      <c r="BG1006" s="46"/>
      <c r="BH1006" s="47"/>
      <c r="BI1006" s="47"/>
      <c r="BJ1006" s="47"/>
      <c r="BK1006" s="46"/>
      <c r="BL1006" s="110">
        <v>38008</v>
      </c>
      <c r="BM1006" s="110">
        <v>7221.52</v>
      </c>
      <c r="BN1006" s="47">
        <f t="shared" si="82"/>
        <v>45229.520000000004</v>
      </c>
      <c r="BO1006" s="46"/>
      <c r="BP1006" s="47"/>
      <c r="BQ1006" s="47"/>
      <c r="BR1006" s="47"/>
      <c r="BS1006" s="46"/>
      <c r="BT1006" s="47"/>
      <c r="BU1006" s="47"/>
      <c r="BV1006" s="47"/>
      <c r="BW1006" s="46"/>
      <c r="BX1006" s="47"/>
      <c r="BY1006" s="47"/>
      <c r="BZ1006" s="47"/>
      <c r="CA1006" s="46"/>
      <c r="CB1006" s="47"/>
      <c r="CC1006" s="47"/>
      <c r="CD1006" s="47"/>
      <c r="CE1006" s="46"/>
      <c r="CF1006" s="47"/>
      <c r="CG1006" s="47"/>
      <c r="CH1006" s="47"/>
      <c r="CI1006" s="46"/>
      <c r="CJ1006" s="47"/>
      <c r="CK1006" s="47"/>
      <c r="CL1006" s="47"/>
      <c r="CM1006" s="46"/>
      <c r="CN1006" s="46"/>
      <c r="CO1006" s="46"/>
      <c r="CP1006" s="46"/>
      <c r="CQ1006" s="46"/>
      <c r="CR1006" s="46"/>
      <c r="CS1006" s="46"/>
      <c r="CT1006" s="46"/>
      <c r="CU1006" s="46"/>
      <c r="CV1006" s="47"/>
      <c r="CW1006" s="47"/>
      <c r="CX1006" s="47"/>
      <c r="CY1006" s="46"/>
      <c r="CZ1006" s="28"/>
      <c r="DA1006" s="28"/>
      <c r="DB1006" s="35"/>
      <c r="DE1006" s="31">
        <f t="shared" si="78"/>
        <v>34689.26</v>
      </c>
    </row>
    <row r="1007" spans="1:109" x14ac:dyDescent="0.25">
      <c r="A1007" s="36">
        <v>787</v>
      </c>
      <c r="B1007" s="123" t="s">
        <v>1191</v>
      </c>
      <c r="C1007" s="33" t="s">
        <v>43</v>
      </c>
      <c r="D1007" s="40">
        <v>5</v>
      </c>
      <c r="E1007" s="21">
        <f>D1007</f>
        <v>5</v>
      </c>
      <c r="F1007" s="22" t="s">
        <v>1034</v>
      </c>
      <c r="G1007" s="23" t="s">
        <v>1035</v>
      </c>
      <c r="H1007" s="22"/>
      <c r="I1007" s="22"/>
      <c r="J1007" s="22"/>
      <c r="K1007" s="22"/>
      <c r="L1007" s="23"/>
      <c r="M1007" s="22"/>
      <c r="N1007" s="24"/>
      <c r="O1007" s="24"/>
      <c r="P1007" s="24"/>
      <c r="Q1007" s="24"/>
      <c r="R1007" s="46"/>
      <c r="S1007" s="46"/>
      <c r="T1007" s="47"/>
      <c r="U1007" s="47"/>
      <c r="V1007" s="47"/>
      <c r="W1007" s="46"/>
      <c r="X1007" s="47"/>
      <c r="Y1007" s="47"/>
      <c r="Z1007" s="47"/>
      <c r="AA1007" s="46"/>
      <c r="AB1007" s="46"/>
      <c r="AC1007" s="120"/>
      <c r="AD1007" s="46"/>
      <c r="AE1007" s="46"/>
      <c r="AF1007" s="47"/>
      <c r="AG1007" s="47"/>
      <c r="AH1007" s="47"/>
      <c r="AI1007" s="46"/>
      <c r="AJ1007" s="46"/>
      <c r="AK1007" s="46"/>
      <c r="AL1007" s="46"/>
      <c r="AM1007" s="46"/>
      <c r="AN1007" s="47"/>
      <c r="AO1007" s="47"/>
      <c r="AP1007" s="47"/>
      <c r="AQ1007" s="46"/>
      <c r="AR1007" s="47"/>
      <c r="AS1007" s="47"/>
      <c r="AT1007" s="95"/>
      <c r="AU1007" s="46"/>
      <c r="AV1007" s="47"/>
      <c r="AW1007" s="47"/>
      <c r="AX1007" s="47"/>
      <c r="AY1007" s="46"/>
      <c r="AZ1007" s="46"/>
      <c r="BA1007" s="46"/>
      <c r="BB1007" s="46"/>
      <c r="BC1007" s="46"/>
      <c r="BD1007" s="47"/>
      <c r="BE1007" s="47"/>
      <c r="BF1007" s="47"/>
      <c r="BG1007" s="46"/>
      <c r="BH1007" s="47"/>
      <c r="BI1007" s="47"/>
      <c r="BJ1007" s="47"/>
      <c r="BK1007" s="46"/>
      <c r="BL1007" s="110"/>
      <c r="BM1007" s="110"/>
      <c r="BN1007" s="47"/>
      <c r="BO1007" s="46"/>
      <c r="BP1007" s="47"/>
      <c r="BQ1007" s="47"/>
      <c r="BR1007" s="47"/>
      <c r="BS1007" s="46"/>
      <c r="BT1007" s="47"/>
      <c r="BU1007" s="47"/>
      <c r="BV1007" s="47"/>
      <c r="BW1007" s="46"/>
      <c r="BX1007" s="47"/>
      <c r="BY1007" s="47"/>
      <c r="BZ1007" s="47"/>
      <c r="CA1007" s="46"/>
      <c r="CB1007" s="47"/>
      <c r="CC1007" s="47"/>
      <c r="CD1007" s="47"/>
      <c r="CE1007" s="46"/>
      <c r="CF1007" s="47"/>
      <c r="CG1007" s="47"/>
      <c r="CH1007" s="47"/>
      <c r="CI1007" s="46"/>
      <c r="CJ1007" s="47"/>
      <c r="CK1007" s="47"/>
      <c r="CL1007" s="47"/>
      <c r="CM1007" s="46"/>
      <c r="CN1007" s="46"/>
      <c r="CO1007" s="46"/>
      <c r="CP1007" s="46"/>
      <c r="CQ1007" s="46"/>
      <c r="CR1007" s="46"/>
      <c r="CS1007" s="46"/>
      <c r="CT1007" s="46"/>
      <c r="CU1007" s="46"/>
      <c r="CV1007" s="47"/>
      <c r="CW1007" s="47"/>
      <c r="CX1007" s="47"/>
      <c r="CY1007" s="46"/>
      <c r="CZ1007" s="28">
        <f>VLOOKUP(A1007,[1]Hoja2!$A$1:$G$589,7,0)</f>
        <v>30523.5</v>
      </c>
      <c r="DA1007" s="28">
        <v>0</v>
      </c>
      <c r="DB1007" s="35">
        <f t="shared" si="77"/>
        <v>30523.5</v>
      </c>
      <c r="DE1007" s="31">
        <f t="shared" si="78"/>
        <v>30523.5</v>
      </c>
    </row>
    <row r="1008" spans="1:109" ht="22.5" x14ac:dyDescent="0.25">
      <c r="A1008" s="37">
        <v>828</v>
      </c>
      <c r="B1008" s="38" t="s">
        <v>1192</v>
      </c>
      <c r="C1008" s="33" t="s">
        <v>43</v>
      </c>
      <c r="D1008" s="40">
        <v>1</v>
      </c>
      <c r="E1008" s="21">
        <v>50</v>
      </c>
      <c r="F1008" s="22" t="s">
        <v>1034</v>
      </c>
      <c r="G1008" s="22" t="s">
        <v>1193</v>
      </c>
      <c r="H1008" s="22"/>
      <c r="I1008" s="22"/>
      <c r="J1008" s="22"/>
      <c r="K1008" s="22"/>
      <c r="L1008" s="23"/>
      <c r="M1008" s="22"/>
      <c r="N1008" s="24"/>
      <c r="O1008" s="24"/>
      <c r="P1008" s="24"/>
      <c r="Q1008" s="24"/>
      <c r="R1008" s="46"/>
      <c r="S1008" s="46"/>
      <c r="T1008" s="47"/>
      <c r="U1008" s="47"/>
      <c r="V1008" s="47"/>
      <c r="W1008" s="46"/>
      <c r="X1008" s="47"/>
      <c r="Y1008" s="47"/>
      <c r="Z1008" s="47"/>
      <c r="AA1008" s="46"/>
      <c r="AB1008" s="46"/>
      <c r="AC1008" s="120"/>
      <c r="AD1008" s="46"/>
      <c r="AE1008" s="46"/>
      <c r="AF1008" s="47"/>
      <c r="AG1008" s="47"/>
      <c r="AH1008" s="47"/>
      <c r="AI1008" s="46"/>
      <c r="AJ1008" s="46"/>
      <c r="AK1008" s="46"/>
      <c r="AL1008" s="46"/>
      <c r="AM1008" s="46"/>
      <c r="AN1008" s="47"/>
      <c r="AO1008" s="47"/>
      <c r="AP1008" s="47"/>
      <c r="AQ1008" s="46"/>
      <c r="AR1008" s="47"/>
      <c r="AS1008" s="47"/>
      <c r="AT1008" s="95"/>
      <c r="AU1008" s="46"/>
      <c r="AV1008" s="47"/>
      <c r="AW1008" s="47"/>
      <c r="AX1008" s="47"/>
      <c r="AY1008" s="46"/>
      <c r="AZ1008" s="46"/>
      <c r="BA1008" s="46"/>
      <c r="BB1008" s="46"/>
      <c r="BC1008" s="46"/>
      <c r="BD1008" s="47"/>
      <c r="BE1008" s="47"/>
      <c r="BF1008" s="47"/>
      <c r="BG1008" s="46"/>
      <c r="BH1008" s="47"/>
      <c r="BI1008" s="47"/>
      <c r="BJ1008" s="47"/>
      <c r="BK1008" s="46"/>
      <c r="BL1008" s="110"/>
      <c r="BM1008" s="110"/>
      <c r="BN1008" s="47"/>
      <c r="BO1008" s="46"/>
      <c r="BP1008" s="47"/>
      <c r="BQ1008" s="47"/>
      <c r="BR1008" s="47"/>
      <c r="BS1008" s="46"/>
      <c r="BT1008" s="47"/>
      <c r="BU1008" s="47"/>
      <c r="BV1008" s="47"/>
      <c r="BW1008" s="46"/>
      <c r="BX1008" s="47"/>
      <c r="BY1008" s="47"/>
      <c r="BZ1008" s="47"/>
      <c r="CA1008" s="46"/>
      <c r="CB1008" s="47"/>
      <c r="CC1008" s="47"/>
      <c r="CD1008" s="47"/>
      <c r="CE1008" s="46"/>
      <c r="CF1008" s="47"/>
      <c r="CG1008" s="47"/>
      <c r="CH1008" s="47"/>
      <c r="CI1008" s="46"/>
      <c r="CJ1008" s="47"/>
      <c r="CK1008" s="47"/>
      <c r="CL1008" s="47"/>
      <c r="CM1008" s="46"/>
      <c r="CN1008" s="46"/>
      <c r="CO1008" s="46"/>
      <c r="CP1008" s="46"/>
      <c r="CQ1008" s="46"/>
      <c r="CR1008" s="46"/>
      <c r="CS1008" s="46"/>
      <c r="CT1008" s="46"/>
      <c r="CU1008" s="46"/>
      <c r="CV1008" s="47"/>
      <c r="CW1008" s="47"/>
      <c r="CX1008" s="47"/>
      <c r="CY1008" s="46"/>
      <c r="CZ1008" s="28">
        <f>VLOOKUP(A1008,[1]Hoja2!$A$1:$G$589,7,0)</f>
        <v>125280</v>
      </c>
      <c r="DA1008" s="28">
        <v>0</v>
      </c>
      <c r="DB1008" s="35">
        <f t="shared" si="77"/>
        <v>125280</v>
      </c>
      <c r="DE1008" s="31">
        <f t="shared" si="78"/>
        <v>125280</v>
      </c>
    </row>
    <row r="1009" spans="1:109" ht="45" x14ac:dyDescent="0.25">
      <c r="A1009" s="18">
        <v>846</v>
      </c>
      <c r="B1009" s="38" t="s">
        <v>1194</v>
      </c>
      <c r="C1009" s="33" t="s">
        <v>43</v>
      </c>
      <c r="D1009" s="21">
        <v>10</v>
      </c>
      <c r="E1009" s="21">
        <v>10</v>
      </c>
      <c r="F1009" s="23" t="s">
        <v>1034</v>
      </c>
      <c r="G1009" s="23" t="s">
        <v>1039</v>
      </c>
      <c r="H1009" s="22" t="s">
        <v>124</v>
      </c>
      <c r="I1009" s="22"/>
      <c r="J1009" s="22"/>
      <c r="K1009" s="22"/>
      <c r="L1009" s="23" t="s">
        <v>1195</v>
      </c>
      <c r="M1009" s="22" t="s">
        <v>124</v>
      </c>
      <c r="N1009" s="24"/>
      <c r="O1009" s="24"/>
      <c r="P1009" s="24"/>
      <c r="Q1009" s="24"/>
      <c r="R1009" s="46"/>
      <c r="S1009" s="46"/>
      <c r="T1009" s="47"/>
      <c r="U1009" s="47"/>
      <c r="V1009" s="47"/>
      <c r="W1009" s="46"/>
      <c r="X1009" s="47"/>
      <c r="Y1009" s="47"/>
      <c r="Z1009" s="47"/>
      <c r="AA1009" s="46"/>
      <c r="AB1009" s="46"/>
      <c r="AC1009" s="120"/>
      <c r="AD1009" s="46"/>
      <c r="AE1009" s="46"/>
      <c r="AF1009" s="47"/>
      <c r="AG1009" s="47"/>
      <c r="AH1009" s="47"/>
      <c r="AI1009" s="46"/>
      <c r="AJ1009" s="46"/>
      <c r="AK1009" s="46"/>
      <c r="AL1009" s="46"/>
      <c r="AM1009" s="46"/>
      <c r="AN1009" s="47"/>
      <c r="AO1009" s="47"/>
      <c r="AP1009" s="47"/>
      <c r="AQ1009" s="46"/>
      <c r="AR1009" s="47"/>
      <c r="AS1009" s="47"/>
      <c r="AT1009" s="95"/>
      <c r="AU1009" s="46"/>
      <c r="AV1009" s="47"/>
      <c r="AW1009" s="47"/>
      <c r="AX1009" s="47"/>
      <c r="AY1009" s="46"/>
      <c r="AZ1009" s="46"/>
      <c r="BA1009" s="46"/>
      <c r="BB1009" s="46"/>
      <c r="BC1009" s="46"/>
      <c r="BD1009" s="47"/>
      <c r="BE1009" s="47"/>
      <c r="BF1009" s="47"/>
      <c r="BG1009" s="46"/>
      <c r="BH1009" s="47">
        <v>1420900</v>
      </c>
      <c r="BI1009" s="47">
        <v>269971</v>
      </c>
      <c r="BJ1009" s="47">
        <f>+BH1009+BI1009</f>
        <v>1690871</v>
      </c>
      <c r="BK1009" s="46"/>
      <c r="BL1009" s="110"/>
      <c r="BM1009" s="110"/>
      <c r="BN1009" s="47"/>
      <c r="BO1009" s="46"/>
      <c r="BP1009" s="47"/>
      <c r="BQ1009" s="47"/>
      <c r="BR1009" s="47"/>
      <c r="BS1009" s="46"/>
      <c r="BT1009" s="47"/>
      <c r="BU1009" s="47"/>
      <c r="BV1009" s="47"/>
      <c r="BW1009" s="46"/>
      <c r="BX1009" s="47"/>
      <c r="BY1009" s="47"/>
      <c r="BZ1009" s="47"/>
      <c r="CA1009" s="46"/>
      <c r="CB1009" s="47"/>
      <c r="CC1009" s="47"/>
      <c r="CD1009" s="47"/>
      <c r="CE1009" s="46"/>
      <c r="CF1009" s="47"/>
      <c r="CG1009" s="47"/>
      <c r="CH1009" s="47"/>
      <c r="CI1009" s="46"/>
      <c r="CJ1009" s="47"/>
      <c r="CK1009" s="47"/>
      <c r="CL1009" s="47"/>
      <c r="CM1009" s="46"/>
      <c r="CN1009" s="46"/>
      <c r="CO1009" s="46"/>
      <c r="CP1009" s="46"/>
      <c r="CQ1009" s="46"/>
      <c r="CR1009" s="46"/>
      <c r="CS1009" s="46"/>
      <c r="CT1009" s="46"/>
      <c r="CU1009" s="46"/>
      <c r="CV1009" s="47"/>
      <c r="CW1009" s="47"/>
      <c r="CX1009" s="47"/>
      <c r="CY1009" s="46"/>
      <c r="CZ1009" s="28"/>
      <c r="DA1009" s="28"/>
      <c r="DB1009" s="35"/>
      <c r="DE1009" s="31">
        <f t="shared" si="78"/>
        <v>1690871</v>
      </c>
    </row>
    <row r="1010" spans="1:109" ht="45" x14ac:dyDescent="0.25">
      <c r="A1010" s="36">
        <v>847</v>
      </c>
      <c r="B1010" s="38" t="s">
        <v>1196</v>
      </c>
      <c r="C1010" s="33" t="s">
        <v>43</v>
      </c>
      <c r="D1010" s="21">
        <v>10</v>
      </c>
      <c r="E1010" s="21">
        <v>10</v>
      </c>
      <c r="F1010" s="23" t="s">
        <v>1034</v>
      </c>
      <c r="G1010" s="23" t="s">
        <v>1039</v>
      </c>
      <c r="H1010" s="22" t="s">
        <v>124</v>
      </c>
      <c r="I1010" s="22"/>
      <c r="J1010" s="22"/>
      <c r="K1010" s="22"/>
      <c r="L1010" s="23" t="s">
        <v>1195</v>
      </c>
      <c r="M1010" s="22" t="s">
        <v>124</v>
      </c>
      <c r="N1010" s="24"/>
      <c r="O1010" s="24"/>
      <c r="P1010" s="24"/>
      <c r="Q1010" s="24"/>
      <c r="R1010" s="46"/>
      <c r="S1010" s="46"/>
      <c r="T1010" s="47"/>
      <c r="U1010" s="47"/>
      <c r="V1010" s="47"/>
      <c r="W1010" s="46"/>
      <c r="X1010" s="47"/>
      <c r="Y1010" s="47"/>
      <c r="Z1010" s="47"/>
      <c r="AA1010" s="46"/>
      <c r="AB1010" s="46"/>
      <c r="AC1010" s="120"/>
      <c r="AD1010" s="46"/>
      <c r="AE1010" s="46"/>
      <c r="AF1010" s="47"/>
      <c r="AG1010" s="47"/>
      <c r="AH1010" s="47"/>
      <c r="AI1010" s="46"/>
      <c r="AJ1010" s="46"/>
      <c r="AK1010" s="46"/>
      <c r="AL1010" s="46"/>
      <c r="AM1010" s="46"/>
      <c r="AN1010" s="47"/>
      <c r="AO1010" s="47"/>
      <c r="AP1010" s="47"/>
      <c r="AQ1010" s="46"/>
      <c r="AR1010" s="47"/>
      <c r="AS1010" s="47"/>
      <c r="AT1010" s="95"/>
      <c r="AU1010" s="46"/>
      <c r="AV1010" s="47"/>
      <c r="AW1010" s="47"/>
      <c r="AX1010" s="47"/>
      <c r="AY1010" s="46"/>
      <c r="AZ1010" s="46"/>
      <c r="BA1010" s="46"/>
      <c r="BB1010" s="46"/>
      <c r="BC1010" s="46"/>
      <c r="BD1010" s="47"/>
      <c r="BE1010" s="47"/>
      <c r="BF1010" s="47"/>
      <c r="BG1010" s="46"/>
      <c r="BH1010" s="47">
        <v>1420900</v>
      </c>
      <c r="BI1010" s="47">
        <v>269971</v>
      </c>
      <c r="BJ1010" s="47">
        <f>+BH1010+BI1010</f>
        <v>1690871</v>
      </c>
      <c r="BK1010" s="46"/>
      <c r="BL1010" s="110"/>
      <c r="BM1010" s="110"/>
      <c r="BN1010" s="47"/>
      <c r="BO1010" s="46"/>
      <c r="BP1010" s="47"/>
      <c r="BQ1010" s="47"/>
      <c r="BR1010" s="47"/>
      <c r="BS1010" s="46"/>
      <c r="BT1010" s="47"/>
      <c r="BU1010" s="47"/>
      <c r="BV1010" s="47"/>
      <c r="BW1010" s="46"/>
      <c r="BX1010" s="47"/>
      <c r="BY1010" s="47"/>
      <c r="BZ1010" s="47"/>
      <c r="CA1010" s="46"/>
      <c r="CB1010" s="47"/>
      <c r="CC1010" s="47"/>
      <c r="CD1010" s="47"/>
      <c r="CE1010" s="46"/>
      <c r="CF1010" s="47"/>
      <c r="CG1010" s="47"/>
      <c r="CH1010" s="47"/>
      <c r="CI1010" s="46"/>
      <c r="CJ1010" s="47"/>
      <c r="CK1010" s="47"/>
      <c r="CL1010" s="47"/>
      <c r="CM1010" s="46"/>
      <c r="CN1010" s="46"/>
      <c r="CO1010" s="46"/>
      <c r="CP1010" s="46"/>
      <c r="CQ1010" s="46"/>
      <c r="CR1010" s="46"/>
      <c r="CS1010" s="46"/>
      <c r="CT1010" s="46"/>
      <c r="CU1010" s="46"/>
      <c r="CV1010" s="47"/>
      <c r="CW1010" s="47"/>
      <c r="CX1010" s="47"/>
      <c r="CY1010" s="46"/>
      <c r="CZ1010" s="28"/>
      <c r="DA1010" s="28"/>
      <c r="DB1010" s="35"/>
      <c r="DE1010" s="31">
        <f t="shared" si="78"/>
        <v>1690871</v>
      </c>
    </row>
    <row r="1011" spans="1:109" ht="33.75" x14ac:dyDescent="0.25">
      <c r="A1011" s="18">
        <v>902</v>
      </c>
      <c r="B1011" s="32" t="s">
        <v>1197</v>
      </c>
      <c r="C1011" s="33" t="s">
        <v>43</v>
      </c>
      <c r="D1011" s="40">
        <v>1</v>
      </c>
      <c r="E1011" s="21">
        <f>D1011</f>
        <v>1</v>
      </c>
      <c r="F1011" s="23" t="s">
        <v>1034</v>
      </c>
      <c r="G1011" s="23" t="s">
        <v>1039</v>
      </c>
      <c r="H1011" s="22"/>
      <c r="I1011" s="22"/>
      <c r="J1011" s="22"/>
      <c r="K1011" s="22"/>
      <c r="L1011" s="23"/>
      <c r="M1011" s="22"/>
      <c r="N1011" s="24"/>
      <c r="O1011" s="24"/>
      <c r="P1011" s="24"/>
      <c r="Q1011" s="24"/>
      <c r="R1011" s="46"/>
      <c r="S1011" s="46"/>
      <c r="T1011" s="47"/>
      <c r="U1011" s="47"/>
      <c r="V1011" s="47"/>
      <c r="W1011" s="46"/>
      <c r="X1011" s="47"/>
      <c r="Y1011" s="47"/>
      <c r="Z1011" s="47"/>
      <c r="AA1011" s="46"/>
      <c r="AB1011" s="46"/>
      <c r="AC1011" s="120"/>
      <c r="AD1011" s="46"/>
      <c r="AE1011" s="46"/>
      <c r="AF1011" s="47"/>
      <c r="AG1011" s="47"/>
      <c r="AH1011" s="47"/>
      <c r="AI1011" s="46"/>
      <c r="AJ1011" s="46"/>
      <c r="AK1011" s="46"/>
      <c r="AL1011" s="46"/>
      <c r="AM1011" s="46"/>
      <c r="AN1011" s="47"/>
      <c r="AO1011" s="47"/>
      <c r="AP1011" s="47"/>
      <c r="AQ1011" s="46"/>
      <c r="AR1011" s="47"/>
      <c r="AS1011" s="47"/>
      <c r="AT1011" s="95"/>
      <c r="AU1011" s="46"/>
      <c r="AV1011" s="47"/>
      <c r="AW1011" s="47"/>
      <c r="AX1011" s="47"/>
      <c r="AY1011" s="46"/>
      <c r="AZ1011" s="46"/>
      <c r="BA1011" s="46"/>
      <c r="BB1011" s="46"/>
      <c r="BC1011" s="46"/>
      <c r="BD1011" s="47"/>
      <c r="BE1011" s="47"/>
      <c r="BF1011" s="47"/>
      <c r="BG1011" s="46"/>
      <c r="BH1011" s="47"/>
      <c r="BI1011" s="47"/>
      <c r="BJ1011" s="47"/>
      <c r="BK1011" s="46"/>
      <c r="BL1011" s="110">
        <v>927687</v>
      </c>
      <c r="BM1011" s="110">
        <v>176260.53</v>
      </c>
      <c r="BN1011" s="47">
        <f t="shared" si="82"/>
        <v>1103947.53</v>
      </c>
      <c r="BO1011" s="46"/>
      <c r="BP1011" s="47"/>
      <c r="BQ1011" s="47"/>
      <c r="BR1011" s="47"/>
      <c r="BS1011" s="46"/>
      <c r="BT1011" s="47"/>
      <c r="BU1011" s="47"/>
      <c r="BV1011" s="47"/>
      <c r="BW1011" s="46"/>
      <c r="BX1011" s="47"/>
      <c r="BY1011" s="47"/>
      <c r="BZ1011" s="47"/>
      <c r="CA1011" s="46"/>
      <c r="CB1011" s="47"/>
      <c r="CC1011" s="47"/>
      <c r="CD1011" s="47"/>
      <c r="CE1011" s="46"/>
      <c r="CF1011" s="47"/>
      <c r="CG1011" s="47"/>
      <c r="CH1011" s="47"/>
      <c r="CI1011" s="46"/>
      <c r="CJ1011" s="47"/>
      <c r="CK1011" s="47"/>
      <c r="CL1011" s="47"/>
      <c r="CM1011" s="46"/>
      <c r="CN1011" s="46"/>
      <c r="CO1011" s="46"/>
      <c r="CP1011" s="46"/>
      <c r="CQ1011" s="46"/>
      <c r="CR1011" s="46"/>
      <c r="CS1011" s="46"/>
      <c r="CT1011" s="46"/>
      <c r="CU1011" s="46"/>
      <c r="CV1011" s="47"/>
      <c r="CW1011" s="47"/>
      <c r="CX1011" s="47"/>
      <c r="CY1011" s="46"/>
      <c r="CZ1011" s="28"/>
      <c r="DA1011" s="28"/>
      <c r="DB1011" s="35"/>
      <c r="DE1011" s="31">
        <f t="shared" si="78"/>
        <v>1103947.53</v>
      </c>
    </row>
    <row r="1012" spans="1:109" ht="22.5" x14ac:dyDescent="0.25">
      <c r="A1012" s="18">
        <v>905</v>
      </c>
      <c r="B1012" s="38" t="s">
        <v>1198</v>
      </c>
      <c r="C1012" s="33" t="s">
        <v>43</v>
      </c>
      <c r="D1012" s="40">
        <v>10</v>
      </c>
      <c r="E1012" s="21">
        <v>10</v>
      </c>
      <c r="F1012" s="23" t="s">
        <v>1034</v>
      </c>
      <c r="G1012" s="23" t="s">
        <v>1039</v>
      </c>
      <c r="H1012" s="22" t="s">
        <v>124</v>
      </c>
      <c r="I1012" s="22"/>
      <c r="J1012" s="22"/>
      <c r="K1012" s="22"/>
      <c r="L1012" s="23"/>
      <c r="M1012" s="22" t="s">
        <v>124</v>
      </c>
      <c r="N1012" s="24"/>
      <c r="O1012" s="24"/>
      <c r="P1012" s="24"/>
      <c r="Q1012" s="24"/>
      <c r="R1012" s="46"/>
      <c r="S1012" s="46"/>
      <c r="T1012" s="47"/>
      <c r="U1012" s="47"/>
      <c r="V1012" s="47"/>
      <c r="W1012" s="46"/>
      <c r="X1012" s="47"/>
      <c r="Y1012" s="47"/>
      <c r="Z1012" s="47"/>
      <c r="AA1012" s="46"/>
      <c r="AB1012" s="46"/>
      <c r="AC1012" s="120"/>
      <c r="AD1012" s="46"/>
      <c r="AE1012" s="46"/>
      <c r="AF1012" s="47"/>
      <c r="AG1012" s="47"/>
      <c r="AH1012" s="47"/>
      <c r="AI1012" s="46"/>
      <c r="AJ1012" s="46"/>
      <c r="AK1012" s="46"/>
      <c r="AL1012" s="46"/>
      <c r="AM1012" s="46"/>
      <c r="AN1012" s="47"/>
      <c r="AO1012" s="47"/>
      <c r="AP1012" s="47"/>
      <c r="AQ1012" s="46"/>
      <c r="AR1012" s="47">
        <f>VLOOKUP(A1012,'[11]cirugia y sus especialida (404)'!$A$1:$U$425,19,0)</f>
        <v>35288</v>
      </c>
      <c r="AS1012" s="47">
        <f>VLOOKUP(A1012,'[11]cirugia y sus especialida (404)'!$A$1:$U$425,20,0)</f>
        <v>6705</v>
      </c>
      <c r="AT1012" s="95">
        <f>+AR1012+AS1012</f>
        <v>41993</v>
      </c>
      <c r="AU1012" s="46"/>
      <c r="AV1012" s="47"/>
      <c r="AW1012" s="47"/>
      <c r="AX1012" s="47"/>
      <c r="AY1012" s="46"/>
      <c r="AZ1012" s="46"/>
      <c r="BA1012" s="46"/>
      <c r="BB1012" s="46"/>
      <c r="BC1012" s="46"/>
      <c r="BD1012" s="47"/>
      <c r="BE1012" s="47"/>
      <c r="BF1012" s="47"/>
      <c r="BG1012" s="46"/>
      <c r="BH1012" s="47"/>
      <c r="BI1012" s="47"/>
      <c r="BJ1012" s="47"/>
      <c r="BK1012" s="46"/>
      <c r="BL1012" s="110"/>
      <c r="BM1012" s="110"/>
      <c r="BN1012" s="47"/>
      <c r="BO1012" s="46"/>
      <c r="BP1012" s="47"/>
      <c r="BQ1012" s="47"/>
      <c r="BR1012" s="47"/>
      <c r="BS1012" s="46"/>
      <c r="BT1012" s="47"/>
      <c r="BU1012" s="47"/>
      <c r="BV1012" s="47"/>
      <c r="BW1012" s="46"/>
      <c r="BX1012" s="47"/>
      <c r="BY1012" s="47"/>
      <c r="BZ1012" s="47"/>
      <c r="CA1012" s="46"/>
      <c r="CB1012" s="47"/>
      <c r="CC1012" s="47"/>
      <c r="CD1012" s="47"/>
      <c r="CE1012" s="46"/>
      <c r="CF1012" s="47"/>
      <c r="CG1012" s="47"/>
      <c r="CH1012" s="47"/>
      <c r="CI1012" s="46"/>
      <c r="CJ1012" s="47"/>
      <c r="CK1012" s="47"/>
      <c r="CL1012" s="47"/>
      <c r="CM1012" s="46"/>
      <c r="CN1012" s="46"/>
      <c r="CO1012" s="46"/>
      <c r="CP1012" s="46"/>
      <c r="CQ1012" s="46"/>
      <c r="CR1012" s="46"/>
      <c r="CS1012" s="46"/>
      <c r="CT1012" s="46"/>
      <c r="CU1012" s="46"/>
      <c r="CV1012" s="47"/>
      <c r="CW1012" s="47"/>
      <c r="CX1012" s="47"/>
      <c r="CY1012" s="46"/>
      <c r="CZ1012" s="28"/>
      <c r="DA1012" s="28"/>
      <c r="DB1012" s="35"/>
      <c r="DE1012" s="31">
        <f t="shared" si="78"/>
        <v>41993</v>
      </c>
    </row>
    <row r="1013" spans="1:109" ht="22.5" x14ac:dyDescent="0.25">
      <c r="A1013" s="18">
        <v>906</v>
      </c>
      <c r="B1013" s="43" t="s">
        <v>1199</v>
      </c>
      <c r="C1013" s="21" t="s">
        <v>43</v>
      </c>
      <c r="D1013" s="40">
        <v>10</v>
      </c>
      <c r="E1013" s="21">
        <v>150</v>
      </c>
      <c r="F1013" s="23" t="s">
        <v>1034</v>
      </c>
      <c r="G1013" s="23" t="s">
        <v>1039</v>
      </c>
      <c r="H1013" s="22" t="s">
        <v>124</v>
      </c>
      <c r="I1013" s="22"/>
      <c r="J1013" s="22"/>
      <c r="K1013" s="22"/>
      <c r="L1013" s="23"/>
      <c r="M1013" s="22" t="s">
        <v>124</v>
      </c>
      <c r="N1013" s="24"/>
      <c r="O1013" s="24"/>
      <c r="P1013" s="24"/>
      <c r="Q1013" s="24"/>
      <c r="R1013" s="46"/>
      <c r="S1013" s="46"/>
      <c r="T1013" s="47"/>
      <c r="U1013" s="47"/>
      <c r="V1013" s="47"/>
      <c r="W1013" s="46"/>
      <c r="X1013" s="47"/>
      <c r="Y1013" s="47"/>
      <c r="Z1013" s="47"/>
      <c r="AA1013" s="46"/>
      <c r="AB1013" s="46"/>
      <c r="AC1013" s="120"/>
      <c r="AD1013" s="46"/>
      <c r="AE1013" s="46"/>
      <c r="AF1013" s="47"/>
      <c r="AG1013" s="47"/>
      <c r="AH1013" s="47"/>
      <c r="AI1013" s="46"/>
      <c r="AJ1013" s="46"/>
      <c r="AK1013" s="46"/>
      <c r="AL1013" s="46"/>
      <c r="AM1013" s="46"/>
      <c r="AN1013" s="47"/>
      <c r="AO1013" s="47"/>
      <c r="AP1013" s="47"/>
      <c r="AQ1013" s="46"/>
      <c r="AR1013" s="47"/>
      <c r="AS1013" s="47"/>
      <c r="AT1013" s="95"/>
      <c r="AU1013" s="46"/>
      <c r="AV1013" s="47"/>
      <c r="AW1013" s="47"/>
      <c r="AX1013" s="47"/>
      <c r="AY1013" s="46"/>
      <c r="AZ1013" s="46"/>
      <c r="BA1013" s="46"/>
      <c r="BB1013" s="46"/>
      <c r="BC1013" s="46"/>
      <c r="BD1013" s="47"/>
      <c r="BE1013" s="47"/>
      <c r="BF1013" s="47"/>
      <c r="BG1013" s="46"/>
      <c r="BH1013" s="47"/>
      <c r="BI1013" s="47"/>
      <c r="BJ1013" s="47"/>
      <c r="BK1013" s="46"/>
      <c r="BL1013" s="110"/>
      <c r="BM1013" s="110"/>
      <c r="BN1013" s="47"/>
      <c r="BO1013" s="46"/>
      <c r="BP1013" s="47"/>
      <c r="BQ1013" s="47"/>
      <c r="BR1013" s="47"/>
      <c r="BS1013" s="46"/>
      <c r="BT1013" s="47"/>
      <c r="BU1013" s="47"/>
      <c r="BV1013" s="47"/>
      <c r="BW1013" s="46"/>
      <c r="BX1013" s="47"/>
      <c r="BY1013" s="47"/>
      <c r="BZ1013" s="47"/>
      <c r="CA1013" s="46"/>
      <c r="CB1013" s="47"/>
      <c r="CC1013" s="47"/>
      <c r="CD1013" s="47"/>
      <c r="CE1013" s="46"/>
      <c r="CF1013" s="47"/>
      <c r="CG1013" s="47"/>
      <c r="CH1013" s="47"/>
      <c r="CI1013" s="46"/>
      <c r="CJ1013" s="47"/>
      <c r="CK1013" s="47"/>
      <c r="CL1013" s="47"/>
      <c r="CM1013" s="46"/>
      <c r="CN1013" s="46"/>
      <c r="CO1013" s="46"/>
      <c r="CP1013" s="46"/>
      <c r="CQ1013" s="46"/>
      <c r="CR1013" s="46"/>
      <c r="CS1013" s="46"/>
      <c r="CT1013" s="46"/>
      <c r="CU1013" s="46"/>
      <c r="CV1013" s="47"/>
      <c r="CW1013" s="47"/>
      <c r="CX1013" s="47"/>
      <c r="CY1013" s="46"/>
      <c r="CZ1013" s="28">
        <f>VLOOKUP(A1013,[1]Hoja2!$A$1:$G$589,7,0)</f>
        <v>2560.50396</v>
      </c>
      <c r="DA1013" s="28">
        <v>0</v>
      </c>
      <c r="DB1013" s="35">
        <f t="shared" si="77"/>
        <v>2560.50396</v>
      </c>
      <c r="DE1013" s="31">
        <f t="shared" si="78"/>
        <v>2560.50396</v>
      </c>
    </row>
    <row r="1014" spans="1:109" ht="22.5" x14ac:dyDescent="0.25">
      <c r="A1014" s="36">
        <v>907</v>
      </c>
      <c r="B1014" s="43" t="s">
        <v>1200</v>
      </c>
      <c r="C1014" s="21" t="s">
        <v>43</v>
      </c>
      <c r="D1014" s="40">
        <v>10</v>
      </c>
      <c r="E1014" s="21">
        <v>40</v>
      </c>
      <c r="F1014" s="23" t="s">
        <v>1034</v>
      </c>
      <c r="G1014" s="23" t="s">
        <v>1039</v>
      </c>
      <c r="H1014" s="22" t="s">
        <v>124</v>
      </c>
      <c r="I1014" s="22"/>
      <c r="J1014" s="22"/>
      <c r="K1014" s="22"/>
      <c r="L1014" s="23"/>
      <c r="M1014" s="22" t="s">
        <v>124</v>
      </c>
      <c r="N1014" s="24"/>
      <c r="O1014" s="24"/>
      <c r="P1014" s="24"/>
      <c r="Q1014" s="24"/>
      <c r="R1014" s="46"/>
      <c r="S1014" s="46"/>
      <c r="T1014" s="47"/>
      <c r="U1014" s="47"/>
      <c r="V1014" s="47"/>
      <c r="W1014" s="46"/>
      <c r="X1014" s="47"/>
      <c r="Y1014" s="47"/>
      <c r="Z1014" s="47"/>
      <c r="AA1014" s="46"/>
      <c r="AB1014" s="46"/>
      <c r="AC1014" s="120"/>
      <c r="AD1014" s="46"/>
      <c r="AE1014" s="46"/>
      <c r="AF1014" s="47"/>
      <c r="AG1014" s="47"/>
      <c r="AH1014" s="47"/>
      <c r="AI1014" s="46"/>
      <c r="AJ1014" s="46"/>
      <c r="AK1014" s="46"/>
      <c r="AL1014" s="46"/>
      <c r="AM1014" s="46"/>
      <c r="AN1014" s="47"/>
      <c r="AO1014" s="47"/>
      <c r="AP1014" s="47"/>
      <c r="AQ1014" s="46"/>
      <c r="AR1014" s="47"/>
      <c r="AS1014" s="47"/>
      <c r="AT1014" s="95"/>
      <c r="AU1014" s="46"/>
      <c r="AV1014" s="47"/>
      <c r="AW1014" s="47"/>
      <c r="AX1014" s="47"/>
      <c r="AY1014" s="46"/>
      <c r="AZ1014" s="46"/>
      <c r="BA1014" s="46"/>
      <c r="BB1014" s="46"/>
      <c r="BC1014" s="46"/>
      <c r="BD1014" s="47"/>
      <c r="BE1014" s="47"/>
      <c r="BF1014" s="47"/>
      <c r="BG1014" s="46"/>
      <c r="BH1014" s="47"/>
      <c r="BI1014" s="47"/>
      <c r="BJ1014" s="47"/>
      <c r="BK1014" s="46"/>
      <c r="BL1014" s="110"/>
      <c r="BM1014" s="110"/>
      <c r="BN1014" s="47"/>
      <c r="BO1014" s="46"/>
      <c r="BP1014" s="47"/>
      <c r="BQ1014" s="47"/>
      <c r="BR1014" s="47"/>
      <c r="BS1014" s="46"/>
      <c r="BT1014" s="47"/>
      <c r="BU1014" s="47"/>
      <c r="BV1014" s="47"/>
      <c r="BW1014" s="46"/>
      <c r="BX1014" s="47"/>
      <c r="BY1014" s="47"/>
      <c r="BZ1014" s="47"/>
      <c r="CA1014" s="46"/>
      <c r="CB1014" s="47"/>
      <c r="CC1014" s="47"/>
      <c r="CD1014" s="47"/>
      <c r="CE1014" s="46"/>
      <c r="CF1014" s="47"/>
      <c r="CG1014" s="47"/>
      <c r="CH1014" s="47"/>
      <c r="CI1014" s="46"/>
      <c r="CJ1014" s="47"/>
      <c r="CK1014" s="47"/>
      <c r="CL1014" s="47"/>
      <c r="CM1014" s="46"/>
      <c r="CN1014" s="46"/>
      <c r="CO1014" s="46"/>
      <c r="CP1014" s="46"/>
      <c r="CQ1014" s="46"/>
      <c r="CR1014" s="46"/>
      <c r="CS1014" s="46"/>
      <c r="CT1014" s="46"/>
      <c r="CU1014" s="46"/>
      <c r="CV1014" s="47"/>
      <c r="CW1014" s="47"/>
      <c r="CX1014" s="47"/>
      <c r="CY1014" s="46"/>
      <c r="CZ1014" s="28">
        <f>VLOOKUP(A1014,[1]Hoja2!$A$1:$G$589,7,0)</f>
        <v>2223.8244</v>
      </c>
      <c r="DA1014" s="28">
        <v>0</v>
      </c>
      <c r="DB1014" s="35">
        <f t="shared" si="77"/>
        <v>2223.8244</v>
      </c>
      <c r="DE1014" s="31">
        <f t="shared" si="78"/>
        <v>2223.8244</v>
      </c>
    </row>
    <row r="1015" spans="1:109" ht="22.5" x14ac:dyDescent="0.25">
      <c r="A1015" s="18">
        <v>908</v>
      </c>
      <c r="B1015" s="43" t="s">
        <v>1201</v>
      </c>
      <c r="C1015" s="21" t="s">
        <v>43</v>
      </c>
      <c r="D1015" s="40">
        <v>10</v>
      </c>
      <c r="E1015" s="21">
        <v>250</v>
      </c>
      <c r="F1015" s="23" t="s">
        <v>1034</v>
      </c>
      <c r="G1015" s="23" t="s">
        <v>1039</v>
      </c>
      <c r="H1015" s="22" t="s">
        <v>124</v>
      </c>
      <c r="I1015" s="22"/>
      <c r="J1015" s="22"/>
      <c r="K1015" s="22"/>
      <c r="L1015" s="23"/>
      <c r="M1015" s="22" t="s">
        <v>124</v>
      </c>
      <c r="N1015" s="24"/>
      <c r="O1015" s="24"/>
      <c r="P1015" s="24"/>
      <c r="Q1015" s="24"/>
      <c r="R1015" s="46"/>
      <c r="S1015" s="46"/>
      <c r="T1015" s="47"/>
      <c r="U1015" s="47"/>
      <c r="V1015" s="47"/>
      <c r="W1015" s="46"/>
      <c r="X1015" s="47"/>
      <c r="Y1015" s="47"/>
      <c r="Z1015" s="47"/>
      <c r="AA1015" s="46"/>
      <c r="AB1015" s="46"/>
      <c r="AC1015" s="120"/>
      <c r="AD1015" s="46"/>
      <c r="AE1015" s="46"/>
      <c r="AF1015" s="47"/>
      <c r="AG1015" s="47"/>
      <c r="AH1015" s="47"/>
      <c r="AI1015" s="46"/>
      <c r="AJ1015" s="46"/>
      <c r="AK1015" s="46"/>
      <c r="AL1015" s="46"/>
      <c r="AM1015" s="46"/>
      <c r="AN1015" s="47"/>
      <c r="AO1015" s="47"/>
      <c r="AP1015" s="47"/>
      <c r="AQ1015" s="46"/>
      <c r="AR1015" s="47"/>
      <c r="AS1015" s="47"/>
      <c r="AT1015" s="95"/>
      <c r="AU1015" s="46"/>
      <c r="AV1015" s="47"/>
      <c r="AW1015" s="47"/>
      <c r="AX1015" s="47"/>
      <c r="AY1015" s="46"/>
      <c r="AZ1015" s="46"/>
      <c r="BA1015" s="46"/>
      <c r="BB1015" s="46"/>
      <c r="BC1015" s="46"/>
      <c r="BD1015" s="47"/>
      <c r="BE1015" s="47"/>
      <c r="BF1015" s="47"/>
      <c r="BG1015" s="46"/>
      <c r="BH1015" s="47"/>
      <c r="BI1015" s="47"/>
      <c r="BJ1015" s="47"/>
      <c r="BK1015" s="46"/>
      <c r="BL1015" s="110"/>
      <c r="BM1015" s="110"/>
      <c r="BN1015" s="47"/>
      <c r="BO1015" s="46"/>
      <c r="BP1015" s="47"/>
      <c r="BQ1015" s="47"/>
      <c r="BR1015" s="47"/>
      <c r="BS1015" s="46"/>
      <c r="BT1015" s="47"/>
      <c r="BU1015" s="47"/>
      <c r="BV1015" s="47"/>
      <c r="BW1015" s="46"/>
      <c r="BX1015" s="47"/>
      <c r="BY1015" s="47"/>
      <c r="BZ1015" s="47"/>
      <c r="CA1015" s="46"/>
      <c r="CB1015" s="47"/>
      <c r="CC1015" s="47"/>
      <c r="CD1015" s="47"/>
      <c r="CE1015" s="46"/>
      <c r="CF1015" s="47"/>
      <c r="CG1015" s="47"/>
      <c r="CH1015" s="47"/>
      <c r="CI1015" s="46"/>
      <c r="CJ1015" s="47"/>
      <c r="CK1015" s="47"/>
      <c r="CL1015" s="47"/>
      <c r="CM1015" s="46"/>
      <c r="CN1015" s="46"/>
      <c r="CO1015" s="46"/>
      <c r="CP1015" s="46"/>
      <c r="CQ1015" s="46"/>
      <c r="CR1015" s="46"/>
      <c r="CS1015" s="46"/>
      <c r="CT1015" s="46"/>
      <c r="CU1015" s="46"/>
      <c r="CV1015" s="47"/>
      <c r="CW1015" s="47"/>
      <c r="CX1015" s="47"/>
      <c r="CY1015" s="46"/>
      <c r="CZ1015" s="28">
        <f>VLOOKUP(A1015,[1]Hoja2!$A$1:$G$589,7,0)</f>
        <v>2910.8494799999999</v>
      </c>
      <c r="DA1015" s="28">
        <v>0</v>
      </c>
      <c r="DB1015" s="35">
        <f t="shared" si="77"/>
        <v>2910.8494799999999</v>
      </c>
      <c r="DE1015" s="31">
        <f t="shared" si="78"/>
        <v>2910.8494799999999</v>
      </c>
    </row>
    <row r="1016" spans="1:109" ht="33.75" x14ac:dyDescent="0.25">
      <c r="A1016" s="18">
        <v>909</v>
      </c>
      <c r="B1016" s="38" t="s">
        <v>1202</v>
      </c>
      <c r="C1016" s="33" t="s">
        <v>43</v>
      </c>
      <c r="D1016" s="40">
        <v>10</v>
      </c>
      <c r="E1016" s="21">
        <v>10</v>
      </c>
      <c r="F1016" s="23" t="s">
        <v>1034</v>
      </c>
      <c r="G1016" s="23" t="s">
        <v>1039</v>
      </c>
      <c r="H1016" s="22" t="s">
        <v>124</v>
      </c>
      <c r="I1016" s="22"/>
      <c r="J1016" s="22"/>
      <c r="K1016" s="22"/>
      <c r="L1016" s="23"/>
      <c r="M1016" s="22" t="s">
        <v>124</v>
      </c>
      <c r="N1016" s="24"/>
      <c r="O1016" s="24"/>
      <c r="P1016" s="24"/>
      <c r="Q1016" s="24"/>
      <c r="R1016" s="46"/>
      <c r="S1016" s="46"/>
      <c r="T1016" s="47"/>
      <c r="U1016" s="47"/>
      <c r="V1016" s="47"/>
      <c r="W1016" s="46"/>
      <c r="X1016" s="47"/>
      <c r="Y1016" s="47"/>
      <c r="Z1016" s="47"/>
      <c r="AA1016" s="46"/>
      <c r="AB1016" s="46"/>
      <c r="AC1016" s="120"/>
      <c r="AD1016" s="46"/>
      <c r="AE1016" s="46"/>
      <c r="AF1016" s="47"/>
      <c r="AG1016" s="47"/>
      <c r="AH1016" s="47"/>
      <c r="AI1016" s="46"/>
      <c r="AJ1016" s="46"/>
      <c r="AK1016" s="46"/>
      <c r="AL1016" s="46"/>
      <c r="AM1016" s="46"/>
      <c r="AN1016" s="47"/>
      <c r="AO1016" s="47"/>
      <c r="AP1016" s="47"/>
      <c r="AQ1016" s="46"/>
      <c r="AR1016" s="47"/>
      <c r="AS1016" s="47"/>
      <c r="AT1016" s="95"/>
      <c r="AU1016" s="46"/>
      <c r="AV1016" s="47"/>
      <c r="AW1016" s="47"/>
      <c r="AX1016" s="47"/>
      <c r="AY1016" s="46"/>
      <c r="AZ1016" s="46"/>
      <c r="BA1016" s="46"/>
      <c r="BB1016" s="46"/>
      <c r="BC1016" s="46"/>
      <c r="BD1016" s="47"/>
      <c r="BE1016" s="47"/>
      <c r="BF1016" s="47"/>
      <c r="BG1016" s="46"/>
      <c r="BH1016" s="47">
        <v>135900</v>
      </c>
      <c r="BI1016" s="47">
        <v>25821</v>
      </c>
      <c r="BJ1016" s="47">
        <f>+BH1016+BI1016</f>
        <v>161721</v>
      </c>
      <c r="BK1016" s="46"/>
      <c r="BL1016" s="110">
        <v>31148</v>
      </c>
      <c r="BM1016" s="110">
        <v>5918.12</v>
      </c>
      <c r="BN1016" s="47">
        <f t="shared" si="82"/>
        <v>37066.120000000003</v>
      </c>
      <c r="BO1016" s="46"/>
      <c r="BP1016" s="47"/>
      <c r="BQ1016" s="47"/>
      <c r="BR1016" s="47"/>
      <c r="BS1016" s="46"/>
      <c r="BT1016" s="47"/>
      <c r="BU1016" s="47"/>
      <c r="BV1016" s="47"/>
      <c r="BW1016" s="46"/>
      <c r="BX1016" s="47"/>
      <c r="BY1016" s="47"/>
      <c r="BZ1016" s="47"/>
      <c r="CA1016" s="46"/>
      <c r="CB1016" s="47"/>
      <c r="CC1016" s="47"/>
      <c r="CD1016" s="47"/>
      <c r="CE1016" s="46"/>
      <c r="CF1016" s="47"/>
      <c r="CG1016" s="47"/>
      <c r="CH1016" s="47"/>
      <c r="CI1016" s="46"/>
      <c r="CJ1016" s="47"/>
      <c r="CK1016" s="47"/>
      <c r="CL1016" s="47"/>
      <c r="CM1016" s="46"/>
      <c r="CN1016" s="46"/>
      <c r="CO1016" s="46"/>
      <c r="CP1016" s="46"/>
      <c r="CQ1016" s="46"/>
      <c r="CR1016" s="46"/>
      <c r="CS1016" s="46"/>
      <c r="CT1016" s="46"/>
      <c r="CU1016" s="46"/>
      <c r="CV1016" s="47"/>
      <c r="CW1016" s="47"/>
      <c r="CX1016" s="47"/>
      <c r="CY1016" s="46"/>
      <c r="CZ1016" s="28"/>
      <c r="DA1016" s="28"/>
      <c r="DB1016" s="35"/>
      <c r="DE1016" s="31">
        <f t="shared" si="78"/>
        <v>99393.56</v>
      </c>
    </row>
    <row r="1017" spans="1:109" ht="33.75" x14ac:dyDescent="0.25">
      <c r="A1017" s="36">
        <v>910</v>
      </c>
      <c r="B1017" s="38" t="s">
        <v>1203</v>
      </c>
      <c r="C1017" s="33" t="s">
        <v>43</v>
      </c>
      <c r="D1017" s="40">
        <v>10</v>
      </c>
      <c r="E1017" s="21">
        <v>10</v>
      </c>
      <c r="F1017" s="23" t="s">
        <v>1034</v>
      </c>
      <c r="G1017" s="23" t="s">
        <v>1039</v>
      </c>
      <c r="H1017" s="22" t="s">
        <v>124</v>
      </c>
      <c r="I1017" s="22"/>
      <c r="J1017" s="22"/>
      <c r="K1017" s="22"/>
      <c r="L1017" s="23"/>
      <c r="M1017" s="22" t="s">
        <v>124</v>
      </c>
      <c r="N1017" s="24"/>
      <c r="O1017" s="24"/>
      <c r="P1017" s="24"/>
      <c r="Q1017" s="24"/>
      <c r="R1017" s="46"/>
      <c r="S1017" s="46"/>
      <c r="T1017" s="47"/>
      <c r="U1017" s="47"/>
      <c r="V1017" s="47"/>
      <c r="W1017" s="46"/>
      <c r="X1017" s="47"/>
      <c r="Y1017" s="47"/>
      <c r="Z1017" s="47"/>
      <c r="AA1017" s="46"/>
      <c r="AB1017" s="46"/>
      <c r="AC1017" s="120"/>
      <c r="AD1017" s="46"/>
      <c r="AE1017" s="46"/>
      <c r="AF1017" s="47"/>
      <c r="AG1017" s="47"/>
      <c r="AH1017" s="47"/>
      <c r="AI1017" s="46"/>
      <c r="AJ1017" s="46"/>
      <c r="AK1017" s="46"/>
      <c r="AL1017" s="46"/>
      <c r="AM1017" s="46"/>
      <c r="AN1017" s="47"/>
      <c r="AO1017" s="47"/>
      <c r="AP1017" s="47"/>
      <c r="AQ1017" s="46"/>
      <c r="AR1017" s="47"/>
      <c r="AS1017" s="47"/>
      <c r="AT1017" s="95"/>
      <c r="AU1017" s="46"/>
      <c r="AV1017" s="47"/>
      <c r="AW1017" s="47"/>
      <c r="AX1017" s="47"/>
      <c r="AY1017" s="46"/>
      <c r="AZ1017" s="46"/>
      <c r="BA1017" s="46"/>
      <c r="BB1017" s="46"/>
      <c r="BC1017" s="46"/>
      <c r="BD1017" s="47"/>
      <c r="BE1017" s="47"/>
      <c r="BF1017" s="47"/>
      <c r="BG1017" s="46"/>
      <c r="BH1017" s="47">
        <v>136700</v>
      </c>
      <c r="BI1017" s="47">
        <v>25973</v>
      </c>
      <c r="BJ1017" s="47">
        <f>+BH1017+BI1017</f>
        <v>162673</v>
      </c>
      <c r="BK1017" s="46"/>
      <c r="BL1017" s="110">
        <v>31148</v>
      </c>
      <c r="BM1017" s="110">
        <v>5918.12</v>
      </c>
      <c r="BN1017" s="47">
        <f t="shared" si="82"/>
        <v>37066.120000000003</v>
      </c>
      <c r="BO1017" s="46"/>
      <c r="BP1017" s="47"/>
      <c r="BQ1017" s="47"/>
      <c r="BR1017" s="47"/>
      <c r="BS1017" s="46"/>
      <c r="BT1017" s="47"/>
      <c r="BU1017" s="47"/>
      <c r="BV1017" s="47"/>
      <c r="BW1017" s="46"/>
      <c r="BX1017" s="47"/>
      <c r="BY1017" s="47"/>
      <c r="BZ1017" s="47"/>
      <c r="CA1017" s="46"/>
      <c r="CB1017" s="47"/>
      <c r="CC1017" s="47"/>
      <c r="CD1017" s="47"/>
      <c r="CE1017" s="46"/>
      <c r="CF1017" s="47"/>
      <c r="CG1017" s="47"/>
      <c r="CH1017" s="47"/>
      <c r="CI1017" s="46"/>
      <c r="CJ1017" s="47"/>
      <c r="CK1017" s="47"/>
      <c r="CL1017" s="47"/>
      <c r="CM1017" s="46"/>
      <c r="CN1017" s="46"/>
      <c r="CO1017" s="46"/>
      <c r="CP1017" s="46"/>
      <c r="CQ1017" s="46"/>
      <c r="CR1017" s="46"/>
      <c r="CS1017" s="46"/>
      <c r="CT1017" s="46"/>
      <c r="CU1017" s="46"/>
      <c r="CV1017" s="47"/>
      <c r="CW1017" s="47"/>
      <c r="CX1017" s="47"/>
      <c r="CY1017" s="46"/>
      <c r="CZ1017" s="28"/>
      <c r="DA1017" s="28"/>
      <c r="DB1017" s="35"/>
      <c r="DE1017" s="31">
        <f t="shared" si="78"/>
        <v>99869.56</v>
      </c>
    </row>
    <row r="1018" spans="1:109" ht="22.5" x14ac:dyDescent="0.25">
      <c r="A1018" s="36">
        <v>904</v>
      </c>
      <c r="B1018" s="19" t="s">
        <v>1204</v>
      </c>
      <c r="C1018" s="33" t="s">
        <v>43</v>
      </c>
      <c r="D1018" s="21">
        <v>20</v>
      </c>
      <c r="E1018" s="21">
        <v>20</v>
      </c>
      <c r="F1018" s="23" t="s">
        <v>1034</v>
      </c>
      <c r="G1018" s="23" t="s">
        <v>1039</v>
      </c>
      <c r="H1018" s="22" t="s">
        <v>124</v>
      </c>
      <c r="I1018" s="22"/>
      <c r="J1018" s="22"/>
      <c r="K1018" s="22"/>
      <c r="L1018" s="23"/>
      <c r="M1018" s="22" t="s">
        <v>124</v>
      </c>
      <c r="N1018" s="24"/>
      <c r="O1018" s="24"/>
      <c r="P1018" s="24"/>
      <c r="Q1018" s="24"/>
      <c r="R1018" s="46"/>
      <c r="S1018" s="46"/>
      <c r="T1018" s="47"/>
      <c r="U1018" s="47"/>
      <c r="V1018" s="47"/>
      <c r="W1018" s="46"/>
      <c r="X1018" s="47"/>
      <c r="Y1018" s="47"/>
      <c r="Z1018" s="47"/>
      <c r="AA1018" s="46"/>
      <c r="AB1018" s="46"/>
      <c r="AC1018" s="120"/>
      <c r="AD1018" s="46"/>
      <c r="AE1018" s="46"/>
      <c r="AF1018" s="47"/>
      <c r="AG1018" s="47"/>
      <c r="AH1018" s="47"/>
      <c r="AI1018" s="46"/>
      <c r="AJ1018" s="46"/>
      <c r="AK1018" s="46"/>
      <c r="AL1018" s="46"/>
      <c r="AM1018" s="46"/>
      <c r="AN1018" s="47"/>
      <c r="AO1018" s="47"/>
      <c r="AP1018" s="47"/>
      <c r="AQ1018" s="46"/>
      <c r="AR1018" s="47"/>
      <c r="AS1018" s="47"/>
      <c r="AT1018" s="95"/>
      <c r="AU1018" s="46"/>
      <c r="AV1018" s="47"/>
      <c r="AW1018" s="47"/>
      <c r="AX1018" s="47"/>
      <c r="AY1018" s="46"/>
      <c r="AZ1018" s="46"/>
      <c r="BA1018" s="46"/>
      <c r="BB1018" s="46"/>
      <c r="BC1018" s="46"/>
      <c r="BD1018" s="47"/>
      <c r="BE1018" s="47"/>
      <c r="BF1018" s="47"/>
      <c r="BG1018" s="46"/>
      <c r="BH1018" s="47">
        <v>131300</v>
      </c>
      <c r="BI1018" s="47">
        <v>24947</v>
      </c>
      <c r="BJ1018" s="47">
        <f>+BH1018+BI1018</f>
        <v>156247</v>
      </c>
      <c r="BK1018" s="46"/>
      <c r="BL1018" s="110">
        <v>84900</v>
      </c>
      <c r="BM1018" s="110">
        <v>16131</v>
      </c>
      <c r="BN1018" s="47">
        <f t="shared" si="82"/>
        <v>101031</v>
      </c>
      <c r="BO1018" s="46"/>
      <c r="BP1018" s="47"/>
      <c r="BQ1018" s="47"/>
      <c r="BR1018" s="47"/>
      <c r="BS1018" s="46"/>
      <c r="BT1018" s="47"/>
      <c r="BU1018" s="47"/>
      <c r="BV1018" s="47"/>
      <c r="BW1018" s="46"/>
      <c r="BX1018" s="47"/>
      <c r="BY1018" s="47"/>
      <c r="BZ1018" s="47"/>
      <c r="CA1018" s="46"/>
      <c r="CB1018" s="47"/>
      <c r="CC1018" s="47"/>
      <c r="CD1018" s="47"/>
      <c r="CE1018" s="46"/>
      <c r="CF1018" s="47"/>
      <c r="CG1018" s="47"/>
      <c r="CH1018" s="47"/>
      <c r="CI1018" s="46"/>
      <c r="CJ1018" s="47"/>
      <c r="CK1018" s="47"/>
      <c r="CL1018" s="47"/>
      <c r="CM1018" s="46"/>
      <c r="CN1018" s="46"/>
      <c r="CO1018" s="46"/>
      <c r="CP1018" s="46"/>
      <c r="CQ1018" s="46"/>
      <c r="CR1018" s="46"/>
      <c r="CS1018" s="46"/>
      <c r="CT1018" s="46"/>
      <c r="CU1018" s="46"/>
      <c r="CV1018" s="47"/>
      <c r="CW1018" s="47"/>
      <c r="CX1018" s="47"/>
      <c r="CY1018" s="46"/>
      <c r="CZ1018" s="28"/>
      <c r="DA1018" s="28"/>
      <c r="DB1018" s="35"/>
      <c r="DE1018" s="31">
        <f t="shared" si="78"/>
        <v>128639</v>
      </c>
    </row>
    <row r="1019" spans="1:109" x14ac:dyDescent="0.25">
      <c r="A1019" s="41">
        <v>985</v>
      </c>
      <c r="B1019" s="39" t="s">
        <v>1205</v>
      </c>
      <c r="C1019" s="21" t="s">
        <v>43</v>
      </c>
      <c r="D1019" s="40">
        <v>50</v>
      </c>
      <c r="E1019" s="21">
        <v>65</v>
      </c>
      <c r="F1019" s="22" t="s">
        <v>1034</v>
      </c>
      <c r="G1019" s="22" t="s">
        <v>1037</v>
      </c>
      <c r="H1019" s="22"/>
      <c r="I1019" s="22"/>
      <c r="J1019" s="22"/>
      <c r="K1019" s="22"/>
      <c r="L1019" s="23"/>
      <c r="M1019" s="22"/>
      <c r="N1019" s="24"/>
      <c r="O1019" s="24"/>
      <c r="P1019" s="24"/>
      <c r="Q1019" s="24"/>
      <c r="R1019" s="46"/>
      <c r="S1019" s="46"/>
      <c r="T1019" s="47"/>
      <c r="U1019" s="47"/>
      <c r="V1019" s="47"/>
      <c r="W1019" s="46"/>
      <c r="X1019" s="47"/>
      <c r="Y1019" s="47"/>
      <c r="Z1019" s="47"/>
      <c r="AA1019" s="46"/>
      <c r="AB1019" s="83">
        <v>15215</v>
      </c>
      <c r="AC1019" s="47">
        <v>0</v>
      </c>
      <c r="AD1019" s="105">
        <f>+AB1019+AC1019</f>
        <v>15215</v>
      </c>
      <c r="AE1019" s="46"/>
      <c r="AF1019" s="47"/>
      <c r="AG1019" s="47"/>
      <c r="AH1019" s="47"/>
      <c r="AI1019" s="46"/>
      <c r="AJ1019" s="46"/>
      <c r="AK1019" s="46"/>
      <c r="AL1019" s="46"/>
      <c r="AM1019" s="46"/>
      <c r="AN1019" s="47"/>
      <c r="AO1019" s="47"/>
      <c r="AP1019" s="47"/>
      <c r="AQ1019" s="46"/>
      <c r="AR1019" s="47"/>
      <c r="AS1019" s="47"/>
      <c r="AT1019" s="95"/>
      <c r="AU1019" s="46"/>
      <c r="AV1019" s="47"/>
      <c r="AW1019" s="47"/>
      <c r="AX1019" s="47"/>
      <c r="AY1019" s="46"/>
      <c r="AZ1019" s="46"/>
      <c r="BA1019" s="46"/>
      <c r="BB1019" s="46"/>
      <c r="BC1019" s="46"/>
      <c r="BD1019" s="47"/>
      <c r="BE1019" s="47"/>
      <c r="BF1019" s="47"/>
      <c r="BG1019" s="46"/>
      <c r="BH1019" s="47"/>
      <c r="BI1019" s="47"/>
      <c r="BJ1019" s="47"/>
      <c r="BK1019" s="46"/>
      <c r="BL1019" s="110"/>
      <c r="BM1019" s="110"/>
      <c r="BN1019" s="47"/>
      <c r="BO1019" s="46"/>
      <c r="BP1019" s="47"/>
      <c r="BQ1019" s="47"/>
      <c r="BR1019" s="47"/>
      <c r="BS1019" s="46"/>
      <c r="BT1019" s="47"/>
      <c r="BU1019" s="47"/>
      <c r="BV1019" s="47"/>
      <c r="BW1019" s="46"/>
      <c r="BX1019" s="47"/>
      <c r="BY1019" s="47"/>
      <c r="BZ1019" s="47"/>
      <c r="CA1019" s="46"/>
      <c r="CB1019" s="47"/>
      <c r="CC1019" s="47"/>
      <c r="CD1019" s="47"/>
      <c r="CE1019" s="46"/>
      <c r="CF1019" s="47"/>
      <c r="CG1019" s="47"/>
      <c r="CH1019" s="47"/>
      <c r="CI1019" s="46"/>
      <c r="CJ1019" s="47"/>
      <c r="CK1019" s="47"/>
      <c r="CL1019" s="47"/>
      <c r="CM1019" s="46"/>
      <c r="CN1019" s="46"/>
      <c r="CO1019" s="46"/>
      <c r="CP1019" s="46"/>
      <c r="CQ1019" s="46"/>
      <c r="CR1019" s="46"/>
      <c r="CS1019" s="46"/>
      <c r="CT1019" s="46"/>
      <c r="CU1019" s="46"/>
      <c r="CV1019" s="47"/>
      <c r="CW1019" s="47"/>
      <c r="CX1019" s="47"/>
      <c r="CY1019" s="46"/>
      <c r="CZ1019" s="28"/>
      <c r="DA1019" s="28"/>
      <c r="DB1019" s="35"/>
      <c r="DE1019" s="31">
        <f t="shared" si="78"/>
        <v>15215</v>
      </c>
    </row>
    <row r="1020" spans="1:109" x14ac:dyDescent="0.25">
      <c r="A1020" s="37">
        <v>996</v>
      </c>
      <c r="B1020" s="43" t="s">
        <v>1206</v>
      </c>
      <c r="C1020" s="21" t="s">
        <v>43</v>
      </c>
      <c r="D1020" s="40">
        <v>50</v>
      </c>
      <c r="E1020" s="21">
        <v>450</v>
      </c>
      <c r="F1020" s="22" t="s">
        <v>1034</v>
      </c>
      <c r="G1020" s="22" t="s">
        <v>1037</v>
      </c>
      <c r="H1020" s="22"/>
      <c r="I1020" s="22"/>
      <c r="J1020" s="22"/>
      <c r="K1020" s="22"/>
      <c r="L1020" s="23"/>
      <c r="M1020" s="22"/>
      <c r="N1020" s="24"/>
      <c r="O1020" s="24"/>
      <c r="P1020" s="24"/>
      <c r="Q1020" s="24"/>
      <c r="R1020" s="46"/>
      <c r="S1020" s="46"/>
      <c r="T1020" s="47"/>
      <c r="U1020" s="47"/>
      <c r="V1020" s="47"/>
      <c r="W1020" s="46"/>
      <c r="X1020" s="47"/>
      <c r="Y1020" s="47"/>
      <c r="Z1020" s="47"/>
      <c r="AA1020" s="46"/>
      <c r="AB1020" s="83">
        <v>17628</v>
      </c>
      <c r="AC1020" s="47">
        <v>0</v>
      </c>
      <c r="AD1020" s="105">
        <f>+AB1020+AC1020</f>
        <v>17628</v>
      </c>
      <c r="AE1020" s="46"/>
      <c r="AF1020" s="47"/>
      <c r="AG1020" s="47"/>
      <c r="AH1020" s="47"/>
      <c r="AI1020" s="46"/>
      <c r="AJ1020" s="46"/>
      <c r="AK1020" s="46"/>
      <c r="AL1020" s="46"/>
      <c r="AM1020" s="46"/>
      <c r="AN1020" s="47"/>
      <c r="AO1020" s="47"/>
      <c r="AP1020" s="47"/>
      <c r="AQ1020" s="46"/>
      <c r="AR1020" s="47"/>
      <c r="AS1020" s="47"/>
      <c r="AT1020" s="95"/>
      <c r="AU1020" s="46"/>
      <c r="AV1020" s="47"/>
      <c r="AW1020" s="47"/>
      <c r="AX1020" s="47"/>
      <c r="AY1020" s="46"/>
      <c r="AZ1020" s="46"/>
      <c r="BA1020" s="46"/>
      <c r="BB1020" s="46"/>
      <c r="BC1020" s="46"/>
      <c r="BD1020" s="47"/>
      <c r="BE1020" s="47"/>
      <c r="BF1020" s="47"/>
      <c r="BG1020" s="46"/>
      <c r="BH1020" s="47"/>
      <c r="BI1020" s="47"/>
      <c r="BJ1020" s="47"/>
      <c r="BK1020" s="46"/>
      <c r="BL1020" s="110"/>
      <c r="BM1020" s="110"/>
      <c r="BN1020" s="47"/>
      <c r="BO1020" s="46"/>
      <c r="BP1020" s="47"/>
      <c r="BQ1020" s="47"/>
      <c r="BR1020" s="47"/>
      <c r="BS1020" s="46"/>
      <c r="BT1020" s="47"/>
      <c r="BU1020" s="47"/>
      <c r="BV1020" s="47"/>
      <c r="BW1020" s="46"/>
      <c r="BX1020" s="47"/>
      <c r="BY1020" s="47"/>
      <c r="BZ1020" s="47"/>
      <c r="CA1020" s="46"/>
      <c r="CB1020" s="47"/>
      <c r="CC1020" s="47"/>
      <c r="CD1020" s="47"/>
      <c r="CE1020" s="46"/>
      <c r="CF1020" s="47"/>
      <c r="CG1020" s="47"/>
      <c r="CH1020" s="47"/>
      <c r="CI1020" s="46"/>
      <c r="CJ1020" s="47"/>
      <c r="CK1020" s="47"/>
      <c r="CL1020" s="47"/>
      <c r="CM1020" s="46"/>
      <c r="CN1020" s="46"/>
      <c r="CO1020" s="46"/>
      <c r="CP1020" s="46"/>
      <c r="CQ1020" s="46"/>
      <c r="CR1020" s="46"/>
      <c r="CS1020" s="46"/>
      <c r="CT1020" s="46"/>
      <c r="CU1020" s="46"/>
      <c r="CV1020" s="47"/>
      <c r="CW1020" s="47"/>
      <c r="CX1020" s="47"/>
      <c r="CY1020" s="46"/>
      <c r="CZ1020" s="28"/>
      <c r="DA1020" s="28"/>
      <c r="DB1020" s="35"/>
      <c r="DE1020" s="31">
        <f t="shared" si="78"/>
        <v>17628</v>
      </c>
    </row>
    <row r="1021" spans="1:109" ht="45" x14ac:dyDescent="0.25">
      <c r="A1021" s="41">
        <v>1015</v>
      </c>
      <c r="B1021" s="38" t="s">
        <v>1207</v>
      </c>
      <c r="C1021" s="33" t="s">
        <v>43</v>
      </c>
      <c r="D1021" s="40">
        <v>1</v>
      </c>
      <c r="E1021" s="21">
        <f t="shared" ref="E1021:E1026" si="83">D1021</f>
        <v>1</v>
      </c>
      <c r="F1021" s="22" t="s">
        <v>1034</v>
      </c>
      <c r="G1021" s="22" t="s">
        <v>1039</v>
      </c>
      <c r="H1021" s="22"/>
      <c r="I1021" s="22"/>
      <c r="J1021" s="22"/>
      <c r="K1021" s="22"/>
      <c r="L1021" s="23"/>
      <c r="M1021" s="22"/>
      <c r="N1021" s="24"/>
      <c r="O1021" s="24"/>
      <c r="P1021" s="24"/>
      <c r="Q1021" s="24"/>
      <c r="R1021" s="46"/>
      <c r="S1021" s="46"/>
      <c r="T1021" s="47"/>
      <c r="U1021" s="47"/>
      <c r="V1021" s="47"/>
      <c r="W1021" s="46"/>
      <c r="X1021" s="47"/>
      <c r="Y1021" s="47"/>
      <c r="Z1021" s="47"/>
      <c r="AA1021" s="46"/>
      <c r="AB1021" s="46"/>
      <c r="AC1021" s="120"/>
      <c r="AD1021" s="46"/>
      <c r="AE1021" s="46"/>
      <c r="AF1021" s="47"/>
      <c r="AG1021" s="47"/>
      <c r="AH1021" s="47"/>
      <c r="AI1021" s="46"/>
      <c r="AJ1021" s="46"/>
      <c r="AK1021" s="46"/>
      <c r="AL1021" s="46"/>
      <c r="AM1021" s="46"/>
      <c r="AN1021" s="47"/>
      <c r="AO1021" s="47"/>
      <c r="AP1021" s="47"/>
      <c r="AQ1021" s="46"/>
      <c r="AR1021" s="47"/>
      <c r="AS1021" s="47"/>
      <c r="AT1021" s="95"/>
      <c r="AU1021" s="46"/>
      <c r="AV1021" s="47"/>
      <c r="AW1021" s="47"/>
      <c r="AX1021" s="47"/>
      <c r="AY1021" s="46"/>
      <c r="AZ1021" s="46"/>
      <c r="BA1021" s="46"/>
      <c r="BB1021" s="46"/>
      <c r="BC1021" s="46"/>
      <c r="BD1021" s="47"/>
      <c r="BE1021" s="47"/>
      <c r="BF1021" s="47"/>
      <c r="BG1021" s="46"/>
      <c r="BH1021" s="47"/>
      <c r="BI1021" s="47"/>
      <c r="BJ1021" s="47"/>
      <c r="BK1021" s="46"/>
      <c r="BL1021" s="110">
        <v>545030</v>
      </c>
      <c r="BM1021" s="110">
        <v>103555.7</v>
      </c>
      <c r="BN1021" s="47">
        <f t="shared" si="82"/>
        <v>648585.69999999995</v>
      </c>
      <c r="BO1021" s="46"/>
      <c r="BP1021" s="47"/>
      <c r="BQ1021" s="47"/>
      <c r="BR1021" s="47"/>
      <c r="BS1021" s="46"/>
      <c r="BT1021" s="47"/>
      <c r="BU1021" s="47"/>
      <c r="BV1021" s="47"/>
      <c r="BW1021" s="46"/>
      <c r="BX1021" s="47"/>
      <c r="BY1021" s="47"/>
      <c r="BZ1021" s="47"/>
      <c r="CA1021" s="46"/>
      <c r="CB1021" s="47"/>
      <c r="CC1021" s="47"/>
      <c r="CD1021" s="47"/>
      <c r="CE1021" s="46"/>
      <c r="CF1021" s="47"/>
      <c r="CG1021" s="47"/>
      <c r="CH1021" s="47"/>
      <c r="CI1021" s="46"/>
      <c r="CJ1021" s="47"/>
      <c r="CK1021" s="47"/>
      <c r="CL1021" s="47"/>
      <c r="CM1021" s="46"/>
      <c r="CN1021" s="46"/>
      <c r="CO1021" s="46"/>
      <c r="CP1021" s="46"/>
      <c r="CQ1021" s="46"/>
      <c r="CR1021" s="47">
        <v>750000</v>
      </c>
      <c r="CS1021" s="47">
        <v>142500</v>
      </c>
      <c r="CT1021" s="47">
        <f>+CR1021+CS1021</f>
        <v>892500</v>
      </c>
      <c r="CU1021" s="46"/>
      <c r="CV1021" s="47"/>
      <c r="CW1021" s="47"/>
      <c r="CX1021" s="47"/>
      <c r="CY1021" s="46"/>
      <c r="CZ1021" s="28"/>
      <c r="DA1021" s="28"/>
      <c r="DB1021" s="35"/>
      <c r="DE1021" s="31">
        <f t="shared" si="78"/>
        <v>770542.85</v>
      </c>
    </row>
    <row r="1022" spans="1:109" ht="45" x14ac:dyDescent="0.25">
      <c r="A1022" s="37">
        <v>1016</v>
      </c>
      <c r="B1022" s="38" t="s">
        <v>1208</v>
      </c>
      <c r="C1022" s="33" t="s">
        <v>43</v>
      </c>
      <c r="D1022" s="40">
        <v>1</v>
      </c>
      <c r="E1022" s="21">
        <f t="shared" si="83"/>
        <v>1</v>
      </c>
      <c r="F1022" s="22" t="s">
        <v>1034</v>
      </c>
      <c r="G1022" s="22" t="s">
        <v>1039</v>
      </c>
      <c r="H1022" s="22"/>
      <c r="I1022" s="22"/>
      <c r="J1022" s="22"/>
      <c r="K1022" s="22"/>
      <c r="L1022" s="23"/>
      <c r="M1022" s="22"/>
      <c r="N1022" s="24"/>
      <c r="O1022" s="24"/>
      <c r="P1022" s="24"/>
      <c r="Q1022" s="24"/>
      <c r="R1022" s="46"/>
      <c r="S1022" s="46"/>
      <c r="T1022" s="47"/>
      <c r="U1022" s="47"/>
      <c r="V1022" s="47"/>
      <c r="W1022" s="46"/>
      <c r="X1022" s="47"/>
      <c r="Y1022" s="47"/>
      <c r="Z1022" s="47"/>
      <c r="AA1022" s="46"/>
      <c r="AB1022" s="46"/>
      <c r="AC1022" s="120"/>
      <c r="AD1022" s="46"/>
      <c r="AE1022" s="46"/>
      <c r="AF1022" s="47"/>
      <c r="AG1022" s="47"/>
      <c r="AH1022" s="47"/>
      <c r="AI1022" s="46"/>
      <c r="AJ1022" s="46"/>
      <c r="AK1022" s="46"/>
      <c r="AL1022" s="46"/>
      <c r="AM1022" s="46"/>
      <c r="AN1022" s="47"/>
      <c r="AO1022" s="47"/>
      <c r="AP1022" s="47"/>
      <c r="AQ1022" s="46"/>
      <c r="AR1022" s="47"/>
      <c r="AS1022" s="47"/>
      <c r="AT1022" s="95"/>
      <c r="AU1022" s="46"/>
      <c r="AV1022" s="47"/>
      <c r="AW1022" s="47"/>
      <c r="AX1022" s="47"/>
      <c r="AY1022" s="46"/>
      <c r="AZ1022" s="46"/>
      <c r="BA1022" s="46"/>
      <c r="BB1022" s="46"/>
      <c r="BC1022" s="46"/>
      <c r="BD1022" s="47"/>
      <c r="BE1022" s="47"/>
      <c r="BF1022" s="47"/>
      <c r="BG1022" s="46"/>
      <c r="BH1022" s="47"/>
      <c r="BI1022" s="47"/>
      <c r="BJ1022" s="47"/>
      <c r="BK1022" s="46"/>
      <c r="BL1022" s="110">
        <v>545030</v>
      </c>
      <c r="BM1022" s="110">
        <v>103555.7</v>
      </c>
      <c r="BN1022" s="47">
        <f t="shared" si="82"/>
        <v>648585.69999999995</v>
      </c>
      <c r="BO1022" s="46"/>
      <c r="BP1022" s="47"/>
      <c r="BQ1022" s="47"/>
      <c r="BR1022" s="47"/>
      <c r="BS1022" s="46"/>
      <c r="BT1022" s="47"/>
      <c r="BU1022" s="47"/>
      <c r="BV1022" s="47"/>
      <c r="BW1022" s="46"/>
      <c r="BX1022" s="47"/>
      <c r="BY1022" s="47"/>
      <c r="BZ1022" s="47"/>
      <c r="CA1022" s="46"/>
      <c r="CB1022" s="47"/>
      <c r="CC1022" s="47"/>
      <c r="CD1022" s="47"/>
      <c r="CE1022" s="46"/>
      <c r="CF1022" s="47"/>
      <c r="CG1022" s="47"/>
      <c r="CH1022" s="47"/>
      <c r="CI1022" s="46"/>
      <c r="CJ1022" s="47"/>
      <c r="CK1022" s="47"/>
      <c r="CL1022" s="47"/>
      <c r="CM1022" s="46"/>
      <c r="CN1022" s="46"/>
      <c r="CO1022" s="46"/>
      <c r="CP1022" s="46"/>
      <c r="CQ1022" s="46"/>
      <c r="CR1022" s="47">
        <v>750000</v>
      </c>
      <c r="CS1022" s="47">
        <v>142500</v>
      </c>
      <c r="CT1022" s="47">
        <f>+CR1022+CS1022</f>
        <v>892500</v>
      </c>
      <c r="CU1022" s="46"/>
      <c r="CV1022" s="47"/>
      <c r="CW1022" s="47"/>
      <c r="CX1022" s="47"/>
      <c r="CY1022" s="46"/>
      <c r="CZ1022" s="28"/>
      <c r="DA1022" s="28"/>
      <c r="DB1022" s="35"/>
      <c r="DE1022" s="31">
        <f t="shared" si="78"/>
        <v>770542.85</v>
      </c>
    </row>
    <row r="1023" spans="1:109" ht="45" x14ac:dyDescent="0.25">
      <c r="A1023" s="37">
        <v>1017</v>
      </c>
      <c r="B1023" s="38" t="s">
        <v>1209</v>
      </c>
      <c r="C1023" s="33" t="s">
        <v>43</v>
      </c>
      <c r="D1023" s="40">
        <v>1</v>
      </c>
      <c r="E1023" s="21">
        <f t="shared" si="83"/>
        <v>1</v>
      </c>
      <c r="F1023" s="22" t="s">
        <v>1034</v>
      </c>
      <c r="G1023" s="22" t="s">
        <v>1039</v>
      </c>
      <c r="H1023" s="22"/>
      <c r="I1023" s="22"/>
      <c r="J1023" s="22"/>
      <c r="K1023" s="22"/>
      <c r="L1023" s="23"/>
      <c r="M1023" s="22"/>
      <c r="N1023" s="24"/>
      <c r="O1023" s="24"/>
      <c r="P1023" s="24"/>
      <c r="Q1023" s="24"/>
      <c r="R1023" s="46"/>
      <c r="S1023" s="46"/>
      <c r="T1023" s="47"/>
      <c r="U1023" s="47"/>
      <c r="V1023" s="47"/>
      <c r="W1023" s="46"/>
      <c r="X1023" s="47"/>
      <c r="Y1023" s="47"/>
      <c r="Z1023" s="47"/>
      <c r="AA1023" s="46"/>
      <c r="AB1023" s="46"/>
      <c r="AC1023" s="120"/>
      <c r="AD1023" s="46"/>
      <c r="AE1023" s="46"/>
      <c r="AF1023" s="47"/>
      <c r="AG1023" s="47"/>
      <c r="AH1023" s="47"/>
      <c r="AI1023" s="46"/>
      <c r="AJ1023" s="46"/>
      <c r="AK1023" s="46"/>
      <c r="AL1023" s="46"/>
      <c r="AM1023" s="46"/>
      <c r="AN1023" s="47"/>
      <c r="AO1023" s="47"/>
      <c r="AP1023" s="47"/>
      <c r="AQ1023" s="46"/>
      <c r="AR1023" s="47"/>
      <c r="AS1023" s="47"/>
      <c r="AT1023" s="95"/>
      <c r="AU1023" s="46"/>
      <c r="AV1023" s="47"/>
      <c r="AW1023" s="47"/>
      <c r="AX1023" s="47"/>
      <c r="AY1023" s="46"/>
      <c r="AZ1023" s="46"/>
      <c r="BA1023" s="46"/>
      <c r="BB1023" s="46"/>
      <c r="BC1023" s="46"/>
      <c r="BD1023" s="47"/>
      <c r="BE1023" s="47"/>
      <c r="BF1023" s="47"/>
      <c r="BG1023" s="46"/>
      <c r="BH1023" s="47"/>
      <c r="BI1023" s="47"/>
      <c r="BJ1023" s="47"/>
      <c r="BK1023" s="46"/>
      <c r="BL1023" s="110">
        <v>545030</v>
      </c>
      <c r="BM1023" s="110">
        <v>103555.7</v>
      </c>
      <c r="BN1023" s="47">
        <f t="shared" si="82"/>
        <v>648585.69999999995</v>
      </c>
      <c r="BO1023" s="46"/>
      <c r="BP1023" s="47"/>
      <c r="BQ1023" s="47"/>
      <c r="BR1023" s="47"/>
      <c r="BS1023" s="46"/>
      <c r="BT1023" s="47"/>
      <c r="BU1023" s="47"/>
      <c r="BV1023" s="47"/>
      <c r="BW1023" s="46"/>
      <c r="BX1023" s="47"/>
      <c r="BY1023" s="47"/>
      <c r="BZ1023" s="47"/>
      <c r="CA1023" s="46"/>
      <c r="CB1023" s="47"/>
      <c r="CC1023" s="47"/>
      <c r="CD1023" s="47"/>
      <c r="CE1023" s="46"/>
      <c r="CF1023" s="47"/>
      <c r="CG1023" s="47"/>
      <c r="CH1023" s="47"/>
      <c r="CI1023" s="46"/>
      <c r="CJ1023" s="47"/>
      <c r="CK1023" s="47"/>
      <c r="CL1023" s="47"/>
      <c r="CM1023" s="46"/>
      <c r="CN1023" s="46"/>
      <c r="CO1023" s="46"/>
      <c r="CP1023" s="46"/>
      <c r="CQ1023" s="46"/>
      <c r="CR1023" s="47">
        <v>750000</v>
      </c>
      <c r="CS1023" s="47">
        <v>142500</v>
      </c>
      <c r="CT1023" s="47">
        <f>+CR1023+CS1023</f>
        <v>892500</v>
      </c>
      <c r="CU1023" s="46"/>
      <c r="CV1023" s="47"/>
      <c r="CW1023" s="47"/>
      <c r="CX1023" s="47"/>
      <c r="CY1023" s="46"/>
      <c r="CZ1023" s="28"/>
      <c r="DA1023" s="28"/>
      <c r="DB1023" s="35"/>
      <c r="DE1023" s="31">
        <f t="shared" si="78"/>
        <v>770542.85</v>
      </c>
    </row>
    <row r="1024" spans="1:109" ht="22.5" x14ac:dyDescent="0.25">
      <c r="A1024" s="41">
        <v>1039</v>
      </c>
      <c r="B1024" s="38" t="s">
        <v>1210</v>
      </c>
      <c r="C1024" s="33" t="s">
        <v>43</v>
      </c>
      <c r="D1024" s="40">
        <v>2</v>
      </c>
      <c r="E1024" s="21">
        <f t="shared" si="83"/>
        <v>2</v>
      </c>
      <c r="F1024" s="22" t="s">
        <v>1034</v>
      </c>
      <c r="G1024" s="22" t="s">
        <v>1211</v>
      </c>
      <c r="H1024" s="22"/>
      <c r="I1024" s="22"/>
      <c r="J1024" s="22"/>
      <c r="K1024" s="22"/>
      <c r="L1024" s="23"/>
      <c r="M1024" s="22"/>
      <c r="N1024" s="24"/>
      <c r="O1024" s="24"/>
      <c r="P1024" s="24"/>
      <c r="Q1024" s="24"/>
      <c r="R1024" s="46"/>
      <c r="S1024" s="46"/>
      <c r="T1024" s="47"/>
      <c r="U1024" s="47"/>
      <c r="V1024" s="47"/>
      <c r="W1024" s="46"/>
      <c r="X1024" s="47"/>
      <c r="Y1024" s="47"/>
      <c r="Z1024" s="47"/>
      <c r="AA1024" s="46"/>
      <c r="AB1024" s="46"/>
      <c r="AC1024" s="120"/>
      <c r="AD1024" s="46"/>
      <c r="AE1024" s="46"/>
      <c r="AF1024" s="47"/>
      <c r="AG1024" s="47"/>
      <c r="AH1024" s="47"/>
      <c r="AI1024" s="46"/>
      <c r="AJ1024" s="46"/>
      <c r="AK1024" s="46"/>
      <c r="AL1024" s="46"/>
      <c r="AM1024" s="46"/>
      <c r="AN1024" s="47"/>
      <c r="AO1024" s="47"/>
      <c r="AP1024" s="47"/>
      <c r="AQ1024" s="46"/>
      <c r="AR1024" s="47"/>
      <c r="AS1024" s="47"/>
      <c r="AT1024" s="95"/>
      <c r="AU1024" s="46"/>
      <c r="AV1024" s="47"/>
      <c r="AW1024" s="47"/>
      <c r="AX1024" s="47"/>
      <c r="AY1024" s="46"/>
      <c r="AZ1024" s="46"/>
      <c r="BA1024" s="46"/>
      <c r="BB1024" s="46"/>
      <c r="BC1024" s="46"/>
      <c r="BD1024" s="47"/>
      <c r="BE1024" s="47"/>
      <c r="BF1024" s="47"/>
      <c r="BG1024" s="46"/>
      <c r="BH1024" s="47"/>
      <c r="BI1024" s="47"/>
      <c r="BJ1024" s="47"/>
      <c r="BK1024" s="46"/>
      <c r="BL1024" s="110"/>
      <c r="BM1024" s="110"/>
      <c r="BN1024" s="47"/>
      <c r="BO1024" s="46"/>
      <c r="BP1024" s="47"/>
      <c r="BQ1024" s="47"/>
      <c r="BR1024" s="47"/>
      <c r="BS1024" s="46"/>
      <c r="BT1024" s="47"/>
      <c r="BU1024" s="47"/>
      <c r="BV1024" s="47"/>
      <c r="BW1024" s="46"/>
      <c r="BX1024" s="47"/>
      <c r="BY1024" s="47"/>
      <c r="BZ1024" s="47"/>
      <c r="CA1024" s="46"/>
      <c r="CB1024" s="47"/>
      <c r="CC1024" s="47"/>
      <c r="CD1024" s="47"/>
      <c r="CE1024" s="46"/>
      <c r="CF1024" s="47"/>
      <c r="CG1024" s="47"/>
      <c r="CH1024" s="47"/>
      <c r="CI1024" s="46"/>
      <c r="CJ1024" s="47"/>
      <c r="CK1024" s="47"/>
      <c r="CL1024" s="47"/>
      <c r="CM1024" s="46"/>
      <c r="CN1024" s="46"/>
      <c r="CO1024" s="46"/>
      <c r="CP1024" s="46"/>
      <c r="CQ1024" s="46"/>
      <c r="CR1024" s="46"/>
      <c r="CS1024" s="46"/>
      <c r="CT1024" s="46"/>
      <c r="CU1024" s="46"/>
      <c r="CV1024" s="47"/>
      <c r="CW1024" s="47"/>
      <c r="CX1024" s="47"/>
      <c r="CY1024" s="46"/>
      <c r="CZ1024" s="28">
        <f>VLOOKUP(A1024,[1]Hoja2!$A$1:$G$589,7,0)</f>
        <v>30000</v>
      </c>
      <c r="DA1024" s="28">
        <v>0</v>
      </c>
      <c r="DB1024" s="35">
        <f t="shared" si="77"/>
        <v>30000</v>
      </c>
      <c r="DE1024" s="31">
        <f t="shared" si="78"/>
        <v>30000</v>
      </c>
    </row>
    <row r="1025" spans="1:109" ht="22.5" x14ac:dyDescent="0.25">
      <c r="A1025" s="37">
        <v>1040</v>
      </c>
      <c r="B1025" s="38" t="s">
        <v>1212</v>
      </c>
      <c r="C1025" s="33" t="s">
        <v>43</v>
      </c>
      <c r="D1025" s="40">
        <v>100</v>
      </c>
      <c r="E1025" s="21">
        <f t="shared" si="83"/>
        <v>100</v>
      </c>
      <c r="F1025" s="22" t="s">
        <v>1034</v>
      </c>
      <c r="G1025" s="22" t="s">
        <v>1211</v>
      </c>
      <c r="H1025" s="22"/>
      <c r="I1025" s="22"/>
      <c r="J1025" s="22"/>
      <c r="K1025" s="22"/>
      <c r="L1025" s="23"/>
      <c r="M1025" s="22"/>
      <c r="N1025" s="24"/>
      <c r="O1025" s="24"/>
      <c r="P1025" s="24"/>
      <c r="Q1025" s="24"/>
      <c r="R1025" s="46"/>
      <c r="S1025" s="46"/>
      <c r="T1025" s="47"/>
      <c r="U1025" s="47"/>
      <c r="V1025" s="47"/>
      <c r="W1025" s="46"/>
      <c r="X1025" s="47"/>
      <c r="Y1025" s="47"/>
      <c r="Z1025" s="47"/>
      <c r="AA1025" s="46"/>
      <c r="AB1025" s="46"/>
      <c r="AC1025" s="47"/>
      <c r="AD1025" s="95"/>
      <c r="AE1025" s="46"/>
      <c r="AF1025" s="47"/>
      <c r="AG1025" s="47"/>
      <c r="AH1025" s="47"/>
      <c r="AI1025" s="46"/>
      <c r="AJ1025" s="46"/>
      <c r="AK1025" s="46"/>
      <c r="AL1025" s="46"/>
      <c r="AM1025" s="46"/>
      <c r="AN1025" s="47">
        <v>26953.333333333332</v>
      </c>
      <c r="AO1025" s="47">
        <v>0</v>
      </c>
      <c r="AP1025" s="47">
        <f>+AN1025+AO1025</f>
        <v>26953.333333333332</v>
      </c>
      <c r="AQ1025" s="46"/>
      <c r="AR1025" s="47"/>
      <c r="AS1025" s="47"/>
      <c r="AT1025" s="95"/>
      <c r="AU1025" s="46"/>
      <c r="AV1025" s="47"/>
      <c r="AW1025" s="47"/>
      <c r="AX1025" s="47"/>
      <c r="AY1025" s="46"/>
      <c r="AZ1025" s="46"/>
      <c r="BA1025" s="46"/>
      <c r="BB1025" s="46"/>
      <c r="BC1025" s="46"/>
      <c r="BD1025" s="47"/>
      <c r="BE1025" s="47"/>
      <c r="BF1025" s="47"/>
      <c r="BG1025" s="46"/>
      <c r="BH1025" s="47">
        <v>29800</v>
      </c>
      <c r="BI1025" s="47">
        <v>0</v>
      </c>
      <c r="BJ1025" s="47">
        <f>+BH1025+BI1025</f>
        <v>29800</v>
      </c>
      <c r="BK1025" s="46"/>
      <c r="BL1025" s="110"/>
      <c r="BM1025" s="110"/>
      <c r="BN1025" s="47"/>
      <c r="BO1025" s="46"/>
      <c r="BP1025" s="47"/>
      <c r="BQ1025" s="47"/>
      <c r="BR1025" s="47"/>
      <c r="BS1025" s="46"/>
      <c r="BT1025" s="47"/>
      <c r="BU1025" s="47"/>
      <c r="BV1025" s="47"/>
      <c r="BW1025" s="46"/>
      <c r="BX1025" s="47"/>
      <c r="BY1025" s="47"/>
      <c r="BZ1025" s="47"/>
      <c r="CA1025" s="46"/>
      <c r="CB1025" s="47"/>
      <c r="CC1025" s="47"/>
      <c r="CD1025" s="47"/>
      <c r="CE1025" s="46"/>
      <c r="CF1025" s="47"/>
      <c r="CG1025" s="47"/>
      <c r="CH1025" s="47"/>
      <c r="CI1025" s="46"/>
      <c r="CJ1025" s="47"/>
      <c r="CK1025" s="47"/>
      <c r="CL1025" s="47"/>
      <c r="CM1025" s="46"/>
      <c r="CN1025" s="46"/>
      <c r="CO1025" s="46"/>
      <c r="CP1025" s="46"/>
      <c r="CQ1025" s="46"/>
      <c r="CR1025" s="46"/>
      <c r="CS1025" s="46"/>
      <c r="CT1025" s="46"/>
      <c r="CU1025" s="46"/>
      <c r="CV1025" s="47"/>
      <c r="CW1025" s="47"/>
      <c r="CX1025" s="47"/>
      <c r="CY1025" s="46"/>
      <c r="CZ1025" s="28"/>
      <c r="DA1025" s="28"/>
      <c r="DB1025" s="35"/>
      <c r="DE1025" s="31">
        <f t="shared" si="78"/>
        <v>28376.666666666664</v>
      </c>
    </row>
    <row r="1026" spans="1:109" x14ac:dyDescent="0.25">
      <c r="A1026" s="37">
        <v>1056</v>
      </c>
      <c r="B1026" s="124" t="s">
        <v>1213</v>
      </c>
      <c r="C1026" s="33" t="s">
        <v>43</v>
      </c>
      <c r="D1026" s="21">
        <v>1</v>
      </c>
      <c r="E1026" s="21">
        <f t="shared" si="83"/>
        <v>1</v>
      </c>
      <c r="F1026" s="22" t="s">
        <v>1083</v>
      </c>
      <c r="G1026" s="22" t="s">
        <v>1037</v>
      </c>
      <c r="H1026" s="22"/>
      <c r="I1026" s="22"/>
      <c r="J1026" s="22"/>
      <c r="K1026" s="22"/>
      <c r="L1026" s="23"/>
      <c r="M1026" s="22"/>
      <c r="N1026" s="24"/>
      <c r="O1026" s="24"/>
      <c r="P1026" s="24"/>
      <c r="Q1026" s="24"/>
      <c r="R1026" s="46"/>
      <c r="S1026" s="46"/>
      <c r="T1026" s="47"/>
      <c r="U1026" s="47"/>
      <c r="V1026" s="47"/>
      <c r="W1026" s="46"/>
      <c r="X1026" s="47"/>
      <c r="Y1026" s="47"/>
      <c r="Z1026" s="47"/>
      <c r="AA1026" s="46"/>
      <c r="AB1026" s="46"/>
      <c r="AC1026" s="47"/>
      <c r="AD1026" s="95"/>
      <c r="AE1026" s="46"/>
      <c r="AF1026" s="47"/>
      <c r="AG1026" s="47"/>
      <c r="AH1026" s="47"/>
      <c r="AI1026" s="46"/>
      <c r="AJ1026" s="46"/>
      <c r="AK1026" s="46"/>
      <c r="AL1026" s="46"/>
      <c r="AM1026" s="46"/>
      <c r="AN1026" s="47"/>
      <c r="AO1026" s="47"/>
      <c r="AP1026" s="47"/>
      <c r="AQ1026" s="46"/>
      <c r="AR1026" s="47"/>
      <c r="AS1026" s="47"/>
      <c r="AT1026" s="95"/>
      <c r="AU1026" s="46"/>
      <c r="AV1026" s="47"/>
      <c r="AW1026" s="47"/>
      <c r="AX1026" s="47"/>
      <c r="AY1026" s="46"/>
      <c r="AZ1026" s="46"/>
      <c r="BA1026" s="46"/>
      <c r="BB1026" s="46"/>
      <c r="BC1026" s="46"/>
      <c r="BD1026" s="47"/>
      <c r="BE1026" s="47"/>
      <c r="BF1026" s="47"/>
      <c r="BG1026" s="46"/>
      <c r="BH1026" s="47"/>
      <c r="BI1026" s="47"/>
      <c r="BJ1026" s="47"/>
      <c r="BK1026" s="46"/>
      <c r="BL1026" s="110"/>
      <c r="BM1026" s="110"/>
      <c r="BN1026" s="47"/>
      <c r="BO1026" s="46"/>
      <c r="BP1026" s="47"/>
      <c r="BQ1026" s="47"/>
      <c r="BR1026" s="47"/>
      <c r="BS1026" s="46"/>
      <c r="BT1026" s="47"/>
      <c r="BU1026" s="47"/>
      <c r="BV1026" s="47"/>
      <c r="BW1026" s="46"/>
      <c r="BX1026" s="47"/>
      <c r="BY1026" s="47"/>
      <c r="BZ1026" s="47"/>
      <c r="CA1026" s="46"/>
      <c r="CB1026" s="47"/>
      <c r="CC1026" s="47"/>
      <c r="CD1026" s="47"/>
      <c r="CE1026" s="46"/>
      <c r="CF1026" s="47"/>
      <c r="CG1026" s="47"/>
      <c r="CH1026" s="47"/>
      <c r="CI1026" s="46"/>
      <c r="CJ1026" s="47"/>
      <c r="CK1026" s="47"/>
      <c r="CL1026" s="47"/>
      <c r="CM1026" s="46"/>
      <c r="CN1026" s="46"/>
      <c r="CO1026" s="46"/>
      <c r="CP1026" s="46"/>
      <c r="CQ1026" s="46"/>
      <c r="CR1026" s="46"/>
      <c r="CS1026" s="46"/>
      <c r="CT1026" s="46"/>
      <c r="CU1026" s="46"/>
      <c r="CV1026" s="47"/>
      <c r="CW1026" s="47"/>
      <c r="CX1026" s="47"/>
      <c r="CY1026" s="46"/>
      <c r="CZ1026" s="28">
        <f>VLOOKUP(A1026,[1]Hoja2!$A$1:$G$589,7,0)</f>
        <v>2610000</v>
      </c>
      <c r="DA1026" s="28">
        <v>0</v>
      </c>
      <c r="DB1026" s="35">
        <f t="shared" si="77"/>
        <v>2610000</v>
      </c>
      <c r="DE1026" s="31">
        <f t="shared" si="78"/>
        <v>2610000</v>
      </c>
    </row>
    <row r="1027" spans="1:109" ht="22.5" x14ac:dyDescent="0.25">
      <c r="A1027" s="36">
        <v>1057</v>
      </c>
      <c r="B1027" s="38" t="s">
        <v>1214</v>
      </c>
      <c r="C1027" s="33" t="s">
        <v>43</v>
      </c>
      <c r="D1027" s="40">
        <v>6</v>
      </c>
      <c r="E1027" s="21">
        <v>6</v>
      </c>
      <c r="F1027" s="23" t="s">
        <v>1034</v>
      </c>
      <c r="G1027" s="23" t="s">
        <v>1039</v>
      </c>
      <c r="H1027" s="22"/>
      <c r="I1027" s="22"/>
      <c r="J1027" s="22"/>
      <c r="K1027" s="22"/>
      <c r="L1027" s="23"/>
      <c r="M1027" s="22" t="s">
        <v>124</v>
      </c>
      <c r="N1027" s="24"/>
      <c r="O1027" s="24"/>
      <c r="P1027" s="24"/>
      <c r="Q1027" s="24"/>
      <c r="R1027" s="46"/>
      <c r="S1027" s="46"/>
      <c r="T1027" s="47"/>
      <c r="U1027" s="47"/>
      <c r="V1027" s="47"/>
      <c r="W1027" s="46"/>
      <c r="X1027" s="47"/>
      <c r="Y1027" s="47"/>
      <c r="Z1027" s="47"/>
      <c r="AA1027" s="46"/>
      <c r="AB1027" s="46"/>
      <c r="AC1027" s="47"/>
      <c r="AD1027" s="95"/>
      <c r="AE1027" s="46"/>
      <c r="AF1027" s="47"/>
      <c r="AG1027" s="47"/>
      <c r="AH1027" s="47"/>
      <c r="AI1027" s="46"/>
      <c r="AJ1027" s="46"/>
      <c r="AK1027" s="46"/>
      <c r="AL1027" s="46"/>
      <c r="AM1027" s="46"/>
      <c r="AN1027" s="47">
        <v>770666.66666666663</v>
      </c>
      <c r="AO1027" s="47">
        <v>146426.66666666666</v>
      </c>
      <c r="AP1027" s="47">
        <f>+AN1027+AO1027</f>
        <v>917093.33333333326</v>
      </c>
      <c r="AQ1027" s="46"/>
      <c r="AR1027" s="47"/>
      <c r="AS1027" s="47"/>
      <c r="AT1027" s="95"/>
      <c r="AU1027" s="46"/>
      <c r="AV1027" s="47"/>
      <c r="AW1027" s="47"/>
      <c r="AX1027" s="47"/>
      <c r="AY1027" s="46"/>
      <c r="AZ1027" s="46"/>
      <c r="BA1027" s="46"/>
      <c r="BB1027" s="46"/>
      <c r="BC1027" s="46"/>
      <c r="BD1027" s="47"/>
      <c r="BE1027" s="47"/>
      <c r="BF1027" s="47"/>
      <c r="BG1027" s="46"/>
      <c r="BH1027" s="47">
        <v>482400</v>
      </c>
      <c r="BI1027" s="47">
        <v>91656</v>
      </c>
      <c r="BJ1027" s="47">
        <f>+BH1027+BI1027</f>
        <v>574056</v>
      </c>
      <c r="BK1027" s="46"/>
      <c r="BL1027" s="110"/>
      <c r="BM1027" s="110"/>
      <c r="BN1027" s="47"/>
      <c r="BO1027" s="46"/>
      <c r="BP1027" s="47"/>
      <c r="BQ1027" s="47"/>
      <c r="BR1027" s="47"/>
      <c r="BS1027" s="46"/>
      <c r="BT1027" s="47"/>
      <c r="BU1027" s="47"/>
      <c r="BV1027" s="47"/>
      <c r="BW1027" s="46"/>
      <c r="BX1027" s="47"/>
      <c r="BY1027" s="47"/>
      <c r="BZ1027" s="47"/>
      <c r="CA1027" s="46"/>
      <c r="CB1027" s="47"/>
      <c r="CC1027" s="47"/>
      <c r="CD1027" s="47"/>
      <c r="CE1027" s="46"/>
      <c r="CF1027" s="47"/>
      <c r="CG1027" s="47"/>
      <c r="CH1027" s="47"/>
      <c r="CI1027" s="46"/>
      <c r="CJ1027" s="47"/>
      <c r="CK1027" s="47"/>
      <c r="CL1027" s="47"/>
      <c r="CM1027" s="46"/>
      <c r="CN1027" s="46"/>
      <c r="CO1027" s="46"/>
      <c r="CP1027" s="46"/>
      <c r="CQ1027" s="46"/>
      <c r="CR1027" s="46"/>
      <c r="CS1027" s="46"/>
      <c r="CT1027" s="46"/>
      <c r="CU1027" s="46"/>
      <c r="CV1027" s="47"/>
      <c r="CW1027" s="47"/>
      <c r="CX1027" s="47"/>
      <c r="CY1027" s="46"/>
      <c r="CZ1027" s="28"/>
      <c r="DA1027" s="28"/>
      <c r="DB1027" s="35"/>
      <c r="DE1027" s="31">
        <f t="shared" si="78"/>
        <v>745574.66666666663</v>
      </c>
    </row>
    <row r="1028" spans="1:109" ht="22.5" x14ac:dyDescent="0.25">
      <c r="A1028" s="18">
        <v>1058</v>
      </c>
      <c r="B1028" s="38" t="s">
        <v>1215</v>
      </c>
      <c r="C1028" s="33" t="s">
        <v>43</v>
      </c>
      <c r="D1028" s="40">
        <v>6</v>
      </c>
      <c r="E1028" s="21">
        <v>6</v>
      </c>
      <c r="F1028" s="23" t="s">
        <v>1034</v>
      </c>
      <c r="G1028" s="23" t="s">
        <v>1039</v>
      </c>
      <c r="H1028" s="22"/>
      <c r="I1028" s="22"/>
      <c r="J1028" s="22"/>
      <c r="K1028" s="22"/>
      <c r="L1028" s="23"/>
      <c r="M1028" s="22" t="s">
        <v>124</v>
      </c>
      <c r="N1028" s="24"/>
      <c r="O1028" s="24"/>
      <c r="P1028" s="24"/>
      <c r="Q1028" s="24"/>
      <c r="R1028" s="46"/>
      <c r="S1028" s="46"/>
      <c r="T1028" s="47"/>
      <c r="U1028" s="47"/>
      <c r="V1028" s="47"/>
      <c r="W1028" s="46"/>
      <c r="X1028" s="47"/>
      <c r="Y1028" s="47"/>
      <c r="Z1028" s="47"/>
      <c r="AA1028" s="46"/>
      <c r="AB1028" s="46"/>
      <c r="AC1028" s="120"/>
      <c r="AD1028" s="46"/>
      <c r="AE1028" s="46"/>
      <c r="AF1028" s="47"/>
      <c r="AG1028" s="47"/>
      <c r="AH1028" s="47"/>
      <c r="AI1028" s="46"/>
      <c r="AJ1028" s="46"/>
      <c r="AK1028" s="46"/>
      <c r="AL1028" s="46"/>
      <c r="AM1028" s="46"/>
      <c r="AN1028" s="47">
        <v>908000</v>
      </c>
      <c r="AO1028" s="47">
        <v>172520</v>
      </c>
      <c r="AP1028" s="47">
        <f>+AN1028+AO1028</f>
        <v>1080520</v>
      </c>
      <c r="AQ1028" s="46"/>
      <c r="AR1028" s="47"/>
      <c r="AS1028" s="47"/>
      <c r="AT1028" s="95"/>
      <c r="AU1028" s="46"/>
      <c r="AV1028" s="47"/>
      <c r="AW1028" s="47"/>
      <c r="AX1028" s="47"/>
      <c r="AY1028" s="46"/>
      <c r="AZ1028" s="46"/>
      <c r="BA1028" s="46"/>
      <c r="BB1028" s="46"/>
      <c r="BC1028" s="46"/>
      <c r="BD1028" s="47"/>
      <c r="BE1028" s="47"/>
      <c r="BF1028" s="47"/>
      <c r="BG1028" s="46"/>
      <c r="BH1028" s="47">
        <v>857000</v>
      </c>
      <c r="BI1028" s="47">
        <v>162830</v>
      </c>
      <c r="BJ1028" s="47">
        <f>+BH1028+BI1028</f>
        <v>1019830</v>
      </c>
      <c r="BK1028" s="46"/>
      <c r="BL1028" s="110"/>
      <c r="BM1028" s="110"/>
      <c r="BN1028" s="47"/>
      <c r="BO1028" s="46"/>
      <c r="BP1028" s="47"/>
      <c r="BQ1028" s="47"/>
      <c r="BR1028" s="47"/>
      <c r="BS1028" s="46"/>
      <c r="BT1028" s="47"/>
      <c r="BU1028" s="47"/>
      <c r="BV1028" s="47"/>
      <c r="BW1028" s="46"/>
      <c r="BX1028" s="47"/>
      <c r="BY1028" s="47"/>
      <c r="BZ1028" s="47"/>
      <c r="CA1028" s="46"/>
      <c r="CB1028" s="47"/>
      <c r="CC1028" s="47"/>
      <c r="CD1028" s="47"/>
      <c r="CE1028" s="46"/>
      <c r="CF1028" s="47"/>
      <c r="CG1028" s="47"/>
      <c r="CH1028" s="47"/>
      <c r="CI1028" s="46"/>
      <c r="CJ1028" s="47"/>
      <c r="CK1028" s="47"/>
      <c r="CL1028" s="47"/>
      <c r="CM1028" s="46"/>
      <c r="CN1028" s="46"/>
      <c r="CO1028" s="46"/>
      <c r="CP1028" s="46"/>
      <c r="CQ1028" s="46"/>
      <c r="CR1028" s="46"/>
      <c r="CS1028" s="46"/>
      <c r="CT1028" s="46"/>
      <c r="CU1028" s="46"/>
      <c r="CV1028" s="47"/>
      <c r="CW1028" s="47"/>
      <c r="CX1028" s="47"/>
      <c r="CY1028" s="46"/>
      <c r="CZ1028" s="28"/>
      <c r="DA1028" s="28"/>
      <c r="DB1028" s="35"/>
      <c r="DE1028" s="31">
        <f t="shared" ref="DE1028:DE1091" si="84">MEDIAN(V1028,Z1028,AD1028,AH1028,AL1028,AP1028,AT1028,AX1028,BB1028,BF1028,BJ1028,BN1028,BR1028,BV1028,BZ1028,CD1028,CH1028,CL1028,CP1028,CT1028,CX1028,DB1028)</f>
        <v>1050175</v>
      </c>
    </row>
    <row r="1029" spans="1:109" ht="22.5" x14ac:dyDescent="0.25">
      <c r="A1029" s="37">
        <v>1097</v>
      </c>
      <c r="B1029" s="38" t="s">
        <v>1216</v>
      </c>
      <c r="C1029" s="33" t="s">
        <v>43</v>
      </c>
      <c r="D1029" s="21">
        <v>20</v>
      </c>
      <c r="E1029" s="21">
        <v>20</v>
      </c>
      <c r="F1029" s="22" t="s">
        <v>1034</v>
      </c>
      <c r="G1029" s="22" t="s">
        <v>1144</v>
      </c>
      <c r="H1029" s="22"/>
      <c r="I1029" s="22"/>
      <c r="J1029" s="22"/>
      <c r="K1029" s="22"/>
      <c r="L1029" s="23"/>
      <c r="M1029" s="22"/>
      <c r="N1029" s="24"/>
      <c r="O1029" s="24"/>
      <c r="P1029" s="24"/>
      <c r="Q1029" s="24"/>
      <c r="R1029" s="46"/>
      <c r="S1029" s="46"/>
      <c r="T1029" s="47"/>
      <c r="U1029" s="47"/>
      <c r="V1029" s="47"/>
      <c r="W1029" s="46"/>
      <c r="X1029" s="47"/>
      <c r="Y1029" s="47"/>
      <c r="Z1029" s="47"/>
      <c r="AA1029" s="46"/>
      <c r="AB1029" s="46"/>
      <c r="AC1029" s="120"/>
      <c r="AD1029" s="46"/>
      <c r="AE1029" s="46"/>
      <c r="AF1029" s="47"/>
      <c r="AG1029" s="47"/>
      <c r="AH1029" s="47"/>
      <c r="AI1029" s="46"/>
      <c r="AJ1029" s="46"/>
      <c r="AK1029" s="46"/>
      <c r="AL1029" s="46"/>
      <c r="AM1029" s="46"/>
      <c r="AN1029" s="47">
        <v>143625.33333333334</v>
      </c>
      <c r="AO1029" s="47">
        <v>0</v>
      </c>
      <c r="AP1029" s="47">
        <f>+AN1029+AO1029</f>
        <v>143625.33333333334</v>
      </c>
      <c r="AQ1029" s="46"/>
      <c r="AR1029" s="47"/>
      <c r="AS1029" s="47"/>
      <c r="AT1029" s="95"/>
      <c r="AU1029" s="46"/>
      <c r="AV1029" s="47"/>
      <c r="AW1029" s="47"/>
      <c r="AX1029" s="47"/>
      <c r="AY1029" s="46"/>
      <c r="AZ1029" s="46"/>
      <c r="BA1029" s="46"/>
      <c r="BB1029" s="46"/>
      <c r="BC1029" s="46"/>
      <c r="BD1029" s="47"/>
      <c r="BE1029" s="47"/>
      <c r="BF1029" s="47"/>
      <c r="BG1029" s="46"/>
      <c r="BH1029" s="47"/>
      <c r="BI1029" s="47"/>
      <c r="BJ1029" s="47"/>
      <c r="BK1029" s="46"/>
      <c r="BL1029" s="110"/>
      <c r="BM1029" s="110"/>
      <c r="BN1029" s="47"/>
      <c r="BO1029" s="46"/>
      <c r="BP1029" s="47"/>
      <c r="BQ1029" s="47"/>
      <c r="BR1029" s="47"/>
      <c r="BS1029" s="46"/>
      <c r="BT1029" s="47"/>
      <c r="BU1029" s="47"/>
      <c r="BV1029" s="47"/>
      <c r="BW1029" s="46"/>
      <c r="BX1029" s="47"/>
      <c r="BY1029" s="47"/>
      <c r="BZ1029" s="47"/>
      <c r="CA1029" s="46"/>
      <c r="CB1029" s="47"/>
      <c r="CC1029" s="47"/>
      <c r="CD1029" s="47"/>
      <c r="CE1029" s="46"/>
      <c r="CF1029" s="47"/>
      <c r="CG1029" s="47"/>
      <c r="CH1029" s="47"/>
      <c r="CI1029" s="46"/>
      <c r="CJ1029" s="47"/>
      <c r="CK1029" s="47"/>
      <c r="CL1029" s="47"/>
      <c r="CM1029" s="46"/>
      <c r="CN1029" s="46"/>
      <c r="CO1029" s="46"/>
      <c r="CP1029" s="46"/>
      <c r="CQ1029" s="46"/>
      <c r="CR1029" s="46"/>
      <c r="CS1029" s="46"/>
      <c r="CT1029" s="46"/>
      <c r="CU1029" s="46"/>
      <c r="CV1029" s="47"/>
      <c r="CW1029" s="47"/>
      <c r="CX1029" s="47"/>
      <c r="CY1029" s="46"/>
      <c r="CZ1029" s="28"/>
      <c r="DA1029" s="28"/>
      <c r="DB1029" s="35"/>
      <c r="DE1029" s="31">
        <f t="shared" si="84"/>
        <v>143625.33333333334</v>
      </c>
    </row>
    <row r="1030" spans="1:109" ht="22.5" x14ac:dyDescent="0.25">
      <c r="A1030" s="18">
        <v>1113</v>
      </c>
      <c r="B1030" s="38" t="s">
        <v>1217</v>
      </c>
      <c r="C1030" s="33" t="s">
        <v>202</v>
      </c>
      <c r="D1030" s="40">
        <v>6</v>
      </c>
      <c r="E1030" s="21">
        <v>2</v>
      </c>
      <c r="F1030" s="23" t="s">
        <v>1034</v>
      </c>
      <c r="G1030" s="23" t="s">
        <v>1039</v>
      </c>
      <c r="H1030" s="22" t="s">
        <v>124</v>
      </c>
      <c r="I1030" s="22"/>
      <c r="J1030" s="22" t="s">
        <v>124</v>
      </c>
      <c r="K1030" s="22"/>
      <c r="L1030" s="23"/>
      <c r="M1030" s="22" t="s">
        <v>124</v>
      </c>
      <c r="N1030" s="24"/>
      <c r="O1030" s="24"/>
      <c r="P1030" s="24"/>
      <c r="Q1030" s="24"/>
      <c r="R1030" s="46"/>
      <c r="S1030" s="46"/>
      <c r="T1030" s="47"/>
      <c r="U1030" s="47"/>
      <c r="V1030" s="47"/>
      <c r="W1030" s="46"/>
      <c r="X1030" s="47"/>
      <c r="Y1030" s="47"/>
      <c r="Z1030" s="47"/>
      <c r="AA1030" s="46"/>
      <c r="AB1030" s="46"/>
      <c r="AC1030" s="120"/>
      <c r="AD1030" s="46"/>
      <c r="AE1030" s="46"/>
      <c r="AF1030" s="47"/>
      <c r="AG1030" s="47"/>
      <c r="AH1030" s="47"/>
      <c r="AI1030" s="46"/>
      <c r="AJ1030" s="46"/>
      <c r="AK1030" s="46"/>
      <c r="AL1030" s="46"/>
      <c r="AM1030" s="46"/>
      <c r="AN1030" s="47"/>
      <c r="AO1030" s="47"/>
      <c r="AP1030" s="47"/>
      <c r="AQ1030" s="46"/>
      <c r="AR1030" s="47"/>
      <c r="AS1030" s="47"/>
      <c r="AT1030" s="95"/>
      <c r="AU1030" s="46"/>
      <c r="AV1030" s="47"/>
      <c r="AW1030" s="47"/>
      <c r="AX1030" s="47"/>
      <c r="AY1030" s="46"/>
      <c r="AZ1030" s="46"/>
      <c r="BA1030" s="46"/>
      <c r="BB1030" s="46"/>
      <c r="BC1030" s="46"/>
      <c r="BD1030" s="47"/>
      <c r="BE1030" s="47"/>
      <c r="BF1030" s="47"/>
      <c r="BG1030" s="46"/>
      <c r="BH1030" s="47">
        <v>340500</v>
      </c>
      <c r="BI1030" s="47">
        <v>64695</v>
      </c>
      <c r="BJ1030" s="47">
        <f>+BH1030+BI1030</f>
        <v>405195</v>
      </c>
      <c r="BK1030" s="46"/>
      <c r="BL1030" s="110">
        <v>385280</v>
      </c>
      <c r="BM1030" s="110">
        <v>73203.199999999997</v>
      </c>
      <c r="BN1030" s="47">
        <f t="shared" si="82"/>
        <v>458483.20000000001</v>
      </c>
      <c r="BO1030" s="46"/>
      <c r="BP1030" s="47"/>
      <c r="BQ1030" s="47"/>
      <c r="BR1030" s="47"/>
      <c r="BS1030" s="46"/>
      <c r="BT1030" s="47"/>
      <c r="BU1030" s="47"/>
      <c r="BV1030" s="47"/>
      <c r="BW1030" s="46"/>
      <c r="BX1030" s="47"/>
      <c r="BY1030" s="47"/>
      <c r="BZ1030" s="47"/>
      <c r="CA1030" s="46"/>
      <c r="CB1030" s="47"/>
      <c r="CC1030" s="47"/>
      <c r="CD1030" s="47"/>
      <c r="CE1030" s="46"/>
      <c r="CF1030" s="47"/>
      <c r="CG1030" s="47"/>
      <c r="CH1030" s="47"/>
      <c r="CI1030" s="46"/>
      <c r="CJ1030" s="47"/>
      <c r="CK1030" s="47"/>
      <c r="CL1030" s="47"/>
      <c r="CM1030" s="46"/>
      <c r="CN1030" s="46"/>
      <c r="CO1030" s="46"/>
      <c r="CP1030" s="46"/>
      <c r="CQ1030" s="46"/>
      <c r="CR1030" s="46"/>
      <c r="CS1030" s="46"/>
      <c r="CT1030" s="46"/>
      <c r="CU1030" s="46"/>
      <c r="CV1030" s="47"/>
      <c r="CW1030" s="47"/>
      <c r="CX1030" s="47"/>
      <c r="CY1030" s="46"/>
      <c r="CZ1030" s="28"/>
      <c r="DA1030" s="28"/>
      <c r="DB1030" s="35"/>
      <c r="DE1030" s="31">
        <f t="shared" si="84"/>
        <v>431839.1</v>
      </c>
    </row>
    <row r="1031" spans="1:109" ht="33.75" x14ac:dyDescent="0.25">
      <c r="A1031" s="36">
        <v>1153</v>
      </c>
      <c r="B1031" s="38" t="s">
        <v>1218</v>
      </c>
      <c r="C1031" s="33" t="s">
        <v>43</v>
      </c>
      <c r="D1031" s="40">
        <v>6</v>
      </c>
      <c r="E1031" s="21">
        <v>6</v>
      </c>
      <c r="F1031" s="23" t="s">
        <v>1034</v>
      </c>
      <c r="G1031" s="23" t="s">
        <v>1039</v>
      </c>
      <c r="H1031" s="22" t="s">
        <v>124</v>
      </c>
      <c r="I1031" s="22"/>
      <c r="J1031" s="22"/>
      <c r="K1031" s="22"/>
      <c r="L1031" s="23"/>
      <c r="M1031" s="22" t="s">
        <v>124</v>
      </c>
      <c r="N1031" s="24"/>
      <c r="O1031" s="24"/>
      <c r="P1031" s="24"/>
      <c r="Q1031" s="24"/>
      <c r="R1031" s="46"/>
      <c r="S1031" s="46"/>
      <c r="T1031" s="47"/>
      <c r="U1031" s="47"/>
      <c r="V1031" s="47"/>
      <c r="W1031" s="46"/>
      <c r="X1031" s="47"/>
      <c r="Y1031" s="47"/>
      <c r="Z1031" s="47"/>
      <c r="AA1031" s="46"/>
      <c r="AB1031" s="46"/>
      <c r="AC1031" s="120"/>
      <c r="AD1031" s="46"/>
      <c r="AE1031" s="46"/>
      <c r="AF1031" s="47"/>
      <c r="AG1031" s="47"/>
      <c r="AH1031" s="47"/>
      <c r="AI1031" s="46"/>
      <c r="AJ1031" s="46"/>
      <c r="AK1031" s="46"/>
      <c r="AL1031" s="46"/>
      <c r="AM1031" s="46"/>
      <c r="AN1031" s="47"/>
      <c r="AO1031" s="47"/>
      <c r="AP1031" s="47"/>
      <c r="AQ1031" s="46"/>
      <c r="AR1031" s="47"/>
      <c r="AS1031" s="47"/>
      <c r="AT1031" s="95"/>
      <c r="AU1031" s="46"/>
      <c r="AV1031" s="47"/>
      <c r="AW1031" s="47"/>
      <c r="AX1031" s="47"/>
      <c r="AY1031" s="46"/>
      <c r="AZ1031" s="46"/>
      <c r="BA1031" s="46"/>
      <c r="BB1031" s="46"/>
      <c r="BC1031" s="46"/>
      <c r="BD1031" s="47"/>
      <c r="BE1031" s="47"/>
      <c r="BF1031" s="47"/>
      <c r="BG1031" s="46"/>
      <c r="BH1031" s="47">
        <v>327900</v>
      </c>
      <c r="BI1031" s="47">
        <v>62301</v>
      </c>
      <c r="BJ1031" s="47">
        <f>+BH1031+BI1031</f>
        <v>390201</v>
      </c>
      <c r="BK1031" s="46"/>
      <c r="BL1031" s="110"/>
      <c r="BM1031" s="110"/>
      <c r="BN1031" s="47"/>
      <c r="BO1031" s="46"/>
      <c r="BP1031" s="47"/>
      <c r="BQ1031" s="47"/>
      <c r="BR1031" s="47"/>
      <c r="BS1031" s="46"/>
      <c r="BT1031" s="47"/>
      <c r="BU1031" s="47"/>
      <c r="BV1031" s="47"/>
      <c r="BW1031" s="46"/>
      <c r="BX1031" s="47"/>
      <c r="BY1031" s="47"/>
      <c r="BZ1031" s="47"/>
      <c r="CA1031" s="46"/>
      <c r="CB1031" s="47"/>
      <c r="CC1031" s="47"/>
      <c r="CD1031" s="47"/>
      <c r="CE1031" s="46"/>
      <c r="CF1031" s="47"/>
      <c r="CG1031" s="47"/>
      <c r="CH1031" s="47"/>
      <c r="CI1031" s="46"/>
      <c r="CJ1031" s="47"/>
      <c r="CK1031" s="47"/>
      <c r="CL1031" s="47"/>
      <c r="CM1031" s="46"/>
      <c r="CN1031" s="46"/>
      <c r="CO1031" s="46"/>
      <c r="CP1031" s="46"/>
      <c r="CQ1031" s="46"/>
      <c r="CR1031" s="46"/>
      <c r="CS1031" s="46"/>
      <c r="CT1031" s="46"/>
      <c r="CU1031" s="46"/>
      <c r="CV1031" s="47"/>
      <c r="CW1031" s="47"/>
      <c r="CX1031" s="47"/>
      <c r="CY1031" s="46"/>
      <c r="CZ1031" s="28"/>
      <c r="DA1031" s="28"/>
      <c r="DB1031" s="35"/>
      <c r="DE1031" s="31">
        <f t="shared" si="84"/>
        <v>390201</v>
      </c>
    </row>
    <row r="1032" spans="1:109" x14ac:dyDescent="0.25">
      <c r="A1032" s="18">
        <v>1184</v>
      </c>
      <c r="B1032" s="38" t="s">
        <v>1219</v>
      </c>
      <c r="C1032" s="33" t="s">
        <v>43</v>
      </c>
      <c r="D1032" s="40">
        <v>20</v>
      </c>
      <c r="E1032" s="21">
        <v>10</v>
      </c>
      <c r="F1032" s="22" t="s">
        <v>1034</v>
      </c>
      <c r="G1032" s="23" t="s">
        <v>1035</v>
      </c>
      <c r="H1032" s="22"/>
      <c r="I1032" s="22"/>
      <c r="J1032" s="22"/>
      <c r="K1032" s="22"/>
      <c r="L1032" s="23"/>
      <c r="M1032" s="22"/>
      <c r="N1032" s="24"/>
      <c r="O1032" s="24"/>
      <c r="P1032" s="24"/>
      <c r="Q1032" s="24"/>
      <c r="R1032" s="46"/>
      <c r="S1032" s="46"/>
      <c r="T1032" s="47"/>
      <c r="U1032" s="47"/>
      <c r="V1032" s="47"/>
      <c r="W1032" s="46"/>
      <c r="X1032" s="47"/>
      <c r="Y1032" s="47"/>
      <c r="Z1032" s="47"/>
      <c r="AA1032" s="46"/>
      <c r="AB1032" s="46"/>
      <c r="AC1032" s="120"/>
      <c r="AD1032" s="46"/>
      <c r="AE1032" s="46"/>
      <c r="AF1032" s="47"/>
      <c r="AG1032" s="47"/>
      <c r="AH1032" s="47"/>
      <c r="AI1032" s="46"/>
      <c r="AJ1032" s="46"/>
      <c r="AK1032" s="46"/>
      <c r="AL1032" s="46"/>
      <c r="AM1032" s="46"/>
      <c r="AN1032" s="47"/>
      <c r="AO1032" s="47"/>
      <c r="AP1032" s="47"/>
      <c r="AQ1032" s="46"/>
      <c r="AR1032" s="47">
        <f>VLOOKUP(A1032,'[11]cirugia y sus especialida (404)'!$A$1:$U$425,19,0)</f>
        <v>3829</v>
      </c>
      <c r="AS1032" s="47">
        <f>VLOOKUP(A1032,'[11]cirugia y sus especialida (404)'!$A$1:$U$425,20,0)</f>
        <v>728</v>
      </c>
      <c r="AT1032" s="95">
        <f>+AR1032+AS1032</f>
        <v>4557</v>
      </c>
      <c r="AU1032" s="46"/>
      <c r="AV1032" s="47"/>
      <c r="AW1032" s="47"/>
      <c r="AX1032" s="47"/>
      <c r="AY1032" s="46"/>
      <c r="AZ1032" s="46"/>
      <c r="BA1032" s="46"/>
      <c r="BB1032" s="46"/>
      <c r="BC1032" s="46"/>
      <c r="BD1032" s="47"/>
      <c r="BE1032" s="47"/>
      <c r="BF1032" s="47"/>
      <c r="BG1032" s="46"/>
      <c r="BH1032" s="47"/>
      <c r="BI1032" s="47"/>
      <c r="BJ1032" s="47"/>
      <c r="BK1032" s="46"/>
      <c r="BL1032" s="110">
        <v>12490</v>
      </c>
      <c r="BM1032" s="110">
        <v>2373.1</v>
      </c>
      <c r="BN1032" s="47">
        <f t="shared" si="82"/>
        <v>14863.1</v>
      </c>
      <c r="BO1032" s="46"/>
      <c r="BP1032" s="47"/>
      <c r="BQ1032" s="47"/>
      <c r="BR1032" s="47"/>
      <c r="BS1032" s="46"/>
      <c r="BT1032" s="47"/>
      <c r="BU1032" s="47"/>
      <c r="BV1032" s="47"/>
      <c r="BW1032" s="46"/>
      <c r="BX1032" s="47">
        <v>3700</v>
      </c>
      <c r="BY1032" s="47">
        <v>703</v>
      </c>
      <c r="BZ1032" s="47">
        <f>+BX1032+BY1032</f>
        <v>4403</v>
      </c>
      <c r="CA1032" s="46"/>
      <c r="CB1032" s="47">
        <v>4000</v>
      </c>
      <c r="CC1032" s="47">
        <v>760</v>
      </c>
      <c r="CD1032" s="47">
        <f>+CB1032+CC1032</f>
        <v>4760</v>
      </c>
      <c r="CE1032" s="46"/>
      <c r="CF1032" s="47"/>
      <c r="CG1032" s="47"/>
      <c r="CH1032" s="47"/>
      <c r="CI1032" s="46"/>
      <c r="CJ1032" s="47"/>
      <c r="CK1032" s="47"/>
      <c r="CL1032" s="47"/>
      <c r="CM1032" s="46"/>
      <c r="CN1032" s="46"/>
      <c r="CO1032" s="46"/>
      <c r="CP1032" s="46"/>
      <c r="CQ1032" s="46"/>
      <c r="CR1032" s="46"/>
      <c r="CS1032" s="46"/>
      <c r="CT1032" s="46"/>
      <c r="CU1032" s="46"/>
      <c r="CV1032" s="47"/>
      <c r="CW1032" s="47"/>
      <c r="CX1032" s="47"/>
      <c r="CY1032" s="46"/>
      <c r="CZ1032" s="28"/>
      <c r="DA1032" s="28"/>
      <c r="DB1032" s="35"/>
      <c r="DE1032" s="31">
        <f t="shared" si="84"/>
        <v>4658.5</v>
      </c>
    </row>
    <row r="1033" spans="1:109" x14ac:dyDescent="0.25">
      <c r="A1033" s="18">
        <v>1185</v>
      </c>
      <c r="B1033" s="38" t="s">
        <v>1220</v>
      </c>
      <c r="C1033" s="33" t="s">
        <v>43</v>
      </c>
      <c r="D1033" s="40">
        <v>20</v>
      </c>
      <c r="E1033" s="21">
        <v>10</v>
      </c>
      <c r="F1033" s="22" t="s">
        <v>1034</v>
      </c>
      <c r="G1033" s="23" t="s">
        <v>1035</v>
      </c>
      <c r="H1033" s="22"/>
      <c r="I1033" s="22"/>
      <c r="J1033" s="22"/>
      <c r="K1033" s="22"/>
      <c r="L1033" s="23"/>
      <c r="M1033" s="22"/>
      <c r="N1033" s="24"/>
      <c r="O1033" s="24"/>
      <c r="P1033" s="24"/>
      <c r="Q1033" s="24"/>
      <c r="R1033" s="46"/>
      <c r="S1033" s="46"/>
      <c r="T1033" s="47"/>
      <c r="U1033" s="47"/>
      <c r="V1033" s="47"/>
      <c r="W1033" s="46"/>
      <c r="X1033" s="47"/>
      <c r="Y1033" s="47"/>
      <c r="Z1033" s="47"/>
      <c r="AA1033" s="46"/>
      <c r="AB1033" s="46"/>
      <c r="AC1033" s="120"/>
      <c r="AD1033" s="46"/>
      <c r="AE1033" s="46"/>
      <c r="AF1033" s="47"/>
      <c r="AG1033" s="47"/>
      <c r="AH1033" s="47"/>
      <c r="AI1033" s="46"/>
      <c r="AJ1033" s="46"/>
      <c r="AK1033" s="46"/>
      <c r="AL1033" s="46"/>
      <c r="AM1033" s="46"/>
      <c r="AN1033" s="47"/>
      <c r="AO1033" s="47"/>
      <c r="AP1033" s="47"/>
      <c r="AQ1033" s="46"/>
      <c r="AR1033" s="47"/>
      <c r="AS1033" s="47"/>
      <c r="AT1033" s="95"/>
      <c r="AU1033" s="46"/>
      <c r="AV1033" s="47"/>
      <c r="AW1033" s="47"/>
      <c r="AX1033" s="47"/>
      <c r="AY1033" s="46"/>
      <c r="AZ1033" s="46"/>
      <c r="BA1033" s="46"/>
      <c r="BB1033" s="46"/>
      <c r="BC1033" s="46"/>
      <c r="BD1033" s="47"/>
      <c r="BE1033" s="47"/>
      <c r="BF1033" s="47"/>
      <c r="BG1033" s="46"/>
      <c r="BH1033" s="47"/>
      <c r="BI1033" s="47"/>
      <c r="BJ1033" s="47"/>
      <c r="BK1033" s="46"/>
      <c r="BL1033" s="110"/>
      <c r="BM1033" s="110"/>
      <c r="BN1033" s="47"/>
      <c r="BO1033" s="46"/>
      <c r="BP1033" s="47"/>
      <c r="BQ1033" s="47"/>
      <c r="BR1033" s="47"/>
      <c r="BS1033" s="46"/>
      <c r="BT1033" s="47"/>
      <c r="BU1033" s="47"/>
      <c r="BV1033" s="47"/>
      <c r="BW1033" s="46"/>
      <c r="BX1033" s="47"/>
      <c r="BY1033" s="47"/>
      <c r="BZ1033" s="47"/>
      <c r="CA1033" s="46"/>
      <c r="CB1033" s="47"/>
      <c r="CC1033" s="47"/>
      <c r="CD1033" s="47"/>
      <c r="CE1033" s="46"/>
      <c r="CF1033" s="47"/>
      <c r="CG1033" s="47"/>
      <c r="CH1033" s="47"/>
      <c r="CI1033" s="46"/>
      <c r="CJ1033" s="47"/>
      <c r="CK1033" s="47"/>
      <c r="CL1033" s="47"/>
      <c r="CM1033" s="46"/>
      <c r="CN1033" s="46"/>
      <c r="CO1033" s="46"/>
      <c r="CP1033" s="46"/>
      <c r="CQ1033" s="46"/>
      <c r="CR1033" s="46"/>
      <c r="CS1033" s="46"/>
      <c r="CT1033" s="46"/>
      <c r="CU1033" s="46"/>
      <c r="CV1033" s="47"/>
      <c r="CW1033" s="47"/>
      <c r="CX1033" s="47"/>
      <c r="CY1033" s="46"/>
      <c r="CZ1033" s="28">
        <f>VLOOKUP(A1033,[1]Hoja2!$A$1:$G$589,7,0)</f>
        <v>13665.96</v>
      </c>
      <c r="DA1033" s="28">
        <v>0</v>
      </c>
      <c r="DB1033" s="35">
        <f t="shared" ref="DB1033:DB1072" si="85">+CZ1033+DA1033</f>
        <v>13665.96</v>
      </c>
      <c r="DE1033" s="31">
        <f t="shared" si="84"/>
        <v>13665.96</v>
      </c>
    </row>
    <row r="1034" spans="1:109" x14ac:dyDescent="0.25">
      <c r="A1034" s="36">
        <v>1186</v>
      </c>
      <c r="B1034" s="38" t="s">
        <v>1221</v>
      </c>
      <c r="C1034" s="33" t="s">
        <v>43</v>
      </c>
      <c r="D1034" s="21">
        <v>53</v>
      </c>
      <c r="E1034" s="21">
        <v>10</v>
      </c>
      <c r="F1034" s="22" t="s">
        <v>1034</v>
      </c>
      <c r="G1034" s="23" t="s">
        <v>1035</v>
      </c>
      <c r="H1034" s="22"/>
      <c r="I1034" s="22"/>
      <c r="J1034" s="22"/>
      <c r="K1034" s="22"/>
      <c r="L1034" s="23"/>
      <c r="M1034" s="22"/>
      <c r="N1034" s="24"/>
      <c r="O1034" s="24"/>
      <c r="P1034" s="24"/>
      <c r="Q1034" s="24"/>
      <c r="R1034" s="46"/>
      <c r="S1034" s="46"/>
      <c r="T1034" s="47"/>
      <c r="U1034" s="47"/>
      <c r="V1034" s="47"/>
      <c r="W1034" s="46"/>
      <c r="X1034" s="47"/>
      <c r="Y1034" s="47"/>
      <c r="Z1034" s="47"/>
      <c r="AA1034" s="46"/>
      <c r="AB1034" s="46"/>
      <c r="AC1034" s="120"/>
      <c r="AD1034" s="46"/>
      <c r="AE1034" s="46"/>
      <c r="AF1034" s="47"/>
      <c r="AG1034" s="47"/>
      <c r="AH1034" s="47"/>
      <c r="AI1034" s="46"/>
      <c r="AJ1034" s="46"/>
      <c r="AK1034" s="46"/>
      <c r="AL1034" s="46"/>
      <c r="AM1034" s="46"/>
      <c r="AN1034" s="47"/>
      <c r="AO1034" s="47"/>
      <c r="AP1034" s="47"/>
      <c r="AQ1034" s="46"/>
      <c r="AR1034" s="47">
        <f>VLOOKUP(A1034,'[11]cirugia y sus especialida (404)'!$A$1:$U$425,19,0)</f>
        <v>3829</v>
      </c>
      <c r="AS1034" s="47">
        <f>VLOOKUP(A1034,'[11]cirugia y sus especialida (404)'!$A$1:$U$425,20,0)</f>
        <v>728</v>
      </c>
      <c r="AT1034" s="95">
        <f>+AR1034+AS1034</f>
        <v>4557</v>
      </c>
      <c r="AU1034" s="46"/>
      <c r="AV1034" s="47"/>
      <c r="AW1034" s="47"/>
      <c r="AX1034" s="47"/>
      <c r="AY1034" s="46"/>
      <c r="AZ1034" s="46"/>
      <c r="BA1034" s="46"/>
      <c r="BB1034" s="46"/>
      <c r="BC1034" s="46"/>
      <c r="BD1034" s="47"/>
      <c r="BE1034" s="47"/>
      <c r="BF1034" s="47"/>
      <c r="BG1034" s="46"/>
      <c r="BH1034" s="47"/>
      <c r="BI1034" s="47"/>
      <c r="BJ1034" s="47"/>
      <c r="BK1034" s="46"/>
      <c r="BL1034" s="110">
        <v>12490</v>
      </c>
      <c r="BM1034" s="110">
        <v>2373.1</v>
      </c>
      <c r="BN1034" s="47">
        <f t="shared" si="82"/>
        <v>14863.1</v>
      </c>
      <c r="BO1034" s="46"/>
      <c r="BP1034" s="47"/>
      <c r="BQ1034" s="47"/>
      <c r="BR1034" s="47"/>
      <c r="BS1034" s="46"/>
      <c r="BT1034" s="47"/>
      <c r="BU1034" s="47"/>
      <c r="BV1034" s="47"/>
      <c r="BW1034" s="46"/>
      <c r="BX1034" s="47">
        <v>3700</v>
      </c>
      <c r="BY1034" s="47">
        <v>703</v>
      </c>
      <c r="BZ1034" s="47">
        <f>+BX1034+BY1034</f>
        <v>4403</v>
      </c>
      <c r="CA1034" s="46"/>
      <c r="CB1034" s="47">
        <v>4000</v>
      </c>
      <c r="CC1034" s="47">
        <v>760</v>
      </c>
      <c r="CD1034" s="47">
        <f>+CB1034+CC1034</f>
        <v>4760</v>
      </c>
      <c r="CE1034" s="46"/>
      <c r="CF1034" s="47"/>
      <c r="CG1034" s="47"/>
      <c r="CH1034" s="47"/>
      <c r="CI1034" s="46"/>
      <c r="CJ1034" s="47"/>
      <c r="CK1034" s="47"/>
      <c r="CL1034" s="47"/>
      <c r="CM1034" s="46"/>
      <c r="CN1034" s="46"/>
      <c r="CO1034" s="46"/>
      <c r="CP1034" s="46"/>
      <c r="CQ1034" s="46"/>
      <c r="CR1034" s="46"/>
      <c r="CS1034" s="46"/>
      <c r="CT1034" s="46"/>
      <c r="CU1034" s="46"/>
      <c r="CV1034" s="47"/>
      <c r="CW1034" s="47"/>
      <c r="CX1034" s="47"/>
      <c r="CY1034" s="46"/>
      <c r="CZ1034" s="28"/>
      <c r="DA1034" s="28"/>
      <c r="DB1034" s="35"/>
      <c r="DE1034" s="31">
        <f t="shared" si="84"/>
        <v>4658.5</v>
      </c>
    </row>
    <row r="1035" spans="1:109" x14ac:dyDescent="0.25">
      <c r="A1035" s="18">
        <v>1187</v>
      </c>
      <c r="B1035" s="38" t="s">
        <v>1222</v>
      </c>
      <c r="C1035" s="33" t="s">
        <v>43</v>
      </c>
      <c r="D1035" s="21">
        <v>10</v>
      </c>
      <c r="E1035" s="21">
        <v>10</v>
      </c>
      <c r="F1035" s="22" t="s">
        <v>1034</v>
      </c>
      <c r="G1035" s="23" t="s">
        <v>1035</v>
      </c>
      <c r="H1035" s="22"/>
      <c r="I1035" s="22"/>
      <c r="J1035" s="22"/>
      <c r="K1035" s="22"/>
      <c r="L1035" s="23"/>
      <c r="M1035" s="22"/>
      <c r="N1035" s="24"/>
      <c r="O1035" s="24"/>
      <c r="P1035" s="24"/>
      <c r="Q1035" s="24"/>
      <c r="R1035" s="46"/>
      <c r="S1035" s="46"/>
      <c r="T1035" s="47"/>
      <c r="U1035" s="47"/>
      <c r="V1035" s="47"/>
      <c r="W1035" s="46"/>
      <c r="X1035" s="47"/>
      <c r="Y1035" s="47"/>
      <c r="Z1035" s="47"/>
      <c r="AA1035" s="46"/>
      <c r="AB1035" s="46"/>
      <c r="AC1035" s="120"/>
      <c r="AD1035" s="46"/>
      <c r="AE1035" s="46"/>
      <c r="AF1035" s="47"/>
      <c r="AG1035" s="47"/>
      <c r="AH1035" s="47"/>
      <c r="AI1035" s="46"/>
      <c r="AJ1035" s="46"/>
      <c r="AK1035" s="46"/>
      <c r="AL1035" s="46"/>
      <c r="AM1035" s="46"/>
      <c r="AN1035" s="47"/>
      <c r="AO1035" s="47"/>
      <c r="AP1035" s="47"/>
      <c r="AQ1035" s="46"/>
      <c r="AR1035" s="47">
        <f>VLOOKUP(A1035,'[11]cirugia y sus especialida (404)'!$A$1:$U$425,19,0)</f>
        <v>3829</v>
      </c>
      <c r="AS1035" s="47">
        <f>VLOOKUP(A1035,'[11]cirugia y sus especialida (404)'!$A$1:$U$425,20,0)</f>
        <v>728</v>
      </c>
      <c r="AT1035" s="95">
        <f>+AR1035+AS1035</f>
        <v>4557</v>
      </c>
      <c r="AU1035" s="46"/>
      <c r="AV1035" s="47"/>
      <c r="AW1035" s="47"/>
      <c r="AX1035" s="47"/>
      <c r="AY1035" s="46"/>
      <c r="AZ1035" s="46"/>
      <c r="BA1035" s="46"/>
      <c r="BB1035" s="46"/>
      <c r="BC1035" s="46"/>
      <c r="BD1035" s="47"/>
      <c r="BE1035" s="47"/>
      <c r="BF1035" s="47"/>
      <c r="BG1035" s="46"/>
      <c r="BH1035" s="47"/>
      <c r="BI1035" s="47"/>
      <c r="BJ1035" s="47"/>
      <c r="BK1035" s="46"/>
      <c r="BL1035" s="110">
        <v>12490</v>
      </c>
      <c r="BM1035" s="110">
        <v>2373.1</v>
      </c>
      <c r="BN1035" s="47">
        <f t="shared" si="82"/>
        <v>14863.1</v>
      </c>
      <c r="BO1035" s="46"/>
      <c r="BP1035" s="47"/>
      <c r="BQ1035" s="47"/>
      <c r="BR1035" s="47"/>
      <c r="BS1035" s="46"/>
      <c r="BT1035" s="47"/>
      <c r="BU1035" s="47"/>
      <c r="BV1035" s="47"/>
      <c r="BW1035" s="46"/>
      <c r="BX1035" s="47">
        <v>3700</v>
      </c>
      <c r="BY1035" s="47">
        <v>703</v>
      </c>
      <c r="BZ1035" s="47">
        <f>+BX1035+BY1035</f>
        <v>4403</v>
      </c>
      <c r="CA1035" s="46"/>
      <c r="CB1035" s="47">
        <v>4000</v>
      </c>
      <c r="CC1035" s="47">
        <v>760</v>
      </c>
      <c r="CD1035" s="47">
        <f>+CB1035+CC1035</f>
        <v>4760</v>
      </c>
      <c r="CE1035" s="46"/>
      <c r="CF1035" s="47"/>
      <c r="CG1035" s="47"/>
      <c r="CH1035" s="47"/>
      <c r="CI1035" s="46"/>
      <c r="CJ1035" s="47"/>
      <c r="CK1035" s="47"/>
      <c r="CL1035" s="47"/>
      <c r="CM1035" s="46"/>
      <c r="CN1035" s="46"/>
      <c r="CO1035" s="46"/>
      <c r="CP1035" s="46"/>
      <c r="CQ1035" s="46"/>
      <c r="CR1035" s="46"/>
      <c r="CS1035" s="46"/>
      <c r="CT1035" s="46"/>
      <c r="CU1035" s="46"/>
      <c r="CV1035" s="47"/>
      <c r="CW1035" s="47"/>
      <c r="CX1035" s="47"/>
      <c r="CY1035" s="46"/>
      <c r="CZ1035" s="28"/>
      <c r="DA1035" s="28"/>
      <c r="DB1035" s="35"/>
      <c r="DE1035" s="31">
        <f t="shared" si="84"/>
        <v>4658.5</v>
      </c>
    </row>
    <row r="1036" spans="1:109" ht="22.5" x14ac:dyDescent="0.25">
      <c r="A1036" s="41">
        <v>1189</v>
      </c>
      <c r="B1036" s="38" t="s">
        <v>1223</v>
      </c>
      <c r="C1036" s="33" t="s">
        <v>43</v>
      </c>
      <c r="D1036" s="40">
        <v>2</v>
      </c>
      <c r="E1036" s="21">
        <f>D1036</f>
        <v>2</v>
      </c>
      <c r="F1036" s="22" t="s">
        <v>1034</v>
      </c>
      <c r="G1036" s="22" t="s">
        <v>1039</v>
      </c>
      <c r="H1036" s="22"/>
      <c r="I1036" s="22"/>
      <c r="J1036" s="22"/>
      <c r="K1036" s="22"/>
      <c r="L1036" s="23"/>
      <c r="M1036" s="22"/>
      <c r="N1036" s="24"/>
      <c r="O1036" s="24"/>
      <c r="P1036" s="24"/>
      <c r="Q1036" s="24"/>
      <c r="R1036" s="46"/>
      <c r="S1036" s="46"/>
      <c r="T1036" s="47"/>
      <c r="U1036" s="47"/>
      <c r="V1036" s="47"/>
      <c r="W1036" s="46"/>
      <c r="X1036" s="47"/>
      <c r="Y1036" s="47"/>
      <c r="Z1036" s="47"/>
      <c r="AA1036" s="46"/>
      <c r="AB1036" s="46"/>
      <c r="AC1036" s="120"/>
      <c r="AD1036" s="46"/>
      <c r="AE1036" s="46"/>
      <c r="AF1036" s="47"/>
      <c r="AG1036" s="47"/>
      <c r="AH1036" s="47"/>
      <c r="AI1036" s="46"/>
      <c r="AJ1036" s="46"/>
      <c r="AK1036" s="46"/>
      <c r="AL1036" s="46"/>
      <c r="AM1036" s="46"/>
      <c r="AN1036" s="47"/>
      <c r="AO1036" s="47"/>
      <c r="AP1036" s="47"/>
      <c r="AQ1036" s="46"/>
      <c r="AR1036" s="47"/>
      <c r="AS1036" s="47"/>
      <c r="AT1036" s="95"/>
      <c r="AU1036" s="46"/>
      <c r="AV1036" s="47"/>
      <c r="AW1036" s="47"/>
      <c r="AX1036" s="47"/>
      <c r="AY1036" s="46"/>
      <c r="AZ1036" s="46"/>
      <c r="BA1036" s="46"/>
      <c r="BB1036" s="46"/>
      <c r="BC1036" s="46"/>
      <c r="BD1036" s="47"/>
      <c r="BE1036" s="47"/>
      <c r="BF1036" s="47"/>
      <c r="BG1036" s="46"/>
      <c r="BH1036" s="47"/>
      <c r="BI1036" s="47"/>
      <c r="BJ1036" s="47"/>
      <c r="BK1036" s="46"/>
      <c r="BL1036" s="110"/>
      <c r="BM1036" s="110"/>
      <c r="BN1036" s="47"/>
      <c r="BO1036" s="46"/>
      <c r="BP1036" s="47"/>
      <c r="BQ1036" s="47"/>
      <c r="BR1036" s="47"/>
      <c r="BS1036" s="46"/>
      <c r="BT1036" s="47"/>
      <c r="BU1036" s="47"/>
      <c r="BV1036" s="47"/>
      <c r="BW1036" s="46"/>
      <c r="BX1036" s="47"/>
      <c r="BY1036" s="47"/>
      <c r="BZ1036" s="47"/>
      <c r="CA1036" s="46"/>
      <c r="CB1036" s="47"/>
      <c r="CC1036" s="47"/>
      <c r="CD1036" s="47"/>
      <c r="CE1036" s="46"/>
      <c r="CF1036" s="47"/>
      <c r="CG1036" s="47"/>
      <c r="CH1036" s="47"/>
      <c r="CI1036" s="46"/>
      <c r="CJ1036" s="47"/>
      <c r="CK1036" s="47"/>
      <c r="CL1036" s="47"/>
      <c r="CM1036" s="46"/>
      <c r="CN1036" s="46"/>
      <c r="CO1036" s="46"/>
      <c r="CP1036" s="46"/>
      <c r="CQ1036" s="46"/>
      <c r="CR1036" s="46"/>
      <c r="CS1036" s="46"/>
      <c r="CT1036" s="46"/>
      <c r="CU1036" s="46"/>
      <c r="CV1036" s="47"/>
      <c r="CW1036" s="47"/>
      <c r="CX1036" s="47"/>
      <c r="CY1036" s="46"/>
      <c r="CZ1036" s="28">
        <f>VLOOKUP(A1036,[1]Hoja2!$A$1:$G$589,7,0)</f>
        <v>187596.36</v>
      </c>
      <c r="DA1036" s="28">
        <v>0</v>
      </c>
      <c r="DB1036" s="35">
        <f t="shared" si="85"/>
        <v>187596.36</v>
      </c>
      <c r="DE1036" s="31">
        <f t="shared" si="84"/>
        <v>187596.36</v>
      </c>
    </row>
    <row r="1037" spans="1:109" x14ac:dyDescent="0.25">
      <c r="A1037" s="37">
        <v>1190</v>
      </c>
      <c r="B1037" s="38" t="s">
        <v>1224</v>
      </c>
      <c r="C1037" s="33" t="s">
        <v>43</v>
      </c>
      <c r="D1037" s="40">
        <v>2</v>
      </c>
      <c r="E1037" s="21">
        <f>D1037</f>
        <v>2</v>
      </c>
      <c r="F1037" s="22" t="s">
        <v>1034</v>
      </c>
      <c r="G1037" s="22" t="s">
        <v>1039</v>
      </c>
      <c r="H1037" s="22"/>
      <c r="I1037" s="22"/>
      <c r="J1037" s="22"/>
      <c r="K1037" s="22"/>
      <c r="L1037" s="23"/>
      <c r="M1037" s="22"/>
      <c r="N1037" s="24"/>
      <c r="O1037" s="24"/>
      <c r="P1037" s="24"/>
      <c r="Q1037" s="24"/>
      <c r="R1037" s="46"/>
      <c r="S1037" s="46"/>
      <c r="T1037" s="47"/>
      <c r="U1037" s="47"/>
      <c r="V1037" s="47"/>
      <c r="W1037" s="46"/>
      <c r="X1037" s="47"/>
      <c r="Y1037" s="47"/>
      <c r="Z1037" s="47"/>
      <c r="AA1037" s="46"/>
      <c r="AB1037" s="46"/>
      <c r="AC1037" s="120"/>
      <c r="AD1037" s="46"/>
      <c r="AE1037" s="46"/>
      <c r="AF1037" s="47"/>
      <c r="AG1037" s="47"/>
      <c r="AH1037" s="47"/>
      <c r="AI1037" s="46"/>
      <c r="AJ1037" s="46"/>
      <c r="AK1037" s="46"/>
      <c r="AL1037" s="46"/>
      <c r="AM1037" s="46"/>
      <c r="AN1037" s="47"/>
      <c r="AO1037" s="47"/>
      <c r="AP1037" s="47"/>
      <c r="AQ1037" s="46"/>
      <c r="AR1037" s="47"/>
      <c r="AS1037" s="47"/>
      <c r="AT1037" s="95"/>
      <c r="AU1037" s="46"/>
      <c r="AV1037" s="47"/>
      <c r="AW1037" s="47"/>
      <c r="AX1037" s="47"/>
      <c r="AY1037" s="46"/>
      <c r="AZ1037" s="46"/>
      <c r="BA1037" s="46"/>
      <c r="BB1037" s="46"/>
      <c r="BC1037" s="46"/>
      <c r="BD1037" s="47"/>
      <c r="BE1037" s="47"/>
      <c r="BF1037" s="47"/>
      <c r="BG1037" s="46"/>
      <c r="BH1037" s="47"/>
      <c r="BI1037" s="47"/>
      <c r="BJ1037" s="47"/>
      <c r="BK1037" s="46"/>
      <c r="BL1037" s="110">
        <v>960000</v>
      </c>
      <c r="BM1037" s="110">
        <v>182400</v>
      </c>
      <c r="BN1037" s="47">
        <f t="shared" si="82"/>
        <v>1142400</v>
      </c>
      <c r="BO1037" s="46"/>
      <c r="BP1037" s="47"/>
      <c r="BQ1037" s="47"/>
      <c r="BR1037" s="47"/>
      <c r="BS1037" s="46"/>
      <c r="BT1037" s="47"/>
      <c r="BU1037" s="47"/>
      <c r="BV1037" s="47"/>
      <c r="BW1037" s="46"/>
      <c r="BX1037" s="47"/>
      <c r="BY1037" s="47"/>
      <c r="BZ1037" s="47"/>
      <c r="CA1037" s="46"/>
      <c r="CB1037" s="47"/>
      <c r="CC1037" s="47"/>
      <c r="CD1037" s="47"/>
      <c r="CE1037" s="46"/>
      <c r="CF1037" s="47"/>
      <c r="CG1037" s="47"/>
      <c r="CH1037" s="47"/>
      <c r="CI1037" s="46"/>
      <c r="CJ1037" s="47"/>
      <c r="CK1037" s="47"/>
      <c r="CL1037" s="47"/>
      <c r="CM1037" s="46"/>
      <c r="CN1037" s="46"/>
      <c r="CO1037" s="46"/>
      <c r="CP1037" s="46"/>
      <c r="CQ1037" s="46"/>
      <c r="CR1037" s="47">
        <v>250000</v>
      </c>
      <c r="CS1037" s="47">
        <v>47500</v>
      </c>
      <c r="CT1037" s="47">
        <f>+CR1037+CS1037</f>
        <v>297500</v>
      </c>
      <c r="CU1037" s="46"/>
      <c r="CV1037" s="47"/>
      <c r="CW1037" s="47"/>
      <c r="CX1037" s="47"/>
      <c r="CY1037" s="46"/>
      <c r="CZ1037" s="28"/>
      <c r="DA1037" s="28"/>
      <c r="DB1037" s="35"/>
      <c r="DE1037" s="31">
        <f t="shared" si="84"/>
        <v>719950</v>
      </c>
    </row>
    <row r="1038" spans="1:109" ht="22.5" x14ac:dyDescent="0.25">
      <c r="A1038" s="18">
        <v>1191</v>
      </c>
      <c r="B1038" s="39" t="s">
        <v>1225</v>
      </c>
      <c r="C1038" s="21" t="s">
        <v>43</v>
      </c>
      <c r="D1038" s="40">
        <v>10</v>
      </c>
      <c r="E1038" s="21">
        <v>102</v>
      </c>
      <c r="F1038" s="22" t="s">
        <v>1034</v>
      </c>
      <c r="G1038" s="23" t="s">
        <v>1035</v>
      </c>
      <c r="H1038" s="22"/>
      <c r="I1038" s="22"/>
      <c r="J1038" s="22"/>
      <c r="K1038" s="22"/>
      <c r="L1038" s="23"/>
      <c r="M1038" s="22"/>
      <c r="N1038" s="24"/>
      <c r="O1038" s="24"/>
      <c r="P1038" s="24"/>
      <c r="Q1038" s="24"/>
      <c r="R1038" s="46"/>
      <c r="S1038" s="46"/>
      <c r="T1038" s="47"/>
      <c r="U1038" s="47"/>
      <c r="V1038" s="47"/>
      <c r="W1038" s="46"/>
      <c r="X1038" s="47"/>
      <c r="Y1038" s="47"/>
      <c r="Z1038" s="47"/>
      <c r="AA1038" s="46"/>
      <c r="AB1038" s="46"/>
      <c r="AC1038" s="120"/>
      <c r="AD1038" s="46"/>
      <c r="AE1038" s="46"/>
      <c r="AF1038" s="47"/>
      <c r="AG1038" s="47"/>
      <c r="AH1038" s="47"/>
      <c r="AI1038" s="46"/>
      <c r="AJ1038" s="46"/>
      <c r="AK1038" s="46"/>
      <c r="AL1038" s="46"/>
      <c r="AM1038" s="46"/>
      <c r="AN1038" s="47"/>
      <c r="AO1038" s="47"/>
      <c r="AP1038" s="47"/>
      <c r="AQ1038" s="46"/>
      <c r="AR1038" s="47"/>
      <c r="AS1038" s="47"/>
      <c r="AT1038" s="95"/>
      <c r="AU1038" s="46"/>
      <c r="AV1038" s="47"/>
      <c r="AW1038" s="47"/>
      <c r="AX1038" s="47"/>
      <c r="AY1038" s="46"/>
      <c r="AZ1038" s="46"/>
      <c r="BA1038" s="46"/>
      <c r="BB1038" s="46"/>
      <c r="BC1038" s="46"/>
      <c r="BD1038" s="47"/>
      <c r="BE1038" s="47"/>
      <c r="BF1038" s="47"/>
      <c r="BG1038" s="46"/>
      <c r="BH1038" s="47"/>
      <c r="BI1038" s="47"/>
      <c r="BJ1038" s="47"/>
      <c r="BK1038" s="46"/>
      <c r="BL1038" s="110">
        <v>12490</v>
      </c>
      <c r="BM1038" s="110">
        <v>2373.1</v>
      </c>
      <c r="BN1038" s="47">
        <f t="shared" si="82"/>
        <v>14863.1</v>
      </c>
      <c r="BO1038" s="46"/>
      <c r="BP1038" s="47"/>
      <c r="BQ1038" s="47"/>
      <c r="BR1038" s="47"/>
      <c r="BS1038" s="46"/>
      <c r="BT1038" s="47"/>
      <c r="BU1038" s="47"/>
      <c r="BV1038" s="47"/>
      <c r="BW1038" s="46"/>
      <c r="BX1038" s="47"/>
      <c r="BY1038" s="47"/>
      <c r="BZ1038" s="47"/>
      <c r="CA1038" s="46"/>
      <c r="CB1038" s="47">
        <v>4000</v>
      </c>
      <c r="CC1038" s="47">
        <v>760</v>
      </c>
      <c r="CD1038" s="47">
        <f>+CB1038+CC1038</f>
        <v>4760</v>
      </c>
      <c r="CE1038" s="46"/>
      <c r="CF1038" s="47">
        <f>VLOOKUP(A1038,'[10]cirugia y sus especialida (404)'!$A$1:$U$425,19,0)</f>
        <v>10500</v>
      </c>
      <c r="CG1038" s="47">
        <f>VLOOKUP(A1038,'[10]cirugia y sus especialida (404)'!$A$1:$U$425,20,0)</f>
        <v>1995</v>
      </c>
      <c r="CH1038" s="47">
        <f>+CF1038+CG1038</f>
        <v>12495</v>
      </c>
      <c r="CI1038" s="46"/>
      <c r="CJ1038" s="47"/>
      <c r="CK1038" s="47"/>
      <c r="CL1038" s="47"/>
      <c r="CM1038" s="46"/>
      <c r="CN1038" s="46"/>
      <c r="CO1038" s="46"/>
      <c r="CP1038" s="46"/>
      <c r="CQ1038" s="46"/>
      <c r="CR1038" s="47">
        <v>650000</v>
      </c>
      <c r="CS1038" s="47">
        <v>123500</v>
      </c>
      <c r="CT1038" s="47">
        <f>+CR1038+CS1038</f>
        <v>773500</v>
      </c>
      <c r="CU1038" s="46"/>
      <c r="CV1038" s="47"/>
      <c r="CW1038" s="47"/>
      <c r="CX1038" s="47"/>
      <c r="CY1038" s="46"/>
      <c r="CZ1038" s="28"/>
      <c r="DA1038" s="28"/>
      <c r="DB1038" s="35"/>
      <c r="DE1038" s="31">
        <f t="shared" si="84"/>
        <v>13679.05</v>
      </c>
    </row>
    <row r="1039" spans="1:109" ht="22.5" x14ac:dyDescent="0.25">
      <c r="A1039" s="36">
        <v>1192</v>
      </c>
      <c r="B1039" s="39" t="s">
        <v>1226</v>
      </c>
      <c r="C1039" s="21" t="s">
        <v>43</v>
      </c>
      <c r="D1039" s="40">
        <v>10</v>
      </c>
      <c r="E1039" s="21">
        <v>440</v>
      </c>
      <c r="F1039" s="22" t="s">
        <v>1034</v>
      </c>
      <c r="G1039" s="23" t="s">
        <v>1035</v>
      </c>
      <c r="H1039" s="22"/>
      <c r="I1039" s="22"/>
      <c r="J1039" s="22"/>
      <c r="K1039" s="22"/>
      <c r="L1039" s="23"/>
      <c r="M1039" s="22"/>
      <c r="N1039" s="24"/>
      <c r="O1039" s="24"/>
      <c r="P1039" s="24"/>
      <c r="Q1039" s="24"/>
      <c r="R1039" s="46"/>
      <c r="S1039" s="46"/>
      <c r="T1039" s="47"/>
      <c r="U1039" s="47"/>
      <c r="V1039" s="47"/>
      <c r="W1039" s="46"/>
      <c r="X1039" s="47"/>
      <c r="Y1039" s="47"/>
      <c r="Z1039" s="47"/>
      <c r="AA1039" s="46"/>
      <c r="AB1039" s="46"/>
      <c r="AC1039" s="120"/>
      <c r="AD1039" s="46"/>
      <c r="AE1039" s="46"/>
      <c r="AF1039" s="47"/>
      <c r="AG1039" s="47"/>
      <c r="AH1039" s="47"/>
      <c r="AI1039" s="46"/>
      <c r="AJ1039" s="46"/>
      <c r="AK1039" s="46"/>
      <c r="AL1039" s="46"/>
      <c r="AM1039" s="46"/>
      <c r="AN1039" s="47"/>
      <c r="AO1039" s="47"/>
      <c r="AP1039" s="47"/>
      <c r="AQ1039" s="46"/>
      <c r="AR1039" s="47"/>
      <c r="AS1039" s="47"/>
      <c r="AT1039" s="95"/>
      <c r="AU1039" s="46"/>
      <c r="AV1039" s="47"/>
      <c r="AW1039" s="47"/>
      <c r="AX1039" s="47"/>
      <c r="AY1039" s="46"/>
      <c r="AZ1039" s="46"/>
      <c r="BA1039" s="46"/>
      <c r="BB1039" s="46"/>
      <c r="BC1039" s="46"/>
      <c r="BD1039" s="47"/>
      <c r="BE1039" s="47"/>
      <c r="BF1039" s="47"/>
      <c r="BG1039" s="46"/>
      <c r="BH1039" s="47"/>
      <c r="BI1039" s="47"/>
      <c r="BJ1039" s="47"/>
      <c r="BK1039" s="46"/>
      <c r="BL1039" s="110">
        <v>12490</v>
      </c>
      <c r="BM1039" s="110">
        <v>2373.1</v>
      </c>
      <c r="BN1039" s="47">
        <f t="shared" si="82"/>
        <v>14863.1</v>
      </c>
      <c r="BO1039" s="46"/>
      <c r="BP1039" s="47"/>
      <c r="BQ1039" s="47"/>
      <c r="BR1039" s="47"/>
      <c r="BS1039" s="46"/>
      <c r="BT1039" s="47"/>
      <c r="BU1039" s="47"/>
      <c r="BV1039" s="47"/>
      <c r="BW1039" s="46"/>
      <c r="BX1039" s="47"/>
      <c r="BY1039" s="47"/>
      <c r="BZ1039" s="47"/>
      <c r="CA1039" s="46"/>
      <c r="CB1039" s="47">
        <v>4000</v>
      </c>
      <c r="CC1039" s="47">
        <v>760</v>
      </c>
      <c r="CD1039" s="47">
        <f>+CB1039+CC1039</f>
        <v>4760</v>
      </c>
      <c r="CE1039" s="46"/>
      <c r="CF1039" s="47">
        <f>VLOOKUP(A1039,'[10]cirugia y sus especialida (404)'!$A$1:$U$425,19,0)</f>
        <v>10500</v>
      </c>
      <c r="CG1039" s="47">
        <f>VLOOKUP(A1039,'[10]cirugia y sus especialida (404)'!$A$1:$U$425,20,0)</f>
        <v>1995</v>
      </c>
      <c r="CH1039" s="47">
        <f>+CF1039+CG1039</f>
        <v>12495</v>
      </c>
      <c r="CI1039" s="46"/>
      <c r="CJ1039" s="47"/>
      <c r="CK1039" s="47"/>
      <c r="CL1039" s="47"/>
      <c r="CM1039" s="46"/>
      <c r="CN1039" s="46"/>
      <c r="CO1039" s="46"/>
      <c r="CP1039" s="46"/>
      <c r="CQ1039" s="46"/>
      <c r="CR1039" s="46"/>
      <c r="CS1039" s="46"/>
      <c r="CT1039" s="46"/>
      <c r="CU1039" s="46"/>
      <c r="CV1039" s="47"/>
      <c r="CW1039" s="47"/>
      <c r="CX1039" s="47"/>
      <c r="CY1039" s="46"/>
      <c r="CZ1039" s="28"/>
      <c r="DA1039" s="28"/>
      <c r="DB1039" s="35"/>
      <c r="DE1039" s="31">
        <f t="shared" si="84"/>
        <v>12495</v>
      </c>
    </row>
    <row r="1040" spans="1:109" ht="22.5" x14ac:dyDescent="0.25">
      <c r="A1040" s="18">
        <v>1193</v>
      </c>
      <c r="B1040" s="39" t="s">
        <v>1227</v>
      </c>
      <c r="C1040" s="21" t="s">
        <v>43</v>
      </c>
      <c r="D1040" s="40">
        <v>10</v>
      </c>
      <c r="E1040" s="21">
        <v>3</v>
      </c>
      <c r="F1040" s="22" t="s">
        <v>1034</v>
      </c>
      <c r="G1040" s="23" t="s">
        <v>1035</v>
      </c>
      <c r="H1040" s="22"/>
      <c r="I1040" s="22"/>
      <c r="J1040" s="22"/>
      <c r="K1040" s="22"/>
      <c r="L1040" s="23"/>
      <c r="M1040" s="22"/>
      <c r="N1040" s="24"/>
      <c r="O1040" s="24"/>
      <c r="P1040" s="24"/>
      <c r="Q1040" s="24"/>
      <c r="R1040" s="46"/>
      <c r="S1040" s="46"/>
      <c r="T1040" s="47"/>
      <c r="U1040" s="47"/>
      <c r="V1040" s="47"/>
      <c r="W1040" s="46"/>
      <c r="X1040" s="47"/>
      <c r="Y1040" s="47"/>
      <c r="Z1040" s="47"/>
      <c r="AA1040" s="46"/>
      <c r="AB1040" s="46"/>
      <c r="AC1040" s="120"/>
      <c r="AD1040" s="46"/>
      <c r="AE1040" s="46"/>
      <c r="AF1040" s="47"/>
      <c r="AG1040" s="47"/>
      <c r="AH1040" s="47"/>
      <c r="AI1040" s="46"/>
      <c r="AJ1040" s="46"/>
      <c r="AK1040" s="46"/>
      <c r="AL1040" s="46"/>
      <c r="AM1040" s="46"/>
      <c r="AN1040" s="47"/>
      <c r="AO1040" s="47"/>
      <c r="AP1040" s="47"/>
      <c r="AQ1040" s="46"/>
      <c r="AR1040" s="47"/>
      <c r="AS1040" s="47"/>
      <c r="AT1040" s="95"/>
      <c r="AU1040" s="46"/>
      <c r="AV1040" s="47"/>
      <c r="AW1040" s="47"/>
      <c r="AX1040" s="47"/>
      <c r="AY1040" s="46"/>
      <c r="AZ1040" s="46"/>
      <c r="BA1040" s="46"/>
      <c r="BB1040" s="46"/>
      <c r="BC1040" s="46"/>
      <c r="BD1040" s="47"/>
      <c r="BE1040" s="47"/>
      <c r="BF1040" s="47"/>
      <c r="BG1040" s="46"/>
      <c r="BH1040" s="47"/>
      <c r="BI1040" s="47"/>
      <c r="BJ1040" s="47"/>
      <c r="BK1040" s="46"/>
      <c r="BL1040" s="110">
        <v>12490</v>
      </c>
      <c r="BM1040" s="110">
        <v>2373.1</v>
      </c>
      <c r="BN1040" s="47">
        <f t="shared" si="82"/>
        <v>14863.1</v>
      </c>
      <c r="BO1040" s="46"/>
      <c r="BP1040" s="47"/>
      <c r="BQ1040" s="47"/>
      <c r="BR1040" s="47"/>
      <c r="BS1040" s="46"/>
      <c r="BT1040" s="47"/>
      <c r="BU1040" s="47"/>
      <c r="BV1040" s="47"/>
      <c r="BW1040" s="46"/>
      <c r="BX1040" s="47"/>
      <c r="BY1040" s="47"/>
      <c r="BZ1040" s="47"/>
      <c r="CA1040" s="46"/>
      <c r="CB1040" s="47">
        <v>4000</v>
      </c>
      <c r="CC1040" s="47">
        <v>760</v>
      </c>
      <c r="CD1040" s="47">
        <f>+CB1040+CC1040</f>
        <v>4760</v>
      </c>
      <c r="CE1040" s="46"/>
      <c r="CF1040" s="47">
        <f>VLOOKUP(A1040,'[10]cirugia y sus especialida (404)'!$A$1:$U$425,19,0)</f>
        <v>10500</v>
      </c>
      <c r="CG1040" s="47">
        <f>VLOOKUP(A1040,'[10]cirugia y sus especialida (404)'!$A$1:$U$425,20,0)</f>
        <v>1995</v>
      </c>
      <c r="CH1040" s="47">
        <f>+CF1040+CG1040</f>
        <v>12495</v>
      </c>
      <c r="CI1040" s="46"/>
      <c r="CJ1040" s="47"/>
      <c r="CK1040" s="47"/>
      <c r="CL1040" s="47"/>
      <c r="CM1040" s="46"/>
      <c r="CN1040" s="46"/>
      <c r="CO1040" s="46"/>
      <c r="CP1040" s="46"/>
      <c r="CQ1040" s="46"/>
      <c r="CR1040" s="46"/>
      <c r="CS1040" s="46"/>
      <c r="CT1040" s="46"/>
      <c r="CU1040" s="46"/>
      <c r="CV1040" s="47"/>
      <c r="CW1040" s="47"/>
      <c r="CX1040" s="47"/>
      <c r="CY1040" s="46"/>
      <c r="CZ1040" s="28"/>
      <c r="DA1040" s="28"/>
      <c r="DB1040" s="35"/>
      <c r="DE1040" s="31">
        <f t="shared" si="84"/>
        <v>12495</v>
      </c>
    </row>
    <row r="1041" spans="1:109" ht="22.5" x14ac:dyDescent="0.25">
      <c r="A1041" s="18">
        <v>1194</v>
      </c>
      <c r="B1041" s="39" t="s">
        <v>1228</v>
      </c>
      <c r="C1041" s="21" t="s">
        <v>43</v>
      </c>
      <c r="D1041" s="40">
        <v>10</v>
      </c>
      <c r="E1041" s="21">
        <v>8</v>
      </c>
      <c r="F1041" s="22" t="s">
        <v>1034</v>
      </c>
      <c r="G1041" s="23" t="s">
        <v>1035</v>
      </c>
      <c r="H1041" s="22"/>
      <c r="I1041" s="22"/>
      <c r="J1041" s="22"/>
      <c r="K1041" s="22"/>
      <c r="L1041" s="23"/>
      <c r="M1041" s="22"/>
      <c r="N1041" s="24"/>
      <c r="O1041" s="24"/>
      <c r="P1041" s="24"/>
      <c r="Q1041" s="24"/>
      <c r="R1041" s="46"/>
      <c r="S1041" s="46"/>
      <c r="T1041" s="47"/>
      <c r="U1041" s="47"/>
      <c r="V1041" s="47"/>
      <c r="W1041" s="46"/>
      <c r="X1041" s="47"/>
      <c r="Y1041" s="47"/>
      <c r="Z1041" s="47"/>
      <c r="AA1041" s="46"/>
      <c r="AB1041" s="46"/>
      <c r="AC1041" s="120"/>
      <c r="AD1041" s="46"/>
      <c r="AE1041" s="46"/>
      <c r="AF1041" s="47"/>
      <c r="AG1041" s="47"/>
      <c r="AH1041" s="47"/>
      <c r="AI1041" s="46"/>
      <c r="AJ1041" s="46"/>
      <c r="AK1041" s="46"/>
      <c r="AL1041" s="46"/>
      <c r="AM1041" s="46"/>
      <c r="AN1041" s="47"/>
      <c r="AO1041" s="47"/>
      <c r="AP1041" s="47"/>
      <c r="AQ1041" s="46"/>
      <c r="AR1041" s="47"/>
      <c r="AS1041" s="47"/>
      <c r="AT1041" s="95"/>
      <c r="AU1041" s="46"/>
      <c r="AV1041" s="47"/>
      <c r="AW1041" s="47"/>
      <c r="AX1041" s="47"/>
      <c r="AY1041" s="46"/>
      <c r="AZ1041" s="46"/>
      <c r="BA1041" s="46"/>
      <c r="BB1041" s="46"/>
      <c r="BC1041" s="46"/>
      <c r="BD1041" s="47"/>
      <c r="BE1041" s="47"/>
      <c r="BF1041" s="47"/>
      <c r="BG1041" s="46"/>
      <c r="BH1041" s="47"/>
      <c r="BI1041" s="47"/>
      <c r="BJ1041" s="47"/>
      <c r="BK1041" s="46"/>
      <c r="BL1041" s="110">
        <v>12490</v>
      </c>
      <c r="BM1041" s="110">
        <v>2373.1</v>
      </c>
      <c r="BN1041" s="47">
        <f t="shared" si="82"/>
        <v>14863.1</v>
      </c>
      <c r="BO1041" s="46"/>
      <c r="BP1041" s="47"/>
      <c r="BQ1041" s="47"/>
      <c r="BR1041" s="47"/>
      <c r="BS1041" s="46"/>
      <c r="BT1041" s="47"/>
      <c r="BU1041" s="47"/>
      <c r="BV1041" s="47"/>
      <c r="BW1041" s="46"/>
      <c r="BX1041" s="47"/>
      <c r="BY1041" s="47"/>
      <c r="BZ1041" s="47"/>
      <c r="CA1041" s="46"/>
      <c r="CB1041" s="47">
        <v>4000</v>
      </c>
      <c r="CC1041" s="47">
        <v>760</v>
      </c>
      <c r="CD1041" s="47">
        <f>+CB1041+CC1041</f>
        <v>4760</v>
      </c>
      <c r="CE1041" s="46"/>
      <c r="CF1041" s="47"/>
      <c r="CG1041" s="47"/>
      <c r="CH1041" s="47"/>
      <c r="CI1041" s="46"/>
      <c r="CJ1041" s="47"/>
      <c r="CK1041" s="47"/>
      <c r="CL1041" s="47"/>
      <c r="CM1041" s="46"/>
      <c r="CN1041" s="46"/>
      <c r="CO1041" s="46"/>
      <c r="CP1041" s="46"/>
      <c r="CQ1041" s="46"/>
      <c r="CR1041" s="46"/>
      <c r="CS1041" s="46"/>
      <c r="CT1041" s="46"/>
      <c r="CU1041" s="46"/>
      <c r="CV1041" s="47"/>
      <c r="CW1041" s="47"/>
      <c r="CX1041" s="47"/>
      <c r="CY1041" s="46"/>
      <c r="CZ1041" s="28"/>
      <c r="DA1041" s="28"/>
      <c r="DB1041" s="35"/>
      <c r="DE1041" s="31">
        <f t="shared" si="84"/>
        <v>9811.5499999999993</v>
      </c>
    </row>
    <row r="1042" spans="1:109" x14ac:dyDescent="0.25">
      <c r="A1042" s="37">
        <v>1197</v>
      </c>
      <c r="B1042" s="38" t="s">
        <v>1229</v>
      </c>
      <c r="C1042" s="33" t="s">
        <v>43</v>
      </c>
      <c r="D1042" s="40">
        <v>5</v>
      </c>
      <c r="E1042" s="21">
        <f>D1042</f>
        <v>5</v>
      </c>
      <c r="F1042" s="22" t="s">
        <v>1083</v>
      </c>
      <c r="G1042" s="22" t="s">
        <v>1037</v>
      </c>
      <c r="H1042" s="22"/>
      <c r="I1042" s="22"/>
      <c r="J1042" s="22"/>
      <c r="K1042" s="22"/>
      <c r="L1042" s="23"/>
      <c r="M1042" s="22"/>
      <c r="N1042" s="24"/>
      <c r="O1042" s="24"/>
      <c r="P1042" s="24"/>
      <c r="Q1042" s="24"/>
      <c r="R1042" s="46"/>
      <c r="S1042" s="46"/>
      <c r="T1042" s="47"/>
      <c r="U1042" s="47"/>
      <c r="V1042" s="47"/>
      <c r="W1042" s="46"/>
      <c r="X1042" s="47"/>
      <c r="Y1042" s="47"/>
      <c r="Z1042" s="47"/>
      <c r="AA1042" s="46"/>
      <c r="AB1042" s="46"/>
      <c r="AC1042" s="120"/>
      <c r="AD1042" s="46"/>
      <c r="AE1042" s="46"/>
      <c r="AF1042" s="47"/>
      <c r="AG1042" s="47"/>
      <c r="AH1042" s="47"/>
      <c r="AI1042" s="46"/>
      <c r="AJ1042" s="46"/>
      <c r="AK1042" s="46"/>
      <c r="AL1042" s="46"/>
      <c r="AM1042" s="46"/>
      <c r="AN1042" s="47"/>
      <c r="AO1042" s="47"/>
      <c r="AP1042" s="47"/>
      <c r="AQ1042" s="46"/>
      <c r="AR1042" s="47"/>
      <c r="AS1042" s="47"/>
      <c r="AT1042" s="95"/>
      <c r="AU1042" s="46"/>
      <c r="AV1042" s="47"/>
      <c r="AW1042" s="47"/>
      <c r="AX1042" s="47"/>
      <c r="AY1042" s="46"/>
      <c r="AZ1042" s="46"/>
      <c r="BA1042" s="46"/>
      <c r="BB1042" s="46"/>
      <c r="BC1042" s="46"/>
      <c r="BD1042" s="47"/>
      <c r="BE1042" s="47"/>
      <c r="BF1042" s="47"/>
      <c r="BG1042" s="46"/>
      <c r="BH1042" s="47"/>
      <c r="BI1042" s="47"/>
      <c r="BJ1042" s="47"/>
      <c r="BK1042" s="46"/>
      <c r="BL1042" s="110"/>
      <c r="BM1042" s="110"/>
      <c r="BN1042" s="47"/>
      <c r="BO1042" s="46"/>
      <c r="BP1042" s="47"/>
      <c r="BQ1042" s="47"/>
      <c r="BR1042" s="47"/>
      <c r="BS1042" s="46"/>
      <c r="BT1042" s="47"/>
      <c r="BU1042" s="47"/>
      <c r="BV1042" s="47"/>
      <c r="BW1042" s="46"/>
      <c r="BX1042" s="47"/>
      <c r="BY1042" s="47"/>
      <c r="BZ1042" s="47"/>
      <c r="CA1042" s="46"/>
      <c r="CB1042" s="47"/>
      <c r="CC1042" s="47"/>
      <c r="CD1042" s="47"/>
      <c r="CE1042" s="46"/>
      <c r="CF1042" s="47">
        <f>VLOOKUP(A1042,'[10]cirugia y sus especialida (404)'!$A$1:$U$425,19,0)</f>
        <v>58000</v>
      </c>
      <c r="CG1042" s="47">
        <f>VLOOKUP(A1042,'[10]cirugia y sus especialida (404)'!$A$1:$U$425,20,0)</f>
        <v>11020</v>
      </c>
      <c r="CH1042" s="47">
        <f>+CF1042+CG1042</f>
        <v>69020</v>
      </c>
      <c r="CI1042" s="46"/>
      <c r="CJ1042" s="47"/>
      <c r="CK1042" s="47"/>
      <c r="CL1042" s="47"/>
      <c r="CM1042" s="46"/>
      <c r="CN1042" s="46"/>
      <c r="CO1042" s="46"/>
      <c r="CP1042" s="46"/>
      <c r="CQ1042" s="46"/>
      <c r="CR1042" s="46"/>
      <c r="CS1042" s="46"/>
      <c r="CT1042" s="46"/>
      <c r="CU1042" s="46"/>
      <c r="CV1042" s="47"/>
      <c r="CW1042" s="47"/>
      <c r="CX1042" s="47"/>
      <c r="CY1042" s="46"/>
      <c r="CZ1042" s="28"/>
      <c r="DA1042" s="28"/>
      <c r="DB1042" s="35"/>
      <c r="DE1042" s="31">
        <f t="shared" si="84"/>
        <v>69020</v>
      </c>
    </row>
    <row r="1043" spans="1:109" x14ac:dyDescent="0.25">
      <c r="A1043" s="37">
        <v>1200</v>
      </c>
      <c r="B1043" s="32" t="s">
        <v>1230</v>
      </c>
      <c r="C1043" s="42" t="s">
        <v>43</v>
      </c>
      <c r="D1043" s="40">
        <v>1</v>
      </c>
      <c r="E1043" s="21">
        <f>D1043</f>
        <v>1</v>
      </c>
      <c r="F1043" s="22" t="s">
        <v>1034</v>
      </c>
      <c r="G1043" s="22" t="s">
        <v>1039</v>
      </c>
      <c r="H1043" s="22"/>
      <c r="I1043" s="22"/>
      <c r="J1043" s="22"/>
      <c r="K1043" s="22"/>
      <c r="L1043" s="23"/>
      <c r="M1043" s="22"/>
      <c r="N1043" s="24"/>
      <c r="O1043" s="24"/>
      <c r="P1043" s="24"/>
      <c r="Q1043" s="24"/>
      <c r="R1043" s="46"/>
      <c r="S1043" s="46"/>
      <c r="T1043" s="47"/>
      <c r="U1043" s="47"/>
      <c r="V1043" s="47"/>
      <c r="W1043" s="46"/>
      <c r="X1043" s="47"/>
      <c r="Y1043" s="47"/>
      <c r="Z1043" s="47"/>
      <c r="AA1043" s="46"/>
      <c r="AB1043" s="46"/>
      <c r="AC1043" s="120"/>
      <c r="AD1043" s="46"/>
      <c r="AE1043" s="46"/>
      <c r="AF1043" s="47"/>
      <c r="AG1043" s="47"/>
      <c r="AH1043" s="47"/>
      <c r="AI1043" s="46"/>
      <c r="AJ1043" s="46"/>
      <c r="AK1043" s="46"/>
      <c r="AL1043" s="46"/>
      <c r="AM1043" s="46"/>
      <c r="AN1043" s="47"/>
      <c r="AO1043" s="47"/>
      <c r="AP1043" s="47"/>
      <c r="AQ1043" s="46"/>
      <c r="AR1043" s="47"/>
      <c r="AS1043" s="47"/>
      <c r="AT1043" s="95"/>
      <c r="AU1043" s="46"/>
      <c r="AV1043" s="47"/>
      <c r="AW1043" s="47"/>
      <c r="AX1043" s="47"/>
      <c r="AY1043" s="46"/>
      <c r="AZ1043" s="46"/>
      <c r="BA1043" s="46"/>
      <c r="BB1043" s="46"/>
      <c r="BC1043" s="46"/>
      <c r="BD1043" s="47"/>
      <c r="BE1043" s="47"/>
      <c r="BF1043" s="47"/>
      <c r="BG1043" s="46"/>
      <c r="BH1043" s="47">
        <v>3416600</v>
      </c>
      <c r="BI1043" s="47">
        <v>649154</v>
      </c>
      <c r="BJ1043" s="47">
        <f t="shared" ref="BJ1043:BJ1050" si="86">+BH1043+BI1043</f>
        <v>4065754</v>
      </c>
      <c r="BK1043" s="46"/>
      <c r="BL1043" s="110"/>
      <c r="BM1043" s="110"/>
      <c r="BN1043" s="47"/>
      <c r="BO1043" s="46"/>
      <c r="BP1043" s="47"/>
      <c r="BQ1043" s="47"/>
      <c r="BR1043" s="47"/>
      <c r="BS1043" s="46"/>
      <c r="BT1043" s="47"/>
      <c r="BU1043" s="47"/>
      <c r="BV1043" s="47"/>
      <c r="BW1043" s="46"/>
      <c r="BX1043" s="47"/>
      <c r="BY1043" s="47"/>
      <c r="BZ1043" s="47"/>
      <c r="CA1043" s="46"/>
      <c r="CB1043" s="47"/>
      <c r="CC1043" s="47"/>
      <c r="CD1043" s="47"/>
      <c r="CE1043" s="46"/>
      <c r="CF1043" s="47"/>
      <c r="CG1043" s="47"/>
      <c r="CH1043" s="47"/>
      <c r="CI1043" s="46"/>
      <c r="CJ1043" s="47"/>
      <c r="CK1043" s="47"/>
      <c r="CL1043" s="47"/>
      <c r="CM1043" s="46"/>
      <c r="CN1043" s="46"/>
      <c r="CO1043" s="46"/>
      <c r="CP1043" s="46"/>
      <c r="CQ1043" s="46"/>
      <c r="CR1043" s="46"/>
      <c r="CS1043" s="46"/>
      <c r="CT1043" s="46"/>
      <c r="CU1043" s="46"/>
      <c r="CV1043" s="47"/>
      <c r="CW1043" s="47"/>
      <c r="CX1043" s="47"/>
      <c r="CY1043" s="46"/>
      <c r="CZ1043" s="28"/>
      <c r="DA1043" s="28"/>
      <c r="DB1043" s="35"/>
      <c r="DE1043" s="31">
        <f t="shared" si="84"/>
        <v>4065754</v>
      </c>
    </row>
    <row r="1044" spans="1:109" ht="33.75" x14ac:dyDescent="0.25">
      <c r="A1044" s="18">
        <v>1208</v>
      </c>
      <c r="B1044" s="43" t="s">
        <v>1231</v>
      </c>
      <c r="C1044" s="21" t="s">
        <v>43</v>
      </c>
      <c r="D1044" s="40">
        <v>10</v>
      </c>
      <c r="E1044" s="21">
        <v>20</v>
      </c>
      <c r="F1044" s="23" t="s">
        <v>1034</v>
      </c>
      <c r="G1044" s="23" t="s">
        <v>1039</v>
      </c>
      <c r="H1044" s="22" t="s">
        <v>124</v>
      </c>
      <c r="I1044" s="22"/>
      <c r="J1044" s="22"/>
      <c r="K1044" s="22"/>
      <c r="L1044" s="23"/>
      <c r="M1044" s="22" t="s">
        <v>124</v>
      </c>
      <c r="N1044" s="24"/>
      <c r="O1044" s="24"/>
      <c r="P1044" s="24"/>
      <c r="Q1044" s="24"/>
      <c r="R1044" s="46"/>
      <c r="S1044" s="46"/>
      <c r="T1044" s="47"/>
      <c r="U1044" s="47"/>
      <c r="V1044" s="47"/>
      <c r="W1044" s="46"/>
      <c r="X1044" s="47">
        <v>790713</v>
      </c>
      <c r="Y1044" s="47">
        <v>0</v>
      </c>
      <c r="Z1044" s="47">
        <f t="shared" ref="Z1044:Z1050" si="87">+X1044+Y1044</f>
        <v>790713</v>
      </c>
      <c r="AA1044" s="46"/>
      <c r="AB1044" s="46"/>
      <c r="AC1044" s="120"/>
      <c r="AD1044" s="46"/>
      <c r="AE1044" s="46"/>
      <c r="AF1044" s="47"/>
      <c r="AG1044" s="47"/>
      <c r="AH1044" s="47"/>
      <c r="AI1044" s="46"/>
      <c r="AJ1044" s="46"/>
      <c r="AK1044" s="46"/>
      <c r="AL1044" s="46"/>
      <c r="AM1044" s="46"/>
      <c r="AN1044" s="47"/>
      <c r="AO1044" s="47"/>
      <c r="AP1044" s="47"/>
      <c r="AQ1044" s="46"/>
      <c r="AR1044" s="47"/>
      <c r="AS1044" s="47"/>
      <c r="AT1044" s="95"/>
      <c r="AU1044" s="46"/>
      <c r="AV1044" s="47"/>
      <c r="AW1044" s="47"/>
      <c r="AX1044" s="47"/>
      <c r="AY1044" s="46"/>
      <c r="AZ1044" s="46"/>
      <c r="BA1044" s="46"/>
      <c r="BB1044" s="46"/>
      <c r="BC1044" s="46"/>
      <c r="BD1044" s="47"/>
      <c r="BE1044" s="47"/>
      <c r="BF1044" s="47"/>
      <c r="BG1044" s="46"/>
      <c r="BH1044" s="47">
        <v>729200</v>
      </c>
      <c r="BI1044" s="47">
        <v>0</v>
      </c>
      <c r="BJ1044" s="47">
        <f t="shared" si="86"/>
        <v>729200</v>
      </c>
      <c r="BK1044" s="46"/>
      <c r="BL1044" s="110"/>
      <c r="BM1044" s="110"/>
      <c r="BN1044" s="47"/>
      <c r="BO1044" s="46"/>
      <c r="BP1044" s="47"/>
      <c r="BQ1044" s="47"/>
      <c r="BR1044" s="47"/>
      <c r="BS1044" s="46"/>
      <c r="BT1044" s="47"/>
      <c r="BU1044" s="47"/>
      <c r="BV1044" s="47"/>
      <c r="BW1044" s="46"/>
      <c r="BX1044" s="47">
        <v>609900</v>
      </c>
      <c r="BY1044" s="47">
        <v>115881</v>
      </c>
      <c r="BZ1044" s="47">
        <f>+BX1044+BY1044</f>
        <v>725781</v>
      </c>
      <c r="CA1044" s="46"/>
      <c r="CB1044" s="47"/>
      <c r="CC1044" s="47"/>
      <c r="CD1044" s="47"/>
      <c r="CE1044" s="46"/>
      <c r="CF1044" s="47"/>
      <c r="CG1044" s="47"/>
      <c r="CH1044" s="47"/>
      <c r="CI1044" s="46"/>
      <c r="CJ1044" s="47"/>
      <c r="CK1044" s="47"/>
      <c r="CL1044" s="47"/>
      <c r="CM1044" s="46"/>
      <c r="CN1044" s="46"/>
      <c r="CO1044" s="46"/>
      <c r="CP1044" s="46"/>
      <c r="CQ1044" s="46"/>
      <c r="CR1044" s="46"/>
      <c r="CS1044" s="46"/>
      <c r="CT1044" s="46"/>
      <c r="CU1044" s="46"/>
      <c r="CV1044" s="47">
        <v>790713</v>
      </c>
      <c r="CW1044" s="47">
        <v>0</v>
      </c>
      <c r="CX1044" s="47">
        <f t="shared" ref="CX1044:CX1050" si="88">+CV1044+CW1044</f>
        <v>790713</v>
      </c>
      <c r="CY1044" s="46"/>
      <c r="CZ1044" s="28"/>
      <c r="DA1044" s="28"/>
      <c r="DB1044" s="35"/>
      <c r="DE1044" s="31">
        <f t="shared" si="84"/>
        <v>759956.5</v>
      </c>
    </row>
    <row r="1045" spans="1:109" ht="33.75" x14ac:dyDescent="0.25">
      <c r="A1045" s="18">
        <v>1209</v>
      </c>
      <c r="B1045" s="43" t="s">
        <v>1232</v>
      </c>
      <c r="C1045" s="21" t="s">
        <v>43</v>
      </c>
      <c r="D1045" s="40">
        <v>5</v>
      </c>
      <c r="E1045" s="21">
        <v>20</v>
      </c>
      <c r="F1045" s="23" t="s">
        <v>1034</v>
      </c>
      <c r="G1045" s="23" t="s">
        <v>1039</v>
      </c>
      <c r="H1045" s="22"/>
      <c r="I1045" s="22"/>
      <c r="J1045" s="22"/>
      <c r="K1045" s="22"/>
      <c r="L1045" s="23"/>
      <c r="M1045" s="22" t="s">
        <v>124</v>
      </c>
      <c r="N1045" s="24"/>
      <c r="O1045" s="24"/>
      <c r="P1045" s="24"/>
      <c r="Q1045" s="24"/>
      <c r="R1045" s="46"/>
      <c r="S1045" s="46"/>
      <c r="T1045" s="47"/>
      <c r="U1045" s="47"/>
      <c r="V1045" s="47"/>
      <c r="W1045" s="46"/>
      <c r="X1045" s="47">
        <v>382420</v>
      </c>
      <c r="Y1045" s="47">
        <v>0</v>
      </c>
      <c r="Z1045" s="47">
        <f t="shared" si="87"/>
        <v>382420</v>
      </c>
      <c r="AA1045" s="46"/>
      <c r="AB1045" s="46"/>
      <c r="AC1045" s="120"/>
      <c r="AD1045" s="46"/>
      <c r="AE1045" s="46"/>
      <c r="AF1045" s="47"/>
      <c r="AG1045" s="47"/>
      <c r="AH1045" s="47"/>
      <c r="AI1045" s="46"/>
      <c r="AJ1045" s="46"/>
      <c r="AK1045" s="46"/>
      <c r="AL1045" s="46"/>
      <c r="AM1045" s="46"/>
      <c r="AN1045" s="47"/>
      <c r="AO1045" s="47"/>
      <c r="AP1045" s="47"/>
      <c r="AQ1045" s="46"/>
      <c r="AR1045" s="47"/>
      <c r="AS1045" s="47"/>
      <c r="AT1045" s="95"/>
      <c r="AU1045" s="46"/>
      <c r="AV1045" s="47"/>
      <c r="AW1045" s="47"/>
      <c r="AX1045" s="47"/>
      <c r="AY1045" s="46"/>
      <c r="AZ1045" s="46"/>
      <c r="BA1045" s="46"/>
      <c r="BB1045" s="46"/>
      <c r="BC1045" s="46"/>
      <c r="BD1045" s="47"/>
      <c r="BE1045" s="47"/>
      <c r="BF1045" s="47"/>
      <c r="BG1045" s="46"/>
      <c r="BH1045" s="47">
        <v>497000</v>
      </c>
      <c r="BI1045" s="47">
        <v>0</v>
      </c>
      <c r="BJ1045" s="47">
        <f t="shared" si="86"/>
        <v>497000</v>
      </c>
      <c r="BK1045" s="46"/>
      <c r="BL1045" s="110"/>
      <c r="BM1045" s="110"/>
      <c r="BN1045" s="47"/>
      <c r="BO1045" s="46"/>
      <c r="BP1045" s="47"/>
      <c r="BQ1045" s="47"/>
      <c r="BR1045" s="47"/>
      <c r="BS1045" s="46"/>
      <c r="BT1045" s="47"/>
      <c r="BU1045" s="47"/>
      <c r="BV1045" s="47"/>
      <c r="BW1045" s="46"/>
      <c r="BX1045" s="47">
        <v>5166100</v>
      </c>
      <c r="BY1045" s="47">
        <v>981559</v>
      </c>
      <c r="BZ1045" s="47">
        <f>+BX1045+BY1045</f>
        <v>6147659</v>
      </c>
      <c r="CA1045" s="46"/>
      <c r="CB1045" s="47"/>
      <c r="CC1045" s="47"/>
      <c r="CD1045" s="47"/>
      <c r="CE1045" s="46"/>
      <c r="CF1045" s="47"/>
      <c r="CG1045" s="47"/>
      <c r="CH1045" s="47"/>
      <c r="CI1045" s="46"/>
      <c r="CJ1045" s="47"/>
      <c r="CK1045" s="47"/>
      <c r="CL1045" s="47"/>
      <c r="CM1045" s="46"/>
      <c r="CN1045" s="46"/>
      <c r="CO1045" s="46"/>
      <c r="CP1045" s="46"/>
      <c r="CQ1045" s="46"/>
      <c r="CR1045" s="46"/>
      <c r="CS1045" s="46"/>
      <c r="CT1045" s="46"/>
      <c r="CU1045" s="46"/>
      <c r="CV1045" s="47">
        <v>382420</v>
      </c>
      <c r="CW1045" s="47">
        <v>0</v>
      </c>
      <c r="CX1045" s="47">
        <f t="shared" si="88"/>
        <v>382420</v>
      </c>
      <c r="CY1045" s="46"/>
      <c r="CZ1045" s="28"/>
      <c r="DA1045" s="28"/>
      <c r="DB1045" s="35"/>
      <c r="DE1045" s="31">
        <f t="shared" si="84"/>
        <v>439710</v>
      </c>
    </row>
    <row r="1046" spans="1:109" ht="22.5" x14ac:dyDescent="0.25">
      <c r="A1046" s="36">
        <v>1210</v>
      </c>
      <c r="B1046" s="38" t="s">
        <v>1233</v>
      </c>
      <c r="C1046" s="33" t="s">
        <v>43</v>
      </c>
      <c r="D1046" s="40">
        <v>1</v>
      </c>
      <c r="E1046" s="21">
        <f>D1046</f>
        <v>1</v>
      </c>
      <c r="F1046" s="23" t="s">
        <v>1034</v>
      </c>
      <c r="G1046" s="23" t="s">
        <v>1039</v>
      </c>
      <c r="H1046" s="22"/>
      <c r="I1046" s="22"/>
      <c r="J1046" s="22"/>
      <c r="K1046" s="22"/>
      <c r="L1046" s="23"/>
      <c r="M1046" s="22" t="s">
        <v>124</v>
      </c>
      <c r="N1046" s="24"/>
      <c r="O1046" s="24"/>
      <c r="P1046" s="24"/>
      <c r="Q1046" s="24"/>
      <c r="R1046" s="46"/>
      <c r="S1046" s="46"/>
      <c r="T1046" s="47"/>
      <c r="U1046" s="47"/>
      <c r="V1046" s="47"/>
      <c r="W1046" s="46"/>
      <c r="X1046" s="47">
        <v>281515</v>
      </c>
      <c r="Y1046" s="47">
        <v>0</v>
      </c>
      <c r="Z1046" s="47">
        <f t="shared" si="87"/>
        <v>281515</v>
      </c>
      <c r="AA1046" s="46"/>
      <c r="AB1046" s="46"/>
      <c r="AC1046" s="120"/>
      <c r="AD1046" s="46"/>
      <c r="AE1046" s="46"/>
      <c r="AF1046" s="47"/>
      <c r="AG1046" s="47"/>
      <c r="AH1046" s="47"/>
      <c r="AI1046" s="46"/>
      <c r="AJ1046" s="46"/>
      <c r="AK1046" s="46"/>
      <c r="AL1046" s="46"/>
      <c r="AM1046" s="46"/>
      <c r="AN1046" s="47"/>
      <c r="AO1046" s="47"/>
      <c r="AP1046" s="47"/>
      <c r="AQ1046" s="46"/>
      <c r="AR1046" s="47"/>
      <c r="AS1046" s="47"/>
      <c r="AT1046" s="95"/>
      <c r="AU1046" s="46"/>
      <c r="AV1046" s="47"/>
      <c r="AW1046" s="47"/>
      <c r="AX1046" s="47"/>
      <c r="AY1046" s="46"/>
      <c r="AZ1046" s="46"/>
      <c r="BA1046" s="46"/>
      <c r="BB1046" s="46"/>
      <c r="BC1046" s="46"/>
      <c r="BD1046" s="47"/>
      <c r="BE1046" s="47"/>
      <c r="BF1046" s="47"/>
      <c r="BG1046" s="46"/>
      <c r="BH1046" s="47">
        <v>309100</v>
      </c>
      <c r="BI1046" s="47">
        <v>0</v>
      </c>
      <c r="BJ1046" s="47">
        <f t="shared" si="86"/>
        <v>309100</v>
      </c>
      <c r="BK1046" s="46"/>
      <c r="BL1046" s="110"/>
      <c r="BM1046" s="110"/>
      <c r="BN1046" s="47"/>
      <c r="BO1046" s="46"/>
      <c r="BP1046" s="47"/>
      <c r="BQ1046" s="47"/>
      <c r="BR1046" s="47"/>
      <c r="BS1046" s="46"/>
      <c r="BT1046" s="47"/>
      <c r="BU1046" s="47"/>
      <c r="BV1046" s="47"/>
      <c r="BW1046" s="46"/>
      <c r="BX1046" s="47">
        <v>3538800</v>
      </c>
      <c r="BY1046" s="47">
        <v>672372</v>
      </c>
      <c r="BZ1046" s="47">
        <f>+BX1046+BY1046</f>
        <v>4211172</v>
      </c>
      <c r="CA1046" s="46"/>
      <c r="CB1046" s="47"/>
      <c r="CC1046" s="47"/>
      <c r="CD1046" s="47"/>
      <c r="CE1046" s="46"/>
      <c r="CF1046" s="47"/>
      <c r="CG1046" s="47"/>
      <c r="CH1046" s="47"/>
      <c r="CI1046" s="46"/>
      <c r="CJ1046" s="47"/>
      <c r="CK1046" s="47"/>
      <c r="CL1046" s="47"/>
      <c r="CM1046" s="46"/>
      <c r="CN1046" s="46"/>
      <c r="CO1046" s="46"/>
      <c r="CP1046" s="46"/>
      <c r="CQ1046" s="46"/>
      <c r="CR1046" s="46"/>
      <c r="CS1046" s="46"/>
      <c r="CT1046" s="46"/>
      <c r="CU1046" s="46"/>
      <c r="CV1046" s="47">
        <v>281515</v>
      </c>
      <c r="CW1046" s="47">
        <v>0</v>
      </c>
      <c r="CX1046" s="47">
        <f t="shared" si="88"/>
        <v>281515</v>
      </c>
      <c r="CY1046" s="46"/>
      <c r="CZ1046" s="28"/>
      <c r="DA1046" s="28"/>
      <c r="DB1046" s="35"/>
      <c r="DE1046" s="31">
        <f t="shared" si="84"/>
        <v>295307.5</v>
      </c>
    </row>
    <row r="1047" spans="1:109" ht="33.75" x14ac:dyDescent="0.25">
      <c r="A1047" s="18">
        <v>1211</v>
      </c>
      <c r="B1047" s="38" t="s">
        <v>1234</v>
      </c>
      <c r="C1047" s="33" t="s">
        <v>43</v>
      </c>
      <c r="D1047" s="40">
        <v>2</v>
      </c>
      <c r="E1047" s="21">
        <f>D1047</f>
        <v>2</v>
      </c>
      <c r="F1047" s="23" t="s">
        <v>1034</v>
      </c>
      <c r="G1047" s="23" t="s">
        <v>1039</v>
      </c>
      <c r="H1047" s="22"/>
      <c r="I1047" s="22"/>
      <c r="J1047" s="22"/>
      <c r="K1047" s="22"/>
      <c r="L1047" s="23"/>
      <c r="M1047" s="22" t="s">
        <v>124</v>
      </c>
      <c r="N1047" s="24"/>
      <c r="O1047" s="24"/>
      <c r="P1047" s="24"/>
      <c r="Q1047" s="24"/>
      <c r="R1047" s="46"/>
      <c r="S1047" s="46"/>
      <c r="T1047" s="47"/>
      <c r="U1047" s="47"/>
      <c r="V1047" s="47"/>
      <c r="W1047" s="46"/>
      <c r="X1047" s="47"/>
      <c r="Y1047" s="47"/>
      <c r="Z1047" s="47"/>
      <c r="AA1047" s="46"/>
      <c r="AB1047" s="46"/>
      <c r="AC1047" s="120"/>
      <c r="AD1047" s="46"/>
      <c r="AE1047" s="46"/>
      <c r="AF1047" s="47"/>
      <c r="AG1047" s="47"/>
      <c r="AH1047" s="47"/>
      <c r="AI1047" s="46"/>
      <c r="AJ1047" s="46"/>
      <c r="AK1047" s="46"/>
      <c r="AL1047" s="46"/>
      <c r="AM1047" s="46"/>
      <c r="AN1047" s="47"/>
      <c r="AO1047" s="47"/>
      <c r="AP1047" s="47"/>
      <c r="AQ1047" s="46"/>
      <c r="AR1047" s="47"/>
      <c r="AS1047" s="47"/>
      <c r="AT1047" s="95"/>
      <c r="AU1047" s="46"/>
      <c r="AV1047" s="47"/>
      <c r="AW1047" s="47"/>
      <c r="AX1047" s="47"/>
      <c r="AY1047" s="46"/>
      <c r="AZ1047" s="46"/>
      <c r="BA1047" s="46"/>
      <c r="BB1047" s="46"/>
      <c r="BC1047" s="46"/>
      <c r="BD1047" s="47"/>
      <c r="BE1047" s="47"/>
      <c r="BF1047" s="47"/>
      <c r="BG1047" s="46"/>
      <c r="BH1047" s="47">
        <v>204600</v>
      </c>
      <c r="BI1047" s="47">
        <v>0</v>
      </c>
      <c r="BJ1047" s="47">
        <f t="shared" si="86"/>
        <v>204600</v>
      </c>
      <c r="BK1047" s="46"/>
      <c r="BL1047" s="110"/>
      <c r="BM1047" s="110"/>
      <c r="BN1047" s="47"/>
      <c r="BO1047" s="46"/>
      <c r="BP1047" s="47"/>
      <c r="BQ1047" s="47"/>
      <c r="BR1047" s="47"/>
      <c r="BS1047" s="46"/>
      <c r="BT1047" s="47"/>
      <c r="BU1047" s="47"/>
      <c r="BV1047" s="47"/>
      <c r="BW1047" s="46"/>
      <c r="BX1047" s="47">
        <v>5166100</v>
      </c>
      <c r="BY1047" s="47">
        <v>981559</v>
      </c>
      <c r="BZ1047" s="47">
        <f>+BX1047+BY1047</f>
        <v>6147659</v>
      </c>
      <c r="CA1047" s="46"/>
      <c r="CB1047" s="47"/>
      <c r="CC1047" s="47"/>
      <c r="CD1047" s="47"/>
      <c r="CE1047" s="46"/>
      <c r="CF1047" s="47"/>
      <c r="CG1047" s="47"/>
      <c r="CH1047" s="47"/>
      <c r="CI1047" s="46"/>
      <c r="CJ1047" s="47"/>
      <c r="CK1047" s="47"/>
      <c r="CL1047" s="47"/>
      <c r="CM1047" s="46"/>
      <c r="CN1047" s="46"/>
      <c r="CO1047" s="46"/>
      <c r="CP1047" s="46"/>
      <c r="CQ1047" s="46"/>
      <c r="CR1047" s="46"/>
      <c r="CS1047" s="46"/>
      <c r="CT1047" s="46"/>
      <c r="CU1047" s="46"/>
      <c r="CV1047" s="47"/>
      <c r="CW1047" s="47"/>
      <c r="CX1047" s="47"/>
      <c r="CY1047" s="46"/>
      <c r="CZ1047" s="28"/>
      <c r="DA1047" s="28"/>
      <c r="DB1047" s="35"/>
      <c r="DE1047" s="31">
        <f t="shared" si="84"/>
        <v>3176129.5</v>
      </c>
    </row>
    <row r="1048" spans="1:109" ht="33.75" x14ac:dyDescent="0.25">
      <c r="A1048" s="18">
        <v>1212</v>
      </c>
      <c r="B1048" s="38" t="s">
        <v>1235</v>
      </c>
      <c r="C1048" s="33" t="s">
        <v>43</v>
      </c>
      <c r="D1048" s="40">
        <v>2</v>
      </c>
      <c r="E1048" s="21">
        <v>20</v>
      </c>
      <c r="F1048" s="23" t="s">
        <v>1034</v>
      </c>
      <c r="G1048" s="23" t="s">
        <v>1039</v>
      </c>
      <c r="H1048" s="22"/>
      <c r="I1048" s="22"/>
      <c r="J1048" s="22"/>
      <c r="K1048" s="22"/>
      <c r="L1048" s="23"/>
      <c r="M1048" s="22" t="s">
        <v>124</v>
      </c>
      <c r="N1048" s="24"/>
      <c r="O1048" s="24"/>
      <c r="P1048" s="24"/>
      <c r="Q1048" s="24"/>
      <c r="R1048" s="46"/>
      <c r="S1048" s="46"/>
      <c r="T1048" s="47"/>
      <c r="U1048" s="47"/>
      <c r="V1048" s="47"/>
      <c r="W1048" s="46"/>
      <c r="X1048" s="47">
        <v>131806</v>
      </c>
      <c r="Y1048" s="47">
        <v>0</v>
      </c>
      <c r="Z1048" s="47">
        <f t="shared" si="87"/>
        <v>131806</v>
      </c>
      <c r="AA1048" s="46"/>
      <c r="AB1048" s="46"/>
      <c r="AC1048" s="120"/>
      <c r="AD1048" s="46"/>
      <c r="AE1048" s="46"/>
      <c r="AF1048" s="47"/>
      <c r="AG1048" s="47"/>
      <c r="AH1048" s="47"/>
      <c r="AI1048" s="46"/>
      <c r="AJ1048" s="46"/>
      <c r="AK1048" s="46"/>
      <c r="AL1048" s="46"/>
      <c r="AM1048" s="46"/>
      <c r="AN1048" s="47"/>
      <c r="AO1048" s="47"/>
      <c r="AP1048" s="47"/>
      <c r="AQ1048" s="46"/>
      <c r="AR1048" s="47"/>
      <c r="AS1048" s="47"/>
      <c r="AT1048" s="95"/>
      <c r="AU1048" s="46"/>
      <c r="AV1048" s="47"/>
      <c r="AW1048" s="47"/>
      <c r="AX1048" s="47"/>
      <c r="AY1048" s="46"/>
      <c r="AZ1048" s="46"/>
      <c r="BA1048" s="46"/>
      <c r="BB1048" s="46"/>
      <c r="BC1048" s="46"/>
      <c r="BD1048" s="47"/>
      <c r="BE1048" s="47"/>
      <c r="BF1048" s="47"/>
      <c r="BG1048" s="46"/>
      <c r="BH1048" s="47">
        <v>165400</v>
      </c>
      <c r="BI1048" s="47">
        <v>0</v>
      </c>
      <c r="BJ1048" s="47">
        <f t="shared" si="86"/>
        <v>165400</v>
      </c>
      <c r="BK1048" s="46"/>
      <c r="BL1048" s="110"/>
      <c r="BM1048" s="110"/>
      <c r="BN1048" s="47"/>
      <c r="BO1048" s="46"/>
      <c r="BP1048" s="47"/>
      <c r="BQ1048" s="47"/>
      <c r="BR1048" s="47"/>
      <c r="BS1048" s="46"/>
      <c r="BT1048" s="47"/>
      <c r="BU1048" s="47"/>
      <c r="BV1048" s="47"/>
      <c r="BW1048" s="46"/>
      <c r="BX1048" s="47">
        <v>6300400</v>
      </c>
      <c r="BY1048" s="47">
        <v>1197076</v>
      </c>
      <c r="BZ1048" s="47">
        <f>+BX1048+BY1048</f>
        <v>7497476</v>
      </c>
      <c r="CA1048" s="46"/>
      <c r="CB1048" s="47"/>
      <c r="CC1048" s="47"/>
      <c r="CD1048" s="47"/>
      <c r="CE1048" s="46"/>
      <c r="CF1048" s="47"/>
      <c r="CG1048" s="47"/>
      <c r="CH1048" s="47"/>
      <c r="CI1048" s="46"/>
      <c r="CJ1048" s="47"/>
      <c r="CK1048" s="47"/>
      <c r="CL1048" s="47"/>
      <c r="CM1048" s="46"/>
      <c r="CN1048" s="46"/>
      <c r="CO1048" s="46"/>
      <c r="CP1048" s="46"/>
      <c r="CQ1048" s="46"/>
      <c r="CR1048" s="46"/>
      <c r="CS1048" s="46"/>
      <c r="CT1048" s="46"/>
      <c r="CU1048" s="46"/>
      <c r="CV1048" s="47">
        <v>131806</v>
      </c>
      <c r="CW1048" s="47">
        <v>0</v>
      </c>
      <c r="CX1048" s="47">
        <f t="shared" si="88"/>
        <v>131806</v>
      </c>
      <c r="CY1048" s="46"/>
      <c r="CZ1048" s="28"/>
      <c r="DA1048" s="28"/>
      <c r="DB1048" s="35"/>
      <c r="DE1048" s="31">
        <f t="shared" si="84"/>
        <v>148603</v>
      </c>
    </row>
    <row r="1049" spans="1:109" ht="33.75" x14ac:dyDescent="0.25">
      <c r="A1049" s="36">
        <v>1213</v>
      </c>
      <c r="B1049" s="38" t="s">
        <v>1236</v>
      </c>
      <c r="C1049" s="33" t="s">
        <v>43</v>
      </c>
      <c r="D1049" s="40">
        <v>2</v>
      </c>
      <c r="E1049" s="21">
        <f>D1049</f>
        <v>2</v>
      </c>
      <c r="F1049" s="23" t="s">
        <v>1034</v>
      </c>
      <c r="G1049" s="23" t="s">
        <v>1039</v>
      </c>
      <c r="H1049" s="22"/>
      <c r="I1049" s="22"/>
      <c r="J1049" s="22"/>
      <c r="K1049" s="22"/>
      <c r="L1049" s="23"/>
      <c r="M1049" s="22" t="s">
        <v>124</v>
      </c>
      <c r="N1049" s="24"/>
      <c r="O1049" s="24"/>
      <c r="P1049" s="24"/>
      <c r="Q1049" s="24"/>
      <c r="R1049" s="46"/>
      <c r="S1049" s="46"/>
      <c r="T1049" s="47"/>
      <c r="U1049" s="47"/>
      <c r="V1049" s="47"/>
      <c r="W1049" s="46"/>
      <c r="X1049" s="47">
        <v>255853</v>
      </c>
      <c r="Y1049" s="47">
        <v>0</v>
      </c>
      <c r="Z1049" s="47">
        <f t="shared" si="87"/>
        <v>255853</v>
      </c>
      <c r="AA1049" s="46"/>
      <c r="AB1049" s="46"/>
      <c r="AC1049" s="120"/>
      <c r="AD1049" s="46"/>
      <c r="AE1049" s="46"/>
      <c r="AF1049" s="47"/>
      <c r="AG1049" s="47"/>
      <c r="AH1049" s="47"/>
      <c r="AI1049" s="46"/>
      <c r="AJ1049" s="46"/>
      <c r="AK1049" s="46"/>
      <c r="AL1049" s="46"/>
      <c r="AM1049" s="46"/>
      <c r="AN1049" s="47"/>
      <c r="AO1049" s="47"/>
      <c r="AP1049" s="47"/>
      <c r="AQ1049" s="46"/>
      <c r="AR1049" s="47"/>
      <c r="AS1049" s="47"/>
      <c r="AT1049" s="95"/>
      <c r="AU1049" s="46"/>
      <c r="AV1049" s="47"/>
      <c r="AW1049" s="47"/>
      <c r="AX1049" s="47"/>
      <c r="AY1049" s="46"/>
      <c r="AZ1049" s="46"/>
      <c r="BA1049" s="46"/>
      <c r="BB1049" s="46"/>
      <c r="BC1049" s="46"/>
      <c r="BD1049" s="47"/>
      <c r="BE1049" s="47"/>
      <c r="BF1049" s="47"/>
      <c r="BG1049" s="46"/>
      <c r="BH1049" s="47">
        <v>329700</v>
      </c>
      <c r="BI1049" s="47">
        <v>0</v>
      </c>
      <c r="BJ1049" s="47">
        <f t="shared" si="86"/>
        <v>329700</v>
      </c>
      <c r="BK1049" s="46"/>
      <c r="BL1049" s="110"/>
      <c r="BM1049" s="110"/>
      <c r="BN1049" s="47"/>
      <c r="BO1049" s="46"/>
      <c r="BP1049" s="47"/>
      <c r="BQ1049" s="47"/>
      <c r="BR1049" s="47"/>
      <c r="BS1049" s="46"/>
      <c r="BT1049" s="47"/>
      <c r="BU1049" s="47"/>
      <c r="BV1049" s="47"/>
      <c r="BW1049" s="46"/>
      <c r="BX1049" s="47"/>
      <c r="BY1049" s="47"/>
      <c r="BZ1049" s="47"/>
      <c r="CA1049" s="46"/>
      <c r="CB1049" s="47"/>
      <c r="CC1049" s="47"/>
      <c r="CD1049" s="47"/>
      <c r="CE1049" s="46"/>
      <c r="CF1049" s="47"/>
      <c r="CG1049" s="47"/>
      <c r="CH1049" s="47"/>
      <c r="CI1049" s="46"/>
      <c r="CJ1049" s="47"/>
      <c r="CK1049" s="47"/>
      <c r="CL1049" s="47"/>
      <c r="CM1049" s="46"/>
      <c r="CN1049" s="46"/>
      <c r="CO1049" s="46"/>
      <c r="CP1049" s="46"/>
      <c r="CQ1049" s="46"/>
      <c r="CR1049" s="46"/>
      <c r="CS1049" s="46"/>
      <c r="CT1049" s="46"/>
      <c r="CU1049" s="46"/>
      <c r="CV1049" s="47">
        <v>255853</v>
      </c>
      <c r="CW1049" s="47">
        <v>0</v>
      </c>
      <c r="CX1049" s="47">
        <f t="shared" si="88"/>
        <v>255853</v>
      </c>
      <c r="CY1049" s="46"/>
      <c r="CZ1049" s="28"/>
      <c r="DA1049" s="28"/>
      <c r="DB1049" s="35"/>
      <c r="DE1049" s="31">
        <f t="shared" si="84"/>
        <v>255853</v>
      </c>
    </row>
    <row r="1050" spans="1:109" ht="33.75" x14ac:dyDescent="0.25">
      <c r="A1050" s="18">
        <v>1214</v>
      </c>
      <c r="B1050" s="38" t="s">
        <v>1237</v>
      </c>
      <c r="C1050" s="33" t="s">
        <v>43</v>
      </c>
      <c r="D1050" s="40">
        <v>2</v>
      </c>
      <c r="E1050" s="21">
        <f>D1050</f>
        <v>2</v>
      </c>
      <c r="F1050" s="23" t="s">
        <v>1034</v>
      </c>
      <c r="G1050" s="23" t="s">
        <v>1039</v>
      </c>
      <c r="H1050" s="22"/>
      <c r="I1050" s="22"/>
      <c r="J1050" s="22"/>
      <c r="K1050" s="22"/>
      <c r="L1050" s="23"/>
      <c r="M1050" s="22" t="s">
        <v>124</v>
      </c>
      <c r="N1050" s="24"/>
      <c r="O1050" s="24"/>
      <c r="P1050" s="24"/>
      <c r="Q1050" s="24"/>
      <c r="R1050" s="46"/>
      <c r="S1050" s="46"/>
      <c r="T1050" s="47"/>
      <c r="U1050" s="47"/>
      <c r="V1050" s="47"/>
      <c r="W1050" s="46"/>
      <c r="X1050" s="47">
        <v>395304</v>
      </c>
      <c r="Y1050" s="47">
        <v>0</v>
      </c>
      <c r="Z1050" s="47">
        <f t="shared" si="87"/>
        <v>395304</v>
      </c>
      <c r="AA1050" s="46"/>
      <c r="AB1050" s="46"/>
      <c r="AC1050" s="120"/>
      <c r="AD1050" s="46"/>
      <c r="AE1050" s="46"/>
      <c r="AF1050" s="47"/>
      <c r="AG1050" s="47"/>
      <c r="AH1050" s="47"/>
      <c r="AI1050" s="46"/>
      <c r="AJ1050" s="46"/>
      <c r="AK1050" s="46"/>
      <c r="AL1050" s="46"/>
      <c r="AM1050" s="46"/>
      <c r="AN1050" s="47"/>
      <c r="AO1050" s="47"/>
      <c r="AP1050" s="47"/>
      <c r="AQ1050" s="46"/>
      <c r="AR1050" s="47"/>
      <c r="AS1050" s="47"/>
      <c r="AT1050" s="95"/>
      <c r="AU1050" s="46"/>
      <c r="AV1050" s="47"/>
      <c r="AW1050" s="47"/>
      <c r="AX1050" s="47"/>
      <c r="AY1050" s="46"/>
      <c r="AZ1050" s="46"/>
      <c r="BA1050" s="46"/>
      <c r="BB1050" s="46"/>
      <c r="BC1050" s="46"/>
      <c r="BD1050" s="47"/>
      <c r="BE1050" s="47"/>
      <c r="BF1050" s="47"/>
      <c r="BG1050" s="46"/>
      <c r="BH1050" s="47">
        <v>448100</v>
      </c>
      <c r="BI1050" s="47">
        <v>0</v>
      </c>
      <c r="BJ1050" s="47">
        <f t="shared" si="86"/>
        <v>448100</v>
      </c>
      <c r="BK1050" s="46"/>
      <c r="BL1050" s="110"/>
      <c r="BM1050" s="110"/>
      <c r="BN1050" s="47"/>
      <c r="BO1050" s="46"/>
      <c r="BP1050" s="47"/>
      <c r="BQ1050" s="47"/>
      <c r="BR1050" s="47"/>
      <c r="BS1050" s="46"/>
      <c r="BT1050" s="47"/>
      <c r="BU1050" s="47"/>
      <c r="BV1050" s="47"/>
      <c r="BW1050" s="46"/>
      <c r="BX1050" s="47">
        <v>1396500</v>
      </c>
      <c r="BY1050" s="47">
        <v>265335</v>
      </c>
      <c r="BZ1050" s="47">
        <f>+BX1050+BY1050</f>
        <v>1661835</v>
      </c>
      <c r="CA1050" s="46"/>
      <c r="CB1050" s="47"/>
      <c r="CC1050" s="47"/>
      <c r="CD1050" s="47"/>
      <c r="CE1050" s="46"/>
      <c r="CF1050" s="47"/>
      <c r="CG1050" s="47"/>
      <c r="CH1050" s="47"/>
      <c r="CI1050" s="46"/>
      <c r="CJ1050" s="47"/>
      <c r="CK1050" s="47"/>
      <c r="CL1050" s="47"/>
      <c r="CM1050" s="46"/>
      <c r="CN1050" s="46"/>
      <c r="CO1050" s="46"/>
      <c r="CP1050" s="46"/>
      <c r="CQ1050" s="46"/>
      <c r="CR1050" s="46"/>
      <c r="CS1050" s="46"/>
      <c r="CT1050" s="46"/>
      <c r="CU1050" s="46"/>
      <c r="CV1050" s="47">
        <v>395304</v>
      </c>
      <c r="CW1050" s="47">
        <v>0</v>
      </c>
      <c r="CX1050" s="47">
        <f t="shared" si="88"/>
        <v>395304</v>
      </c>
      <c r="CY1050" s="46"/>
      <c r="CZ1050" s="28"/>
      <c r="DA1050" s="28"/>
      <c r="DB1050" s="35"/>
      <c r="DE1050" s="31">
        <f t="shared" si="84"/>
        <v>421702</v>
      </c>
    </row>
    <row r="1051" spans="1:109" x14ac:dyDescent="0.25">
      <c r="A1051" s="37">
        <v>1277</v>
      </c>
      <c r="B1051" s="38" t="s">
        <v>1238</v>
      </c>
      <c r="C1051" s="33" t="s">
        <v>43</v>
      </c>
      <c r="D1051" s="40">
        <v>2</v>
      </c>
      <c r="E1051" s="21">
        <f>D1051</f>
        <v>2</v>
      </c>
      <c r="F1051" s="22" t="s">
        <v>1034</v>
      </c>
      <c r="G1051" s="22" t="s">
        <v>1239</v>
      </c>
      <c r="H1051" s="22"/>
      <c r="I1051" s="22"/>
      <c r="J1051" s="22"/>
      <c r="K1051" s="22"/>
      <c r="L1051" s="23"/>
      <c r="M1051" s="22"/>
      <c r="N1051" s="24"/>
      <c r="O1051" s="24"/>
      <c r="P1051" s="24"/>
      <c r="Q1051" s="24"/>
      <c r="R1051" s="46"/>
      <c r="S1051" s="46"/>
      <c r="T1051" s="47"/>
      <c r="U1051" s="47"/>
      <c r="V1051" s="47"/>
      <c r="W1051" s="46"/>
      <c r="X1051" s="47"/>
      <c r="Y1051" s="47"/>
      <c r="Z1051" s="47"/>
      <c r="AA1051" s="46"/>
      <c r="AB1051" s="46"/>
      <c r="AC1051" s="120"/>
      <c r="AD1051" s="46"/>
      <c r="AE1051" s="46"/>
      <c r="AF1051" s="47"/>
      <c r="AG1051" s="47"/>
      <c r="AH1051" s="47"/>
      <c r="AI1051" s="46"/>
      <c r="AJ1051" s="46"/>
      <c r="AK1051" s="46"/>
      <c r="AL1051" s="46"/>
      <c r="AM1051" s="46"/>
      <c r="AN1051" s="47"/>
      <c r="AO1051" s="47"/>
      <c r="AP1051" s="47"/>
      <c r="AQ1051" s="46"/>
      <c r="AR1051" s="47"/>
      <c r="AS1051" s="47"/>
      <c r="AT1051" s="95"/>
      <c r="AU1051" s="46"/>
      <c r="AV1051" s="47"/>
      <c r="AW1051" s="47"/>
      <c r="AX1051" s="47"/>
      <c r="AY1051" s="46"/>
      <c r="AZ1051" s="46"/>
      <c r="BA1051" s="46"/>
      <c r="BB1051" s="46"/>
      <c r="BC1051" s="46"/>
      <c r="BD1051" s="47"/>
      <c r="BE1051" s="47"/>
      <c r="BF1051" s="47"/>
      <c r="BG1051" s="46"/>
      <c r="BH1051" s="47"/>
      <c r="BI1051" s="47"/>
      <c r="BJ1051" s="47"/>
      <c r="BK1051" s="46"/>
      <c r="BL1051" s="110"/>
      <c r="BM1051" s="110"/>
      <c r="BN1051" s="47"/>
      <c r="BO1051" s="46"/>
      <c r="BP1051" s="47"/>
      <c r="BQ1051" s="47"/>
      <c r="BR1051" s="47"/>
      <c r="BS1051" s="46"/>
      <c r="BT1051" s="47"/>
      <c r="BU1051" s="47"/>
      <c r="BV1051" s="47"/>
      <c r="BW1051" s="46"/>
      <c r="BX1051" s="47"/>
      <c r="BY1051" s="47"/>
      <c r="BZ1051" s="47"/>
      <c r="CA1051" s="46"/>
      <c r="CB1051" s="47"/>
      <c r="CC1051" s="47"/>
      <c r="CD1051" s="47"/>
      <c r="CE1051" s="46"/>
      <c r="CF1051" s="47"/>
      <c r="CG1051" s="47"/>
      <c r="CH1051" s="47"/>
      <c r="CI1051" s="46"/>
      <c r="CJ1051" s="47"/>
      <c r="CK1051" s="47"/>
      <c r="CL1051" s="47"/>
      <c r="CM1051" s="46"/>
      <c r="CN1051" s="46"/>
      <c r="CO1051" s="46"/>
      <c r="CP1051" s="46"/>
      <c r="CQ1051" s="46"/>
      <c r="CR1051" s="47">
        <v>550000</v>
      </c>
      <c r="CS1051" s="47">
        <v>104500</v>
      </c>
      <c r="CT1051" s="47">
        <f>+CR1051+CS1051</f>
        <v>654500</v>
      </c>
      <c r="CU1051" s="46"/>
      <c r="CV1051" s="47"/>
      <c r="CW1051" s="47"/>
      <c r="CX1051" s="47"/>
      <c r="CY1051" s="46"/>
      <c r="CZ1051" s="28"/>
      <c r="DA1051" s="28"/>
      <c r="DB1051" s="35"/>
      <c r="DE1051" s="31">
        <f t="shared" si="84"/>
        <v>654500</v>
      </c>
    </row>
    <row r="1052" spans="1:109" ht="22.5" x14ac:dyDescent="0.25">
      <c r="A1052" s="118" t="s">
        <v>119</v>
      </c>
      <c r="B1052" s="24" t="s">
        <v>1240</v>
      </c>
      <c r="C1052" s="42" t="s">
        <v>43</v>
      </c>
      <c r="D1052" s="40">
        <v>20</v>
      </c>
      <c r="E1052" s="21">
        <f>D1052</f>
        <v>20</v>
      </c>
      <c r="F1052" s="23" t="s">
        <v>1034</v>
      </c>
      <c r="G1052" s="23" t="s">
        <v>1144</v>
      </c>
      <c r="H1052" s="24"/>
      <c r="I1052" s="24"/>
      <c r="J1052" s="24"/>
      <c r="K1052" s="24"/>
      <c r="L1052" s="24"/>
      <c r="M1052" s="24"/>
      <c r="N1052" s="24"/>
      <c r="O1052" s="24"/>
      <c r="P1052" s="24"/>
      <c r="Q1052" s="24"/>
      <c r="R1052" s="46"/>
      <c r="S1052" s="46"/>
      <c r="T1052" s="47"/>
      <c r="U1052" s="47"/>
      <c r="V1052" s="47"/>
      <c r="W1052" s="46"/>
      <c r="X1052" s="47"/>
      <c r="Y1052" s="47"/>
      <c r="Z1052" s="47"/>
      <c r="AA1052" s="46"/>
      <c r="AB1052" s="46"/>
      <c r="AC1052" s="120"/>
      <c r="AD1052" s="46"/>
      <c r="AE1052" s="46"/>
      <c r="AF1052" s="47"/>
      <c r="AG1052" s="47"/>
      <c r="AH1052" s="47"/>
      <c r="AI1052" s="46"/>
      <c r="AJ1052" s="46"/>
      <c r="AK1052" s="46"/>
      <c r="AL1052" s="46"/>
      <c r="AM1052" s="46"/>
      <c r="AN1052" s="47"/>
      <c r="AO1052" s="47"/>
      <c r="AP1052" s="47"/>
      <c r="AQ1052" s="46"/>
      <c r="AR1052" s="47"/>
      <c r="AS1052" s="47"/>
      <c r="AT1052" s="95"/>
      <c r="AU1052" s="46"/>
      <c r="AV1052" s="47"/>
      <c r="AW1052" s="47"/>
      <c r="AX1052" s="47"/>
      <c r="AY1052" s="46"/>
      <c r="AZ1052" s="46"/>
      <c r="BA1052" s="46"/>
      <c r="BB1052" s="46"/>
      <c r="BC1052" s="46"/>
      <c r="BD1052" s="47"/>
      <c r="BE1052" s="47"/>
      <c r="BF1052" s="47"/>
      <c r="BG1052" s="46"/>
      <c r="BH1052" s="47"/>
      <c r="BI1052" s="47"/>
      <c r="BJ1052" s="47"/>
      <c r="BK1052" s="46"/>
      <c r="BL1052" s="110"/>
      <c r="BM1052" s="110"/>
      <c r="BN1052" s="47"/>
      <c r="BO1052" s="46"/>
      <c r="BP1052" s="47"/>
      <c r="BQ1052" s="47"/>
      <c r="BR1052" s="47"/>
      <c r="BS1052" s="46"/>
      <c r="BT1052" s="47"/>
      <c r="BU1052" s="47"/>
      <c r="BV1052" s="47"/>
      <c r="BW1052" s="46"/>
      <c r="BX1052" s="47">
        <v>209000</v>
      </c>
      <c r="BY1052" s="47">
        <v>39710</v>
      </c>
      <c r="BZ1052" s="47">
        <f t="shared" ref="BZ1052:BZ1087" si="89">+BX1052+BY1052</f>
        <v>248710</v>
      </c>
      <c r="CA1052" s="46"/>
      <c r="CB1052" s="47"/>
      <c r="CC1052" s="47"/>
      <c r="CD1052" s="47"/>
      <c r="CE1052" s="46"/>
      <c r="CF1052" s="47"/>
      <c r="CG1052" s="47"/>
      <c r="CH1052" s="47"/>
      <c r="CI1052" s="46"/>
      <c r="CJ1052" s="47"/>
      <c r="CK1052" s="47"/>
      <c r="CL1052" s="47"/>
      <c r="CM1052" s="46"/>
      <c r="CN1052" s="46"/>
      <c r="CO1052" s="46"/>
      <c r="CP1052" s="46"/>
      <c r="CQ1052" s="46"/>
      <c r="CR1052" s="46"/>
      <c r="CS1052" s="46"/>
      <c r="CT1052" s="46"/>
      <c r="CU1052" s="46"/>
      <c r="CV1052" s="47"/>
      <c r="CW1052" s="47"/>
      <c r="CX1052" s="47"/>
      <c r="CY1052" s="46"/>
      <c r="CZ1052" s="28"/>
      <c r="DA1052" s="28"/>
      <c r="DB1052" s="35"/>
      <c r="DE1052" s="31">
        <f t="shared" si="84"/>
        <v>248710</v>
      </c>
    </row>
    <row r="1053" spans="1:109" x14ac:dyDescent="0.25">
      <c r="A1053" s="18">
        <v>1322</v>
      </c>
      <c r="B1053" s="39" t="s">
        <v>1241</v>
      </c>
      <c r="C1053" s="21" t="s">
        <v>43</v>
      </c>
      <c r="D1053" s="40">
        <v>10</v>
      </c>
      <c r="E1053" s="21">
        <v>10</v>
      </c>
      <c r="F1053" s="22" t="s">
        <v>1034</v>
      </c>
      <c r="G1053" s="23" t="s">
        <v>1035</v>
      </c>
      <c r="H1053" s="22"/>
      <c r="I1053" s="22"/>
      <c r="J1053" s="22"/>
      <c r="K1053" s="22"/>
      <c r="L1053" s="23"/>
      <c r="M1053" s="22"/>
      <c r="N1053" s="24"/>
      <c r="O1053" s="24"/>
      <c r="P1053" s="24"/>
      <c r="Q1053" s="24"/>
      <c r="R1053" s="46"/>
      <c r="S1053" s="46"/>
      <c r="T1053" s="47"/>
      <c r="U1053" s="47"/>
      <c r="V1053" s="47"/>
      <c r="W1053" s="46"/>
      <c r="X1053" s="47"/>
      <c r="Y1053" s="47"/>
      <c r="Z1053" s="47"/>
      <c r="AA1053" s="46"/>
      <c r="AB1053" s="46"/>
      <c r="AC1053" s="120"/>
      <c r="AD1053" s="46"/>
      <c r="AE1053" s="46"/>
      <c r="AF1053" s="47"/>
      <c r="AG1053" s="47"/>
      <c r="AH1053" s="47"/>
      <c r="AI1053" s="46"/>
      <c r="AJ1053" s="46"/>
      <c r="AK1053" s="46"/>
      <c r="AL1053" s="46"/>
      <c r="AM1053" s="46"/>
      <c r="AN1053" s="47"/>
      <c r="AO1053" s="47"/>
      <c r="AP1053" s="47"/>
      <c r="AQ1053" s="46"/>
      <c r="AR1053" s="47"/>
      <c r="AS1053" s="47"/>
      <c r="AT1053" s="95"/>
      <c r="AU1053" s="46"/>
      <c r="AV1053" s="47"/>
      <c r="AW1053" s="47"/>
      <c r="AX1053" s="47"/>
      <c r="AY1053" s="46"/>
      <c r="AZ1053" s="46"/>
      <c r="BA1053" s="46"/>
      <c r="BB1053" s="46"/>
      <c r="BC1053" s="46"/>
      <c r="BD1053" s="47"/>
      <c r="BE1053" s="47"/>
      <c r="BF1053" s="47"/>
      <c r="BG1053" s="46"/>
      <c r="BH1053" s="47"/>
      <c r="BI1053" s="47"/>
      <c r="BJ1053" s="47"/>
      <c r="BK1053" s="46"/>
      <c r="BL1053" s="110">
        <v>35282</v>
      </c>
      <c r="BM1053" s="110">
        <v>0</v>
      </c>
      <c r="BN1053" s="47">
        <f>+BL1053+BM1053</f>
        <v>35282</v>
      </c>
      <c r="BO1053" s="46"/>
      <c r="BP1053" s="47"/>
      <c r="BQ1053" s="47"/>
      <c r="BR1053" s="47"/>
      <c r="BS1053" s="46"/>
      <c r="BT1053" s="47"/>
      <c r="BU1053" s="47"/>
      <c r="BV1053" s="47"/>
      <c r="BW1053" s="46"/>
      <c r="BX1053" s="47">
        <v>209000</v>
      </c>
      <c r="BY1053" s="47">
        <v>39710</v>
      </c>
      <c r="BZ1053" s="47">
        <f t="shared" si="89"/>
        <v>248710</v>
      </c>
      <c r="CA1053" s="46"/>
      <c r="CB1053" s="47"/>
      <c r="CC1053" s="47"/>
      <c r="CD1053" s="47"/>
      <c r="CE1053" s="46"/>
      <c r="CF1053" s="47"/>
      <c r="CG1053" s="47"/>
      <c r="CH1053" s="47"/>
      <c r="CI1053" s="46"/>
      <c r="CJ1053" s="47"/>
      <c r="CK1053" s="47"/>
      <c r="CL1053" s="47"/>
      <c r="CM1053" s="46"/>
      <c r="CN1053" s="46"/>
      <c r="CO1053" s="46"/>
      <c r="CP1053" s="46"/>
      <c r="CQ1053" s="46"/>
      <c r="CR1053" s="46"/>
      <c r="CS1053" s="46"/>
      <c r="CT1053" s="46"/>
      <c r="CU1053" s="46"/>
      <c r="CV1053" s="47"/>
      <c r="CW1053" s="47"/>
      <c r="CX1053" s="47"/>
      <c r="CY1053" s="46"/>
      <c r="CZ1053" s="28"/>
      <c r="DA1053" s="28"/>
      <c r="DB1053" s="35"/>
      <c r="DE1053" s="31">
        <f t="shared" si="84"/>
        <v>141996</v>
      </c>
    </row>
    <row r="1054" spans="1:109" ht="22.5" x14ac:dyDescent="0.25">
      <c r="A1054" s="41">
        <v>1336</v>
      </c>
      <c r="B1054" s="38" t="s">
        <v>1242</v>
      </c>
      <c r="C1054" s="33" t="s">
        <v>43</v>
      </c>
      <c r="D1054" s="40">
        <v>4</v>
      </c>
      <c r="E1054" s="21">
        <f t="shared" ref="E1054:E1059" si="90">D1054</f>
        <v>4</v>
      </c>
      <c r="F1054" s="22" t="s">
        <v>1034</v>
      </c>
      <c r="G1054" s="22" t="s">
        <v>1035</v>
      </c>
      <c r="H1054" s="22"/>
      <c r="I1054" s="22"/>
      <c r="J1054" s="22"/>
      <c r="K1054" s="22"/>
      <c r="L1054" s="23"/>
      <c r="M1054" s="22"/>
      <c r="N1054" s="24"/>
      <c r="O1054" s="24"/>
      <c r="P1054" s="24"/>
      <c r="Q1054" s="24"/>
      <c r="R1054" s="46"/>
      <c r="S1054" s="46"/>
      <c r="T1054" s="47"/>
      <c r="U1054" s="47"/>
      <c r="V1054" s="47"/>
      <c r="W1054" s="46"/>
      <c r="X1054" s="47"/>
      <c r="Y1054" s="47"/>
      <c r="Z1054" s="47"/>
      <c r="AA1054" s="46"/>
      <c r="AB1054" s="46"/>
      <c r="AC1054" s="120"/>
      <c r="AD1054" s="46"/>
      <c r="AE1054" s="46"/>
      <c r="AF1054" s="47"/>
      <c r="AG1054" s="47"/>
      <c r="AH1054" s="47"/>
      <c r="AI1054" s="46"/>
      <c r="AJ1054" s="46"/>
      <c r="AK1054" s="46"/>
      <c r="AL1054" s="46"/>
      <c r="AM1054" s="46"/>
      <c r="AN1054" s="47"/>
      <c r="AO1054" s="47"/>
      <c r="AP1054" s="47"/>
      <c r="AQ1054" s="46"/>
      <c r="AR1054" s="47">
        <f>VLOOKUP(A1054,'[11]cirugia y sus especialida (404)'!$A$1:$U$425,19,0)</f>
        <v>33882</v>
      </c>
      <c r="AS1054" s="47">
        <f>VLOOKUP(A1054,'[11]cirugia y sus especialida (404)'!$A$1:$U$425,20,0)</f>
        <v>6438</v>
      </c>
      <c r="AT1054" s="95">
        <f>+AR1054+AS1054</f>
        <v>40320</v>
      </c>
      <c r="AU1054" s="46"/>
      <c r="AV1054" s="47"/>
      <c r="AW1054" s="47"/>
      <c r="AX1054" s="47"/>
      <c r="AY1054" s="46"/>
      <c r="AZ1054" s="46"/>
      <c r="BA1054" s="46"/>
      <c r="BB1054" s="46"/>
      <c r="BC1054" s="46"/>
      <c r="BD1054" s="47"/>
      <c r="BE1054" s="47"/>
      <c r="BF1054" s="47"/>
      <c r="BG1054" s="46"/>
      <c r="BH1054" s="47"/>
      <c r="BI1054" s="47"/>
      <c r="BJ1054" s="47"/>
      <c r="BK1054" s="46"/>
      <c r="BL1054" s="110">
        <v>35282</v>
      </c>
      <c r="BM1054" s="110">
        <v>0</v>
      </c>
      <c r="BN1054" s="47">
        <f>+BL1054+BM1054</f>
        <v>35282</v>
      </c>
      <c r="BO1054" s="46"/>
      <c r="BP1054" s="47"/>
      <c r="BQ1054" s="47"/>
      <c r="BR1054" s="47"/>
      <c r="BS1054" s="46"/>
      <c r="BT1054" s="47"/>
      <c r="BU1054" s="47"/>
      <c r="BV1054" s="47"/>
      <c r="BW1054" s="46"/>
      <c r="BX1054" s="47"/>
      <c r="BY1054" s="47"/>
      <c r="BZ1054" s="47"/>
      <c r="CA1054" s="46"/>
      <c r="CB1054" s="47"/>
      <c r="CC1054" s="47"/>
      <c r="CD1054" s="47"/>
      <c r="CE1054" s="46"/>
      <c r="CF1054" s="47"/>
      <c r="CG1054" s="47"/>
      <c r="CH1054" s="47"/>
      <c r="CI1054" s="46"/>
      <c r="CJ1054" s="47"/>
      <c r="CK1054" s="47"/>
      <c r="CL1054" s="47"/>
      <c r="CM1054" s="46"/>
      <c r="CN1054" s="46"/>
      <c r="CO1054" s="46"/>
      <c r="CP1054" s="46"/>
      <c r="CQ1054" s="46"/>
      <c r="CR1054" s="46"/>
      <c r="CS1054" s="46"/>
      <c r="CT1054" s="46"/>
      <c r="CU1054" s="46"/>
      <c r="CV1054" s="47"/>
      <c r="CW1054" s="47"/>
      <c r="CX1054" s="47"/>
      <c r="CY1054" s="46"/>
      <c r="CZ1054" s="28"/>
      <c r="DA1054" s="28"/>
      <c r="DB1054" s="35"/>
      <c r="DE1054" s="31">
        <f t="shared" si="84"/>
        <v>37801</v>
      </c>
    </row>
    <row r="1055" spans="1:109" ht="56.25" x14ac:dyDescent="0.25">
      <c r="A1055" s="36">
        <v>1360</v>
      </c>
      <c r="B1055" s="38" t="s">
        <v>1243</v>
      </c>
      <c r="C1055" s="33" t="s">
        <v>1244</v>
      </c>
      <c r="D1055" s="40">
        <v>2</v>
      </c>
      <c r="E1055" s="21">
        <f t="shared" si="90"/>
        <v>2</v>
      </c>
      <c r="F1055" s="23" t="s">
        <v>1034</v>
      </c>
      <c r="G1055" s="23" t="s">
        <v>1039</v>
      </c>
      <c r="H1055" s="22"/>
      <c r="I1055" s="22"/>
      <c r="J1055" s="22"/>
      <c r="K1055" s="22"/>
      <c r="L1055" s="23"/>
      <c r="M1055" s="22" t="s">
        <v>124</v>
      </c>
      <c r="N1055" s="24"/>
      <c r="O1055" s="24"/>
      <c r="P1055" s="24"/>
      <c r="Q1055" s="24"/>
      <c r="R1055" s="46"/>
      <c r="S1055" s="46"/>
      <c r="T1055" s="47"/>
      <c r="U1055" s="47"/>
      <c r="V1055" s="47"/>
      <c r="W1055" s="46"/>
      <c r="X1055" s="47"/>
      <c r="Y1055" s="47"/>
      <c r="Z1055" s="47"/>
      <c r="AA1055" s="46"/>
      <c r="AB1055" s="46"/>
      <c r="AC1055" s="120"/>
      <c r="AD1055" s="46"/>
      <c r="AE1055" s="46"/>
      <c r="AF1055" s="47"/>
      <c r="AG1055" s="47"/>
      <c r="AH1055" s="47"/>
      <c r="AI1055" s="46"/>
      <c r="AJ1055" s="46"/>
      <c r="AK1055" s="46"/>
      <c r="AL1055" s="46"/>
      <c r="AM1055" s="46"/>
      <c r="AN1055" s="47"/>
      <c r="AO1055" s="47"/>
      <c r="AP1055" s="47"/>
      <c r="AQ1055" s="46"/>
      <c r="AR1055" s="47"/>
      <c r="AS1055" s="47"/>
      <c r="AT1055" s="95"/>
      <c r="AU1055" s="46"/>
      <c r="AV1055" s="47"/>
      <c r="AW1055" s="47"/>
      <c r="AX1055" s="47"/>
      <c r="AY1055" s="46"/>
      <c r="AZ1055" s="46"/>
      <c r="BA1055" s="46"/>
      <c r="BB1055" s="46"/>
      <c r="BC1055" s="46"/>
      <c r="BD1055" s="47"/>
      <c r="BE1055" s="47"/>
      <c r="BF1055" s="47"/>
      <c r="BG1055" s="46"/>
      <c r="BH1055" s="47"/>
      <c r="BI1055" s="47"/>
      <c r="BJ1055" s="47"/>
      <c r="BK1055" s="46"/>
      <c r="BL1055" s="110">
        <v>1715530.584</v>
      </c>
      <c r="BM1055" s="110">
        <v>325950.81096000003</v>
      </c>
      <c r="BN1055" s="47">
        <f>+BL1055+BM1055</f>
        <v>2041481.3949600002</v>
      </c>
      <c r="BO1055" s="46"/>
      <c r="BP1055" s="47"/>
      <c r="BQ1055" s="47"/>
      <c r="BR1055" s="47"/>
      <c r="BS1055" s="46"/>
      <c r="BT1055" s="47"/>
      <c r="BU1055" s="47"/>
      <c r="BV1055" s="47"/>
      <c r="BW1055" s="46"/>
      <c r="BX1055" s="47">
        <v>209000</v>
      </c>
      <c r="BY1055" s="47">
        <v>39710</v>
      </c>
      <c r="BZ1055" s="47">
        <f t="shared" si="89"/>
        <v>248710</v>
      </c>
      <c r="CA1055" s="46"/>
      <c r="CB1055" s="47"/>
      <c r="CC1055" s="47"/>
      <c r="CD1055" s="47"/>
      <c r="CE1055" s="46"/>
      <c r="CF1055" s="47"/>
      <c r="CG1055" s="47"/>
      <c r="CH1055" s="47"/>
      <c r="CI1055" s="46"/>
      <c r="CJ1055" s="47"/>
      <c r="CK1055" s="47"/>
      <c r="CL1055" s="47"/>
      <c r="CM1055" s="46"/>
      <c r="CN1055" s="46"/>
      <c r="CO1055" s="46"/>
      <c r="CP1055" s="46"/>
      <c r="CQ1055" s="46"/>
      <c r="CR1055" s="46"/>
      <c r="CS1055" s="46"/>
      <c r="CT1055" s="46"/>
      <c r="CU1055" s="46"/>
      <c r="CV1055" s="47"/>
      <c r="CW1055" s="47"/>
      <c r="CX1055" s="47"/>
      <c r="CY1055" s="46"/>
      <c r="CZ1055" s="28"/>
      <c r="DA1055" s="28"/>
      <c r="DB1055" s="35"/>
      <c r="DE1055" s="31">
        <f t="shared" si="84"/>
        <v>1145095.6974800001</v>
      </c>
    </row>
    <row r="1056" spans="1:109" ht="67.5" x14ac:dyDescent="0.25">
      <c r="A1056" s="18">
        <v>1361</v>
      </c>
      <c r="B1056" s="38" t="s">
        <v>1245</v>
      </c>
      <c r="C1056" s="33" t="s">
        <v>1244</v>
      </c>
      <c r="D1056" s="40">
        <v>2</v>
      </c>
      <c r="E1056" s="21">
        <f t="shared" si="90"/>
        <v>2</v>
      </c>
      <c r="F1056" s="23" t="s">
        <v>1034</v>
      </c>
      <c r="G1056" s="23" t="s">
        <v>1039</v>
      </c>
      <c r="H1056" s="22"/>
      <c r="I1056" s="22"/>
      <c r="J1056" s="22"/>
      <c r="K1056" s="22"/>
      <c r="L1056" s="23"/>
      <c r="M1056" s="22" t="s">
        <v>124</v>
      </c>
      <c r="N1056" s="24"/>
      <c r="O1056" s="24"/>
      <c r="P1056" s="24"/>
      <c r="Q1056" s="24"/>
      <c r="R1056" s="46"/>
      <c r="S1056" s="46"/>
      <c r="T1056" s="47"/>
      <c r="U1056" s="47"/>
      <c r="V1056" s="47"/>
      <c r="W1056" s="46"/>
      <c r="X1056" s="47"/>
      <c r="Y1056" s="47"/>
      <c r="Z1056" s="47"/>
      <c r="AA1056" s="46"/>
      <c r="AB1056" s="46"/>
      <c r="AC1056" s="120"/>
      <c r="AD1056" s="46"/>
      <c r="AE1056" s="46"/>
      <c r="AF1056" s="47"/>
      <c r="AG1056" s="47"/>
      <c r="AH1056" s="47"/>
      <c r="AI1056" s="46"/>
      <c r="AJ1056" s="46"/>
      <c r="AK1056" s="46"/>
      <c r="AL1056" s="46"/>
      <c r="AM1056" s="46"/>
      <c r="AN1056" s="47"/>
      <c r="AO1056" s="47"/>
      <c r="AP1056" s="47"/>
      <c r="AQ1056" s="46"/>
      <c r="AR1056" s="47"/>
      <c r="AS1056" s="47"/>
      <c r="AT1056" s="95"/>
      <c r="AU1056" s="46"/>
      <c r="AV1056" s="47"/>
      <c r="AW1056" s="47"/>
      <c r="AX1056" s="47"/>
      <c r="AY1056" s="46"/>
      <c r="AZ1056" s="46"/>
      <c r="BA1056" s="46"/>
      <c r="BB1056" s="46"/>
      <c r="BC1056" s="46"/>
      <c r="BD1056" s="47"/>
      <c r="BE1056" s="47"/>
      <c r="BF1056" s="47"/>
      <c r="BG1056" s="46"/>
      <c r="BH1056" s="47"/>
      <c r="BI1056" s="47"/>
      <c r="BJ1056" s="47"/>
      <c r="BK1056" s="46"/>
      <c r="BL1056" s="110">
        <v>1715530.584</v>
      </c>
      <c r="BM1056" s="110">
        <v>325950.81096000003</v>
      </c>
      <c r="BN1056" s="47">
        <f>+BL1056+BM1056</f>
        <v>2041481.3949600002</v>
      </c>
      <c r="BO1056" s="46"/>
      <c r="BP1056" s="47"/>
      <c r="BQ1056" s="47"/>
      <c r="BR1056" s="47"/>
      <c r="BS1056" s="46"/>
      <c r="BT1056" s="47"/>
      <c r="BU1056" s="47"/>
      <c r="BV1056" s="47"/>
      <c r="BW1056" s="46"/>
      <c r="BX1056" s="47">
        <v>209000</v>
      </c>
      <c r="BY1056" s="47">
        <v>39710</v>
      </c>
      <c r="BZ1056" s="47">
        <f t="shared" si="89"/>
        <v>248710</v>
      </c>
      <c r="CA1056" s="46"/>
      <c r="CB1056" s="47"/>
      <c r="CC1056" s="47"/>
      <c r="CD1056" s="47"/>
      <c r="CE1056" s="46"/>
      <c r="CF1056" s="47"/>
      <c r="CG1056" s="47"/>
      <c r="CH1056" s="47"/>
      <c r="CI1056" s="46"/>
      <c r="CJ1056" s="47"/>
      <c r="CK1056" s="47"/>
      <c r="CL1056" s="47"/>
      <c r="CM1056" s="46"/>
      <c r="CN1056" s="46"/>
      <c r="CO1056" s="46"/>
      <c r="CP1056" s="46"/>
      <c r="CQ1056" s="46"/>
      <c r="CR1056" s="46"/>
      <c r="CS1056" s="46"/>
      <c r="CT1056" s="46"/>
      <c r="CU1056" s="46"/>
      <c r="CV1056" s="47"/>
      <c r="CW1056" s="47"/>
      <c r="CX1056" s="47"/>
      <c r="CY1056" s="46"/>
      <c r="CZ1056" s="28"/>
      <c r="DA1056" s="28"/>
      <c r="DB1056" s="35"/>
      <c r="DE1056" s="31">
        <f t="shared" si="84"/>
        <v>1145095.6974800001</v>
      </c>
    </row>
    <row r="1057" spans="1:109" x14ac:dyDescent="0.25">
      <c r="A1057" s="18">
        <v>1365</v>
      </c>
      <c r="B1057" s="38" t="s">
        <v>1246</v>
      </c>
      <c r="C1057" s="33" t="s">
        <v>43</v>
      </c>
      <c r="D1057" s="40">
        <v>1</v>
      </c>
      <c r="E1057" s="21">
        <f t="shared" si="90"/>
        <v>1</v>
      </c>
      <c r="F1057" s="22" t="s">
        <v>1034</v>
      </c>
      <c r="G1057" s="22" t="s">
        <v>1078</v>
      </c>
      <c r="H1057" s="22"/>
      <c r="I1057" s="22"/>
      <c r="J1057" s="22"/>
      <c r="K1057" s="22"/>
      <c r="L1057" s="23"/>
      <c r="M1057" s="22"/>
      <c r="N1057" s="24"/>
      <c r="O1057" s="24"/>
      <c r="P1057" s="24"/>
      <c r="Q1057" s="24"/>
      <c r="R1057" s="46"/>
      <c r="S1057" s="46"/>
      <c r="T1057" s="47"/>
      <c r="U1057" s="47"/>
      <c r="V1057" s="47"/>
      <c r="W1057" s="46"/>
      <c r="X1057" s="47"/>
      <c r="Y1057" s="47"/>
      <c r="Z1057" s="47"/>
      <c r="AA1057" s="46"/>
      <c r="AB1057" s="46"/>
      <c r="AC1057" s="120"/>
      <c r="AD1057" s="46"/>
      <c r="AE1057" s="46"/>
      <c r="AF1057" s="47"/>
      <c r="AG1057" s="47"/>
      <c r="AH1057" s="47"/>
      <c r="AI1057" s="46"/>
      <c r="AJ1057" s="46"/>
      <c r="AK1057" s="46"/>
      <c r="AL1057" s="46"/>
      <c r="AM1057" s="46"/>
      <c r="AN1057" s="47"/>
      <c r="AO1057" s="47"/>
      <c r="AP1057" s="47"/>
      <c r="AQ1057" s="46"/>
      <c r="AR1057" s="47"/>
      <c r="AS1057" s="47"/>
      <c r="AT1057" s="95"/>
      <c r="AU1057" s="46"/>
      <c r="AV1057" s="47"/>
      <c r="AW1057" s="47"/>
      <c r="AX1057" s="47"/>
      <c r="AY1057" s="46"/>
      <c r="AZ1057" s="46"/>
      <c r="BA1057" s="46"/>
      <c r="BB1057" s="46"/>
      <c r="BC1057" s="46"/>
      <c r="BD1057" s="47"/>
      <c r="BE1057" s="47"/>
      <c r="BF1057" s="47"/>
      <c r="BG1057" s="46"/>
      <c r="BH1057" s="47"/>
      <c r="BI1057" s="47"/>
      <c r="BJ1057" s="47"/>
      <c r="BK1057" s="46"/>
      <c r="BL1057" s="110"/>
      <c r="BM1057" s="110"/>
      <c r="BN1057" s="47"/>
      <c r="BO1057" s="46"/>
      <c r="BP1057" s="47"/>
      <c r="BQ1057" s="47"/>
      <c r="BR1057" s="47"/>
      <c r="BS1057" s="46"/>
      <c r="BT1057" s="47"/>
      <c r="BU1057" s="47"/>
      <c r="BV1057" s="47"/>
      <c r="BW1057" s="46"/>
      <c r="BX1057" s="47">
        <v>209000</v>
      </c>
      <c r="BY1057" s="47">
        <v>39710</v>
      </c>
      <c r="BZ1057" s="47">
        <f t="shared" si="89"/>
        <v>248710</v>
      </c>
      <c r="CA1057" s="46"/>
      <c r="CB1057" s="47"/>
      <c r="CC1057" s="47"/>
      <c r="CD1057" s="47"/>
      <c r="CE1057" s="46"/>
      <c r="CF1057" s="47"/>
      <c r="CG1057" s="47"/>
      <c r="CH1057" s="47"/>
      <c r="CI1057" s="46"/>
      <c r="CJ1057" s="47"/>
      <c r="CK1057" s="47"/>
      <c r="CL1057" s="47"/>
      <c r="CM1057" s="46"/>
      <c r="CN1057" s="46"/>
      <c r="CO1057" s="46"/>
      <c r="CP1057" s="46"/>
      <c r="CQ1057" s="46"/>
      <c r="CR1057" s="46"/>
      <c r="CS1057" s="46"/>
      <c r="CT1057" s="46"/>
      <c r="CU1057" s="46"/>
      <c r="CV1057" s="47"/>
      <c r="CW1057" s="47"/>
      <c r="CX1057" s="47"/>
      <c r="CY1057" s="46"/>
      <c r="CZ1057" s="28"/>
      <c r="DA1057" s="28"/>
      <c r="DB1057" s="35"/>
      <c r="DE1057" s="31">
        <f t="shared" si="84"/>
        <v>248710</v>
      </c>
    </row>
    <row r="1058" spans="1:109" x14ac:dyDescent="0.25">
      <c r="A1058" s="37">
        <v>1367</v>
      </c>
      <c r="B1058" s="38" t="s">
        <v>1247</v>
      </c>
      <c r="C1058" s="33" t="s">
        <v>43</v>
      </c>
      <c r="D1058" s="40">
        <v>1</v>
      </c>
      <c r="E1058" s="21">
        <f t="shared" si="90"/>
        <v>1</v>
      </c>
      <c r="F1058" s="22" t="s">
        <v>1034</v>
      </c>
      <c r="G1058" s="22" t="s">
        <v>1039</v>
      </c>
      <c r="H1058" s="22"/>
      <c r="I1058" s="22"/>
      <c r="J1058" s="22"/>
      <c r="K1058" s="22"/>
      <c r="L1058" s="23"/>
      <c r="M1058" s="22"/>
      <c r="N1058" s="24"/>
      <c r="O1058" s="24"/>
      <c r="P1058" s="24"/>
      <c r="Q1058" s="24"/>
      <c r="R1058" s="46"/>
      <c r="S1058" s="46"/>
      <c r="T1058" s="47"/>
      <c r="U1058" s="47"/>
      <c r="V1058" s="47"/>
      <c r="W1058" s="46"/>
      <c r="X1058" s="47"/>
      <c r="Y1058" s="47"/>
      <c r="Z1058" s="47"/>
      <c r="AA1058" s="46"/>
      <c r="AB1058" s="46"/>
      <c r="AC1058" s="120"/>
      <c r="AD1058" s="46"/>
      <c r="AE1058" s="46"/>
      <c r="AF1058" s="47"/>
      <c r="AG1058" s="47"/>
      <c r="AH1058" s="47"/>
      <c r="AI1058" s="46"/>
      <c r="AJ1058" s="46"/>
      <c r="AK1058" s="46"/>
      <c r="AL1058" s="46"/>
      <c r="AM1058" s="46"/>
      <c r="AN1058" s="47"/>
      <c r="AO1058" s="47"/>
      <c r="AP1058" s="47"/>
      <c r="AQ1058" s="46"/>
      <c r="AR1058" s="47"/>
      <c r="AS1058" s="47"/>
      <c r="AT1058" s="95"/>
      <c r="AU1058" s="46"/>
      <c r="AV1058" s="47"/>
      <c r="AW1058" s="47"/>
      <c r="AX1058" s="47"/>
      <c r="AY1058" s="46"/>
      <c r="AZ1058" s="46"/>
      <c r="BA1058" s="46"/>
      <c r="BB1058" s="46"/>
      <c r="BC1058" s="46"/>
      <c r="BD1058" s="47"/>
      <c r="BE1058" s="47"/>
      <c r="BF1058" s="47"/>
      <c r="BG1058" s="46"/>
      <c r="BH1058" s="47"/>
      <c r="BI1058" s="47"/>
      <c r="BJ1058" s="47"/>
      <c r="BK1058" s="46"/>
      <c r="BL1058" s="110"/>
      <c r="BM1058" s="110"/>
      <c r="BN1058" s="47"/>
      <c r="BO1058" s="46"/>
      <c r="BP1058" s="47"/>
      <c r="BQ1058" s="47"/>
      <c r="BR1058" s="47"/>
      <c r="BS1058" s="46"/>
      <c r="BT1058" s="47"/>
      <c r="BU1058" s="47"/>
      <c r="BV1058" s="47"/>
      <c r="BW1058" s="46"/>
      <c r="BX1058" s="47">
        <v>209000</v>
      </c>
      <c r="BY1058" s="47">
        <v>39710</v>
      </c>
      <c r="BZ1058" s="47">
        <f t="shared" si="89"/>
        <v>248710</v>
      </c>
      <c r="CA1058" s="46"/>
      <c r="CB1058" s="47"/>
      <c r="CC1058" s="47"/>
      <c r="CD1058" s="47"/>
      <c r="CE1058" s="46"/>
      <c r="CF1058" s="47">
        <f>VLOOKUP(A1058,'[10]cirugia y sus especialida (404)'!$A$1:$U$425,19,0)</f>
        <v>330000</v>
      </c>
      <c r="CG1058" s="47">
        <f>VLOOKUP(A1058,'[10]cirugia y sus especialida (404)'!$A$1:$U$425,20,0)</f>
        <v>0</v>
      </c>
      <c r="CH1058" s="47">
        <f>+CF1058+CG1058</f>
        <v>330000</v>
      </c>
      <c r="CI1058" s="46"/>
      <c r="CJ1058" s="47"/>
      <c r="CK1058" s="47"/>
      <c r="CL1058" s="47"/>
      <c r="CM1058" s="46"/>
      <c r="CN1058" s="46"/>
      <c r="CO1058" s="46"/>
      <c r="CP1058" s="46"/>
      <c r="CQ1058" s="46"/>
      <c r="CR1058" s="46"/>
      <c r="CS1058" s="46"/>
      <c r="CT1058" s="46"/>
      <c r="CU1058" s="46"/>
      <c r="CV1058" s="47"/>
      <c r="CW1058" s="47"/>
      <c r="CX1058" s="47"/>
      <c r="CY1058" s="46"/>
      <c r="CZ1058" s="28"/>
      <c r="DA1058" s="28"/>
      <c r="DB1058" s="35"/>
      <c r="DE1058" s="31">
        <f t="shared" si="84"/>
        <v>289355</v>
      </c>
    </row>
    <row r="1059" spans="1:109" ht="22.5" x14ac:dyDescent="0.25">
      <c r="A1059" s="41">
        <v>1381</v>
      </c>
      <c r="B1059" s="38" t="s">
        <v>1248</v>
      </c>
      <c r="C1059" s="33" t="s">
        <v>72</v>
      </c>
      <c r="D1059" s="40">
        <v>5</v>
      </c>
      <c r="E1059" s="21">
        <f t="shared" si="90"/>
        <v>5</v>
      </c>
      <c r="F1059" s="22" t="s">
        <v>1034</v>
      </c>
      <c r="G1059" s="22" t="s">
        <v>1035</v>
      </c>
      <c r="H1059" s="22"/>
      <c r="I1059" s="22"/>
      <c r="J1059" s="22"/>
      <c r="K1059" s="22"/>
      <c r="L1059" s="23"/>
      <c r="M1059" s="22"/>
      <c r="N1059" s="24"/>
      <c r="O1059" s="24"/>
      <c r="P1059" s="24"/>
      <c r="Q1059" s="24"/>
      <c r="R1059" s="46"/>
      <c r="S1059" s="46"/>
      <c r="T1059" s="47"/>
      <c r="U1059" s="47"/>
      <c r="V1059" s="47"/>
      <c r="W1059" s="46"/>
      <c r="X1059" s="47"/>
      <c r="Y1059" s="47"/>
      <c r="Z1059" s="47"/>
      <c r="AA1059" s="46"/>
      <c r="AB1059" s="46"/>
      <c r="AC1059" s="120"/>
      <c r="AD1059" s="46"/>
      <c r="AE1059" s="46"/>
      <c r="AF1059" s="47"/>
      <c r="AG1059" s="47"/>
      <c r="AH1059" s="47"/>
      <c r="AI1059" s="46"/>
      <c r="AJ1059" s="46"/>
      <c r="AK1059" s="46"/>
      <c r="AL1059" s="46"/>
      <c r="AM1059" s="46"/>
      <c r="AN1059" s="47"/>
      <c r="AO1059" s="47"/>
      <c r="AP1059" s="47"/>
      <c r="AQ1059" s="46"/>
      <c r="AR1059" s="47"/>
      <c r="AS1059" s="47"/>
      <c r="AT1059" s="95"/>
      <c r="AU1059" s="46"/>
      <c r="AV1059" s="47"/>
      <c r="AW1059" s="47"/>
      <c r="AX1059" s="47"/>
      <c r="AY1059" s="46"/>
      <c r="AZ1059" s="46"/>
      <c r="BA1059" s="46"/>
      <c r="BB1059" s="46"/>
      <c r="BC1059" s="46"/>
      <c r="BD1059" s="47"/>
      <c r="BE1059" s="47"/>
      <c r="BF1059" s="47"/>
      <c r="BG1059" s="46"/>
      <c r="BH1059" s="47"/>
      <c r="BI1059" s="47"/>
      <c r="BJ1059" s="47"/>
      <c r="BK1059" s="46"/>
      <c r="BL1059" s="110">
        <v>35282</v>
      </c>
      <c r="BM1059" s="110">
        <v>0</v>
      </c>
      <c r="BN1059" s="47">
        <f>+BL1059+BM1059</f>
        <v>35282</v>
      </c>
      <c r="BO1059" s="46"/>
      <c r="BP1059" s="47"/>
      <c r="BQ1059" s="47"/>
      <c r="BR1059" s="47"/>
      <c r="BS1059" s="46"/>
      <c r="BT1059" s="47"/>
      <c r="BU1059" s="47"/>
      <c r="BV1059" s="47"/>
      <c r="BW1059" s="46"/>
      <c r="BX1059" s="47"/>
      <c r="BY1059" s="47"/>
      <c r="BZ1059" s="47"/>
      <c r="CA1059" s="46"/>
      <c r="CB1059" s="47"/>
      <c r="CC1059" s="47"/>
      <c r="CD1059" s="47"/>
      <c r="CE1059" s="46"/>
      <c r="CF1059" s="47"/>
      <c r="CG1059" s="47"/>
      <c r="CH1059" s="47"/>
      <c r="CI1059" s="46"/>
      <c r="CJ1059" s="47"/>
      <c r="CK1059" s="47"/>
      <c r="CL1059" s="47"/>
      <c r="CM1059" s="46"/>
      <c r="CN1059" s="46"/>
      <c r="CO1059" s="46"/>
      <c r="CP1059" s="46"/>
      <c r="CQ1059" s="46"/>
      <c r="CR1059" s="46"/>
      <c r="CS1059" s="46"/>
      <c r="CT1059" s="46"/>
      <c r="CU1059" s="46"/>
      <c r="CV1059" s="47"/>
      <c r="CW1059" s="47"/>
      <c r="CX1059" s="47"/>
      <c r="CY1059" s="46"/>
      <c r="CZ1059" s="28"/>
      <c r="DA1059" s="28"/>
      <c r="DB1059" s="35"/>
      <c r="DE1059" s="31">
        <f t="shared" si="84"/>
        <v>35282</v>
      </c>
    </row>
    <row r="1060" spans="1:109" ht="22.5" x14ac:dyDescent="0.25">
      <c r="A1060" s="18">
        <v>1385</v>
      </c>
      <c r="B1060" s="43" t="s">
        <v>1249</v>
      </c>
      <c r="C1060" s="21" t="s">
        <v>43</v>
      </c>
      <c r="D1060" s="40">
        <v>2</v>
      </c>
      <c r="E1060" s="21">
        <v>2</v>
      </c>
      <c r="F1060" s="23" t="s">
        <v>1034</v>
      </c>
      <c r="G1060" s="23" t="s">
        <v>1039</v>
      </c>
      <c r="H1060" s="22" t="s">
        <v>124</v>
      </c>
      <c r="I1060" s="22"/>
      <c r="J1060" s="22"/>
      <c r="K1060" s="22"/>
      <c r="L1060" s="23"/>
      <c r="M1060" s="22"/>
      <c r="N1060" s="24"/>
      <c r="O1060" s="24"/>
      <c r="P1060" s="24"/>
      <c r="Q1060" s="24"/>
      <c r="R1060" s="46"/>
      <c r="S1060" s="46"/>
      <c r="T1060" s="47"/>
      <c r="U1060" s="47"/>
      <c r="V1060" s="47"/>
      <c r="W1060" s="46"/>
      <c r="X1060" s="47">
        <v>622440</v>
      </c>
      <c r="Y1060" s="47">
        <v>118263.6</v>
      </c>
      <c r="Z1060" s="47">
        <f>+X1060+Y1060</f>
        <v>740703.6</v>
      </c>
      <c r="AA1060" s="46"/>
      <c r="AB1060" s="46"/>
      <c r="AC1060" s="120"/>
      <c r="AD1060" s="46"/>
      <c r="AE1060" s="46"/>
      <c r="AF1060" s="47"/>
      <c r="AG1060" s="47"/>
      <c r="AH1060" s="47"/>
      <c r="AI1060" s="46"/>
      <c r="AJ1060" s="46"/>
      <c r="AK1060" s="46"/>
      <c r="AL1060" s="46"/>
      <c r="AM1060" s="46"/>
      <c r="AN1060" s="47"/>
      <c r="AO1060" s="47"/>
      <c r="AP1060" s="47"/>
      <c r="AQ1060" s="46"/>
      <c r="AR1060" s="47"/>
      <c r="AS1060" s="47"/>
      <c r="AT1060" s="95"/>
      <c r="AU1060" s="46"/>
      <c r="AV1060" s="47"/>
      <c r="AW1060" s="47"/>
      <c r="AX1060" s="47"/>
      <c r="AY1060" s="46"/>
      <c r="AZ1060" s="46"/>
      <c r="BA1060" s="46"/>
      <c r="BB1060" s="46"/>
      <c r="BC1060" s="46"/>
      <c r="BD1060" s="47"/>
      <c r="BE1060" s="47"/>
      <c r="BF1060" s="47"/>
      <c r="BG1060" s="46"/>
      <c r="BH1060" s="47">
        <v>303000</v>
      </c>
      <c r="BI1060" s="47">
        <v>57570</v>
      </c>
      <c r="BJ1060" s="47">
        <f t="shared" ref="BJ1060:BJ1087" si="91">+BH1060+BI1060</f>
        <v>360570</v>
      </c>
      <c r="BK1060" s="46"/>
      <c r="BL1060" s="110"/>
      <c r="BM1060" s="110"/>
      <c r="BN1060" s="47"/>
      <c r="BO1060" s="46"/>
      <c r="BP1060" s="47"/>
      <c r="BQ1060" s="47"/>
      <c r="BR1060" s="47"/>
      <c r="BS1060" s="46"/>
      <c r="BT1060" s="47"/>
      <c r="BU1060" s="47"/>
      <c r="BV1060" s="47"/>
      <c r="BW1060" s="46"/>
      <c r="BX1060" s="47"/>
      <c r="BY1060" s="47"/>
      <c r="BZ1060" s="47"/>
      <c r="CA1060" s="46"/>
      <c r="CB1060" s="47"/>
      <c r="CC1060" s="47"/>
      <c r="CD1060" s="47"/>
      <c r="CE1060" s="46"/>
      <c r="CF1060" s="47"/>
      <c r="CG1060" s="47"/>
      <c r="CH1060" s="47"/>
      <c r="CI1060" s="46"/>
      <c r="CJ1060" s="47"/>
      <c r="CK1060" s="47"/>
      <c r="CL1060" s="47"/>
      <c r="CM1060" s="46"/>
      <c r="CN1060" s="46"/>
      <c r="CO1060" s="46"/>
      <c r="CP1060" s="46"/>
      <c r="CQ1060" s="46"/>
      <c r="CR1060" s="46"/>
      <c r="CS1060" s="46"/>
      <c r="CT1060" s="46"/>
      <c r="CU1060" s="46"/>
      <c r="CV1060" s="47">
        <v>622440</v>
      </c>
      <c r="CW1060" s="47">
        <v>118263.6</v>
      </c>
      <c r="CX1060" s="47">
        <f>+CV1060+CW1060</f>
        <v>740703.6</v>
      </c>
      <c r="CY1060" s="46"/>
      <c r="CZ1060" s="28"/>
      <c r="DA1060" s="28"/>
      <c r="DB1060" s="35"/>
      <c r="DE1060" s="31">
        <f t="shared" si="84"/>
        <v>740703.6</v>
      </c>
    </row>
    <row r="1061" spans="1:109" ht="22.5" x14ac:dyDescent="0.25">
      <c r="A1061" s="18">
        <v>1388</v>
      </c>
      <c r="B1061" s="38" t="s">
        <v>1250</v>
      </c>
      <c r="C1061" s="33" t="s">
        <v>43</v>
      </c>
      <c r="D1061" s="40">
        <v>1</v>
      </c>
      <c r="E1061" s="21">
        <v>1</v>
      </c>
      <c r="F1061" s="23" t="s">
        <v>1034</v>
      </c>
      <c r="G1061" s="23" t="s">
        <v>1039</v>
      </c>
      <c r="H1061" s="22" t="s">
        <v>124</v>
      </c>
      <c r="I1061" s="22"/>
      <c r="J1061" s="22"/>
      <c r="K1061" s="22"/>
      <c r="L1061" s="23"/>
      <c r="M1061" s="22" t="s">
        <v>124</v>
      </c>
      <c r="N1061" s="24"/>
      <c r="O1061" s="24"/>
      <c r="P1061" s="24"/>
      <c r="Q1061" s="24"/>
      <c r="R1061" s="46"/>
      <c r="S1061" s="46"/>
      <c r="T1061" s="47"/>
      <c r="U1061" s="47"/>
      <c r="V1061" s="47"/>
      <c r="W1061" s="46"/>
      <c r="X1061" s="47"/>
      <c r="Y1061" s="47"/>
      <c r="Z1061" s="47"/>
      <c r="AA1061" s="46"/>
      <c r="AB1061" s="46"/>
      <c r="AC1061" s="120"/>
      <c r="AD1061" s="46"/>
      <c r="AE1061" s="46"/>
      <c r="AF1061" s="47"/>
      <c r="AG1061" s="47"/>
      <c r="AH1061" s="47"/>
      <c r="AI1061" s="46"/>
      <c r="AJ1061" s="46"/>
      <c r="AK1061" s="46"/>
      <c r="AL1061" s="46"/>
      <c r="AM1061" s="46"/>
      <c r="AN1061" s="47"/>
      <c r="AO1061" s="47"/>
      <c r="AP1061" s="47"/>
      <c r="AQ1061" s="46"/>
      <c r="AR1061" s="47"/>
      <c r="AS1061" s="47"/>
      <c r="AT1061" s="95"/>
      <c r="AU1061" s="46"/>
      <c r="AV1061" s="47"/>
      <c r="AW1061" s="47"/>
      <c r="AX1061" s="47"/>
      <c r="AY1061" s="46"/>
      <c r="AZ1061" s="46"/>
      <c r="BA1061" s="46"/>
      <c r="BB1061" s="46"/>
      <c r="BC1061" s="46"/>
      <c r="BD1061" s="47"/>
      <c r="BE1061" s="47"/>
      <c r="BF1061" s="47"/>
      <c r="BG1061" s="46"/>
      <c r="BH1061" s="47">
        <v>327900</v>
      </c>
      <c r="BI1061" s="47">
        <v>62301</v>
      </c>
      <c r="BJ1061" s="47">
        <f t="shared" si="91"/>
        <v>390201</v>
      </c>
      <c r="BK1061" s="46"/>
      <c r="BL1061" s="110"/>
      <c r="BM1061" s="110"/>
      <c r="BN1061" s="47"/>
      <c r="BO1061" s="46"/>
      <c r="BP1061" s="47"/>
      <c r="BQ1061" s="47"/>
      <c r="BR1061" s="47"/>
      <c r="BS1061" s="46"/>
      <c r="BT1061" s="47"/>
      <c r="BU1061" s="47"/>
      <c r="BV1061" s="47"/>
      <c r="BW1061" s="46"/>
      <c r="BX1061" s="47"/>
      <c r="BY1061" s="47"/>
      <c r="BZ1061" s="47"/>
      <c r="CA1061" s="46"/>
      <c r="CB1061" s="47"/>
      <c r="CC1061" s="47"/>
      <c r="CD1061" s="47"/>
      <c r="CE1061" s="46"/>
      <c r="CF1061" s="47"/>
      <c r="CG1061" s="47"/>
      <c r="CH1061" s="47"/>
      <c r="CI1061" s="46"/>
      <c r="CJ1061" s="47"/>
      <c r="CK1061" s="47"/>
      <c r="CL1061" s="47"/>
      <c r="CM1061" s="46"/>
      <c r="CN1061" s="46"/>
      <c r="CO1061" s="46"/>
      <c r="CP1061" s="46"/>
      <c r="CQ1061" s="46"/>
      <c r="CR1061" s="46"/>
      <c r="CS1061" s="46"/>
      <c r="CT1061" s="46"/>
      <c r="CU1061" s="46"/>
      <c r="CV1061" s="47"/>
      <c r="CW1061" s="47"/>
      <c r="CX1061" s="47"/>
      <c r="CY1061" s="46"/>
      <c r="CZ1061" s="28"/>
      <c r="DA1061" s="28"/>
      <c r="DB1061" s="35"/>
      <c r="DE1061" s="31">
        <f t="shared" si="84"/>
        <v>390201</v>
      </c>
    </row>
    <row r="1062" spans="1:109" ht="22.5" x14ac:dyDescent="0.25">
      <c r="A1062" s="36">
        <v>1405</v>
      </c>
      <c r="B1062" s="38" t="s">
        <v>1251</v>
      </c>
      <c r="C1062" s="33" t="s">
        <v>72</v>
      </c>
      <c r="D1062" s="40">
        <v>2</v>
      </c>
      <c r="E1062" s="21">
        <f t="shared" ref="E1062:E1067" si="92">D1062</f>
        <v>2</v>
      </c>
      <c r="F1062" s="23" t="s">
        <v>1034</v>
      </c>
      <c r="G1062" s="23" t="s">
        <v>1039</v>
      </c>
      <c r="H1062" s="22" t="s">
        <v>124</v>
      </c>
      <c r="I1062" s="22"/>
      <c r="J1062" s="22"/>
      <c r="K1062" s="22"/>
      <c r="L1062" s="23"/>
      <c r="M1062" s="22" t="s">
        <v>124</v>
      </c>
      <c r="N1062" s="24"/>
      <c r="O1062" s="24"/>
      <c r="P1062" s="24"/>
      <c r="Q1062" s="24"/>
      <c r="R1062" s="46"/>
      <c r="S1062" s="46"/>
      <c r="T1062" s="47"/>
      <c r="U1062" s="47"/>
      <c r="V1062" s="47"/>
      <c r="W1062" s="46"/>
      <c r="X1062" s="47">
        <v>589700</v>
      </c>
      <c r="Y1062" s="47">
        <v>112043</v>
      </c>
      <c r="Z1062" s="47">
        <f>+X1062+Y1062</f>
        <v>701743</v>
      </c>
      <c r="AA1062" s="46"/>
      <c r="AB1062" s="46"/>
      <c r="AC1062" s="120"/>
      <c r="AD1062" s="46"/>
      <c r="AE1062" s="46"/>
      <c r="AF1062" s="47"/>
      <c r="AG1062" s="47"/>
      <c r="AH1062" s="47"/>
      <c r="AI1062" s="46"/>
      <c r="AJ1062" s="46"/>
      <c r="AK1062" s="46"/>
      <c r="AL1062" s="46"/>
      <c r="AM1062" s="46"/>
      <c r="AN1062" s="47"/>
      <c r="AO1062" s="47"/>
      <c r="AP1062" s="47"/>
      <c r="AQ1062" s="46"/>
      <c r="AR1062" s="47"/>
      <c r="AS1062" s="47"/>
      <c r="AT1062" s="95"/>
      <c r="AU1062" s="46"/>
      <c r="AV1062" s="47"/>
      <c r="AW1062" s="47"/>
      <c r="AX1062" s="47"/>
      <c r="AY1062" s="46"/>
      <c r="AZ1062" s="46"/>
      <c r="BA1062" s="46"/>
      <c r="BB1062" s="46"/>
      <c r="BC1062" s="46"/>
      <c r="BD1062" s="47"/>
      <c r="BE1062" s="47"/>
      <c r="BF1062" s="47"/>
      <c r="BG1062" s="46"/>
      <c r="BH1062" s="47">
        <v>303000</v>
      </c>
      <c r="BI1062" s="47">
        <v>57570</v>
      </c>
      <c r="BJ1062" s="47">
        <f t="shared" si="91"/>
        <v>360570</v>
      </c>
      <c r="BK1062" s="46"/>
      <c r="BL1062" s="110"/>
      <c r="BM1062" s="110"/>
      <c r="BN1062" s="47"/>
      <c r="BO1062" s="46"/>
      <c r="BP1062" s="47"/>
      <c r="BQ1062" s="47"/>
      <c r="BR1062" s="47"/>
      <c r="BS1062" s="46"/>
      <c r="BT1062" s="47"/>
      <c r="BU1062" s="47"/>
      <c r="BV1062" s="47"/>
      <c r="BW1062" s="46"/>
      <c r="BX1062" s="47"/>
      <c r="BY1062" s="47"/>
      <c r="BZ1062" s="47"/>
      <c r="CA1062" s="46"/>
      <c r="CB1062" s="47"/>
      <c r="CC1062" s="47"/>
      <c r="CD1062" s="47"/>
      <c r="CE1062" s="46"/>
      <c r="CF1062" s="47"/>
      <c r="CG1062" s="47"/>
      <c r="CH1062" s="47"/>
      <c r="CI1062" s="46"/>
      <c r="CJ1062" s="47"/>
      <c r="CK1062" s="47"/>
      <c r="CL1062" s="47"/>
      <c r="CM1062" s="46"/>
      <c r="CN1062" s="46"/>
      <c r="CO1062" s="46"/>
      <c r="CP1062" s="46"/>
      <c r="CQ1062" s="46"/>
      <c r="CR1062" s="46"/>
      <c r="CS1062" s="46"/>
      <c r="CT1062" s="46"/>
      <c r="CU1062" s="46"/>
      <c r="CV1062" s="47">
        <v>589700</v>
      </c>
      <c r="CW1062" s="47">
        <v>112043</v>
      </c>
      <c r="CX1062" s="47">
        <f>+CV1062+CW1062</f>
        <v>701743</v>
      </c>
      <c r="CY1062" s="46"/>
      <c r="CZ1062" s="28"/>
      <c r="DA1062" s="28"/>
      <c r="DB1062" s="35"/>
      <c r="DE1062" s="31">
        <f t="shared" si="84"/>
        <v>701743</v>
      </c>
    </row>
    <row r="1063" spans="1:109" ht="22.5" x14ac:dyDescent="0.25">
      <c r="A1063" s="41">
        <v>1408</v>
      </c>
      <c r="B1063" s="121" t="s">
        <v>1252</v>
      </c>
      <c r="C1063" s="21" t="s">
        <v>72</v>
      </c>
      <c r="D1063" s="21">
        <v>1</v>
      </c>
      <c r="E1063" s="21">
        <f t="shared" si="92"/>
        <v>1</v>
      </c>
      <c r="F1063" s="22" t="s">
        <v>1034</v>
      </c>
      <c r="G1063" s="22" t="s">
        <v>1078</v>
      </c>
      <c r="H1063" s="22"/>
      <c r="I1063" s="22"/>
      <c r="J1063" s="22"/>
      <c r="K1063" s="22"/>
      <c r="L1063" s="23"/>
      <c r="M1063" s="22"/>
      <c r="N1063" s="24"/>
      <c r="O1063" s="24"/>
      <c r="P1063" s="24"/>
      <c r="Q1063" s="24"/>
      <c r="R1063" s="46"/>
      <c r="S1063" s="46"/>
      <c r="T1063" s="47"/>
      <c r="U1063" s="47"/>
      <c r="V1063" s="47"/>
      <c r="W1063" s="46"/>
      <c r="X1063" s="47"/>
      <c r="Y1063" s="47"/>
      <c r="Z1063" s="47"/>
      <c r="AA1063" s="46"/>
      <c r="AB1063" s="46"/>
      <c r="AC1063" s="120"/>
      <c r="AD1063" s="46"/>
      <c r="AE1063" s="46"/>
      <c r="AF1063" s="47"/>
      <c r="AG1063" s="47"/>
      <c r="AH1063" s="47"/>
      <c r="AI1063" s="46"/>
      <c r="AJ1063" s="46"/>
      <c r="AK1063" s="46"/>
      <c r="AL1063" s="46"/>
      <c r="AM1063" s="46"/>
      <c r="AN1063" s="47"/>
      <c r="AO1063" s="47"/>
      <c r="AP1063" s="47"/>
      <c r="AQ1063" s="46"/>
      <c r="AR1063" s="47"/>
      <c r="AS1063" s="47"/>
      <c r="AT1063" s="95"/>
      <c r="AU1063" s="46"/>
      <c r="AV1063" s="47"/>
      <c r="AW1063" s="47"/>
      <c r="AX1063" s="47"/>
      <c r="AY1063" s="46"/>
      <c r="AZ1063" s="46"/>
      <c r="BA1063" s="46"/>
      <c r="BB1063" s="46"/>
      <c r="BC1063" s="46"/>
      <c r="BD1063" s="47"/>
      <c r="BE1063" s="47"/>
      <c r="BF1063" s="47"/>
      <c r="BG1063" s="46"/>
      <c r="BH1063" s="47"/>
      <c r="BI1063" s="47"/>
      <c r="BJ1063" s="47"/>
      <c r="BK1063" s="46"/>
      <c r="BL1063" s="110"/>
      <c r="BM1063" s="110"/>
      <c r="BN1063" s="47"/>
      <c r="BO1063" s="46"/>
      <c r="BP1063" s="47"/>
      <c r="BQ1063" s="47"/>
      <c r="BR1063" s="47"/>
      <c r="BS1063" s="46"/>
      <c r="BT1063" s="47"/>
      <c r="BU1063" s="47"/>
      <c r="BV1063" s="47"/>
      <c r="BW1063" s="46"/>
      <c r="BX1063" s="47"/>
      <c r="BY1063" s="47"/>
      <c r="BZ1063" s="47"/>
      <c r="CA1063" s="46"/>
      <c r="CB1063" s="47"/>
      <c r="CC1063" s="47"/>
      <c r="CD1063" s="47"/>
      <c r="CE1063" s="46"/>
      <c r="CF1063" s="47"/>
      <c r="CG1063" s="47"/>
      <c r="CH1063" s="47"/>
      <c r="CI1063" s="46"/>
      <c r="CJ1063" s="47"/>
      <c r="CK1063" s="47"/>
      <c r="CL1063" s="47"/>
      <c r="CM1063" s="46"/>
      <c r="CN1063" s="46"/>
      <c r="CO1063" s="46"/>
      <c r="CP1063" s="46"/>
      <c r="CQ1063" s="46"/>
      <c r="CR1063" s="46"/>
      <c r="CS1063" s="46"/>
      <c r="CT1063" s="46"/>
      <c r="CU1063" s="46"/>
      <c r="CV1063" s="47"/>
      <c r="CW1063" s="47"/>
      <c r="CX1063" s="47"/>
      <c r="CY1063" s="46"/>
      <c r="CZ1063" s="28">
        <f>VLOOKUP(A1063,[1]Hoja2!$A$1:$G$589,7,0)</f>
        <v>1510146</v>
      </c>
      <c r="DA1063" s="28">
        <v>0</v>
      </c>
      <c r="DB1063" s="35">
        <f t="shared" si="85"/>
        <v>1510146</v>
      </c>
      <c r="DE1063" s="31">
        <f t="shared" si="84"/>
        <v>1510146</v>
      </c>
    </row>
    <row r="1064" spans="1:109" ht="22.5" x14ac:dyDescent="0.25">
      <c r="A1064" s="37">
        <v>1409</v>
      </c>
      <c r="B1064" s="121" t="s">
        <v>1253</v>
      </c>
      <c r="C1064" s="21" t="s">
        <v>72</v>
      </c>
      <c r="D1064" s="21">
        <v>1</v>
      </c>
      <c r="E1064" s="21">
        <f t="shared" si="92"/>
        <v>1</v>
      </c>
      <c r="F1064" s="22" t="s">
        <v>1034</v>
      </c>
      <c r="G1064" s="22" t="s">
        <v>1078</v>
      </c>
      <c r="H1064" s="22"/>
      <c r="I1064" s="22"/>
      <c r="J1064" s="22"/>
      <c r="K1064" s="22"/>
      <c r="L1064" s="23"/>
      <c r="M1064" s="22"/>
      <c r="N1064" s="24"/>
      <c r="O1064" s="24"/>
      <c r="P1064" s="24"/>
      <c r="Q1064" s="24"/>
      <c r="R1064" s="46"/>
      <c r="S1064" s="46"/>
      <c r="T1064" s="47"/>
      <c r="U1064" s="47"/>
      <c r="V1064" s="47"/>
      <c r="W1064" s="46"/>
      <c r="X1064" s="47"/>
      <c r="Y1064" s="47"/>
      <c r="Z1064" s="47"/>
      <c r="AA1064" s="46"/>
      <c r="AB1064" s="46"/>
      <c r="AC1064" s="120"/>
      <c r="AD1064" s="46"/>
      <c r="AE1064" s="46"/>
      <c r="AF1064" s="47"/>
      <c r="AG1064" s="47"/>
      <c r="AH1064" s="47"/>
      <c r="AI1064" s="46"/>
      <c r="AJ1064" s="46"/>
      <c r="AK1064" s="46"/>
      <c r="AL1064" s="46"/>
      <c r="AM1064" s="46"/>
      <c r="AN1064" s="47"/>
      <c r="AO1064" s="47"/>
      <c r="AP1064" s="47"/>
      <c r="AQ1064" s="46"/>
      <c r="AR1064" s="47"/>
      <c r="AS1064" s="47"/>
      <c r="AT1064" s="95"/>
      <c r="AU1064" s="46"/>
      <c r="AV1064" s="47"/>
      <c r="AW1064" s="47"/>
      <c r="AX1064" s="47"/>
      <c r="AY1064" s="46"/>
      <c r="AZ1064" s="46"/>
      <c r="BA1064" s="46"/>
      <c r="BB1064" s="46"/>
      <c r="BC1064" s="46"/>
      <c r="BD1064" s="47"/>
      <c r="BE1064" s="47"/>
      <c r="BF1064" s="47"/>
      <c r="BG1064" s="46"/>
      <c r="BH1064" s="47"/>
      <c r="BI1064" s="47"/>
      <c r="BJ1064" s="47"/>
      <c r="BK1064" s="46"/>
      <c r="BL1064" s="110"/>
      <c r="BM1064" s="110"/>
      <c r="BN1064" s="47"/>
      <c r="BO1064" s="46"/>
      <c r="BP1064" s="47"/>
      <c r="BQ1064" s="47"/>
      <c r="BR1064" s="47"/>
      <c r="BS1064" s="46"/>
      <c r="BT1064" s="47"/>
      <c r="BU1064" s="47"/>
      <c r="BV1064" s="47"/>
      <c r="BW1064" s="46"/>
      <c r="BX1064" s="47"/>
      <c r="BY1064" s="47"/>
      <c r="BZ1064" s="47"/>
      <c r="CA1064" s="46"/>
      <c r="CB1064" s="47"/>
      <c r="CC1064" s="47"/>
      <c r="CD1064" s="47"/>
      <c r="CE1064" s="46"/>
      <c r="CF1064" s="47"/>
      <c r="CG1064" s="47"/>
      <c r="CH1064" s="47"/>
      <c r="CI1064" s="46"/>
      <c r="CJ1064" s="47"/>
      <c r="CK1064" s="47"/>
      <c r="CL1064" s="47"/>
      <c r="CM1064" s="46"/>
      <c r="CN1064" s="46"/>
      <c r="CO1064" s="46"/>
      <c r="CP1064" s="46"/>
      <c r="CQ1064" s="46"/>
      <c r="CR1064" s="46"/>
      <c r="CS1064" s="46"/>
      <c r="CT1064" s="46"/>
      <c r="CU1064" s="46"/>
      <c r="CV1064" s="47"/>
      <c r="CW1064" s="47"/>
      <c r="CX1064" s="47"/>
      <c r="CY1064" s="46"/>
      <c r="CZ1064" s="28">
        <f>VLOOKUP(A1064,[1]Hoja2!$A$1:$G$589,7,0)</f>
        <v>4971214.8</v>
      </c>
      <c r="DA1064" s="28">
        <v>0</v>
      </c>
      <c r="DB1064" s="35">
        <f t="shared" si="85"/>
        <v>4971214.8</v>
      </c>
      <c r="DE1064" s="31">
        <f t="shared" si="84"/>
        <v>4971214.8</v>
      </c>
    </row>
    <row r="1065" spans="1:109" ht="22.5" x14ac:dyDescent="0.25">
      <c r="A1065" s="37">
        <v>1410</v>
      </c>
      <c r="B1065" s="121" t="s">
        <v>1254</v>
      </c>
      <c r="C1065" s="21" t="s">
        <v>72</v>
      </c>
      <c r="D1065" s="21">
        <v>1</v>
      </c>
      <c r="E1065" s="21">
        <f t="shared" si="92"/>
        <v>1</v>
      </c>
      <c r="F1065" s="22" t="s">
        <v>1034</v>
      </c>
      <c r="G1065" s="22" t="s">
        <v>1078</v>
      </c>
      <c r="H1065" s="22"/>
      <c r="I1065" s="22"/>
      <c r="J1065" s="22"/>
      <c r="K1065" s="22"/>
      <c r="L1065" s="23"/>
      <c r="M1065" s="22"/>
      <c r="N1065" s="24"/>
      <c r="O1065" s="24"/>
      <c r="P1065" s="24"/>
      <c r="Q1065" s="24"/>
      <c r="R1065" s="46"/>
      <c r="S1065" s="46"/>
      <c r="T1065" s="47"/>
      <c r="U1065" s="47"/>
      <c r="V1065" s="47"/>
      <c r="W1065" s="46"/>
      <c r="X1065" s="47"/>
      <c r="Y1065" s="47"/>
      <c r="Z1065" s="47"/>
      <c r="AA1065" s="46"/>
      <c r="AB1065" s="46"/>
      <c r="AC1065" s="120"/>
      <c r="AD1065" s="46"/>
      <c r="AE1065" s="46"/>
      <c r="AF1065" s="47"/>
      <c r="AG1065" s="47"/>
      <c r="AH1065" s="47"/>
      <c r="AI1065" s="46"/>
      <c r="AJ1065" s="46"/>
      <c r="AK1065" s="46"/>
      <c r="AL1065" s="46"/>
      <c r="AM1065" s="46"/>
      <c r="AN1065" s="47"/>
      <c r="AO1065" s="47"/>
      <c r="AP1065" s="47"/>
      <c r="AQ1065" s="46"/>
      <c r="AR1065" s="47"/>
      <c r="AS1065" s="47"/>
      <c r="AT1065" s="95"/>
      <c r="AU1065" s="46"/>
      <c r="AV1065" s="47"/>
      <c r="AW1065" s="47"/>
      <c r="AX1065" s="47"/>
      <c r="AY1065" s="46"/>
      <c r="AZ1065" s="46"/>
      <c r="BA1065" s="46"/>
      <c r="BB1065" s="46"/>
      <c r="BC1065" s="46"/>
      <c r="BD1065" s="47"/>
      <c r="BE1065" s="47"/>
      <c r="BF1065" s="47"/>
      <c r="BG1065" s="46"/>
      <c r="BH1065" s="47"/>
      <c r="BI1065" s="47"/>
      <c r="BJ1065" s="47"/>
      <c r="BK1065" s="46"/>
      <c r="BL1065" s="110"/>
      <c r="BM1065" s="110"/>
      <c r="BN1065" s="47"/>
      <c r="BO1065" s="46"/>
      <c r="BP1065" s="47"/>
      <c r="BQ1065" s="47"/>
      <c r="BR1065" s="47"/>
      <c r="BS1065" s="46"/>
      <c r="BT1065" s="47"/>
      <c r="BU1065" s="47"/>
      <c r="BV1065" s="47"/>
      <c r="BW1065" s="46"/>
      <c r="BX1065" s="47"/>
      <c r="BY1065" s="47"/>
      <c r="BZ1065" s="47"/>
      <c r="CA1065" s="46"/>
      <c r="CB1065" s="47"/>
      <c r="CC1065" s="47"/>
      <c r="CD1065" s="47"/>
      <c r="CE1065" s="46"/>
      <c r="CF1065" s="47"/>
      <c r="CG1065" s="47"/>
      <c r="CH1065" s="47"/>
      <c r="CI1065" s="46"/>
      <c r="CJ1065" s="47"/>
      <c r="CK1065" s="47"/>
      <c r="CL1065" s="47"/>
      <c r="CM1065" s="46"/>
      <c r="CN1065" s="46"/>
      <c r="CO1065" s="46"/>
      <c r="CP1065" s="46"/>
      <c r="CQ1065" s="46"/>
      <c r="CR1065" s="46"/>
      <c r="CS1065" s="46"/>
      <c r="CT1065" s="46"/>
      <c r="CU1065" s="46"/>
      <c r="CV1065" s="47"/>
      <c r="CW1065" s="47"/>
      <c r="CX1065" s="47"/>
      <c r="CY1065" s="46"/>
      <c r="CZ1065" s="28">
        <f>VLOOKUP(A1065,[1]Hoja2!$A$1:$G$589,7,0)</f>
        <v>4528872</v>
      </c>
      <c r="DA1065" s="28">
        <v>0</v>
      </c>
      <c r="DB1065" s="35">
        <f t="shared" si="85"/>
        <v>4528872</v>
      </c>
      <c r="DE1065" s="31">
        <f t="shared" si="84"/>
        <v>4528872</v>
      </c>
    </row>
    <row r="1066" spans="1:109" ht="22.5" x14ac:dyDescent="0.25">
      <c r="A1066" s="41">
        <v>1411</v>
      </c>
      <c r="B1066" s="121" t="s">
        <v>1255</v>
      </c>
      <c r="C1066" s="21" t="s">
        <v>72</v>
      </c>
      <c r="D1066" s="21">
        <v>1</v>
      </c>
      <c r="E1066" s="21">
        <f t="shared" si="92"/>
        <v>1</v>
      </c>
      <c r="F1066" s="22" t="s">
        <v>1034</v>
      </c>
      <c r="G1066" s="22" t="s">
        <v>1078</v>
      </c>
      <c r="H1066" s="22"/>
      <c r="I1066" s="22"/>
      <c r="J1066" s="22"/>
      <c r="K1066" s="22"/>
      <c r="L1066" s="23"/>
      <c r="M1066" s="22"/>
      <c r="N1066" s="24"/>
      <c r="O1066" s="24"/>
      <c r="P1066" s="24"/>
      <c r="Q1066" s="24"/>
      <c r="R1066" s="46"/>
      <c r="S1066" s="46"/>
      <c r="T1066" s="47"/>
      <c r="U1066" s="47"/>
      <c r="V1066" s="47"/>
      <c r="W1066" s="46"/>
      <c r="X1066" s="47"/>
      <c r="Y1066" s="47"/>
      <c r="Z1066" s="47"/>
      <c r="AA1066" s="46"/>
      <c r="AB1066" s="46"/>
      <c r="AC1066" s="120"/>
      <c r="AD1066" s="46"/>
      <c r="AE1066" s="46"/>
      <c r="AF1066" s="47"/>
      <c r="AG1066" s="47"/>
      <c r="AH1066" s="47"/>
      <c r="AI1066" s="46"/>
      <c r="AJ1066" s="46"/>
      <c r="AK1066" s="46"/>
      <c r="AL1066" s="46"/>
      <c r="AM1066" s="46"/>
      <c r="AN1066" s="47"/>
      <c r="AO1066" s="47"/>
      <c r="AP1066" s="47"/>
      <c r="AQ1066" s="46"/>
      <c r="AR1066" s="47"/>
      <c r="AS1066" s="47"/>
      <c r="AT1066" s="95"/>
      <c r="AU1066" s="46"/>
      <c r="AV1066" s="47"/>
      <c r="AW1066" s="47"/>
      <c r="AX1066" s="47"/>
      <c r="AY1066" s="46"/>
      <c r="AZ1066" s="46"/>
      <c r="BA1066" s="46"/>
      <c r="BB1066" s="46"/>
      <c r="BC1066" s="46"/>
      <c r="BD1066" s="47"/>
      <c r="BE1066" s="47"/>
      <c r="BF1066" s="47"/>
      <c r="BG1066" s="46"/>
      <c r="BH1066" s="47"/>
      <c r="BI1066" s="47"/>
      <c r="BJ1066" s="47"/>
      <c r="BK1066" s="46"/>
      <c r="BL1066" s="110"/>
      <c r="BM1066" s="110"/>
      <c r="BN1066" s="47"/>
      <c r="BO1066" s="46"/>
      <c r="BP1066" s="47"/>
      <c r="BQ1066" s="47"/>
      <c r="BR1066" s="47"/>
      <c r="BS1066" s="46"/>
      <c r="BT1066" s="47"/>
      <c r="BU1066" s="47"/>
      <c r="BV1066" s="47"/>
      <c r="BW1066" s="46"/>
      <c r="BX1066" s="47"/>
      <c r="BY1066" s="47"/>
      <c r="BZ1066" s="47"/>
      <c r="CA1066" s="46"/>
      <c r="CB1066" s="47"/>
      <c r="CC1066" s="47"/>
      <c r="CD1066" s="47"/>
      <c r="CE1066" s="46"/>
      <c r="CF1066" s="47"/>
      <c r="CG1066" s="47"/>
      <c r="CH1066" s="47"/>
      <c r="CI1066" s="46"/>
      <c r="CJ1066" s="47"/>
      <c r="CK1066" s="47"/>
      <c r="CL1066" s="47"/>
      <c r="CM1066" s="46"/>
      <c r="CN1066" s="46"/>
      <c r="CO1066" s="46"/>
      <c r="CP1066" s="46"/>
      <c r="CQ1066" s="46"/>
      <c r="CR1066" s="46"/>
      <c r="CS1066" s="46"/>
      <c r="CT1066" s="46"/>
      <c r="CU1066" s="46"/>
      <c r="CV1066" s="47"/>
      <c r="CW1066" s="47"/>
      <c r="CX1066" s="47"/>
      <c r="CY1066" s="46"/>
      <c r="CZ1066" s="28">
        <f>VLOOKUP(A1066,[1]Hoja2!$A$1:$G$589,7,0)</f>
        <v>4156477.2</v>
      </c>
      <c r="DA1066" s="28">
        <v>0</v>
      </c>
      <c r="DB1066" s="35">
        <f t="shared" si="85"/>
        <v>4156477.2</v>
      </c>
      <c r="DE1066" s="31">
        <f t="shared" si="84"/>
        <v>4156477.2</v>
      </c>
    </row>
    <row r="1067" spans="1:109" x14ac:dyDescent="0.25">
      <c r="A1067" s="18">
        <v>1430</v>
      </c>
      <c r="B1067" s="39" t="s">
        <v>1256</v>
      </c>
      <c r="C1067" s="33" t="s">
        <v>43</v>
      </c>
      <c r="D1067" s="21">
        <v>10</v>
      </c>
      <c r="E1067" s="21">
        <f t="shared" si="92"/>
        <v>10</v>
      </c>
      <c r="F1067" s="22" t="s">
        <v>1034</v>
      </c>
      <c r="G1067" s="22" t="s">
        <v>1070</v>
      </c>
      <c r="H1067" s="22"/>
      <c r="I1067" s="22"/>
      <c r="J1067" s="22"/>
      <c r="K1067" s="22"/>
      <c r="L1067" s="23"/>
      <c r="M1067" s="22"/>
      <c r="N1067" s="24"/>
      <c r="O1067" s="24"/>
      <c r="P1067" s="24"/>
      <c r="Q1067" s="24"/>
      <c r="R1067" s="46"/>
      <c r="S1067" s="46"/>
      <c r="T1067" s="47">
        <v>172000</v>
      </c>
      <c r="U1067" s="47">
        <v>0</v>
      </c>
      <c r="V1067" s="47">
        <f>+T1067+U1067</f>
        <v>172000</v>
      </c>
      <c r="W1067" s="46"/>
      <c r="X1067" s="47"/>
      <c r="Y1067" s="47"/>
      <c r="Z1067" s="47"/>
      <c r="AA1067" s="46"/>
      <c r="AB1067" s="46"/>
      <c r="AC1067" s="120"/>
      <c r="AD1067" s="46"/>
      <c r="AE1067" s="46"/>
      <c r="AF1067" s="47"/>
      <c r="AG1067" s="47"/>
      <c r="AH1067" s="47"/>
      <c r="AI1067" s="46"/>
      <c r="AJ1067" s="46"/>
      <c r="AK1067" s="46"/>
      <c r="AL1067" s="46"/>
      <c r="AM1067" s="46"/>
      <c r="AN1067" s="47"/>
      <c r="AO1067" s="47"/>
      <c r="AP1067" s="47"/>
      <c r="AQ1067" s="46"/>
      <c r="AR1067" s="47"/>
      <c r="AS1067" s="47"/>
      <c r="AT1067" s="95"/>
      <c r="AU1067" s="46"/>
      <c r="AV1067" s="47"/>
      <c r="AW1067" s="47"/>
      <c r="AX1067" s="47"/>
      <c r="AY1067" s="46"/>
      <c r="AZ1067" s="46"/>
      <c r="BA1067" s="46"/>
      <c r="BB1067" s="46"/>
      <c r="BC1067" s="46"/>
      <c r="BD1067" s="47"/>
      <c r="BE1067" s="47"/>
      <c r="BF1067" s="47"/>
      <c r="BG1067" s="46"/>
      <c r="BH1067" s="47"/>
      <c r="BI1067" s="47"/>
      <c r="BJ1067" s="47"/>
      <c r="BK1067" s="46"/>
      <c r="BL1067" s="110"/>
      <c r="BM1067" s="110"/>
      <c r="BN1067" s="47"/>
      <c r="BO1067" s="46"/>
      <c r="BP1067" s="47"/>
      <c r="BQ1067" s="47"/>
      <c r="BR1067" s="47"/>
      <c r="BS1067" s="46"/>
      <c r="BT1067" s="47"/>
      <c r="BU1067" s="47"/>
      <c r="BV1067" s="47"/>
      <c r="BW1067" s="46"/>
      <c r="BX1067" s="47"/>
      <c r="BY1067" s="47"/>
      <c r="BZ1067" s="47"/>
      <c r="CA1067" s="46"/>
      <c r="CB1067" s="47"/>
      <c r="CC1067" s="47"/>
      <c r="CD1067" s="47"/>
      <c r="CE1067" s="46"/>
      <c r="CF1067" s="47"/>
      <c r="CG1067" s="47"/>
      <c r="CH1067" s="47"/>
      <c r="CI1067" s="46"/>
      <c r="CJ1067" s="47"/>
      <c r="CK1067" s="47"/>
      <c r="CL1067" s="47"/>
      <c r="CM1067" s="46"/>
      <c r="CN1067" s="46"/>
      <c r="CO1067" s="46"/>
      <c r="CP1067" s="46"/>
      <c r="CQ1067" s="46"/>
      <c r="CR1067" s="46"/>
      <c r="CS1067" s="46"/>
      <c r="CT1067" s="46"/>
      <c r="CU1067" s="46"/>
      <c r="CV1067" s="47"/>
      <c r="CW1067" s="47"/>
      <c r="CX1067" s="47"/>
      <c r="CY1067" s="46"/>
      <c r="CZ1067" s="28"/>
      <c r="DA1067" s="28"/>
      <c r="DB1067" s="35"/>
      <c r="DE1067" s="31">
        <f t="shared" si="84"/>
        <v>172000</v>
      </c>
    </row>
    <row r="1068" spans="1:109" x14ac:dyDescent="0.25">
      <c r="A1068" s="18">
        <v>1443</v>
      </c>
      <c r="B1068" s="39" t="s">
        <v>1257</v>
      </c>
      <c r="C1068" s="21" t="s">
        <v>43</v>
      </c>
      <c r="D1068" s="40">
        <v>500</v>
      </c>
      <c r="E1068" s="21">
        <v>500</v>
      </c>
      <c r="F1068" s="22" t="s">
        <v>1034</v>
      </c>
      <c r="G1068" s="23" t="s">
        <v>1035</v>
      </c>
      <c r="H1068" s="22"/>
      <c r="I1068" s="22"/>
      <c r="J1068" s="22"/>
      <c r="K1068" s="22"/>
      <c r="L1068" s="23"/>
      <c r="M1068" s="22"/>
      <c r="N1068" s="24"/>
      <c r="O1068" s="24"/>
      <c r="P1068" s="24"/>
      <c r="Q1068" s="24"/>
      <c r="R1068" s="46"/>
      <c r="S1068" s="46"/>
      <c r="T1068" s="47"/>
      <c r="U1068" s="47"/>
      <c r="V1068" s="47"/>
      <c r="W1068" s="46"/>
      <c r="X1068" s="47"/>
      <c r="Y1068" s="47"/>
      <c r="Z1068" s="47"/>
      <c r="AA1068" s="46"/>
      <c r="AB1068" s="46"/>
      <c r="AC1068" s="120"/>
      <c r="AD1068" s="46"/>
      <c r="AE1068" s="46"/>
      <c r="AF1068" s="47"/>
      <c r="AG1068" s="47"/>
      <c r="AH1068" s="47"/>
      <c r="AI1068" s="46"/>
      <c r="AJ1068" s="46"/>
      <c r="AK1068" s="46"/>
      <c r="AL1068" s="46"/>
      <c r="AM1068" s="46"/>
      <c r="AN1068" s="47"/>
      <c r="AO1068" s="47"/>
      <c r="AP1068" s="47"/>
      <c r="AQ1068" s="46"/>
      <c r="AR1068" s="47"/>
      <c r="AS1068" s="47"/>
      <c r="AT1068" s="95"/>
      <c r="AU1068" s="46"/>
      <c r="AV1068" s="47"/>
      <c r="AW1068" s="47"/>
      <c r="AX1068" s="47"/>
      <c r="AY1068" s="46"/>
      <c r="AZ1068" s="46"/>
      <c r="BA1068" s="46"/>
      <c r="BB1068" s="46"/>
      <c r="BC1068" s="46"/>
      <c r="BD1068" s="47"/>
      <c r="BE1068" s="47"/>
      <c r="BF1068" s="47"/>
      <c r="BG1068" s="46"/>
      <c r="BH1068" s="47"/>
      <c r="BI1068" s="47"/>
      <c r="BJ1068" s="47"/>
      <c r="BK1068" s="46"/>
      <c r="BL1068" s="110"/>
      <c r="BM1068" s="110"/>
      <c r="BN1068" s="47"/>
      <c r="BO1068" s="46"/>
      <c r="BP1068" s="47"/>
      <c r="BQ1068" s="47"/>
      <c r="BR1068" s="47"/>
      <c r="BS1068" s="46"/>
      <c r="BT1068" s="47"/>
      <c r="BU1068" s="47"/>
      <c r="BV1068" s="47"/>
      <c r="BW1068" s="46"/>
      <c r="BX1068" s="47"/>
      <c r="BY1068" s="47"/>
      <c r="BZ1068" s="47"/>
      <c r="CA1068" s="46"/>
      <c r="CB1068" s="47"/>
      <c r="CC1068" s="47"/>
      <c r="CD1068" s="47"/>
      <c r="CE1068" s="46"/>
      <c r="CF1068" s="47"/>
      <c r="CG1068" s="47"/>
      <c r="CH1068" s="47"/>
      <c r="CI1068" s="46"/>
      <c r="CJ1068" s="47">
        <v>2800</v>
      </c>
      <c r="CK1068" s="47">
        <v>0</v>
      </c>
      <c r="CL1068" s="47">
        <f>+CJ1068+CK1068</f>
        <v>2800</v>
      </c>
      <c r="CM1068" s="46"/>
      <c r="CN1068" s="46"/>
      <c r="CO1068" s="46"/>
      <c r="CP1068" s="46"/>
      <c r="CQ1068" s="46"/>
      <c r="CR1068" s="46"/>
      <c r="CS1068" s="46"/>
      <c r="CT1068" s="46"/>
      <c r="CU1068" s="46"/>
      <c r="CV1068" s="47"/>
      <c r="CW1068" s="47"/>
      <c r="CX1068" s="47"/>
      <c r="CY1068" s="46"/>
      <c r="CZ1068" s="28"/>
      <c r="DA1068" s="28"/>
      <c r="DB1068" s="35"/>
      <c r="DE1068" s="31">
        <f t="shared" si="84"/>
        <v>2800</v>
      </c>
    </row>
    <row r="1069" spans="1:109" x14ac:dyDescent="0.25">
      <c r="A1069" s="18">
        <v>1445</v>
      </c>
      <c r="B1069" s="38" t="s">
        <v>1258</v>
      </c>
      <c r="C1069" s="33" t="s">
        <v>43</v>
      </c>
      <c r="D1069" s="40">
        <v>5</v>
      </c>
      <c r="E1069" s="21">
        <f>D1069</f>
        <v>5</v>
      </c>
      <c r="F1069" s="22" t="s">
        <v>1034</v>
      </c>
      <c r="G1069" s="23" t="s">
        <v>1035</v>
      </c>
      <c r="H1069" s="22"/>
      <c r="I1069" s="22"/>
      <c r="J1069" s="22"/>
      <c r="K1069" s="22"/>
      <c r="L1069" s="23"/>
      <c r="M1069" s="22"/>
      <c r="N1069" s="24"/>
      <c r="O1069" s="24"/>
      <c r="P1069" s="24"/>
      <c r="Q1069" s="24"/>
      <c r="R1069" s="46"/>
      <c r="S1069" s="46"/>
      <c r="T1069" s="47"/>
      <c r="U1069" s="47"/>
      <c r="V1069" s="47"/>
      <c r="W1069" s="46"/>
      <c r="X1069" s="47"/>
      <c r="Y1069" s="47"/>
      <c r="Z1069" s="47"/>
      <c r="AA1069" s="46"/>
      <c r="AB1069" s="46"/>
      <c r="AC1069" s="120"/>
      <c r="AD1069" s="46"/>
      <c r="AE1069" s="46"/>
      <c r="AF1069" s="47"/>
      <c r="AG1069" s="47"/>
      <c r="AH1069" s="47"/>
      <c r="AI1069" s="46"/>
      <c r="AJ1069" s="46"/>
      <c r="AK1069" s="46"/>
      <c r="AL1069" s="46"/>
      <c r="AM1069" s="46"/>
      <c r="AN1069" s="47"/>
      <c r="AO1069" s="47"/>
      <c r="AP1069" s="47"/>
      <c r="AQ1069" s="46"/>
      <c r="AR1069" s="47"/>
      <c r="AS1069" s="47"/>
      <c r="AT1069" s="95"/>
      <c r="AU1069" s="46"/>
      <c r="AV1069" s="47"/>
      <c r="AW1069" s="47"/>
      <c r="AX1069" s="47"/>
      <c r="AY1069" s="46"/>
      <c r="AZ1069" s="46"/>
      <c r="BA1069" s="46"/>
      <c r="BB1069" s="46"/>
      <c r="BC1069" s="46"/>
      <c r="BD1069" s="47">
        <v>7800</v>
      </c>
      <c r="BE1069" s="47">
        <v>1482</v>
      </c>
      <c r="BF1069" s="47">
        <f t="shared" ref="BF1069:BF1107" si="93">+BD1069+BE1069</f>
        <v>9282</v>
      </c>
      <c r="BG1069" s="46"/>
      <c r="BH1069" s="47"/>
      <c r="BI1069" s="47"/>
      <c r="BJ1069" s="47"/>
      <c r="BK1069" s="46"/>
      <c r="BL1069" s="110"/>
      <c r="BM1069" s="110"/>
      <c r="BN1069" s="47"/>
      <c r="BO1069" s="46"/>
      <c r="BP1069" s="47"/>
      <c r="BQ1069" s="47"/>
      <c r="BR1069" s="47"/>
      <c r="BS1069" s="46"/>
      <c r="BT1069" s="47"/>
      <c r="BU1069" s="47"/>
      <c r="BV1069" s="47"/>
      <c r="BW1069" s="46"/>
      <c r="BX1069" s="47"/>
      <c r="BY1069" s="47"/>
      <c r="BZ1069" s="47"/>
      <c r="CA1069" s="46"/>
      <c r="CB1069" s="47"/>
      <c r="CC1069" s="47"/>
      <c r="CD1069" s="47"/>
      <c r="CE1069" s="46"/>
      <c r="CF1069" s="47"/>
      <c r="CG1069" s="47"/>
      <c r="CH1069" s="47"/>
      <c r="CI1069" s="46"/>
      <c r="CJ1069" s="47">
        <v>2800</v>
      </c>
      <c r="CK1069" s="47">
        <v>0</v>
      </c>
      <c r="CL1069" s="47">
        <f>+CJ1069+CK1069</f>
        <v>2800</v>
      </c>
      <c r="CM1069" s="46"/>
      <c r="CN1069" s="46"/>
      <c r="CO1069" s="46"/>
      <c r="CP1069" s="46"/>
      <c r="CQ1069" s="46"/>
      <c r="CR1069" s="46"/>
      <c r="CS1069" s="46"/>
      <c r="CT1069" s="46"/>
      <c r="CU1069" s="46"/>
      <c r="CV1069" s="47"/>
      <c r="CW1069" s="47"/>
      <c r="CX1069" s="47"/>
      <c r="CY1069" s="46"/>
      <c r="CZ1069" s="28"/>
      <c r="DA1069" s="28"/>
      <c r="DB1069" s="35"/>
      <c r="DE1069" s="31">
        <f t="shared" si="84"/>
        <v>6041</v>
      </c>
    </row>
    <row r="1070" spans="1:109" x14ac:dyDescent="0.25">
      <c r="A1070" s="18">
        <v>1446</v>
      </c>
      <c r="B1070" s="38" t="s">
        <v>1259</v>
      </c>
      <c r="C1070" s="33" t="s">
        <v>43</v>
      </c>
      <c r="D1070" s="40">
        <v>5</v>
      </c>
      <c r="E1070" s="21">
        <f>D1070</f>
        <v>5</v>
      </c>
      <c r="F1070" s="22" t="s">
        <v>1034</v>
      </c>
      <c r="G1070" s="23" t="s">
        <v>1035</v>
      </c>
      <c r="H1070" s="22"/>
      <c r="I1070" s="22"/>
      <c r="J1070" s="22"/>
      <c r="K1070" s="22"/>
      <c r="L1070" s="23"/>
      <c r="M1070" s="22"/>
      <c r="N1070" s="24"/>
      <c r="O1070" s="24"/>
      <c r="P1070" s="24"/>
      <c r="Q1070" s="24"/>
      <c r="R1070" s="46"/>
      <c r="S1070" s="46"/>
      <c r="T1070" s="47"/>
      <c r="U1070" s="47"/>
      <c r="V1070" s="47"/>
      <c r="W1070" s="46"/>
      <c r="X1070" s="47"/>
      <c r="Y1070" s="47"/>
      <c r="Z1070" s="47"/>
      <c r="AA1070" s="46"/>
      <c r="AB1070" s="46"/>
      <c r="AC1070" s="47"/>
      <c r="AD1070" s="95"/>
      <c r="AE1070" s="46"/>
      <c r="AF1070" s="47"/>
      <c r="AG1070" s="47"/>
      <c r="AH1070" s="47"/>
      <c r="AI1070" s="46"/>
      <c r="AJ1070" s="46"/>
      <c r="AK1070" s="46"/>
      <c r="AL1070" s="46"/>
      <c r="AM1070" s="46"/>
      <c r="AN1070" s="47"/>
      <c r="AO1070" s="47"/>
      <c r="AP1070" s="47"/>
      <c r="AQ1070" s="46"/>
      <c r="AR1070" s="47"/>
      <c r="AS1070" s="47"/>
      <c r="AT1070" s="95"/>
      <c r="AU1070" s="46"/>
      <c r="AV1070" s="47"/>
      <c r="AW1070" s="47"/>
      <c r="AX1070" s="47"/>
      <c r="AY1070" s="46"/>
      <c r="AZ1070" s="46"/>
      <c r="BA1070" s="46"/>
      <c r="BB1070" s="46"/>
      <c r="BC1070" s="46"/>
      <c r="BD1070" s="47">
        <v>7500</v>
      </c>
      <c r="BE1070" s="47">
        <v>1425</v>
      </c>
      <c r="BF1070" s="47">
        <f t="shared" si="93"/>
        <v>8925</v>
      </c>
      <c r="BG1070" s="46"/>
      <c r="BH1070" s="47"/>
      <c r="BI1070" s="47"/>
      <c r="BJ1070" s="47"/>
      <c r="BK1070" s="46"/>
      <c r="BL1070" s="110"/>
      <c r="BM1070" s="110"/>
      <c r="BN1070" s="47"/>
      <c r="BO1070" s="46"/>
      <c r="BP1070" s="47"/>
      <c r="BQ1070" s="47"/>
      <c r="BR1070" s="47"/>
      <c r="BS1070" s="46"/>
      <c r="BT1070" s="47"/>
      <c r="BU1070" s="47"/>
      <c r="BV1070" s="47"/>
      <c r="BW1070" s="46"/>
      <c r="BX1070" s="47"/>
      <c r="BY1070" s="47"/>
      <c r="BZ1070" s="47"/>
      <c r="CA1070" s="46"/>
      <c r="CB1070" s="47"/>
      <c r="CC1070" s="47"/>
      <c r="CD1070" s="47"/>
      <c r="CE1070" s="46"/>
      <c r="CF1070" s="47"/>
      <c r="CG1070" s="47"/>
      <c r="CH1070" s="47"/>
      <c r="CI1070" s="46"/>
      <c r="CJ1070" s="47">
        <v>2800</v>
      </c>
      <c r="CK1070" s="47">
        <v>0</v>
      </c>
      <c r="CL1070" s="47">
        <f>+CJ1070+CK1070</f>
        <v>2800</v>
      </c>
      <c r="CM1070" s="46"/>
      <c r="CN1070" s="46"/>
      <c r="CO1070" s="46"/>
      <c r="CP1070" s="46"/>
      <c r="CQ1070" s="46"/>
      <c r="CR1070" s="46"/>
      <c r="CS1070" s="46"/>
      <c r="CT1070" s="46"/>
      <c r="CU1070" s="46"/>
      <c r="CV1070" s="47"/>
      <c r="CW1070" s="47"/>
      <c r="CX1070" s="47"/>
      <c r="CY1070" s="46"/>
      <c r="CZ1070" s="28"/>
      <c r="DA1070" s="28"/>
      <c r="DB1070" s="35"/>
      <c r="DE1070" s="31">
        <f t="shared" si="84"/>
        <v>5862.5</v>
      </c>
    </row>
    <row r="1071" spans="1:109" x14ac:dyDescent="0.25">
      <c r="A1071" s="18">
        <v>1449</v>
      </c>
      <c r="B1071" s="38" t="s">
        <v>604</v>
      </c>
      <c r="C1071" s="33" t="s">
        <v>43</v>
      </c>
      <c r="D1071" s="40">
        <v>2</v>
      </c>
      <c r="E1071" s="21">
        <f>D1071</f>
        <v>2</v>
      </c>
      <c r="F1071" s="22" t="s">
        <v>1034</v>
      </c>
      <c r="G1071" s="23" t="s">
        <v>1035</v>
      </c>
      <c r="H1071" s="22"/>
      <c r="I1071" s="22"/>
      <c r="J1071" s="22"/>
      <c r="K1071" s="22"/>
      <c r="L1071" s="23"/>
      <c r="M1071" s="22"/>
      <c r="N1071" s="24"/>
      <c r="O1071" s="24"/>
      <c r="P1071" s="24"/>
      <c r="Q1071" s="24"/>
      <c r="R1071" s="46"/>
      <c r="S1071" s="46"/>
      <c r="T1071" s="47"/>
      <c r="U1071" s="47"/>
      <c r="V1071" s="47"/>
      <c r="W1071" s="46"/>
      <c r="X1071" s="47"/>
      <c r="Y1071" s="47"/>
      <c r="Z1071" s="47"/>
      <c r="AA1071" s="46"/>
      <c r="AB1071" s="46"/>
      <c r="AC1071" s="47"/>
      <c r="AD1071" s="95"/>
      <c r="AE1071" s="46"/>
      <c r="AF1071" s="47"/>
      <c r="AG1071" s="47"/>
      <c r="AH1071" s="47"/>
      <c r="AI1071" s="46"/>
      <c r="AJ1071" s="46"/>
      <c r="AK1071" s="46"/>
      <c r="AL1071" s="46"/>
      <c r="AM1071" s="46"/>
      <c r="AN1071" s="47"/>
      <c r="AO1071" s="47"/>
      <c r="AP1071" s="47"/>
      <c r="AQ1071" s="46"/>
      <c r="AR1071" s="47"/>
      <c r="AS1071" s="47"/>
      <c r="AT1071" s="95"/>
      <c r="AU1071" s="46"/>
      <c r="AV1071" s="47"/>
      <c r="AW1071" s="47"/>
      <c r="AX1071" s="47"/>
      <c r="AY1071" s="46"/>
      <c r="AZ1071" s="46"/>
      <c r="BA1071" s="46"/>
      <c r="BB1071" s="46"/>
      <c r="BC1071" s="46"/>
      <c r="BD1071" s="47">
        <v>7800</v>
      </c>
      <c r="BE1071" s="47">
        <v>1482</v>
      </c>
      <c r="BF1071" s="47">
        <f t="shared" si="93"/>
        <v>9282</v>
      </c>
      <c r="BG1071" s="46"/>
      <c r="BH1071" s="47"/>
      <c r="BI1071" s="47"/>
      <c r="BJ1071" s="47"/>
      <c r="BK1071" s="46"/>
      <c r="BL1071" s="110">
        <v>6922</v>
      </c>
      <c r="BM1071" s="110">
        <v>1315.18</v>
      </c>
      <c r="BN1071" s="47">
        <f>+BL1071+BM1071</f>
        <v>8237.18</v>
      </c>
      <c r="BO1071" s="46"/>
      <c r="BP1071" s="47"/>
      <c r="BQ1071" s="47"/>
      <c r="BR1071" s="47"/>
      <c r="BS1071" s="46"/>
      <c r="BT1071" s="47"/>
      <c r="BU1071" s="47"/>
      <c r="BV1071" s="47"/>
      <c r="BW1071" s="46"/>
      <c r="BX1071" s="47"/>
      <c r="BY1071" s="47"/>
      <c r="BZ1071" s="47"/>
      <c r="CA1071" s="46"/>
      <c r="CB1071" s="47"/>
      <c r="CC1071" s="47"/>
      <c r="CD1071" s="47"/>
      <c r="CE1071" s="46"/>
      <c r="CF1071" s="47"/>
      <c r="CG1071" s="47"/>
      <c r="CH1071" s="47"/>
      <c r="CI1071" s="46"/>
      <c r="CJ1071" s="47">
        <v>8500</v>
      </c>
      <c r="CK1071" s="47">
        <v>0</v>
      </c>
      <c r="CL1071" s="47">
        <f>+CJ1071+CK1071</f>
        <v>8500</v>
      </c>
      <c r="CM1071" s="46"/>
      <c r="CN1071" s="46"/>
      <c r="CO1071" s="46"/>
      <c r="CP1071" s="46"/>
      <c r="CQ1071" s="46"/>
      <c r="CR1071" s="46"/>
      <c r="CS1071" s="46"/>
      <c r="CT1071" s="46"/>
      <c r="CU1071" s="46"/>
      <c r="CV1071" s="47"/>
      <c r="CW1071" s="47"/>
      <c r="CX1071" s="47"/>
      <c r="CY1071" s="46"/>
      <c r="CZ1071" s="28"/>
      <c r="DA1071" s="28"/>
      <c r="DB1071" s="35"/>
      <c r="DE1071" s="31">
        <f t="shared" si="84"/>
        <v>8500</v>
      </c>
    </row>
    <row r="1072" spans="1:109" ht="33.75" x14ac:dyDescent="0.25">
      <c r="A1072" s="41">
        <v>1453</v>
      </c>
      <c r="B1072" s="38" t="s">
        <v>1260</v>
      </c>
      <c r="C1072" s="33" t="s">
        <v>43</v>
      </c>
      <c r="D1072" s="40">
        <v>1</v>
      </c>
      <c r="E1072" s="21">
        <f>D1072</f>
        <v>1</v>
      </c>
      <c r="F1072" s="22" t="s">
        <v>1083</v>
      </c>
      <c r="G1072" s="22" t="s">
        <v>1037</v>
      </c>
      <c r="H1072" s="22"/>
      <c r="I1072" s="22"/>
      <c r="J1072" s="22"/>
      <c r="K1072" s="22"/>
      <c r="L1072" s="23"/>
      <c r="M1072" s="22"/>
      <c r="N1072" s="24"/>
      <c r="O1072" s="24"/>
      <c r="P1072" s="24"/>
      <c r="Q1072" s="24"/>
      <c r="R1072" s="46"/>
      <c r="S1072" s="46"/>
      <c r="T1072" s="47"/>
      <c r="U1072" s="47"/>
      <c r="V1072" s="47"/>
      <c r="W1072" s="46"/>
      <c r="X1072" s="47"/>
      <c r="Y1072" s="47"/>
      <c r="Z1072" s="47"/>
      <c r="AA1072" s="46"/>
      <c r="AB1072" s="46"/>
      <c r="AC1072" s="120"/>
      <c r="AD1072" s="46"/>
      <c r="AE1072" s="46"/>
      <c r="AF1072" s="47"/>
      <c r="AG1072" s="47"/>
      <c r="AH1072" s="47"/>
      <c r="AI1072" s="46"/>
      <c r="AJ1072" s="46"/>
      <c r="AK1072" s="46"/>
      <c r="AL1072" s="46"/>
      <c r="AM1072" s="46"/>
      <c r="AN1072" s="47"/>
      <c r="AO1072" s="47"/>
      <c r="AP1072" s="47"/>
      <c r="AQ1072" s="46"/>
      <c r="AR1072" s="47"/>
      <c r="AS1072" s="47"/>
      <c r="AT1072" s="95"/>
      <c r="AU1072" s="46"/>
      <c r="AV1072" s="47"/>
      <c r="AW1072" s="47"/>
      <c r="AX1072" s="47"/>
      <c r="AY1072" s="46"/>
      <c r="AZ1072" s="46"/>
      <c r="BA1072" s="46"/>
      <c r="BB1072" s="46"/>
      <c r="BC1072" s="46"/>
      <c r="BD1072" s="47"/>
      <c r="BE1072" s="47"/>
      <c r="BF1072" s="47"/>
      <c r="BG1072" s="46"/>
      <c r="BH1072" s="47"/>
      <c r="BI1072" s="47"/>
      <c r="BJ1072" s="47"/>
      <c r="BK1072" s="46"/>
      <c r="BL1072" s="110"/>
      <c r="BM1072" s="110"/>
      <c r="BN1072" s="47"/>
      <c r="BO1072" s="46"/>
      <c r="BP1072" s="47"/>
      <c r="BQ1072" s="47"/>
      <c r="BR1072" s="47"/>
      <c r="BS1072" s="46"/>
      <c r="BT1072" s="47"/>
      <c r="BU1072" s="47"/>
      <c r="BV1072" s="47"/>
      <c r="BW1072" s="46"/>
      <c r="BX1072" s="47"/>
      <c r="BY1072" s="47"/>
      <c r="BZ1072" s="47"/>
      <c r="CA1072" s="46"/>
      <c r="CB1072" s="47"/>
      <c r="CC1072" s="47"/>
      <c r="CD1072" s="47"/>
      <c r="CE1072" s="46"/>
      <c r="CF1072" s="47"/>
      <c r="CG1072" s="47"/>
      <c r="CH1072" s="47"/>
      <c r="CI1072" s="46"/>
      <c r="CJ1072" s="47"/>
      <c r="CK1072" s="47"/>
      <c r="CL1072" s="47"/>
      <c r="CM1072" s="46"/>
      <c r="CN1072" s="46"/>
      <c r="CO1072" s="46"/>
      <c r="CP1072" s="46"/>
      <c r="CQ1072" s="46"/>
      <c r="CR1072" s="46"/>
      <c r="CS1072" s="46"/>
      <c r="CT1072" s="46"/>
      <c r="CU1072" s="46"/>
      <c r="CV1072" s="47"/>
      <c r="CW1072" s="47"/>
      <c r="CX1072" s="47"/>
      <c r="CY1072" s="46"/>
      <c r="CZ1072" s="28">
        <f>VLOOKUP(A1072,[1]Hoja2!$A$1:$G$589,7,0)</f>
        <v>2350012</v>
      </c>
      <c r="DA1072" s="28">
        <v>0</v>
      </c>
      <c r="DB1072" s="35">
        <f t="shared" si="85"/>
        <v>2350012</v>
      </c>
      <c r="DE1072" s="31">
        <f t="shared" si="84"/>
        <v>2350012</v>
      </c>
    </row>
    <row r="1073" spans="1:109" ht="22.5" x14ac:dyDescent="0.25">
      <c r="A1073" s="18">
        <v>1457</v>
      </c>
      <c r="B1073" s="39" t="s">
        <v>1261</v>
      </c>
      <c r="C1073" s="21" t="s">
        <v>43</v>
      </c>
      <c r="D1073" s="40">
        <v>1</v>
      </c>
      <c r="E1073" s="21">
        <v>1</v>
      </c>
      <c r="F1073" s="23" t="s">
        <v>1034</v>
      </c>
      <c r="G1073" s="23" t="s">
        <v>1039</v>
      </c>
      <c r="H1073" s="22"/>
      <c r="I1073" s="22"/>
      <c r="J1073" s="22"/>
      <c r="K1073" s="22"/>
      <c r="L1073" s="23"/>
      <c r="M1073" s="22"/>
      <c r="N1073" s="24"/>
      <c r="O1073" s="24"/>
      <c r="P1073" s="24"/>
      <c r="Q1073" s="24"/>
      <c r="R1073" s="46"/>
      <c r="S1073" s="46"/>
      <c r="T1073" s="47"/>
      <c r="U1073" s="47"/>
      <c r="V1073" s="47"/>
      <c r="W1073" s="46"/>
      <c r="X1073" s="47"/>
      <c r="Y1073" s="47"/>
      <c r="Z1073" s="47"/>
      <c r="AA1073" s="46"/>
      <c r="AB1073" s="46"/>
      <c r="AC1073" s="47"/>
      <c r="AD1073" s="95"/>
      <c r="AE1073" s="46"/>
      <c r="AF1073" s="47"/>
      <c r="AG1073" s="47"/>
      <c r="AH1073" s="47"/>
      <c r="AI1073" s="46"/>
      <c r="AJ1073" s="46"/>
      <c r="AK1073" s="46"/>
      <c r="AL1073" s="46"/>
      <c r="AM1073" s="46"/>
      <c r="AN1073" s="47"/>
      <c r="AO1073" s="47"/>
      <c r="AP1073" s="47"/>
      <c r="AQ1073" s="46"/>
      <c r="AR1073" s="47"/>
      <c r="AS1073" s="47"/>
      <c r="AT1073" s="95"/>
      <c r="AU1073" s="46"/>
      <c r="AV1073" s="47"/>
      <c r="AW1073" s="47"/>
      <c r="AX1073" s="47"/>
      <c r="AY1073" s="46"/>
      <c r="AZ1073" s="46"/>
      <c r="BA1073" s="46"/>
      <c r="BB1073" s="46"/>
      <c r="BC1073" s="46"/>
      <c r="BD1073" s="47"/>
      <c r="BE1073" s="47"/>
      <c r="BF1073" s="47"/>
      <c r="BG1073" s="46"/>
      <c r="BH1073" s="47"/>
      <c r="BI1073" s="47"/>
      <c r="BJ1073" s="47"/>
      <c r="BK1073" s="46"/>
      <c r="BL1073" s="110"/>
      <c r="BM1073" s="110"/>
      <c r="BN1073" s="47"/>
      <c r="BO1073" s="46"/>
      <c r="BP1073" s="47"/>
      <c r="BQ1073" s="47"/>
      <c r="BR1073" s="47"/>
      <c r="BS1073" s="46"/>
      <c r="BT1073" s="47"/>
      <c r="BU1073" s="47"/>
      <c r="BV1073" s="47"/>
      <c r="BW1073" s="46"/>
      <c r="BX1073" s="47">
        <v>609900</v>
      </c>
      <c r="BY1073" s="47">
        <v>115881</v>
      </c>
      <c r="BZ1073" s="47">
        <f t="shared" si="89"/>
        <v>725781</v>
      </c>
      <c r="CA1073" s="46"/>
      <c r="CB1073" s="47"/>
      <c r="CC1073" s="47"/>
      <c r="CD1073" s="47"/>
      <c r="CE1073" s="46"/>
      <c r="CF1073" s="47"/>
      <c r="CG1073" s="47"/>
      <c r="CH1073" s="47"/>
      <c r="CI1073" s="46"/>
      <c r="CJ1073" s="47"/>
      <c r="CK1073" s="47"/>
      <c r="CL1073" s="47"/>
      <c r="CM1073" s="46"/>
      <c r="CN1073" s="46"/>
      <c r="CO1073" s="46"/>
      <c r="CP1073" s="46"/>
      <c r="CQ1073" s="46"/>
      <c r="CR1073" s="46"/>
      <c r="CS1073" s="46"/>
      <c r="CT1073" s="46"/>
      <c r="CU1073" s="46"/>
      <c r="CV1073" s="47"/>
      <c r="CW1073" s="47"/>
      <c r="CX1073" s="47"/>
      <c r="CY1073" s="46"/>
      <c r="CZ1073" s="28"/>
      <c r="DA1073" s="28"/>
      <c r="DB1073" s="35"/>
      <c r="DE1073" s="31">
        <f t="shared" si="84"/>
        <v>725781</v>
      </c>
    </row>
    <row r="1074" spans="1:109" ht="56.25" x14ac:dyDescent="0.25">
      <c r="A1074" s="18">
        <v>1460</v>
      </c>
      <c r="B1074" s="38" t="s">
        <v>1262</v>
      </c>
      <c r="C1074" s="33" t="s">
        <v>43</v>
      </c>
      <c r="D1074" s="40">
        <v>1</v>
      </c>
      <c r="E1074" s="21">
        <f>D1074</f>
        <v>1</v>
      </c>
      <c r="F1074" s="23" t="s">
        <v>1034</v>
      </c>
      <c r="G1074" s="23" t="s">
        <v>1039</v>
      </c>
      <c r="H1074" s="22"/>
      <c r="I1074" s="22"/>
      <c r="J1074" s="22"/>
      <c r="K1074" s="22"/>
      <c r="L1074" s="23"/>
      <c r="M1074" s="22" t="s">
        <v>124</v>
      </c>
      <c r="N1074" s="24"/>
      <c r="O1074" s="24"/>
      <c r="P1074" s="24"/>
      <c r="Q1074" s="24"/>
      <c r="R1074" s="46"/>
      <c r="S1074" s="46"/>
      <c r="T1074" s="47"/>
      <c r="U1074" s="47"/>
      <c r="V1074" s="47"/>
      <c r="W1074" s="46"/>
      <c r="X1074" s="47"/>
      <c r="Y1074" s="47"/>
      <c r="Z1074" s="47"/>
      <c r="AA1074" s="46"/>
      <c r="AB1074" s="46"/>
      <c r="AC1074" s="120"/>
      <c r="AD1074" s="46"/>
      <c r="AE1074" s="46"/>
      <c r="AF1074" s="47"/>
      <c r="AG1074" s="47"/>
      <c r="AH1074" s="47"/>
      <c r="AI1074" s="46"/>
      <c r="AJ1074" s="46"/>
      <c r="AK1074" s="46"/>
      <c r="AL1074" s="46"/>
      <c r="AM1074" s="46"/>
      <c r="AN1074" s="47"/>
      <c r="AO1074" s="47"/>
      <c r="AP1074" s="47"/>
      <c r="AQ1074" s="46"/>
      <c r="AR1074" s="47"/>
      <c r="AS1074" s="47"/>
      <c r="AT1074" s="95"/>
      <c r="AU1074" s="46"/>
      <c r="AV1074" s="47"/>
      <c r="AW1074" s="47"/>
      <c r="AX1074" s="47"/>
      <c r="AY1074" s="46"/>
      <c r="AZ1074" s="46"/>
      <c r="BA1074" s="46"/>
      <c r="BB1074" s="46"/>
      <c r="BC1074" s="46"/>
      <c r="BD1074" s="47"/>
      <c r="BE1074" s="47"/>
      <c r="BF1074" s="47"/>
      <c r="BG1074" s="46"/>
      <c r="BH1074" s="47">
        <v>5349900</v>
      </c>
      <c r="BI1074" s="47">
        <v>0</v>
      </c>
      <c r="BJ1074" s="47">
        <f t="shared" si="91"/>
        <v>5349900</v>
      </c>
      <c r="BK1074" s="46"/>
      <c r="BL1074" s="110"/>
      <c r="BM1074" s="110"/>
      <c r="BN1074" s="47"/>
      <c r="BO1074" s="46"/>
      <c r="BP1074" s="47"/>
      <c r="BQ1074" s="47"/>
      <c r="BR1074" s="47"/>
      <c r="BS1074" s="46"/>
      <c r="BT1074" s="47"/>
      <c r="BU1074" s="47"/>
      <c r="BV1074" s="47"/>
      <c r="BW1074" s="46"/>
      <c r="BX1074" s="47">
        <v>5166100</v>
      </c>
      <c r="BY1074" s="47">
        <v>981559</v>
      </c>
      <c r="BZ1074" s="47">
        <f t="shared" si="89"/>
        <v>6147659</v>
      </c>
      <c r="CA1074" s="46"/>
      <c r="CB1074" s="47"/>
      <c r="CC1074" s="47"/>
      <c r="CD1074" s="47"/>
      <c r="CE1074" s="46"/>
      <c r="CF1074" s="47"/>
      <c r="CG1074" s="47"/>
      <c r="CH1074" s="47"/>
      <c r="CI1074" s="46"/>
      <c r="CJ1074" s="47"/>
      <c r="CK1074" s="47"/>
      <c r="CL1074" s="47"/>
      <c r="CM1074" s="46"/>
      <c r="CN1074" s="46"/>
      <c r="CO1074" s="46"/>
      <c r="CP1074" s="46"/>
      <c r="CQ1074" s="46"/>
      <c r="CR1074" s="46"/>
      <c r="CS1074" s="46"/>
      <c r="CT1074" s="46"/>
      <c r="CU1074" s="46"/>
      <c r="CV1074" s="47"/>
      <c r="CW1074" s="47"/>
      <c r="CX1074" s="47"/>
      <c r="CY1074" s="46"/>
      <c r="CZ1074" s="28"/>
      <c r="DA1074" s="28"/>
      <c r="DB1074" s="35"/>
      <c r="DE1074" s="31">
        <f t="shared" si="84"/>
        <v>5748779.5</v>
      </c>
    </row>
    <row r="1075" spans="1:109" ht="56.25" x14ac:dyDescent="0.25">
      <c r="A1075" s="18">
        <v>1461</v>
      </c>
      <c r="B1075" s="38" t="s">
        <v>1263</v>
      </c>
      <c r="C1075" s="33" t="s">
        <v>43</v>
      </c>
      <c r="D1075" s="40">
        <v>1</v>
      </c>
      <c r="E1075" s="21">
        <f>D1075</f>
        <v>1</v>
      </c>
      <c r="F1075" s="23" t="s">
        <v>1034</v>
      </c>
      <c r="G1075" s="23" t="s">
        <v>1039</v>
      </c>
      <c r="H1075" s="22"/>
      <c r="I1075" s="22"/>
      <c r="J1075" s="22"/>
      <c r="K1075" s="22"/>
      <c r="L1075" s="23"/>
      <c r="M1075" s="22" t="s">
        <v>124</v>
      </c>
      <c r="N1075" s="24"/>
      <c r="O1075" s="24"/>
      <c r="P1075" s="24"/>
      <c r="Q1075" s="24"/>
      <c r="R1075" s="46"/>
      <c r="S1075" s="46"/>
      <c r="T1075" s="47"/>
      <c r="U1075" s="47"/>
      <c r="V1075" s="47"/>
      <c r="W1075" s="46"/>
      <c r="X1075" s="47"/>
      <c r="Y1075" s="47"/>
      <c r="Z1075" s="47"/>
      <c r="AA1075" s="46"/>
      <c r="AB1075" s="46"/>
      <c r="AC1075" s="120"/>
      <c r="AD1075" s="46"/>
      <c r="AE1075" s="46"/>
      <c r="AF1075" s="47"/>
      <c r="AG1075" s="47"/>
      <c r="AH1075" s="47"/>
      <c r="AI1075" s="46"/>
      <c r="AJ1075" s="46"/>
      <c r="AK1075" s="46"/>
      <c r="AL1075" s="46"/>
      <c r="AM1075" s="46"/>
      <c r="AN1075" s="47"/>
      <c r="AO1075" s="47"/>
      <c r="AP1075" s="47"/>
      <c r="AQ1075" s="46"/>
      <c r="AR1075" s="47"/>
      <c r="AS1075" s="47"/>
      <c r="AT1075" s="95"/>
      <c r="AU1075" s="46"/>
      <c r="AV1075" s="47"/>
      <c r="AW1075" s="47"/>
      <c r="AX1075" s="47"/>
      <c r="AY1075" s="46"/>
      <c r="AZ1075" s="46"/>
      <c r="BA1075" s="46"/>
      <c r="BB1075" s="46"/>
      <c r="BC1075" s="46"/>
      <c r="BD1075" s="47"/>
      <c r="BE1075" s="47"/>
      <c r="BF1075" s="47"/>
      <c r="BG1075" s="46"/>
      <c r="BH1075" s="47">
        <v>5961300</v>
      </c>
      <c r="BI1075" s="47">
        <v>0</v>
      </c>
      <c r="BJ1075" s="47">
        <f t="shared" si="91"/>
        <v>5961300</v>
      </c>
      <c r="BK1075" s="46"/>
      <c r="BL1075" s="110"/>
      <c r="BM1075" s="110"/>
      <c r="BN1075" s="47"/>
      <c r="BO1075" s="46"/>
      <c r="BP1075" s="47"/>
      <c r="BQ1075" s="47"/>
      <c r="BR1075" s="47"/>
      <c r="BS1075" s="46"/>
      <c r="BT1075" s="47"/>
      <c r="BU1075" s="47"/>
      <c r="BV1075" s="47"/>
      <c r="BW1075" s="46"/>
      <c r="BX1075" s="47">
        <v>3538800</v>
      </c>
      <c r="BY1075" s="47">
        <v>672372</v>
      </c>
      <c r="BZ1075" s="47">
        <f t="shared" si="89"/>
        <v>4211172</v>
      </c>
      <c r="CA1075" s="46"/>
      <c r="CB1075" s="47"/>
      <c r="CC1075" s="47"/>
      <c r="CD1075" s="47"/>
      <c r="CE1075" s="46"/>
      <c r="CF1075" s="47"/>
      <c r="CG1075" s="47"/>
      <c r="CH1075" s="47"/>
      <c r="CI1075" s="46"/>
      <c r="CJ1075" s="47"/>
      <c r="CK1075" s="47"/>
      <c r="CL1075" s="47"/>
      <c r="CM1075" s="46"/>
      <c r="CN1075" s="46"/>
      <c r="CO1075" s="46"/>
      <c r="CP1075" s="46"/>
      <c r="CQ1075" s="46"/>
      <c r="CR1075" s="46"/>
      <c r="CS1075" s="46"/>
      <c r="CT1075" s="46"/>
      <c r="CU1075" s="46"/>
      <c r="CV1075" s="47"/>
      <c r="CW1075" s="47"/>
      <c r="CX1075" s="47"/>
      <c r="CY1075" s="46"/>
      <c r="CZ1075" s="28"/>
      <c r="DA1075" s="28"/>
      <c r="DB1075" s="35"/>
      <c r="DE1075" s="31">
        <f t="shared" si="84"/>
        <v>5086236</v>
      </c>
    </row>
    <row r="1076" spans="1:109" ht="56.25" x14ac:dyDescent="0.25">
      <c r="A1076" s="36">
        <v>1462</v>
      </c>
      <c r="B1076" s="38" t="s">
        <v>1264</v>
      </c>
      <c r="C1076" s="33" t="s">
        <v>43</v>
      </c>
      <c r="D1076" s="40">
        <v>1</v>
      </c>
      <c r="E1076" s="21">
        <f>D1076</f>
        <v>1</v>
      </c>
      <c r="F1076" s="23" t="s">
        <v>1034</v>
      </c>
      <c r="G1076" s="23" t="s">
        <v>1039</v>
      </c>
      <c r="H1076" s="22"/>
      <c r="I1076" s="22"/>
      <c r="J1076" s="22"/>
      <c r="K1076" s="22"/>
      <c r="L1076" s="23"/>
      <c r="M1076" s="22" t="s">
        <v>124</v>
      </c>
      <c r="N1076" s="24"/>
      <c r="O1076" s="24"/>
      <c r="P1076" s="24"/>
      <c r="Q1076" s="24"/>
      <c r="R1076" s="46"/>
      <c r="S1076" s="46"/>
      <c r="T1076" s="47"/>
      <c r="U1076" s="47"/>
      <c r="V1076" s="47"/>
      <c r="W1076" s="46"/>
      <c r="X1076" s="47"/>
      <c r="Y1076" s="47"/>
      <c r="Z1076" s="47"/>
      <c r="AA1076" s="46"/>
      <c r="AB1076" s="46"/>
      <c r="AC1076" s="120"/>
      <c r="AD1076" s="46"/>
      <c r="AE1076" s="46"/>
      <c r="AF1076" s="47"/>
      <c r="AG1076" s="47"/>
      <c r="AH1076" s="47"/>
      <c r="AI1076" s="46"/>
      <c r="AJ1076" s="46"/>
      <c r="AK1076" s="46"/>
      <c r="AL1076" s="46"/>
      <c r="AM1076" s="46"/>
      <c r="AN1076" s="47">
        <v>5773333.333333333</v>
      </c>
      <c r="AO1076" s="47">
        <v>0</v>
      </c>
      <c r="AP1076" s="47">
        <f>+AN1076+AO1076</f>
        <v>5773333.333333333</v>
      </c>
      <c r="AQ1076" s="46"/>
      <c r="AR1076" s="47"/>
      <c r="AS1076" s="47"/>
      <c r="AT1076" s="95"/>
      <c r="AU1076" s="46"/>
      <c r="AV1076" s="47"/>
      <c r="AW1076" s="47"/>
      <c r="AX1076" s="47"/>
      <c r="AY1076" s="46"/>
      <c r="AZ1076" s="46"/>
      <c r="BA1076" s="46"/>
      <c r="BB1076" s="46"/>
      <c r="BC1076" s="46"/>
      <c r="BD1076" s="47"/>
      <c r="BE1076" s="47"/>
      <c r="BF1076" s="47"/>
      <c r="BG1076" s="46"/>
      <c r="BH1076" s="47">
        <v>4155300</v>
      </c>
      <c r="BI1076" s="47">
        <v>0</v>
      </c>
      <c r="BJ1076" s="47">
        <f t="shared" si="91"/>
        <v>4155300</v>
      </c>
      <c r="BK1076" s="46"/>
      <c r="BL1076" s="110"/>
      <c r="BM1076" s="110"/>
      <c r="BN1076" s="47"/>
      <c r="BO1076" s="46"/>
      <c r="BP1076" s="47"/>
      <c r="BQ1076" s="47"/>
      <c r="BR1076" s="47"/>
      <c r="BS1076" s="46"/>
      <c r="BT1076" s="47"/>
      <c r="BU1076" s="47"/>
      <c r="BV1076" s="47"/>
      <c r="BW1076" s="46"/>
      <c r="BX1076" s="47">
        <v>5166100</v>
      </c>
      <c r="BY1076" s="47">
        <v>981559</v>
      </c>
      <c r="BZ1076" s="47">
        <f t="shared" si="89"/>
        <v>6147659</v>
      </c>
      <c r="CA1076" s="46"/>
      <c r="CB1076" s="47"/>
      <c r="CC1076" s="47"/>
      <c r="CD1076" s="47"/>
      <c r="CE1076" s="46"/>
      <c r="CF1076" s="47"/>
      <c r="CG1076" s="47"/>
      <c r="CH1076" s="47"/>
      <c r="CI1076" s="46"/>
      <c r="CJ1076" s="47"/>
      <c r="CK1076" s="47"/>
      <c r="CL1076" s="47"/>
      <c r="CM1076" s="46"/>
      <c r="CN1076" s="46"/>
      <c r="CO1076" s="46"/>
      <c r="CP1076" s="46"/>
      <c r="CQ1076" s="46"/>
      <c r="CR1076" s="46"/>
      <c r="CS1076" s="46"/>
      <c r="CT1076" s="46"/>
      <c r="CU1076" s="46"/>
      <c r="CV1076" s="47"/>
      <c r="CW1076" s="47"/>
      <c r="CX1076" s="47"/>
      <c r="CY1076" s="46"/>
      <c r="CZ1076" s="28"/>
      <c r="DA1076" s="28"/>
      <c r="DB1076" s="35"/>
      <c r="DE1076" s="31">
        <f t="shared" si="84"/>
        <v>5773333.333333333</v>
      </c>
    </row>
    <row r="1077" spans="1:109" ht="56.25" x14ac:dyDescent="0.25">
      <c r="A1077" s="18">
        <v>1463</v>
      </c>
      <c r="B1077" s="38" t="s">
        <v>1265</v>
      </c>
      <c r="C1077" s="33" t="s">
        <v>43</v>
      </c>
      <c r="D1077" s="40">
        <v>1</v>
      </c>
      <c r="E1077" s="21">
        <f>D1077</f>
        <v>1</v>
      </c>
      <c r="F1077" s="23" t="s">
        <v>1034</v>
      </c>
      <c r="G1077" s="23" t="s">
        <v>1039</v>
      </c>
      <c r="H1077" s="22"/>
      <c r="I1077" s="22"/>
      <c r="J1077" s="22"/>
      <c r="K1077" s="22"/>
      <c r="L1077" s="23"/>
      <c r="M1077" s="22" t="s">
        <v>124</v>
      </c>
      <c r="N1077" s="24"/>
      <c r="O1077" s="24"/>
      <c r="P1077" s="24"/>
      <c r="Q1077" s="24"/>
      <c r="R1077" s="46"/>
      <c r="S1077" s="46"/>
      <c r="T1077" s="47"/>
      <c r="U1077" s="47"/>
      <c r="V1077" s="47"/>
      <c r="W1077" s="46"/>
      <c r="X1077" s="47"/>
      <c r="Y1077" s="47"/>
      <c r="Z1077" s="47"/>
      <c r="AA1077" s="46"/>
      <c r="AB1077" s="46"/>
      <c r="AC1077" s="120"/>
      <c r="AD1077" s="46"/>
      <c r="AE1077" s="46"/>
      <c r="AF1077" s="47"/>
      <c r="AG1077" s="47"/>
      <c r="AH1077" s="47"/>
      <c r="AI1077" s="46"/>
      <c r="AJ1077" s="46"/>
      <c r="AK1077" s="46"/>
      <c r="AL1077" s="46"/>
      <c r="AM1077" s="46"/>
      <c r="AN1077" s="47">
        <v>6186666.666666667</v>
      </c>
      <c r="AO1077" s="47">
        <v>0</v>
      </c>
      <c r="AP1077" s="47">
        <f>+AN1077+AO1077</f>
        <v>6186666.666666667</v>
      </c>
      <c r="AQ1077" s="46"/>
      <c r="AR1077" s="47"/>
      <c r="AS1077" s="47"/>
      <c r="AT1077" s="95"/>
      <c r="AU1077" s="46"/>
      <c r="AV1077" s="47"/>
      <c r="AW1077" s="47"/>
      <c r="AX1077" s="47"/>
      <c r="AY1077" s="46"/>
      <c r="AZ1077" s="46"/>
      <c r="BA1077" s="46"/>
      <c r="BB1077" s="46"/>
      <c r="BC1077" s="46"/>
      <c r="BD1077" s="47"/>
      <c r="BE1077" s="47"/>
      <c r="BF1077" s="47"/>
      <c r="BG1077" s="46"/>
      <c r="BH1077" s="47">
        <v>5550300</v>
      </c>
      <c r="BI1077" s="47">
        <v>0</v>
      </c>
      <c r="BJ1077" s="47">
        <f t="shared" si="91"/>
        <v>5550300</v>
      </c>
      <c r="BK1077" s="46"/>
      <c r="BL1077" s="110"/>
      <c r="BM1077" s="110"/>
      <c r="BN1077" s="47"/>
      <c r="BO1077" s="46"/>
      <c r="BP1077" s="47"/>
      <c r="BQ1077" s="47"/>
      <c r="BR1077" s="47"/>
      <c r="BS1077" s="46"/>
      <c r="BT1077" s="47"/>
      <c r="BU1077" s="47"/>
      <c r="BV1077" s="47"/>
      <c r="BW1077" s="46"/>
      <c r="BX1077" s="47">
        <v>6300400</v>
      </c>
      <c r="BY1077" s="47">
        <v>1197076</v>
      </c>
      <c r="BZ1077" s="47">
        <f t="shared" si="89"/>
        <v>7497476</v>
      </c>
      <c r="CA1077" s="46"/>
      <c r="CB1077" s="47"/>
      <c r="CC1077" s="47"/>
      <c r="CD1077" s="47"/>
      <c r="CE1077" s="46"/>
      <c r="CF1077" s="47"/>
      <c r="CG1077" s="47"/>
      <c r="CH1077" s="47"/>
      <c r="CI1077" s="46"/>
      <c r="CJ1077" s="47"/>
      <c r="CK1077" s="47"/>
      <c r="CL1077" s="47"/>
      <c r="CM1077" s="46"/>
      <c r="CN1077" s="46"/>
      <c r="CO1077" s="46"/>
      <c r="CP1077" s="46"/>
      <c r="CQ1077" s="46"/>
      <c r="CR1077" s="46"/>
      <c r="CS1077" s="46"/>
      <c r="CT1077" s="46"/>
      <c r="CU1077" s="46"/>
      <c r="CV1077" s="47"/>
      <c r="CW1077" s="47"/>
      <c r="CX1077" s="47"/>
      <c r="CY1077" s="46"/>
      <c r="CZ1077" s="28"/>
      <c r="DA1077" s="28"/>
      <c r="DB1077" s="35"/>
      <c r="DE1077" s="31">
        <f t="shared" si="84"/>
        <v>6186666.666666667</v>
      </c>
    </row>
    <row r="1078" spans="1:109" ht="45" x14ac:dyDescent="0.25">
      <c r="A1078" s="18">
        <v>1464</v>
      </c>
      <c r="B1078" s="38" t="s">
        <v>1266</v>
      </c>
      <c r="C1078" s="33" t="s">
        <v>43</v>
      </c>
      <c r="D1078" s="21">
        <v>10</v>
      </c>
      <c r="E1078" s="21">
        <v>10</v>
      </c>
      <c r="F1078" s="23" t="s">
        <v>1034</v>
      </c>
      <c r="G1078" s="23" t="s">
        <v>1039</v>
      </c>
      <c r="H1078" s="22"/>
      <c r="I1078" s="22"/>
      <c r="J1078" s="22"/>
      <c r="K1078" s="22"/>
      <c r="L1078" s="23"/>
      <c r="M1078" s="22" t="s">
        <v>124</v>
      </c>
      <c r="N1078" s="24"/>
      <c r="O1078" s="24"/>
      <c r="P1078" s="24"/>
      <c r="Q1078" s="24"/>
      <c r="R1078" s="46"/>
      <c r="S1078" s="46"/>
      <c r="T1078" s="47"/>
      <c r="U1078" s="47"/>
      <c r="V1078" s="47"/>
      <c r="W1078" s="46"/>
      <c r="X1078" s="47"/>
      <c r="Y1078" s="47"/>
      <c r="Z1078" s="47"/>
      <c r="AA1078" s="46"/>
      <c r="AB1078" s="46"/>
      <c r="AC1078" s="120"/>
      <c r="AD1078" s="46"/>
      <c r="AE1078" s="46"/>
      <c r="AF1078" s="47"/>
      <c r="AG1078" s="47"/>
      <c r="AH1078" s="47"/>
      <c r="AI1078" s="46"/>
      <c r="AJ1078" s="46"/>
      <c r="AK1078" s="46"/>
      <c r="AL1078" s="46"/>
      <c r="AM1078" s="46"/>
      <c r="AN1078" s="47"/>
      <c r="AO1078" s="47"/>
      <c r="AP1078" s="47"/>
      <c r="AQ1078" s="46"/>
      <c r="AR1078" s="47"/>
      <c r="AS1078" s="47"/>
      <c r="AT1078" s="95"/>
      <c r="AU1078" s="46"/>
      <c r="AV1078" s="47"/>
      <c r="AW1078" s="47"/>
      <c r="AX1078" s="47"/>
      <c r="AY1078" s="46"/>
      <c r="AZ1078" s="46"/>
      <c r="BA1078" s="46"/>
      <c r="BB1078" s="46"/>
      <c r="BC1078" s="46"/>
      <c r="BD1078" s="47"/>
      <c r="BE1078" s="47"/>
      <c r="BF1078" s="47"/>
      <c r="BG1078" s="46"/>
      <c r="BH1078" s="47">
        <v>949800</v>
      </c>
      <c r="BI1078" s="47">
        <v>0</v>
      </c>
      <c r="BJ1078" s="47">
        <f t="shared" si="91"/>
        <v>949800</v>
      </c>
      <c r="BK1078" s="46"/>
      <c r="BL1078" s="110"/>
      <c r="BM1078" s="110"/>
      <c r="BN1078" s="47"/>
      <c r="BO1078" s="46"/>
      <c r="BP1078" s="47"/>
      <c r="BQ1078" s="47"/>
      <c r="BR1078" s="47"/>
      <c r="BS1078" s="46"/>
      <c r="BT1078" s="47"/>
      <c r="BU1078" s="47"/>
      <c r="BV1078" s="47"/>
      <c r="BW1078" s="46"/>
      <c r="BX1078" s="47">
        <v>1396500</v>
      </c>
      <c r="BY1078" s="47">
        <v>265335</v>
      </c>
      <c r="BZ1078" s="47">
        <f t="shared" si="89"/>
        <v>1661835</v>
      </c>
      <c r="CA1078" s="46"/>
      <c r="CB1078" s="47"/>
      <c r="CC1078" s="47"/>
      <c r="CD1078" s="47"/>
      <c r="CE1078" s="46"/>
      <c r="CF1078" s="47">
        <f>VLOOKUP(A1078,'[10]cirugia y sus especialida (404)'!$A$1:$U$425,19,0)</f>
        <v>1507000</v>
      </c>
      <c r="CG1078" s="47">
        <f>VLOOKUP(A1078,'[10]cirugia y sus especialida (404)'!$A$1:$U$425,20,0)</f>
        <v>0</v>
      </c>
      <c r="CH1078" s="47">
        <f>+CF1078+CG1078</f>
        <v>1507000</v>
      </c>
      <c r="CI1078" s="46"/>
      <c r="CJ1078" s="47"/>
      <c r="CK1078" s="47"/>
      <c r="CL1078" s="47"/>
      <c r="CM1078" s="46"/>
      <c r="CN1078" s="46"/>
      <c r="CO1078" s="46"/>
      <c r="CP1078" s="46"/>
      <c r="CQ1078" s="46"/>
      <c r="CR1078" s="46"/>
      <c r="CS1078" s="46"/>
      <c r="CT1078" s="46"/>
      <c r="CU1078" s="46"/>
      <c r="CV1078" s="47"/>
      <c r="CW1078" s="47"/>
      <c r="CX1078" s="47"/>
      <c r="CY1078" s="46"/>
      <c r="CZ1078" s="28"/>
      <c r="DA1078" s="28"/>
      <c r="DB1078" s="35"/>
      <c r="DE1078" s="31">
        <f t="shared" si="84"/>
        <v>1507000</v>
      </c>
    </row>
    <row r="1079" spans="1:109" ht="33.75" x14ac:dyDescent="0.25">
      <c r="A1079" s="18">
        <v>1467</v>
      </c>
      <c r="B1079" s="38" t="s">
        <v>1267</v>
      </c>
      <c r="C1079" s="33" t="s">
        <v>43</v>
      </c>
      <c r="D1079" s="40">
        <v>1</v>
      </c>
      <c r="E1079" s="21">
        <f t="shared" ref="E1079:E1090" si="94">D1079</f>
        <v>1</v>
      </c>
      <c r="F1079" s="23" t="s">
        <v>1034</v>
      </c>
      <c r="G1079" s="23" t="s">
        <v>1039</v>
      </c>
      <c r="H1079" s="22"/>
      <c r="I1079" s="22"/>
      <c r="J1079" s="22"/>
      <c r="K1079" s="22"/>
      <c r="L1079" s="23"/>
      <c r="M1079" s="22" t="s">
        <v>124</v>
      </c>
      <c r="N1079" s="24"/>
      <c r="O1079" s="24"/>
      <c r="P1079" s="24"/>
      <c r="Q1079" s="24"/>
      <c r="R1079" s="46"/>
      <c r="S1079" s="46"/>
      <c r="T1079" s="47"/>
      <c r="U1079" s="47"/>
      <c r="V1079" s="47"/>
      <c r="W1079" s="46"/>
      <c r="X1079" s="47"/>
      <c r="Y1079" s="47"/>
      <c r="Z1079" s="47"/>
      <c r="AA1079" s="46"/>
      <c r="AB1079" s="46"/>
      <c r="AC1079" s="120"/>
      <c r="AD1079" s="46"/>
      <c r="AE1079" s="46"/>
      <c r="AF1079" s="47"/>
      <c r="AG1079" s="47"/>
      <c r="AH1079" s="47"/>
      <c r="AI1079" s="46"/>
      <c r="AJ1079" s="46"/>
      <c r="AK1079" s="46"/>
      <c r="AL1079" s="46"/>
      <c r="AM1079" s="46"/>
      <c r="AN1079" s="47"/>
      <c r="AO1079" s="47"/>
      <c r="AP1079" s="47"/>
      <c r="AQ1079" s="46"/>
      <c r="AR1079" s="47"/>
      <c r="AS1079" s="47"/>
      <c r="AT1079" s="95"/>
      <c r="AU1079" s="46"/>
      <c r="AV1079" s="47"/>
      <c r="AW1079" s="47"/>
      <c r="AX1079" s="47"/>
      <c r="AY1079" s="46"/>
      <c r="AZ1079" s="46"/>
      <c r="BA1079" s="46"/>
      <c r="BB1079" s="46"/>
      <c r="BC1079" s="46"/>
      <c r="BD1079" s="47"/>
      <c r="BE1079" s="47"/>
      <c r="BF1079" s="47"/>
      <c r="BG1079" s="46"/>
      <c r="BH1079" s="47">
        <v>228000</v>
      </c>
      <c r="BI1079" s="47">
        <v>0</v>
      </c>
      <c r="BJ1079" s="47">
        <f t="shared" si="91"/>
        <v>228000</v>
      </c>
      <c r="BK1079" s="46"/>
      <c r="BL1079" s="110"/>
      <c r="BM1079" s="110"/>
      <c r="BN1079" s="47"/>
      <c r="BO1079" s="46"/>
      <c r="BP1079" s="47"/>
      <c r="BQ1079" s="47"/>
      <c r="BR1079" s="47"/>
      <c r="BS1079" s="46"/>
      <c r="BT1079" s="47"/>
      <c r="BU1079" s="47"/>
      <c r="BV1079" s="47"/>
      <c r="BW1079" s="46"/>
      <c r="BX1079" s="47">
        <v>1396500</v>
      </c>
      <c r="BY1079" s="47">
        <v>265335</v>
      </c>
      <c r="BZ1079" s="47">
        <f t="shared" si="89"/>
        <v>1661835</v>
      </c>
      <c r="CA1079" s="46"/>
      <c r="CB1079" s="47"/>
      <c r="CC1079" s="47"/>
      <c r="CD1079" s="47"/>
      <c r="CE1079" s="46"/>
      <c r="CF1079" s="47"/>
      <c r="CG1079" s="47"/>
      <c r="CH1079" s="47"/>
      <c r="CI1079" s="46"/>
      <c r="CJ1079" s="47"/>
      <c r="CK1079" s="47"/>
      <c r="CL1079" s="47"/>
      <c r="CM1079" s="46"/>
      <c r="CN1079" s="46"/>
      <c r="CO1079" s="46"/>
      <c r="CP1079" s="46"/>
      <c r="CQ1079" s="46"/>
      <c r="CR1079" s="46"/>
      <c r="CS1079" s="46"/>
      <c r="CT1079" s="46"/>
      <c r="CU1079" s="46"/>
      <c r="CV1079" s="47"/>
      <c r="CW1079" s="47"/>
      <c r="CX1079" s="47"/>
      <c r="CY1079" s="46"/>
      <c r="CZ1079" s="28"/>
      <c r="DA1079" s="28"/>
      <c r="DB1079" s="35"/>
      <c r="DE1079" s="31">
        <f t="shared" si="84"/>
        <v>944917.5</v>
      </c>
    </row>
    <row r="1080" spans="1:109" ht="33.75" x14ac:dyDescent="0.25">
      <c r="A1080" s="36">
        <v>1468</v>
      </c>
      <c r="B1080" s="38" t="s">
        <v>1268</v>
      </c>
      <c r="C1080" s="33" t="s">
        <v>43</v>
      </c>
      <c r="D1080" s="40">
        <v>1</v>
      </c>
      <c r="E1080" s="21">
        <f t="shared" si="94"/>
        <v>1</v>
      </c>
      <c r="F1080" s="23" t="s">
        <v>1034</v>
      </c>
      <c r="G1080" s="23" t="s">
        <v>1039</v>
      </c>
      <c r="H1080" s="22"/>
      <c r="I1080" s="22"/>
      <c r="J1080" s="22"/>
      <c r="K1080" s="22"/>
      <c r="L1080" s="23"/>
      <c r="M1080" s="22" t="s">
        <v>124</v>
      </c>
      <c r="N1080" s="24"/>
      <c r="O1080" s="24"/>
      <c r="P1080" s="24"/>
      <c r="Q1080" s="24"/>
      <c r="R1080" s="46"/>
      <c r="S1080" s="46"/>
      <c r="T1080" s="47"/>
      <c r="U1080" s="47"/>
      <c r="V1080" s="47"/>
      <c r="W1080" s="46"/>
      <c r="X1080" s="47"/>
      <c r="Y1080" s="47"/>
      <c r="Z1080" s="47"/>
      <c r="AA1080" s="46"/>
      <c r="AB1080" s="46"/>
      <c r="AC1080" s="120"/>
      <c r="AD1080" s="46"/>
      <c r="AE1080" s="46"/>
      <c r="AF1080" s="47"/>
      <c r="AG1080" s="47"/>
      <c r="AH1080" s="47"/>
      <c r="AI1080" s="46"/>
      <c r="AJ1080" s="46"/>
      <c r="AK1080" s="46"/>
      <c r="AL1080" s="46"/>
      <c r="AM1080" s="46"/>
      <c r="AN1080" s="47"/>
      <c r="AO1080" s="47"/>
      <c r="AP1080" s="47"/>
      <c r="AQ1080" s="46"/>
      <c r="AR1080" s="47"/>
      <c r="AS1080" s="47"/>
      <c r="AT1080" s="95"/>
      <c r="AU1080" s="46"/>
      <c r="AV1080" s="47"/>
      <c r="AW1080" s="47"/>
      <c r="AX1080" s="47"/>
      <c r="AY1080" s="46"/>
      <c r="AZ1080" s="46"/>
      <c r="BA1080" s="46"/>
      <c r="BB1080" s="46"/>
      <c r="BC1080" s="46"/>
      <c r="BD1080" s="47"/>
      <c r="BE1080" s="47"/>
      <c r="BF1080" s="47"/>
      <c r="BG1080" s="46"/>
      <c r="BH1080" s="47">
        <v>263500</v>
      </c>
      <c r="BI1080" s="47">
        <v>0</v>
      </c>
      <c r="BJ1080" s="47">
        <f t="shared" si="91"/>
        <v>263500</v>
      </c>
      <c r="BK1080" s="46"/>
      <c r="BL1080" s="110"/>
      <c r="BM1080" s="110"/>
      <c r="BN1080" s="47"/>
      <c r="BO1080" s="46"/>
      <c r="BP1080" s="47"/>
      <c r="BQ1080" s="47"/>
      <c r="BR1080" s="47"/>
      <c r="BS1080" s="46"/>
      <c r="BT1080" s="47"/>
      <c r="BU1080" s="47"/>
      <c r="BV1080" s="47"/>
      <c r="BW1080" s="46"/>
      <c r="BX1080" s="47">
        <v>1396500</v>
      </c>
      <c r="BY1080" s="47">
        <v>265335</v>
      </c>
      <c r="BZ1080" s="47">
        <f t="shared" si="89"/>
        <v>1661835</v>
      </c>
      <c r="CA1080" s="46"/>
      <c r="CB1080" s="47"/>
      <c r="CC1080" s="47"/>
      <c r="CD1080" s="47"/>
      <c r="CE1080" s="46"/>
      <c r="CF1080" s="47"/>
      <c r="CG1080" s="47"/>
      <c r="CH1080" s="47"/>
      <c r="CI1080" s="46"/>
      <c r="CJ1080" s="47"/>
      <c r="CK1080" s="47"/>
      <c r="CL1080" s="47"/>
      <c r="CM1080" s="46"/>
      <c r="CN1080" s="46"/>
      <c r="CO1080" s="46"/>
      <c r="CP1080" s="46"/>
      <c r="CQ1080" s="46"/>
      <c r="CR1080" s="46"/>
      <c r="CS1080" s="46"/>
      <c r="CT1080" s="46"/>
      <c r="CU1080" s="46"/>
      <c r="CV1080" s="47"/>
      <c r="CW1080" s="47"/>
      <c r="CX1080" s="47"/>
      <c r="CY1080" s="46"/>
      <c r="CZ1080" s="28"/>
      <c r="DA1080" s="28"/>
      <c r="DB1080" s="35"/>
      <c r="DE1080" s="31">
        <f t="shared" si="84"/>
        <v>962667.5</v>
      </c>
    </row>
    <row r="1081" spans="1:109" ht="33.75" x14ac:dyDescent="0.25">
      <c r="A1081" s="18">
        <v>1469</v>
      </c>
      <c r="B1081" s="38" t="s">
        <v>1269</v>
      </c>
      <c r="C1081" s="33" t="s">
        <v>43</v>
      </c>
      <c r="D1081" s="40">
        <v>1</v>
      </c>
      <c r="E1081" s="21">
        <f t="shared" si="94"/>
        <v>1</v>
      </c>
      <c r="F1081" s="23" t="s">
        <v>1034</v>
      </c>
      <c r="G1081" s="23" t="s">
        <v>1039</v>
      </c>
      <c r="H1081" s="22"/>
      <c r="I1081" s="22"/>
      <c r="J1081" s="22"/>
      <c r="K1081" s="22"/>
      <c r="L1081" s="23"/>
      <c r="M1081" s="22" t="s">
        <v>124</v>
      </c>
      <c r="N1081" s="24"/>
      <c r="O1081" s="24"/>
      <c r="P1081" s="24"/>
      <c r="Q1081" s="24"/>
      <c r="R1081" s="46"/>
      <c r="S1081" s="46"/>
      <c r="T1081" s="47"/>
      <c r="U1081" s="47"/>
      <c r="V1081" s="47"/>
      <c r="W1081" s="46"/>
      <c r="X1081" s="47"/>
      <c r="Y1081" s="47"/>
      <c r="Z1081" s="47"/>
      <c r="AA1081" s="46"/>
      <c r="AB1081" s="46"/>
      <c r="AC1081" s="120"/>
      <c r="AD1081" s="46"/>
      <c r="AE1081" s="46"/>
      <c r="AF1081" s="47"/>
      <c r="AG1081" s="47"/>
      <c r="AH1081" s="47"/>
      <c r="AI1081" s="46"/>
      <c r="AJ1081" s="46"/>
      <c r="AK1081" s="46"/>
      <c r="AL1081" s="46"/>
      <c r="AM1081" s="46"/>
      <c r="AN1081" s="47"/>
      <c r="AO1081" s="47"/>
      <c r="AP1081" s="47"/>
      <c r="AQ1081" s="46"/>
      <c r="AR1081" s="47"/>
      <c r="AS1081" s="47"/>
      <c r="AT1081" s="95"/>
      <c r="AU1081" s="46"/>
      <c r="AV1081" s="47"/>
      <c r="AW1081" s="47"/>
      <c r="AX1081" s="47"/>
      <c r="AY1081" s="46"/>
      <c r="AZ1081" s="46"/>
      <c r="BA1081" s="46"/>
      <c r="BB1081" s="46"/>
      <c r="BC1081" s="46"/>
      <c r="BD1081" s="47"/>
      <c r="BE1081" s="47"/>
      <c r="BF1081" s="47"/>
      <c r="BG1081" s="46"/>
      <c r="BH1081" s="47">
        <v>602800</v>
      </c>
      <c r="BI1081" s="47">
        <v>0</v>
      </c>
      <c r="BJ1081" s="47">
        <f t="shared" si="91"/>
        <v>602800</v>
      </c>
      <c r="BK1081" s="46"/>
      <c r="BL1081" s="110"/>
      <c r="BM1081" s="110"/>
      <c r="BN1081" s="47"/>
      <c r="BO1081" s="46"/>
      <c r="BP1081" s="47"/>
      <c r="BQ1081" s="47"/>
      <c r="BR1081" s="47"/>
      <c r="BS1081" s="46"/>
      <c r="BT1081" s="47"/>
      <c r="BU1081" s="47"/>
      <c r="BV1081" s="47"/>
      <c r="BW1081" s="46"/>
      <c r="BX1081" s="47">
        <v>209000</v>
      </c>
      <c r="BY1081" s="47">
        <v>39710</v>
      </c>
      <c r="BZ1081" s="47">
        <f t="shared" si="89"/>
        <v>248710</v>
      </c>
      <c r="CA1081" s="46"/>
      <c r="CB1081" s="47"/>
      <c r="CC1081" s="47"/>
      <c r="CD1081" s="47"/>
      <c r="CE1081" s="46"/>
      <c r="CF1081" s="47"/>
      <c r="CG1081" s="47"/>
      <c r="CH1081" s="47"/>
      <c r="CI1081" s="46"/>
      <c r="CJ1081" s="47"/>
      <c r="CK1081" s="47"/>
      <c r="CL1081" s="47"/>
      <c r="CM1081" s="46"/>
      <c r="CN1081" s="46"/>
      <c r="CO1081" s="46"/>
      <c r="CP1081" s="46"/>
      <c r="CQ1081" s="46"/>
      <c r="CR1081" s="46"/>
      <c r="CS1081" s="46"/>
      <c r="CT1081" s="46"/>
      <c r="CU1081" s="46"/>
      <c r="CV1081" s="47"/>
      <c r="CW1081" s="47"/>
      <c r="CX1081" s="47"/>
      <c r="CY1081" s="46"/>
      <c r="CZ1081" s="28"/>
      <c r="DA1081" s="28"/>
      <c r="DB1081" s="35"/>
      <c r="DE1081" s="31">
        <f t="shared" si="84"/>
        <v>425755</v>
      </c>
    </row>
    <row r="1082" spans="1:109" ht="22.5" x14ac:dyDescent="0.25">
      <c r="A1082" s="36">
        <v>1471</v>
      </c>
      <c r="B1082" s="32" t="s">
        <v>1270</v>
      </c>
      <c r="C1082" s="33" t="s">
        <v>202</v>
      </c>
      <c r="D1082" s="40">
        <v>15</v>
      </c>
      <c r="E1082" s="21">
        <f t="shared" si="94"/>
        <v>15</v>
      </c>
      <c r="F1082" s="23" t="s">
        <v>1034</v>
      </c>
      <c r="G1082" s="23" t="s">
        <v>1039</v>
      </c>
      <c r="H1082" s="22"/>
      <c r="I1082" s="22"/>
      <c r="J1082" s="22"/>
      <c r="K1082" s="22"/>
      <c r="L1082" s="23"/>
      <c r="M1082" s="22" t="s">
        <v>124</v>
      </c>
      <c r="N1082" s="24"/>
      <c r="O1082" s="24"/>
      <c r="P1082" s="24"/>
      <c r="Q1082" s="24"/>
      <c r="R1082" s="46"/>
      <c r="S1082" s="46"/>
      <c r="T1082" s="47"/>
      <c r="U1082" s="47"/>
      <c r="V1082" s="47"/>
      <c r="W1082" s="46"/>
      <c r="X1082" s="47"/>
      <c r="Y1082" s="47"/>
      <c r="Z1082" s="47"/>
      <c r="AA1082" s="46"/>
      <c r="AB1082" s="46"/>
      <c r="AC1082" s="120"/>
      <c r="AD1082" s="46"/>
      <c r="AE1082" s="46"/>
      <c r="AF1082" s="47"/>
      <c r="AG1082" s="47"/>
      <c r="AH1082" s="47"/>
      <c r="AI1082" s="46"/>
      <c r="AJ1082" s="46"/>
      <c r="AK1082" s="46"/>
      <c r="AL1082" s="46"/>
      <c r="AM1082" s="46"/>
      <c r="AN1082" s="47"/>
      <c r="AO1082" s="47"/>
      <c r="AP1082" s="47"/>
      <c r="AQ1082" s="46"/>
      <c r="AR1082" s="47"/>
      <c r="AS1082" s="47"/>
      <c r="AT1082" s="95"/>
      <c r="AU1082" s="46"/>
      <c r="AV1082" s="47"/>
      <c r="AW1082" s="47"/>
      <c r="AX1082" s="47"/>
      <c r="AY1082" s="46"/>
      <c r="AZ1082" s="46"/>
      <c r="BA1082" s="46"/>
      <c r="BB1082" s="46"/>
      <c r="BC1082" s="46"/>
      <c r="BD1082" s="47"/>
      <c r="BE1082" s="47"/>
      <c r="BF1082" s="47"/>
      <c r="BG1082" s="46"/>
      <c r="BH1082" s="47"/>
      <c r="BI1082" s="47"/>
      <c r="BJ1082" s="47"/>
      <c r="BK1082" s="46"/>
      <c r="BL1082" s="110"/>
      <c r="BM1082" s="110"/>
      <c r="BN1082" s="47"/>
      <c r="BO1082" s="46"/>
      <c r="BP1082" s="47"/>
      <c r="BQ1082" s="47"/>
      <c r="BR1082" s="47"/>
      <c r="BS1082" s="46"/>
      <c r="BT1082" s="47"/>
      <c r="BU1082" s="47"/>
      <c r="BV1082" s="47"/>
      <c r="BW1082" s="46"/>
      <c r="BX1082" s="47">
        <v>209000</v>
      </c>
      <c r="BY1082" s="47">
        <v>39710</v>
      </c>
      <c r="BZ1082" s="47">
        <f t="shared" si="89"/>
        <v>248710</v>
      </c>
      <c r="CA1082" s="46"/>
      <c r="CB1082" s="47">
        <v>81600</v>
      </c>
      <c r="CC1082" s="47">
        <v>0</v>
      </c>
      <c r="CD1082" s="47">
        <f t="shared" ref="CD1082:CD1107" si="95">+CB1082+CC1082</f>
        <v>81600</v>
      </c>
      <c r="CE1082" s="46"/>
      <c r="CF1082" s="47">
        <f>VLOOKUP(A1082,'[10]cirugia y sus especialida (404)'!$A$1:$U$425,19,0)</f>
        <v>529000</v>
      </c>
      <c r="CG1082" s="47">
        <f>VLOOKUP(A1082,'[10]cirugia y sus especialida (404)'!$A$1:$U$425,20,0)</f>
        <v>0</v>
      </c>
      <c r="CH1082" s="47">
        <f>+CF1082+CG1082</f>
        <v>529000</v>
      </c>
      <c r="CI1082" s="46"/>
      <c r="CJ1082" s="47"/>
      <c r="CK1082" s="47"/>
      <c r="CL1082" s="47"/>
      <c r="CM1082" s="46"/>
      <c r="CN1082" s="46"/>
      <c r="CO1082" s="46"/>
      <c r="CP1082" s="46"/>
      <c r="CQ1082" s="46"/>
      <c r="CR1082" s="46"/>
      <c r="CS1082" s="46"/>
      <c r="CT1082" s="46"/>
      <c r="CU1082" s="46"/>
      <c r="CV1082" s="47"/>
      <c r="CW1082" s="47"/>
      <c r="CX1082" s="47"/>
      <c r="CY1082" s="46"/>
      <c r="CZ1082" s="28"/>
      <c r="DA1082" s="28"/>
      <c r="DB1082" s="35"/>
      <c r="DE1082" s="31">
        <f t="shared" si="84"/>
        <v>248710</v>
      </c>
    </row>
    <row r="1083" spans="1:109" ht="22.5" x14ac:dyDescent="0.25">
      <c r="A1083" s="18">
        <v>1470</v>
      </c>
      <c r="B1083" s="32" t="s">
        <v>1271</v>
      </c>
      <c r="C1083" s="33" t="s">
        <v>202</v>
      </c>
      <c r="D1083" s="40">
        <v>15</v>
      </c>
      <c r="E1083" s="21">
        <f t="shared" si="94"/>
        <v>15</v>
      </c>
      <c r="F1083" s="23" t="s">
        <v>1034</v>
      </c>
      <c r="G1083" s="23" t="s">
        <v>1039</v>
      </c>
      <c r="H1083" s="22"/>
      <c r="I1083" s="22"/>
      <c r="J1083" s="22"/>
      <c r="K1083" s="22"/>
      <c r="L1083" s="23"/>
      <c r="M1083" s="22" t="s">
        <v>124</v>
      </c>
      <c r="N1083" s="24"/>
      <c r="O1083" s="24"/>
      <c r="P1083" s="24"/>
      <c r="Q1083" s="24"/>
      <c r="R1083" s="46"/>
      <c r="S1083" s="46"/>
      <c r="T1083" s="47"/>
      <c r="U1083" s="47"/>
      <c r="V1083" s="47"/>
      <c r="W1083" s="46"/>
      <c r="X1083" s="47"/>
      <c r="Y1083" s="47"/>
      <c r="Z1083" s="47"/>
      <c r="AA1083" s="46"/>
      <c r="AB1083" s="46"/>
      <c r="AC1083" s="120"/>
      <c r="AD1083" s="46"/>
      <c r="AE1083" s="46"/>
      <c r="AF1083" s="47"/>
      <c r="AG1083" s="47"/>
      <c r="AH1083" s="47"/>
      <c r="AI1083" s="46"/>
      <c r="AJ1083" s="46"/>
      <c r="AK1083" s="46"/>
      <c r="AL1083" s="46"/>
      <c r="AM1083" s="46"/>
      <c r="AN1083" s="47">
        <v>114666.66666666667</v>
      </c>
      <c r="AO1083" s="47">
        <v>0</v>
      </c>
      <c r="AP1083" s="47">
        <f>+AN1083+AO1083</f>
        <v>114666.66666666667</v>
      </c>
      <c r="AQ1083" s="46"/>
      <c r="AR1083" s="47"/>
      <c r="AS1083" s="47"/>
      <c r="AT1083" s="95"/>
      <c r="AU1083" s="46"/>
      <c r="AV1083" s="47"/>
      <c r="AW1083" s="47"/>
      <c r="AX1083" s="47"/>
      <c r="AY1083" s="46"/>
      <c r="AZ1083" s="46"/>
      <c r="BA1083" s="46"/>
      <c r="BB1083" s="46"/>
      <c r="BC1083" s="46"/>
      <c r="BD1083" s="47"/>
      <c r="BE1083" s="47"/>
      <c r="BF1083" s="47"/>
      <c r="BG1083" s="46"/>
      <c r="BH1083" s="47">
        <v>228000</v>
      </c>
      <c r="BI1083" s="47">
        <v>0</v>
      </c>
      <c r="BJ1083" s="47">
        <f t="shared" si="91"/>
        <v>228000</v>
      </c>
      <c r="BK1083" s="46"/>
      <c r="BL1083" s="110"/>
      <c r="BM1083" s="110"/>
      <c r="BN1083" s="47"/>
      <c r="BO1083" s="46"/>
      <c r="BP1083" s="47"/>
      <c r="BQ1083" s="47"/>
      <c r="BR1083" s="47"/>
      <c r="BS1083" s="46"/>
      <c r="BT1083" s="47"/>
      <c r="BU1083" s="47"/>
      <c r="BV1083" s="47"/>
      <c r="BW1083" s="46"/>
      <c r="BX1083" s="47">
        <v>209000</v>
      </c>
      <c r="BY1083" s="47">
        <v>39710</v>
      </c>
      <c r="BZ1083" s="47">
        <f t="shared" si="89"/>
        <v>248710</v>
      </c>
      <c r="CA1083" s="46"/>
      <c r="CB1083" s="47">
        <v>81600</v>
      </c>
      <c r="CC1083" s="47">
        <v>0</v>
      </c>
      <c r="CD1083" s="47">
        <f t="shared" si="95"/>
        <v>81600</v>
      </c>
      <c r="CE1083" s="46"/>
      <c r="CF1083" s="47">
        <f>VLOOKUP(A1083,'[10]cirugia y sus especialida (404)'!$A$1:$U$425,19,0)</f>
        <v>453000</v>
      </c>
      <c r="CG1083" s="47">
        <f>VLOOKUP(A1083,'[10]cirugia y sus especialida (404)'!$A$1:$U$425,20,0)</f>
        <v>0</v>
      </c>
      <c r="CH1083" s="47">
        <f>+CF1083+CG1083</f>
        <v>453000</v>
      </c>
      <c r="CI1083" s="46"/>
      <c r="CJ1083" s="47"/>
      <c r="CK1083" s="47"/>
      <c r="CL1083" s="47"/>
      <c r="CM1083" s="46"/>
      <c r="CN1083" s="46"/>
      <c r="CO1083" s="46"/>
      <c r="CP1083" s="46"/>
      <c r="CQ1083" s="46"/>
      <c r="CR1083" s="46"/>
      <c r="CS1083" s="46"/>
      <c r="CT1083" s="46"/>
      <c r="CU1083" s="46"/>
      <c r="CV1083" s="47"/>
      <c r="CW1083" s="47"/>
      <c r="CX1083" s="47"/>
      <c r="CY1083" s="46"/>
      <c r="CZ1083" s="28"/>
      <c r="DA1083" s="28"/>
      <c r="DB1083" s="35"/>
      <c r="DE1083" s="31">
        <f t="shared" si="84"/>
        <v>228000</v>
      </c>
    </row>
    <row r="1084" spans="1:109" ht="33.75" x14ac:dyDescent="0.25">
      <c r="A1084" s="18">
        <v>1472</v>
      </c>
      <c r="B1084" s="38" t="s">
        <v>1272</v>
      </c>
      <c r="C1084" s="33" t="s">
        <v>43</v>
      </c>
      <c r="D1084" s="40">
        <v>1</v>
      </c>
      <c r="E1084" s="21">
        <f t="shared" si="94"/>
        <v>1</v>
      </c>
      <c r="F1084" s="23" t="s">
        <v>1034</v>
      </c>
      <c r="G1084" s="23" t="s">
        <v>1039</v>
      </c>
      <c r="H1084" s="22"/>
      <c r="I1084" s="22"/>
      <c r="J1084" s="22"/>
      <c r="K1084" s="22"/>
      <c r="L1084" s="23"/>
      <c r="M1084" s="22" t="s">
        <v>124</v>
      </c>
      <c r="N1084" s="24"/>
      <c r="O1084" s="24"/>
      <c r="P1084" s="24"/>
      <c r="Q1084" s="24"/>
      <c r="R1084" s="46"/>
      <c r="S1084" s="46"/>
      <c r="T1084" s="47"/>
      <c r="U1084" s="47"/>
      <c r="V1084" s="47"/>
      <c r="W1084" s="46"/>
      <c r="X1084" s="47"/>
      <c r="Y1084" s="47"/>
      <c r="Z1084" s="47"/>
      <c r="AA1084" s="46"/>
      <c r="AB1084" s="46"/>
      <c r="AC1084" s="120"/>
      <c r="AD1084" s="46"/>
      <c r="AE1084" s="46"/>
      <c r="AF1084" s="47"/>
      <c r="AG1084" s="47"/>
      <c r="AH1084" s="47"/>
      <c r="AI1084" s="46"/>
      <c r="AJ1084" s="46"/>
      <c r="AK1084" s="46"/>
      <c r="AL1084" s="46"/>
      <c r="AM1084" s="46"/>
      <c r="AN1084" s="47"/>
      <c r="AO1084" s="47"/>
      <c r="AP1084" s="47"/>
      <c r="AQ1084" s="46"/>
      <c r="AR1084" s="47"/>
      <c r="AS1084" s="47"/>
      <c r="AT1084" s="95"/>
      <c r="AU1084" s="46"/>
      <c r="AV1084" s="47"/>
      <c r="AW1084" s="47"/>
      <c r="AX1084" s="47"/>
      <c r="AY1084" s="46"/>
      <c r="AZ1084" s="46"/>
      <c r="BA1084" s="46"/>
      <c r="BB1084" s="46"/>
      <c r="BC1084" s="46"/>
      <c r="BD1084" s="47"/>
      <c r="BE1084" s="47"/>
      <c r="BF1084" s="47"/>
      <c r="BG1084" s="46"/>
      <c r="BH1084" s="47">
        <v>296900</v>
      </c>
      <c r="BI1084" s="47">
        <v>0</v>
      </c>
      <c r="BJ1084" s="47">
        <f t="shared" si="91"/>
        <v>296900</v>
      </c>
      <c r="BK1084" s="46"/>
      <c r="BL1084" s="110"/>
      <c r="BM1084" s="110"/>
      <c r="BN1084" s="47"/>
      <c r="BO1084" s="46"/>
      <c r="BP1084" s="47"/>
      <c r="BQ1084" s="47"/>
      <c r="BR1084" s="47"/>
      <c r="BS1084" s="46"/>
      <c r="BT1084" s="47"/>
      <c r="BU1084" s="47"/>
      <c r="BV1084" s="47"/>
      <c r="BW1084" s="46"/>
      <c r="BX1084" s="47">
        <v>209000</v>
      </c>
      <c r="BY1084" s="47">
        <v>39710</v>
      </c>
      <c r="BZ1084" s="47">
        <f t="shared" si="89"/>
        <v>248710</v>
      </c>
      <c r="CA1084" s="46"/>
      <c r="CB1084" s="47">
        <v>122400</v>
      </c>
      <c r="CC1084" s="47">
        <v>0</v>
      </c>
      <c r="CD1084" s="47">
        <f t="shared" si="95"/>
        <v>122400</v>
      </c>
      <c r="CE1084" s="46"/>
      <c r="CF1084" s="47"/>
      <c r="CG1084" s="47"/>
      <c r="CH1084" s="47"/>
      <c r="CI1084" s="46"/>
      <c r="CJ1084" s="47"/>
      <c r="CK1084" s="47"/>
      <c r="CL1084" s="47"/>
      <c r="CM1084" s="46"/>
      <c r="CN1084" s="46"/>
      <c r="CO1084" s="46"/>
      <c r="CP1084" s="46"/>
      <c r="CQ1084" s="46"/>
      <c r="CR1084" s="46"/>
      <c r="CS1084" s="46"/>
      <c r="CT1084" s="46"/>
      <c r="CU1084" s="46"/>
      <c r="CV1084" s="47"/>
      <c r="CW1084" s="47"/>
      <c r="CX1084" s="47"/>
      <c r="CY1084" s="46"/>
      <c r="CZ1084" s="28"/>
      <c r="DA1084" s="28"/>
      <c r="DB1084" s="35"/>
      <c r="DE1084" s="31">
        <f t="shared" si="84"/>
        <v>248710</v>
      </c>
    </row>
    <row r="1085" spans="1:109" ht="33.75" x14ac:dyDescent="0.25">
      <c r="A1085" s="18">
        <v>1473</v>
      </c>
      <c r="B1085" s="38" t="s">
        <v>1273</v>
      </c>
      <c r="C1085" s="33" t="s">
        <v>43</v>
      </c>
      <c r="D1085" s="40">
        <v>1</v>
      </c>
      <c r="E1085" s="21">
        <f t="shared" si="94"/>
        <v>1</v>
      </c>
      <c r="F1085" s="23" t="s">
        <v>1034</v>
      </c>
      <c r="G1085" s="23" t="s">
        <v>1039</v>
      </c>
      <c r="H1085" s="22"/>
      <c r="I1085" s="22"/>
      <c r="J1085" s="22"/>
      <c r="K1085" s="22"/>
      <c r="L1085" s="23"/>
      <c r="M1085" s="22" t="s">
        <v>124</v>
      </c>
      <c r="N1085" s="24"/>
      <c r="O1085" s="24"/>
      <c r="P1085" s="24"/>
      <c r="Q1085" s="24"/>
      <c r="R1085" s="46"/>
      <c r="S1085" s="46"/>
      <c r="T1085" s="47"/>
      <c r="U1085" s="47"/>
      <c r="V1085" s="47"/>
      <c r="W1085" s="46"/>
      <c r="X1085" s="47"/>
      <c r="Y1085" s="47"/>
      <c r="Z1085" s="47"/>
      <c r="AA1085" s="46"/>
      <c r="AB1085" s="46"/>
      <c r="AC1085" s="120"/>
      <c r="AD1085" s="46"/>
      <c r="AE1085" s="46"/>
      <c r="AF1085" s="47"/>
      <c r="AG1085" s="47"/>
      <c r="AH1085" s="47"/>
      <c r="AI1085" s="46"/>
      <c r="AJ1085" s="46"/>
      <c r="AK1085" s="46"/>
      <c r="AL1085" s="46"/>
      <c r="AM1085" s="46"/>
      <c r="AN1085" s="47"/>
      <c r="AO1085" s="47"/>
      <c r="AP1085" s="47"/>
      <c r="AQ1085" s="46"/>
      <c r="AR1085" s="47"/>
      <c r="AS1085" s="47"/>
      <c r="AT1085" s="95"/>
      <c r="AU1085" s="46"/>
      <c r="AV1085" s="47"/>
      <c r="AW1085" s="47"/>
      <c r="AX1085" s="47"/>
      <c r="AY1085" s="46"/>
      <c r="AZ1085" s="46"/>
      <c r="BA1085" s="46"/>
      <c r="BB1085" s="46"/>
      <c r="BC1085" s="46"/>
      <c r="BD1085" s="47"/>
      <c r="BE1085" s="47"/>
      <c r="BF1085" s="47"/>
      <c r="BG1085" s="46"/>
      <c r="BH1085" s="47">
        <v>112900</v>
      </c>
      <c r="BI1085" s="47">
        <v>0</v>
      </c>
      <c r="BJ1085" s="47">
        <f t="shared" si="91"/>
        <v>112900</v>
      </c>
      <c r="BK1085" s="46"/>
      <c r="BL1085" s="110"/>
      <c r="BM1085" s="110"/>
      <c r="BN1085" s="47"/>
      <c r="BO1085" s="46"/>
      <c r="BP1085" s="47"/>
      <c r="BQ1085" s="47"/>
      <c r="BR1085" s="47"/>
      <c r="BS1085" s="46"/>
      <c r="BT1085" s="47"/>
      <c r="BU1085" s="47"/>
      <c r="BV1085" s="47"/>
      <c r="BW1085" s="46"/>
      <c r="BX1085" s="47">
        <v>209000</v>
      </c>
      <c r="BY1085" s="47">
        <v>39710</v>
      </c>
      <c r="BZ1085" s="47">
        <f t="shared" si="89"/>
        <v>248710</v>
      </c>
      <c r="CA1085" s="46"/>
      <c r="CB1085" s="47">
        <v>81600</v>
      </c>
      <c r="CC1085" s="47">
        <v>0</v>
      </c>
      <c r="CD1085" s="47">
        <f t="shared" si="95"/>
        <v>81600</v>
      </c>
      <c r="CE1085" s="46"/>
      <c r="CF1085" s="47"/>
      <c r="CG1085" s="47"/>
      <c r="CH1085" s="47"/>
      <c r="CI1085" s="46"/>
      <c r="CJ1085" s="47"/>
      <c r="CK1085" s="47"/>
      <c r="CL1085" s="47"/>
      <c r="CM1085" s="46"/>
      <c r="CN1085" s="46"/>
      <c r="CO1085" s="46"/>
      <c r="CP1085" s="46"/>
      <c r="CQ1085" s="46"/>
      <c r="CR1085" s="46"/>
      <c r="CS1085" s="46"/>
      <c r="CT1085" s="46"/>
      <c r="CU1085" s="46"/>
      <c r="CV1085" s="47"/>
      <c r="CW1085" s="47"/>
      <c r="CX1085" s="47"/>
      <c r="CY1085" s="46"/>
      <c r="CZ1085" s="28"/>
      <c r="DA1085" s="28"/>
      <c r="DB1085" s="35"/>
      <c r="DE1085" s="31">
        <f t="shared" si="84"/>
        <v>112900</v>
      </c>
    </row>
    <row r="1086" spans="1:109" ht="22.5" x14ac:dyDescent="0.25">
      <c r="A1086" s="36">
        <v>1474</v>
      </c>
      <c r="B1086" s="38" t="s">
        <v>1274</v>
      </c>
      <c r="C1086" s="33" t="s">
        <v>43</v>
      </c>
      <c r="D1086" s="40">
        <v>10</v>
      </c>
      <c r="E1086" s="21">
        <f t="shared" si="94"/>
        <v>10</v>
      </c>
      <c r="F1086" s="23" t="s">
        <v>1034</v>
      </c>
      <c r="G1086" s="23" t="s">
        <v>1039</v>
      </c>
      <c r="H1086" s="22"/>
      <c r="I1086" s="22"/>
      <c r="J1086" s="22"/>
      <c r="K1086" s="22"/>
      <c r="L1086" s="23"/>
      <c r="M1086" s="22" t="s">
        <v>124</v>
      </c>
      <c r="N1086" s="24"/>
      <c r="O1086" s="24"/>
      <c r="P1086" s="24"/>
      <c r="Q1086" s="24"/>
      <c r="R1086" s="46"/>
      <c r="S1086" s="46"/>
      <c r="T1086" s="47"/>
      <c r="U1086" s="47"/>
      <c r="V1086" s="47"/>
      <c r="W1086" s="46"/>
      <c r="X1086" s="47"/>
      <c r="Y1086" s="47"/>
      <c r="Z1086" s="47"/>
      <c r="AA1086" s="46"/>
      <c r="AB1086" s="46"/>
      <c r="AC1086" s="120"/>
      <c r="AD1086" s="46"/>
      <c r="AE1086" s="46"/>
      <c r="AF1086" s="47"/>
      <c r="AG1086" s="47"/>
      <c r="AH1086" s="47"/>
      <c r="AI1086" s="46"/>
      <c r="AJ1086" s="46"/>
      <c r="AK1086" s="46"/>
      <c r="AL1086" s="46"/>
      <c r="AM1086" s="46"/>
      <c r="AN1086" s="47">
        <v>173333.33333333334</v>
      </c>
      <c r="AO1086" s="47">
        <v>0</v>
      </c>
      <c r="AP1086" s="47">
        <f>+AN1086+AO1086</f>
        <v>173333.33333333334</v>
      </c>
      <c r="AQ1086" s="46"/>
      <c r="AR1086" s="47"/>
      <c r="AS1086" s="47"/>
      <c r="AT1086" s="95"/>
      <c r="AU1086" s="46"/>
      <c r="AV1086" s="47"/>
      <c r="AW1086" s="47"/>
      <c r="AX1086" s="47"/>
      <c r="AY1086" s="46"/>
      <c r="AZ1086" s="46"/>
      <c r="BA1086" s="46"/>
      <c r="BB1086" s="46"/>
      <c r="BC1086" s="46"/>
      <c r="BD1086" s="47"/>
      <c r="BE1086" s="47"/>
      <c r="BF1086" s="47"/>
      <c r="BG1086" s="46"/>
      <c r="BH1086" s="47">
        <v>112900</v>
      </c>
      <c r="BI1086" s="47">
        <v>0</v>
      </c>
      <c r="BJ1086" s="47">
        <f t="shared" si="91"/>
        <v>112900</v>
      </c>
      <c r="BK1086" s="46"/>
      <c r="BL1086" s="110"/>
      <c r="BM1086" s="110"/>
      <c r="BN1086" s="47"/>
      <c r="BO1086" s="46"/>
      <c r="BP1086" s="47"/>
      <c r="BQ1086" s="47"/>
      <c r="BR1086" s="47"/>
      <c r="BS1086" s="46"/>
      <c r="BT1086" s="47"/>
      <c r="BU1086" s="47"/>
      <c r="BV1086" s="47"/>
      <c r="BW1086" s="46"/>
      <c r="BX1086" s="47">
        <v>209000</v>
      </c>
      <c r="BY1086" s="47">
        <v>39710</v>
      </c>
      <c r="BZ1086" s="47">
        <f t="shared" si="89"/>
        <v>248710</v>
      </c>
      <c r="CA1086" s="46"/>
      <c r="CB1086" s="47">
        <v>81600</v>
      </c>
      <c r="CC1086" s="47">
        <v>0</v>
      </c>
      <c r="CD1086" s="47">
        <f t="shared" si="95"/>
        <v>81600</v>
      </c>
      <c r="CE1086" s="46"/>
      <c r="CF1086" s="47">
        <f>VLOOKUP(A1086,'[10]cirugia y sus especialida (404)'!$A$1:$U$425,19,0)</f>
        <v>1507000</v>
      </c>
      <c r="CG1086" s="47">
        <f>VLOOKUP(A1086,'[10]cirugia y sus especialida (404)'!$A$1:$U$425,20,0)</f>
        <v>0</v>
      </c>
      <c r="CH1086" s="47">
        <f t="shared" ref="CH1086:CH1093" si="96">+CF1086+CG1086</f>
        <v>1507000</v>
      </c>
      <c r="CI1086" s="46"/>
      <c r="CJ1086" s="47"/>
      <c r="CK1086" s="47"/>
      <c r="CL1086" s="47"/>
      <c r="CM1086" s="46"/>
      <c r="CN1086" s="46"/>
      <c r="CO1086" s="46"/>
      <c r="CP1086" s="46"/>
      <c r="CQ1086" s="46"/>
      <c r="CR1086" s="46"/>
      <c r="CS1086" s="46"/>
      <c r="CT1086" s="46"/>
      <c r="CU1086" s="46"/>
      <c r="CV1086" s="47"/>
      <c r="CW1086" s="47"/>
      <c r="CX1086" s="47"/>
      <c r="CY1086" s="46"/>
      <c r="CZ1086" s="28"/>
      <c r="DA1086" s="28"/>
      <c r="DB1086" s="35"/>
      <c r="DE1086" s="31">
        <f t="shared" si="84"/>
        <v>173333.33333333334</v>
      </c>
    </row>
    <row r="1087" spans="1:109" ht="22.5" x14ac:dyDescent="0.25">
      <c r="A1087" s="18">
        <v>1475</v>
      </c>
      <c r="B1087" s="38" t="s">
        <v>1275</v>
      </c>
      <c r="C1087" s="33" t="s">
        <v>43</v>
      </c>
      <c r="D1087" s="40">
        <v>6</v>
      </c>
      <c r="E1087" s="21">
        <f t="shared" si="94"/>
        <v>6</v>
      </c>
      <c r="F1087" s="23" t="s">
        <v>1034</v>
      </c>
      <c r="G1087" s="23" t="s">
        <v>1039</v>
      </c>
      <c r="H1087" s="22"/>
      <c r="I1087" s="22"/>
      <c r="J1087" s="22"/>
      <c r="K1087" s="22"/>
      <c r="L1087" s="23"/>
      <c r="M1087" s="22" t="s">
        <v>124</v>
      </c>
      <c r="N1087" s="24"/>
      <c r="O1087" s="24"/>
      <c r="P1087" s="24"/>
      <c r="Q1087" s="24"/>
      <c r="R1087" s="46"/>
      <c r="S1087" s="46"/>
      <c r="T1087" s="47"/>
      <c r="U1087" s="47"/>
      <c r="V1087" s="47"/>
      <c r="W1087" s="46"/>
      <c r="X1087" s="47"/>
      <c r="Y1087" s="47"/>
      <c r="Z1087" s="47"/>
      <c r="AA1087" s="46"/>
      <c r="AB1087" s="46"/>
      <c r="AC1087" s="120"/>
      <c r="AD1087" s="46"/>
      <c r="AE1087" s="46"/>
      <c r="AF1087" s="47"/>
      <c r="AG1087" s="47"/>
      <c r="AH1087" s="47"/>
      <c r="AI1087" s="46"/>
      <c r="AJ1087" s="46"/>
      <c r="AK1087" s="46"/>
      <c r="AL1087" s="46"/>
      <c r="AM1087" s="46"/>
      <c r="AN1087" s="47">
        <v>206666.66666666666</v>
      </c>
      <c r="AO1087" s="47">
        <v>0</v>
      </c>
      <c r="AP1087" s="47">
        <f>+AN1087+AO1087</f>
        <v>206666.66666666666</v>
      </c>
      <c r="AQ1087" s="46"/>
      <c r="AR1087" s="47"/>
      <c r="AS1087" s="47"/>
      <c r="AT1087" s="95"/>
      <c r="AU1087" s="46"/>
      <c r="AV1087" s="47"/>
      <c r="AW1087" s="47"/>
      <c r="AX1087" s="47"/>
      <c r="AY1087" s="46"/>
      <c r="AZ1087" s="46"/>
      <c r="BA1087" s="46"/>
      <c r="BB1087" s="46"/>
      <c r="BC1087" s="46"/>
      <c r="BD1087" s="47"/>
      <c r="BE1087" s="47"/>
      <c r="BF1087" s="47"/>
      <c r="BG1087" s="46"/>
      <c r="BH1087" s="47">
        <v>296900</v>
      </c>
      <c r="BI1087" s="47">
        <v>0</v>
      </c>
      <c r="BJ1087" s="47">
        <f t="shared" si="91"/>
        <v>296900</v>
      </c>
      <c r="BK1087" s="46"/>
      <c r="BL1087" s="110"/>
      <c r="BM1087" s="110"/>
      <c r="BN1087" s="47"/>
      <c r="BO1087" s="46"/>
      <c r="BP1087" s="47"/>
      <c r="BQ1087" s="47"/>
      <c r="BR1087" s="47"/>
      <c r="BS1087" s="46"/>
      <c r="BT1087" s="47"/>
      <c r="BU1087" s="47"/>
      <c r="BV1087" s="47"/>
      <c r="BW1087" s="46"/>
      <c r="BX1087" s="47">
        <v>209000</v>
      </c>
      <c r="BY1087" s="47">
        <v>39710</v>
      </c>
      <c r="BZ1087" s="47">
        <f t="shared" si="89"/>
        <v>248710</v>
      </c>
      <c r="CA1087" s="46"/>
      <c r="CB1087" s="47">
        <v>122400</v>
      </c>
      <c r="CC1087" s="47">
        <v>0</v>
      </c>
      <c r="CD1087" s="47">
        <f t="shared" si="95"/>
        <v>122400</v>
      </c>
      <c r="CE1087" s="46"/>
      <c r="CF1087" s="47">
        <f>VLOOKUP(A1087,'[10]cirugia y sus especialida (404)'!$A$1:$U$425,19,0)</f>
        <v>3294000</v>
      </c>
      <c r="CG1087" s="47">
        <f>VLOOKUP(A1087,'[10]cirugia y sus especialida (404)'!$A$1:$U$425,20,0)</f>
        <v>0</v>
      </c>
      <c r="CH1087" s="47">
        <f t="shared" si="96"/>
        <v>3294000</v>
      </c>
      <c r="CI1087" s="46"/>
      <c r="CJ1087" s="47"/>
      <c r="CK1087" s="47"/>
      <c r="CL1087" s="47"/>
      <c r="CM1087" s="46"/>
      <c r="CN1087" s="46"/>
      <c r="CO1087" s="46"/>
      <c r="CP1087" s="46"/>
      <c r="CQ1087" s="46"/>
      <c r="CR1087" s="46"/>
      <c r="CS1087" s="46"/>
      <c r="CT1087" s="46"/>
      <c r="CU1087" s="46"/>
      <c r="CV1087" s="47"/>
      <c r="CW1087" s="47"/>
      <c r="CX1087" s="47"/>
      <c r="CY1087" s="46"/>
      <c r="CZ1087" s="28"/>
      <c r="DA1087" s="28"/>
      <c r="DB1087" s="35"/>
      <c r="DE1087" s="31">
        <f t="shared" si="84"/>
        <v>248710</v>
      </c>
    </row>
    <row r="1088" spans="1:109" x14ac:dyDescent="0.25">
      <c r="A1088" s="18">
        <v>1536</v>
      </c>
      <c r="B1088" s="38" t="s">
        <v>1276</v>
      </c>
      <c r="C1088" s="33" t="s">
        <v>43</v>
      </c>
      <c r="D1088" s="40">
        <v>12</v>
      </c>
      <c r="E1088" s="21">
        <f t="shared" si="94"/>
        <v>12</v>
      </c>
      <c r="F1088" s="22" t="s">
        <v>1034</v>
      </c>
      <c r="G1088" s="23" t="s">
        <v>1035</v>
      </c>
      <c r="H1088" s="22"/>
      <c r="I1088" s="22"/>
      <c r="J1088" s="22"/>
      <c r="K1088" s="22"/>
      <c r="L1088" s="23"/>
      <c r="M1088" s="22"/>
      <c r="N1088" s="24"/>
      <c r="O1088" s="24"/>
      <c r="P1088" s="24"/>
      <c r="Q1088" s="24"/>
      <c r="R1088" s="46"/>
      <c r="S1088" s="46"/>
      <c r="T1088" s="47"/>
      <c r="U1088" s="47"/>
      <c r="V1088" s="47"/>
      <c r="W1088" s="46"/>
      <c r="X1088" s="47"/>
      <c r="Y1088" s="47"/>
      <c r="Z1088" s="47"/>
      <c r="AA1088" s="46"/>
      <c r="AB1088" s="46"/>
      <c r="AC1088" s="120"/>
      <c r="AD1088" s="46"/>
      <c r="AE1088" s="46"/>
      <c r="AF1088" s="47"/>
      <c r="AG1088" s="47"/>
      <c r="AH1088" s="47"/>
      <c r="AI1088" s="46"/>
      <c r="AJ1088" s="46"/>
      <c r="AK1088" s="46"/>
      <c r="AL1088" s="46"/>
      <c r="AM1088" s="46"/>
      <c r="AN1088" s="47"/>
      <c r="AO1088" s="47"/>
      <c r="AP1088" s="47"/>
      <c r="AQ1088" s="46"/>
      <c r="AR1088" s="47">
        <f>VLOOKUP(A1088,'[11]cirugia y sus especialida (404)'!$A$1:$U$425,19,0)</f>
        <v>3921</v>
      </c>
      <c r="AS1088" s="47">
        <f>VLOOKUP(A1088,'[11]cirugia y sus especialida (404)'!$A$1:$U$425,20,0)</f>
        <v>745</v>
      </c>
      <c r="AT1088" s="95">
        <f t="shared" ref="AT1088:AT1095" si="97">+AR1088+AS1088</f>
        <v>4666</v>
      </c>
      <c r="AU1088" s="46"/>
      <c r="AV1088" s="47">
        <v>5100</v>
      </c>
      <c r="AW1088" s="47">
        <v>969</v>
      </c>
      <c r="AX1088" s="47">
        <f>+AV1088+AW1088</f>
        <v>6069</v>
      </c>
      <c r="AY1088" s="46"/>
      <c r="AZ1088" s="46"/>
      <c r="BA1088" s="46"/>
      <c r="BB1088" s="46"/>
      <c r="BC1088" s="46"/>
      <c r="BD1088" s="47">
        <v>4600</v>
      </c>
      <c r="BE1088" s="47">
        <v>874</v>
      </c>
      <c r="BF1088" s="47">
        <f t="shared" si="93"/>
        <v>5474</v>
      </c>
      <c r="BG1088" s="46"/>
      <c r="BH1088" s="47"/>
      <c r="BI1088" s="47"/>
      <c r="BJ1088" s="47"/>
      <c r="BK1088" s="46"/>
      <c r="BL1088" s="110">
        <v>8821</v>
      </c>
      <c r="BM1088" s="110">
        <v>1675.99</v>
      </c>
      <c r="BN1088" s="47">
        <f t="shared" ref="BN1088:BN1107" si="98">+BL1088+BM1088</f>
        <v>10496.99</v>
      </c>
      <c r="BO1088" s="46"/>
      <c r="BP1088" s="47"/>
      <c r="BQ1088" s="47"/>
      <c r="BR1088" s="47"/>
      <c r="BS1088" s="46"/>
      <c r="BT1088" s="47"/>
      <c r="BU1088" s="47"/>
      <c r="BV1088" s="47"/>
      <c r="BW1088" s="46"/>
      <c r="BX1088" s="47"/>
      <c r="BY1088" s="47"/>
      <c r="BZ1088" s="47"/>
      <c r="CA1088" s="46"/>
      <c r="CB1088" s="47">
        <v>3700</v>
      </c>
      <c r="CC1088" s="47">
        <v>703</v>
      </c>
      <c r="CD1088" s="47">
        <f t="shared" si="95"/>
        <v>4403</v>
      </c>
      <c r="CE1088" s="46"/>
      <c r="CF1088" s="47">
        <f>VLOOKUP(A1088,'[10]cirugia y sus especialida (404)'!$A$1:$U$425,19,0)</f>
        <v>10800</v>
      </c>
      <c r="CG1088" s="47">
        <f>VLOOKUP(A1088,'[10]cirugia y sus especialida (404)'!$A$1:$U$425,20,0)</f>
        <v>2052</v>
      </c>
      <c r="CH1088" s="47">
        <f t="shared" si="96"/>
        <v>12852</v>
      </c>
      <c r="CI1088" s="46"/>
      <c r="CJ1088" s="47"/>
      <c r="CK1088" s="47"/>
      <c r="CL1088" s="47"/>
      <c r="CM1088" s="46"/>
      <c r="CN1088" s="46"/>
      <c r="CO1088" s="46"/>
      <c r="CP1088" s="46"/>
      <c r="CQ1088" s="46"/>
      <c r="CR1088" s="46"/>
      <c r="CS1088" s="46"/>
      <c r="CT1088" s="46"/>
      <c r="CU1088" s="46"/>
      <c r="CV1088" s="47"/>
      <c r="CW1088" s="47"/>
      <c r="CX1088" s="47"/>
      <c r="CY1088" s="46"/>
      <c r="CZ1088" s="28"/>
      <c r="DA1088" s="28"/>
      <c r="DB1088" s="35"/>
      <c r="DE1088" s="31">
        <f t="shared" si="84"/>
        <v>5771.5</v>
      </c>
    </row>
    <row r="1089" spans="1:109" x14ac:dyDescent="0.25">
      <c r="A1089" s="36">
        <v>1537</v>
      </c>
      <c r="B1089" s="38" t="s">
        <v>1277</v>
      </c>
      <c r="C1089" s="33" t="s">
        <v>43</v>
      </c>
      <c r="D1089" s="40">
        <v>44</v>
      </c>
      <c r="E1089" s="21">
        <f t="shared" si="94"/>
        <v>44</v>
      </c>
      <c r="F1089" s="22" t="s">
        <v>1034</v>
      </c>
      <c r="G1089" s="23" t="s">
        <v>1035</v>
      </c>
      <c r="H1089" s="22"/>
      <c r="I1089" s="22"/>
      <c r="J1089" s="22"/>
      <c r="K1089" s="22"/>
      <c r="L1089" s="23"/>
      <c r="M1089" s="22"/>
      <c r="N1089" s="24"/>
      <c r="O1089" s="24"/>
      <c r="P1089" s="24"/>
      <c r="Q1089" s="24"/>
      <c r="R1089" s="46"/>
      <c r="S1089" s="46"/>
      <c r="T1089" s="47"/>
      <c r="U1089" s="47"/>
      <c r="V1089" s="47"/>
      <c r="W1089" s="46"/>
      <c r="X1089" s="47"/>
      <c r="Y1089" s="47"/>
      <c r="Z1089" s="47"/>
      <c r="AA1089" s="46"/>
      <c r="AB1089" s="46"/>
      <c r="AC1089" s="120"/>
      <c r="AD1089" s="46"/>
      <c r="AE1089" s="46"/>
      <c r="AF1089" s="47"/>
      <c r="AG1089" s="47"/>
      <c r="AH1089" s="47"/>
      <c r="AI1089" s="46"/>
      <c r="AJ1089" s="46"/>
      <c r="AK1089" s="46"/>
      <c r="AL1089" s="46"/>
      <c r="AM1089" s="46"/>
      <c r="AN1089" s="47"/>
      <c r="AO1089" s="47"/>
      <c r="AP1089" s="47"/>
      <c r="AQ1089" s="46"/>
      <c r="AR1089" s="47">
        <f>VLOOKUP(A1089,'[11]cirugia y sus especialida (404)'!$A$1:$U$425,19,0)</f>
        <v>3921</v>
      </c>
      <c r="AS1089" s="47">
        <f>VLOOKUP(A1089,'[11]cirugia y sus especialida (404)'!$A$1:$U$425,20,0)</f>
        <v>745</v>
      </c>
      <c r="AT1089" s="95">
        <f t="shared" si="97"/>
        <v>4666</v>
      </c>
      <c r="AU1089" s="46"/>
      <c r="AV1089" s="47">
        <v>5100</v>
      </c>
      <c r="AW1089" s="47">
        <v>969</v>
      </c>
      <c r="AX1089" s="47">
        <f>+AV1089+AW1089</f>
        <v>6069</v>
      </c>
      <c r="AY1089" s="46"/>
      <c r="AZ1089" s="46"/>
      <c r="BA1089" s="46"/>
      <c r="BB1089" s="46"/>
      <c r="BC1089" s="46"/>
      <c r="BD1089" s="47">
        <v>4600</v>
      </c>
      <c r="BE1089" s="47">
        <v>874</v>
      </c>
      <c r="BF1089" s="47">
        <f t="shared" si="93"/>
        <v>5474</v>
      </c>
      <c r="BG1089" s="46"/>
      <c r="BH1089" s="47"/>
      <c r="BI1089" s="47"/>
      <c r="BJ1089" s="47"/>
      <c r="BK1089" s="46"/>
      <c r="BL1089" s="110">
        <v>8821</v>
      </c>
      <c r="BM1089" s="110">
        <v>1675.99</v>
      </c>
      <c r="BN1089" s="47">
        <f t="shared" si="98"/>
        <v>10496.99</v>
      </c>
      <c r="BO1089" s="46"/>
      <c r="BP1089" s="47"/>
      <c r="BQ1089" s="47"/>
      <c r="BR1089" s="47"/>
      <c r="BS1089" s="46"/>
      <c r="BT1089" s="47"/>
      <c r="BU1089" s="47"/>
      <c r="BV1089" s="47"/>
      <c r="BW1089" s="46"/>
      <c r="BX1089" s="47"/>
      <c r="BY1089" s="47"/>
      <c r="BZ1089" s="47"/>
      <c r="CA1089" s="46"/>
      <c r="CB1089" s="47">
        <v>3700</v>
      </c>
      <c r="CC1089" s="47">
        <v>703</v>
      </c>
      <c r="CD1089" s="47">
        <f t="shared" si="95"/>
        <v>4403</v>
      </c>
      <c r="CE1089" s="46"/>
      <c r="CF1089" s="47">
        <f>VLOOKUP(A1089,'[10]cirugia y sus especialida (404)'!$A$1:$U$425,19,0)</f>
        <v>10800</v>
      </c>
      <c r="CG1089" s="47">
        <f>VLOOKUP(A1089,'[10]cirugia y sus especialida (404)'!$A$1:$U$425,20,0)</f>
        <v>2052</v>
      </c>
      <c r="CH1089" s="47">
        <f t="shared" si="96"/>
        <v>12852</v>
      </c>
      <c r="CI1089" s="46"/>
      <c r="CJ1089" s="47"/>
      <c r="CK1089" s="47"/>
      <c r="CL1089" s="47"/>
      <c r="CM1089" s="46"/>
      <c r="CN1089" s="46"/>
      <c r="CO1089" s="46"/>
      <c r="CP1089" s="46"/>
      <c r="CQ1089" s="46"/>
      <c r="CR1089" s="46"/>
      <c r="CS1089" s="46"/>
      <c r="CT1089" s="46"/>
      <c r="CU1089" s="46"/>
      <c r="CV1089" s="47"/>
      <c r="CW1089" s="47"/>
      <c r="CX1089" s="47"/>
      <c r="CY1089" s="46"/>
      <c r="CZ1089" s="28"/>
      <c r="DA1089" s="28"/>
      <c r="DB1089" s="35"/>
      <c r="DE1089" s="31">
        <f t="shared" si="84"/>
        <v>5771.5</v>
      </c>
    </row>
    <row r="1090" spans="1:109" x14ac:dyDescent="0.25">
      <c r="A1090" s="18">
        <v>1538</v>
      </c>
      <c r="B1090" s="38" t="s">
        <v>1278</v>
      </c>
      <c r="C1090" s="33" t="s">
        <v>43</v>
      </c>
      <c r="D1090" s="40">
        <v>10</v>
      </c>
      <c r="E1090" s="21">
        <f t="shared" si="94"/>
        <v>10</v>
      </c>
      <c r="F1090" s="22" t="s">
        <v>1034</v>
      </c>
      <c r="G1090" s="23" t="s">
        <v>1035</v>
      </c>
      <c r="H1090" s="22"/>
      <c r="I1090" s="22"/>
      <c r="J1090" s="22"/>
      <c r="K1090" s="22"/>
      <c r="L1090" s="23"/>
      <c r="M1090" s="22"/>
      <c r="N1090" s="24"/>
      <c r="O1090" s="24"/>
      <c r="P1090" s="24"/>
      <c r="Q1090" s="24"/>
      <c r="R1090" s="46"/>
      <c r="S1090" s="46"/>
      <c r="T1090" s="47"/>
      <c r="U1090" s="47"/>
      <c r="V1090" s="47"/>
      <c r="W1090" s="46"/>
      <c r="X1090" s="47"/>
      <c r="Y1090" s="47"/>
      <c r="Z1090" s="47"/>
      <c r="AA1090" s="46"/>
      <c r="AB1090" s="46"/>
      <c r="AC1090" s="120"/>
      <c r="AD1090" s="46"/>
      <c r="AE1090" s="46"/>
      <c r="AF1090" s="47"/>
      <c r="AG1090" s="47"/>
      <c r="AH1090" s="47"/>
      <c r="AI1090" s="46"/>
      <c r="AJ1090" s="46"/>
      <c r="AK1090" s="46"/>
      <c r="AL1090" s="46"/>
      <c r="AM1090" s="46"/>
      <c r="AN1090" s="47"/>
      <c r="AO1090" s="47"/>
      <c r="AP1090" s="47"/>
      <c r="AQ1090" s="46"/>
      <c r="AR1090" s="47">
        <f>VLOOKUP(A1090,'[11]cirugia y sus especialida (404)'!$A$1:$U$425,19,0)</f>
        <v>3921</v>
      </c>
      <c r="AS1090" s="47">
        <f>VLOOKUP(A1090,'[11]cirugia y sus especialida (404)'!$A$1:$U$425,20,0)</f>
        <v>745</v>
      </c>
      <c r="AT1090" s="95">
        <f t="shared" si="97"/>
        <v>4666</v>
      </c>
      <c r="AU1090" s="46"/>
      <c r="AV1090" s="47">
        <v>5800</v>
      </c>
      <c r="AW1090" s="47">
        <v>1102</v>
      </c>
      <c r="AX1090" s="47">
        <f>+AV1090+AW1090</f>
        <v>6902</v>
      </c>
      <c r="AY1090" s="46"/>
      <c r="AZ1090" s="46"/>
      <c r="BA1090" s="46"/>
      <c r="BB1090" s="46"/>
      <c r="BC1090" s="46"/>
      <c r="BD1090" s="47">
        <v>4800</v>
      </c>
      <c r="BE1090" s="47">
        <v>912</v>
      </c>
      <c r="BF1090" s="47">
        <f t="shared" si="93"/>
        <v>5712</v>
      </c>
      <c r="BG1090" s="46"/>
      <c r="BH1090" s="47"/>
      <c r="BI1090" s="47"/>
      <c r="BJ1090" s="47"/>
      <c r="BK1090" s="46"/>
      <c r="BL1090" s="110">
        <v>8821</v>
      </c>
      <c r="BM1090" s="110">
        <v>1675.99</v>
      </c>
      <c r="BN1090" s="47">
        <f t="shared" si="98"/>
        <v>10496.99</v>
      </c>
      <c r="BO1090" s="46"/>
      <c r="BP1090" s="47"/>
      <c r="BQ1090" s="47"/>
      <c r="BR1090" s="47"/>
      <c r="BS1090" s="46"/>
      <c r="BT1090" s="47"/>
      <c r="BU1090" s="47"/>
      <c r="BV1090" s="47"/>
      <c r="BW1090" s="46"/>
      <c r="BX1090" s="47"/>
      <c r="BY1090" s="47"/>
      <c r="BZ1090" s="47"/>
      <c r="CA1090" s="46"/>
      <c r="CB1090" s="47">
        <v>3700</v>
      </c>
      <c r="CC1090" s="47">
        <v>703</v>
      </c>
      <c r="CD1090" s="47">
        <f t="shared" si="95"/>
        <v>4403</v>
      </c>
      <c r="CE1090" s="46"/>
      <c r="CF1090" s="47">
        <f>VLOOKUP(A1090,'[10]cirugia y sus especialida (404)'!$A$1:$U$425,19,0)</f>
        <v>10800</v>
      </c>
      <c r="CG1090" s="47">
        <f>VLOOKUP(A1090,'[10]cirugia y sus especialida (404)'!$A$1:$U$425,20,0)</f>
        <v>2052</v>
      </c>
      <c r="CH1090" s="47">
        <f t="shared" si="96"/>
        <v>12852</v>
      </c>
      <c r="CI1090" s="46"/>
      <c r="CJ1090" s="47"/>
      <c r="CK1090" s="47"/>
      <c r="CL1090" s="47"/>
      <c r="CM1090" s="46"/>
      <c r="CN1090" s="46"/>
      <c r="CO1090" s="46"/>
      <c r="CP1090" s="46"/>
      <c r="CQ1090" s="46"/>
      <c r="CR1090" s="46"/>
      <c r="CS1090" s="46"/>
      <c r="CT1090" s="46"/>
      <c r="CU1090" s="46"/>
      <c r="CV1090" s="47"/>
      <c r="CW1090" s="47"/>
      <c r="CX1090" s="47"/>
      <c r="CY1090" s="46"/>
      <c r="CZ1090" s="28"/>
      <c r="DA1090" s="28"/>
      <c r="DB1090" s="35"/>
      <c r="DE1090" s="31">
        <f t="shared" si="84"/>
        <v>6307</v>
      </c>
    </row>
    <row r="1091" spans="1:109" x14ac:dyDescent="0.25">
      <c r="A1091" s="18">
        <v>1539</v>
      </c>
      <c r="B1091" s="38" t="s">
        <v>1279</v>
      </c>
      <c r="C1091" s="33" t="s">
        <v>43</v>
      </c>
      <c r="D1091" s="40">
        <v>41</v>
      </c>
      <c r="E1091" s="21">
        <v>50</v>
      </c>
      <c r="F1091" s="22" t="s">
        <v>1034</v>
      </c>
      <c r="G1091" s="23" t="s">
        <v>1035</v>
      </c>
      <c r="H1091" s="22"/>
      <c r="I1091" s="22"/>
      <c r="J1091" s="22"/>
      <c r="K1091" s="22"/>
      <c r="L1091" s="23"/>
      <c r="M1091" s="22"/>
      <c r="N1091" s="24"/>
      <c r="O1091" s="24"/>
      <c r="P1091" s="24"/>
      <c r="Q1091" s="24"/>
      <c r="R1091" s="46"/>
      <c r="S1091" s="46"/>
      <c r="T1091" s="47"/>
      <c r="U1091" s="47"/>
      <c r="V1091" s="47"/>
      <c r="W1091" s="46"/>
      <c r="X1091" s="47"/>
      <c r="Y1091" s="47"/>
      <c r="Z1091" s="47"/>
      <c r="AA1091" s="46"/>
      <c r="AB1091" s="46"/>
      <c r="AC1091" s="120"/>
      <c r="AD1091" s="46"/>
      <c r="AE1091" s="46"/>
      <c r="AF1091" s="47"/>
      <c r="AG1091" s="47"/>
      <c r="AH1091" s="47"/>
      <c r="AI1091" s="46"/>
      <c r="AJ1091" s="46"/>
      <c r="AK1091" s="46"/>
      <c r="AL1091" s="46"/>
      <c r="AM1091" s="46"/>
      <c r="AN1091" s="47"/>
      <c r="AO1091" s="47"/>
      <c r="AP1091" s="47"/>
      <c r="AQ1091" s="46"/>
      <c r="AR1091" s="47">
        <f>VLOOKUP(A1091,'[11]cirugia y sus especialida (404)'!$A$1:$U$425,19,0)</f>
        <v>4171</v>
      </c>
      <c r="AS1091" s="47">
        <f>VLOOKUP(A1091,'[11]cirugia y sus especialida (404)'!$A$1:$U$425,20,0)</f>
        <v>792</v>
      </c>
      <c r="AT1091" s="95">
        <f t="shared" si="97"/>
        <v>4963</v>
      </c>
      <c r="AU1091" s="46"/>
      <c r="AV1091" s="47">
        <v>5800</v>
      </c>
      <c r="AW1091" s="47">
        <v>1102</v>
      </c>
      <c r="AX1091" s="47">
        <f>+AV1091+AW1091</f>
        <v>6902</v>
      </c>
      <c r="AY1091" s="46"/>
      <c r="AZ1091" s="46"/>
      <c r="BA1091" s="46"/>
      <c r="BB1091" s="46"/>
      <c r="BC1091" s="46"/>
      <c r="BD1091" s="47">
        <v>4800</v>
      </c>
      <c r="BE1091" s="47">
        <v>912</v>
      </c>
      <c r="BF1091" s="47">
        <f t="shared" si="93"/>
        <v>5712</v>
      </c>
      <c r="BG1091" s="46"/>
      <c r="BH1091" s="47"/>
      <c r="BI1091" s="47"/>
      <c r="BJ1091" s="47"/>
      <c r="BK1091" s="46"/>
      <c r="BL1091" s="110">
        <v>8821</v>
      </c>
      <c r="BM1091" s="110">
        <v>1675.99</v>
      </c>
      <c r="BN1091" s="47">
        <f t="shared" si="98"/>
        <v>10496.99</v>
      </c>
      <c r="BO1091" s="46"/>
      <c r="BP1091" s="47"/>
      <c r="BQ1091" s="47"/>
      <c r="BR1091" s="47"/>
      <c r="BS1091" s="46"/>
      <c r="BT1091" s="47"/>
      <c r="BU1091" s="47"/>
      <c r="BV1091" s="47"/>
      <c r="BW1091" s="46"/>
      <c r="BX1091" s="47"/>
      <c r="BY1091" s="47"/>
      <c r="BZ1091" s="47"/>
      <c r="CA1091" s="46"/>
      <c r="CB1091" s="47">
        <v>3790</v>
      </c>
      <c r="CC1091" s="47">
        <v>720.1</v>
      </c>
      <c r="CD1091" s="47">
        <f t="shared" si="95"/>
        <v>4510.1000000000004</v>
      </c>
      <c r="CE1091" s="46"/>
      <c r="CF1091" s="47">
        <f>VLOOKUP(A1091,'[10]cirugia y sus especialida (404)'!$A$1:$U$425,19,0)</f>
        <v>10800</v>
      </c>
      <c r="CG1091" s="47">
        <f>VLOOKUP(A1091,'[10]cirugia y sus especialida (404)'!$A$1:$U$425,20,0)</f>
        <v>2052</v>
      </c>
      <c r="CH1091" s="47">
        <f t="shared" si="96"/>
        <v>12852</v>
      </c>
      <c r="CI1091" s="46"/>
      <c r="CJ1091" s="47"/>
      <c r="CK1091" s="47"/>
      <c r="CL1091" s="47"/>
      <c r="CM1091" s="46"/>
      <c r="CN1091" s="46"/>
      <c r="CO1091" s="46"/>
      <c r="CP1091" s="46"/>
      <c r="CQ1091" s="46"/>
      <c r="CR1091" s="46"/>
      <c r="CS1091" s="46"/>
      <c r="CT1091" s="46"/>
      <c r="CU1091" s="46"/>
      <c r="CV1091" s="47"/>
      <c r="CW1091" s="47"/>
      <c r="CX1091" s="47"/>
      <c r="CY1091" s="46"/>
      <c r="CZ1091" s="28"/>
      <c r="DA1091" s="28"/>
      <c r="DB1091" s="35"/>
      <c r="DE1091" s="31">
        <f t="shared" si="84"/>
        <v>6307</v>
      </c>
    </row>
    <row r="1092" spans="1:109" x14ac:dyDescent="0.25">
      <c r="A1092" s="36">
        <v>1540</v>
      </c>
      <c r="B1092" s="38" t="s">
        <v>1280</v>
      </c>
      <c r="C1092" s="33" t="s">
        <v>43</v>
      </c>
      <c r="D1092" s="40">
        <v>68</v>
      </c>
      <c r="E1092" s="21">
        <v>450</v>
      </c>
      <c r="F1092" s="22" t="s">
        <v>1034</v>
      </c>
      <c r="G1092" s="23" t="s">
        <v>1035</v>
      </c>
      <c r="H1092" s="22"/>
      <c r="I1092" s="22"/>
      <c r="J1092" s="22"/>
      <c r="K1092" s="22"/>
      <c r="L1092" s="23"/>
      <c r="M1092" s="22"/>
      <c r="N1092" s="24"/>
      <c r="O1092" s="24"/>
      <c r="P1092" s="24"/>
      <c r="Q1092" s="24"/>
      <c r="R1092" s="46"/>
      <c r="S1092" s="46"/>
      <c r="T1092" s="47"/>
      <c r="U1092" s="47"/>
      <c r="V1092" s="47"/>
      <c r="W1092" s="46"/>
      <c r="X1092" s="47"/>
      <c r="Y1092" s="47"/>
      <c r="Z1092" s="47"/>
      <c r="AA1092" s="46"/>
      <c r="AB1092" s="46"/>
      <c r="AC1092" s="120"/>
      <c r="AD1092" s="46"/>
      <c r="AE1092" s="46"/>
      <c r="AF1092" s="47"/>
      <c r="AG1092" s="47"/>
      <c r="AH1092" s="47"/>
      <c r="AI1092" s="46"/>
      <c r="AJ1092" s="46"/>
      <c r="AK1092" s="46"/>
      <c r="AL1092" s="46"/>
      <c r="AM1092" s="46"/>
      <c r="AN1092" s="47"/>
      <c r="AO1092" s="47"/>
      <c r="AP1092" s="47"/>
      <c r="AQ1092" s="46"/>
      <c r="AR1092" s="47">
        <f>VLOOKUP(A1092,'[11]cirugia y sus especialida (404)'!$A$1:$U$425,19,0)</f>
        <v>4171</v>
      </c>
      <c r="AS1092" s="47">
        <f>VLOOKUP(A1092,'[11]cirugia y sus especialida (404)'!$A$1:$U$425,20,0)</f>
        <v>792</v>
      </c>
      <c r="AT1092" s="95">
        <f t="shared" si="97"/>
        <v>4963</v>
      </c>
      <c r="AU1092" s="46"/>
      <c r="AV1092" s="47">
        <v>5800</v>
      </c>
      <c r="AW1092" s="47">
        <v>1102</v>
      </c>
      <c r="AX1092" s="47">
        <f>+AV1092+AW1092</f>
        <v>6902</v>
      </c>
      <c r="AY1092" s="46"/>
      <c r="AZ1092" s="46"/>
      <c r="BA1092" s="46"/>
      <c r="BB1092" s="46"/>
      <c r="BC1092" s="46"/>
      <c r="BD1092" s="47">
        <v>4900</v>
      </c>
      <c r="BE1092" s="47">
        <v>931</v>
      </c>
      <c r="BF1092" s="47">
        <f t="shared" si="93"/>
        <v>5831</v>
      </c>
      <c r="BG1092" s="46"/>
      <c r="BH1092" s="47"/>
      <c r="BI1092" s="47"/>
      <c r="BJ1092" s="47"/>
      <c r="BK1092" s="46"/>
      <c r="BL1092" s="110">
        <v>8821</v>
      </c>
      <c r="BM1092" s="110">
        <v>1675.99</v>
      </c>
      <c r="BN1092" s="47">
        <f t="shared" si="98"/>
        <v>10496.99</v>
      </c>
      <c r="BO1092" s="46"/>
      <c r="BP1092" s="47"/>
      <c r="BQ1092" s="47"/>
      <c r="BR1092" s="47"/>
      <c r="BS1092" s="46"/>
      <c r="BT1092" s="47"/>
      <c r="BU1092" s="47"/>
      <c r="BV1092" s="47"/>
      <c r="BW1092" s="46"/>
      <c r="BX1092" s="47"/>
      <c r="BY1092" s="47"/>
      <c r="BZ1092" s="47"/>
      <c r="CA1092" s="46"/>
      <c r="CB1092" s="47">
        <v>3790</v>
      </c>
      <c r="CC1092" s="47">
        <v>720.1</v>
      </c>
      <c r="CD1092" s="47">
        <f t="shared" si="95"/>
        <v>4510.1000000000004</v>
      </c>
      <c r="CE1092" s="46"/>
      <c r="CF1092" s="47">
        <f>VLOOKUP(A1092,'[10]cirugia y sus especialida (404)'!$A$1:$U$425,19,0)</f>
        <v>10800</v>
      </c>
      <c r="CG1092" s="47">
        <f>VLOOKUP(A1092,'[10]cirugia y sus especialida (404)'!$A$1:$U$425,20,0)</f>
        <v>2052</v>
      </c>
      <c r="CH1092" s="47">
        <f t="shared" si="96"/>
        <v>12852</v>
      </c>
      <c r="CI1092" s="46"/>
      <c r="CJ1092" s="47"/>
      <c r="CK1092" s="47"/>
      <c r="CL1092" s="47"/>
      <c r="CM1092" s="46"/>
      <c r="CN1092" s="46"/>
      <c r="CO1092" s="46"/>
      <c r="CP1092" s="46"/>
      <c r="CQ1092" s="46"/>
      <c r="CR1092" s="46"/>
      <c r="CS1092" s="46"/>
      <c r="CT1092" s="46"/>
      <c r="CU1092" s="46"/>
      <c r="CV1092" s="47"/>
      <c r="CW1092" s="47"/>
      <c r="CX1092" s="47"/>
      <c r="CY1092" s="46"/>
      <c r="CZ1092" s="28"/>
      <c r="DA1092" s="28"/>
      <c r="DB1092" s="35"/>
      <c r="DE1092" s="31">
        <f t="shared" ref="DE1092:DE1155" si="99">MEDIAN(V1092,Z1092,AD1092,AH1092,AL1092,AP1092,AT1092,AX1092,BB1092,BF1092,BJ1092,BN1092,BR1092,BV1092,BZ1092,CD1092,CH1092,CL1092,CP1092,CT1092,CX1092,DB1092)</f>
        <v>6366.5</v>
      </c>
    </row>
    <row r="1093" spans="1:109" x14ac:dyDescent="0.25">
      <c r="A1093" s="18">
        <v>1541</v>
      </c>
      <c r="B1093" s="38" t="s">
        <v>1281</v>
      </c>
      <c r="C1093" s="33" t="s">
        <v>43</v>
      </c>
      <c r="D1093" s="40">
        <v>52</v>
      </c>
      <c r="E1093" s="21">
        <v>450</v>
      </c>
      <c r="F1093" s="22" t="s">
        <v>1034</v>
      </c>
      <c r="G1093" s="23" t="s">
        <v>1035</v>
      </c>
      <c r="H1093" s="22"/>
      <c r="I1093" s="22"/>
      <c r="J1093" s="22"/>
      <c r="K1093" s="22"/>
      <c r="L1093" s="23"/>
      <c r="M1093" s="22"/>
      <c r="N1093" s="24"/>
      <c r="O1093" s="24"/>
      <c r="P1093" s="24"/>
      <c r="Q1093" s="24"/>
      <c r="R1093" s="46"/>
      <c r="S1093" s="46"/>
      <c r="T1093" s="47"/>
      <c r="U1093" s="47"/>
      <c r="V1093" s="47"/>
      <c r="W1093" s="46"/>
      <c r="X1093" s="47"/>
      <c r="Y1093" s="47"/>
      <c r="Z1093" s="47"/>
      <c r="AA1093" s="46"/>
      <c r="AB1093" s="46"/>
      <c r="AC1093" s="120"/>
      <c r="AD1093" s="46"/>
      <c r="AE1093" s="46"/>
      <c r="AF1093" s="47"/>
      <c r="AG1093" s="47"/>
      <c r="AH1093" s="47"/>
      <c r="AI1093" s="46"/>
      <c r="AJ1093" s="46"/>
      <c r="AK1093" s="46"/>
      <c r="AL1093" s="46"/>
      <c r="AM1093" s="46"/>
      <c r="AN1093" s="47"/>
      <c r="AO1093" s="47"/>
      <c r="AP1093" s="47"/>
      <c r="AQ1093" s="46"/>
      <c r="AR1093" s="47">
        <f>VLOOKUP(A1093,'[11]cirugia y sus especialida (404)'!$A$1:$U$425,19,0)</f>
        <v>4171</v>
      </c>
      <c r="AS1093" s="47">
        <f>VLOOKUP(A1093,'[11]cirugia y sus especialida (404)'!$A$1:$U$425,20,0)</f>
        <v>792</v>
      </c>
      <c r="AT1093" s="95">
        <f t="shared" si="97"/>
        <v>4963</v>
      </c>
      <c r="AU1093" s="46"/>
      <c r="AV1093" s="47"/>
      <c r="AW1093" s="47"/>
      <c r="AX1093" s="47"/>
      <c r="AY1093" s="46"/>
      <c r="AZ1093" s="46"/>
      <c r="BA1093" s="46"/>
      <c r="BB1093" s="46"/>
      <c r="BC1093" s="46"/>
      <c r="BD1093" s="47">
        <v>5200</v>
      </c>
      <c r="BE1093" s="47">
        <v>988</v>
      </c>
      <c r="BF1093" s="47">
        <f t="shared" si="93"/>
        <v>6188</v>
      </c>
      <c r="BG1093" s="46"/>
      <c r="BH1093" s="47"/>
      <c r="BI1093" s="47"/>
      <c r="BJ1093" s="47"/>
      <c r="BK1093" s="46"/>
      <c r="BL1093" s="110">
        <v>8821</v>
      </c>
      <c r="BM1093" s="110">
        <v>1675.99</v>
      </c>
      <c r="BN1093" s="47">
        <f t="shared" si="98"/>
        <v>10496.99</v>
      </c>
      <c r="BO1093" s="46"/>
      <c r="BP1093" s="47"/>
      <c r="BQ1093" s="47"/>
      <c r="BR1093" s="47"/>
      <c r="BS1093" s="46"/>
      <c r="BT1093" s="47"/>
      <c r="BU1093" s="47"/>
      <c r="BV1093" s="47"/>
      <c r="BW1093" s="46"/>
      <c r="BX1093" s="47"/>
      <c r="BY1093" s="47"/>
      <c r="BZ1093" s="47"/>
      <c r="CA1093" s="46"/>
      <c r="CB1093" s="47">
        <v>3790</v>
      </c>
      <c r="CC1093" s="47">
        <v>720.1</v>
      </c>
      <c r="CD1093" s="47">
        <f t="shared" si="95"/>
        <v>4510.1000000000004</v>
      </c>
      <c r="CE1093" s="46"/>
      <c r="CF1093" s="47">
        <f>VLOOKUP(A1093,'[10]cirugia y sus especialida (404)'!$A$1:$U$425,19,0)</f>
        <v>10800</v>
      </c>
      <c r="CG1093" s="47">
        <f>VLOOKUP(A1093,'[10]cirugia y sus especialida (404)'!$A$1:$U$425,20,0)</f>
        <v>2052</v>
      </c>
      <c r="CH1093" s="47">
        <f t="shared" si="96"/>
        <v>12852</v>
      </c>
      <c r="CI1093" s="46"/>
      <c r="CJ1093" s="47"/>
      <c r="CK1093" s="47"/>
      <c r="CL1093" s="47"/>
      <c r="CM1093" s="46"/>
      <c r="CN1093" s="46"/>
      <c r="CO1093" s="46"/>
      <c r="CP1093" s="46"/>
      <c r="CQ1093" s="46"/>
      <c r="CR1093" s="46"/>
      <c r="CS1093" s="46"/>
      <c r="CT1093" s="46"/>
      <c r="CU1093" s="46"/>
      <c r="CV1093" s="47"/>
      <c r="CW1093" s="47"/>
      <c r="CX1093" s="47"/>
      <c r="CY1093" s="46"/>
      <c r="CZ1093" s="28"/>
      <c r="DA1093" s="28"/>
      <c r="DB1093" s="35"/>
      <c r="DE1093" s="31">
        <f t="shared" si="99"/>
        <v>6188</v>
      </c>
    </row>
    <row r="1094" spans="1:109" x14ac:dyDescent="0.25">
      <c r="A1094" s="18">
        <v>1542</v>
      </c>
      <c r="B1094" s="38" t="s">
        <v>1282</v>
      </c>
      <c r="C1094" s="33" t="s">
        <v>43</v>
      </c>
      <c r="D1094" s="40">
        <v>10</v>
      </c>
      <c r="E1094" s="21">
        <f>D1094</f>
        <v>10</v>
      </c>
      <c r="F1094" s="22" t="s">
        <v>1034</v>
      </c>
      <c r="G1094" s="23" t="s">
        <v>1035</v>
      </c>
      <c r="H1094" s="22"/>
      <c r="I1094" s="22"/>
      <c r="J1094" s="22"/>
      <c r="K1094" s="22"/>
      <c r="L1094" s="23"/>
      <c r="M1094" s="22"/>
      <c r="N1094" s="24"/>
      <c r="O1094" s="24"/>
      <c r="P1094" s="24"/>
      <c r="Q1094" s="24"/>
      <c r="R1094" s="46"/>
      <c r="S1094" s="46"/>
      <c r="T1094" s="47"/>
      <c r="U1094" s="47"/>
      <c r="V1094" s="47"/>
      <c r="W1094" s="46"/>
      <c r="X1094" s="47"/>
      <c r="Y1094" s="47"/>
      <c r="Z1094" s="47"/>
      <c r="AA1094" s="46"/>
      <c r="AB1094" s="46"/>
      <c r="AC1094" s="120"/>
      <c r="AD1094" s="46"/>
      <c r="AE1094" s="46"/>
      <c r="AF1094" s="47"/>
      <c r="AG1094" s="47"/>
      <c r="AH1094" s="47"/>
      <c r="AI1094" s="46"/>
      <c r="AJ1094" s="46"/>
      <c r="AK1094" s="46"/>
      <c r="AL1094" s="46"/>
      <c r="AM1094" s="46"/>
      <c r="AN1094" s="47"/>
      <c r="AO1094" s="47"/>
      <c r="AP1094" s="47"/>
      <c r="AQ1094" s="46"/>
      <c r="AR1094" s="47">
        <f>VLOOKUP(A1094,'[11]cirugia y sus especialida (404)'!$A$1:$U$425,19,0)</f>
        <v>3921</v>
      </c>
      <c r="AS1094" s="47">
        <f>VLOOKUP(A1094,'[11]cirugia y sus especialida (404)'!$A$1:$U$425,20,0)</f>
        <v>745</v>
      </c>
      <c r="AT1094" s="95">
        <f t="shared" si="97"/>
        <v>4666</v>
      </c>
      <c r="AU1094" s="46"/>
      <c r="AV1094" s="47"/>
      <c r="AW1094" s="47"/>
      <c r="AX1094" s="47"/>
      <c r="AY1094" s="46"/>
      <c r="AZ1094" s="46"/>
      <c r="BA1094" s="46"/>
      <c r="BB1094" s="46"/>
      <c r="BC1094" s="46"/>
      <c r="BD1094" s="47">
        <v>4600</v>
      </c>
      <c r="BE1094" s="47">
        <v>874</v>
      </c>
      <c r="BF1094" s="47">
        <f t="shared" si="93"/>
        <v>5474</v>
      </c>
      <c r="BG1094" s="46"/>
      <c r="BH1094" s="47"/>
      <c r="BI1094" s="47"/>
      <c r="BJ1094" s="47"/>
      <c r="BK1094" s="46"/>
      <c r="BL1094" s="110">
        <v>8821</v>
      </c>
      <c r="BM1094" s="110">
        <v>1675.99</v>
      </c>
      <c r="BN1094" s="47">
        <f t="shared" si="98"/>
        <v>10496.99</v>
      </c>
      <c r="BO1094" s="46"/>
      <c r="BP1094" s="47"/>
      <c r="BQ1094" s="47"/>
      <c r="BR1094" s="47"/>
      <c r="BS1094" s="46"/>
      <c r="BT1094" s="47"/>
      <c r="BU1094" s="47"/>
      <c r="BV1094" s="47"/>
      <c r="BW1094" s="46"/>
      <c r="BX1094" s="47"/>
      <c r="BY1094" s="47"/>
      <c r="BZ1094" s="47"/>
      <c r="CA1094" s="46"/>
      <c r="CB1094" s="47"/>
      <c r="CC1094" s="47"/>
      <c r="CD1094" s="47"/>
      <c r="CE1094" s="46"/>
      <c r="CF1094" s="47"/>
      <c r="CG1094" s="47"/>
      <c r="CH1094" s="47"/>
      <c r="CI1094" s="46"/>
      <c r="CJ1094" s="47"/>
      <c r="CK1094" s="47"/>
      <c r="CL1094" s="47"/>
      <c r="CM1094" s="46"/>
      <c r="CN1094" s="46"/>
      <c r="CO1094" s="46"/>
      <c r="CP1094" s="46"/>
      <c r="CQ1094" s="46"/>
      <c r="CR1094" s="46"/>
      <c r="CS1094" s="46"/>
      <c r="CT1094" s="46"/>
      <c r="CU1094" s="46"/>
      <c r="CV1094" s="47"/>
      <c r="CW1094" s="47"/>
      <c r="CX1094" s="47"/>
      <c r="CY1094" s="46"/>
      <c r="CZ1094" s="28"/>
      <c r="DA1094" s="28"/>
      <c r="DB1094" s="35"/>
      <c r="DE1094" s="31">
        <f t="shared" si="99"/>
        <v>5474</v>
      </c>
    </row>
    <row r="1095" spans="1:109" x14ac:dyDescent="0.25">
      <c r="A1095" s="36">
        <v>1543</v>
      </c>
      <c r="B1095" s="38" t="s">
        <v>1283</v>
      </c>
      <c r="C1095" s="33" t="s">
        <v>43</v>
      </c>
      <c r="D1095" s="40">
        <v>10</v>
      </c>
      <c r="E1095" s="21">
        <f>D1095</f>
        <v>10</v>
      </c>
      <c r="F1095" s="22" t="s">
        <v>1034</v>
      </c>
      <c r="G1095" s="23" t="s">
        <v>1035</v>
      </c>
      <c r="H1095" s="22"/>
      <c r="I1095" s="22"/>
      <c r="J1095" s="22"/>
      <c r="K1095" s="22"/>
      <c r="L1095" s="23"/>
      <c r="M1095" s="22"/>
      <c r="N1095" s="24"/>
      <c r="O1095" s="24"/>
      <c r="P1095" s="24"/>
      <c r="Q1095" s="24"/>
      <c r="R1095" s="46"/>
      <c r="S1095" s="46"/>
      <c r="T1095" s="47"/>
      <c r="U1095" s="47"/>
      <c r="V1095" s="47"/>
      <c r="W1095" s="46"/>
      <c r="X1095" s="47"/>
      <c r="Y1095" s="47"/>
      <c r="Z1095" s="47"/>
      <c r="AA1095" s="46"/>
      <c r="AB1095" s="46"/>
      <c r="AC1095" s="120"/>
      <c r="AD1095" s="46"/>
      <c r="AE1095" s="46"/>
      <c r="AF1095" s="47"/>
      <c r="AG1095" s="47"/>
      <c r="AH1095" s="47"/>
      <c r="AI1095" s="46"/>
      <c r="AJ1095" s="46"/>
      <c r="AK1095" s="46"/>
      <c r="AL1095" s="46"/>
      <c r="AM1095" s="46"/>
      <c r="AN1095" s="47"/>
      <c r="AO1095" s="47"/>
      <c r="AP1095" s="47"/>
      <c r="AQ1095" s="46"/>
      <c r="AR1095" s="47">
        <f>VLOOKUP(A1095,'[11]cirugia y sus especialida (404)'!$A$1:$U$425,19,0)</f>
        <v>4605</v>
      </c>
      <c r="AS1095" s="47">
        <f>VLOOKUP(A1095,'[11]cirugia y sus especialida (404)'!$A$1:$U$425,20,0)</f>
        <v>875</v>
      </c>
      <c r="AT1095" s="95">
        <f t="shared" si="97"/>
        <v>5480</v>
      </c>
      <c r="AU1095" s="46"/>
      <c r="AV1095" s="47"/>
      <c r="AW1095" s="47"/>
      <c r="AX1095" s="47"/>
      <c r="AY1095" s="46"/>
      <c r="AZ1095" s="46"/>
      <c r="BA1095" s="46"/>
      <c r="BB1095" s="46"/>
      <c r="BC1095" s="46"/>
      <c r="BD1095" s="47">
        <v>5800</v>
      </c>
      <c r="BE1095" s="47">
        <v>1102</v>
      </c>
      <c r="BF1095" s="47">
        <f t="shared" si="93"/>
        <v>6902</v>
      </c>
      <c r="BG1095" s="46"/>
      <c r="BH1095" s="47"/>
      <c r="BI1095" s="47"/>
      <c r="BJ1095" s="47"/>
      <c r="BK1095" s="46"/>
      <c r="BL1095" s="110">
        <v>8821</v>
      </c>
      <c r="BM1095" s="110">
        <v>1675.99</v>
      </c>
      <c r="BN1095" s="47">
        <f t="shared" si="98"/>
        <v>10496.99</v>
      </c>
      <c r="BO1095" s="46"/>
      <c r="BP1095" s="47"/>
      <c r="BQ1095" s="47"/>
      <c r="BR1095" s="47"/>
      <c r="BS1095" s="46"/>
      <c r="BT1095" s="47"/>
      <c r="BU1095" s="47"/>
      <c r="BV1095" s="47"/>
      <c r="BW1095" s="46"/>
      <c r="BX1095" s="47"/>
      <c r="BY1095" s="47"/>
      <c r="BZ1095" s="47"/>
      <c r="CA1095" s="46"/>
      <c r="CB1095" s="47"/>
      <c r="CC1095" s="47"/>
      <c r="CD1095" s="47"/>
      <c r="CE1095" s="46"/>
      <c r="CF1095" s="47"/>
      <c r="CG1095" s="47"/>
      <c r="CH1095" s="47"/>
      <c r="CI1095" s="46"/>
      <c r="CJ1095" s="47"/>
      <c r="CK1095" s="47"/>
      <c r="CL1095" s="47"/>
      <c r="CM1095" s="46"/>
      <c r="CN1095" s="46"/>
      <c r="CO1095" s="46"/>
      <c r="CP1095" s="46"/>
      <c r="CQ1095" s="46"/>
      <c r="CR1095" s="46"/>
      <c r="CS1095" s="46"/>
      <c r="CT1095" s="46"/>
      <c r="CU1095" s="46"/>
      <c r="CV1095" s="47"/>
      <c r="CW1095" s="47"/>
      <c r="CX1095" s="47"/>
      <c r="CY1095" s="46"/>
      <c r="CZ1095" s="28"/>
      <c r="DA1095" s="28"/>
      <c r="DB1095" s="35"/>
      <c r="DE1095" s="31">
        <f t="shared" si="99"/>
        <v>6902</v>
      </c>
    </row>
    <row r="1096" spans="1:109" x14ac:dyDescent="0.25">
      <c r="A1096" s="18">
        <v>1544</v>
      </c>
      <c r="B1096" s="39" t="s">
        <v>1284</v>
      </c>
      <c r="C1096" s="21" t="s">
        <v>43</v>
      </c>
      <c r="D1096" s="40">
        <v>80</v>
      </c>
      <c r="E1096" s="21">
        <v>80</v>
      </c>
      <c r="F1096" s="22" t="s">
        <v>1034</v>
      </c>
      <c r="G1096" s="23" t="s">
        <v>1035</v>
      </c>
      <c r="H1096" s="22"/>
      <c r="I1096" s="22"/>
      <c r="J1096" s="22"/>
      <c r="K1096" s="22"/>
      <c r="L1096" s="23"/>
      <c r="M1096" s="22"/>
      <c r="N1096" s="24"/>
      <c r="O1096" s="24"/>
      <c r="P1096" s="24"/>
      <c r="Q1096" s="24"/>
      <c r="R1096" s="46"/>
      <c r="S1096" s="46"/>
      <c r="T1096" s="47"/>
      <c r="U1096" s="47"/>
      <c r="V1096" s="47"/>
      <c r="W1096" s="46"/>
      <c r="X1096" s="47"/>
      <c r="Y1096" s="47"/>
      <c r="Z1096" s="47"/>
      <c r="AA1096" s="46"/>
      <c r="AB1096" s="46"/>
      <c r="AC1096" s="120"/>
      <c r="AD1096" s="46"/>
      <c r="AE1096" s="46"/>
      <c r="AF1096" s="47"/>
      <c r="AG1096" s="47"/>
      <c r="AH1096" s="47"/>
      <c r="AI1096" s="46"/>
      <c r="AJ1096" s="46"/>
      <c r="AK1096" s="46"/>
      <c r="AL1096" s="46"/>
      <c r="AM1096" s="46"/>
      <c r="AN1096" s="47"/>
      <c r="AO1096" s="47"/>
      <c r="AP1096" s="47"/>
      <c r="AQ1096" s="46"/>
      <c r="AR1096" s="47"/>
      <c r="AS1096" s="47"/>
      <c r="AT1096" s="95"/>
      <c r="AU1096" s="46"/>
      <c r="AV1096" s="47"/>
      <c r="AW1096" s="47"/>
      <c r="AX1096" s="47"/>
      <c r="AY1096" s="46"/>
      <c r="AZ1096" s="46"/>
      <c r="BA1096" s="46"/>
      <c r="BB1096" s="46"/>
      <c r="BC1096" s="46"/>
      <c r="BD1096" s="47">
        <v>5800</v>
      </c>
      <c r="BE1096" s="47">
        <v>1102</v>
      </c>
      <c r="BF1096" s="47">
        <f t="shared" si="93"/>
        <v>6902</v>
      </c>
      <c r="BG1096" s="46"/>
      <c r="BH1096" s="47"/>
      <c r="BI1096" s="47"/>
      <c r="BJ1096" s="47"/>
      <c r="BK1096" s="46"/>
      <c r="BL1096" s="110">
        <v>8821</v>
      </c>
      <c r="BM1096" s="110">
        <v>1675.99</v>
      </c>
      <c r="BN1096" s="47">
        <f t="shared" si="98"/>
        <v>10496.99</v>
      </c>
      <c r="BO1096" s="46"/>
      <c r="BP1096" s="47"/>
      <c r="BQ1096" s="47"/>
      <c r="BR1096" s="47"/>
      <c r="BS1096" s="46"/>
      <c r="BT1096" s="47"/>
      <c r="BU1096" s="47"/>
      <c r="BV1096" s="47"/>
      <c r="BW1096" s="46"/>
      <c r="BX1096" s="47"/>
      <c r="BY1096" s="47"/>
      <c r="BZ1096" s="47"/>
      <c r="CA1096" s="46"/>
      <c r="CB1096" s="47"/>
      <c r="CC1096" s="47"/>
      <c r="CD1096" s="47"/>
      <c r="CE1096" s="46"/>
      <c r="CF1096" s="47"/>
      <c r="CG1096" s="47"/>
      <c r="CH1096" s="47"/>
      <c r="CI1096" s="46"/>
      <c r="CJ1096" s="47"/>
      <c r="CK1096" s="47"/>
      <c r="CL1096" s="47"/>
      <c r="CM1096" s="46"/>
      <c r="CN1096" s="46"/>
      <c r="CO1096" s="46"/>
      <c r="CP1096" s="46"/>
      <c r="CQ1096" s="46"/>
      <c r="CR1096" s="46"/>
      <c r="CS1096" s="46"/>
      <c r="CT1096" s="46"/>
      <c r="CU1096" s="46"/>
      <c r="CV1096" s="47"/>
      <c r="CW1096" s="47"/>
      <c r="CX1096" s="47"/>
      <c r="CY1096" s="46"/>
      <c r="CZ1096" s="28"/>
      <c r="DA1096" s="28"/>
      <c r="DB1096" s="35"/>
      <c r="DE1096" s="31">
        <f t="shared" si="99"/>
        <v>8699.494999999999</v>
      </c>
    </row>
    <row r="1097" spans="1:109" x14ac:dyDescent="0.25">
      <c r="A1097" s="18">
        <v>1545</v>
      </c>
      <c r="B1097" s="39" t="s">
        <v>1285</v>
      </c>
      <c r="C1097" s="21" t="s">
        <v>43</v>
      </c>
      <c r="D1097" s="40">
        <v>23</v>
      </c>
      <c r="E1097" s="21">
        <v>23</v>
      </c>
      <c r="F1097" s="22" t="s">
        <v>1034</v>
      </c>
      <c r="G1097" s="23" t="s">
        <v>1035</v>
      </c>
      <c r="H1097" s="22"/>
      <c r="I1097" s="22"/>
      <c r="J1097" s="22"/>
      <c r="K1097" s="22"/>
      <c r="L1097" s="23"/>
      <c r="M1097" s="22"/>
      <c r="N1097" s="24"/>
      <c r="O1097" s="24"/>
      <c r="P1097" s="24"/>
      <c r="Q1097" s="24"/>
      <c r="R1097" s="46"/>
      <c r="S1097" s="46"/>
      <c r="T1097" s="47"/>
      <c r="U1097" s="47"/>
      <c r="V1097" s="47"/>
      <c r="W1097" s="46"/>
      <c r="X1097" s="47"/>
      <c r="Y1097" s="47"/>
      <c r="Z1097" s="47"/>
      <c r="AA1097" s="46"/>
      <c r="AB1097" s="46"/>
      <c r="AC1097" s="120"/>
      <c r="AD1097" s="46"/>
      <c r="AE1097" s="46"/>
      <c r="AF1097" s="47"/>
      <c r="AG1097" s="47"/>
      <c r="AH1097" s="47"/>
      <c r="AI1097" s="46"/>
      <c r="AJ1097" s="46"/>
      <c r="AK1097" s="46"/>
      <c r="AL1097" s="46"/>
      <c r="AM1097" s="46"/>
      <c r="AN1097" s="47"/>
      <c r="AO1097" s="47"/>
      <c r="AP1097" s="47"/>
      <c r="AQ1097" s="46"/>
      <c r="AR1097" s="47"/>
      <c r="AS1097" s="47"/>
      <c r="AT1097" s="95"/>
      <c r="AU1097" s="46"/>
      <c r="AV1097" s="47"/>
      <c r="AW1097" s="47"/>
      <c r="AX1097" s="47"/>
      <c r="AY1097" s="46"/>
      <c r="AZ1097" s="46"/>
      <c r="BA1097" s="46"/>
      <c r="BB1097" s="46"/>
      <c r="BC1097" s="46"/>
      <c r="BD1097" s="47">
        <v>4600</v>
      </c>
      <c r="BE1097" s="47">
        <v>874</v>
      </c>
      <c r="BF1097" s="47">
        <f t="shared" si="93"/>
        <v>5474</v>
      </c>
      <c r="BG1097" s="46"/>
      <c r="BH1097" s="47"/>
      <c r="BI1097" s="47"/>
      <c r="BJ1097" s="47"/>
      <c r="BK1097" s="46"/>
      <c r="BL1097" s="110">
        <v>8821</v>
      </c>
      <c r="BM1097" s="110">
        <v>1675.99</v>
      </c>
      <c r="BN1097" s="47">
        <f t="shared" si="98"/>
        <v>10496.99</v>
      </c>
      <c r="BO1097" s="46"/>
      <c r="BP1097" s="47"/>
      <c r="BQ1097" s="47"/>
      <c r="BR1097" s="47"/>
      <c r="BS1097" s="46"/>
      <c r="BT1097" s="47"/>
      <c r="BU1097" s="47"/>
      <c r="BV1097" s="47"/>
      <c r="BW1097" s="46"/>
      <c r="BX1097" s="47"/>
      <c r="BY1097" s="47"/>
      <c r="BZ1097" s="47"/>
      <c r="CA1097" s="46"/>
      <c r="CB1097" s="47"/>
      <c r="CC1097" s="47"/>
      <c r="CD1097" s="47"/>
      <c r="CE1097" s="46"/>
      <c r="CF1097" s="47"/>
      <c r="CG1097" s="47"/>
      <c r="CH1097" s="47"/>
      <c r="CI1097" s="46"/>
      <c r="CJ1097" s="47"/>
      <c r="CK1097" s="47"/>
      <c r="CL1097" s="47"/>
      <c r="CM1097" s="46"/>
      <c r="CN1097" s="46"/>
      <c r="CO1097" s="46"/>
      <c r="CP1097" s="46"/>
      <c r="CQ1097" s="46"/>
      <c r="CR1097" s="46"/>
      <c r="CS1097" s="46"/>
      <c r="CT1097" s="46"/>
      <c r="CU1097" s="46"/>
      <c r="CV1097" s="47"/>
      <c r="CW1097" s="47"/>
      <c r="CX1097" s="47"/>
      <c r="CY1097" s="46"/>
      <c r="CZ1097" s="28"/>
      <c r="DA1097" s="28"/>
      <c r="DB1097" s="35"/>
      <c r="DE1097" s="31">
        <f t="shared" si="99"/>
        <v>7985.4949999999999</v>
      </c>
    </row>
    <row r="1098" spans="1:109" x14ac:dyDescent="0.25">
      <c r="A1098" s="36">
        <v>1546</v>
      </c>
      <c r="B1098" s="39" t="s">
        <v>1286</v>
      </c>
      <c r="C1098" s="21" t="s">
        <v>43</v>
      </c>
      <c r="D1098" s="40">
        <v>160</v>
      </c>
      <c r="E1098" s="21">
        <v>160</v>
      </c>
      <c r="F1098" s="22" t="s">
        <v>1034</v>
      </c>
      <c r="G1098" s="23" t="s">
        <v>1035</v>
      </c>
      <c r="H1098" s="22"/>
      <c r="I1098" s="22"/>
      <c r="J1098" s="22"/>
      <c r="K1098" s="22"/>
      <c r="L1098" s="23"/>
      <c r="M1098" s="22"/>
      <c r="N1098" s="24"/>
      <c r="O1098" s="24"/>
      <c r="P1098" s="24"/>
      <c r="Q1098" s="24"/>
      <c r="R1098" s="46"/>
      <c r="S1098" s="46"/>
      <c r="T1098" s="47"/>
      <c r="U1098" s="47"/>
      <c r="V1098" s="47"/>
      <c r="W1098" s="46"/>
      <c r="X1098" s="47"/>
      <c r="Y1098" s="47"/>
      <c r="Z1098" s="47"/>
      <c r="AA1098" s="46"/>
      <c r="AB1098" s="46"/>
      <c r="AC1098" s="120"/>
      <c r="AD1098" s="46"/>
      <c r="AE1098" s="46"/>
      <c r="AF1098" s="47"/>
      <c r="AG1098" s="47"/>
      <c r="AH1098" s="47"/>
      <c r="AI1098" s="46"/>
      <c r="AJ1098" s="46"/>
      <c r="AK1098" s="46"/>
      <c r="AL1098" s="46"/>
      <c r="AM1098" s="46"/>
      <c r="AN1098" s="47"/>
      <c r="AO1098" s="47"/>
      <c r="AP1098" s="47"/>
      <c r="AQ1098" s="46"/>
      <c r="AR1098" s="47"/>
      <c r="AS1098" s="47"/>
      <c r="AT1098" s="95"/>
      <c r="AU1098" s="46"/>
      <c r="AV1098" s="47"/>
      <c r="AW1098" s="47"/>
      <c r="AX1098" s="47"/>
      <c r="AY1098" s="46"/>
      <c r="AZ1098" s="46"/>
      <c r="BA1098" s="46"/>
      <c r="BB1098" s="46"/>
      <c r="BC1098" s="46"/>
      <c r="BD1098" s="47">
        <v>4600</v>
      </c>
      <c r="BE1098" s="47">
        <v>874</v>
      </c>
      <c r="BF1098" s="47">
        <f t="shared" si="93"/>
        <v>5474</v>
      </c>
      <c r="BG1098" s="46"/>
      <c r="BH1098" s="47"/>
      <c r="BI1098" s="47"/>
      <c r="BJ1098" s="47"/>
      <c r="BK1098" s="46"/>
      <c r="BL1098" s="110">
        <v>8821</v>
      </c>
      <c r="BM1098" s="110">
        <v>1675.99</v>
      </c>
      <c r="BN1098" s="47">
        <f t="shared" si="98"/>
        <v>10496.99</v>
      </c>
      <c r="BO1098" s="46"/>
      <c r="BP1098" s="47"/>
      <c r="BQ1098" s="47"/>
      <c r="BR1098" s="47"/>
      <c r="BS1098" s="46"/>
      <c r="BT1098" s="47"/>
      <c r="BU1098" s="47"/>
      <c r="BV1098" s="47"/>
      <c r="BW1098" s="46"/>
      <c r="BX1098" s="47"/>
      <c r="BY1098" s="47"/>
      <c r="BZ1098" s="47"/>
      <c r="CA1098" s="46"/>
      <c r="CB1098" s="47"/>
      <c r="CC1098" s="47"/>
      <c r="CD1098" s="47"/>
      <c r="CE1098" s="46"/>
      <c r="CF1098" s="47"/>
      <c r="CG1098" s="47"/>
      <c r="CH1098" s="47"/>
      <c r="CI1098" s="46"/>
      <c r="CJ1098" s="47"/>
      <c r="CK1098" s="47"/>
      <c r="CL1098" s="47"/>
      <c r="CM1098" s="46"/>
      <c r="CN1098" s="46"/>
      <c r="CO1098" s="46"/>
      <c r="CP1098" s="46"/>
      <c r="CQ1098" s="46"/>
      <c r="CR1098" s="46"/>
      <c r="CS1098" s="46"/>
      <c r="CT1098" s="46"/>
      <c r="CU1098" s="46"/>
      <c r="CV1098" s="47"/>
      <c r="CW1098" s="47"/>
      <c r="CX1098" s="47"/>
      <c r="CY1098" s="46"/>
      <c r="CZ1098" s="28"/>
      <c r="DA1098" s="28"/>
      <c r="DB1098" s="35"/>
      <c r="DE1098" s="31">
        <f t="shared" si="99"/>
        <v>7985.4949999999999</v>
      </c>
    </row>
    <row r="1099" spans="1:109" x14ac:dyDescent="0.25">
      <c r="A1099" s="18">
        <v>1547</v>
      </c>
      <c r="B1099" s="39" t="s">
        <v>1287</v>
      </c>
      <c r="C1099" s="21" t="s">
        <v>43</v>
      </c>
      <c r="D1099" s="40">
        <v>120</v>
      </c>
      <c r="E1099" s="21">
        <v>120</v>
      </c>
      <c r="F1099" s="22" t="s">
        <v>1034</v>
      </c>
      <c r="G1099" s="23" t="s">
        <v>1035</v>
      </c>
      <c r="H1099" s="22"/>
      <c r="I1099" s="22"/>
      <c r="J1099" s="22"/>
      <c r="K1099" s="22"/>
      <c r="L1099" s="23"/>
      <c r="M1099" s="22"/>
      <c r="N1099" s="24"/>
      <c r="O1099" s="24"/>
      <c r="P1099" s="24"/>
      <c r="Q1099" s="24"/>
      <c r="R1099" s="46"/>
      <c r="S1099" s="46"/>
      <c r="T1099" s="47"/>
      <c r="U1099" s="47"/>
      <c r="V1099" s="47"/>
      <c r="W1099" s="46"/>
      <c r="X1099" s="47"/>
      <c r="Y1099" s="47"/>
      <c r="Z1099" s="47"/>
      <c r="AA1099" s="46"/>
      <c r="AB1099" s="46"/>
      <c r="AC1099" s="120"/>
      <c r="AD1099" s="46"/>
      <c r="AE1099" s="46"/>
      <c r="AF1099" s="47"/>
      <c r="AG1099" s="47"/>
      <c r="AH1099" s="47"/>
      <c r="AI1099" s="46"/>
      <c r="AJ1099" s="46"/>
      <c r="AK1099" s="46"/>
      <c r="AL1099" s="46"/>
      <c r="AM1099" s="46"/>
      <c r="AN1099" s="47"/>
      <c r="AO1099" s="47"/>
      <c r="AP1099" s="47"/>
      <c r="AQ1099" s="46"/>
      <c r="AR1099" s="47"/>
      <c r="AS1099" s="47"/>
      <c r="AT1099" s="95"/>
      <c r="AU1099" s="46"/>
      <c r="AV1099" s="47"/>
      <c r="AW1099" s="47"/>
      <c r="AX1099" s="47"/>
      <c r="AY1099" s="46"/>
      <c r="AZ1099" s="46"/>
      <c r="BA1099" s="46"/>
      <c r="BB1099" s="46"/>
      <c r="BC1099" s="46"/>
      <c r="BD1099" s="47">
        <v>4800</v>
      </c>
      <c r="BE1099" s="47">
        <v>912</v>
      </c>
      <c r="BF1099" s="47">
        <f t="shared" si="93"/>
        <v>5712</v>
      </c>
      <c r="BG1099" s="46"/>
      <c r="BH1099" s="47"/>
      <c r="BI1099" s="47"/>
      <c r="BJ1099" s="47"/>
      <c r="BK1099" s="46"/>
      <c r="BL1099" s="110">
        <v>8821</v>
      </c>
      <c r="BM1099" s="110">
        <v>1675.99</v>
      </c>
      <c r="BN1099" s="47">
        <f t="shared" si="98"/>
        <v>10496.99</v>
      </c>
      <c r="BO1099" s="46"/>
      <c r="BP1099" s="47"/>
      <c r="BQ1099" s="47"/>
      <c r="BR1099" s="47"/>
      <c r="BS1099" s="46"/>
      <c r="BT1099" s="47"/>
      <c r="BU1099" s="47"/>
      <c r="BV1099" s="47"/>
      <c r="BW1099" s="46"/>
      <c r="BX1099" s="47"/>
      <c r="BY1099" s="47"/>
      <c r="BZ1099" s="47"/>
      <c r="CA1099" s="46"/>
      <c r="CB1099" s="47"/>
      <c r="CC1099" s="47"/>
      <c r="CD1099" s="47"/>
      <c r="CE1099" s="46"/>
      <c r="CF1099" s="47"/>
      <c r="CG1099" s="47"/>
      <c r="CH1099" s="47"/>
      <c r="CI1099" s="46"/>
      <c r="CJ1099" s="47"/>
      <c r="CK1099" s="47"/>
      <c r="CL1099" s="47"/>
      <c r="CM1099" s="46"/>
      <c r="CN1099" s="46"/>
      <c r="CO1099" s="46"/>
      <c r="CP1099" s="46"/>
      <c r="CQ1099" s="46"/>
      <c r="CR1099" s="46"/>
      <c r="CS1099" s="46"/>
      <c r="CT1099" s="46"/>
      <c r="CU1099" s="46"/>
      <c r="CV1099" s="47"/>
      <c r="CW1099" s="47"/>
      <c r="CX1099" s="47"/>
      <c r="CY1099" s="46"/>
      <c r="CZ1099" s="28"/>
      <c r="DA1099" s="28"/>
      <c r="DB1099" s="35"/>
      <c r="DE1099" s="31">
        <f t="shared" si="99"/>
        <v>8104.4949999999999</v>
      </c>
    </row>
    <row r="1100" spans="1:109" x14ac:dyDescent="0.25">
      <c r="A1100" s="41">
        <v>1561</v>
      </c>
      <c r="B1100" s="19" t="s">
        <v>1288</v>
      </c>
      <c r="C1100" s="33" t="s">
        <v>43</v>
      </c>
      <c r="D1100" s="21">
        <v>4</v>
      </c>
      <c r="E1100" s="21">
        <f>D1100</f>
        <v>4</v>
      </c>
      <c r="F1100" s="22" t="s">
        <v>1083</v>
      </c>
      <c r="G1100" s="22" t="s">
        <v>1035</v>
      </c>
      <c r="H1100" s="22"/>
      <c r="I1100" s="22"/>
      <c r="J1100" s="22"/>
      <c r="K1100" s="22"/>
      <c r="L1100" s="23"/>
      <c r="M1100" s="22"/>
      <c r="N1100" s="24"/>
      <c r="O1100" s="24"/>
      <c r="P1100" s="24"/>
      <c r="Q1100" s="24"/>
      <c r="R1100" s="46"/>
      <c r="S1100" s="46"/>
      <c r="T1100" s="47"/>
      <c r="U1100" s="47"/>
      <c r="V1100" s="47"/>
      <c r="W1100" s="46"/>
      <c r="X1100" s="47"/>
      <c r="Y1100" s="47"/>
      <c r="Z1100" s="47"/>
      <c r="AA1100" s="46"/>
      <c r="AB1100" s="46"/>
      <c r="AC1100" s="120"/>
      <c r="AD1100" s="46"/>
      <c r="AE1100" s="46"/>
      <c r="AF1100" s="47"/>
      <c r="AG1100" s="47"/>
      <c r="AH1100" s="47"/>
      <c r="AI1100" s="46"/>
      <c r="AJ1100" s="46"/>
      <c r="AK1100" s="46"/>
      <c r="AL1100" s="46"/>
      <c r="AM1100" s="46"/>
      <c r="AN1100" s="47"/>
      <c r="AO1100" s="47"/>
      <c r="AP1100" s="47"/>
      <c r="AQ1100" s="46"/>
      <c r="AR1100" s="47"/>
      <c r="AS1100" s="47"/>
      <c r="AT1100" s="95"/>
      <c r="AU1100" s="46"/>
      <c r="AV1100" s="47"/>
      <c r="AW1100" s="47"/>
      <c r="AX1100" s="47"/>
      <c r="AY1100" s="46"/>
      <c r="AZ1100" s="46"/>
      <c r="BA1100" s="46"/>
      <c r="BB1100" s="46"/>
      <c r="BC1100" s="46"/>
      <c r="BD1100" s="47">
        <v>4600</v>
      </c>
      <c r="BE1100" s="47">
        <v>874</v>
      </c>
      <c r="BF1100" s="47">
        <f t="shared" si="93"/>
        <v>5474</v>
      </c>
      <c r="BG1100" s="46"/>
      <c r="BH1100" s="47"/>
      <c r="BI1100" s="47"/>
      <c r="BJ1100" s="47"/>
      <c r="BK1100" s="46"/>
      <c r="BL1100" s="110">
        <v>8821</v>
      </c>
      <c r="BM1100" s="110">
        <v>1675.99</v>
      </c>
      <c r="BN1100" s="47">
        <f t="shared" si="98"/>
        <v>10496.99</v>
      </c>
      <c r="BO1100" s="46"/>
      <c r="BP1100" s="47"/>
      <c r="BQ1100" s="47"/>
      <c r="BR1100" s="47"/>
      <c r="BS1100" s="46"/>
      <c r="BT1100" s="47"/>
      <c r="BU1100" s="47"/>
      <c r="BV1100" s="47"/>
      <c r="BW1100" s="46"/>
      <c r="BX1100" s="47"/>
      <c r="BY1100" s="47"/>
      <c r="BZ1100" s="47"/>
      <c r="CA1100" s="46"/>
      <c r="CB1100" s="47"/>
      <c r="CC1100" s="47"/>
      <c r="CD1100" s="47"/>
      <c r="CE1100" s="46"/>
      <c r="CF1100" s="47"/>
      <c r="CG1100" s="47"/>
      <c r="CH1100" s="47"/>
      <c r="CI1100" s="46"/>
      <c r="CJ1100" s="47"/>
      <c r="CK1100" s="47"/>
      <c r="CL1100" s="47"/>
      <c r="CM1100" s="46"/>
      <c r="CN1100" s="46"/>
      <c r="CO1100" s="46"/>
      <c r="CP1100" s="46"/>
      <c r="CQ1100" s="46"/>
      <c r="CR1100" s="46"/>
      <c r="CS1100" s="46"/>
      <c r="CT1100" s="46"/>
      <c r="CU1100" s="46"/>
      <c r="CV1100" s="47"/>
      <c r="CW1100" s="47"/>
      <c r="CX1100" s="47"/>
      <c r="CY1100" s="46"/>
      <c r="CZ1100" s="28"/>
      <c r="DA1100" s="28"/>
      <c r="DB1100" s="35"/>
      <c r="DE1100" s="31">
        <f t="shared" si="99"/>
        <v>7985.4949999999999</v>
      </c>
    </row>
    <row r="1101" spans="1:109" x14ac:dyDescent="0.25">
      <c r="A1101" s="36">
        <v>1567</v>
      </c>
      <c r="B1101" s="38" t="s">
        <v>1289</v>
      </c>
      <c r="C1101" s="33" t="s">
        <v>43</v>
      </c>
      <c r="D1101" s="40">
        <v>10</v>
      </c>
      <c r="E1101" s="21">
        <v>60</v>
      </c>
      <c r="F1101" s="22" t="s">
        <v>1034</v>
      </c>
      <c r="G1101" s="23" t="s">
        <v>1035</v>
      </c>
      <c r="H1101" s="22"/>
      <c r="I1101" s="22"/>
      <c r="J1101" s="22"/>
      <c r="K1101" s="22"/>
      <c r="L1101" s="23"/>
      <c r="M1101" s="22"/>
      <c r="N1101" s="24"/>
      <c r="O1101" s="24"/>
      <c r="P1101" s="24"/>
      <c r="Q1101" s="24"/>
      <c r="R1101" s="46"/>
      <c r="S1101" s="46"/>
      <c r="T1101" s="47"/>
      <c r="U1101" s="47"/>
      <c r="V1101" s="47"/>
      <c r="W1101" s="46"/>
      <c r="X1101" s="47"/>
      <c r="Y1101" s="47"/>
      <c r="Z1101" s="47"/>
      <c r="AA1101" s="46"/>
      <c r="AB1101" s="46"/>
      <c r="AC1101" s="120"/>
      <c r="AD1101" s="46"/>
      <c r="AE1101" s="46"/>
      <c r="AF1101" s="47"/>
      <c r="AG1101" s="47"/>
      <c r="AH1101" s="47"/>
      <c r="AI1101" s="46"/>
      <c r="AJ1101" s="46"/>
      <c r="AK1101" s="46"/>
      <c r="AL1101" s="46"/>
      <c r="AM1101" s="46"/>
      <c r="AN1101" s="47"/>
      <c r="AO1101" s="47"/>
      <c r="AP1101" s="47"/>
      <c r="AQ1101" s="46"/>
      <c r="AR1101" s="47">
        <f>VLOOKUP(A1101,'[11]cirugia y sus especialida (404)'!$A$1:$U$425,19,0)</f>
        <v>25803</v>
      </c>
      <c r="AS1101" s="47">
        <f>VLOOKUP(A1101,'[11]cirugia y sus especialida (404)'!$A$1:$U$425,20,0)</f>
        <v>4903</v>
      </c>
      <c r="AT1101" s="95">
        <f t="shared" ref="AT1101:AT1107" si="100">+AR1101+AS1101</f>
        <v>30706</v>
      </c>
      <c r="AU1101" s="46"/>
      <c r="AV1101" s="47"/>
      <c r="AW1101" s="47"/>
      <c r="AX1101" s="47"/>
      <c r="AY1101" s="46"/>
      <c r="AZ1101" s="46"/>
      <c r="BA1101" s="46"/>
      <c r="BB1101" s="46"/>
      <c r="BC1101" s="46"/>
      <c r="BD1101" s="47">
        <v>17800</v>
      </c>
      <c r="BE1101" s="47">
        <v>3382</v>
      </c>
      <c r="BF1101" s="47">
        <f t="shared" si="93"/>
        <v>21182</v>
      </c>
      <c r="BG1101" s="46"/>
      <c r="BH1101" s="47"/>
      <c r="BI1101" s="47"/>
      <c r="BJ1101" s="47"/>
      <c r="BK1101" s="46"/>
      <c r="BL1101" s="110">
        <v>47124</v>
      </c>
      <c r="BM1101" s="110">
        <v>8953.56</v>
      </c>
      <c r="BN1101" s="47">
        <f t="shared" si="98"/>
        <v>56077.56</v>
      </c>
      <c r="BO1101" s="46"/>
      <c r="BP1101" s="47"/>
      <c r="BQ1101" s="47"/>
      <c r="BR1101" s="47"/>
      <c r="BS1101" s="46"/>
      <c r="BT1101" s="47"/>
      <c r="BU1101" s="47"/>
      <c r="BV1101" s="47"/>
      <c r="BW1101" s="46"/>
      <c r="BX1101" s="47"/>
      <c r="BY1101" s="47"/>
      <c r="BZ1101" s="47"/>
      <c r="CA1101" s="46"/>
      <c r="CB1101" s="47">
        <v>27870</v>
      </c>
      <c r="CC1101" s="47">
        <v>5295.3</v>
      </c>
      <c r="CD1101" s="47">
        <f t="shared" si="95"/>
        <v>33165.300000000003</v>
      </c>
      <c r="CE1101" s="46"/>
      <c r="CF1101" s="47">
        <f>VLOOKUP(A1101,'[10]cirugia y sus especialida (404)'!$A$1:$U$425,19,0)</f>
        <v>23000</v>
      </c>
      <c r="CG1101" s="47">
        <f>VLOOKUP(A1101,'[10]cirugia y sus especialida (404)'!$A$1:$U$425,20,0)</f>
        <v>4370</v>
      </c>
      <c r="CH1101" s="47">
        <f t="shared" ref="CH1101:CH1107" si="101">+CF1101+CG1101</f>
        <v>27370</v>
      </c>
      <c r="CI1101" s="46"/>
      <c r="CJ1101" s="47"/>
      <c r="CK1101" s="47"/>
      <c r="CL1101" s="47"/>
      <c r="CM1101" s="46"/>
      <c r="CN1101" s="46"/>
      <c r="CO1101" s="46"/>
      <c r="CP1101" s="46"/>
      <c r="CQ1101" s="46"/>
      <c r="CR1101" s="46"/>
      <c r="CS1101" s="46"/>
      <c r="CT1101" s="46"/>
      <c r="CU1101" s="46"/>
      <c r="CV1101" s="47"/>
      <c r="CW1101" s="47"/>
      <c r="CX1101" s="47"/>
      <c r="CY1101" s="46"/>
      <c r="CZ1101" s="28"/>
      <c r="DA1101" s="28"/>
      <c r="DB1101" s="35"/>
      <c r="DE1101" s="31">
        <f t="shared" si="99"/>
        <v>30706</v>
      </c>
    </row>
    <row r="1102" spans="1:109" x14ac:dyDescent="0.25">
      <c r="A1102" s="18">
        <v>1568</v>
      </c>
      <c r="B1102" s="38" t="s">
        <v>1290</v>
      </c>
      <c r="C1102" s="33" t="s">
        <v>43</v>
      </c>
      <c r="D1102" s="40">
        <v>10</v>
      </c>
      <c r="E1102" s="21">
        <v>60</v>
      </c>
      <c r="F1102" s="22" t="s">
        <v>1034</v>
      </c>
      <c r="G1102" s="23" t="s">
        <v>1035</v>
      </c>
      <c r="H1102" s="22"/>
      <c r="I1102" s="22"/>
      <c r="J1102" s="22"/>
      <c r="K1102" s="22"/>
      <c r="L1102" s="23"/>
      <c r="M1102" s="22"/>
      <c r="N1102" s="24"/>
      <c r="O1102" s="24"/>
      <c r="P1102" s="24"/>
      <c r="Q1102" s="24"/>
      <c r="R1102" s="46"/>
      <c r="S1102" s="46"/>
      <c r="T1102" s="47"/>
      <c r="U1102" s="47"/>
      <c r="V1102" s="47"/>
      <c r="W1102" s="46"/>
      <c r="X1102" s="47"/>
      <c r="Y1102" s="47"/>
      <c r="Z1102" s="47"/>
      <c r="AA1102" s="46"/>
      <c r="AB1102" s="46"/>
      <c r="AC1102" s="120"/>
      <c r="AD1102" s="46"/>
      <c r="AE1102" s="46"/>
      <c r="AF1102" s="47"/>
      <c r="AG1102" s="47"/>
      <c r="AH1102" s="47"/>
      <c r="AI1102" s="46"/>
      <c r="AJ1102" s="46"/>
      <c r="AK1102" s="46"/>
      <c r="AL1102" s="46"/>
      <c r="AM1102" s="46"/>
      <c r="AN1102" s="47"/>
      <c r="AO1102" s="47"/>
      <c r="AP1102" s="47"/>
      <c r="AQ1102" s="46"/>
      <c r="AR1102" s="47">
        <f>VLOOKUP(A1102,'[11]cirugia y sus especialida (404)'!$A$1:$U$425,19,0)</f>
        <v>25803</v>
      </c>
      <c r="AS1102" s="47">
        <f>VLOOKUP(A1102,'[11]cirugia y sus especialida (404)'!$A$1:$U$425,20,0)</f>
        <v>4903</v>
      </c>
      <c r="AT1102" s="95">
        <f t="shared" si="100"/>
        <v>30706</v>
      </c>
      <c r="AU1102" s="46"/>
      <c r="AV1102" s="47"/>
      <c r="AW1102" s="47"/>
      <c r="AX1102" s="47"/>
      <c r="AY1102" s="46"/>
      <c r="AZ1102" s="46"/>
      <c r="BA1102" s="46"/>
      <c r="BB1102" s="46"/>
      <c r="BC1102" s="46"/>
      <c r="BD1102" s="47">
        <v>17800</v>
      </c>
      <c r="BE1102" s="47">
        <v>3382</v>
      </c>
      <c r="BF1102" s="47">
        <f t="shared" si="93"/>
        <v>21182</v>
      </c>
      <c r="BG1102" s="46"/>
      <c r="BH1102" s="47"/>
      <c r="BI1102" s="47"/>
      <c r="BJ1102" s="47"/>
      <c r="BK1102" s="46"/>
      <c r="BL1102" s="110">
        <v>47124</v>
      </c>
      <c r="BM1102" s="110">
        <v>8953.56</v>
      </c>
      <c r="BN1102" s="47">
        <f t="shared" si="98"/>
        <v>56077.56</v>
      </c>
      <c r="BO1102" s="46"/>
      <c r="BP1102" s="47"/>
      <c r="BQ1102" s="47"/>
      <c r="BR1102" s="47"/>
      <c r="BS1102" s="46"/>
      <c r="BT1102" s="47"/>
      <c r="BU1102" s="47"/>
      <c r="BV1102" s="47"/>
      <c r="BW1102" s="46"/>
      <c r="BX1102" s="47"/>
      <c r="BY1102" s="47"/>
      <c r="BZ1102" s="47"/>
      <c r="CA1102" s="46"/>
      <c r="CB1102" s="47">
        <v>27870</v>
      </c>
      <c r="CC1102" s="47">
        <v>5295.3</v>
      </c>
      <c r="CD1102" s="47">
        <f t="shared" si="95"/>
        <v>33165.300000000003</v>
      </c>
      <c r="CE1102" s="46"/>
      <c r="CF1102" s="47">
        <f>VLOOKUP(A1102,'[10]cirugia y sus especialida (404)'!$A$1:$U$425,19,0)</f>
        <v>23000</v>
      </c>
      <c r="CG1102" s="47">
        <f>VLOOKUP(A1102,'[10]cirugia y sus especialida (404)'!$A$1:$U$425,20,0)</f>
        <v>4370</v>
      </c>
      <c r="CH1102" s="47">
        <f t="shared" si="101"/>
        <v>27370</v>
      </c>
      <c r="CI1102" s="46"/>
      <c r="CJ1102" s="47"/>
      <c r="CK1102" s="47"/>
      <c r="CL1102" s="47"/>
      <c r="CM1102" s="46"/>
      <c r="CN1102" s="46"/>
      <c r="CO1102" s="46"/>
      <c r="CP1102" s="46"/>
      <c r="CQ1102" s="46"/>
      <c r="CR1102" s="46"/>
      <c r="CS1102" s="46"/>
      <c r="CT1102" s="46"/>
      <c r="CU1102" s="46"/>
      <c r="CV1102" s="47"/>
      <c r="CW1102" s="47"/>
      <c r="CX1102" s="47"/>
      <c r="CY1102" s="46"/>
      <c r="CZ1102" s="28"/>
      <c r="DA1102" s="28"/>
      <c r="DB1102" s="35"/>
      <c r="DE1102" s="31">
        <f t="shared" si="99"/>
        <v>30706</v>
      </c>
    </row>
    <row r="1103" spans="1:109" x14ac:dyDescent="0.25">
      <c r="A1103" s="18">
        <v>1569</v>
      </c>
      <c r="B1103" s="38" t="s">
        <v>1291</v>
      </c>
      <c r="C1103" s="33" t="s">
        <v>43</v>
      </c>
      <c r="D1103" s="40">
        <v>14</v>
      </c>
      <c r="E1103" s="21">
        <v>56</v>
      </c>
      <c r="F1103" s="22" t="s">
        <v>1034</v>
      </c>
      <c r="G1103" s="23" t="s">
        <v>1035</v>
      </c>
      <c r="H1103" s="22"/>
      <c r="I1103" s="22"/>
      <c r="J1103" s="22"/>
      <c r="K1103" s="22"/>
      <c r="L1103" s="23"/>
      <c r="M1103" s="22"/>
      <c r="N1103" s="24"/>
      <c r="O1103" s="24"/>
      <c r="P1103" s="24"/>
      <c r="Q1103" s="24"/>
      <c r="R1103" s="46"/>
      <c r="S1103" s="46"/>
      <c r="T1103" s="47"/>
      <c r="U1103" s="47"/>
      <c r="V1103" s="47"/>
      <c r="W1103" s="46"/>
      <c r="X1103" s="47"/>
      <c r="Y1103" s="47"/>
      <c r="Z1103" s="47"/>
      <c r="AA1103" s="46"/>
      <c r="AB1103" s="46"/>
      <c r="AC1103" s="120"/>
      <c r="AD1103" s="46"/>
      <c r="AE1103" s="46"/>
      <c r="AF1103" s="47"/>
      <c r="AG1103" s="47"/>
      <c r="AH1103" s="47"/>
      <c r="AI1103" s="46"/>
      <c r="AJ1103" s="46"/>
      <c r="AK1103" s="46"/>
      <c r="AL1103" s="46"/>
      <c r="AM1103" s="46"/>
      <c r="AN1103" s="47"/>
      <c r="AO1103" s="47"/>
      <c r="AP1103" s="47"/>
      <c r="AQ1103" s="46"/>
      <c r="AR1103" s="47">
        <f>VLOOKUP(A1103,'[11]cirugia y sus especialida (404)'!$A$1:$U$425,19,0)</f>
        <v>25803</v>
      </c>
      <c r="AS1103" s="47">
        <f>VLOOKUP(A1103,'[11]cirugia y sus especialida (404)'!$A$1:$U$425,20,0)</f>
        <v>4903</v>
      </c>
      <c r="AT1103" s="95">
        <f t="shared" si="100"/>
        <v>30706</v>
      </c>
      <c r="AU1103" s="46"/>
      <c r="AV1103" s="47"/>
      <c r="AW1103" s="47"/>
      <c r="AX1103" s="47"/>
      <c r="AY1103" s="46"/>
      <c r="AZ1103" s="46"/>
      <c r="BA1103" s="46"/>
      <c r="BB1103" s="46"/>
      <c r="BC1103" s="46"/>
      <c r="BD1103" s="47">
        <v>18400</v>
      </c>
      <c r="BE1103" s="47">
        <v>3496</v>
      </c>
      <c r="BF1103" s="47">
        <f t="shared" si="93"/>
        <v>21896</v>
      </c>
      <c r="BG1103" s="46"/>
      <c r="BH1103" s="47"/>
      <c r="BI1103" s="47"/>
      <c r="BJ1103" s="47"/>
      <c r="BK1103" s="46"/>
      <c r="BL1103" s="110">
        <v>19960</v>
      </c>
      <c r="BM1103" s="110">
        <v>3792.4</v>
      </c>
      <c r="BN1103" s="47">
        <f t="shared" si="98"/>
        <v>23752.400000000001</v>
      </c>
      <c r="BO1103" s="46"/>
      <c r="BP1103" s="47"/>
      <c r="BQ1103" s="47"/>
      <c r="BR1103" s="47"/>
      <c r="BS1103" s="46"/>
      <c r="BT1103" s="47"/>
      <c r="BU1103" s="47"/>
      <c r="BV1103" s="47"/>
      <c r="BW1103" s="46"/>
      <c r="BX1103" s="47"/>
      <c r="BY1103" s="47"/>
      <c r="BZ1103" s="47"/>
      <c r="CA1103" s="46"/>
      <c r="CB1103" s="47">
        <v>27870</v>
      </c>
      <c r="CC1103" s="47">
        <v>5295.3</v>
      </c>
      <c r="CD1103" s="47">
        <f t="shared" si="95"/>
        <v>33165.300000000003</v>
      </c>
      <c r="CE1103" s="46"/>
      <c r="CF1103" s="47">
        <f>VLOOKUP(A1103,'[10]cirugia y sus especialida (404)'!$A$1:$U$425,19,0)</f>
        <v>23000</v>
      </c>
      <c r="CG1103" s="47">
        <f>VLOOKUP(A1103,'[10]cirugia y sus especialida (404)'!$A$1:$U$425,20,0)</f>
        <v>4370</v>
      </c>
      <c r="CH1103" s="47">
        <f t="shared" si="101"/>
        <v>27370</v>
      </c>
      <c r="CI1103" s="46"/>
      <c r="CJ1103" s="47"/>
      <c r="CK1103" s="47"/>
      <c r="CL1103" s="47"/>
      <c r="CM1103" s="46"/>
      <c r="CN1103" s="46"/>
      <c r="CO1103" s="46"/>
      <c r="CP1103" s="46"/>
      <c r="CQ1103" s="46"/>
      <c r="CR1103" s="46"/>
      <c r="CS1103" s="46"/>
      <c r="CT1103" s="46"/>
      <c r="CU1103" s="46"/>
      <c r="CV1103" s="47"/>
      <c r="CW1103" s="47"/>
      <c r="CX1103" s="47"/>
      <c r="CY1103" s="46"/>
      <c r="CZ1103" s="28"/>
      <c r="DA1103" s="28"/>
      <c r="DB1103" s="35"/>
      <c r="DE1103" s="31">
        <f t="shared" si="99"/>
        <v>27370</v>
      </c>
    </row>
    <row r="1104" spans="1:109" x14ac:dyDescent="0.25">
      <c r="A1104" s="36">
        <v>1570</v>
      </c>
      <c r="B1104" s="38" t="s">
        <v>1292</v>
      </c>
      <c r="C1104" s="33" t="s">
        <v>43</v>
      </c>
      <c r="D1104" s="40">
        <v>28</v>
      </c>
      <c r="E1104" s="21">
        <v>150</v>
      </c>
      <c r="F1104" s="22" t="s">
        <v>1034</v>
      </c>
      <c r="G1104" s="23" t="s">
        <v>1035</v>
      </c>
      <c r="H1104" s="22"/>
      <c r="I1104" s="22"/>
      <c r="J1104" s="22"/>
      <c r="K1104" s="22"/>
      <c r="L1104" s="23"/>
      <c r="M1104" s="22"/>
      <c r="N1104" s="24"/>
      <c r="O1104" s="24"/>
      <c r="P1104" s="24"/>
      <c r="Q1104" s="24"/>
      <c r="R1104" s="46"/>
      <c r="S1104" s="46"/>
      <c r="T1104" s="47"/>
      <c r="U1104" s="47"/>
      <c r="V1104" s="47"/>
      <c r="W1104" s="46"/>
      <c r="X1104" s="47"/>
      <c r="Y1104" s="47"/>
      <c r="Z1104" s="47"/>
      <c r="AA1104" s="46"/>
      <c r="AB1104" s="46"/>
      <c r="AC1104" s="120"/>
      <c r="AD1104" s="46"/>
      <c r="AE1104" s="46"/>
      <c r="AF1104" s="47"/>
      <c r="AG1104" s="47"/>
      <c r="AH1104" s="47"/>
      <c r="AI1104" s="46"/>
      <c r="AJ1104" s="46"/>
      <c r="AK1104" s="46"/>
      <c r="AL1104" s="46"/>
      <c r="AM1104" s="46"/>
      <c r="AN1104" s="47"/>
      <c r="AO1104" s="47"/>
      <c r="AP1104" s="47"/>
      <c r="AQ1104" s="46"/>
      <c r="AR1104" s="47">
        <f>VLOOKUP(A1104,'[11]cirugia y sus especialida (404)'!$A$1:$U$425,19,0)</f>
        <v>25803</v>
      </c>
      <c r="AS1104" s="47">
        <f>VLOOKUP(A1104,'[11]cirugia y sus especialida (404)'!$A$1:$U$425,20,0)</f>
        <v>4903</v>
      </c>
      <c r="AT1104" s="95">
        <f t="shared" si="100"/>
        <v>30706</v>
      </c>
      <c r="AU1104" s="46"/>
      <c r="AV1104" s="47"/>
      <c r="AW1104" s="47"/>
      <c r="AX1104" s="47"/>
      <c r="AY1104" s="46"/>
      <c r="AZ1104" s="46"/>
      <c r="BA1104" s="46"/>
      <c r="BB1104" s="46"/>
      <c r="BC1104" s="46"/>
      <c r="BD1104" s="47">
        <v>18600</v>
      </c>
      <c r="BE1104" s="47">
        <v>3534</v>
      </c>
      <c r="BF1104" s="47">
        <f t="shared" si="93"/>
        <v>22134</v>
      </c>
      <c r="BG1104" s="46"/>
      <c r="BH1104" s="47"/>
      <c r="BI1104" s="47"/>
      <c r="BJ1104" s="47"/>
      <c r="BK1104" s="46"/>
      <c r="BL1104" s="110">
        <v>19960</v>
      </c>
      <c r="BM1104" s="110">
        <v>3792.4</v>
      </c>
      <c r="BN1104" s="47">
        <f t="shared" si="98"/>
        <v>23752.400000000001</v>
      </c>
      <c r="BO1104" s="46"/>
      <c r="BP1104" s="47"/>
      <c r="BQ1104" s="47"/>
      <c r="BR1104" s="47"/>
      <c r="BS1104" s="46"/>
      <c r="BT1104" s="47"/>
      <c r="BU1104" s="47"/>
      <c r="BV1104" s="47"/>
      <c r="BW1104" s="46"/>
      <c r="BX1104" s="47"/>
      <c r="BY1104" s="47"/>
      <c r="BZ1104" s="47"/>
      <c r="CA1104" s="46"/>
      <c r="CB1104" s="47">
        <v>27870</v>
      </c>
      <c r="CC1104" s="47">
        <v>5295.3</v>
      </c>
      <c r="CD1104" s="47">
        <f t="shared" si="95"/>
        <v>33165.300000000003</v>
      </c>
      <c r="CE1104" s="46"/>
      <c r="CF1104" s="47">
        <f>VLOOKUP(A1104,'[10]cirugia y sus especialida (404)'!$A$1:$U$425,19,0)</f>
        <v>23000</v>
      </c>
      <c r="CG1104" s="47">
        <f>VLOOKUP(A1104,'[10]cirugia y sus especialida (404)'!$A$1:$U$425,20,0)</f>
        <v>4370</v>
      </c>
      <c r="CH1104" s="47">
        <f t="shared" si="101"/>
        <v>27370</v>
      </c>
      <c r="CI1104" s="46"/>
      <c r="CJ1104" s="47"/>
      <c r="CK1104" s="47"/>
      <c r="CL1104" s="47"/>
      <c r="CM1104" s="46"/>
      <c r="CN1104" s="46"/>
      <c r="CO1104" s="46"/>
      <c r="CP1104" s="46"/>
      <c r="CQ1104" s="46"/>
      <c r="CR1104" s="46"/>
      <c r="CS1104" s="46"/>
      <c r="CT1104" s="46"/>
      <c r="CU1104" s="46"/>
      <c r="CV1104" s="47"/>
      <c r="CW1104" s="47"/>
      <c r="CX1104" s="47"/>
      <c r="CY1104" s="46"/>
      <c r="CZ1104" s="28"/>
      <c r="DA1104" s="28"/>
      <c r="DB1104" s="35"/>
      <c r="DE1104" s="31">
        <f t="shared" si="99"/>
        <v>27370</v>
      </c>
    </row>
    <row r="1105" spans="1:109" x14ac:dyDescent="0.25">
      <c r="A1105" s="18">
        <v>1571</v>
      </c>
      <c r="B1105" s="38" t="s">
        <v>1293</v>
      </c>
      <c r="C1105" s="33" t="s">
        <v>43</v>
      </c>
      <c r="D1105" s="40">
        <v>23</v>
      </c>
      <c r="E1105" s="21">
        <v>120</v>
      </c>
      <c r="F1105" s="22" t="s">
        <v>1034</v>
      </c>
      <c r="G1105" s="23" t="s">
        <v>1035</v>
      </c>
      <c r="H1105" s="22"/>
      <c r="I1105" s="22"/>
      <c r="J1105" s="22"/>
      <c r="K1105" s="22"/>
      <c r="L1105" s="23"/>
      <c r="M1105" s="22"/>
      <c r="N1105" s="24"/>
      <c r="O1105" s="24"/>
      <c r="P1105" s="24"/>
      <c r="Q1105" s="24"/>
      <c r="R1105" s="46"/>
      <c r="S1105" s="46"/>
      <c r="T1105" s="47"/>
      <c r="U1105" s="47"/>
      <c r="V1105" s="47"/>
      <c r="W1105" s="46"/>
      <c r="X1105" s="47"/>
      <c r="Y1105" s="47"/>
      <c r="Z1105" s="47"/>
      <c r="AA1105" s="46"/>
      <c r="AB1105" s="46"/>
      <c r="AC1105" s="120"/>
      <c r="AD1105" s="46"/>
      <c r="AE1105" s="46"/>
      <c r="AF1105" s="47"/>
      <c r="AG1105" s="47"/>
      <c r="AH1105" s="47"/>
      <c r="AI1105" s="46"/>
      <c r="AJ1105" s="46"/>
      <c r="AK1105" s="46"/>
      <c r="AL1105" s="46"/>
      <c r="AM1105" s="46"/>
      <c r="AN1105" s="47"/>
      <c r="AO1105" s="47"/>
      <c r="AP1105" s="47"/>
      <c r="AQ1105" s="46"/>
      <c r="AR1105" s="47">
        <f>VLOOKUP(A1105,'[11]cirugia y sus especialida (404)'!$A$1:$U$425,19,0)</f>
        <v>25803</v>
      </c>
      <c r="AS1105" s="47">
        <f>VLOOKUP(A1105,'[11]cirugia y sus especialida (404)'!$A$1:$U$425,20,0)</f>
        <v>4903</v>
      </c>
      <c r="AT1105" s="95">
        <f t="shared" si="100"/>
        <v>30706</v>
      </c>
      <c r="AU1105" s="46"/>
      <c r="AV1105" s="47"/>
      <c r="AW1105" s="47"/>
      <c r="AX1105" s="47"/>
      <c r="AY1105" s="46"/>
      <c r="AZ1105" s="46"/>
      <c r="BA1105" s="46"/>
      <c r="BB1105" s="46"/>
      <c r="BC1105" s="46"/>
      <c r="BD1105" s="47">
        <v>18900</v>
      </c>
      <c r="BE1105" s="47">
        <v>3591</v>
      </c>
      <c r="BF1105" s="47">
        <f t="shared" si="93"/>
        <v>22491</v>
      </c>
      <c r="BG1105" s="46"/>
      <c r="BH1105" s="47"/>
      <c r="BI1105" s="47"/>
      <c r="BJ1105" s="47"/>
      <c r="BK1105" s="46"/>
      <c r="BL1105" s="110">
        <v>19960</v>
      </c>
      <c r="BM1105" s="110">
        <v>3792.4</v>
      </c>
      <c r="BN1105" s="47">
        <f t="shared" si="98"/>
        <v>23752.400000000001</v>
      </c>
      <c r="BO1105" s="46"/>
      <c r="BP1105" s="47"/>
      <c r="BQ1105" s="47"/>
      <c r="BR1105" s="47"/>
      <c r="BS1105" s="46"/>
      <c r="BT1105" s="47"/>
      <c r="BU1105" s="47"/>
      <c r="BV1105" s="47"/>
      <c r="BW1105" s="46"/>
      <c r="BX1105" s="47"/>
      <c r="BY1105" s="47"/>
      <c r="BZ1105" s="47"/>
      <c r="CA1105" s="46"/>
      <c r="CB1105" s="47">
        <v>27870</v>
      </c>
      <c r="CC1105" s="47">
        <v>5295.3</v>
      </c>
      <c r="CD1105" s="47">
        <f t="shared" si="95"/>
        <v>33165.300000000003</v>
      </c>
      <c r="CE1105" s="46"/>
      <c r="CF1105" s="47">
        <f>VLOOKUP(A1105,'[10]cirugia y sus especialida (404)'!$A$1:$U$425,19,0)</f>
        <v>23000</v>
      </c>
      <c r="CG1105" s="47">
        <f>VLOOKUP(A1105,'[10]cirugia y sus especialida (404)'!$A$1:$U$425,20,0)</f>
        <v>4370</v>
      </c>
      <c r="CH1105" s="47">
        <f t="shared" si="101"/>
        <v>27370</v>
      </c>
      <c r="CI1105" s="46"/>
      <c r="CJ1105" s="47"/>
      <c r="CK1105" s="47"/>
      <c r="CL1105" s="47"/>
      <c r="CM1105" s="46"/>
      <c r="CN1105" s="46"/>
      <c r="CO1105" s="46"/>
      <c r="CP1105" s="46"/>
      <c r="CQ1105" s="46"/>
      <c r="CR1105" s="46"/>
      <c r="CS1105" s="46"/>
      <c r="CT1105" s="46"/>
      <c r="CU1105" s="46"/>
      <c r="CV1105" s="47"/>
      <c r="CW1105" s="47"/>
      <c r="CX1105" s="47"/>
      <c r="CY1105" s="46"/>
      <c r="CZ1105" s="28"/>
      <c r="DA1105" s="28"/>
      <c r="DB1105" s="35"/>
      <c r="DE1105" s="31">
        <f t="shared" si="99"/>
        <v>27370</v>
      </c>
    </row>
    <row r="1106" spans="1:109" x14ac:dyDescent="0.25">
      <c r="A1106" s="18">
        <v>1572</v>
      </c>
      <c r="B1106" s="38" t="s">
        <v>1294</v>
      </c>
      <c r="C1106" s="33" t="s">
        <v>43</v>
      </c>
      <c r="D1106" s="40">
        <v>42</v>
      </c>
      <c r="E1106" s="21">
        <v>210</v>
      </c>
      <c r="F1106" s="22" t="s">
        <v>1034</v>
      </c>
      <c r="G1106" s="23" t="s">
        <v>1035</v>
      </c>
      <c r="H1106" s="22"/>
      <c r="I1106" s="22"/>
      <c r="J1106" s="22"/>
      <c r="K1106" s="22"/>
      <c r="L1106" s="23"/>
      <c r="M1106" s="22"/>
      <c r="N1106" s="24"/>
      <c r="O1106" s="24"/>
      <c r="P1106" s="24"/>
      <c r="Q1106" s="24"/>
      <c r="R1106" s="46"/>
      <c r="S1106" s="46"/>
      <c r="T1106" s="47"/>
      <c r="U1106" s="47"/>
      <c r="V1106" s="47"/>
      <c r="W1106" s="46"/>
      <c r="X1106" s="47"/>
      <c r="Y1106" s="47"/>
      <c r="Z1106" s="47"/>
      <c r="AA1106" s="46"/>
      <c r="AB1106" s="46"/>
      <c r="AC1106" s="120"/>
      <c r="AD1106" s="46"/>
      <c r="AE1106" s="46"/>
      <c r="AF1106" s="47"/>
      <c r="AG1106" s="47"/>
      <c r="AH1106" s="47"/>
      <c r="AI1106" s="46"/>
      <c r="AJ1106" s="46"/>
      <c r="AK1106" s="46"/>
      <c r="AL1106" s="46"/>
      <c r="AM1106" s="46"/>
      <c r="AN1106" s="47"/>
      <c r="AO1106" s="47"/>
      <c r="AP1106" s="47"/>
      <c r="AQ1106" s="46"/>
      <c r="AR1106" s="47">
        <f>VLOOKUP(A1106,'[11]cirugia y sus especialida (404)'!$A$1:$U$425,19,0)</f>
        <v>25803</v>
      </c>
      <c r="AS1106" s="47">
        <f>VLOOKUP(A1106,'[11]cirugia y sus especialida (404)'!$A$1:$U$425,20,0)</f>
        <v>4903</v>
      </c>
      <c r="AT1106" s="95">
        <f t="shared" si="100"/>
        <v>30706</v>
      </c>
      <c r="AU1106" s="46"/>
      <c r="AV1106" s="47"/>
      <c r="AW1106" s="47"/>
      <c r="AX1106" s="47"/>
      <c r="AY1106" s="46"/>
      <c r="AZ1106" s="46"/>
      <c r="BA1106" s="46"/>
      <c r="BB1106" s="46"/>
      <c r="BC1106" s="46"/>
      <c r="BD1106" s="47">
        <v>19300</v>
      </c>
      <c r="BE1106" s="47">
        <v>3667</v>
      </c>
      <c r="BF1106" s="47">
        <f t="shared" si="93"/>
        <v>22967</v>
      </c>
      <c r="BG1106" s="46"/>
      <c r="BH1106" s="47"/>
      <c r="BI1106" s="47"/>
      <c r="BJ1106" s="47"/>
      <c r="BK1106" s="46"/>
      <c r="BL1106" s="110">
        <v>19960</v>
      </c>
      <c r="BM1106" s="110">
        <v>3792.4</v>
      </c>
      <c r="BN1106" s="47">
        <f t="shared" si="98"/>
        <v>23752.400000000001</v>
      </c>
      <c r="BO1106" s="46"/>
      <c r="BP1106" s="47"/>
      <c r="BQ1106" s="47"/>
      <c r="BR1106" s="47"/>
      <c r="BS1106" s="46"/>
      <c r="BT1106" s="47"/>
      <c r="BU1106" s="47"/>
      <c r="BV1106" s="47"/>
      <c r="BW1106" s="46"/>
      <c r="BX1106" s="47"/>
      <c r="BY1106" s="47"/>
      <c r="BZ1106" s="47"/>
      <c r="CA1106" s="46"/>
      <c r="CB1106" s="47">
        <v>27870</v>
      </c>
      <c r="CC1106" s="47">
        <v>5295.3</v>
      </c>
      <c r="CD1106" s="47">
        <f t="shared" si="95"/>
        <v>33165.300000000003</v>
      </c>
      <c r="CE1106" s="46"/>
      <c r="CF1106" s="47">
        <f>VLOOKUP(A1106,'[10]cirugia y sus especialida (404)'!$A$1:$U$425,19,0)</f>
        <v>23000</v>
      </c>
      <c r="CG1106" s="47">
        <f>VLOOKUP(A1106,'[10]cirugia y sus especialida (404)'!$A$1:$U$425,20,0)</f>
        <v>4370</v>
      </c>
      <c r="CH1106" s="47">
        <f t="shared" si="101"/>
        <v>27370</v>
      </c>
      <c r="CI1106" s="46"/>
      <c r="CJ1106" s="47"/>
      <c r="CK1106" s="47"/>
      <c r="CL1106" s="47"/>
      <c r="CM1106" s="46"/>
      <c r="CN1106" s="46"/>
      <c r="CO1106" s="46"/>
      <c r="CP1106" s="46"/>
      <c r="CQ1106" s="46"/>
      <c r="CR1106" s="46"/>
      <c r="CS1106" s="46"/>
      <c r="CT1106" s="46"/>
      <c r="CU1106" s="46"/>
      <c r="CV1106" s="47"/>
      <c r="CW1106" s="47"/>
      <c r="CX1106" s="47"/>
      <c r="CY1106" s="46"/>
      <c r="CZ1106" s="28"/>
      <c r="DA1106" s="28"/>
      <c r="DB1106" s="35"/>
      <c r="DE1106" s="31">
        <f t="shared" si="99"/>
        <v>27370</v>
      </c>
    </row>
    <row r="1107" spans="1:109" x14ac:dyDescent="0.25">
      <c r="A1107" s="36">
        <v>1573</v>
      </c>
      <c r="B1107" s="38" t="s">
        <v>1295</v>
      </c>
      <c r="C1107" s="33" t="s">
        <v>43</v>
      </c>
      <c r="D1107" s="40">
        <v>10</v>
      </c>
      <c r="E1107" s="21">
        <v>110</v>
      </c>
      <c r="F1107" s="22" t="s">
        <v>1034</v>
      </c>
      <c r="G1107" s="23" t="s">
        <v>1035</v>
      </c>
      <c r="H1107" s="22"/>
      <c r="I1107" s="22"/>
      <c r="J1107" s="22"/>
      <c r="K1107" s="22"/>
      <c r="L1107" s="23"/>
      <c r="M1107" s="22"/>
      <c r="N1107" s="24"/>
      <c r="O1107" s="24"/>
      <c r="P1107" s="24"/>
      <c r="Q1107" s="24"/>
      <c r="R1107" s="46"/>
      <c r="S1107" s="46"/>
      <c r="T1107" s="47"/>
      <c r="U1107" s="47"/>
      <c r="V1107" s="47"/>
      <c r="W1107" s="46"/>
      <c r="X1107" s="47"/>
      <c r="Y1107" s="47"/>
      <c r="Z1107" s="47"/>
      <c r="AA1107" s="46"/>
      <c r="AB1107" s="46"/>
      <c r="AC1107" s="120"/>
      <c r="AD1107" s="46"/>
      <c r="AE1107" s="46"/>
      <c r="AF1107" s="47"/>
      <c r="AG1107" s="47"/>
      <c r="AH1107" s="47"/>
      <c r="AI1107" s="46"/>
      <c r="AJ1107" s="46"/>
      <c r="AK1107" s="46"/>
      <c r="AL1107" s="46"/>
      <c r="AM1107" s="46"/>
      <c r="AN1107" s="47"/>
      <c r="AO1107" s="47"/>
      <c r="AP1107" s="47"/>
      <c r="AQ1107" s="46"/>
      <c r="AR1107" s="47">
        <f>VLOOKUP(A1107,'[11]cirugia y sus especialida (404)'!$A$1:$U$425,19,0)</f>
        <v>25803</v>
      </c>
      <c r="AS1107" s="47">
        <f>VLOOKUP(A1107,'[11]cirugia y sus especialida (404)'!$A$1:$U$425,20,0)</f>
        <v>4903</v>
      </c>
      <c r="AT1107" s="95">
        <f t="shared" si="100"/>
        <v>30706</v>
      </c>
      <c r="AU1107" s="46"/>
      <c r="AV1107" s="47"/>
      <c r="AW1107" s="47"/>
      <c r="AX1107" s="47"/>
      <c r="AY1107" s="46"/>
      <c r="AZ1107" s="46"/>
      <c r="BA1107" s="46"/>
      <c r="BB1107" s="46"/>
      <c r="BC1107" s="46"/>
      <c r="BD1107" s="47">
        <v>19300</v>
      </c>
      <c r="BE1107" s="47">
        <v>3667</v>
      </c>
      <c r="BF1107" s="47">
        <f t="shared" si="93"/>
        <v>22967</v>
      </c>
      <c r="BG1107" s="46"/>
      <c r="BH1107" s="47"/>
      <c r="BI1107" s="47"/>
      <c r="BJ1107" s="47"/>
      <c r="BK1107" s="46"/>
      <c r="BL1107" s="110">
        <v>19960</v>
      </c>
      <c r="BM1107" s="110">
        <v>3792.4</v>
      </c>
      <c r="BN1107" s="47">
        <f t="shared" si="98"/>
        <v>23752.400000000001</v>
      </c>
      <c r="BO1107" s="46"/>
      <c r="BP1107" s="47"/>
      <c r="BQ1107" s="47"/>
      <c r="BR1107" s="47"/>
      <c r="BS1107" s="46"/>
      <c r="BT1107" s="47"/>
      <c r="BU1107" s="47"/>
      <c r="BV1107" s="47"/>
      <c r="BW1107" s="46"/>
      <c r="BX1107" s="47"/>
      <c r="BY1107" s="47"/>
      <c r="BZ1107" s="47"/>
      <c r="CA1107" s="46"/>
      <c r="CB1107" s="47">
        <v>27870</v>
      </c>
      <c r="CC1107" s="47">
        <v>5295.3</v>
      </c>
      <c r="CD1107" s="47">
        <f t="shared" si="95"/>
        <v>33165.300000000003</v>
      </c>
      <c r="CE1107" s="46"/>
      <c r="CF1107" s="47">
        <f>VLOOKUP(A1107,'[10]cirugia y sus especialida (404)'!$A$1:$U$425,19,0)</f>
        <v>23000</v>
      </c>
      <c r="CG1107" s="47">
        <f>VLOOKUP(A1107,'[10]cirugia y sus especialida (404)'!$A$1:$U$425,20,0)</f>
        <v>4370</v>
      </c>
      <c r="CH1107" s="47">
        <f t="shared" si="101"/>
        <v>27370</v>
      </c>
      <c r="CI1107" s="46"/>
      <c r="CJ1107" s="47"/>
      <c r="CK1107" s="47"/>
      <c r="CL1107" s="47"/>
      <c r="CM1107" s="46"/>
      <c r="CN1107" s="46"/>
      <c r="CO1107" s="46"/>
      <c r="CP1107" s="46"/>
      <c r="CQ1107" s="46"/>
      <c r="CR1107" s="46"/>
      <c r="CS1107" s="46"/>
      <c r="CT1107" s="46"/>
      <c r="CU1107" s="46"/>
      <c r="CV1107" s="47"/>
      <c r="CW1107" s="47"/>
      <c r="CX1107" s="47"/>
      <c r="CY1107" s="46"/>
      <c r="CZ1107" s="28"/>
      <c r="DA1107" s="28"/>
      <c r="DB1107" s="35"/>
      <c r="DE1107" s="31">
        <f t="shared" si="99"/>
        <v>27370</v>
      </c>
    </row>
    <row r="1108" spans="1:109" x14ac:dyDescent="0.25">
      <c r="A1108" s="36">
        <v>1576</v>
      </c>
      <c r="B1108" s="19" t="s">
        <v>1296</v>
      </c>
      <c r="C1108" s="33" t="s">
        <v>43</v>
      </c>
      <c r="D1108" s="21">
        <v>3</v>
      </c>
      <c r="E1108" s="21">
        <f t="shared" ref="E1108:E1123" si="102">D1108</f>
        <v>3</v>
      </c>
      <c r="F1108" s="22" t="s">
        <v>1034</v>
      </c>
      <c r="G1108" s="23" t="s">
        <v>1035</v>
      </c>
      <c r="H1108" s="22"/>
      <c r="I1108" s="22"/>
      <c r="J1108" s="22"/>
      <c r="K1108" s="22"/>
      <c r="L1108" s="23"/>
      <c r="M1108" s="22"/>
      <c r="N1108" s="24"/>
      <c r="O1108" s="24"/>
      <c r="P1108" s="24"/>
      <c r="Q1108" s="24"/>
      <c r="R1108" s="46"/>
      <c r="S1108" s="46"/>
      <c r="T1108" s="47"/>
      <c r="U1108" s="47"/>
      <c r="V1108" s="47"/>
      <c r="W1108" s="46"/>
      <c r="X1108" s="47"/>
      <c r="Y1108" s="47"/>
      <c r="Z1108" s="47"/>
      <c r="AA1108" s="46"/>
      <c r="AB1108" s="46"/>
      <c r="AC1108" s="120"/>
      <c r="AD1108" s="46"/>
      <c r="AE1108" s="46"/>
      <c r="AF1108" s="47"/>
      <c r="AG1108" s="47"/>
      <c r="AH1108" s="47"/>
      <c r="AI1108" s="46"/>
      <c r="AJ1108" s="46"/>
      <c r="AK1108" s="46"/>
      <c r="AL1108" s="46"/>
      <c r="AM1108" s="46"/>
      <c r="AN1108" s="47"/>
      <c r="AO1108" s="47"/>
      <c r="AP1108" s="47"/>
      <c r="AQ1108" s="46"/>
      <c r="AR1108" s="47"/>
      <c r="AS1108" s="47"/>
      <c r="AT1108" s="95"/>
      <c r="AU1108" s="46"/>
      <c r="AV1108" s="47"/>
      <c r="AW1108" s="47"/>
      <c r="AX1108" s="47"/>
      <c r="AY1108" s="46"/>
      <c r="AZ1108" s="46"/>
      <c r="BA1108" s="46"/>
      <c r="BB1108" s="46"/>
      <c r="BC1108" s="46"/>
      <c r="BD1108" s="47"/>
      <c r="BE1108" s="47"/>
      <c r="BF1108" s="47"/>
      <c r="BG1108" s="46"/>
      <c r="BH1108" s="47"/>
      <c r="BI1108" s="47"/>
      <c r="BJ1108" s="47"/>
      <c r="BK1108" s="46"/>
      <c r="BL1108" s="110"/>
      <c r="BM1108" s="110"/>
      <c r="BN1108" s="47"/>
      <c r="BO1108" s="46"/>
      <c r="BP1108" s="47"/>
      <c r="BQ1108" s="47"/>
      <c r="BR1108" s="47"/>
      <c r="BS1108" s="46"/>
      <c r="BT1108" s="47"/>
      <c r="BU1108" s="47"/>
      <c r="BV1108" s="47"/>
      <c r="BW1108" s="46"/>
      <c r="BX1108" s="47"/>
      <c r="BY1108" s="47"/>
      <c r="BZ1108" s="47"/>
      <c r="CA1108" s="46"/>
      <c r="CB1108" s="47"/>
      <c r="CC1108" s="47"/>
      <c r="CD1108" s="47"/>
      <c r="CE1108" s="46"/>
      <c r="CF1108" s="47"/>
      <c r="CG1108" s="47"/>
      <c r="CH1108" s="47"/>
      <c r="CI1108" s="46"/>
      <c r="CJ1108" s="47"/>
      <c r="CK1108" s="47"/>
      <c r="CL1108" s="47"/>
      <c r="CM1108" s="46"/>
      <c r="CN1108" s="46"/>
      <c r="CO1108" s="46"/>
      <c r="CP1108" s="46"/>
      <c r="CQ1108" s="46"/>
      <c r="CR1108" s="46"/>
      <c r="CS1108" s="46"/>
      <c r="CT1108" s="46"/>
      <c r="CU1108" s="46"/>
      <c r="CV1108" s="47"/>
      <c r="CW1108" s="47"/>
      <c r="CX1108" s="47"/>
      <c r="CY1108" s="46"/>
      <c r="CZ1108" s="28">
        <f>VLOOKUP(A1108,[1]Hoja2!$A$1:$G$589,7,0)</f>
        <v>9516.4776000000002</v>
      </c>
      <c r="DA1108" s="28">
        <v>0</v>
      </c>
      <c r="DB1108" s="35">
        <f t="shared" ref="DB1108:DB1155" si="103">+CZ1108+DA1108</f>
        <v>9516.4776000000002</v>
      </c>
      <c r="DE1108" s="31">
        <f t="shared" si="99"/>
        <v>9516.4776000000002</v>
      </c>
    </row>
    <row r="1109" spans="1:109" x14ac:dyDescent="0.25">
      <c r="A1109" s="18">
        <v>1584</v>
      </c>
      <c r="B1109" s="38" t="s">
        <v>1297</v>
      </c>
      <c r="C1109" s="33" t="s">
        <v>43</v>
      </c>
      <c r="D1109" s="40">
        <v>5</v>
      </c>
      <c r="E1109" s="21">
        <f t="shared" si="102"/>
        <v>5</v>
      </c>
      <c r="F1109" s="22" t="s">
        <v>1034</v>
      </c>
      <c r="G1109" s="23" t="s">
        <v>1035</v>
      </c>
      <c r="H1109" s="22"/>
      <c r="I1109" s="22"/>
      <c r="J1109" s="22"/>
      <c r="K1109" s="22"/>
      <c r="L1109" s="23"/>
      <c r="M1109" s="22"/>
      <c r="N1109" s="24"/>
      <c r="O1109" s="24"/>
      <c r="P1109" s="24"/>
      <c r="Q1109" s="24"/>
      <c r="R1109" s="46"/>
      <c r="S1109" s="46"/>
      <c r="T1109" s="47"/>
      <c r="U1109" s="47"/>
      <c r="V1109" s="47"/>
      <c r="W1109" s="46"/>
      <c r="X1109" s="47"/>
      <c r="Y1109" s="47"/>
      <c r="Z1109" s="47"/>
      <c r="AA1109" s="46"/>
      <c r="AB1109" s="46"/>
      <c r="AC1109" s="120"/>
      <c r="AD1109" s="46"/>
      <c r="AE1109" s="46"/>
      <c r="AF1109" s="47"/>
      <c r="AG1109" s="47"/>
      <c r="AH1109" s="47"/>
      <c r="AI1109" s="46"/>
      <c r="AJ1109" s="46"/>
      <c r="AK1109" s="46"/>
      <c r="AL1109" s="46"/>
      <c r="AM1109" s="46"/>
      <c r="AN1109" s="47"/>
      <c r="AO1109" s="47"/>
      <c r="AP1109" s="47"/>
      <c r="AQ1109" s="46"/>
      <c r="AR1109" s="47"/>
      <c r="AS1109" s="47"/>
      <c r="AT1109" s="95"/>
      <c r="AU1109" s="46"/>
      <c r="AV1109" s="47"/>
      <c r="AW1109" s="47"/>
      <c r="AX1109" s="47"/>
      <c r="AY1109" s="46"/>
      <c r="AZ1109" s="46"/>
      <c r="BA1109" s="46"/>
      <c r="BB1109" s="46"/>
      <c r="BC1109" s="46"/>
      <c r="BD1109" s="47"/>
      <c r="BE1109" s="47"/>
      <c r="BF1109" s="47"/>
      <c r="BG1109" s="46"/>
      <c r="BH1109" s="47"/>
      <c r="BI1109" s="47"/>
      <c r="BJ1109" s="47"/>
      <c r="BK1109" s="46"/>
      <c r="BL1109" s="110"/>
      <c r="BM1109" s="110"/>
      <c r="BN1109" s="47"/>
      <c r="BO1109" s="46"/>
      <c r="BP1109" s="47"/>
      <c r="BQ1109" s="47"/>
      <c r="BR1109" s="47"/>
      <c r="BS1109" s="46"/>
      <c r="BT1109" s="47"/>
      <c r="BU1109" s="47"/>
      <c r="BV1109" s="47"/>
      <c r="BW1109" s="46"/>
      <c r="BX1109" s="47"/>
      <c r="BY1109" s="47"/>
      <c r="BZ1109" s="47"/>
      <c r="CA1109" s="46"/>
      <c r="CB1109" s="47"/>
      <c r="CC1109" s="47"/>
      <c r="CD1109" s="47"/>
      <c r="CE1109" s="46"/>
      <c r="CF1109" s="47"/>
      <c r="CG1109" s="47"/>
      <c r="CH1109" s="47"/>
      <c r="CI1109" s="46"/>
      <c r="CJ1109" s="47"/>
      <c r="CK1109" s="47"/>
      <c r="CL1109" s="47"/>
      <c r="CM1109" s="46"/>
      <c r="CN1109" s="46"/>
      <c r="CO1109" s="46"/>
      <c r="CP1109" s="46"/>
      <c r="CQ1109" s="46"/>
      <c r="CR1109" s="46"/>
      <c r="CS1109" s="46"/>
      <c r="CT1109" s="46"/>
      <c r="CU1109" s="46"/>
      <c r="CV1109" s="47"/>
      <c r="CW1109" s="47"/>
      <c r="CX1109" s="47"/>
      <c r="CY1109" s="46"/>
      <c r="CZ1109" s="28">
        <f>VLOOKUP(A1109,[1]Hoja2!$A$1:$G$589,7,0)</f>
        <v>118024.2</v>
      </c>
      <c r="DA1109" s="28">
        <v>0</v>
      </c>
      <c r="DB1109" s="35">
        <f t="shared" si="103"/>
        <v>118024.2</v>
      </c>
      <c r="DE1109" s="31">
        <f t="shared" si="99"/>
        <v>118024.2</v>
      </c>
    </row>
    <row r="1110" spans="1:109" x14ac:dyDescent="0.25">
      <c r="A1110" s="18">
        <v>1584</v>
      </c>
      <c r="B1110" s="38" t="s">
        <v>1297</v>
      </c>
      <c r="C1110" s="33" t="s">
        <v>43</v>
      </c>
      <c r="D1110" s="40">
        <v>5</v>
      </c>
      <c r="E1110" s="21">
        <f t="shared" si="102"/>
        <v>5</v>
      </c>
      <c r="F1110" s="22" t="s">
        <v>1034</v>
      </c>
      <c r="G1110" s="23" t="s">
        <v>1035</v>
      </c>
      <c r="H1110" s="22"/>
      <c r="I1110" s="22"/>
      <c r="J1110" s="22"/>
      <c r="K1110" s="22"/>
      <c r="L1110" s="23"/>
      <c r="M1110" s="22"/>
      <c r="N1110" s="24"/>
      <c r="O1110" s="24"/>
      <c r="P1110" s="24"/>
      <c r="Q1110" s="24"/>
      <c r="R1110" s="46"/>
      <c r="S1110" s="46"/>
      <c r="T1110" s="47"/>
      <c r="U1110" s="47"/>
      <c r="V1110" s="47"/>
      <c r="W1110" s="46"/>
      <c r="X1110" s="47"/>
      <c r="Y1110" s="47"/>
      <c r="Z1110" s="47"/>
      <c r="AA1110" s="46"/>
      <c r="AB1110" s="46"/>
      <c r="AC1110" s="120"/>
      <c r="AD1110" s="46"/>
      <c r="AE1110" s="46"/>
      <c r="AF1110" s="47"/>
      <c r="AG1110" s="47"/>
      <c r="AH1110" s="47"/>
      <c r="AI1110" s="46"/>
      <c r="AJ1110" s="46"/>
      <c r="AK1110" s="46"/>
      <c r="AL1110" s="46"/>
      <c r="AM1110" s="46"/>
      <c r="AN1110" s="47"/>
      <c r="AO1110" s="47"/>
      <c r="AP1110" s="47"/>
      <c r="AQ1110" s="46"/>
      <c r="AR1110" s="47"/>
      <c r="AS1110" s="47"/>
      <c r="AT1110" s="95"/>
      <c r="AU1110" s="46"/>
      <c r="AV1110" s="47"/>
      <c r="AW1110" s="47"/>
      <c r="AX1110" s="47"/>
      <c r="AY1110" s="46"/>
      <c r="AZ1110" s="46"/>
      <c r="BA1110" s="46"/>
      <c r="BB1110" s="46"/>
      <c r="BC1110" s="46"/>
      <c r="BD1110" s="47"/>
      <c r="BE1110" s="47"/>
      <c r="BF1110" s="47"/>
      <c r="BG1110" s="46"/>
      <c r="BH1110" s="47"/>
      <c r="BI1110" s="47"/>
      <c r="BJ1110" s="47"/>
      <c r="BK1110" s="46"/>
      <c r="BL1110" s="110"/>
      <c r="BM1110" s="110"/>
      <c r="BN1110" s="47"/>
      <c r="BO1110" s="46"/>
      <c r="BP1110" s="47"/>
      <c r="BQ1110" s="47"/>
      <c r="BR1110" s="47"/>
      <c r="BS1110" s="46"/>
      <c r="BT1110" s="47"/>
      <c r="BU1110" s="47"/>
      <c r="BV1110" s="47"/>
      <c r="BW1110" s="46"/>
      <c r="BX1110" s="47"/>
      <c r="BY1110" s="47"/>
      <c r="BZ1110" s="47"/>
      <c r="CA1110" s="46"/>
      <c r="CB1110" s="47"/>
      <c r="CC1110" s="47"/>
      <c r="CD1110" s="47"/>
      <c r="CE1110" s="46"/>
      <c r="CF1110" s="47"/>
      <c r="CG1110" s="47"/>
      <c r="CH1110" s="47"/>
      <c r="CI1110" s="46"/>
      <c r="CJ1110" s="47"/>
      <c r="CK1110" s="47"/>
      <c r="CL1110" s="47"/>
      <c r="CM1110" s="46"/>
      <c r="CN1110" s="46"/>
      <c r="CO1110" s="46"/>
      <c r="CP1110" s="46"/>
      <c r="CQ1110" s="46"/>
      <c r="CR1110" s="46"/>
      <c r="CS1110" s="46"/>
      <c r="CT1110" s="46"/>
      <c r="CU1110" s="46"/>
      <c r="CV1110" s="47"/>
      <c r="CW1110" s="47"/>
      <c r="CX1110" s="47"/>
      <c r="CY1110" s="46"/>
      <c r="CZ1110" s="28">
        <f>VLOOKUP(A1110,[1]Hoja2!$A$1:$G$589,7,0)</f>
        <v>118024.2</v>
      </c>
      <c r="DA1110" s="28">
        <v>0</v>
      </c>
      <c r="DB1110" s="35">
        <f t="shared" si="103"/>
        <v>118024.2</v>
      </c>
      <c r="DE1110" s="31">
        <f t="shared" si="99"/>
        <v>118024.2</v>
      </c>
    </row>
    <row r="1111" spans="1:109" x14ac:dyDescent="0.25">
      <c r="A1111" s="41">
        <v>1585</v>
      </c>
      <c r="B1111" s="38" t="s">
        <v>1298</v>
      </c>
      <c r="C1111" s="33" t="s">
        <v>43</v>
      </c>
      <c r="D1111" s="40">
        <v>5</v>
      </c>
      <c r="E1111" s="21">
        <f t="shared" si="102"/>
        <v>5</v>
      </c>
      <c r="F1111" s="22" t="s">
        <v>1083</v>
      </c>
      <c r="G1111" s="22" t="s">
        <v>1035</v>
      </c>
      <c r="H1111" s="22"/>
      <c r="I1111" s="22"/>
      <c r="J1111" s="22"/>
      <c r="K1111" s="22"/>
      <c r="L1111" s="23"/>
      <c r="M1111" s="22"/>
      <c r="N1111" s="24"/>
      <c r="O1111" s="24"/>
      <c r="P1111" s="24"/>
      <c r="Q1111" s="24"/>
      <c r="R1111" s="46"/>
      <c r="S1111" s="46"/>
      <c r="T1111" s="47"/>
      <c r="U1111" s="47"/>
      <c r="V1111" s="47"/>
      <c r="W1111" s="46"/>
      <c r="X1111" s="47"/>
      <c r="Y1111" s="47"/>
      <c r="Z1111" s="47"/>
      <c r="AA1111" s="46"/>
      <c r="AB1111" s="46"/>
      <c r="AC1111" s="120"/>
      <c r="AD1111" s="46"/>
      <c r="AE1111" s="46"/>
      <c r="AF1111" s="47"/>
      <c r="AG1111" s="47"/>
      <c r="AH1111" s="47"/>
      <c r="AI1111" s="46"/>
      <c r="AJ1111" s="46"/>
      <c r="AK1111" s="46"/>
      <c r="AL1111" s="46"/>
      <c r="AM1111" s="46"/>
      <c r="AN1111" s="47"/>
      <c r="AO1111" s="47"/>
      <c r="AP1111" s="47"/>
      <c r="AQ1111" s="46"/>
      <c r="AR1111" s="47"/>
      <c r="AS1111" s="47"/>
      <c r="AT1111" s="95"/>
      <c r="AU1111" s="46"/>
      <c r="AV1111" s="47"/>
      <c r="AW1111" s="47"/>
      <c r="AX1111" s="47"/>
      <c r="AY1111" s="46"/>
      <c r="AZ1111" s="46"/>
      <c r="BA1111" s="46"/>
      <c r="BB1111" s="46"/>
      <c r="BC1111" s="46"/>
      <c r="BD1111" s="47"/>
      <c r="BE1111" s="47"/>
      <c r="BF1111" s="47"/>
      <c r="BG1111" s="46"/>
      <c r="BH1111" s="47"/>
      <c r="BI1111" s="47"/>
      <c r="BJ1111" s="47"/>
      <c r="BK1111" s="46"/>
      <c r="BL1111" s="110"/>
      <c r="BM1111" s="110"/>
      <c r="BN1111" s="47"/>
      <c r="BO1111" s="46"/>
      <c r="BP1111" s="47"/>
      <c r="BQ1111" s="47"/>
      <c r="BR1111" s="47"/>
      <c r="BS1111" s="46"/>
      <c r="BT1111" s="47"/>
      <c r="BU1111" s="47"/>
      <c r="BV1111" s="47"/>
      <c r="BW1111" s="46"/>
      <c r="BX1111" s="47"/>
      <c r="BY1111" s="47"/>
      <c r="BZ1111" s="47"/>
      <c r="CA1111" s="46"/>
      <c r="CB1111" s="47"/>
      <c r="CC1111" s="47"/>
      <c r="CD1111" s="47"/>
      <c r="CE1111" s="46"/>
      <c r="CF1111" s="47"/>
      <c r="CG1111" s="47"/>
      <c r="CH1111" s="47"/>
      <c r="CI1111" s="46"/>
      <c r="CJ1111" s="47"/>
      <c r="CK1111" s="47"/>
      <c r="CL1111" s="47"/>
      <c r="CM1111" s="46"/>
      <c r="CN1111" s="46"/>
      <c r="CO1111" s="46"/>
      <c r="CP1111" s="46"/>
      <c r="CQ1111" s="46"/>
      <c r="CR1111" s="46"/>
      <c r="CS1111" s="46"/>
      <c r="CT1111" s="46"/>
      <c r="CU1111" s="46"/>
      <c r="CV1111" s="47"/>
      <c r="CW1111" s="47"/>
      <c r="CX1111" s="47"/>
      <c r="CY1111" s="46"/>
      <c r="CZ1111" s="28">
        <f>VLOOKUP(A1111,[1]Hoja2!$A$1:$G$589,7,0)</f>
        <v>118024.2</v>
      </c>
      <c r="DA1111" s="28">
        <v>0</v>
      </c>
      <c r="DB1111" s="35">
        <f t="shared" si="103"/>
        <v>118024.2</v>
      </c>
      <c r="DE1111" s="31">
        <f t="shared" si="99"/>
        <v>118024.2</v>
      </c>
    </row>
    <row r="1112" spans="1:109" ht="33.75" x14ac:dyDescent="0.25">
      <c r="A1112" s="37">
        <v>1595</v>
      </c>
      <c r="B1112" s="38" t="s">
        <v>1299</v>
      </c>
      <c r="C1112" s="33" t="s">
        <v>43</v>
      </c>
      <c r="D1112" s="40">
        <v>2</v>
      </c>
      <c r="E1112" s="21">
        <f t="shared" si="102"/>
        <v>2</v>
      </c>
      <c r="F1112" s="22" t="s">
        <v>1034</v>
      </c>
      <c r="G1112" s="22" t="s">
        <v>1039</v>
      </c>
      <c r="H1112" s="22"/>
      <c r="I1112" s="22"/>
      <c r="J1112" s="22"/>
      <c r="K1112" s="22"/>
      <c r="L1112" s="23"/>
      <c r="M1112" s="22"/>
      <c r="N1112" s="24"/>
      <c r="O1112" s="24"/>
      <c r="P1112" s="24"/>
      <c r="Q1112" s="24"/>
      <c r="R1112" s="46"/>
      <c r="S1112" s="46"/>
      <c r="T1112" s="47"/>
      <c r="U1112" s="47"/>
      <c r="V1112" s="47"/>
      <c r="W1112" s="46"/>
      <c r="X1112" s="47"/>
      <c r="Y1112" s="47"/>
      <c r="Z1112" s="47"/>
      <c r="AA1112" s="46"/>
      <c r="AB1112" s="46"/>
      <c r="AC1112" s="120"/>
      <c r="AD1112" s="46"/>
      <c r="AE1112" s="46"/>
      <c r="AF1112" s="47"/>
      <c r="AG1112" s="47"/>
      <c r="AH1112" s="47"/>
      <c r="AI1112" s="46"/>
      <c r="AJ1112" s="46"/>
      <c r="AK1112" s="46"/>
      <c r="AL1112" s="46"/>
      <c r="AM1112" s="46"/>
      <c r="AN1112" s="47"/>
      <c r="AO1112" s="47"/>
      <c r="AP1112" s="47"/>
      <c r="AQ1112" s="46"/>
      <c r="AR1112" s="47"/>
      <c r="AS1112" s="47"/>
      <c r="AT1112" s="95"/>
      <c r="AU1112" s="46"/>
      <c r="AV1112" s="47"/>
      <c r="AW1112" s="47"/>
      <c r="AX1112" s="47"/>
      <c r="AY1112" s="46"/>
      <c r="AZ1112" s="46"/>
      <c r="BA1112" s="46"/>
      <c r="BB1112" s="46"/>
      <c r="BC1112" s="46"/>
      <c r="BD1112" s="47"/>
      <c r="BE1112" s="47"/>
      <c r="BF1112" s="47"/>
      <c r="BG1112" s="46"/>
      <c r="BH1112" s="47"/>
      <c r="BI1112" s="47"/>
      <c r="BJ1112" s="47"/>
      <c r="BK1112" s="46"/>
      <c r="BL1112" s="110"/>
      <c r="BM1112" s="110"/>
      <c r="BN1112" s="47"/>
      <c r="BO1112" s="46"/>
      <c r="BP1112" s="47"/>
      <c r="BQ1112" s="47"/>
      <c r="BR1112" s="47"/>
      <c r="BS1112" s="46"/>
      <c r="BT1112" s="47"/>
      <c r="BU1112" s="47"/>
      <c r="BV1112" s="47"/>
      <c r="BW1112" s="46"/>
      <c r="BX1112" s="47"/>
      <c r="BY1112" s="47"/>
      <c r="BZ1112" s="47"/>
      <c r="CA1112" s="46"/>
      <c r="CB1112" s="47"/>
      <c r="CC1112" s="47"/>
      <c r="CD1112" s="47"/>
      <c r="CE1112" s="46"/>
      <c r="CF1112" s="47"/>
      <c r="CG1112" s="47"/>
      <c r="CH1112" s="47"/>
      <c r="CI1112" s="46"/>
      <c r="CJ1112" s="47"/>
      <c r="CK1112" s="47"/>
      <c r="CL1112" s="47"/>
      <c r="CM1112" s="46"/>
      <c r="CN1112" s="46"/>
      <c r="CO1112" s="46"/>
      <c r="CP1112" s="46"/>
      <c r="CQ1112" s="46"/>
      <c r="CR1112" s="46"/>
      <c r="CS1112" s="46"/>
      <c r="CT1112" s="46"/>
      <c r="CU1112" s="46"/>
      <c r="CV1112" s="47"/>
      <c r="CW1112" s="47"/>
      <c r="CX1112" s="47"/>
      <c r="CY1112" s="46"/>
      <c r="CZ1112" s="28">
        <f>VLOOKUP(A1112,[1]Hoja2!$A$1:$G$589,7,0)</f>
        <v>46012</v>
      </c>
      <c r="DA1112" s="28">
        <v>0</v>
      </c>
      <c r="DB1112" s="35">
        <f t="shared" si="103"/>
        <v>46012</v>
      </c>
      <c r="DE1112" s="31">
        <f t="shared" si="99"/>
        <v>46012</v>
      </c>
    </row>
    <row r="1113" spans="1:109" ht="22.5" x14ac:dyDescent="0.25">
      <c r="A1113" s="37">
        <v>1598</v>
      </c>
      <c r="B1113" s="125" t="s">
        <v>1300</v>
      </c>
      <c r="C1113" s="33" t="s">
        <v>43</v>
      </c>
      <c r="D1113" s="21">
        <v>1</v>
      </c>
      <c r="E1113" s="21">
        <f t="shared" si="102"/>
        <v>1</v>
      </c>
      <c r="F1113" s="22" t="s">
        <v>1034</v>
      </c>
      <c r="G1113" s="22" t="s">
        <v>1039</v>
      </c>
      <c r="H1113" s="22"/>
      <c r="I1113" s="22"/>
      <c r="J1113" s="22"/>
      <c r="K1113" s="22"/>
      <c r="L1113" s="23"/>
      <c r="M1113" s="22"/>
      <c r="N1113" s="24"/>
      <c r="O1113" s="24"/>
      <c r="P1113" s="24"/>
      <c r="Q1113" s="24"/>
      <c r="R1113" s="46"/>
      <c r="S1113" s="46"/>
      <c r="T1113" s="47"/>
      <c r="U1113" s="47"/>
      <c r="V1113" s="47"/>
      <c r="W1113" s="46"/>
      <c r="X1113" s="47"/>
      <c r="Y1113" s="47"/>
      <c r="Z1113" s="47"/>
      <c r="AA1113" s="46"/>
      <c r="AB1113" s="46"/>
      <c r="AC1113" s="120"/>
      <c r="AD1113" s="46"/>
      <c r="AE1113" s="46"/>
      <c r="AF1113" s="47"/>
      <c r="AG1113" s="47"/>
      <c r="AH1113" s="47"/>
      <c r="AI1113" s="46"/>
      <c r="AJ1113" s="46"/>
      <c r="AK1113" s="46"/>
      <c r="AL1113" s="46"/>
      <c r="AM1113" s="46"/>
      <c r="AN1113" s="47"/>
      <c r="AO1113" s="47"/>
      <c r="AP1113" s="47"/>
      <c r="AQ1113" s="46"/>
      <c r="AR1113" s="47"/>
      <c r="AS1113" s="47"/>
      <c r="AT1113" s="95"/>
      <c r="AU1113" s="46"/>
      <c r="AV1113" s="47"/>
      <c r="AW1113" s="47"/>
      <c r="AX1113" s="47"/>
      <c r="AY1113" s="46"/>
      <c r="AZ1113" s="46"/>
      <c r="BA1113" s="46"/>
      <c r="BB1113" s="46"/>
      <c r="BC1113" s="46"/>
      <c r="BD1113" s="47"/>
      <c r="BE1113" s="47"/>
      <c r="BF1113" s="47"/>
      <c r="BG1113" s="46"/>
      <c r="BH1113" s="47"/>
      <c r="BI1113" s="47"/>
      <c r="BJ1113" s="47"/>
      <c r="BK1113" s="46"/>
      <c r="BL1113" s="110"/>
      <c r="BM1113" s="110"/>
      <c r="BN1113" s="47"/>
      <c r="BO1113" s="46"/>
      <c r="BP1113" s="47"/>
      <c r="BQ1113" s="47"/>
      <c r="BR1113" s="47"/>
      <c r="BS1113" s="46"/>
      <c r="BT1113" s="47"/>
      <c r="BU1113" s="47"/>
      <c r="BV1113" s="47"/>
      <c r="BW1113" s="46"/>
      <c r="BX1113" s="47"/>
      <c r="BY1113" s="47"/>
      <c r="BZ1113" s="47"/>
      <c r="CA1113" s="46"/>
      <c r="CB1113" s="47"/>
      <c r="CC1113" s="47"/>
      <c r="CD1113" s="47"/>
      <c r="CE1113" s="46"/>
      <c r="CF1113" s="47"/>
      <c r="CG1113" s="47"/>
      <c r="CH1113" s="47"/>
      <c r="CI1113" s="46"/>
      <c r="CJ1113" s="47"/>
      <c r="CK1113" s="47"/>
      <c r="CL1113" s="47"/>
      <c r="CM1113" s="46"/>
      <c r="CN1113" s="46"/>
      <c r="CO1113" s="46"/>
      <c r="CP1113" s="46"/>
      <c r="CQ1113" s="46"/>
      <c r="CR1113" s="46"/>
      <c r="CS1113" s="46"/>
      <c r="CT1113" s="46"/>
      <c r="CU1113" s="46"/>
      <c r="CV1113" s="47"/>
      <c r="CW1113" s="47"/>
      <c r="CX1113" s="47"/>
      <c r="CY1113" s="46"/>
      <c r="CZ1113" s="28"/>
      <c r="DA1113" s="28"/>
      <c r="DB1113" s="35"/>
      <c r="DE1113" s="31" t="e">
        <f t="shared" si="99"/>
        <v>#NUM!</v>
      </c>
    </row>
    <row r="1114" spans="1:109" x14ac:dyDescent="0.25">
      <c r="A1114" s="41">
        <v>1603</v>
      </c>
      <c r="B1114" s="124" t="s">
        <v>1301</v>
      </c>
      <c r="C1114" s="33" t="s">
        <v>43</v>
      </c>
      <c r="D1114" s="40">
        <v>2</v>
      </c>
      <c r="E1114" s="21">
        <f t="shared" si="102"/>
        <v>2</v>
      </c>
      <c r="F1114" s="22" t="s">
        <v>1083</v>
      </c>
      <c r="G1114" s="22" t="s">
        <v>1078</v>
      </c>
      <c r="H1114" s="22"/>
      <c r="I1114" s="22"/>
      <c r="J1114" s="22"/>
      <c r="K1114" s="22"/>
      <c r="L1114" s="23"/>
      <c r="M1114" s="22"/>
      <c r="N1114" s="24"/>
      <c r="O1114" s="24"/>
      <c r="P1114" s="24"/>
      <c r="Q1114" s="24"/>
      <c r="R1114" s="46"/>
      <c r="S1114" s="46"/>
      <c r="T1114" s="47"/>
      <c r="U1114" s="47"/>
      <c r="V1114" s="47"/>
      <c r="W1114" s="46"/>
      <c r="X1114" s="47"/>
      <c r="Y1114" s="47"/>
      <c r="Z1114" s="47"/>
      <c r="AA1114" s="46"/>
      <c r="AB1114" s="46"/>
      <c r="AC1114" s="120"/>
      <c r="AD1114" s="46"/>
      <c r="AE1114" s="46"/>
      <c r="AF1114" s="47"/>
      <c r="AG1114" s="47"/>
      <c r="AH1114" s="47"/>
      <c r="AI1114" s="46"/>
      <c r="AJ1114" s="46"/>
      <c r="AK1114" s="46"/>
      <c r="AL1114" s="46"/>
      <c r="AM1114" s="46"/>
      <c r="AN1114" s="47">
        <v>922000</v>
      </c>
      <c r="AO1114" s="47">
        <v>0</v>
      </c>
      <c r="AP1114" s="47">
        <f>+AN1114+AO1114</f>
        <v>922000</v>
      </c>
      <c r="AQ1114" s="46"/>
      <c r="AR1114" s="47"/>
      <c r="AS1114" s="47"/>
      <c r="AT1114" s="95"/>
      <c r="AU1114" s="46"/>
      <c r="AV1114" s="47"/>
      <c r="AW1114" s="47"/>
      <c r="AX1114" s="47"/>
      <c r="AY1114" s="46"/>
      <c r="AZ1114" s="46"/>
      <c r="BA1114" s="46"/>
      <c r="BB1114" s="46"/>
      <c r="BC1114" s="46"/>
      <c r="BD1114" s="47"/>
      <c r="BE1114" s="47"/>
      <c r="BF1114" s="47"/>
      <c r="BG1114" s="46"/>
      <c r="BH1114" s="47"/>
      <c r="BI1114" s="47"/>
      <c r="BJ1114" s="47"/>
      <c r="BK1114" s="46"/>
      <c r="BL1114" s="110"/>
      <c r="BM1114" s="110"/>
      <c r="BN1114" s="47"/>
      <c r="BO1114" s="46"/>
      <c r="BP1114" s="47"/>
      <c r="BQ1114" s="47"/>
      <c r="BR1114" s="47"/>
      <c r="BS1114" s="46"/>
      <c r="BT1114" s="47"/>
      <c r="BU1114" s="47"/>
      <c r="BV1114" s="47"/>
      <c r="BW1114" s="46"/>
      <c r="BX1114" s="47"/>
      <c r="BY1114" s="47"/>
      <c r="BZ1114" s="47"/>
      <c r="CA1114" s="46"/>
      <c r="CB1114" s="47"/>
      <c r="CC1114" s="47"/>
      <c r="CD1114" s="47"/>
      <c r="CE1114" s="46"/>
      <c r="CF1114" s="47"/>
      <c r="CG1114" s="47"/>
      <c r="CH1114" s="47"/>
      <c r="CI1114" s="46"/>
      <c r="CJ1114" s="47"/>
      <c r="CK1114" s="47"/>
      <c r="CL1114" s="47"/>
      <c r="CM1114" s="46"/>
      <c r="CN1114" s="46"/>
      <c r="CO1114" s="46"/>
      <c r="CP1114" s="46"/>
      <c r="CQ1114" s="46"/>
      <c r="CR1114" s="46"/>
      <c r="CS1114" s="46"/>
      <c r="CT1114" s="46"/>
      <c r="CU1114" s="46"/>
      <c r="CV1114" s="47"/>
      <c r="CW1114" s="47"/>
      <c r="CX1114" s="47"/>
      <c r="CY1114" s="46"/>
      <c r="CZ1114" s="28"/>
      <c r="DA1114" s="28"/>
      <c r="DB1114" s="35"/>
      <c r="DE1114" s="31">
        <f t="shared" si="99"/>
        <v>922000</v>
      </c>
    </row>
    <row r="1115" spans="1:109" x14ac:dyDescent="0.25">
      <c r="A1115" s="37">
        <v>1728</v>
      </c>
      <c r="B1115" s="38" t="s">
        <v>1302</v>
      </c>
      <c r="C1115" s="33" t="s">
        <v>43</v>
      </c>
      <c r="D1115" s="40">
        <v>5</v>
      </c>
      <c r="E1115" s="21">
        <f t="shared" si="102"/>
        <v>5</v>
      </c>
      <c r="F1115" s="22" t="s">
        <v>1083</v>
      </c>
      <c r="G1115" s="22" t="s">
        <v>1039</v>
      </c>
      <c r="H1115" s="22"/>
      <c r="I1115" s="22"/>
      <c r="J1115" s="22"/>
      <c r="K1115" s="22"/>
      <c r="L1115" s="23"/>
      <c r="M1115" s="22"/>
      <c r="N1115" s="24"/>
      <c r="O1115" s="24"/>
      <c r="P1115" s="24"/>
      <c r="Q1115" s="24"/>
      <c r="R1115" s="46"/>
      <c r="S1115" s="46"/>
      <c r="T1115" s="47"/>
      <c r="U1115" s="47"/>
      <c r="V1115" s="47"/>
      <c r="W1115" s="46"/>
      <c r="X1115" s="47"/>
      <c r="Y1115" s="47"/>
      <c r="Z1115" s="47"/>
      <c r="AA1115" s="46"/>
      <c r="AB1115" s="46"/>
      <c r="AC1115" s="120"/>
      <c r="AD1115" s="46"/>
      <c r="AE1115" s="46"/>
      <c r="AF1115" s="47"/>
      <c r="AG1115" s="47"/>
      <c r="AH1115" s="47"/>
      <c r="AI1115" s="46"/>
      <c r="AJ1115" s="46"/>
      <c r="AK1115" s="46"/>
      <c r="AL1115" s="46"/>
      <c r="AM1115" s="46"/>
      <c r="AN1115" s="47"/>
      <c r="AO1115" s="47"/>
      <c r="AP1115" s="47"/>
      <c r="AQ1115" s="46"/>
      <c r="AR1115" s="47"/>
      <c r="AS1115" s="47"/>
      <c r="AT1115" s="95"/>
      <c r="AU1115" s="46"/>
      <c r="AV1115" s="47"/>
      <c r="AW1115" s="47"/>
      <c r="AX1115" s="47"/>
      <c r="AY1115" s="46"/>
      <c r="AZ1115" s="46"/>
      <c r="BA1115" s="46"/>
      <c r="BB1115" s="46"/>
      <c r="BC1115" s="46"/>
      <c r="BD1115" s="47"/>
      <c r="BE1115" s="47"/>
      <c r="BF1115" s="47"/>
      <c r="BG1115" s="46"/>
      <c r="BH1115" s="47"/>
      <c r="BI1115" s="47"/>
      <c r="BJ1115" s="47"/>
      <c r="BK1115" s="46"/>
      <c r="BL1115" s="110">
        <v>545030</v>
      </c>
      <c r="BM1115" s="110">
        <v>103555.7</v>
      </c>
      <c r="BN1115" s="47">
        <f>+BL1115+BM1115</f>
        <v>648585.69999999995</v>
      </c>
      <c r="BO1115" s="46"/>
      <c r="BP1115" s="47"/>
      <c r="BQ1115" s="47"/>
      <c r="BR1115" s="47"/>
      <c r="BS1115" s="46"/>
      <c r="BT1115" s="47"/>
      <c r="BU1115" s="47"/>
      <c r="BV1115" s="47"/>
      <c r="BW1115" s="46"/>
      <c r="BX1115" s="47"/>
      <c r="BY1115" s="47"/>
      <c r="BZ1115" s="47"/>
      <c r="CA1115" s="46"/>
      <c r="CB1115" s="47"/>
      <c r="CC1115" s="47"/>
      <c r="CD1115" s="47"/>
      <c r="CE1115" s="46"/>
      <c r="CF1115" s="47"/>
      <c r="CG1115" s="47"/>
      <c r="CH1115" s="47"/>
      <c r="CI1115" s="46"/>
      <c r="CJ1115" s="47"/>
      <c r="CK1115" s="47"/>
      <c r="CL1115" s="47"/>
      <c r="CM1115" s="46"/>
      <c r="CN1115" s="46"/>
      <c r="CO1115" s="46"/>
      <c r="CP1115" s="46"/>
      <c r="CQ1115" s="46"/>
      <c r="CR1115" s="47">
        <v>250000</v>
      </c>
      <c r="CS1115" s="47">
        <v>47500</v>
      </c>
      <c r="CT1115" s="47">
        <f>+CR1115+CS1115</f>
        <v>297500</v>
      </c>
      <c r="CU1115" s="46"/>
      <c r="CV1115" s="47"/>
      <c r="CW1115" s="47"/>
      <c r="CX1115" s="47"/>
      <c r="CY1115" s="46"/>
      <c r="CZ1115" s="28"/>
      <c r="DA1115" s="28"/>
      <c r="DB1115" s="35"/>
      <c r="DE1115" s="31">
        <f t="shared" si="99"/>
        <v>473042.85</v>
      </c>
    </row>
    <row r="1116" spans="1:109" ht="22.5" x14ac:dyDescent="0.25">
      <c r="A1116" s="37">
        <v>1734</v>
      </c>
      <c r="B1116" s="38" t="s">
        <v>1303</v>
      </c>
      <c r="C1116" s="33" t="s">
        <v>43</v>
      </c>
      <c r="D1116" s="40">
        <v>1</v>
      </c>
      <c r="E1116" s="21">
        <f t="shared" si="102"/>
        <v>1</v>
      </c>
      <c r="F1116" s="22" t="s">
        <v>1034</v>
      </c>
      <c r="G1116" s="22" t="s">
        <v>1144</v>
      </c>
      <c r="H1116" s="22"/>
      <c r="I1116" s="22"/>
      <c r="J1116" s="22"/>
      <c r="K1116" s="22"/>
      <c r="L1116" s="23"/>
      <c r="M1116" s="22"/>
      <c r="N1116" s="24"/>
      <c r="O1116" s="24"/>
      <c r="P1116" s="24"/>
      <c r="Q1116" s="24"/>
      <c r="R1116" s="46"/>
      <c r="S1116" s="46"/>
      <c r="T1116" s="47"/>
      <c r="U1116" s="47"/>
      <c r="V1116" s="47"/>
      <c r="W1116" s="46"/>
      <c r="X1116" s="47"/>
      <c r="Y1116" s="47"/>
      <c r="Z1116" s="47"/>
      <c r="AA1116" s="46"/>
      <c r="AB1116" s="46"/>
      <c r="AC1116" s="120"/>
      <c r="AD1116" s="46"/>
      <c r="AE1116" s="46"/>
      <c r="AF1116" s="47"/>
      <c r="AG1116" s="47"/>
      <c r="AH1116" s="47"/>
      <c r="AI1116" s="46"/>
      <c r="AJ1116" s="46"/>
      <c r="AK1116" s="46"/>
      <c r="AL1116" s="46"/>
      <c r="AM1116" s="46"/>
      <c r="AN1116" s="47"/>
      <c r="AO1116" s="47"/>
      <c r="AP1116" s="47"/>
      <c r="AQ1116" s="46"/>
      <c r="AR1116" s="47"/>
      <c r="AS1116" s="47"/>
      <c r="AT1116" s="95"/>
      <c r="AU1116" s="46"/>
      <c r="AV1116" s="47"/>
      <c r="AW1116" s="47"/>
      <c r="AX1116" s="47"/>
      <c r="AY1116" s="46"/>
      <c r="AZ1116" s="46"/>
      <c r="BA1116" s="46"/>
      <c r="BB1116" s="46"/>
      <c r="BC1116" s="46"/>
      <c r="BD1116" s="47"/>
      <c r="BE1116" s="47"/>
      <c r="BF1116" s="47"/>
      <c r="BG1116" s="46"/>
      <c r="BH1116" s="47"/>
      <c r="BI1116" s="47"/>
      <c r="BJ1116" s="47"/>
      <c r="BK1116" s="46"/>
      <c r="BL1116" s="110"/>
      <c r="BM1116" s="110"/>
      <c r="BN1116" s="47"/>
      <c r="BO1116" s="46"/>
      <c r="BP1116" s="47"/>
      <c r="BQ1116" s="47"/>
      <c r="BR1116" s="47"/>
      <c r="BS1116" s="46"/>
      <c r="BT1116" s="47"/>
      <c r="BU1116" s="47"/>
      <c r="BV1116" s="47"/>
      <c r="BW1116" s="46"/>
      <c r="BX1116" s="47"/>
      <c r="BY1116" s="47"/>
      <c r="BZ1116" s="47"/>
      <c r="CA1116" s="46"/>
      <c r="CB1116" s="47"/>
      <c r="CC1116" s="47"/>
      <c r="CD1116" s="47"/>
      <c r="CE1116" s="46"/>
      <c r="CF1116" s="47"/>
      <c r="CG1116" s="47"/>
      <c r="CH1116" s="47"/>
      <c r="CI1116" s="46"/>
      <c r="CJ1116" s="47"/>
      <c r="CK1116" s="47"/>
      <c r="CL1116" s="47"/>
      <c r="CM1116" s="46"/>
      <c r="CN1116" s="46"/>
      <c r="CO1116" s="46"/>
      <c r="CP1116" s="46"/>
      <c r="CQ1116" s="46"/>
      <c r="CR1116" s="46"/>
      <c r="CS1116" s="46"/>
      <c r="CT1116" s="46"/>
      <c r="CU1116" s="46"/>
      <c r="CV1116" s="47"/>
      <c r="CW1116" s="47"/>
      <c r="CX1116" s="47"/>
      <c r="CY1116" s="46"/>
      <c r="CZ1116" s="28">
        <f>VLOOKUP(A1116,[1]Hoja2!$A$1:$G$589,7,0)</f>
        <v>665000</v>
      </c>
      <c r="DA1116" s="28">
        <v>0</v>
      </c>
      <c r="DB1116" s="35">
        <f t="shared" si="103"/>
        <v>665000</v>
      </c>
      <c r="DE1116" s="31">
        <f t="shared" si="99"/>
        <v>665000</v>
      </c>
    </row>
    <row r="1117" spans="1:109" x14ac:dyDescent="0.25">
      <c r="A1117" s="41">
        <v>1735</v>
      </c>
      <c r="B1117" s="38" t="s">
        <v>1304</v>
      </c>
      <c r="C1117" s="33" t="s">
        <v>43</v>
      </c>
      <c r="D1117" s="40">
        <v>1</v>
      </c>
      <c r="E1117" s="21">
        <f t="shared" si="102"/>
        <v>1</v>
      </c>
      <c r="F1117" s="22" t="s">
        <v>1034</v>
      </c>
      <c r="G1117" s="22" t="s">
        <v>1078</v>
      </c>
      <c r="H1117" s="22"/>
      <c r="I1117" s="22"/>
      <c r="J1117" s="22"/>
      <c r="K1117" s="22"/>
      <c r="L1117" s="23"/>
      <c r="M1117" s="22"/>
      <c r="N1117" s="24"/>
      <c r="O1117" s="24"/>
      <c r="P1117" s="24"/>
      <c r="Q1117" s="24"/>
      <c r="R1117" s="46"/>
      <c r="S1117" s="46"/>
      <c r="T1117" s="47"/>
      <c r="U1117" s="47"/>
      <c r="V1117" s="47"/>
      <c r="W1117" s="46"/>
      <c r="X1117" s="47"/>
      <c r="Y1117" s="47"/>
      <c r="Z1117" s="47"/>
      <c r="AA1117" s="46"/>
      <c r="AB1117" s="46"/>
      <c r="AC1117" s="120"/>
      <c r="AD1117" s="46"/>
      <c r="AE1117" s="46"/>
      <c r="AF1117" s="47"/>
      <c r="AG1117" s="47"/>
      <c r="AH1117" s="47"/>
      <c r="AI1117" s="46"/>
      <c r="AJ1117" s="46"/>
      <c r="AK1117" s="46"/>
      <c r="AL1117" s="46"/>
      <c r="AM1117" s="46"/>
      <c r="AN1117" s="47">
        <v>2286000</v>
      </c>
      <c r="AO1117" s="47">
        <v>0</v>
      </c>
      <c r="AP1117" s="47">
        <f t="shared" ref="AP1117:AP1126" si="104">+AN1117+AO1117</f>
        <v>2286000</v>
      </c>
      <c r="AQ1117" s="46"/>
      <c r="AR1117" s="47"/>
      <c r="AS1117" s="47"/>
      <c r="AT1117" s="95"/>
      <c r="AU1117" s="46"/>
      <c r="AV1117" s="47"/>
      <c r="AW1117" s="47"/>
      <c r="AX1117" s="47"/>
      <c r="AY1117" s="46"/>
      <c r="AZ1117" s="46"/>
      <c r="BA1117" s="46"/>
      <c r="BB1117" s="46"/>
      <c r="BC1117" s="46"/>
      <c r="BD1117" s="47"/>
      <c r="BE1117" s="47"/>
      <c r="BF1117" s="47"/>
      <c r="BG1117" s="46"/>
      <c r="BH1117" s="47"/>
      <c r="BI1117" s="47"/>
      <c r="BJ1117" s="47"/>
      <c r="BK1117" s="46"/>
      <c r="BL1117" s="110"/>
      <c r="BM1117" s="110"/>
      <c r="BN1117" s="47"/>
      <c r="BO1117" s="46"/>
      <c r="BP1117" s="47"/>
      <c r="BQ1117" s="47"/>
      <c r="BR1117" s="47"/>
      <c r="BS1117" s="46"/>
      <c r="BT1117" s="47"/>
      <c r="BU1117" s="47"/>
      <c r="BV1117" s="47"/>
      <c r="BW1117" s="46"/>
      <c r="BX1117" s="47"/>
      <c r="BY1117" s="47"/>
      <c r="BZ1117" s="47"/>
      <c r="CA1117" s="46"/>
      <c r="CB1117" s="47"/>
      <c r="CC1117" s="47"/>
      <c r="CD1117" s="47"/>
      <c r="CE1117" s="46"/>
      <c r="CF1117" s="47"/>
      <c r="CG1117" s="47"/>
      <c r="CH1117" s="47"/>
      <c r="CI1117" s="46"/>
      <c r="CJ1117" s="47"/>
      <c r="CK1117" s="47"/>
      <c r="CL1117" s="47"/>
      <c r="CM1117" s="46"/>
      <c r="CN1117" s="46"/>
      <c r="CO1117" s="46"/>
      <c r="CP1117" s="46"/>
      <c r="CQ1117" s="46"/>
      <c r="CR1117" s="46"/>
      <c r="CS1117" s="46"/>
      <c r="CT1117" s="46"/>
      <c r="CU1117" s="46"/>
      <c r="CV1117" s="47"/>
      <c r="CW1117" s="47"/>
      <c r="CX1117" s="47"/>
      <c r="CY1117" s="46"/>
      <c r="CZ1117" s="28"/>
      <c r="DA1117" s="28"/>
      <c r="DB1117" s="35"/>
      <c r="DE1117" s="31">
        <f t="shared" si="99"/>
        <v>2286000</v>
      </c>
    </row>
    <row r="1118" spans="1:109" x14ac:dyDescent="0.25">
      <c r="A1118" s="37">
        <v>1736</v>
      </c>
      <c r="B1118" s="124" t="s">
        <v>1305</v>
      </c>
      <c r="C1118" s="33" t="s">
        <v>43</v>
      </c>
      <c r="D1118" s="21">
        <v>1</v>
      </c>
      <c r="E1118" s="21">
        <f t="shared" si="102"/>
        <v>1</v>
      </c>
      <c r="F1118" s="22" t="s">
        <v>1034</v>
      </c>
      <c r="G1118" s="22" t="s">
        <v>1078</v>
      </c>
      <c r="H1118" s="22"/>
      <c r="I1118" s="22"/>
      <c r="J1118" s="22"/>
      <c r="K1118" s="22"/>
      <c r="L1118" s="23"/>
      <c r="M1118" s="22"/>
      <c r="N1118" s="24"/>
      <c r="O1118" s="24"/>
      <c r="P1118" s="24"/>
      <c r="Q1118" s="24"/>
      <c r="R1118" s="46"/>
      <c r="S1118" s="46"/>
      <c r="T1118" s="47"/>
      <c r="U1118" s="47"/>
      <c r="V1118" s="47"/>
      <c r="W1118" s="46"/>
      <c r="X1118" s="47"/>
      <c r="Y1118" s="47"/>
      <c r="Z1118" s="47"/>
      <c r="AA1118" s="46"/>
      <c r="AB1118" s="46"/>
      <c r="AC1118" s="120"/>
      <c r="AD1118" s="46"/>
      <c r="AE1118" s="46"/>
      <c r="AF1118" s="47"/>
      <c r="AG1118" s="47"/>
      <c r="AH1118" s="47"/>
      <c r="AI1118" s="46"/>
      <c r="AJ1118" s="46"/>
      <c r="AK1118" s="46"/>
      <c r="AL1118" s="46"/>
      <c r="AM1118" s="46"/>
      <c r="AN1118" s="47">
        <v>654533.33333333337</v>
      </c>
      <c r="AO1118" s="47">
        <v>0</v>
      </c>
      <c r="AP1118" s="47">
        <f t="shared" si="104"/>
        <v>654533.33333333337</v>
      </c>
      <c r="AQ1118" s="46"/>
      <c r="AR1118" s="47"/>
      <c r="AS1118" s="47"/>
      <c r="AT1118" s="95"/>
      <c r="AU1118" s="46"/>
      <c r="AV1118" s="47"/>
      <c r="AW1118" s="47"/>
      <c r="AX1118" s="47"/>
      <c r="AY1118" s="46"/>
      <c r="AZ1118" s="46"/>
      <c r="BA1118" s="46"/>
      <c r="BB1118" s="46"/>
      <c r="BC1118" s="46"/>
      <c r="BD1118" s="47"/>
      <c r="BE1118" s="47"/>
      <c r="BF1118" s="47"/>
      <c r="BG1118" s="46"/>
      <c r="BH1118" s="47"/>
      <c r="BI1118" s="47"/>
      <c r="BJ1118" s="47"/>
      <c r="BK1118" s="46"/>
      <c r="BL1118" s="110"/>
      <c r="BM1118" s="110"/>
      <c r="BN1118" s="47"/>
      <c r="BO1118" s="46"/>
      <c r="BP1118" s="47"/>
      <c r="BQ1118" s="47"/>
      <c r="BR1118" s="47"/>
      <c r="BS1118" s="46"/>
      <c r="BT1118" s="47"/>
      <c r="BU1118" s="47"/>
      <c r="BV1118" s="47"/>
      <c r="BW1118" s="46"/>
      <c r="BX1118" s="47"/>
      <c r="BY1118" s="47"/>
      <c r="BZ1118" s="47"/>
      <c r="CA1118" s="46"/>
      <c r="CB1118" s="47"/>
      <c r="CC1118" s="47"/>
      <c r="CD1118" s="47"/>
      <c r="CE1118" s="46"/>
      <c r="CF1118" s="47"/>
      <c r="CG1118" s="47"/>
      <c r="CH1118" s="47"/>
      <c r="CI1118" s="46"/>
      <c r="CJ1118" s="47"/>
      <c r="CK1118" s="47"/>
      <c r="CL1118" s="47"/>
      <c r="CM1118" s="46"/>
      <c r="CN1118" s="46"/>
      <c r="CO1118" s="46"/>
      <c r="CP1118" s="46"/>
      <c r="CQ1118" s="46"/>
      <c r="CR1118" s="46"/>
      <c r="CS1118" s="46"/>
      <c r="CT1118" s="46"/>
      <c r="CU1118" s="46"/>
      <c r="CV1118" s="47"/>
      <c r="CW1118" s="47"/>
      <c r="CX1118" s="47"/>
      <c r="CY1118" s="46"/>
      <c r="CZ1118" s="28"/>
      <c r="DA1118" s="28"/>
      <c r="DB1118" s="35"/>
      <c r="DE1118" s="31">
        <f t="shared" si="99"/>
        <v>654533.33333333337</v>
      </c>
    </row>
    <row r="1119" spans="1:109" x14ac:dyDescent="0.25">
      <c r="A1119" s="37">
        <v>1737</v>
      </c>
      <c r="B1119" s="38" t="s">
        <v>1306</v>
      </c>
      <c r="C1119" s="33" t="s">
        <v>43</v>
      </c>
      <c r="D1119" s="40">
        <v>1</v>
      </c>
      <c r="E1119" s="21">
        <f t="shared" si="102"/>
        <v>1</v>
      </c>
      <c r="F1119" s="22" t="s">
        <v>1034</v>
      </c>
      <c r="G1119" s="22" t="s">
        <v>1078</v>
      </c>
      <c r="H1119" s="22"/>
      <c r="I1119" s="22"/>
      <c r="J1119" s="22"/>
      <c r="K1119" s="22"/>
      <c r="L1119" s="23"/>
      <c r="M1119" s="22"/>
      <c r="N1119" s="24"/>
      <c r="O1119" s="24"/>
      <c r="P1119" s="24"/>
      <c r="Q1119" s="24"/>
      <c r="R1119" s="46"/>
      <c r="S1119" s="46"/>
      <c r="T1119" s="47"/>
      <c r="U1119" s="47"/>
      <c r="V1119" s="47"/>
      <c r="W1119" s="46"/>
      <c r="X1119" s="47"/>
      <c r="Y1119" s="47"/>
      <c r="Z1119" s="47"/>
      <c r="AA1119" s="46"/>
      <c r="AB1119" s="46"/>
      <c r="AC1119" s="120"/>
      <c r="AD1119" s="46"/>
      <c r="AE1119" s="46"/>
      <c r="AF1119" s="47"/>
      <c r="AG1119" s="47"/>
      <c r="AH1119" s="47"/>
      <c r="AI1119" s="46"/>
      <c r="AJ1119" s="46"/>
      <c r="AK1119" s="46"/>
      <c r="AL1119" s="46"/>
      <c r="AM1119" s="46"/>
      <c r="AN1119" s="47">
        <v>981866.66666666663</v>
      </c>
      <c r="AO1119" s="47">
        <v>0</v>
      </c>
      <c r="AP1119" s="47">
        <f t="shared" si="104"/>
        <v>981866.66666666663</v>
      </c>
      <c r="AQ1119" s="46"/>
      <c r="AR1119" s="47"/>
      <c r="AS1119" s="47"/>
      <c r="AT1119" s="95"/>
      <c r="AU1119" s="46"/>
      <c r="AV1119" s="47"/>
      <c r="AW1119" s="47"/>
      <c r="AX1119" s="47"/>
      <c r="AY1119" s="46"/>
      <c r="AZ1119" s="46"/>
      <c r="BA1119" s="46"/>
      <c r="BB1119" s="46"/>
      <c r="BC1119" s="46"/>
      <c r="BD1119" s="47"/>
      <c r="BE1119" s="47"/>
      <c r="BF1119" s="47"/>
      <c r="BG1119" s="46"/>
      <c r="BH1119" s="47"/>
      <c r="BI1119" s="47"/>
      <c r="BJ1119" s="47"/>
      <c r="BK1119" s="46"/>
      <c r="BL1119" s="110"/>
      <c r="BM1119" s="110"/>
      <c r="BN1119" s="47"/>
      <c r="BO1119" s="46"/>
      <c r="BP1119" s="47"/>
      <c r="BQ1119" s="47"/>
      <c r="BR1119" s="47"/>
      <c r="BS1119" s="46"/>
      <c r="BT1119" s="47"/>
      <c r="BU1119" s="47"/>
      <c r="BV1119" s="47"/>
      <c r="BW1119" s="46"/>
      <c r="BX1119" s="47"/>
      <c r="BY1119" s="47"/>
      <c r="BZ1119" s="47"/>
      <c r="CA1119" s="46"/>
      <c r="CB1119" s="47"/>
      <c r="CC1119" s="47"/>
      <c r="CD1119" s="47"/>
      <c r="CE1119" s="46"/>
      <c r="CF1119" s="47"/>
      <c r="CG1119" s="47"/>
      <c r="CH1119" s="47"/>
      <c r="CI1119" s="46"/>
      <c r="CJ1119" s="47"/>
      <c r="CK1119" s="47"/>
      <c r="CL1119" s="47"/>
      <c r="CM1119" s="46"/>
      <c r="CN1119" s="46"/>
      <c r="CO1119" s="46"/>
      <c r="CP1119" s="46"/>
      <c r="CQ1119" s="46"/>
      <c r="CR1119" s="46"/>
      <c r="CS1119" s="46"/>
      <c r="CT1119" s="46"/>
      <c r="CU1119" s="46"/>
      <c r="CV1119" s="47"/>
      <c r="CW1119" s="47"/>
      <c r="CX1119" s="47"/>
      <c r="CY1119" s="46"/>
      <c r="CZ1119" s="28"/>
      <c r="DA1119" s="28"/>
      <c r="DB1119" s="35"/>
      <c r="DE1119" s="31">
        <f t="shared" si="99"/>
        <v>981866.66666666663</v>
      </c>
    </row>
    <row r="1120" spans="1:109" x14ac:dyDescent="0.25">
      <c r="A1120" s="41">
        <v>1738</v>
      </c>
      <c r="B1120" s="38" t="s">
        <v>1307</v>
      </c>
      <c r="C1120" s="33" t="s">
        <v>43</v>
      </c>
      <c r="D1120" s="40">
        <v>1</v>
      </c>
      <c r="E1120" s="21">
        <f t="shared" si="102"/>
        <v>1</v>
      </c>
      <c r="F1120" s="22" t="s">
        <v>1034</v>
      </c>
      <c r="G1120" s="22" t="s">
        <v>1078</v>
      </c>
      <c r="H1120" s="22"/>
      <c r="I1120" s="22"/>
      <c r="J1120" s="22"/>
      <c r="K1120" s="22"/>
      <c r="L1120" s="23"/>
      <c r="M1120" s="22"/>
      <c r="N1120" s="24"/>
      <c r="O1120" s="24"/>
      <c r="P1120" s="24"/>
      <c r="Q1120" s="24"/>
      <c r="R1120" s="46"/>
      <c r="S1120" s="46"/>
      <c r="T1120" s="47"/>
      <c r="U1120" s="47"/>
      <c r="V1120" s="47"/>
      <c r="W1120" s="46"/>
      <c r="X1120" s="47"/>
      <c r="Y1120" s="47"/>
      <c r="Z1120" s="47"/>
      <c r="AA1120" s="46"/>
      <c r="AB1120" s="46"/>
      <c r="AC1120" s="120"/>
      <c r="AD1120" s="46"/>
      <c r="AE1120" s="46"/>
      <c r="AF1120" s="47"/>
      <c r="AG1120" s="47"/>
      <c r="AH1120" s="47"/>
      <c r="AI1120" s="46"/>
      <c r="AJ1120" s="46"/>
      <c r="AK1120" s="46"/>
      <c r="AL1120" s="46"/>
      <c r="AM1120" s="46"/>
      <c r="AN1120" s="47">
        <v>654533.33333333337</v>
      </c>
      <c r="AO1120" s="47">
        <v>0</v>
      </c>
      <c r="AP1120" s="47">
        <f t="shared" si="104"/>
        <v>654533.33333333337</v>
      </c>
      <c r="AQ1120" s="46"/>
      <c r="AR1120" s="47"/>
      <c r="AS1120" s="47"/>
      <c r="AT1120" s="95"/>
      <c r="AU1120" s="46"/>
      <c r="AV1120" s="47"/>
      <c r="AW1120" s="47"/>
      <c r="AX1120" s="47"/>
      <c r="AY1120" s="46"/>
      <c r="AZ1120" s="46"/>
      <c r="BA1120" s="46"/>
      <c r="BB1120" s="46"/>
      <c r="BC1120" s="46"/>
      <c r="BD1120" s="47"/>
      <c r="BE1120" s="47"/>
      <c r="BF1120" s="47"/>
      <c r="BG1120" s="46"/>
      <c r="BH1120" s="47"/>
      <c r="BI1120" s="47"/>
      <c r="BJ1120" s="47"/>
      <c r="BK1120" s="46"/>
      <c r="BL1120" s="110"/>
      <c r="BM1120" s="110"/>
      <c r="BN1120" s="47"/>
      <c r="BO1120" s="46"/>
      <c r="BP1120" s="47"/>
      <c r="BQ1120" s="47"/>
      <c r="BR1120" s="47"/>
      <c r="BS1120" s="46"/>
      <c r="BT1120" s="47"/>
      <c r="BU1120" s="47"/>
      <c r="BV1120" s="47"/>
      <c r="BW1120" s="46"/>
      <c r="BX1120" s="47"/>
      <c r="BY1120" s="47"/>
      <c r="BZ1120" s="47"/>
      <c r="CA1120" s="46"/>
      <c r="CB1120" s="47"/>
      <c r="CC1120" s="47"/>
      <c r="CD1120" s="47"/>
      <c r="CE1120" s="46"/>
      <c r="CF1120" s="47"/>
      <c r="CG1120" s="47"/>
      <c r="CH1120" s="47"/>
      <c r="CI1120" s="46"/>
      <c r="CJ1120" s="47"/>
      <c r="CK1120" s="47"/>
      <c r="CL1120" s="47"/>
      <c r="CM1120" s="46"/>
      <c r="CN1120" s="46"/>
      <c r="CO1120" s="46"/>
      <c r="CP1120" s="46"/>
      <c r="CQ1120" s="46"/>
      <c r="CR1120" s="46"/>
      <c r="CS1120" s="46"/>
      <c r="CT1120" s="46"/>
      <c r="CU1120" s="46"/>
      <c r="CV1120" s="47"/>
      <c r="CW1120" s="47"/>
      <c r="CX1120" s="47"/>
      <c r="CY1120" s="46"/>
      <c r="CZ1120" s="28"/>
      <c r="DA1120" s="28"/>
      <c r="DB1120" s="35"/>
      <c r="DE1120" s="31">
        <f t="shared" si="99"/>
        <v>654533.33333333337</v>
      </c>
    </row>
    <row r="1121" spans="1:109" x14ac:dyDescent="0.25">
      <c r="A1121" s="37">
        <v>1739</v>
      </c>
      <c r="B1121" s="38" t="s">
        <v>1308</v>
      </c>
      <c r="C1121" s="33" t="s">
        <v>43</v>
      </c>
      <c r="D1121" s="40">
        <v>1</v>
      </c>
      <c r="E1121" s="21">
        <f t="shared" si="102"/>
        <v>1</v>
      </c>
      <c r="F1121" s="22" t="s">
        <v>1034</v>
      </c>
      <c r="G1121" s="22" t="s">
        <v>1078</v>
      </c>
      <c r="H1121" s="22"/>
      <c r="I1121" s="22"/>
      <c r="J1121" s="22"/>
      <c r="K1121" s="22"/>
      <c r="L1121" s="23"/>
      <c r="M1121" s="22"/>
      <c r="N1121" s="24"/>
      <c r="O1121" s="24"/>
      <c r="P1121" s="24"/>
      <c r="Q1121" s="24"/>
      <c r="R1121" s="46"/>
      <c r="S1121" s="46"/>
      <c r="T1121" s="47"/>
      <c r="U1121" s="47"/>
      <c r="V1121" s="47"/>
      <c r="W1121" s="46"/>
      <c r="X1121" s="47"/>
      <c r="Y1121" s="47"/>
      <c r="Z1121" s="47"/>
      <c r="AA1121" s="46"/>
      <c r="AB1121" s="46"/>
      <c r="AC1121" s="120"/>
      <c r="AD1121" s="46"/>
      <c r="AE1121" s="46"/>
      <c r="AF1121" s="47"/>
      <c r="AG1121" s="47"/>
      <c r="AH1121" s="47"/>
      <c r="AI1121" s="46"/>
      <c r="AJ1121" s="46"/>
      <c r="AK1121" s="46"/>
      <c r="AL1121" s="46"/>
      <c r="AM1121" s="46"/>
      <c r="AN1121" s="47">
        <v>981866.66666666663</v>
      </c>
      <c r="AO1121" s="47">
        <v>0</v>
      </c>
      <c r="AP1121" s="47">
        <f t="shared" si="104"/>
        <v>981866.66666666663</v>
      </c>
      <c r="AQ1121" s="46"/>
      <c r="AR1121" s="47"/>
      <c r="AS1121" s="47"/>
      <c r="AT1121" s="95"/>
      <c r="AU1121" s="46"/>
      <c r="AV1121" s="47"/>
      <c r="AW1121" s="47"/>
      <c r="AX1121" s="47"/>
      <c r="AY1121" s="46"/>
      <c r="AZ1121" s="46"/>
      <c r="BA1121" s="46"/>
      <c r="BB1121" s="46"/>
      <c r="BC1121" s="46"/>
      <c r="BD1121" s="47"/>
      <c r="BE1121" s="47"/>
      <c r="BF1121" s="47"/>
      <c r="BG1121" s="46"/>
      <c r="BH1121" s="47"/>
      <c r="BI1121" s="47"/>
      <c r="BJ1121" s="47"/>
      <c r="BK1121" s="46"/>
      <c r="BL1121" s="110"/>
      <c r="BM1121" s="110"/>
      <c r="BN1121" s="47"/>
      <c r="BO1121" s="46"/>
      <c r="BP1121" s="47"/>
      <c r="BQ1121" s="47"/>
      <c r="BR1121" s="47"/>
      <c r="BS1121" s="46"/>
      <c r="BT1121" s="47"/>
      <c r="BU1121" s="47"/>
      <c r="BV1121" s="47"/>
      <c r="BW1121" s="46"/>
      <c r="BX1121" s="47"/>
      <c r="BY1121" s="47"/>
      <c r="BZ1121" s="47"/>
      <c r="CA1121" s="46"/>
      <c r="CB1121" s="47"/>
      <c r="CC1121" s="47"/>
      <c r="CD1121" s="47"/>
      <c r="CE1121" s="46"/>
      <c r="CF1121" s="47"/>
      <c r="CG1121" s="47"/>
      <c r="CH1121" s="47"/>
      <c r="CI1121" s="46"/>
      <c r="CJ1121" s="47"/>
      <c r="CK1121" s="47"/>
      <c r="CL1121" s="47"/>
      <c r="CM1121" s="46"/>
      <c r="CN1121" s="46"/>
      <c r="CO1121" s="46"/>
      <c r="CP1121" s="46"/>
      <c r="CQ1121" s="46"/>
      <c r="CR1121" s="46"/>
      <c r="CS1121" s="46"/>
      <c r="CT1121" s="46"/>
      <c r="CU1121" s="46"/>
      <c r="CV1121" s="47"/>
      <c r="CW1121" s="47"/>
      <c r="CX1121" s="47"/>
      <c r="CY1121" s="46"/>
      <c r="CZ1121" s="28"/>
      <c r="DA1121" s="28"/>
      <c r="DB1121" s="35"/>
      <c r="DE1121" s="31">
        <f t="shared" si="99"/>
        <v>981866.66666666663</v>
      </c>
    </row>
    <row r="1122" spans="1:109" x14ac:dyDescent="0.25">
      <c r="A1122" s="37">
        <v>1740</v>
      </c>
      <c r="B1122" s="38" t="s">
        <v>1309</v>
      </c>
      <c r="C1122" s="33" t="s">
        <v>43</v>
      </c>
      <c r="D1122" s="40">
        <v>1</v>
      </c>
      <c r="E1122" s="21">
        <f t="shared" si="102"/>
        <v>1</v>
      </c>
      <c r="F1122" s="22" t="s">
        <v>1034</v>
      </c>
      <c r="G1122" s="22" t="s">
        <v>1078</v>
      </c>
      <c r="H1122" s="22"/>
      <c r="I1122" s="22"/>
      <c r="J1122" s="22"/>
      <c r="K1122" s="22"/>
      <c r="L1122" s="23"/>
      <c r="M1122" s="22"/>
      <c r="N1122" s="24"/>
      <c r="O1122" s="24"/>
      <c r="P1122" s="24"/>
      <c r="Q1122" s="24"/>
      <c r="R1122" s="46"/>
      <c r="S1122" s="46"/>
      <c r="T1122" s="47"/>
      <c r="U1122" s="47"/>
      <c r="V1122" s="47"/>
      <c r="W1122" s="46"/>
      <c r="X1122" s="47"/>
      <c r="Y1122" s="47"/>
      <c r="Z1122" s="47"/>
      <c r="AA1122" s="46"/>
      <c r="AB1122" s="46"/>
      <c r="AC1122" s="120"/>
      <c r="AD1122" s="46"/>
      <c r="AE1122" s="46"/>
      <c r="AF1122" s="47"/>
      <c r="AG1122" s="47"/>
      <c r="AH1122" s="47"/>
      <c r="AI1122" s="46"/>
      <c r="AJ1122" s="46"/>
      <c r="AK1122" s="46"/>
      <c r="AL1122" s="46"/>
      <c r="AM1122" s="46"/>
      <c r="AN1122" s="47">
        <v>2286000</v>
      </c>
      <c r="AO1122" s="47">
        <v>0</v>
      </c>
      <c r="AP1122" s="47">
        <f t="shared" si="104"/>
        <v>2286000</v>
      </c>
      <c r="AQ1122" s="46"/>
      <c r="AR1122" s="47"/>
      <c r="AS1122" s="47"/>
      <c r="AT1122" s="95"/>
      <c r="AU1122" s="46"/>
      <c r="AV1122" s="47"/>
      <c r="AW1122" s="47"/>
      <c r="AX1122" s="47"/>
      <c r="AY1122" s="46"/>
      <c r="AZ1122" s="46"/>
      <c r="BA1122" s="46"/>
      <c r="BB1122" s="46"/>
      <c r="BC1122" s="46"/>
      <c r="BD1122" s="47"/>
      <c r="BE1122" s="47"/>
      <c r="BF1122" s="47"/>
      <c r="BG1122" s="46"/>
      <c r="BH1122" s="47"/>
      <c r="BI1122" s="47"/>
      <c r="BJ1122" s="47"/>
      <c r="BK1122" s="46"/>
      <c r="BL1122" s="110"/>
      <c r="BM1122" s="110"/>
      <c r="BN1122" s="47"/>
      <c r="BO1122" s="46"/>
      <c r="BP1122" s="47"/>
      <c r="BQ1122" s="47"/>
      <c r="BR1122" s="47"/>
      <c r="BS1122" s="46"/>
      <c r="BT1122" s="47"/>
      <c r="BU1122" s="47"/>
      <c r="BV1122" s="47"/>
      <c r="BW1122" s="46"/>
      <c r="BX1122" s="47"/>
      <c r="BY1122" s="47"/>
      <c r="BZ1122" s="47"/>
      <c r="CA1122" s="46"/>
      <c r="CB1122" s="47"/>
      <c r="CC1122" s="47"/>
      <c r="CD1122" s="47"/>
      <c r="CE1122" s="46"/>
      <c r="CF1122" s="47"/>
      <c r="CG1122" s="47"/>
      <c r="CH1122" s="47"/>
      <c r="CI1122" s="46"/>
      <c r="CJ1122" s="47"/>
      <c r="CK1122" s="47"/>
      <c r="CL1122" s="47"/>
      <c r="CM1122" s="46"/>
      <c r="CN1122" s="46"/>
      <c r="CO1122" s="46"/>
      <c r="CP1122" s="46"/>
      <c r="CQ1122" s="46"/>
      <c r="CR1122" s="46"/>
      <c r="CS1122" s="46"/>
      <c r="CT1122" s="46"/>
      <c r="CU1122" s="46"/>
      <c r="CV1122" s="47"/>
      <c r="CW1122" s="47"/>
      <c r="CX1122" s="47"/>
      <c r="CY1122" s="46"/>
      <c r="CZ1122" s="28"/>
      <c r="DA1122" s="28"/>
      <c r="DB1122" s="35"/>
      <c r="DE1122" s="31">
        <f t="shared" si="99"/>
        <v>2286000</v>
      </c>
    </row>
    <row r="1123" spans="1:109" x14ac:dyDescent="0.25">
      <c r="A1123" s="41">
        <v>1741</v>
      </c>
      <c r="B1123" s="38" t="s">
        <v>1310</v>
      </c>
      <c r="C1123" s="33" t="s">
        <v>43</v>
      </c>
      <c r="D1123" s="40">
        <v>2</v>
      </c>
      <c r="E1123" s="21">
        <f t="shared" si="102"/>
        <v>2</v>
      </c>
      <c r="F1123" s="22" t="s">
        <v>1034</v>
      </c>
      <c r="G1123" s="22" t="s">
        <v>1078</v>
      </c>
      <c r="H1123" s="22"/>
      <c r="I1123" s="22"/>
      <c r="J1123" s="22"/>
      <c r="K1123" s="22"/>
      <c r="L1123" s="23"/>
      <c r="M1123" s="22"/>
      <c r="N1123" s="24"/>
      <c r="O1123" s="24"/>
      <c r="P1123" s="24"/>
      <c r="Q1123" s="24"/>
      <c r="R1123" s="46"/>
      <c r="S1123" s="46"/>
      <c r="T1123" s="47"/>
      <c r="U1123" s="47"/>
      <c r="V1123" s="47"/>
      <c r="W1123" s="46"/>
      <c r="X1123" s="47"/>
      <c r="Y1123" s="47"/>
      <c r="Z1123" s="47"/>
      <c r="AA1123" s="46"/>
      <c r="AB1123" s="46"/>
      <c r="AC1123" s="120"/>
      <c r="AD1123" s="46"/>
      <c r="AE1123" s="46"/>
      <c r="AF1123" s="47"/>
      <c r="AG1123" s="47"/>
      <c r="AH1123" s="47"/>
      <c r="AI1123" s="46"/>
      <c r="AJ1123" s="46"/>
      <c r="AK1123" s="46"/>
      <c r="AL1123" s="46"/>
      <c r="AM1123" s="46"/>
      <c r="AN1123" s="47">
        <v>443200</v>
      </c>
      <c r="AO1123" s="47">
        <v>0</v>
      </c>
      <c r="AP1123" s="47">
        <f t="shared" si="104"/>
        <v>443200</v>
      </c>
      <c r="AQ1123" s="46"/>
      <c r="AR1123" s="47"/>
      <c r="AS1123" s="47"/>
      <c r="AT1123" s="95"/>
      <c r="AU1123" s="46"/>
      <c r="AV1123" s="47"/>
      <c r="AW1123" s="47"/>
      <c r="AX1123" s="47"/>
      <c r="AY1123" s="46"/>
      <c r="AZ1123" s="46"/>
      <c r="BA1123" s="46"/>
      <c r="BB1123" s="46"/>
      <c r="BC1123" s="46"/>
      <c r="BD1123" s="47"/>
      <c r="BE1123" s="47"/>
      <c r="BF1123" s="47"/>
      <c r="BG1123" s="46"/>
      <c r="BH1123" s="47"/>
      <c r="BI1123" s="47"/>
      <c r="BJ1123" s="47"/>
      <c r="BK1123" s="46"/>
      <c r="BL1123" s="110"/>
      <c r="BM1123" s="110"/>
      <c r="BN1123" s="47"/>
      <c r="BO1123" s="46"/>
      <c r="BP1123" s="47"/>
      <c r="BQ1123" s="47"/>
      <c r="BR1123" s="47"/>
      <c r="BS1123" s="46"/>
      <c r="BT1123" s="47"/>
      <c r="BU1123" s="47"/>
      <c r="BV1123" s="47"/>
      <c r="BW1123" s="46"/>
      <c r="BX1123" s="47"/>
      <c r="BY1123" s="47"/>
      <c r="BZ1123" s="47"/>
      <c r="CA1123" s="46"/>
      <c r="CB1123" s="47"/>
      <c r="CC1123" s="47"/>
      <c r="CD1123" s="47"/>
      <c r="CE1123" s="46"/>
      <c r="CF1123" s="47"/>
      <c r="CG1123" s="47"/>
      <c r="CH1123" s="47"/>
      <c r="CI1123" s="46"/>
      <c r="CJ1123" s="47"/>
      <c r="CK1123" s="47"/>
      <c r="CL1123" s="47"/>
      <c r="CM1123" s="46"/>
      <c r="CN1123" s="46"/>
      <c r="CO1123" s="46"/>
      <c r="CP1123" s="46"/>
      <c r="CQ1123" s="46"/>
      <c r="CR1123" s="46"/>
      <c r="CS1123" s="46"/>
      <c r="CT1123" s="46"/>
      <c r="CU1123" s="46"/>
      <c r="CV1123" s="47"/>
      <c r="CW1123" s="47"/>
      <c r="CX1123" s="47"/>
      <c r="CY1123" s="46"/>
      <c r="CZ1123" s="28"/>
      <c r="DA1123" s="28"/>
      <c r="DB1123" s="35"/>
      <c r="DE1123" s="31">
        <f t="shared" si="99"/>
        <v>443200</v>
      </c>
    </row>
    <row r="1124" spans="1:109" x14ac:dyDescent="0.25">
      <c r="A1124" s="37">
        <v>1742</v>
      </c>
      <c r="B1124" s="38" t="s">
        <v>1311</v>
      </c>
      <c r="C1124" s="33" t="s">
        <v>43</v>
      </c>
      <c r="D1124" s="21">
        <v>10</v>
      </c>
      <c r="E1124" s="21">
        <v>10</v>
      </c>
      <c r="F1124" s="22" t="s">
        <v>1034</v>
      </c>
      <c r="G1124" s="22" t="s">
        <v>1078</v>
      </c>
      <c r="H1124" s="22"/>
      <c r="I1124" s="22"/>
      <c r="J1124" s="22"/>
      <c r="K1124" s="22"/>
      <c r="L1124" s="23"/>
      <c r="M1124" s="22"/>
      <c r="N1124" s="24"/>
      <c r="O1124" s="24"/>
      <c r="P1124" s="24"/>
      <c r="Q1124" s="24"/>
      <c r="R1124" s="46"/>
      <c r="S1124" s="46"/>
      <c r="T1124" s="47"/>
      <c r="U1124" s="47"/>
      <c r="V1124" s="47"/>
      <c r="W1124" s="46"/>
      <c r="X1124" s="47"/>
      <c r="Y1124" s="47"/>
      <c r="Z1124" s="47"/>
      <c r="AA1124" s="46"/>
      <c r="AB1124" s="46"/>
      <c r="AC1124" s="120"/>
      <c r="AD1124" s="46"/>
      <c r="AE1124" s="46"/>
      <c r="AF1124" s="47"/>
      <c r="AG1124" s="47"/>
      <c r="AH1124" s="47"/>
      <c r="AI1124" s="46"/>
      <c r="AJ1124" s="46"/>
      <c r="AK1124" s="46"/>
      <c r="AL1124" s="46"/>
      <c r="AM1124" s="46"/>
      <c r="AN1124" s="47">
        <v>443200</v>
      </c>
      <c r="AO1124" s="47">
        <v>0</v>
      </c>
      <c r="AP1124" s="47">
        <f t="shared" si="104"/>
        <v>443200</v>
      </c>
      <c r="AQ1124" s="46"/>
      <c r="AR1124" s="47"/>
      <c r="AS1124" s="47"/>
      <c r="AT1124" s="95"/>
      <c r="AU1124" s="46"/>
      <c r="AV1124" s="47"/>
      <c r="AW1124" s="47"/>
      <c r="AX1124" s="47"/>
      <c r="AY1124" s="46"/>
      <c r="AZ1124" s="46"/>
      <c r="BA1124" s="46"/>
      <c r="BB1124" s="46"/>
      <c r="BC1124" s="46"/>
      <c r="BD1124" s="47"/>
      <c r="BE1124" s="47"/>
      <c r="BF1124" s="47"/>
      <c r="BG1124" s="46"/>
      <c r="BH1124" s="47"/>
      <c r="BI1124" s="47"/>
      <c r="BJ1124" s="47"/>
      <c r="BK1124" s="46"/>
      <c r="BL1124" s="110"/>
      <c r="BM1124" s="110"/>
      <c r="BN1124" s="47"/>
      <c r="BO1124" s="46"/>
      <c r="BP1124" s="47"/>
      <c r="BQ1124" s="47"/>
      <c r="BR1124" s="47"/>
      <c r="BS1124" s="46"/>
      <c r="BT1124" s="47"/>
      <c r="BU1124" s="47"/>
      <c r="BV1124" s="47"/>
      <c r="BW1124" s="46"/>
      <c r="BX1124" s="47"/>
      <c r="BY1124" s="47"/>
      <c r="BZ1124" s="47"/>
      <c r="CA1124" s="46"/>
      <c r="CB1124" s="47"/>
      <c r="CC1124" s="47"/>
      <c r="CD1124" s="47"/>
      <c r="CE1124" s="46"/>
      <c r="CF1124" s="47"/>
      <c r="CG1124" s="47"/>
      <c r="CH1124" s="47"/>
      <c r="CI1124" s="46"/>
      <c r="CJ1124" s="47"/>
      <c r="CK1124" s="47"/>
      <c r="CL1124" s="47"/>
      <c r="CM1124" s="46"/>
      <c r="CN1124" s="46"/>
      <c r="CO1124" s="46"/>
      <c r="CP1124" s="46"/>
      <c r="CQ1124" s="46"/>
      <c r="CR1124" s="46"/>
      <c r="CS1124" s="46"/>
      <c r="CT1124" s="46"/>
      <c r="CU1124" s="46"/>
      <c r="CV1124" s="47"/>
      <c r="CW1124" s="47"/>
      <c r="CX1124" s="47"/>
      <c r="CY1124" s="46"/>
      <c r="CZ1124" s="28"/>
      <c r="DA1124" s="28"/>
      <c r="DB1124" s="35"/>
      <c r="DE1124" s="31">
        <f t="shared" si="99"/>
        <v>443200</v>
      </c>
    </row>
    <row r="1125" spans="1:109" x14ac:dyDescent="0.25">
      <c r="A1125" s="37">
        <v>1743</v>
      </c>
      <c r="B1125" s="38" t="s">
        <v>1312</v>
      </c>
      <c r="C1125" s="33" t="s">
        <v>43</v>
      </c>
      <c r="D1125" s="40">
        <v>1</v>
      </c>
      <c r="E1125" s="21">
        <f t="shared" ref="E1125:E1133" si="105">D1125</f>
        <v>1</v>
      </c>
      <c r="F1125" s="22" t="s">
        <v>1034</v>
      </c>
      <c r="G1125" s="22" t="s">
        <v>1078</v>
      </c>
      <c r="H1125" s="22"/>
      <c r="I1125" s="22"/>
      <c r="J1125" s="22"/>
      <c r="K1125" s="22"/>
      <c r="L1125" s="23"/>
      <c r="M1125" s="22"/>
      <c r="N1125" s="24"/>
      <c r="O1125" s="24"/>
      <c r="P1125" s="24"/>
      <c r="Q1125" s="24"/>
      <c r="R1125" s="46"/>
      <c r="S1125" s="46"/>
      <c r="T1125" s="47"/>
      <c r="U1125" s="47"/>
      <c r="V1125" s="47"/>
      <c r="W1125" s="46"/>
      <c r="X1125" s="47"/>
      <c r="Y1125" s="47"/>
      <c r="Z1125" s="47"/>
      <c r="AA1125" s="46"/>
      <c r="AB1125" s="46"/>
      <c r="AC1125" s="120"/>
      <c r="AD1125" s="46"/>
      <c r="AE1125" s="46"/>
      <c r="AF1125" s="47"/>
      <c r="AG1125" s="47"/>
      <c r="AH1125" s="47"/>
      <c r="AI1125" s="46"/>
      <c r="AJ1125" s="46"/>
      <c r="AK1125" s="46"/>
      <c r="AL1125" s="46"/>
      <c r="AM1125" s="46"/>
      <c r="AN1125" s="47">
        <v>443200</v>
      </c>
      <c r="AO1125" s="47">
        <v>0</v>
      </c>
      <c r="AP1125" s="47">
        <f t="shared" si="104"/>
        <v>443200</v>
      </c>
      <c r="AQ1125" s="46"/>
      <c r="AR1125" s="47"/>
      <c r="AS1125" s="47"/>
      <c r="AT1125" s="95"/>
      <c r="AU1125" s="46"/>
      <c r="AV1125" s="47"/>
      <c r="AW1125" s="47"/>
      <c r="AX1125" s="47"/>
      <c r="AY1125" s="46"/>
      <c r="AZ1125" s="46"/>
      <c r="BA1125" s="46"/>
      <c r="BB1125" s="46"/>
      <c r="BC1125" s="46"/>
      <c r="BD1125" s="47"/>
      <c r="BE1125" s="47"/>
      <c r="BF1125" s="47"/>
      <c r="BG1125" s="46"/>
      <c r="BH1125" s="47"/>
      <c r="BI1125" s="47"/>
      <c r="BJ1125" s="47"/>
      <c r="BK1125" s="46"/>
      <c r="BL1125" s="110"/>
      <c r="BM1125" s="110"/>
      <c r="BN1125" s="47"/>
      <c r="BO1125" s="46"/>
      <c r="BP1125" s="47"/>
      <c r="BQ1125" s="47"/>
      <c r="BR1125" s="47"/>
      <c r="BS1125" s="46"/>
      <c r="BT1125" s="47"/>
      <c r="BU1125" s="47"/>
      <c r="BV1125" s="47"/>
      <c r="BW1125" s="46"/>
      <c r="BX1125" s="47"/>
      <c r="BY1125" s="47"/>
      <c r="BZ1125" s="47"/>
      <c r="CA1125" s="46"/>
      <c r="CB1125" s="47"/>
      <c r="CC1125" s="47"/>
      <c r="CD1125" s="47"/>
      <c r="CE1125" s="46"/>
      <c r="CF1125" s="47"/>
      <c r="CG1125" s="47"/>
      <c r="CH1125" s="47"/>
      <c r="CI1125" s="46"/>
      <c r="CJ1125" s="47"/>
      <c r="CK1125" s="47"/>
      <c r="CL1125" s="47"/>
      <c r="CM1125" s="46"/>
      <c r="CN1125" s="46"/>
      <c r="CO1125" s="46"/>
      <c r="CP1125" s="46"/>
      <c r="CQ1125" s="46"/>
      <c r="CR1125" s="46"/>
      <c r="CS1125" s="46"/>
      <c r="CT1125" s="46"/>
      <c r="CU1125" s="46"/>
      <c r="CV1125" s="47"/>
      <c r="CW1125" s="47"/>
      <c r="CX1125" s="47"/>
      <c r="CY1125" s="46"/>
      <c r="CZ1125" s="28"/>
      <c r="DA1125" s="28"/>
      <c r="DB1125" s="35"/>
      <c r="DE1125" s="31">
        <f t="shared" si="99"/>
        <v>443200</v>
      </c>
    </row>
    <row r="1126" spans="1:109" x14ac:dyDescent="0.25">
      <c r="A1126" s="37">
        <v>1745</v>
      </c>
      <c r="B1126" s="38" t="s">
        <v>1313</v>
      </c>
      <c r="C1126" s="33" t="s">
        <v>43</v>
      </c>
      <c r="D1126" s="40">
        <v>2</v>
      </c>
      <c r="E1126" s="21">
        <f t="shared" si="105"/>
        <v>2</v>
      </c>
      <c r="F1126" s="22" t="s">
        <v>1034</v>
      </c>
      <c r="G1126" s="22" t="s">
        <v>1078</v>
      </c>
      <c r="H1126" s="22"/>
      <c r="I1126" s="22"/>
      <c r="J1126" s="22"/>
      <c r="K1126" s="22"/>
      <c r="L1126" s="23"/>
      <c r="M1126" s="22"/>
      <c r="N1126" s="24"/>
      <c r="O1126" s="24"/>
      <c r="P1126" s="24"/>
      <c r="Q1126" s="24"/>
      <c r="R1126" s="46"/>
      <c r="S1126" s="46"/>
      <c r="T1126" s="47"/>
      <c r="U1126" s="47"/>
      <c r="V1126" s="47"/>
      <c r="W1126" s="46"/>
      <c r="X1126" s="47"/>
      <c r="Y1126" s="47"/>
      <c r="Z1126" s="47"/>
      <c r="AA1126" s="46"/>
      <c r="AB1126" s="46"/>
      <c r="AC1126" s="120"/>
      <c r="AD1126" s="46"/>
      <c r="AE1126" s="46"/>
      <c r="AF1126" s="47"/>
      <c r="AG1126" s="47"/>
      <c r="AH1126" s="47"/>
      <c r="AI1126" s="46"/>
      <c r="AJ1126" s="46"/>
      <c r="AK1126" s="46"/>
      <c r="AL1126" s="46"/>
      <c r="AM1126" s="46"/>
      <c r="AN1126" s="47">
        <v>443200</v>
      </c>
      <c r="AO1126" s="47">
        <v>0</v>
      </c>
      <c r="AP1126" s="47">
        <f t="shared" si="104"/>
        <v>443200</v>
      </c>
      <c r="AQ1126" s="46"/>
      <c r="AR1126" s="47"/>
      <c r="AS1126" s="47"/>
      <c r="AT1126" s="95"/>
      <c r="AU1126" s="46"/>
      <c r="AV1126" s="47"/>
      <c r="AW1126" s="47"/>
      <c r="AX1126" s="47"/>
      <c r="AY1126" s="46"/>
      <c r="AZ1126" s="46"/>
      <c r="BA1126" s="46"/>
      <c r="BB1126" s="46"/>
      <c r="BC1126" s="46"/>
      <c r="BD1126" s="47"/>
      <c r="BE1126" s="47"/>
      <c r="BF1126" s="47"/>
      <c r="BG1126" s="46"/>
      <c r="BH1126" s="47"/>
      <c r="BI1126" s="47"/>
      <c r="BJ1126" s="47"/>
      <c r="BK1126" s="46"/>
      <c r="BL1126" s="110"/>
      <c r="BM1126" s="110"/>
      <c r="BN1126" s="47"/>
      <c r="BO1126" s="46"/>
      <c r="BP1126" s="47"/>
      <c r="BQ1126" s="47"/>
      <c r="BR1126" s="47"/>
      <c r="BS1126" s="46"/>
      <c r="BT1126" s="47"/>
      <c r="BU1126" s="47"/>
      <c r="BV1126" s="47"/>
      <c r="BW1126" s="46"/>
      <c r="BX1126" s="47"/>
      <c r="BY1126" s="47"/>
      <c r="BZ1126" s="47"/>
      <c r="CA1126" s="46"/>
      <c r="CB1126" s="47"/>
      <c r="CC1126" s="47"/>
      <c r="CD1126" s="47"/>
      <c r="CE1126" s="46"/>
      <c r="CF1126" s="47"/>
      <c r="CG1126" s="47"/>
      <c r="CH1126" s="47"/>
      <c r="CI1126" s="46"/>
      <c r="CJ1126" s="47"/>
      <c r="CK1126" s="47"/>
      <c r="CL1126" s="47"/>
      <c r="CM1126" s="46"/>
      <c r="CN1126" s="46"/>
      <c r="CO1126" s="46"/>
      <c r="CP1126" s="46"/>
      <c r="CQ1126" s="46"/>
      <c r="CR1126" s="46"/>
      <c r="CS1126" s="46"/>
      <c r="CT1126" s="46"/>
      <c r="CU1126" s="46"/>
      <c r="CV1126" s="47"/>
      <c r="CW1126" s="47"/>
      <c r="CX1126" s="47"/>
      <c r="CY1126" s="46"/>
      <c r="CZ1126" s="28"/>
      <c r="DA1126" s="28"/>
      <c r="DB1126" s="35"/>
      <c r="DE1126" s="31">
        <f t="shared" si="99"/>
        <v>443200</v>
      </c>
    </row>
    <row r="1127" spans="1:109" ht="22.5" x14ac:dyDescent="0.25">
      <c r="A1127" s="18">
        <v>1746</v>
      </c>
      <c r="B1127" s="38" t="s">
        <v>1314</v>
      </c>
      <c r="C1127" s="33" t="s">
        <v>43</v>
      </c>
      <c r="D1127" s="40">
        <v>1</v>
      </c>
      <c r="E1127" s="21">
        <f t="shared" si="105"/>
        <v>1</v>
      </c>
      <c r="F1127" s="23" t="s">
        <v>1034</v>
      </c>
      <c r="G1127" s="23" t="s">
        <v>1144</v>
      </c>
      <c r="H1127" s="22"/>
      <c r="I1127" s="22"/>
      <c r="J1127" s="22"/>
      <c r="K1127" s="22"/>
      <c r="L1127" s="23"/>
      <c r="M1127" s="22" t="s">
        <v>124</v>
      </c>
      <c r="N1127" s="24"/>
      <c r="O1127" s="24"/>
      <c r="P1127" s="24"/>
      <c r="Q1127" s="24"/>
      <c r="R1127" s="46"/>
      <c r="S1127" s="46"/>
      <c r="T1127" s="47"/>
      <c r="U1127" s="47"/>
      <c r="V1127" s="47"/>
      <c r="W1127" s="46"/>
      <c r="X1127" s="47"/>
      <c r="Y1127" s="47"/>
      <c r="Z1127" s="47"/>
      <c r="AA1127" s="46"/>
      <c r="AB1127" s="46"/>
      <c r="AC1127" s="120"/>
      <c r="AD1127" s="46"/>
      <c r="AE1127" s="46"/>
      <c r="AF1127" s="47"/>
      <c r="AG1127" s="47"/>
      <c r="AH1127" s="47"/>
      <c r="AI1127" s="46"/>
      <c r="AJ1127" s="46"/>
      <c r="AK1127" s="46"/>
      <c r="AL1127" s="46"/>
      <c r="AM1127" s="46"/>
      <c r="AN1127" s="47"/>
      <c r="AO1127" s="47"/>
      <c r="AP1127" s="47"/>
      <c r="AQ1127" s="46"/>
      <c r="AR1127" s="47"/>
      <c r="AS1127" s="47"/>
      <c r="AT1127" s="95"/>
      <c r="AU1127" s="46"/>
      <c r="AV1127" s="47"/>
      <c r="AW1127" s="47"/>
      <c r="AX1127" s="47"/>
      <c r="AY1127" s="46"/>
      <c r="AZ1127" s="46"/>
      <c r="BA1127" s="46"/>
      <c r="BB1127" s="46"/>
      <c r="BC1127" s="46"/>
      <c r="BD1127" s="47"/>
      <c r="BE1127" s="47"/>
      <c r="BF1127" s="47"/>
      <c r="BG1127" s="46"/>
      <c r="BH1127" s="47"/>
      <c r="BI1127" s="47"/>
      <c r="BJ1127" s="47"/>
      <c r="BK1127" s="46"/>
      <c r="BL1127" s="110"/>
      <c r="BM1127" s="110"/>
      <c r="BN1127" s="47"/>
      <c r="BO1127" s="46"/>
      <c r="BP1127" s="47"/>
      <c r="BQ1127" s="47"/>
      <c r="BR1127" s="47"/>
      <c r="BS1127" s="46"/>
      <c r="BT1127" s="47"/>
      <c r="BU1127" s="47"/>
      <c r="BV1127" s="47"/>
      <c r="BW1127" s="46"/>
      <c r="BX1127" s="47"/>
      <c r="BY1127" s="47"/>
      <c r="BZ1127" s="47"/>
      <c r="CA1127" s="46"/>
      <c r="CB1127" s="47"/>
      <c r="CC1127" s="47"/>
      <c r="CD1127" s="47"/>
      <c r="CE1127" s="46"/>
      <c r="CF1127" s="47"/>
      <c r="CG1127" s="47"/>
      <c r="CH1127" s="47"/>
      <c r="CI1127" s="46"/>
      <c r="CJ1127" s="47"/>
      <c r="CK1127" s="47"/>
      <c r="CL1127" s="47"/>
      <c r="CM1127" s="46"/>
      <c r="CN1127" s="46"/>
      <c r="CO1127" s="46"/>
      <c r="CP1127" s="46"/>
      <c r="CQ1127" s="46"/>
      <c r="CR1127" s="46"/>
      <c r="CS1127" s="46"/>
      <c r="CT1127" s="46"/>
      <c r="CU1127" s="46"/>
      <c r="CV1127" s="47"/>
      <c r="CW1127" s="47"/>
      <c r="CX1127" s="47"/>
      <c r="CY1127" s="46"/>
      <c r="CZ1127" s="28">
        <f>VLOOKUP(A1127,[1]Hoja2!$A$1:$G$589,7,0)</f>
        <v>740000</v>
      </c>
      <c r="DA1127" s="28">
        <v>0</v>
      </c>
      <c r="DB1127" s="35">
        <f t="shared" si="103"/>
        <v>740000</v>
      </c>
      <c r="DE1127" s="31">
        <f t="shared" si="99"/>
        <v>740000</v>
      </c>
    </row>
    <row r="1128" spans="1:109" ht="22.5" x14ac:dyDescent="0.25">
      <c r="A1128" s="41">
        <v>1747</v>
      </c>
      <c r="B1128" s="38" t="s">
        <v>1315</v>
      </c>
      <c r="C1128" s="33" t="s">
        <v>43</v>
      </c>
      <c r="D1128" s="40">
        <v>1</v>
      </c>
      <c r="E1128" s="21">
        <f t="shared" si="105"/>
        <v>1</v>
      </c>
      <c r="F1128" s="22" t="s">
        <v>1034</v>
      </c>
      <c r="G1128" s="22" t="s">
        <v>1039</v>
      </c>
      <c r="H1128" s="22"/>
      <c r="I1128" s="22"/>
      <c r="J1128" s="22"/>
      <c r="K1128" s="22"/>
      <c r="L1128" s="23"/>
      <c r="M1128" s="22"/>
      <c r="N1128" s="24"/>
      <c r="O1128" s="24"/>
      <c r="P1128" s="24"/>
      <c r="Q1128" s="24"/>
      <c r="R1128" s="46"/>
      <c r="S1128" s="46"/>
      <c r="T1128" s="47"/>
      <c r="U1128" s="47"/>
      <c r="V1128" s="47"/>
      <c r="W1128" s="46"/>
      <c r="X1128" s="47">
        <v>2511600</v>
      </c>
      <c r="Y1128" s="47">
        <v>0</v>
      </c>
      <c r="Z1128" s="47">
        <f>+X1128+Y1128</f>
        <v>2511600</v>
      </c>
      <c r="AA1128" s="46"/>
      <c r="AB1128" s="46"/>
      <c r="AC1128" s="120"/>
      <c r="AD1128" s="46"/>
      <c r="AE1128" s="46"/>
      <c r="AF1128" s="47"/>
      <c r="AG1128" s="47"/>
      <c r="AH1128" s="47"/>
      <c r="AI1128" s="46"/>
      <c r="AJ1128" s="46"/>
      <c r="AK1128" s="46"/>
      <c r="AL1128" s="46"/>
      <c r="AM1128" s="46"/>
      <c r="AN1128" s="47"/>
      <c r="AO1128" s="47"/>
      <c r="AP1128" s="47"/>
      <c r="AQ1128" s="46"/>
      <c r="AR1128" s="47"/>
      <c r="AS1128" s="47"/>
      <c r="AT1128" s="95"/>
      <c r="AU1128" s="46"/>
      <c r="AV1128" s="47"/>
      <c r="AW1128" s="47"/>
      <c r="AX1128" s="47"/>
      <c r="AY1128" s="46"/>
      <c r="AZ1128" s="46"/>
      <c r="BA1128" s="46"/>
      <c r="BB1128" s="46"/>
      <c r="BC1128" s="46"/>
      <c r="BD1128" s="47"/>
      <c r="BE1128" s="47"/>
      <c r="BF1128" s="47"/>
      <c r="BG1128" s="46"/>
      <c r="BH1128" s="47"/>
      <c r="BI1128" s="47"/>
      <c r="BJ1128" s="47"/>
      <c r="BK1128" s="46"/>
      <c r="BL1128" s="110"/>
      <c r="BM1128" s="110"/>
      <c r="BN1128" s="47"/>
      <c r="BO1128" s="46"/>
      <c r="BP1128" s="47"/>
      <c r="BQ1128" s="47"/>
      <c r="BR1128" s="47"/>
      <c r="BS1128" s="46"/>
      <c r="BT1128" s="47"/>
      <c r="BU1128" s="47"/>
      <c r="BV1128" s="47"/>
      <c r="BW1128" s="46"/>
      <c r="BX1128" s="47"/>
      <c r="BY1128" s="47"/>
      <c r="BZ1128" s="47"/>
      <c r="CA1128" s="46"/>
      <c r="CB1128" s="47"/>
      <c r="CC1128" s="47"/>
      <c r="CD1128" s="47"/>
      <c r="CE1128" s="46"/>
      <c r="CF1128" s="47"/>
      <c r="CG1128" s="47"/>
      <c r="CH1128" s="47"/>
      <c r="CI1128" s="46"/>
      <c r="CJ1128" s="47"/>
      <c r="CK1128" s="47"/>
      <c r="CL1128" s="47"/>
      <c r="CM1128" s="46"/>
      <c r="CN1128" s="46"/>
      <c r="CO1128" s="46"/>
      <c r="CP1128" s="46"/>
      <c r="CQ1128" s="46"/>
      <c r="CR1128" s="46"/>
      <c r="CS1128" s="46"/>
      <c r="CT1128" s="46"/>
      <c r="CU1128" s="46"/>
      <c r="CV1128" s="47">
        <v>2511600</v>
      </c>
      <c r="CW1128" s="47">
        <v>0</v>
      </c>
      <c r="CX1128" s="47">
        <f>+CV1128+CW1128</f>
        <v>2511600</v>
      </c>
      <c r="CY1128" s="46"/>
      <c r="CZ1128" s="28"/>
      <c r="DA1128" s="28"/>
      <c r="DB1128" s="35"/>
      <c r="DE1128" s="31">
        <f t="shared" si="99"/>
        <v>2511600</v>
      </c>
    </row>
    <row r="1129" spans="1:109" ht="22.5" x14ac:dyDescent="0.25">
      <c r="A1129" s="18">
        <v>1749</v>
      </c>
      <c r="B1129" s="19" t="s">
        <v>1316</v>
      </c>
      <c r="C1129" s="33" t="s">
        <v>43</v>
      </c>
      <c r="D1129" s="21">
        <v>2</v>
      </c>
      <c r="E1129" s="21">
        <f t="shared" si="105"/>
        <v>2</v>
      </c>
      <c r="F1129" s="23" t="s">
        <v>1034</v>
      </c>
      <c r="G1129" s="23" t="s">
        <v>1144</v>
      </c>
      <c r="H1129" s="22"/>
      <c r="I1129" s="22"/>
      <c r="J1129" s="22"/>
      <c r="K1129" s="22"/>
      <c r="L1129" s="23"/>
      <c r="M1129" s="22" t="s">
        <v>124</v>
      </c>
      <c r="N1129" s="24"/>
      <c r="O1129" s="24"/>
      <c r="P1129" s="24"/>
      <c r="Q1129" s="24"/>
      <c r="R1129" s="46"/>
      <c r="S1129" s="46"/>
      <c r="T1129" s="47"/>
      <c r="U1129" s="47"/>
      <c r="V1129" s="47"/>
      <c r="W1129" s="46"/>
      <c r="X1129" s="47"/>
      <c r="Y1129" s="47"/>
      <c r="Z1129" s="47"/>
      <c r="AA1129" s="46"/>
      <c r="AB1129" s="46"/>
      <c r="AC1129" s="120"/>
      <c r="AD1129" s="46"/>
      <c r="AE1129" s="46"/>
      <c r="AF1129" s="47"/>
      <c r="AG1129" s="47"/>
      <c r="AH1129" s="47"/>
      <c r="AI1129" s="46"/>
      <c r="AJ1129" s="46"/>
      <c r="AK1129" s="46"/>
      <c r="AL1129" s="46"/>
      <c r="AM1129" s="46"/>
      <c r="AN1129" s="47"/>
      <c r="AO1129" s="47"/>
      <c r="AP1129" s="47"/>
      <c r="AQ1129" s="46"/>
      <c r="AR1129" s="47"/>
      <c r="AS1129" s="47"/>
      <c r="AT1129" s="95"/>
      <c r="AU1129" s="46"/>
      <c r="AV1129" s="47"/>
      <c r="AW1129" s="47"/>
      <c r="AX1129" s="47"/>
      <c r="AY1129" s="46"/>
      <c r="AZ1129" s="46"/>
      <c r="BA1129" s="46"/>
      <c r="BB1129" s="46"/>
      <c r="BC1129" s="46"/>
      <c r="BD1129" s="47"/>
      <c r="BE1129" s="47"/>
      <c r="BF1129" s="47"/>
      <c r="BG1129" s="46"/>
      <c r="BH1129" s="47"/>
      <c r="BI1129" s="47"/>
      <c r="BJ1129" s="47"/>
      <c r="BK1129" s="46"/>
      <c r="BL1129" s="110"/>
      <c r="BM1129" s="110"/>
      <c r="BN1129" s="47"/>
      <c r="BO1129" s="46"/>
      <c r="BP1129" s="47"/>
      <c r="BQ1129" s="47"/>
      <c r="BR1129" s="47"/>
      <c r="BS1129" s="46"/>
      <c r="BT1129" s="47"/>
      <c r="BU1129" s="47"/>
      <c r="BV1129" s="47"/>
      <c r="BW1129" s="46"/>
      <c r="BX1129" s="47"/>
      <c r="BY1129" s="47"/>
      <c r="BZ1129" s="47"/>
      <c r="CA1129" s="46"/>
      <c r="CB1129" s="47"/>
      <c r="CC1129" s="47"/>
      <c r="CD1129" s="47"/>
      <c r="CE1129" s="46"/>
      <c r="CF1129" s="47"/>
      <c r="CG1129" s="47"/>
      <c r="CH1129" s="47"/>
      <c r="CI1129" s="46"/>
      <c r="CJ1129" s="47"/>
      <c r="CK1129" s="47"/>
      <c r="CL1129" s="47"/>
      <c r="CM1129" s="46"/>
      <c r="CN1129" s="46"/>
      <c r="CO1129" s="46"/>
      <c r="CP1129" s="46"/>
      <c r="CQ1129" s="46"/>
      <c r="CR1129" s="46"/>
      <c r="CS1129" s="46"/>
      <c r="CT1129" s="46"/>
      <c r="CU1129" s="46"/>
      <c r="CV1129" s="47"/>
      <c r="CW1129" s="47"/>
      <c r="CX1129" s="47"/>
      <c r="CY1129" s="46"/>
      <c r="CZ1129" s="28">
        <f>VLOOKUP(A1129,[1]Hoja2!$A$1:$G$589,7,0)</f>
        <v>665000</v>
      </c>
      <c r="DA1129" s="28">
        <v>0</v>
      </c>
      <c r="DB1129" s="35">
        <f t="shared" si="103"/>
        <v>665000</v>
      </c>
      <c r="DE1129" s="31">
        <f t="shared" si="99"/>
        <v>665000</v>
      </c>
    </row>
    <row r="1130" spans="1:109" x14ac:dyDescent="0.25">
      <c r="A1130" s="37">
        <v>1761</v>
      </c>
      <c r="B1130" s="39" t="s">
        <v>1317</v>
      </c>
      <c r="C1130" s="33" t="s">
        <v>43</v>
      </c>
      <c r="D1130" s="21">
        <v>1</v>
      </c>
      <c r="E1130" s="21">
        <f t="shared" si="105"/>
        <v>1</v>
      </c>
      <c r="F1130" s="22" t="s">
        <v>1034</v>
      </c>
      <c r="G1130" s="22" t="s">
        <v>1070</v>
      </c>
      <c r="H1130" s="22"/>
      <c r="I1130" s="22"/>
      <c r="J1130" s="22"/>
      <c r="K1130" s="22"/>
      <c r="L1130" s="23"/>
      <c r="M1130" s="22"/>
      <c r="N1130" s="24"/>
      <c r="O1130" s="24"/>
      <c r="P1130" s="24"/>
      <c r="Q1130" s="24"/>
      <c r="R1130" s="46"/>
      <c r="S1130" s="46"/>
      <c r="T1130" s="47"/>
      <c r="U1130" s="47"/>
      <c r="V1130" s="47"/>
      <c r="W1130" s="46"/>
      <c r="X1130" s="47"/>
      <c r="Y1130" s="47"/>
      <c r="Z1130" s="47"/>
      <c r="AA1130" s="46"/>
      <c r="AB1130" s="46"/>
      <c r="AC1130" s="120"/>
      <c r="AD1130" s="46"/>
      <c r="AE1130" s="46"/>
      <c r="AF1130" s="47"/>
      <c r="AG1130" s="47"/>
      <c r="AH1130" s="47"/>
      <c r="AI1130" s="46"/>
      <c r="AJ1130" s="46"/>
      <c r="AK1130" s="46"/>
      <c r="AL1130" s="46"/>
      <c r="AM1130" s="46"/>
      <c r="AN1130" s="47"/>
      <c r="AO1130" s="47"/>
      <c r="AP1130" s="47"/>
      <c r="AQ1130" s="46"/>
      <c r="AR1130" s="47"/>
      <c r="AS1130" s="47"/>
      <c r="AT1130" s="95"/>
      <c r="AU1130" s="46"/>
      <c r="AV1130" s="47"/>
      <c r="AW1130" s="47"/>
      <c r="AX1130" s="47"/>
      <c r="AY1130" s="46"/>
      <c r="AZ1130" s="46"/>
      <c r="BA1130" s="46"/>
      <c r="BB1130" s="46"/>
      <c r="BC1130" s="46"/>
      <c r="BD1130" s="47"/>
      <c r="BE1130" s="47"/>
      <c r="BF1130" s="47"/>
      <c r="BG1130" s="46"/>
      <c r="BH1130" s="47"/>
      <c r="BI1130" s="47"/>
      <c r="BJ1130" s="47"/>
      <c r="BK1130" s="46"/>
      <c r="BL1130" s="110"/>
      <c r="BM1130" s="110"/>
      <c r="BN1130" s="47"/>
      <c r="BO1130" s="46"/>
      <c r="BP1130" s="47"/>
      <c r="BQ1130" s="47"/>
      <c r="BR1130" s="47"/>
      <c r="BS1130" s="46"/>
      <c r="BT1130" s="47"/>
      <c r="BU1130" s="47"/>
      <c r="BV1130" s="47"/>
      <c r="BW1130" s="46"/>
      <c r="BX1130" s="47"/>
      <c r="BY1130" s="47"/>
      <c r="BZ1130" s="47"/>
      <c r="CA1130" s="46"/>
      <c r="CB1130" s="47"/>
      <c r="CC1130" s="47"/>
      <c r="CD1130" s="47"/>
      <c r="CE1130" s="46"/>
      <c r="CF1130" s="47"/>
      <c r="CG1130" s="47"/>
      <c r="CH1130" s="47"/>
      <c r="CI1130" s="46"/>
      <c r="CJ1130" s="47"/>
      <c r="CK1130" s="47"/>
      <c r="CL1130" s="47"/>
      <c r="CM1130" s="46"/>
      <c r="CN1130" s="46"/>
      <c r="CO1130" s="46"/>
      <c r="CP1130" s="46"/>
      <c r="CQ1130" s="46"/>
      <c r="CR1130" s="46"/>
      <c r="CS1130" s="46"/>
      <c r="CT1130" s="46"/>
      <c r="CU1130" s="46"/>
      <c r="CV1130" s="47"/>
      <c r="CW1130" s="47"/>
      <c r="CX1130" s="47"/>
      <c r="CY1130" s="46"/>
      <c r="CZ1130" s="28"/>
      <c r="DA1130" s="28"/>
      <c r="DB1130" s="35"/>
      <c r="DE1130" s="31" t="e">
        <f t="shared" si="99"/>
        <v>#NUM!</v>
      </c>
    </row>
    <row r="1131" spans="1:109" ht="33.75" x14ac:dyDescent="0.25">
      <c r="A1131" s="18">
        <v>1796</v>
      </c>
      <c r="B1131" s="38" t="s">
        <v>1318</v>
      </c>
      <c r="C1131" s="33" t="s">
        <v>43</v>
      </c>
      <c r="D1131" s="40">
        <v>4</v>
      </c>
      <c r="E1131" s="21">
        <f t="shared" si="105"/>
        <v>4</v>
      </c>
      <c r="F1131" s="23" t="s">
        <v>1034</v>
      </c>
      <c r="G1131" s="23" t="s">
        <v>1039</v>
      </c>
      <c r="H1131" s="22"/>
      <c r="I1131" s="22"/>
      <c r="J1131" s="22"/>
      <c r="K1131" s="22"/>
      <c r="L1131" s="23"/>
      <c r="M1131" s="22" t="s">
        <v>124</v>
      </c>
      <c r="N1131" s="24"/>
      <c r="O1131" s="24"/>
      <c r="P1131" s="24"/>
      <c r="Q1131" s="24"/>
      <c r="R1131" s="46"/>
      <c r="S1131" s="46"/>
      <c r="T1131" s="47"/>
      <c r="U1131" s="47"/>
      <c r="V1131" s="47"/>
      <c r="W1131" s="46"/>
      <c r="X1131" s="47">
        <v>500115</v>
      </c>
      <c r="Y1131" s="47">
        <v>95021.85</v>
      </c>
      <c r="Z1131" s="47">
        <f>+X1131+Y1131</f>
        <v>595136.85</v>
      </c>
      <c r="AA1131" s="46"/>
      <c r="AB1131" s="46"/>
      <c r="AC1131" s="120"/>
      <c r="AD1131" s="46"/>
      <c r="AE1131" s="46"/>
      <c r="AF1131" s="47"/>
      <c r="AG1131" s="47"/>
      <c r="AH1131" s="47"/>
      <c r="AI1131" s="46"/>
      <c r="AJ1131" s="46"/>
      <c r="AK1131" s="46"/>
      <c r="AL1131" s="46"/>
      <c r="AM1131" s="46"/>
      <c r="AN1131" s="47"/>
      <c r="AO1131" s="47"/>
      <c r="AP1131" s="47"/>
      <c r="AQ1131" s="46"/>
      <c r="AR1131" s="47"/>
      <c r="AS1131" s="47"/>
      <c r="AT1131" s="95"/>
      <c r="AU1131" s="46"/>
      <c r="AV1131" s="47"/>
      <c r="AW1131" s="47"/>
      <c r="AX1131" s="47"/>
      <c r="AY1131" s="46"/>
      <c r="AZ1131" s="46"/>
      <c r="BA1131" s="46"/>
      <c r="BB1131" s="46"/>
      <c r="BC1131" s="46"/>
      <c r="BD1131" s="47"/>
      <c r="BE1131" s="47"/>
      <c r="BF1131" s="47"/>
      <c r="BG1131" s="46"/>
      <c r="BH1131" s="47">
        <v>327900</v>
      </c>
      <c r="BI1131" s="47">
        <v>62301</v>
      </c>
      <c r="BJ1131" s="47">
        <f>+BH1131+BI1131</f>
        <v>390201</v>
      </c>
      <c r="BK1131" s="46"/>
      <c r="BL1131" s="110"/>
      <c r="BM1131" s="110"/>
      <c r="BN1131" s="47"/>
      <c r="BO1131" s="46"/>
      <c r="BP1131" s="47"/>
      <c r="BQ1131" s="47"/>
      <c r="BR1131" s="47"/>
      <c r="BS1131" s="46"/>
      <c r="BT1131" s="47"/>
      <c r="BU1131" s="47"/>
      <c r="BV1131" s="47"/>
      <c r="BW1131" s="46"/>
      <c r="BX1131" s="47"/>
      <c r="BY1131" s="47"/>
      <c r="BZ1131" s="47"/>
      <c r="CA1131" s="46"/>
      <c r="CB1131" s="47"/>
      <c r="CC1131" s="47"/>
      <c r="CD1131" s="47"/>
      <c r="CE1131" s="46"/>
      <c r="CF1131" s="47"/>
      <c r="CG1131" s="47"/>
      <c r="CH1131" s="47"/>
      <c r="CI1131" s="46"/>
      <c r="CJ1131" s="47"/>
      <c r="CK1131" s="47"/>
      <c r="CL1131" s="47"/>
      <c r="CM1131" s="46"/>
      <c r="CN1131" s="46"/>
      <c r="CO1131" s="46"/>
      <c r="CP1131" s="46"/>
      <c r="CQ1131" s="46"/>
      <c r="CR1131" s="46"/>
      <c r="CS1131" s="46"/>
      <c r="CT1131" s="46"/>
      <c r="CU1131" s="46"/>
      <c r="CV1131" s="47">
        <v>500115</v>
      </c>
      <c r="CW1131" s="47">
        <v>95021.85</v>
      </c>
      <c r="CX1131" s="47">
        <f>+CV1131+CW1131</f>
        <v>595136.85</v>
      </c>
      <c r="CY1131" s="46"/>
      <c r="CZ1131" s="28"/>
      <c r="DA1131" s="28"/>
      <c r="DB1131" s="35"/>
      <c r="DE1131" s="31">
        <f t="shared" si="99"/>
        <v>595136.85</v>
      </c>
    </row>
    <row r="1132" spans="1:109" ht="22.5" x14ac:dyDescent="0.25">
      <c r="A1132" s="18">
        <v>1797</v>
      </c>
      <c r="B1132" s="38" t="s">
        <v>1319</v>
      </c>
      <c r="C1132" s="33" t="s">
        <v>43</v>
      </c>
      <c r="D1132" s="40">
        <v>2</v>
      </c>
      <c r="E1132" s="21">
        <f t="shared" si="105"/>
        <v>2</v>
      </c>
      <c r="F1132" s="23" t="s">
        <v>1034</v>
      </c>
      <c r="G1132" s="23" t="s">
        <v>1039</v>
      </c>
      <c r="H1132" s="22"/>
      <c r="I1132" s="22"/>
      <c r="J1132" s="22"/>
      <c r="K1132" s="22"/>
      <c r="L1132" s="23"/>
      <c r="M1132" s="22" t="s">
        <v>124</v>
      </c>
      <c r="N1132" s="24"/>
      <c r="O1132" s="24"/>
      <c r="P1132" s="24"/>
      <c r="Q1132" s="24"/>
      <c r="R1132" s="46"/>
      <c r="S1132" s="46"/>
      <c r="T1132" s="47"/>
      <c r="U1132" s="47"/>
      <c r="V1132" s="47"/>
      <c r="W1132" s="46"/>
      <c r="X1132" s="47">
        <v>582015</v>
      </c>
      <c r="Y1132" s="47">
        <v>110582.85</v>
      </c>
      <c r="Z1132" s="47">
        <f>+X1132+Y1132</f>
        <v>692597.85</v>
      </c>
      <c r="AA1132" s="46"/>
      <c r="AB1132" s="46"/>
      <c r="AC1132" s="120"/>
      <c r="AD1132" s="46"/>
      <c r="AE1132" s="46"/>
      <c r="AF1132" s="47"/>
      <c r="AG1132" s="47"/>
      <c r="AH1132" s="47"/>
      <c r="AI1132" s="46"/>
      <c r="AJ1132" s="46"/>
      <c r="AK1132" s="46"/>
      <c r="AL1132" s="46"/>
      <c r="AM1132" s="46"/>
      <c r="AN1132" s="47">
        <v>770209.33333333337</v>
      </c>
      <c r="AO1132" s="47">
        <v>146339.77333333335</v>
      </c>
      <c r="AP1132" s="47">
        <f>+AN1132+AO1132</f>
        <v>916549.10666666669</v>
      </c>
      <c r="AQ1132" s="46"/>
      <c r="AR1132" s="47"/>
      <c r="AS1132" s="47"/>
      <c r="AT1132" s="95"/>
      <c r="AU1132" s="46"/>
      <c r="AV1132" s="47"/>
      <c r="AW1132" s="47"/>
      <c r="AX1132" s="47"/>
      <c r="AY1132" s="46"/>
      <c r="AZ1132" s="46"/>
      <c r="BA1132" s="46"/>
      <c r="BB1132" s="46"/>
      <c r="BC1132" s="46"/>
      <c r="BD1132" s="47"/>
      <c r="BE1132" s="47"/>
      <c r="BF1132" s="47"/>
      <c r="BG1132" s="46"/>
      <c r="BH1132" s="47">
        <v>327900</v>
      </c>
      <c r="BI1132" s="47">
        <v>62301</v>
      </c>
      <c r="BJ1132" s="47">
        <f>+BH1132+BI1132</f>
        <v>390201</v>
      </c>
      <c r="BK1132" s="46"/>
      <c r="BL1132" s="110"/>
      <c r="BM1132" s="110"/>
      <c r="BN1132" s="47"/>
      <c r="BO1132" s="46"/>
      <c r="BP1132" s="47"/>
      <c r="BQ1132" s="47"/>
      <c r="BR1132" s="47"/>
      <c r="BS1132" s="46"/>
      <c r="BT1132" s="47"/>
      <c r="BU1132" s="47"/>
      <c r="BV1132" s="47"/>
      <c r="BW1132" s="46"/>
      <c r="BX1132" s="47"/>
      <c r="BY1132" s="47"/>
      <c r="BZ1132" s="47"/>
      <c r="CA1132" s="46"/>
      <c r="CB1132" s="47"/>
      <c r="CC1132" s="47"/>
      <c r="CD1132" s="47"/>
      <c r="CE1132" s="46"/>
      <c r="CF1132" s="47"/>
      <c r="CG1132" s="47"/>
      <c r="CH1132" s="47"/>
      <c r="CI1132" s="46"/>
      <c r="CJ1132" s="47"/>
      <c r="CK1132" s="47"/>
      <c r="CL1132" s="47"/>
      <c r="CM1132" s="46"/>
      <c r="CN1132" s="46"/>
      <c r="CO1132" s="46"/>
      <c r="CP1132" s="46"/>
      <c r="CQ1132" s="46"/>
      <c r="CR1132" s="46"/>
      <c r="CS1132" s="46"/>
      <c r="CT1132" s="46"/>
      <c r="CU1132" s="46"/>
      <c r="CV1132" s="47">
        <v>582015</v>
      </c>
      <c r="CW1132" s="47">
        <v>110582.85</v>
      </c>
      <c r="CX1132" s="47">
        <f>+CV1132+CW1132</f>
        <v>692597.85</v>
      </c>
      <c r="CY1132" s="46"/>
      <c r="CZ1132" s="28"/>
      <c r="DA1132" s="28"/>
      <c r="DB1132" s="35"/>
      <c r="DE1132" s="31">
        <f t="shared" si="99"/>
        <v>692597.85</v>
      </c>
    </row>
    <row r="1133" spans="1:109" ht="33.75" x14ac:dyDescent="0.25">
      <c r="A1133" s="36">
        <v>1798</v>
      </c>
      <c r="B1133" s="38" t="s">
        <v>1320</v>
      </c>
      <c r="C1133" s="33" t="s">
        <v>43</v>
      </c>
      <c r="D1133" s="40">
        <v>1</v>
      </c>
      <c r="E1133" s="21">
        <f t="shared" si="105"/>
        <v>1</v>
      </c>
      <c r="F1133" s="23" t="s">
        <v>1034</v>
      </c>
      <c r="G1133" s="23" t="s">
        <v>1039</v>
      </c>
      <c r="H1133" s="22"/>
      <c r="I1133" s="22"/>
      <c r="J1133" s="22"/>
      <c r="K1133" s="22"/>
      <c r="L1133" s="23"/>
      <c r="M1133" s="22" t="s">
        <v>124</v>
      </c>
      <c r="N1133" s="24"/>
      <c r="O1133" s="24"/>
      <c r="P1133" s="24"/>
      <c r="Q1133" s="24"/>
      <c r="R1133" s="46"/>
      <c r="S1133" s="46"/>
      <c r="T1133" s="47"/>
      <c r="U1133" s="47"/>
      <c r="V1133" s="47"/>
      <c r="W1133" s="46"/>
      <c r="X1133" s="47"/>
      <c r="Y1133" s="47"/>
      <c r="Z1133" s="47"/>
      <c r="AA1133" s="46"/>
      <c r="AB1133" s="46"/>
      <c r="AC1133" s="120"/>
      <c r="AD1133" s="46"/>
      <c r="AE1133" s="46"/>
      <c r="AF1133" s="47"/>
      <c r="AG1133" s="47"/>
      <c r="AH1133" s="47"/>
      <c r="AI1133" s="46"/>
      <c r="AJ1133" s="46"/>
      <c r="AK1133" s="46"/>
      <c r="AL1133" s="46"/>
      <c r="AM1133" s="46"/>
      <c r="AN1133" s="47"/>
      <c r="AO1133" s="47"/>
      <c r="AP1133" s="47"/>
      <c r="AQ1133" s="46"/>
      <c r="AR1133" s="47"/>
      <c r="AS1133" s="47"/>
      <c r="AT1133" s="95"/>
      <c r="AU1133" s="46"/>
      <c r="AV1133" s="47"/>
      <c r="AW1133" s="47"/>
      <c r="AX1133" s="47"/>
      <c r="AY1133" s="46"/>
      <c r="AZ1133" s="46"/>
      <c r="BA1133" s="46"/>
      <c r="BB1133" s="46"/>
      <c r="BC1133" s="46"/>
      <c r="BD1133" s="47"/>
      <c r="BE1133" s="47"/>
      <c r="BF1133" s="47"/>
      <c r="BG1133" s="46"/>
      <c r="BH1133" s="47">
        <v>327900</v>
      </c>
      <c r="BI1133" s="47">
        <v>62301</v>
      </c>
      <c r="BJ1133" s="47">
        <f>+BH1133+BI1133</f>
        <v>390201</v>
      </c>
      <c r="BK1133" s="46"/>
      <c r="BL1133" s="110"/>
      <c r="BM1133" s="110"/>
      <c r="BN1133" s="47"/>
      <c r="BO1133" s="46"/>
      <c r="BP1133" s="47"/>
      <c r="BQ1133" s="47"/>
      <c r="BR1133" s="47"/>
      <c r="BS1133" s="46"/>
      <c r="BT1133" s="47"/>
      <c r="BU1133" s="47"/>
      <c r="BV1133" s="47"/>
      <c r="BW1133" s="46"/>
      <c r="BX1133" s="47"/>
      <c r="BY1133" s="47"/>
      <c r="BZ1133" s="47"/>
      <c r="CA1133" s="46"/>
      <c r="CB1133" s="47"/>
      <c r="CC1133" s="47"/>
      <c r="CD1133" s="47"/>
      <c r="CE1133" s="46"/>
      <c r="CF1133" s="47"/>
      <c r="CG1133" s="47"/>
      <c r="CH1133" s="47"/>
      <c r="CI1133" s="46"/>
      <c r="CJ1133" s="47"/>
      <c r="CK1133" s="47"/>
      <c r="CL1133" s="47"/>
      <c r="CM1133" s="46"/>
      <c r="CN1133" s="46"/>
      <c r="CO1133" s="46"/>
      <c r="CP1133" s="46"/>
      <c r="CQ1133" s="46"/>
      <c r="CR1133" s="46"/>
      <c r="CS1133" s="46"/>
      <c r="CT1133" s="46"/>
      <c r="CU1133" s="46"/>
      <c r="CV1133" s="47"/>
      <c r="CW1133" s="47"/>
      <c r="CX1133" s="47"/>
      <c r="CY1133" s="46"/>
      <c r="CZ1133" s="28"/>
      <c r="DA1133" s="28"/>
      <c r="DB1133" s="35"/>
      <c r="DE1133" s="31">
        <f t="shared" si="99"/>
        <v>390201</v>
      </c>
    </row>
    <row r="1134" spans="1:109" x14ac:dyDescent="0.25">
      <c r="A1134" s="18">
        <v>1811</v>
      </c>
      <c r="B1134" s="38" t="s">
        <v>1321</v>
      </c>
      <c r="C1134" s="33" t="s">
        <v>43</v>
      </c>
      <c r="D1134" s="21">
        <v>10</v>
      </c>
      <c r="E1134" s="21">
        <v>10</v>
      </c>
      <c r="F1134" s="22" t="s">
        <v>1034</v>
      </c>
      <c r="G1134" s="22" t="s">
        <v>1037</v>
      </c>
      <c r="H1134" s="22"/>
      <c r="I1134" s="22"/>
      <c r="J1134" s="22"/>
      <c r="K1134" s="22"/>
      <c r="L1134" s="23"/>
      <c r="M1134" s="22"/>
      <c r="N1134" s="24"/>
      <c r="O1134" s="24"/>
      <c r="P1134" s="24"/>
      <c r="Q1134" s="24"/>
      <c r="R1134" s="46"/>
      <c r="S1134" s="46"/>
      <c r="T1134" s="47"/>
      <c r="U1134" s="47"/>
      <c r="V1134" s="47"/>
      <c r="W1134" s="46"/>
      <c r="X1134" s="47"/>
      <c r="Y1134" s="47"/>
      <c r="Z1134" s="47"/>
      <c r="AA1134" s="46"/>
      <c r="AB1134" s="46"/>
      <c r="AC1134" s="120"/>
      <c r="AD1134" s="46"/>
      <c r="AE1134" s="46"/>
      <c r="AF1134" s="47"/>
      <c r="AG1134" s="47"/>
      <c r="AH1134" s="47"/>
      <c r="AI1134" s="46"/>
      <c r="AJ1134" s="46"/>
      <c r="AK1134" s="46"/>
      <c r="AL1134" s="46"/>
      <c r="AM1134" s="46"/>
      <c r="AN1134" s="47"/>
      <c r="AO1134" s="47"/>
      <c r="AP1134" s="47"/>
      <c r="AQ1134" s="46"/>
      <c r="AR1134" s="47"/>
      <c r="AS1134" s="47"/>
      <c r="AT1134" s="95"/>
      <c r="AU1134" s="46"/>
      <c r="AV1134" s="47"/>
      <c r="AW1134" s="47"/>
      <c r="AX1134" s="47"/>
      <c r="AY1134" s="46"/>
      <c r="AZ1134" s="46"/>
      <c r="BA1134" s="46"/>
      <c r="BB1134" s="46"/>
      <c r="BC1134" s="46"/>
      <c r="BD1134" s="47"/>
      <c r="BE1134" s="47"/>
      <c r="BF1134" s="47"/>
      <c r="BG1134" s="46"/>
      <c r="BH1134" s="47"/>
      <c r="BI1134" s="47"/>
      <c r="BJ1134" s="47"/>
      <c r="BK1134" s="46"/>
      <c r="BL1134" s="110"/>
      <c r="BM1134" s="110"/>
      <c r="BN1134" s="47"/>
      <c r="BO1134" s="46"/>
      <c r="BP1134" s="47"/>
      <c r="BQ1134" s="47"/>
      <c r="BR1134" s="47"/>
      <c r="BS1134" s="46"/>
      <c r="BT1134" s="47"/>
      <c r="BU1134" s="47"/>
      <c r="BV1134" s="47"/>
      <c r="BW1134" s="46"/>
      <c r="BX1134" s="47"/>
      <c r="BY1134" s="47"/>
      <c r="BZ1134" s="47"/>
      <c r="CA1134" s="46"/>
      <c r="CB1134" s="47"/>
      <c r="CC1134" s="47"/>
      <c r="CD1134" s="47"/>
      <c r="CE1134" s="46"/>
      <c r="CF1134" s="47"/>
      <c r="CG1134" s="47"/>
      <c r="CH1134" s="47"/>
      <c r="CI1134" s="46"/>
      <c r="CJ1134" s="47"/>
      <c r="CK1134" s="47"/>
      <c r="CL1134" s="47"/>
      <c r="CM1134" s="46"/>
      <c r="CN1134" s="46"/>
      <c r="CO1134" s="46"/>
      <c r="CP1134" s="46"/>
      <c r="CQ1134" s="46"/>
      <c r="CR1134" s="46"/>
      <c r="CS1134" s="46"/>
      <c r="CT1134" s="46"/>
      <c r="CU1134" s="46"/>
      <c r="CV1134" s="47"/>
      <c r="CW1134" s="47"/>
      <c r="CX1134" s="47"/>
      <c r="CY1134" s="46"/>
      <c r="CZ1134" s="28">
        <f>VLOOKUP(A1134,[1]Hoja2!$A$1:$G$589,7,0)</f>
        <v>1056006</v>
      </c>
      <c r="DA1134" s="28">
        <v>0</v>
      </c>
      <c r="DB1134" s="35">
        <f t="shared" si="103"/>
        <v>1056006</v>
      </c>
      <c r="DE1134" s="31">
        <f t="shared" si="99"/>
        <v>1056006</v>
      </c>
    </row>
    <row r="1135" spans="1:109" ht="22.5" x14ac:dyDescent="0.25">
      <c r="A1135" s="37">
        <v>1863</v>
      </c>
      <c r="B1135" s="38" t="s">
        <v>1322</v>
      </c>
      <c r="C1135" s="33" t="s">
        <v>43</v>
      </c>
      <c r="D1135" s="40">
        <v>1</v>
      </c>
      <c r="E1135" s="21">
        <v>1</v>
      </c>
      <c r="F1135" s="23" t="s">
        <v>1034</v>
      </c>
      <c r="G1135" s="23" t="s">
        <v>1144</v>
      </c>
      <c r="H1135" s="22"/>
      <c r="I1135" s="22"/>
      <c r="J1135" s="22"/>
      <c r="K1135" s="22"/>
      <c r="L1135" s="23"/>
      <c r="M1135" s="22"/>
      <c r="N1135" s="24"/>
      <c r="O1135" s="24"/>
      <c r="P1135" s="24"/>
      <c r="Q1135" s="24"/>
      <c r="R1135" s="46"/>
      <c r="S1135" s="46"/>
      <c r="T1135" s="47"/>
      <c r="U1135" s="47"/>
      <c r="V1135" s="47"/>
      <c r="W1135" s="46"/>
      <c r="X1135" s="47"/>
      <c r="Y1135" s="47"/>
      <c r="Z1135" s="47"/>
      <c r="AA1135" s="46"/>
      <c r="AB1135" s="46"/>
      <c r="AC1135" s="120"/>
      <c r="AD1135" s="46"/>
      <c r="AE1135" s="46"/>
      <c r="AF1135" s="47"/>
      <c r="AG1135" s="47"/>
      <c r="AH1135" s="47"/>
      <c r="AI1135" s="46"/>
      <c r="AJ1135" s="46"/>
      <c r="AK1135" s="46"/>
      <c r="AL1135" s="46"/>
      <c r="AM1135" s="46"/>
      <c r="AN1135" s="47">
        <v>2031874.6666666667</v>
      </c>
      <c r="AO1135" s="47">
        <v>0</v>
      </c>
      <c r="AP1135" s="47">
        <f>+AN1135+AO1135</f>
        <v>2031874.6666666667</v>
      </c>
      <c r="AQ1135" s="46"/>
      <c r="AR1135" s="47"/>
      <c r="AS1135" s="47"/>
      <c r="AT1135" s="95"/>
      <c r="AU1135" s="46"/>
      <c r="AV1135" s="47"/>
      <c r="AW1135" s="47"/>
      <c r="AX1135" s="47"/>
      <c r="AY1135" s="46"/>
      <c r="AZ1135" s="46"/>
      <c r="BA1135" s="46"/>
      <c r="BB1135" s="46"/>
      <c r="BC1135" s="46"/>
      <c r="BD1135" s="47"/>
      <c r="BE1135" s="47"/>
      <c r="BF1135" s="47"/>
      <c r="BG1135" s="46"/>
      <c r="BH1135" s="47"/>
      <c r="BI1135" s="47"/>
      <c r="BJ1135" s="47"/>
      <c r="BK1135" s="46"/>
      <c r="BL1135" s="110"/>
      <c r="BM1135" s="110"/>
      <c r="BN1135" s="47"/>
      <c r="BO1135" s="46"/>
      <c r="BP1135" s="47"/>
      <c r="BQ1135" s="47"/>
      <c r="BR1135" s="47"/>
      <c r="BS1135" s="46"/>
      <c r="BT1135" s="47"/>
      <c r="BU1135" s="47"/>
      <c r="BV1135" s="47"/>
      <c r="BW1135" s="46"/>
      <c r="BX1135" s="47"/>
      <c r="BY1135" s="47"/>
      <c r="BZ1135" s="47"/>
      <c r="CA1135" s="46"/>
      <c r="CB1135" s="47"/>
      <c r="CC1135" s="47"/>
      <c r="CD1135" s="47"/>
      <c r="CE1135" s="46"/>
      <c r="CF1135" s="47"/>
      <c r="CG1135" s="47"/>
      <c r="CH1135" s="47"/>
      <c r="CI1135" s="46"/>
      <c r="CJ1135" s="47"/>
      <c r="CK1135" s="47"/>
      <c r="CL1135" s="47"/>
      <c r="CM1135" s="46"/>
      <c r="CN1135" s="46"/>
      <c r="CO1135" s="46"/>
      <c r="CP1135" s="46"/>
      <c r="CQ1135" s="46"/>
      <c r="CR1135" s="46"/>
      <c r="CS1135" s="46"/>
      <c r="CT1135" s="46"/>
      <c r="CU1135" s="46"/>
      <c r="CV1135" s="47"/>
      <c r="CW1135" s="47"/>
      <c r="CX1135" s="47"/>
      <c r="CY1135" s="46"/>
      <c r="CZ1135" s="28"/>
      <c r="DA1135" s="28"/>
      <c r="DB1135" s="35"/>
      <c r="DE1135" s="31">
        <f t="shared" si="99"/>
        <v>2031874.6666666667</v>
      </c>
    </row>
    <row r="1136" spans="1:109" ht="22.5" x14ac:dyDescent="0.25">
      <c r="A1136" s="41">
        <v>1864</v>
      </c>
      <c r="B1136" s="38" t="s">
        <v>1323</v>
      </c>
      <c r="C1136" s="33" t="s">
        <v>43</v>
      </c>
      <c r="D1136" s="40">
        <v>1</v>
      </c>
      <c r="E1136" s="21">
        <v>1</v>
      </c>
      <c r="F1136" s="23" t="s">
        <v>1034</v>
      </c>
      <c r="G1136" s="23" t="s">
        <v>1144</v>
      </c>
      <c r="H1136" s="22"/>
      <c r="I1136" s="22"/>
      <c r="J1136" s="22"/>
      <c r="K1136" s="22"/>
      <c r="L1136" s="23"/>
      <c r="M1136" s="22"/>
      <c r="N1136" s="24"/>
      <c r="O1136" s="24"/>
      <c r="P1136" s="24"/>
      <c r="Q1136" s="24"/>
      <c r="R1136" s="46"/>
      <c r="S1136" s="46"/>
      <c r="T1136" s="47"/>
      <c r="U1136" s="47"/>
      <c r="V1136" s="47"/>
      <c r="W1136" s="46"/>
      <c r="X1136" s="47"/>
      <c r="Y1136" s="47"/>
      <c r="Z1136" s="47"/>
      <c r="AA1136" s="46"/>
      <c r="AB1136" s="46"/>
      <c r="AC1136" s="120"/>
      <c r="AD1136" s="46"/>
      <c r="AE1136" s="46"/>
      <c r="AF1136" s="47"/>
      <c r="AG1136" s="47"/>
      <c r="AH1136" s="47"/>
      <c r="AI1136" s="46"/>
      <c r="AJ1136" s="46"/>
      <c r="AK1136" s="46"/>
      <c r="AL1136" s="46"/>
      <c r="AM1136" s="46"/>
      <c r="AN1136" s="47">
        <v>2031874.6666666667</v>
      </c>
      <c r="AO1136" s="47">
        <v>0</v>
      </c>
      <c r="AP1136" s="47">
        <f>+AN1136+AO1136</f>
        <v>2031874.6666666667</v>
      </c>
      <c r="AQ1136" s="46"/>
      <c r="AR1136" s="47"/>
      <c r="AS1136" s="47"/>
      <c r="AT1136" s="95"/>
      <c r="AU1136" s="46"/>
      <c r="AV1136" s="47"/>
      <c r="AW1136" s="47"/>
      <c r="AX1136" s="47"/>
      <c r="AY1136" s="46"/>
      <c r="AZ1136" s="46"/>
      <c r="BA1136" s="46"/>
      <c r="BB1136" s="46"/>
      <c r="BC1136" s="46"/>
      <c r="BD1136" s="47"/>
      <c r="BE1136" s="47"/>
      <c r="BF1136" s="47"/>
      <c r="BG1136" s="46"/>
      <c r="BH1136" s="47"/>
      <c r="BI1136" s="47"/>
      <c r="BJ1136" s="47"/>
      <c r="BK1136" s="46"/>
      <c r="BL1136" s="110"/>
      <c r="BM1136" s="110"/>
      <c r="BN1136" s="47"/>
      <c r="BO1136" s="46"/>
      <c r="BP1136" s="47"/>
      <c r="BQ1136" s="47"/>
      <c r="BR1136" s="47"/>
      <c r="BS1136" s="46"/>
      <c r="BT1136" s="47"/>
      <c r="BU1136" s="47"/>
      <c r="BV1136" s="47"/>
      <c r="BW1136" s="46"/>
      <c r="BX1136" s="47"/>
      <c r="BY1136" s="47"/>
      <c r="BZ1136" s="47"/>
      <c r="CA1136" s="46"/>
      <c r="CB1136" s="47"/>
      <c r="CC1136" s="47"/>
      <c r="CD1136" s="47"/>
      <c r="CE1136" s="46"/>
      <c r="CF1136" s="47"/>
      <c r="CG1136" s="47"/>
      <c r="CH1136" s="47"/>
      <c r="CI1136" s="46"/>
      <c r="CJ1136" s="47"/>
      <c r="CK1136" s="47"/>
      <c r="CL1136" s="47"/>
      <c r="CM1136" s="46"/>
      <c r="CN1136" s="46"/>
      <c r="CO1136" s="46"/>
      <c r="CP1136" s="46"/>
      <c r="CQ1136" s="46"/>
      <c r="CR1136" s="46"/>
      <c r="CS1136" s="46"/>
      <c r="CT1136" s="46"/>
      <c r="CU1136" s="46"/>
      <c r="CV1136" s="47"/>
      <c r="CW1136" s="47"/>
      <c r="CX1136" s="47"/>
      <c r="CY1136" s="46"/>
      <c r="CZ1136" s="28"/>
      <c r="DA1136" s="28"/>
      <c r="DB1136" s="35"/>
      <c r="DE1136" s="31">
        <f t="shared" si="99"/>
        <v>2031874.6666666667</v>
      </c>
    </row>
    <row r="1137" spans="1:109" ht="22.5" x14ac:dyDescent="0.25">
      <c r="A1137" s="37">
        <v>1865</v>
      </c>
      <c r="B1137" s="32" t="s">
        <v>1324</v>
      </c>
      <c r="C1137" s="33" t="s">
        <v>43</v>
      </c>
      <c r="D1137" s="40">
        <v>1</v>
      </c>
      <c r="E1137" s="21">
        <v>1</v>
      </c>
      <c r="F1137" s="23" t="s">
        <v>1034</v>
      </c>
      <c r="G1137" s="23" t="s">
        <v>1144</v>
      </c>
      <c r="H1137" s="22"/>
      <c r="I1137" s="22"/>
      <c r="J1137" s="22"/>
      <c r="K1137" s="22"/>
      <c r="L1137" s="23"/>
      <c r="M1137" s="22"/>
      <c r="N1137" s="24"/>
      <c r="O1137" s="24"/>
      <c r="P1137" s="24"/>
      <c r="Q1137" s="24"/>
      <c r="R1137" s="46"/>
      <c r="S1137" s="46"/>
      <c r="T1137" s="47"/>
      <c r="U1137" s="47"/>
      <c r="V1137" s="47"/>
      <c r="W1137" s="46"/>
      <c r="X1137" s="47"/>
      <c r="Y1137" s="47"/>
      <c r="Z1137" s="47"/>
      <c r="AA1137" s="46"/>
      <c r="AB1137" s="46"/>
      <c r="AC1137" s="120"/>
      <c r="AD1137" s="46"/>
      <c r="AE1137" s="46"/>
      <c r="AF1137" s="47"/>
      <c r="AG1137" s="47"/>
      <c r="AH1137" s="47"/>
      <c r="AI1137" s="46"/>
      <c r="AJ1137" s="46"/>
      <c r="AK1137" s="46"/>
      <c r="AL1137" s="46"/>
      <c r="AM1137" s="46"/>
      <c r="AN1137" s="47"/>
      <c r="AO1137" s="47"/>
      <c r="AP1137" s="47"/>
      <c r="AQ1137" s="46"/>
      <c r="AR1137" s="47"/>
      <c r="AS1137" s="47"/>
      <c r="AT1137" s="95"/>
      <c r="AU1137" s="46"/>
      <c r="AV1137" s="47"/>
      <c r="AW1137" s="47"/>
      <c r="AX1137" s="47"/>
      <c r="AY1137" s="46"/>
      <c r="AZ1137" s="46"/>
      <c r="BA1137" s="46"/>
      <c r="BB1137" s="46"/>
      <c r="BC1137" s="46"/>
      <c r="BD1137" s="47"/>
      <c r="BE1137" s="47"/>
      <c r="BF1137" s="47"/>
      <c r="BG1137" s="46"/>
      <c r="BH1137" s="47"/>
      <c r="BI1137" s="47"/>
      <c r="BJ1137" s="47"/>
      <c r="BK1137" s="46"/>
      <c r="BL1137" s="110"/>
      <c r="BM1137" s="110"/>
      <c r="BN1137" s="47"/>
      <c r="BO1137" s="46"/>
      <c r="BP1137" s="47"/>
      <c r="BQ1137" s="47"/>
      <c r="BR1137" s="47"/>
      <c r="BS1137" s="46"/>
      <c r="BT1137" s="47"/>
      <c r="BU1137" s="47"/>
      <c r="BV1137" s="47"/>
      <c r="BW1137" s="46"/>
      <c r="BX1137" s="47"/>
      <c r="BY1137" s="47"/>
      <c r="BZ1137" s="47"/>
      <c r="CA1137" s="46"/>
      <c r="CB1137" s="47"/>
      <c r="CC1137" s="47"/>
      <c r="CD1137" s="47"/>
      <c r="CE1137" s="46"/>
      <c r="CF1137" s="47"/>
      <c r="CG1137" s="47"/>
      <c r="CH1137" s="47"/>
      <c r="CI1137" s="46"/>
      <c r="CJ1137" s="47"/>
      <c r="CK1137" s="47"/>
      <c r="CL1137" s="47"/>
      <c r="CM1137" s="46"/>
      <c r="CN1137" s="46"/>
      <c r="CO1137" s="46"/>
      <c r="CP1137" s="46"/>
      <c r="CQ1137" s="46"/>
      <c r="CR1137" s="46"/>
      <c r="CS1137" s="46"/>
      <c r="CT1137" s="46"/>
      <c r="CU1137" s="46"/>
      <c r="CV1137" s="47"/>
      <c r="CW1137" s="47"/>
      <c r="CX1137" s="47"/>
      <c r="CY1137" s="46"/>
      <c r="CZ1137" s="28">
        <f>VLOOKUP(A1137,[1]Hoja2!$A$1:$G$589,7,0)</f>
        <v>2510820</v>
      </c>
      <c r="DA1137" s="28">
        <v>0</v>
      </c>
      <c r="DB1137" s="35">
        <f t="shared" si="103"/>
        <v>2510820</v>
      </c>
      <c r="DE1137" s="31">
        <f t="shared" si="99"/>
        <v>2510820</v>
      </c>
    </row>
    <row r="1138" spans="1:109" x14ac:dyDescent="0.25">
      <c r="A1138" s="37">
        <v>1869</v>
      </c>
      <c r="B1138" s="124" t="s">
        <v>1325</v>
      </c>
      <c r="C1138" s="33" t="s">
        <v>43</v>
      </c>
      <c r="D1138" s="21">
        <v>1</v>
      </c>
      <c r="E1138" s="21">
        <f>D1138</f>
        <v>1</v>
      </c>
      <c r="F1138" s="22" t="s">
        <v>1034</v>
      </c>
      <c r="G1138" s="22" t="s">
        <v>1326</v>
      </c>
      <c r="H1138" s="22"/>
      <c r="I1138" s="22"/>
      <c r="J1138" s="22"/>
      <c r="K1138" s="22"/>
      <c r="L1138" s="23"/>
      <c r="M1138" s="22"/>
      <c r="N1138" s="24"/>
      <c r="O1138" s="24"/>
      <c r="P1138" s="24"/>
      <c r="Q1138" s="24"/>
      <c r="R1138" s="46"/>
      <c r="S1138" s="46"/>
      <c r="T1138" s="47"/>
      <c r="U1138" s="47"/>
      <c r="V1138" s="47"/>
      <c r="W1138" s="46"/>
      <c r="X1138" s="47"/>
      <c r="Y1138" s="47"/>
      <c r="Z1138" s="47"/>
      <c r="AA1138" s="46"/>
      <c r="AB1138" s="46"/>
      <c r="AC1138" s="120"/>
      <c r="AD1138" s="46"/>
      <c r="AE1138" s="46"/>
      <c r="AF1138" s="47"/>
      <c r="AG1138" s="47"/>
      <c r="AH1138" s="47"/>
      <c r="AI1138" s="46"/>
      <c r="AJ1138" s="46"/>
      <c r="AK1138" s="46"/>
      <c r="AL1138" s="46"/>
      <c r="AM1138" s="46"/>
      <c r="AN1138" s="47"/>
      <c r="AO1138" s="47"/>
      <c r="AP1138" s="47"/>
      <c r="AQ1138" s="46"/>
      <c r="AR1138" s="47"/>
      <c r="AS1138" s="47"/>
      <c r="AT1138" s="95"/>
      <c r="AU1138" s="46"/>
      <c r="AV1138" s="47"/>
      <c r="AW1138" s="47"/>
      <c r="AX1138" s="47"/>
      <c r="AY1138" s="46"/>
      <c r="AZ1138" s="46"/>
      <c r="BA1138" s="46"/>
      <c r="BB1138" s="46"/>
      <c r="BC1138" s="46"/>
      <c r="BD1138" s="47"/>
      <c r="BE1138" s="47"/>
      <c r="BF1138" s="47"/>
      <c r="BG1138" s="46"/>
      <c r="BH1138" s="47"/>
      <c r="BI1138" s="47"/>
      <c r="BJ1138" s="47"/>
      <c r="BK1138" s="46"/>
      <c r="BL1138" s="110"/>
      <c r="BM1138" s="110"/>
      <c r="BN1138" s="47"/>
      <c r="BO1138" s="46"/>
      <c r="BP1138" s="47"/>
      <c r="BQ1138" s="47"/>
      <c r="BR1138" s="47"/>
      <c r="BS1138" s="46"/>
      <c r="BT1138" s="47"/>
      <c r="BU1138" s="47"/>
      <c r="BV1138" s="47"/>
      <c r="BW1138" s="46"/>
      <c r="BX1138" s="47"/>
      <c r="BY1138" s="47"/>
      <c r="BZ1138" s="47"/>
      <c r="CA1138" s="46"/>
      <c r="CB1138" s="47"/>
      <c r="CC1138" s="47"/>
      <c r="CD1138" s="47"/>
      <c r="CE1138" s="46"/>
      <c r="CF1138" s="47"/>
      <c r="CG1138" s="47"/>
      <c r="CH1138" s="47"/>
      <c r="CI1138" s="46"/>
      <c r="CJ1138" s="47"/>
      <c r="CK1138" s="47"/>
      <c r="CL1138" s="47"/>
      <c r="CM1138" s="46"/>
      <c r="CN1138" s="46"/>
      <c r="CO1138" s="46"/>
      <c r="CP1138" s="46"/>
      <c r="CQ1138" s="46"/>
      <c r="CR1138" s="46"/>
      <c r="CS1138" s="46"/>
      <c r="CT1138" s="46"/>
      <c r="CU1138" s="46"/>
      <c r="CV1138" s="47"/>
      <c r="CW1138" s="47"/>
      <c r="CX1138" s="47"/>
      <c r="CY1138" s="46"/>
      <c r="CZ1138" s="28">
        <f>VLOOKUP(A1138,[1]Hoja2!$A$1:$G$589,7,0)</f>
        <v>1075000</v>
      </c>
      <c r="DA1138" s="28">
        <v>0</v>
      </c>
      <c r="DB1138" s="35">
        <f t="shared" si="103"/>
        <v>1075000</v>
      </c>
      <c r="DE1138" s="31">
        <f t="shared" si="99"/>
        <v>1075000</v>
      </c>
    </row>
    <row r="1139" spans="1:109" x14ac:dyDescent="0.25">
      <c r="A1139" s="37">
        <v>1871</v>
      </c>
      <c r="B1139" s="124" t="s">
        <v>1327</v>
      </c>
      <c r="C1139" s="33" t="s">
        <v>43</v>
      </c>
      <c r="D1139" s="21">
        <v>10</v>
      </c>
      <c r="E1139" s="21">
        <v>10</v>
      </c>
      <c r="F1139" s="22" t="s">
        <v>1034</v>
      </c>
      <c r="G1139" s="22" t="s">
        <v>1326</v>
      </c>
      <c r="H1139" s="22"/>
      <c r="I1139" s="22"/>
      <c r="J1139" s="22"/>
      <c r="K1139" s="22"/>
      <c r="L1139" s="23"/>
      <c r="M1139" s="22"/>
      <c r="N1139" s="24"/>
      <c r="O1139" s="24"/>
      <c r="P1139" s="24"/>
      <c r="Q1139" s="24"/>
      <c r="R1139" s="46"/>
      <c r="S1139" s="46"/>
      <c r="T1139" s="47"/>
      <c r="U1139" s="47"/>
      <c r="V1139" s="47"/>
      <c r="W1139" s="46"/>
      <c r="X1139" s="47"/>
      <c r="Y1139" s="47"/>
      <c r="Z1139" s="47"/>
      <c r="AA1139" s="46"/>
      <c r="AB1139" s="46"/>
      <c r="AC1139" s="120"/>
      <c r="AD1139" s="46"/>
      <c r="AE1139" s="46"/>
      <c r="AF1139" s="47"/>
      <c r="AG1139" s="47"/>
      <c r="AH1139" s="47"/>
      <c r="AI1139" s="46"/>
      <c r="AJ1139" s="46"/>
      <c r="AK1139" s="46"/>
      <c r="AL1139" s="46"/>
      <c r="AM1139" s="46"/>
      <c r="AN1139" s="47"/>
      <c r="AO1139" s="47"/>
      <c r="AP1139" s="47"/>
      <c r="AQ1139" s="46"/>
      <c r="AR1139" s="47"/>
      <c r="AS1139" s="47"/>
      <c r="AT1139" s="95"/>
      <c r="AU1139" s="46"/>
      <c r="AV1139" s="47"/>
      <c r="AW1139" s="47"/>
      <c r="AX1139" s="47"/>
      <c r="AY1139" s="46"/>
      <c r="AZ1139" s="46"/>
      <c r="BA1139" s="46"/>
      <c r="BB1139" s="46"/>
      <c r="BC1139" s="46"/>
      <c r="BD1139" s="47"/>
      <c r="BE1139" s="47"/>
      <c r="BF1139" s="47"/>
      <c r="BG1139" s="46"/>
      <c r="BH1139" s="47"/>
      <c r="BI1139" s="47"/>
      <c r="BJ1139" s="47"/>
      <c r="BK1139" s="46"/>
      <c r="BL1139" s="110"/>
      <c r="BM1139" s="110"/>
      <c r="BN1139" s="47"/>
      <c r="BO1139" s="46"/>
      <c r="BP1139" s="47"/>
      <c r="BQ1139" s="47"/>
      <c r="BR1139" s="47"/>
      <c r="BS1139" s="46"/>
      <c r="BT1139" s="47"/>
      <c r="BU1139" s="47"/>
      <c r="BV1139" s="47"/>
      <c r="BW1139" s="46"/>
      <c r="BX1139" s="47"/>
      <c r="BY1139" s="47"/>
      <c r="BZ1139" s="47"/>
      <c r="CA1139" s="46"/>
      <c r="CB1139" s="47"/>
      <c r="CC1139" s="47"/>
      <c r="CD1139" s="47"/>
      <c r="CE1139" s="46"/>
      <c r="CF1139" s="47"/>
      <c r="CG1139" s="47"/>
      <c r="CH1139" s="47"/>
      <c r="CI1139" s="46"/>
      <c r="CJ1139" s="47"/>
      <c r="CK1139" s="47"/>
      <c r="CL1139" s="47"/>
      <c r="CM1139" s="46"/>
      <c r="CN1139" s="46"/>
      <c r="CO1139" s="46"/>
      <c r="CP1139" s="46"/>
      <c r="CQ1139" s="46"/>
      <c r="CR1139" s="46"/>
      <c r="CS1139" s="46"/>
      <c r="CT1139" s="46"/>
      <c r="CU1139" s="46"/>
      <c r="CV1139" s="47"/>
      <c r="CW1139" s="47"/>
      <c r="CX1139" s="47"/>
      <c r="CY1139" s="46"/>
      <c r="CZ1139" s="28">
        <f>VLOOKUP(A1139,[1]Hoja2!$A$1:$G$589,7,0)</f>
        <v>2100000</v>
      </c>
      <c r="DA1139" s="28">
        <v>0</v>
      </c>
      <c r="DB1139" s="35">
        <f t="shared" si="103"/>
        <v>2100000</v>
      </c>
      <c r="DE1139" s="31">
        <f t="shared" si="99"/>
        <v>2100000</v>
      </c>
    </row>
    <row r="1140" spans="1:109" x14ac:dyDescent="0.25">
      <c r="A1140" s="37">
        <v>1872</v>
      </c>
      <c r="B1140" s="124" t="s">
        <v>1328</v>
      </c>
      <c r="C1140" s="33" t="s">
        <v>43</v>
      </c>
      <c r="D1140" s="21">
        <v>1</v>
      </c>
      <c r="E1140" s="21">
        <f>D1140</f>
        <v>1</v>
      </c>
      <c r="F1140" s="22" t="s">
        <v>1034</v>
      </c>
      <c r="G1140" s="22" t="s">
        <v>1326</v>
      </c>
      <c r="H1140" s="22"/>
      <c r="I1140" s="22"/>
      <c r="J1140" s="22"/>
      <c r="K1140" s="22"/>
      <c r="L1140" s="23"/>
      <c r="M1140" s="22"/>
      <c r="N1140" s="24"/>
      <c r="O1140" s="24"/>
      <c r="P1140" s="24"/>
      <c r="Q1140" s="24"/>
      <c r="R1140" s="46"/>
      <c r="S1140" s="46"/>
      <c r="T1140" s="47"/>
      <c r="U1140" s="47"/>
      <c r="V1140" s="47"/>
      <c r="W1140" s="46"/>
      <c r="X1140" s="47"/>
      <c r="Y1140" s="47"/>
      <c r="Z1140" s="47"/>
      <c r="AA1140" s="46"/>
      <c r="AB1140" s="46"/>
      <c r="AC1140" s="120"/>
      <c r="AD1140" s="46"/>
      <c r="AE1140" s="46"/>
      <c r="AF1140" s="47"/>
      <c r="AG1140" s="47"/>
      <c r="AH1140" s="47"/>
      <c r="AI1140" s="46"/>
      <c r="AJ1140" s="46"/>
      <c r="AK1140" s="46"/>
      <c r="AL1140" s="46"/>
      <c r="AM1140" s="46"/>
      <c r="AN1140" s="47"/>
      <c r="AO1140" s="47"/>
      <c r="AP1140" s="47"/>
      <c r="AQ1140" s="46"/>
      <c r="AR1140" s="47"/>
      <c r="AS1140" s="47"/>
      <c r="AT1140" s="95"/>
      <c r="AU1140" s="46"/>
      <c r="AV1140" s="47"/>
      <c r="AW1140" s="47"/>
      <c r="AX1140" s="47"/>
      <c r="AY1140" s="46"/>
      <c r="AZ1140" s="46"/>
      <c r="BA1140" s="46"/>
      <c r="BB1140" s="46"/>
      <c r="BC1140" s="46"/>
      <c r="BD1140" s="47"/>
      <c r="BE1140" s="47"/>
      <c r="BF1140" s="47"/>
      <c r="BG1140" s="46"/>
      <c r="BH1140" s="47"/>
      <c r="BI1140" s="47"/>
      <c r="BJ1140" s="47"/>
      <c r="BK1140" s="46"/>
      <c r="BL1140" s="110"/>
      <c r="BM1140" s="110"/>
      <c r="BN1140" s="47"/>
      <c r="BO1140" s="46"/>
      <c r="BP1140" s="47"/>
      <c r="BQ1140" s="47"/>
      <c r="BR1140" s="47"/>
      <c r="BS1140" s="46"/>
      <c r="BT1140" s="47"/>
      <c r="BU1140" s="47"/>
      <c r="BV1140" s="47"/>
      <c r="BW1140" s="46"/>
      <c r="BX1140" s="47"/>
      <c r="BY1140" s="47"/>
      <c r="BZ1140" s="47"/>
      <c r="CA1140" s="46"/>
      <c r="CB1140" s="47"/>
      <c r="CC1140" s="47"/>
      <c r="CD1140" s="47"/>
      <c r="CE1140" s="46"/>
      <c r="CF1140" s="47"/>
      <c r="CG1140" s="47"/>
      <c r="CH1140" s="47"/>
      <c r="CI1140" s="46"/>
      <c r="CJ1140" s="47"/>
      <c r="CK1140" s="47"/>
      <c r="CL1140" s="47"/>
      <c r="CM1140" s="46"/>
      <c r="CN1140" s="46"/>
      <c r="CO1140" s="46"/>
      <c r="CP1140" s="46"/>
      <c r="CQ1140" s="46"/>
      <c r="CR1140" s="46"/>
      <c r="CS1140" s="46"/>
      <c r="CT1140" s="46"/>
      <c r="CU1140" s="46"/>
      <c r="CV1140" s="47"/>
      <c r="CW1140" s="47"/>
      <c r="CX1140" s="47"/>
      <c r="CY1140" s="46"/>
      <c r="CZ1140" s="28">
        <f>VLOOKUP(A1140,[1]Hoja2!$A$1:$G$589,7,0)</f>
        <v>2100000</v>
      </c>
      <c r="DA1140" s="28">
        <v>0</v>
      </c>
      <c r="DB1140" s="35">
        <f t="shared" si="103"/>
        <v>2100000</v>
      </c>
      <c r="DE1140" s="31">
        <f t="shared" si="99"/>
        <v>2100000</v>
      </c>
    </row>
    <row r="1141" spans="1:109" ht="22.5" x14ac:dyDescent="0.25">
      <c r="A1141" s="41">
        <v>1873</v>
      </c>
      <c r="B1141" s="38" t="s">
        <v>1329</v>
      </c>
      <c r="C1141" s="33" t="s">
        <v>43</v>
      </c>
      <c r="D1141" s="40">
        <v>1</v>
      </c>
      <c r="E1141" s="21">
        <v>1</v>
      </c>
      <c r="F1141" s="23" t="s">
        <v>1034</v>
      </c>
      <c r="G1141" s="23" t="s">
        <v>1144</v>
      </c>
      <c r="H1141" s="22"/>
      <c r="I1141" s="22"/>
      <c r="J1141" s="22"/>
      <c r="K1141" s="22"/>
      <c r="L1141" s="23"/>
      <c r="M1141" s="22"/>
      <c r="N1141" s="24"/>
      <c r="O1141" s="24"/>
      <c r="P1141" s="24"/>
      <c r="Q1141" s="24"/>
      <c r="R1141" s="46"/>
      <c r="S1141" s="46"/>
      <c r="T1141" s="47"/>
      <c r="U1141" s="47"/>
      <c r="V1141" s="47"/>
      <c r="W1141" s="46"/>
      <c r="X1141" s="47"/>
      <c r="Y1141" s="47"/>
      <c r="Z1141" s="47"/>
      <c r="AA1141" s="46"/>
      <c r="AB1141" s="46"/>
      <c r="AC1141" s="120"/>
      <c r="AD1141" s="46"/>
      <c r="AE1141" s="46"/>
      <c r="AF1141" s="47"/>
      <c r="AG1141" s="47"/>
      <c r="AH1141" s="47"/>
      <c r="AI1141" s="46"/>
      <c r="AJ1141" s="46"/>
      <c r="AK1141" s="46"/>
      <c r="AL1141" s="46"/>
      <c r="AM1141" s="46"/>
      <c r="AN1141" s="47">
        <v>2031874.6666666667</v>
      </c>
      <c r="AO1141" s="47">
        <v>0</v>
      </c>
      <c r="AP1141" s="47">
        <f>+AN1141+AO1141</f>
        <v>2031874.6666666667</v>
      </c>
      <c r="AQ1141" s="46"/>
      <c r="AR1141" s="47"/>
      <c r="AS1141" s="47"/>
      <c r="AT1141" s="95"/>
      <c r="AU1141" s="46"/>
      <c r="AV1141" s="47"/>
      <c r="AW1141" s="47"/>
      <c r="AX1141" s="47"/>
      <c r="AY1141" s="46"/>
      <c r="AZ1141" s="46"/>
      <c r="BA1141" s="46"/>
      <c r="BB1141" s="46"/>
      <c r="BC1141" s="46"/>
      <c r="BD1141" s="47"/>
      <c r="BE1141" s="47"/>
      <c r="BF1141" s="47"/>
      <c r="BG1141" s="46"/>
      <c r="BH1141" s="47"/>
      <c r="BI1141" s="47"/>
      <c r="BJ1141" s="47"/>
      <c r="BK1141" s="46"/>
      <c r="BL1141" s="110"/>
      <c r="BM1141" s="110"/>
      <c r="BN1141" s="47"/>
      <c r="BO1141" s="46"/>
      <c r="BP1141" s="47"/>
      <c r="BQ1141" s="47"/>
      <c r="BR1141" s="47"/>
      <c r="BS1141" s="46"/>
      <c r="BT1141" s="47"/>
      <c r="BU1141" s="47"/>
      <c r="BV1141" s="47"/>
      <c r="BW1141" s="46"/>
      <c r="BX1141" s="47"/>
      <c r="BY1141" s="47"/>
      <c r="BZ1141" s="47"/>
      <c r="CA1141" s="46"/>
      <c r="CB1141" s="47"/>
      <c r="CC1141" s="47"/>
      <c r="CD1141" s="47"/>
      <c r="CE1141" s="46"/>
      <c r="CF1141" s="47"/>
      <c r="CG1141" s="47"/>
      <c r="CH1141" s="47"/>
      <c r="CI1141" s="46"/>
      <c r="CJ1141" s="47"/>
      <c r="CK1141" s="47"/>
      <c r="CL1141" s="47"/>
      <c r="CM1141" s="46"/>
      <c r="CN1141" s="46"/>
      <c r="CO1141" s="46"/>
      <c r="CP1141" s="46"/>
      <c r="CQ1141" s="46"/>
      <c r="CR1141" s="46"/>
      <c r="CS1141" s="46"/>
      <c r="CT1141" s="46"/>
      <c r="CU1141" s="46"/>
      <c r="CV1141" s="47"/>
      <c r="CW1141" s="47"/>
      <c r="CX1141" s="47"/>
      <c r="CY1141" s="46"/>
      <c r="CZ1141" s="28"/>
      <c r="DA1141" s="28"/>
      <c r="DB1141" s="35"/>
      <c r="DE1141" s="31">
        <f t="shared" si="99"/>
        <v>2031874.6666666667</v>
      </c>
    </row>
    <row r="1142" spans="1:109" ht="22.5" x14ac:dyDescent="0.25">
      <c r="A1142" s="18">
        <v>1874</v>
      </c>
      <c r="B1142" s="38" t="s">
        <v>1330</v>
      </c>
      <c r="C1142" s="33" t="s">
        <v>43</v>
      </c>
      <c r="D1142" s="40">
        <v>1</v>
      </c>
      <c r="E1142" s="21">
        <v>1</v>
      </c>
      <c r="F1142" s="23" t="s">
        <v>1034</v>
      </c>
      <c r="G1142" s="23" t="s">
        <v>1144</v>
      </c>
      <c r="H1142" s="22"/>
      <c r="I1142" s="22"/>
      <c r="J1142" s="22"/>
      <c r="K1142" s="22"/>
      <c r="L1142" s="23"/>
      <c r="M1142" s="22" t="s">
        <v>124</v>
      </c>
      <c r="N1142" s="24"/>
      <c r="O1142" s="24"/>
      <c r="P1142" s="24"/>
      <c r="Q1142" s="24"/>
      <c r="R1142" s="46"/>
      <c r="S1142" s="46"/>
      <c r="T1142" s="47"/>
      <c r="U1142" s="47"/>
      <c r="V1142" s="47"/>
      <c r="W1142" s="46"/>
      <c r="X1142" s="47"/>
      <c r="Y1142" s="47"/>
      <c r="Z1142" s="47"/>
      <c r="AA1142" s="46"/>
      <c r="AB1142" s="46"/>
      <c r="AC1142" s="120"/>
      <c r="AD1142" s="46"/>
      <c r="AE1142" s="46"/>
      <c r="AF1142" s="47"/>
      <c r="AG1142" s="47"/>
      <c r="AH1142" s="47"/>
      <c r="AI1142" s="46"/>
      <c r="AJ1142" s="46"/>
      <c r="AK1142" s="46"/>
      <c r="AL1142" s="46"/>
      <c r="AM1142" s="46"/>
      <c r="AN1142" s="47"/>
      <c r="AO1142" s="47"/>
      <c r="AP1142" s="47"/>
      <c r="AQ1142" s="46"/>
      <c r="AR1142" s="47"/>
      <c r="AS1142" s="47"/>
      <c r="AT1142" s="95"/>
      <c r="AU1142" s="46"/>
      <c r="AV1142" s="47"/>
      <c r="AW1142" s="47"/>
      <c r="AX1142" s="47"/>
      <c r="AY1142" s="46"/>
      <c r="AZ1142" s="46"/>
      <c r="BA1142" s="46"/>
      <c r="BB1142" s="46"/>
      <c r="BC1142" s="46"/>
      <c r="BD1142" s="47"/>
      <c r="BE1142" s="47"/>
      <c r="BF1142" s="47"/>
      <c r="BG1142" s="46"/>
      <c r="BH1142" s="47"/>
      <c r="BI1142" s="47"/>
      <c r="BJ1142" s="47"/>
      <c r="BK1142" s="46"/>
      <c r="BL1142" s="110"/>
      <c r="BM1142" s="110"/>
      <c r="BN1142" s="47"/>
      <c r="BO1142" s="46"/>
      <c r="BP1142" s="47"/>
      <c r="BQ1142" s="47"/>
      <c r="BR1142" s="47"/>
      <c r="BS1142" s="46"/>
      <c r="BT1142" s="47"/>
      <c r="BU1142" s="47"/>
      <c r="BV1142" s="47"/>
      <c r="BW1142" s="46"/>
      <c r="BX1142" s="47"/>
      <c r="BY1142" s="47"/>
      <c r="BZ1142" s="47"/>
      <c r="CA1142" s="46"/>
      <c r="CB1142" s="47"/>
      <c r="CC1142" s="47"/>
      <c r="CD1142" s="47"/>
      <c r="CE1142" s="46"/>
      <c r="CF1142" s="47"/>
      <c r="CG1142" s="47"/>
      <c r="CH1142" s="47"/>
      <c r="CI1142" s="46"/>
      <c r="CJ1142" s="47"/>
      <c r="CK1142" s="47"/>
      <c r="CL1142" s="47"/>
      <c r="CM1142" s="46"/>
      <c r="CN1142" s="46"/>
      <c r="CO1142" s="46"/>
      <c r="CP1142" s="46"/>
      <c r="CQ1142" s="46"/>
      <c r="CR1142" s="46"/>
      <c r="CS1142" s="46"/>
      <c r="CT1142" s="46"/>
      <c r="CU1142" s="46"/>
      <c r="CV1142" s="47"/>
      <c r="CW1142" s="47"/>
      <c r="CX1142" s="47"/>
      <c r="CY1142" s="46"/>
      <c r="CZ1142" s="28">
        <f>VLOOKUP(A1142,[1]Hoja2!$A$1:$G$589,7,0)</f>
        <v>1536000</v>
      </c>
      <c r="DA1142" s="28">
        <v>0</v>
      </c>
      <c r="DB1142" s="35">
        <f t="shared" si="103"/>
        <v>1536000</v>
      </c>
      <c r="DE1142" s="31">
        <f t="shared" si="99"/>
        <v>1536000</v>
      </c>
    </row>
    <row r="1143" spans="1:109" ht="22.5" x14ac:dyDescent="0.25">
      <c r="A1143" s="18">
        <v>1875</v>
      </c>
      <c r="B1143" s="38" t="s">
        <v>1331</v>
      </c>
      <c r="C1143" s="33" t="s">
        <v>43</v>
      </c>
      <c r="D1143" s="40">
        <v>1</v>
      </c>
      <c r="E1143" s="21">
        <v>1</v>
      </c>
      <c r="F1143" s="23" t="s">
        <v>1034</v>
      </c>
      <c r="G1143" s="23" t="s">
        <v>1144</v>
      </c>
      <c r="H1143" s="22"/>
      <c r="I1143" s="22"/>
      <c r="J1143" s="22"/>
      <c r="K1143" s="22"/>
      <c r="L1143" s="23"/>
      <c r="M1143" s="22"/>
      <c r="N1143" s="24"/>
      <c r="O1143" s="24"/>
      <c r="P1143" s="24"/>
      <c r="Q1143" s="24"/>
      <c r="R1143" s="46"/>
      <c r="S1143" s="46"/>
      <c r="T1143" s="47"/>
      <c r="U1143" s="47"/>
      <c r="V1143" s="47"/>
      <c r="W1143" s="46"/>
      <c r="X1143" s="47"/>
      <c r="Y1143" s="47"/>
      <c r="Z1143" s="47"/>
      <c r="AA1143" s="46"/>
      <c r="AB1143" s="46"/>
      <c r="AC1143" s="120"/>
      <c r="AD1143" s="46"/>
      <c r="AE1143" s="46"/>
      <c r="AF1143" s="47"/>
      <c r="AG1143" s="47"/>
      <c r="AH1143" s="47"/>
      <c r="AI1143" s="46"/>
      <c r="AJ1143" s="46"/>
      <c r="AK1143" s="46"/>
      <c r="AL1143" s="46"/>
      <c r="AM1143" s="46"/>
      <c r="AN1143" s="47">
        <v>2031874.6666666667</v>
      </c>
      <c r="AO1143" s="47">
        <v>0</v>
      </c>
      <c r="AP1143" s="47">
        <f t="shared" ref="AP1143:AP1154" si="106">+AN1143+AO1143</f>
        <v>2031874.6666666667</v>
      </c>
      <c r="AQ1143" s="46"/>
      <c r="AR1143" s="47"/>
      <c r="AS1143" s="47"/>
      <c r="AT1143" s="95"/>
      <c r="AU1143" s="46"/>
      <c r="AV1143" s="47"/>
      <c r="AW1143" s="47"/>
      <c r="AX1143" s="47"/>
      <c r="AY1143" s="46"/>
      <c r="AZ1143" s="46"/>
      <c r="BA1143" s="46"/>
      <c r="BB1143" s="46"/>
      <c r="BC1143" s="46"/>
      <c r="BD1143" s="47"/>
      <c r="BE1143" s="47"/>
      <c r="BF1143" s="47"/>
      <c r="BG1143" s="46"/>
      <c r="BH1143" s="47"/>
      <c r="BI1143" s="47"/>
      <c r="BJ1143" s="47"/>
      <c r="BK1143" s="46"/>
      <c r="BL1143" s="110"/>
      <c r="BM1143" s="110"/>
      <c r="BN1143" s="47"/>
      <c r="BO1143" s="46"/>
      <c r="BP1143" s="47"/>
      <c r="BQ1143" s="47"/>
      <c r="BR1143" s="47"/>
      <c r="BS1143" s="46"/>
      <c r="BT1143" s="47"/>
      <c r="BU1143" s="47"/>
      <c r="BV1143" s="47"/>
      <c r="BW1143" s="46"/>
      <c r="BX1143" s="47"/>
      <c r="BY1143" s="47"/>
      <c r="BZ1143" s="47"/>
      <c r="CA1143" s="46"/>
      <c r="CB1143" s="47"/>
      <c r="CC1143" s="47"/>
      <c r="CD1143" s="47"/>
      <c r="CE1143" s="46"/>
      <c r="CF1143" s="47"/>
      <c r="CG1143" s="47"/>
      <c r="CH1143" s="47"/>
      <c r="CI1143" s="46"/>
      <c r="CJ1143" s="47"/>
      <c r="CK1143" s="47"/>
      <c r="CL1143" s="47"/>
      <c r="CM1143" s="46"/>
      <c r="CN1143" s="46"/>
      <c r="CO1143" s="46"/>
      <c r="CP1143" s="46"/>
      <c r="CQ1143" s="46"/>
      <c r="CR1143" s="46"/>
      <c r="CS1143" s="46"/>
      <c r="CT1143" s="46"/>
      <c r="CU1143" s="46"/>
      <c r="CV1143" s="47"/>
      <c r="CW1143" s="47"/>
      <c r="CX1143" s="47"/>
      <c r="CY1143" s="46"/>
      <c r="CZ1143" s="28"/>
      <c r="DA1143" s="28"/>
      <c r="DB1143" s="35"/>
      <c r="DE1143" s="31">
        <f t="shared" si="99"/>
        <v>2031874.6666666667</v>
      </c>
    </row>
    <row r="1144" spans="1:109" ht="22.5" x14ac:dyDescent="0.25">
      <c r="A1144" s="36">
        <v>1876</v>
      </c>
      <c r="B1144" s="38" t="s">
        <v>1332</v>
      </c>
      <c r="C1144" s="33" t="s">
        <v>43</v>
      </c>
      <c r="D1144" s="40">
        <v>1</v>
      </c>
      <c r="E1144" s="21">
        <v>1</v>
      </c>
      <c r="F1144" s="23" t="s">
        <v>1034</v>
      </c>
      <c r="G1144" s="23" t="s">
        <v>1144</v>
      </c>
      <c r="H1144" s="22"/>
      <c r="I1144" s="22"/>
      <c r="J1144" s="22"/>
      <c r="K1144" s="22"/>
      <c r="L1144" s="23"/>
      <c r="M1144" s="22"/>
      <c r="N1144" s="24"/>
      <c r="O1144" s="24"/>
      <c r="P1144" s="24"/>
      <c r="Q1144" s="24"/>
      <c r="R1144" s="46"/>
      <c r="S1144" s="46"/>
      <c r="T1144" s="47"/>
      <c r="U1144" s="47"/>
      <c r="V1144" s="47"/>
      <c r="W1144" s="46"/>
      <c r="X1144" s="47"/>
      <c r="Y1144" s="47"/>
      <c r="Z1144" s="47"/>
      <c r="AA1144" s="46"/>
      <c r="AB1144" s="46"/>
      <c r="AC1144" s="120"/>
      <c r="AD1144" s="46"/>
      <c r="AE1144" s="46"/>
      <c r="AF1144" s="47"/>
      <c r="AG1144" s="47"/>
      <c r="AH1144" s="47"/>
      <c r="AI1144" s="46"/>
      <c r="AJ1144" s="46"/>
      <c r="AK1144" s="46"/>
      <c r="AL1144" s="46"/>
      <c r="AM1144" s="46"/>
      <c r="AN1144" s="47">
        <v>2031874.6666666667</v>
      </c>
      <c r="AO1144" s="47">
        <v>0</v>
      </c>
      <c r="AP1144" s="47">
        <f t="shared" si="106"/>
        <v>2031874.6666666667</v>
      </c>
      <c r="AQ1144" s="46"/>
      <c r="AR1144" s="47"/>
      <c r="AS1144" s="47"/>
      <c r="AT1144" s="95"/>
      <c r="AU1144" s="46"/>
      <c r="AV1144" s="47"/>
      <c r="AW1144" s="47"/>
      <c r="AX1144" s="47"/>
      <c r="AY1144" s="46"/>
      <c r="AZ1144" s="46"/>
      <c r="BA1144" s="46"/>
      <c r="BB1144" s="46"/>
      <c r="BC1144" s="46"/>
      <c r="BD1144" s="47"/>
      <c r="BE1144" s="47"/>
      <c r="BF1144" s="47"/>
      <c r="BG1144" s="46"/>
      <c r="BH1144" s="47"/>
      <c r="BI1144" s="47"/>
      <c r="BJ1144" s="47"/>
      <c r="BK1144" s="46"/>
      <c r="BL1144" s="110"/>
      <c r="BM1144" s="110"/>
      <c r="BN1144" s="47"/>
      <c r="BO1144" s="46"/>
      <c r="BP1144" s="47"/>
      <c r="BQ1144" s="47"/>
      <c r="BR1144" s="47"/>
      <c r="BS1144" s="46"/>
      <c r="BT1144" s="47"/>
      <c r="BU1144" s="47"/>
      <c r="BV1144" s="47"/>
      <c r="BW1144" s="46"/>
      <c r="BX1144" s="47"/>
      <c r="BY1144" s="47"/>
      <c r="BZ1144" s="47"/>
      <c r="CA1144" s="46"/>
      <c r="CB1144" s="47"/>
      <c r="CC1144" s="47"/>
      <c r="CD1144" s="47"/>
      <c r="CE1144" s="46"/>
      <c r="CF1144" s="47"/>
      <c r="CG1144" s="47"/>
      <c r="CH1144" s="47"/>
      <c r="CI1144" s="46"/>
      <c r="CJ1144" s="47"/>
      <c r="CK1144" s="47"/>
      <c r="CL1144" s="47"/>
      <c r="CM1144" s="46"/>
      <c r="CN1144" s="46"/>
      <c r="CO1144" s="46"/>
      <c r="CP1144" s="46"/>
      <c r="CQ1144" s="46"/>
      <c r="CR1144" s="46"/>
      <c r="CS1144" s="46"/>
      <c r="CT1144" s="46"/>
      <c r="CU1144" s="46"/>
      <c r="CV1144" s="47"/>
      <c r="CW1144" s="47"/>
      <c r="CX1144" s="47"/>
      <c r="CY1144" s="46"/>
      <c r="CZ1144" s="28"/>
      <c r="DA1144" s="28"/>
      <c r="DB1144" s="35"/>
      <c r="DE1144" s="31">
        <f t="shared" si="99"/>
        <v>2031874.6666666667</v>
      </c>
    </row>
    <row r="1145" spans="1:109" ht="22.5" x14ac:dyDescent="0.25">
      <c r="A1145" s="18">
        <v>1877</v>
      </c>
      <c r="B1145" s="38" t="s">
        <v>1333</v>
      </c>
      <c r="C1145" s="33" t="s">
        <v>43</v>
      </c>
      <c r="D1145" s="40">
        <v>1</v>
      </c>
      <c r="E1145" s="21">
        <v>1</v>
      </c>
      <c r="F1145" s="23" t="s">
        <v>1034</v>
      </c>
      <c r="G1145" s="23" t="s">
        <v>1144</v>
      </c>
      <c r="H1145" s="22"/>
      <c r="I1145" s="22"/>
      <c r="J1145" s="22"/>
      <c r="K1145" s="22"/>
      <c r="L1145" s="23"/>
      <c r="M1145" s="22"/>
      <c r="N1145" s="24"/>
      <c r="O1145" s="24"/>
      <c r="P1145" s="24"/>
      <c r="Q1145" s="24"/>
      <c r="R1145" s="46"/>
      <c r="S1145" s="46"/>
      <c r="T1145" s="47"/>
      <c r="U1145" s="47"/>
      <c r="V1145" s="47"/>
      <c r="W1145" s="46"/>
      <c r="X1145" s="47"/>
      <c r="Y1145" s="47"/>
      <c r="Z1145" s="47"/>
      <c r="AA1145" s="46"/>
      <c r="AB1145" s="46"/>
      <c r="AC1145" s="120"/>
      <c r="AD1145" s="46"/>
      <c r="AE1145" s="46"/>
      <c r="AF1145" s="47"/>
      <c r="AG1145" s="47"/>
      <c r="AH1145" s="47"/>
      <c r="AI1145" s="46"/>
      <c r="AJ1145" s="46"/>
      <c r="AK1145" s="46"/>
      <c r="AL1145" s="46"/>
      <c r="AM1145" s="46"/>
      <c r="AN1145" s="47">
        <v>2031874.6666666667</v>
      </c>
      <c r="AO1145" s="47">
        <v>0</v>
      </c>
      <c r="AP1145" s="47">
        <f t="shared" si="106"/>
        <v>2031874.6666666667</v>
      </c>
      <c r="AQ1145" s="46"/>
      <c r="AR1145" s="47"/>
      <c r="AS1145" s="47"/>
      <c r="AT1145" s="95"/>
      <c r="AU1145" s="46"/>
      <c r="AV1145" s="47"/>
      <c r="AW1145" s="47"/>
      <c r="AX1145" s="47"/>
      <c r="AY1145" s="46"/>
      <c r="AZ1145" s="46"/>
      <c r="BA1145" s="46"/>
      <c r="BB1145" s="46"/>
      <c r="BC1145" s="46"/>
      <c r="BD1145" s="47"/>
      <c r="BE1145" s="47"/>
      <c r="BF1145" s="47"/>
      <c r="BG1145" s="46"/>
      <c r="BH1145" s="47"/>
      <c r="BI1145" s="47"/>
      <c r="BJ1145" s="47"/>
      <c r="BK1145" s="46"/>
      <c r="BL1145" s="110"/>
      <c r="BM1145" s="110"/>
      <c r="BN1145" s="47"/>
      <c r="BO1145" s="46"/>
      <c r="BP1145" s="47"/>
      <c r="BQ1145" s="47"/>
      <c r="BR1145" s="47"/>
      <c r="BS1145" s="46"/>
      <c r="BT1145" s="47"/>
      <c r="BU1145" s="47"/>
      <c r="BV1145" s="47"/>
      <c r="BW1145" s="46"/>
      <c r="BX1145" s="47"/>
      <c r="BY1145" s="47"/>
      <c r="BZ1145" s="47"/>
      <c r="CA1145" s="46"/>
      <c r="CB1145" s="47"/>
      <c r="CC1145" s="47"/>
      <c r="CD1145" s="47"/>
      <c r="CE1145" s="46"/>
      <c r="CF1145" s="47"/>
      <c r="CG1145" s="47"/>
      <c r="CH1145" s="47"/>
      <c r="CI1145" s="46"/>
      <c r="CJ1145" s="47"/>
      <c r="CK1145" s="47"/>
      <c r="CL1145" s="47"/>
      <c r="CM1145" s="46"/>
      <c r="CN1145" s="46"/>
      <c r="CO1145" s="46"/>
      <c r="CP1145" s="46"/>
      <c r="CQ1145" s="46"/>
      <c r="CR1145" s="46"/>
      <c r="CS1145" s="46"/>
      <c r="CT1145" s="46"/>
      <c r="CU1145" s="46"/>
      <c r="CV1145" s="47"/>
      <c r="CW1145" s="47"/>
      <c r="CX1145" s="47"/>
      <c r="CY1145" s="46"/>
      <c r="CZ1145" s="28"/>
      <c r="DA1145" s="28"/>
      <c r="DB1145" s="35"/>
      <c r="DE1145" s="31">
        <f t="shared" si="99"/>
        <v>2031874.6666666667</v>
      </c>
    </row>
    <row r="1146" spans="1:109" ht="22.5" x14ac:dyDescent="0.25">
      <c r="A1146" s="18">
        <v>1878</v>
      </c>
      <c r="B1146" s="38" t="s">
        <v>1334</v>
      </c>
      <c r="C1146" s="33" t="s">
        <v>43</v>
      </c>
      <c r="D1146" s="40">
        <v>1</v>
      </c>
      <c r="E1146" s="21">
        <v>1</v>
      </c>
      <c r="F1146" s="23" t="s">
        <v>1034</v>
      </c>
      <c r="G1146" s="23" t="s">
        <v>1144</v>
      </c>
      <c r="H1146" s="22"/>
      <c r="I1146" s="22"/>
      <c r="J1146" s="22"/>
      <c r="K1146" s="22"/>
      <c r="L1146" s="23"/>
      <c r="M1146" s="22"/>
      <c r="N1146" s="24"/>
      <c r="O1146" s="24"/>
      <c r="P1146" s="24"/>
      <c r="Q1146" s="24"/>
      <c r="R1146" s="46"/>
      <c r="S1146" s="46"/>
      <c r="T1146" s="47"/>
      <c r="U1146" s="47"/>
      <c r="V1146" s="47"/>
      <c r="W1146" s="46"/>
      <c r="X1146" s="47"/>
      <c r="Y1146" s="47"/>
      <c r="Z1146" s="47"/>
      <c r="AA1146" s="46"/>
      <c r="AB1146" s="46"/>
      <c r="AC1146" s="120"/>
      <c r="AD1146" s="46"/>
      <c r="AE1146" s="46"/>
      <c r="AF1146" s="47"/>
      <c r="AG1146" s="47"/>
      <c r="AH1146" s="47"/>
      <c r="AI1146" s="46"/>
      <c r="AJ1146" s="46"/>
      <c r="AK1146" s="46"/>
      <c r="AL1146" s="46"/>
      <c r="AM1146" s="46"/>
      <c r="AN1146" s="47">
        <v>2031874.6666666667</v>
      </c>
      <c r="AO1146" s="47">
        <v>0</v>
      </c>
      <c r="AP1146" s="47">
        <f t="shared" si="106"/>
        <v>2031874.6666666667</v>
      </c>
      <c r="AQ1146" s="46"/>
      <c r="AR1146" s="47"/>
      <c r="AS1146" s="47"/>
      <c r="AT1146" s="95"/>
      <c r="AU1146" s="46"/>
      <c r="AV1146" s="47"/>
      <c r="AW1146" s="47"/>
      <c r="AX1146" s="47"/>
      <c r="AY1146" s="46"/>
      <c r="AZ1146" s="46"/>
      <c r="BA1146" s="46"/>
      <c r="BB1146" s="46"/>
      <c r="BC1146" s="46"/>
      <c r="BD1146" s="47"/>
      <c r="BE1146" s="47"/>
      <c r="BF1146" s="47"/>
      <c r="BG1146" s="46"/>
      <c r="BH1146" s="47"/>
      <c r="BI1146" s="47"/>
      <c r="BJ1146" s="47"/>
      <c r="BK1146" s="46"/>
      <c r="BL1146" s="110"/>
      <c r="BM1146" s="110"/>
      <c r="BN1146" s="47"/>
      <c r="BO1146" s="46"/>
      <c r="BP1146" s="47"/>
      <c r="BQ1146" s="47"/>
      <c r="BR1146" s="47"/>
      <c r="BS1146" s="46"/>
      <c r="BT1146" s="47"/>
      <c r="BU1146" s="47"/>
      <c r="BV1146" s="47"/>
      <c r="BW1146" s="46"/>
      <c r="BX1146" s="47"/>
      <c r="BY1146" s="47"/>
      <c r="BZ1146" s="47"/>
      <c r="CA1146" s="46"/>
      <c r="CB1146" s="47"/>
      <c r="CC1146" s="47"/>
      <c r="CD1146" s="47"/>
      <c r="CE1146" s="46"/>
      <c r="CF1146" s="47"/>
      <c r="CG1146" s="47"/>
      <c r="CH1146" s="47"/>
      <c r="CI1146" s="46"/>
      <c r="CJ1146" s="47"/>
      <c r="CK1146" s="47"/>
      <c r="CL1146" s="47"/>
      <c r="CM1146" s="46"/>
      <c r="CN1146" s="46"/>
      <c r="CO1146" s="46"/>
      <c r="CP1146" s="46"/>
      <c r="CQ1146" s="46"/>
      <c r="CR1146" s="46"/>
      <c r="CS1146" s="46"/>
      <c r="CT1146" s="46"/>
      <c r="CU1146" s="46"/>
      <c r="CV1146" s="47"/>
      <c r="CW1146" s="47"/>
      <c r="CX1146" s="47"/>
      <c r="CY1146" s="46"/>
      <c r="CZ1146" s="28"/>
      <c r="DA1146" s="28"/>
      <c r="DB1146" s="35"/>
      <c r="DE1146" s="31">
        <f t="shared" si="99"/>
        <v>2031874.6666666667</v>
      </c>
    </row>
    <row r="1147" spans="1:109" ht="22.5" x14ac:dyDescent="0.25">
      <c r="A1147" s="36">
        <v>1879</v>
      </c>
      <c r="B1147" s="38" t="s">
        <v>1335</v>
      </c>
      <c r="C1147" s="33" t="s">
        <v>43</v>
      </c>
      <c r="D1147" s="40">
        <v>1</v>
      </c>
      <c r="E1147" s="21">
        <v>1</v>
      </c>
      <c r="F1147" s="23" t="s">
        <v>1034</v>
      </c>
      <c r="G1147" s="23" t="s">
        <v>1144</v>
      </c>
      <c r="H1147" s="22"/>
      <c r="I1147" s="22"/>
      <c r="J1147" s="22"/>
      <c r="K1147" s="22"/>
      <c r="L1147" s="23"/>
      <c r="M1147" s="22"/>
      <c r="N1147" s="24"/>
      <c r="O1147" s="24"/>
      <c r="P1147" s="24"/>
      <c r="Q1147" s="24"/>
      <c r="R1147" s="46"/>
      <c r="S1147" s="46"/>
      <c r="T1147" s="47"/>
      <c r="U1147" s="47"/>
      <c r="V1147" s="47"/>
      <c r="W1147" s="46"/>
      <c r="X1147" s="47"/>
      <c r="Y1147" s="47"/>
      <c r="Z1147" s="47"/>
      <c r="AA1147" s="46"/>
      <c r="AB1147" s="46"/>
      <c r="AC1147" s="120"/>
      <c r="AD1147" s="46"/>
      <c r="AE1147" s="46"/>
      <c r="AF1147" s="47"/>
      <c r="AG1147" s="47"/>
      <c r="AH1147" s="47"/>
      <c r="AI1147" s="46"/>
      <c r="AJ1147" s="46"/>
      <c r="AK1147" s="46"/>
      <c r="AL1147" s="46"/>
      <c r="AM1147" s="46"/>
      <c r="AN1147" s="47">
        <v>1636454.6666666667</v>
      </c>
      <c r="AO1147" s="47">
        <v>0</v>
      </c>
      <c r="AP1147" s="47">
        <f t="shared" si="106"/>
        <v>1636454.6666666667</v>
      </c>
      <c r="AQ1147" s="46"/>
      <c r="AR1147" s="47"/>
      <c r="AS1147" s="47"/>
      <c r="AT1147" s="95"/>
      <c r="AU1147" s="46"/>
      <c r="AV1147" s="47"/>
      <c r="AW1147" s="47"/>
      <c r="AX1147" s="47"/>
      <c r="AY1147" s="46"/>
      <c r="AZ1147" s="46"/>
      <c r="BA1147" s="46"/>
      <c r="BB1147" s="46"/>
      <c r="BC1147" s="46"/>
      <c r="BD1147" s="47"/>
      <c r="BE1147" s="47"/>
      <c r="BF1147" s="47"/>
      <c r="BG1147" s="46"/>
      <c r="BH1147" s="47"/>
      <c r="BI1147" s="47"/>
      <c r="BJ1147" s="47"/>
      <c r="BK1147" s="46"/>
      <c r="BL1147" s="110"/>
      <c r="BM1147" s="110"/>
      <c r="BN1147" s="47"/>
      <c r="BO1147" s="46"/>
      <c r="BP1147" s="47"/>
      <c r="BQ1147" s="47"/>
      <c r="BR1147" s="47"/>
      <c r="BS1147" s="46"/>
      <c r="BT1147" s="47"/>
      <c r="BU1147" s="47"/>
      <c r="BV1147" s="47"/>
      <c r="BW1147" s="46"/>
      <c r="BX1147" s="47"/>
      <c r="BY1147" s="47"/>
      <c r="BZ1147" s="47"/>
      <c r="CA1147" s="46"/>
      <c r="CB1147" s="47"/>
      <c r="CC1147" s="47"/>
      <c r="CD1147" s="47"/>
      <c r="CE1147" s="46"/>
      <c r="CF1147" s="47"/>
      <c r="CG1147" s="47"/>
      <c r="CH1147" s="47"/>
      <c r="CI1147" s="46"/>
      <c r="CJ1147" s="47"/>
      <c r="CK1147" s="47"/>
      <c r="CL1147" s="47"/>
      <c r="CM1147" s="46"/>
      <c r="CN1147" s="46"/>
      <c r="CO1147" s="46"/>
      <c r="CP1147" s="46"/>
      <c r="CQ1147" s="46"/>
      <c r="CR1147" s="46"/>
      <c r="CS1147" s="46"/>
      <c r="CT1147" s="46"/>
      <c r="CU1147" s="46"/>
      <c r="CV1147" s="47"/>
      <c r="CW1147" s="47"/>
      <c r="CX1147" s="47"/>
      <c r="CY1147" s="46"/>
      <c r="CZ1147" s="28"/>
      <c r="DA1147" s="28"/>
      <c r="DB1147" s="35"/>
      <c r="DE1147" s="31">
        <f t="shared" si="99"/>
        <v>1636454.6666666667</v>
      </c>
    </row>
    <row r="1148" spans="1:109" ht="22.5" x14ac:dyDescent="0.25">
      <c r="A1148" s="18">
        <v>1880</v>
      </c>
      <c r="B1148" s="38" t="s">
        <v>1336</v>
      </c>
      <c r="C1148" s="33" t="s">
        <v>43</v>
      </c>
      <c r="D1148" s="40">
        <v>1</v>
      </c>
      <c r="E1148" s="21">
        <v>1</v>
      </c>
      <c r="F1148" s="23" t="s">
        <v>1034</v>
      </c>
      <c r="G1148" s="23" t="s">
        <v>1144</v>
      </c>
      <c r="H1148" s="22"/>
      <c r="I1148" s="22"/>
      <c r="J1148" s="22"/>
      <c r="K1148" s="22"/>
      <c r="L1148" s="23"/>
      <c r="M1148" s="22"/>
      <c r="N1148" s="24"/>
      <c r="O1148" s="24"/>
      <c r="P1148" s="24"/>
      <c r="Q1148" s="24"/>
      <c r="R1148" s="46"/>
      <c r="S1148" s="46"/>
      <c r="T1148" s="47"/>
      <c r="U1148" s="47"/>
      <c r="V1148" s="47"/>
      <c r="W1148" s="46"/>
      <c r="X1148" s="47"/>
      <c r="Y1148" s="47"/>
      <c r="Z1148" s="47"/>
      <c r="AA1148" s="46"/>
      <c r="AB1148" s="46"/>
      <c r="AC1148" s="120"/>
      <c r="AD1148" s="46"/>
      <c r="AE1148" s="46"/>
      <c r="AF1148" s="47"/>
      <c r="AG1148" s="47"/>
      <c r="AH1148" s="47"/>
      <c r="AI1148" s="46"/>
      <c r="AJ1148" s="46"/>
      <c r="AK1148" s="46"/>
      <c r="AL1148" s="46"/>
      <c r="AM1148" s="46"/>
      <c r="AN1148" s="47">
        <v>1636454.6666666667</v>
      </c>
      <c r="AO1148" s="47">
        <v>0</v>
      </c>
      <c r="AP1148" s="47">
        <f t="shared" si="106"/>
        <v>1636454.6666666667</v>
      </c>
      <c r="AQ1148" s="46"/>
      <c r="AR1148" s="47"/>
      <c r="AS1148" s="47"/>
      <c r="AT1148" s="95"/>
      <c r="AU1148" s="46"/>
      <c r="AV1148" s="47"/>
      <c r="AW1148" s="47"/>
      <c r="AX1148" s="47"/>
      <c r="AY1148" s="46"/>
      <c r="AZ1148" s="46"/>
      <c r="BA1148" s="46"/>
      <c r="BB1148" s="46"/>
      <c r="BC1148" s="46"/>
      <c r="BD1148" s="47"/>
      <c r="BE1148" s="47"/>
      <c r="BF1148" s="47"/>
      <c r="BG1148" s="46"/>
      <c r="BH1148" s="47"/>
      <c r="BI1148" s="47"/>
      <c r="BJ1148" s="47"/>
      <c r="BK1148" s="46"/>
      <c r="BL1148" s="110"/>
      <c r="BM1148" s="110"/>
      <c r="BN1148" s="47"/>
      <c r="BO1148" s="46"/>
      <c r="BP1148" s="47"/>
      <c r="BQ1148" s="47"/>
      <c r="BR1148" s="47"/>
      <c r="BS1148" s="46"/>
      <c r="BT1148" s="47"/>
      <c r="BU1148" s="47"/>
      <c r="BV1148" s="47"/>
      <c r="BW1148" s="46"/>
      <c r="BX1148" s="47"/>
      <c r="BY1148" s="47"/>
      <c r="BZ1148" s="47"/>
      <c r="CA1148" s="46"/>
      <c r="CB1148" s="47"/>
      <c r="CC1148" s="47"/>
      <c r="CD1148" s="47"/>
      <c r="CE1148" s="46"/>
      <c r="CF1148" s="47"/>
      <c r="CG1148" s="47"/>
      <c r="CH1148" s="47"/>
      <c r="CI1148" s="46"/>
      <c r="CJ1148" s="47"/>
      <c r="CK1148" s="47"/>
      <c r="CL1148" s="47"/>
      <c r="CM1148" s="46"/>
      <c r="CN1148" s="46"/>
      <c r="CO1148" s="46"/>
      <c r="CP1148" s="46"/>
      <c r="CQ1148" s="46"/>
      <c r="CR1148" s="46"/>
      <c r="CS1148" s="46"/>
      <c r="CT1148" s="46"/>
      <c r="CU1148" s="46"/>
      <c r="CV1148" s="47"/>
      <c r="CW1148" s="47"/>
      <c r="CX1148" s="47"/>
      <c r="CY1148" s="46"/>
      <c r="CZ1148" s="28"/>
      <c r="DA1148" s="28"/>
      <c r="DB1148" s="35"/>
      <c r="DE1148" s="31">
        <f t="shared" si="99"/>
        <v>1636454.6666666667</v>
      </c>
    </row>
    <row r="1149" spans="1:109" ht="22.5" x14ac:dyDescent="0.25">
      <c r="A1149" s="18">
        <v>1881</v>
      </c>
      <c r="B1149" s="38" t="s">
        <v>1337</v>
      </c>
      <c r="C1149" s="33" t="s">
        <v>43</v>
      </c>
      <c r="D1149" s="40">
        <v>1</v>
      </c>
      <c r="E1149" s="21">
        <v>1</v>
      </c>
      <c r="F1149" s="23" t="s">
        <v>1034</v>
      </c>
      <c r="G1149" s="23" t="s">
        <v>1144</v>
      </c>
      <c r="H1149" s="22"/>
      <c r="I1149" s="22"/>
      <c r="J1149" s="22"/>
      <c r="K1149" s="22"/>
      <c r="L1149" s="23"/>
      <c r="M1149" s="22"/>
      <c r="N1149" s="24"/>
      <c r="O1149" s="24"/>
      <c r="P1149" s="24"/>
      <c r="Q1149" s="24"/>
      <c r="R1149" s="46"/>
      <c r="S1149" s="46"/>
      <c r="T1149" s="47"/>
      <c r="U1149" s="47"/>
      <c r="V1149" s="47"/>
      <c r="W1149" s="46"/>
      <c r="X1149" s="47"/>
      <c r="Y1149" s="47"/>
      <c r="Z1149" s="47"/>
      <c r="AA1149" s="46"/>
      <c r="AB1149" s="46"/>
      <c r="AC1149" s="120"/>
      <c r="AD1149" s="46"/>
      <c r="AE1149" s="46"/>
      <c r="AF1149" s="47"/>
      <c r="AG1149" s="47"/>
      <c r="AH1149" s="47"/>
      <c r="AI1149" s="46"/>
      <c r="AJ1149" s="46"/>
      <c r="AK1149" s="46"/>
      <c r="AL1149" s="46"/>
      <c r="AM1149" s="46"/>
      <c r="AN1149" s="47">
        <v>2031874.6666666667</v>
      </c>
      <c r="AO1149" s="47">
        <v>0</v>
      </c>
      <c r="AP1149" s="47">
        <f t="shared" si="106"/>
        <v>2031874.6666666667</v>
      </c>
      <c r="AQ1149" s="46"/>
      <c r="AR1149" s="47"/>
      <c r="AS1149" s="47"/>
      <c r="AT1149" s="95"/>
      <c r="AU1149" s="46"/>
      <c r="AV1149" s="47"/>
      <c r="AW1149" s="47"/>
      <c r="AX1149" s="47"/>
      <c r="AY1149" s="46"/>
      <c r="AZ1149" s="46"/>
      <c r="BA1149" s="46"/>
      <c r="BB1149" s="46"/>
      <c r="BC1149" s="46"/>
      <c r="BD1149" s="47"/>
      <c r="BE1149" s="47"/>
      <c r="BF1149" s="47"/>
      <c r="BG1149" s="46"/>
      <c r="BH1149" s="47"/>
      <c r="BI1149" s="47"/>
      <c r="BJ1149" s="47"/>
      <c r="BK1149" s="46"/>
      <c r="BL1149" s="110"/>
      <c r="BM1149" s="110"/>
      <c r="BN1149" s="47"/>
      <c r="BO1149" s="46"/>
      <c r="BP1149" s="47"/>
      <c r="BQ1149" s="47"/>
      <c r="BR1149" s="47"/>
      <c r="BS1149" s="46"/>
      <c r="BT1149" s="47"/>
      <c r="BU1149" s="47"/>
      <c r="BV1149" s="47"/>
      <c r="BW1149" s="46"/>
      <c r="BX1149" s="47"/>
      <c r="BY1149" s="47"/>
      <c r="BZ1149" s="47"/>
      <c r="CA1149" s="46"/>
      <c r="CB1149" s="47"/>
      <c r="CC1149" s="47"/>
      <c r="CD1149" s="47"/>
      <c r="CE1149" s="46"/>
      <c r="CF1149" s="47"/>
      <c r="CG1149" s="47"/>
      <c r="CH1149" s="47"/>
      <c r="CI1149" s="46"/>
      <c r="CJ1149" s="47"/>
      <c r="CK1149" s="47"/>
      <c r="CL1149" s="47"/>
      <c r="CM1149" s="46"/>
      <c r="CN1149" s="46"/>
      <c r="CO1149" s="46"/>
      <c r="CP1149" s="46"/>
      <c r="CQ1149" s="46"/>
      <c r="CR1149" s="46"/>
      <c r="CS1149" s="46"/>
      <c r="CT1149" s="46"/>
      <c r="CU1149" s="46"/>
      <c r="CV1149" s="47"/>
      <c r="CW1149" s="47"/>
      <c r="CX1149" s="47"/>
      <c r="CY1149" s="46"/>
      <c r="CZ1149" s="28"/>
      <c r="DA1149" s="28"/>
      <c r="DB1149" s="35"/>
      <c r="DE1149" s="31">
        <f t="shared" si="99"/>
        <v>2031874.6666666667</v>
      </c>
    </row>
    <row r="1150" spans="1:109" ht="22.5" x14ac:dyDescent="0.25">
      <c r="A1150" s="36">
        <v>1882</v>
      </c>
      <c r="B1150" s="38" t="s">
        <v>1338</v>
      </c>
      <c r="C1150" s="33" t="s">
        <v>43</v>
      </c>
      <c r="D1150" s="40">
        <v>1</v>
      </c>
      <c r="E1150" s="21">
        <v>1</v>
      </c>
      <c r="F1150" s="23" t="s">
        <v>1034</v>
      </c>
      <c r="G1150" s="23" t="s">
        <v>1144</v>
      </c>
      <c r="H1150" s="22"/>
      <c r="I1150" s="22"/>
      <c r="J1150" s="22"/>
      <c r="K1150" s="22"/>
      <c r="L1150" s="23"/>
      <c r="M1150" s="22"/>
      <c r="N1150" s="24"/>
      <c r="O1150" s="24"/>
      <c r="P1150" s="24"/>
      <c r="Q1150" s="24"/>
      <c r="R1150" s="46"/>
      <c r="S1150" s="46"/>
      <c r="T1150" s="47"/>
      <c r="U1150" s="47"/>
      <c r="V1150" s="47"/>
      <c r="W1150" s="46"/>
      <c r="X1150" s="47"/>
      <c r="Y1150" s="47"/>
      <c r="Z1150" s="47"/>
      <c r="AA1150" s="46"/>
      <c r="AB1150" s="46"/>
      <c r="AC1150" s="120"/>
      <c r="AD1150" s="46"/>
      <c r="AE1150" s="46"/>
      <c r="AF1150" s="47"/>
      <c r="AG1150" s="47"/>
      <c r="AH1150" s="47"/>
      <c r="AI1150" s="46"/>
      <c r="AJ1150" s="46"/>
      <c r="AK1150" s="46"/>
      <c r="AL1150" s="46"/>
      <c r="AM1150" s="46"/>
      <c r="AN1150" s="47">
        <v>2031874.6666666667</v>
      </c>
      <c r="AO1150" s="47">
        <v>0</v>
      </c>
      <c r="AP1150" s="47">
        <f t="shared" si="106"/>
        <v>2031874.6666666667</v>
      </c>
      <c r="AQ1150" s="46"/>
      <c r="AR1150" s="47"/>
      <c r="AS1150" s="47"/>
      <c r="AT1150" s="95"/>
      <c r="AU1150" s="46"/>
      <c r="AV1150" s="47"/>
      <c r="AW1150" s="47"/>
      <c r="AX1150" s="47"/>
      <c r="AY1150" s="46"/>
      <c r="AZ1150" s="46"/>
      <c r="BA1150" s="46"/>
      <c r="BB1150" s="46"/>
      <c r="BC1150" s="46"/>
      <c r="BD1150" s="47"/>
      <c r="BE1150" s="47"/>
      <c r="BF1150" s="47"/>
      <c r="BG1150" s="46"/>
      <c r="BH1150" s="47"/>
      <c r="BI1150" s="47"/>
      <c r="BJ1150" s="47"/>
      <c r="BK1150" s="46"/>
      <c r="BL1150" s="110"/>
      <c r="BM1150" s="110"/>
      <c r="BN1150" s="47"/>
      <c r="BO1150" s="46"/>
      <c r="BP1150" s="47"/>
      <c r="BQ1150" s="47"/>
      <c r="BR1150" s="47"/>
      <c r="BS1150" s="46"/>
      <c r="BT1150" s="47"/>
      <c r="BU1150" s="47"/>
      <c r="BV1150" s="47"/>
      <c r="BW1150" s="46"/>
      <c r="BX1150" s="47"/>
      <c r="BY1150" s="47"/>
      <c r="BZ1150" s="47"/>
      <c r="CA1150" s="46"/>
      <c r="CB1150" s="47"/>
      <c r="CC1150" s="47"/>
      <c r="CD1150" s="47"/>
      <c r="CE1150" s="46"/>
      <c r="CF1150" s="47"/>
      <c r="CG1150" s="47"/>
      <c r="CH1150" s="47"/>
      <c r="CI1150" s="46"/>
      <c r="CJ1150" s="47"/>
      <c r="CK1150" s="47"/>
      <c r="CL1150" s="47"/>
      <c r="CM1150" s="46"/>
      <c r="CN1150" s="46"/>
      <c r="CO1150" s="46"/>
      <c r="CP1150" s="46"/>
      <c r="CQ1150" s="46"/>
      <c r="CR1150" s="46"/>
      <c r="CS1150" s="46"/>
      <c r="CT1150" s="46"/>
      <c r="CU1150" s="46"/>
      <c r="CV1150" s="47"/>
      <c r="CW1150" s="47"/>
      <c r="CX1150" s="47"/>
      <c r="CY1150" s="46"/>
      <c r="CZ1150" s="28"/>
      <c r="DA1150" s="28"/>
      <c r="DB1150" s="35"/>
      <c r="DE1150" s="31">
        <f t="shared" si="99"/>
        <v>2031874.6666666667</v>
      </c>
    </row>
    <row r="1151" spans="1:109" ht="22.5" x14ac:dyDescent="0.25">
      <c r="A1151" s="18">
        <v>1883</v>
      </c>
      <c r="B1151" s="38" t="s">
        <v>1339</v>
      </c>
      <c r="C1151" s="33" t="s">
        <v>43</v>
      </c>
      <c r="D1151" s="40">
        <v>1</v>
      </c>
      <c r="E1151" s="21">
        <v>1</v>
      </c>
      <c r="F1151" s="23" t="s">
        <v>1034</v>
      </c>
      <c r="G1151" s="23" t="s">
        <v>1144</v>
      </c>
      <c r="H1151" s="22"/>
      <c r="I1151" s="22"/>
      <c r="J1151" s="22"/>
      <c r="K1151" s="22"/>
      <c r="L1151" s="23"/>
      <c r="M1151" s="22"/>
      <c r="N1151" s="24"/>
      <c r="O1151" s="24"/>
      <c r="P1151" s="24"/>
      <c r="Q1151" s="24"/>
      <c r="R1151" s="46"/>
      <c r="S1151" s="46"/>
      <c r="T1151" s="47"/>
      <c r="U1151" s="47"/>
      <c r="V1151" s="47"/>
      <c r="W1151" s="46"/>
      <c r="X1151" s="47"/>
      <c r="Y1151" s="47"/>
      <c r="Z1151" s="47"/>
      <c r="AA1151" s="46"/>
      <c r="AB1151" s="46"/>
      <c r="AC1151" s="120"/>
      <c r="AD1151" s="46"/>
      <c r="AE1151" s="46"/>
      <c r="AF1151" s="47"/>
      <c r="AG1151" s="47"/>
      <c r="AH1151" s="47"/>
      <c r="AI1151" s="46"/>
      <c r="AJ1151" s="46"/>
      <c r="AK1151" s="46"/>
      <c r="AL1151" s="46"/>
      <c r="AM1151" s="46"/>
      <c r="AN1151" s="47">
        <v>1636454.6666666667</v>
      </c>
      <c r="AO1151" s="47">
        <v>0</v>
      </c>
      <c r="AP1151" s="47">
        <f t="shared" si="106"/>
        <v>1636454.6666666667</v>
      </c>
      <c r="AQ1151" s="46"/>
      <c r="AR1151" s="47"/>
      <c r="AS1151" s="47"/>
      <c r="AT1151" s="95"/>
      <c r="AU1151" s="46"/>
      <c r="AV1151" s="47"/>
      <c r="AW1151" s="47"/>
      <c r="AX1151" s="47"/>
      <c r="AY1151" s="46"/>
      <c r="AZ1151" s="46"/>
      <c r="BA1151" s="46"/>
      <c r="BB1151" s="46"/>
      <c r="BC1151" s="46"/>
      <c r="BD1151" s="47"/>
      <c r="BE1151" s="47"/>
      <c r="BF1151" s="47"/>
      <c r="BG1151" s="46"/>
      <c r="BH1151" s="47"/>
      <c r="BI1151" s="47"/>
      <c r="BJ1151" s="47"/>
      <c r="BK1151" s="46"/>
      <c r="BL1151" s="110"/>
      <c r="BM1151" s="110"/>
      <c r="BN1151" s="47"/>
      <c r="BO1151" s="46"/>
      <c r="BP1151" s="47"/>
      <c r="BQ1151" s="47"/>
      <c r="BR1151" s="47"/>
      <c r="BS1151" s="46"/>
      <c r="BT1151" s="47"/>
      <c r="BU1151" s="47"/>
      <c r="BV1151" s="47"/>
      <c r="BW1151" s="46"/>
      <c r="BX1151" s="47"/>
      <c r="BY1151" s="47"/>
      <c r="BZ1151" s="47"/>
      <c r="CA1151" s="46"/>
      <c r="CB1151" s="47"/>
      <c r="CC1151" s="47"/>
      <c r="CD1151" s="47"/>
      <c r="CE1151" s="46"/>
      <c r="CF1151" s="47"/>
      <c r="CG1151" s="47"/>
      <c r="CH1151" s="47"/>
      <c r="CI1151" s="46"/>
      <c r="CJ1151" s="47"/>
      <c r="CK1151" s="47"/>
      <c r="CL1151" s="47"/>
      <c r="CM1151" s="46"/>
      <c r="CN1151" s="46"/>
      <c r="CO1151" s="46"/>
      <c r="CP1151" s="46"/>
      <c r="CQ1151" s="46"/>
      <c r="CR1151" s="46"/>
      <c r="CS1151" s="46"/>
      <c r="CT1151" s="46"/>
      <c r="CU1151" s="46"/>
      <c r="CV1151" s="47"/>
      <c r="CW1151" s="47"/>
      <c r="CX1151" s="47"/>
      <c r="CY1151" s="46"/>
      <c r="CZ1151" s="28"/>
      <c r="DA1151" s="28"/>
      <c r="DB1151" s="35"/>
      <c r="DE1151" s="31">
        <f t="shared" si="99"/>
        <v>1636454.6666666667</v>
      </c>
    </row>
    <row r="1152" spans="1:109" ht="22.5" x14ac:dyDescent="0.25">
      <c r="A1152" s="18">
        <v>1884</v>
      </c>
      <c r="B1152" s="38" t="s">
        <v>1340</v>
      </c>
      <c r="C1152" s="33" t="s">
        <v>43</v>
      </c>
      <c r="D1152" s="40">
        <v>1</v>
      </c>
      <c r="E1152" s="21">
        <v>1</v>
      </c>
      <c r="F1152" s="23" t="s">
        <v>1034</v>
      </c>
      <c r="G1152" s="23" t="s">
        <v>1144</v>
      </c>
      <c r="H1152" s="22"/>
      <c r="I1152" s="22"/>
      <c r="J1152" s="22"/>
      <c r="K1152" s="22"/>
      <c r="L1152" s="23"/>
      <c r="M1152" s="22"/>
      <c r="N1152" s="24"/>
      <c r="O1152" s="24"/>
      <c r="P1152" s="24"/>
      <c r="Q1152" s="24"/>
      <c r="R1152" s="46"/>
      <c r="S1152" s="46"/>
      <c r="T1152" s="47"/>
      <c r="U1152" s="47"/>
      <c r="V1152" s="47"/>
      <c r="W1152" s="46"/>
      <c r="X1152" s="47"/>
      <c r="Y1152" s="47"/>
      <c r="Z1152" s="47"/>
      <c r="AA1152" s="46"/>
      <c r="AB1152" s="46"/>
      <c r="AC1152" s="120"/>
      <c r="AD1152" s="46"/>
      <c r="AE1152" s="46"/>
      <c r="AF1152" s="47"/>
      <c r="AG1152" s="47"/>
      <c r="AH1152" s="47"/>
      <c r="AI1152" s="46"/>
      <c r="AJ1152" s="46"/>
      <c r="AK1152" s="46"/>
      <c r="AL1152" s="46"/>
      <c r="AM1152" s="46"/>
      <c r="AN1152" s="47">
        <v>1636454.6666666667</v>
      </c>
      <c r="AO1152" s="47">
        <v>0</v>
      </c>
      <c r="AP1152" s="47">
        <f t="shared" si="106"/>
        <v>1636454.6666666667</v>
      </c>
      <c r="AQ1152" s="46"/>
      <c r="AR1152" s="47"/>
      <c r="AS1152" s="47"/>
      <c r="AT1152" s="95"/>
      <c r="AU1152" s="46"/>
      <c r="AV1152" s="47"/>
      <c r="AW1152" s="47"/>
      <c r="AX1152" s="47"/>
      <c r="AY1152" s="46"/>
      <c r="AZ1152" s="46"/>
      <c r="BA1152" s="46"/>
      <c r="BB1152" s="46"/>
      <c r="BC1152" s="46"/>
      <c r="BD1152" s="47"/>
      <c r="BE1152" s="47"/>
      <c r="BF1152" s="47"/>
      <c r="BG1152" s="46"/>
      <c r="BH1152" s="47"/>
      <c r="BI1152" s="47"/>
      <c r="BJ1152" s="47"/>
      <c r="BK1152" s="46"/>
      <c r="BL1152" s="110"/>
      <c r="BM1152" s="110"/>
      <c r="BN1152" s="47"/>
      <c r="BO1152" s="46"/>
      <c r="BP1152" s="47"/>
      <c r="BQ1152" s="47"/>
      <c r="BR1152" s="47"/>
      <c r="BS1152" s="46"/>
      <c r="BT1152" s="47"/>
      <c r="BU1152" s="47"/>
      <c r="BV1152" s="47"/>
      <c r="BW1152" s="46"/>
      <c r="BX1152" s="47"/>
      <c r="BY1152" s="47"/>
      <c r="BZ1152" s="47"/>
      <c r="CA1152" s="46"/>
      <c r="CB1152" s="47"/>
      <c r="CC1152" s="47"/>
      <c r="CD1152" s="47"/>
      <c r="CE1152" s="46"/>
      <c r="CF1152" s="47"/>
      <c r="CG1152" s="47"/>
      <c r="CH1152" s="47"/>
      <c r="CI1152" s="46"/>
      <c r="CJ1152" s="47"/>
      <c r="CK1152" s="47"/>
      <c r="CL1152" s="47"/>
      <c r="CM1152" s="46"/>
      <c r="CN1152" s="46"/>
      <c r="CO1152" s="46"/>
      <c r="CP1152" s="46"/>
      <c r="CQ1152" s="46"/>
      <c r="CR1152" s="46"/>
      <c r="CS1152" s="46"/>
      <c r="CT1152" s="46"/>
      <c r="CU1152" s="46"/>
      <c r="CV1152" s="47"/>
      <c r="CW1152" s="47"/>
      <c r="CX1152" s="47"/>
      <c r="CY1152" s="46"/>
      <c r="CZ1152" s="28"/>
      <c r="DA1152" s="28"/>
      <c r="DB1152" s="35"/>
      <c r="DE1152" s="31">
        <f t="shared" si="99"/>
        <v>1636454.6666666667</v>
      </c>
    </row>
    <row r="1153" spans="1:109" ht="22.5" x14ac:dyDescent="0.25">
      <c r="A1153" s="36">
        <v>1885</v>
      </c>
      <c r="B1153" s="38" t="s">
        <v>1341</v>
      </c>
      <c r="C1153" s="33" t="s">
        <v>43</v>
      </c>
      <c r="D1153" s="40">
        <v>1</v>
      </c>
      <c r="E1153" s="21">
        <f>D1153</f>
        <v>1</v>
      </c>
      <c r="F1153" s="23" t="s">
        <v>1034</v>
      </c>
      <c r="G1153" s="23" t="s">
        <v>1144</v>
      </c>
      <c r="H1153" s="22"/>
      <c r="I1153" s="22"/>
      <c r="J1153" s="22"/>
      <c r="K1153" s="22"/>
      <c r="L1153" s="23"/>
      <c r="M1153" s="22"/>
      <c r="N1153" s="24"/>
      <c r="O1153" s="24"/>
      <c r="P1153" s="24"/>
      <c r="Q1153" s="24"/>
      <c r="R1153" s="46"/>
      <c r="S1153" s="46"/>
      <c r="T1153" s="47"/>
      <c r="U1153" s="47"/>
      <c r="V1153" s="47"/>
      <c r="W1153" s="46"/>
      <c r="X1153" s="47"/>
      <c r="Y1153" s="47"/>
      <c r="Z1153" s="47"/>
      <c r="AA1153" s="46"/>
      <c r="AB1153" s="46"/>
      <c r="AC1153" s="120"/>
      <c r="AD1153" s="46"/>
      <c r="AE1153" s="46"/>
      <c r="AF1153" s="47"/>
      <c r="AG1153" s="47"/>
      <c r="AH1153" s="47"/>
      <c r="AI1153" s="46"/>
      <c r="AJ1153" s="46"/>
      <c r="AK1153" s="46"/>
      <c r="AL1153" s="46"/>
      <c r="AM1153" s="46"/>
      <c r="AN1153" s="47">
        <v>1636454.6666666667</v>
      </c>
      <c r="AO1153" s="47">
        <v>0</v>
      </c>
      <c r="AP1153" s="47">
        <f t="shared" si="106"/>
        <v>1636454.6666666667</v>
      </c>
      <c r="AQ1153" s="46"/>
      <c r="AR1153" s="47"/>
      <c r="AS1153" s="47"/>
      <c r="AT1153" s="95"/>
      <c r="AU1153" s="46"/>
      <c r="AV1153" s="47"/>
      <c r="AW1153" s="47"/>
      <c r="AX1153" s="47"/>
      <c r="AY1153" s="46"/>
      <c r="AZ1153" s="46"/>
      <c r="BA1153" s="46"/>
      <c r="BB1153" s="46"/>
      <c r="BC1153" s="46"/>
      <c r="BD1153" s="47"/>
      <c r="BE1153" s="47"/>
      <c r="BF1153" s="47"/>
      <c r="BG1153" s="46"/>
      <c r="BH1153" s="47"/>
      <c r="BI1153" s="47"/>
      <c r="BJ1153" s="47"/>
      <c r="BK1153" s="46"/>
      <c r="BL1153" s="110"/>
      <c r="BM1153" s="110"/>
      <c r="BN1153" s="47"/>
      <c r="BO1153" s="46"/>
      <c r="BP1153" s="47"/>
      <c r="BQ1153" s="47"/>
      <c r="BR1153" s="47"/>
      <c r="BS1153" s="46"/>
      <c r="BT1153" s="47"/>
      <c r="BU1153" s="47"/>
      <c r="BV1153" s="47"/>
      <c r="BW1153" s="46"/>
      <c r="BX1153" s="47"/>
      <c r="BY1153" s="47"/>
      <c r="BZ1153" s="47"/>
      <c r="CA1153" s="46"/>
      <c r="CB1153" s="47"/>
      <c r="CC1153" s="47"/>
      <c r="CD1153" s="47"/>
      <c r="CE1153" s="46"/>
      <c r="CF1153" s="47"/>
      <c r="CG1153" s="47"/>
      <c r="CH1153" s="47"/>
      <c r="CI1153" s="46"/>
      <c r="CJ1153" s="47"/>
      <c r="CK1153" s="47"/>
      <c r="CL1153" s="47"/>
      <c r="CM1153" s="46"/>
      <c r="CN1153" s="46"/>
      <c r="CO1153" s="46"/>
      <c r="CP1153" s="46"/>
      <c r="CQ1153" s="46"/>
      <c r="CR1153" s="46"/>
      <c r="CS1153" s="46"/>
      <c r="CT1153" s="46"/>
      <c r="CU1153" s="46"/>
      <c r="CV1153" s="47"/>
      <c r="CW1153" s="47"/>
      <c r="CX1153" s="47"/>
      <c r="CY1153" s="46"/>
      <c r="CZ1153" s="28"/>
      <c r="DA1153" s="28"/>
      <c r="DB1153" s="35"/>
      <c r="DE1153" s="31">
        <f t="shared" si="99"/>
        <v>1636454.6666666667</v>
      </c>
    </row>
    <row r="1154" spans="1:109" ht="22.5" x14ac:dyDescent="0.25">
      <c r="A1154" s="18">
        <v>1886</v>
      </c>
      <c r="B1154" s="38" t="s">
        <v>1342</v>
      </c>
      <c r="C1154" s="33" t="s">
        <v>43</v>
      </c>
      <c r="D1154" s="40">
        <v>1</v>
      </c>
      <c r="E1154" s="21">
        <v>1</v>
      </c>
      <c r="F1154" s="23" t="s">
        <v>1034</v>
      </c>
      <c r="G1154" s="23" t="s">
        <v>1144</v>
      </c>
      <c r="H1154" s="22"/>
      <c r="I1154" s="22"/>
      <c r="J1154" s="22"/>
      <c r="K1154" s="22"/>
      <c r="L1154" s="23"/>
      <c r="M1154" s="22"/>
      <c r="N1154" s="24"/>
      <c r="O1154" s="24"/>
      <c r="P1154" s="24"/>
      <c r="Q1154" s="24"/>
      <c r="R1154" s="46"/>
      <c r="S1154" s="46"/>
      <c r="T1154" s="47"/>
      <c r="U1154" s="47"/>
      <c r="V1154" s="47"/>
      <c r="W1154" s="46"/>
      <c r="X1154" s="47"/>
      <c r="Y1154" s="47"/>
      <c r="Z1154" s="47"/>
      <c r="AA1154" s="46"/>
      <c r="AB1154" s="46"/>
      <c r="AC1154" s="120"/>
      <c r="AD1154" s="46"/>
      <c r="AE1154" s="46"/>
      <c r="AF1154" s="47"/>
      <c r="AG1154" s="47"/>
      <c r="AH1154" s="47"/>
      <c r="AI1154" s="46"/>
      <c r="AJ1154" s="46"/>
      <c r="AK1154" s="46"/>
      <c r="AL1154" s="46"/>
      <c r="AM1154" s="46"/>
      <c r="AN1154" s="47">
        <v>2031874.6666666667</v>
      </c>
      <c r="AO1154" s="47">
        <v>0</v>
      </c>
      <c r="AP1154" s="47">
        <f t="shared" si="106"/>
        <v>2031874.6666666667</v>
      </c>
      <c r="AQ1154" s="46"/>
      <c r="AR1154" s="47"/>
      <c r="AS1154" s="47"/>
      <c r="AT1154" s="95"/>
      <c r="AU1154" s="46"/>
      <c r="AV1154" s="47"/>
      <c r="AW1154" s="47"/>
      <c r="AX1154" s="47"/>
      <c r="AY1154" s="46"/>
      <c r="AZ1154" s="46"/>
      <c r="BA1154" s="46"/>
      <c r="BB1154" s="46"/>
      <c r="BC1154" s="46"/>
      <c r="BD1154" s="47"/>
      <c r="BE1154" s="47"/>
      <c r="BF1154" s="47"/>
      <c r="BG1154" s="46"/>
      <c r="BH1154" s="47"/>
      <c r="BI1154" s="47"/>
      <c r="BJ1154" s="47"/>
      <c r="BK1154" s="46"/>
      <c r="BL1154" s="110"/>
      <c r="BM1154" s="110"/>
      <c r="BN1154" s="47"/>
      <c r="BO1154" s="46"/>
      <c r="BP1154" s="47"/>
      <c r="BQ1154" s="47"/>
      <c r="BR1154" s="47"/>
      <c r="BS1154" s="46"/>
      <c r="BT1154" s="47"/>
      <c r="BU1154" s="47"/>
      <c r="BV1154" s="47"/>
      <c r="BW1154" s="46"/>
      <c r="BX1154" s="47"/>
      <c r="BY1154" s="47"/>
      <c r="BZ1154" s="47"/>
      <c r="CA1154" s="46"/>
      <c r="CB1154" s="47"/>
      <c r="CC1154" s="47"/>
      <c r="CD1154" s="47"/>
      <c r="CE1154" s="46"/>
      <c r="CF1154" s="47"/>
      <c r="CG1154" s="47"/>
      <c r="CH1154" s="47"/>
      <c r="CI1154" s="46"/>
      <c r="CJ1154" s="47"/>
      <c r="CK1154" s="47"/>
      <c r="CL1154" s="47"/>
      <c r="CM1154" s="46"/>
      <c r="CN1154" s="46"/>
      <c r="CO1154" s="46"/>
      <c r="CP1154" s="46"/>
      <c r="CQ1154" s="46"/>
      <c r="CR1154" s="46"/>
      <c r="CS1154" s="46"/>
      <c r="CT1154" s="46"/>
      <c r="CU1154" s="46"/>
      <c r="CV1154" s="47"/>
      <c r="CW1154" s="47"/>
      <c r="CX1154" s="47"/>
      <c r="CY1154" s="46"/>
      <c r="CZ1154" s="28"/>
      <c r="DA1154" s="28"/>
      <c r="DB1154" s="35"/>
      <c r="DE1154" s="31">
        <f t="shared" si="99"/>
        <v>2031874.6666666667</v>
      </c>
    </row>
    <row r="1155" spans="1:109" ht="22.5" x14ac:dyDescent="0.25">
      <c r="A1155" s="18">
        <v>1887</v>
      </c>
      <c r="B1155" s="38" t="s">
        <v>1343</v>
      </c>
      <c r="C1155" s="33" t="s">
        <v>43</v>
      </c>
      <c r="D1155" s="40">
        <v>1</v>
      </c>
      <c r="E1155" s="21">
        <v>1</v>
      </c>
      <c r="F1155" s="23" t="s">
        <v>1034</v>
      </c>
      <c r="G1155" s="23" t="s">
        <v>1144</v>
      </c>
      <c r="H1155" s="22"/>
      <c r="I1155" s="22"/>
      <c r="J1155" s="22"/>
      <c r="K1155" s="22"/>
      <c r="L1155" s="23"/>
      <c r="M1155" s="22"/>
      <c r="N1155" s="24"/>
      <c r="O1155" s="24"/>
      <c r="P1155" s="24"/>
      <c r="Q1155" s="24"/>
      <c r="R1155" s="46"/>
      <c r="S1155" s="46"/>
      <c r="T1155" s="47"/>
      <c r="U1155" s="47"/>
      <c r="V1155" s="47"/>
      <c r="W1155" s="46"/>
      <c r="X1155" s="47"/>
      <c r="Y1155" s="47"/>
      <c r="Z1155" s="47"/>
      <c r="AA1155" s="46"/>
      <c r="AB1155" s="46"/>
      <c r="AC1155" s="120"/>
      <c r="AD1155" s="46"/>
      <c r="AE1155" s="46"/>
      <c r="AF1155" s="47"/>
      <c r="AG1155" s="47"/>
      <c r="AH1155" s="47"/>
      <c r="AI1155" s="46"/>
      <c r="AJ1155" s="46"/>
      <c r="AK1155" s="46"/>
      <c r="AL1155" s="46"/>
      <c r="AM1155" s="46"/>
      <c r="AN1155" s="47"/>
      <c r="AO1155" s="47"/>
      <c r="AP1155" s="47"/>
      <c r="AQ1155" s="46"/>
      <c r="AR1155" s="47"/>
      <c r="AS1155" s="47"/>
      <c r="AT1155" s="95"/>
      <c r="AU1155" s="46"/>
      <c r="AV1155" s="47"/>
      <c r="AW1155" s="47"/>
      <c r="AX1155" s="47"/>
      <c r="AY1155" s="46"/>
      <c r="AZ1155" s="46"/>
      <c r="BA1155" s="46"/>
      <c r="BB1155" s="46"/>
      <c r="BC1155" s="46"/>
      <c r="BD1155" s="47"/>
      <c r="BE1155" s="47"/>
      <c r="BF1155" s="47"/>
      <c r="BG1155" s="46"/>
      <c r="BH1155" s="47"/>
      <c r="BI1155" s="47"/>
      <c r="BJ1155" s="47"/>
      <c r="BK1155" s="46"/>
      <c r="BL1155" s="110"/>
      <c r="BM1155" s="110"/>
      <c r="BN1155" s="47"/>
      <c r="BO1155" s="46"/>
      <c r="BP1155" s="47"/>
      <c r="BQ1155" s="47"/>
      <c r="BR1155" s="47"/>
      <c r="BS1155" s="46"/>
      <c r="BT1155" s="47"/>
      <c r="BU1155" s="47"/>
      <c r="BV1155" s="47"/>
      <c r="BW1155" s="46"/>
      <c r="BX1155" s="47"/>
      <c r="BY1155" s="47"/>
      <c r="BZ1155" s="47"/>
      <c r="CA1155" s="46"/>
      <c r="CB1155" s="47"/>
      <c r="CC1155" s="47"/>
      <c r="CD1155" s="47"/>
      <c r="CE1155" s="46"/>
      <c r="CF1155" s="47"/>
      <c r="CG1155" s="47"/>
      <c r="CH1155" s="47"/>
      <c r="CI1155" s="46"/>
      <c r="CJ1155" s="47"/>
      <c r="CK1155" s="47"/>
      <c r="CL1155" s="47"/>
      <c r="CM1155" s="46"/>
      <c r="CN1155" s="46"/>
      <c r="CO1155" s="46"/>
      <c r="CP1155" s="46"/>
      <c r="CQ1155" s="46"/>
      <c r="CR1155" s="46"/>
      <c r="CS1155" s="46"/>
      <c r="CT1155" s="46"/>
      <c r="CU1155" s="46"/>
      <c r="CV1155" s="47"/>
      <c r="CW1155" s="47"/>
      <c r="CX1155" s="47"/>
      <c r="CY1155" s="46"/>
      <c r="CZ1155" s="28">
        <f>VLOOKUP(A1155,[1]Hoja2!$A$1:$G$589,7,0)</f>
        <v>1096200</v>
      </c>
      <c r="DA1155" s="28">
        <v>0</v>
      </c>
      <c r="DB1155" s="35">
        <f t="shared" si="103"/>
        <v>1096200</v>
      </c>
      <c r="DE1155" s="31">
        <f t="shared" si="99"/>
        <v>1096200</v>
      </c>
    </row>
    <row r="1156" spans="1:109" ht="22.5" x14ac:dyDescent="0.25">
      <c r="A1156" s="36">
        <v>1888</v>
      </c>
      <c r="B1156" s="38" t="s">
        <v>1344</v>
      </c>
      <c r="C1156" s="33" t="s">
        <v>43</v>
      </c>
      <c r="D1156" s="40">
        <v>1</v>
      </c>
      <c r="E1156" s="21">
        <v>1</v>
      </c>
      <c r="F1156" s="23" t="s">
        <v>1034</v>
      </c>
      <c r="G1156" s="23" t="s">
        <v>1144</v>
      </c>
      <c r="H1156" s="22"/>
      <c r="I1156" s="22"/>
      <c r="J1156" s="22"/>
      <c r="K1156" s="22"/>
      <c r="L1156" s="23"/>
      <c r="M1156" s="22"/>
      <c r="N1156" s="24"/>
      <c r="O1156" s="24"/>
      <c r="P1156" s="24"/>
      <c r="Q1156" s="24"/>
      <c r="R1156" s="46"/>
      <c r="S1156" s="46"/>
      <c r="T1156" s="47"/>
      <c r="U1156" s="47"/>
      <c r="V1156" s="47"/>
      <c r="W1156" s="46"/>
      <c r="X1156" s="47"/>
      <c r="Y1156" s="47"/>
      <c r="Z1156" s="47"/>
      <c r="AA1156" s="46"/>
      <c r="AB1156" s="46"/>
      <c r="AC1156" s="120"/>
      <c r="AD1156" s="46"/>
      <c r="AE1156" s="46"/>
      <c r="AF1156" s="47">
        <v>722000</v>
      </c>
      <c r="AG1156" s="47">
        <v>0</v>
      </c>
      <c r="AH1156" s="47">
        <f t="shared" ref="AH1156:AH1169" si="107">+AF1156+AG1156</f>
        <v>722000</v>
      </c>
      <c r="AI1156" s="46"/>
      <c r="AJ1156" s="46"/>
      <c r="AK1156" s="46"/>
      <c r="AL1156" s="46"/>
      <c r="AM1156" s="46"/>
      <c r="AN1156" s="47"/>
      <c r="AO1156" s="47"/>
      <c r="AP1156" s="47"/>
      <c r="AQ1156" s="46"/>
      <c r="AR1156" s="47"/>
      <c r="AS1156" s="47"/>
      <c r="AT1156" s="95"/>
      <c r="AU1156" s="46"/>
      <c r="AV1156" s="47"/>
      <c r="AW1156" s="47"/>
      <c r="AX1156" s="47"/>
      <c r="AY1156" s="46"/>
      <c r="AZ1156" s="46"/>
      <c r="BA1156" s="46"/>
      <c r="BB1156" s="46"/>
      <c r="BC1156" s="46"/>
      <c r="BD1156" s="47"/>
      <c r="BE1156" s="47"/>
      <c r="BF1156" s="47"/>
      <c r="BG1156" s="46"/>
      <c r="BH1156" s="47"/>
      <c r="BI1156" s="47"/>
      <c r="BJ1156" s="47"/>
      <c r="BK1156" s="46"/>
      <c r="BL1156" s="110"/>
      <c r="BM1156" s="110"/>
      <c r="BN1156" s="47"/>
      <c r="BO1156" s="46"/>
      <c r="BP1156" s="47"/>
      <c r="BQ1156" s="47"/>
      <c r="BR1156" s="47"/>
      <c r="BS1156" s="46"/>
      <c r="BT1156" s="47"/>
      <c r="BU1156" s="47"/>
      <c r="BV1156" s="47"/>
      <c r="BW1156" s="46"/>
      <c r="BX1156" s="47"/>
      <c r="BY1156" s="47"/>
      <c r="BZ1156" s="47"/>
      <c r="CA1156" s="46"/>
      <c r="CB1156" s="47"/>
      <c r="CC1156" s="47"/>
      <c r="CD1156" s="47"/>
      <c r="CE1156" s="46"/>
      <c r="CF1156" s="47"/>
      <c r="CG1156" s="47"/>
      <c r="CH1156" s="47"/>
      <c r="CI1156" s="46"/>
      <c r="CJ1156" s="47"/>
      <c r="CK1156" s="47"/>
      <c r="CL1156" s="47"/>
      <c r="CM1156" s="46"/>
      <c r="CN1156" s="46"/>
      <c r="CO1156" s="46"/>
      <c r="CP1156" s="46"/>
      <c r="CQ1156" s="46"/>
      <c r="CR1156" s="46"/>
      <c r="CS1156" s="46"/>
      <c r="CT1156" s="46"/>
      <c r="CU1156" s="46"/>
      <c r="CV1156" s="47"/>
      <c r="CW1156" s="47"/>
      <c r="CX1156" s="47"/>
      <c r="CY1156" s="46"/>
      <c r="CZ1156" s="28"/>
      <c r="DA1156" s="28"/>
      <c r="DB1156" s="35"/>
      <c r="DE1156" s="31">
        <f t="shared" ref="DE1156:DE1219" si="108">MEDIAN(V1156,Z1156,AD1156,AH1156,AL1156,AP1156,AT1156,AX1156,BB1156,BF1156,BJ1156,BN1156,BR1156,BV1156,BZ1156,CD1156,CH1156,CL1156,CP1156,CT1156,CX1156,DB1156)</f>
        <v>722000</v>
      </c>
    </row>
    <row r="1157" spans="1:109" ht="22.5" x14ac:dyDescent="0.25">
      <c r="A1157" s="18">
        <v>1889</v>
      </c>
      <c r="B1157" s="38" t="s">
        <v>1345</v>
      </c>
      <c r="C1157" s="33" t="s">
        <v>43</v>
      </c>
      <c r="D1157" s="40">
        <v>1</v>
      </c>
      <c r="E1157" s="21">
        <v>1</v>
      </c>
      <c r="F1157" s="23" t="s">
        <v>1034</v>
      </c>
      <c r="G1157" s="23" t="s">
        <v>1144</v>
      </c>
      <c r="H1157" s="22"/>
      <c r="I1157" s="22"/>
      <c r="J1157" s="22"/>
      <c r="K1157" s="22"/>
      <c r="L1157" s="23"/>
      <c r="M1157" s="22"/>
      <c r="N1157" s="24"/>
      <c r="O1157" s="24"/>
      <c r="P1157" s="24"/>
      <c r="Q1157" s="24"/>
      <c r="R1157" s="46"/>
      <c r="S1157" s="46"/>
      <c r="T1157" s="47"/>
      <c r="U1157" s="47"/>
      <c r="V1157" s="47"/>
      <c r="W1157" s="46"/>
      <c r="X1157" s="47"/>
      <c r="Y1157" s="47"/>
      <c r="Z1157" s="47"/>
      <c r="AA1157" s="46"/>
      <c r="AB1157" s="46"/>
      <c r="AC1157" s="120"/>
      <c r="AD1157" s="46"/>
      <c r="AE1157" s="46"/>
      <c r="AF1157" s="47">
        <v>722000</v>
      </c>
      <c r="AG1157" s="47">
        <v>0</v>
      </c>
      <c r="AH1157" s="47">
        <f t="shared" si="107"/>
        <v>722000</v>
      </c>
      <c r="AI1157" s="46"/>
      <c r="AJ1157" s="46"/>
      <c r="AK1157" s="46"/>
      <c r="AL1157" s="46"/>
      <c r="AM1157" s="46"/>
      <c r="AN1157" s="47"/>
      <c r="AO1157" s="47"/>
      <c r="AP1157" s="47"/>
      <c r="AQ1157" s="46"/>
      <c r="AR1157" s="47"/>
      <c r="AS1157" s="47"/>
      <c r="AT1157" s="95"/>
      <c r="AU1157" s="46"/>
      <c r="AV1157" s="47"/>
      <c r="AW1157" s="47"/>
      <c r="AX1157" s="47"/>
      <c r="AY1157" s="46"/>
      <c r="AZ1157" s="46"/>
      <c r="BA1157" s="46"/>
      <c r="BB1157" s="46"/>
      <c r="BC1157" s="46"/>
      <c r="BD1157" s="47"/>
      <c r="BE1157" s="47"/>
      <c r="BF1157" s="47"/>
      <c r="BG1157" s="46"/>
      <c r="BH1157" s="47"/>
      <c r="BI1157" s="47"/>
      <c r="BJ1157" s="47"/>
      <c r="BK1157" s="46"/>
      <c r="BL1157" s="110"/>
      <c r="BM1157" s="110"/>
      <c r="BN1157" s="47"/>
      <c r="BO1157" s="46"/>
      <c r="BP1157" s="47"/>
      <c r="BQ1157" s="47"/>
      <c r="BR1157" s="47"/>
      <c r="BS1157" s="46"/>
      <c r="BT1157" s="47"/>
      <c r="BU1157" s="47"/>
      <c r="BV1157" s="47"/>
      <c r="BW1157" s="46"/>
      <c r="BX1157" s="47"/>
      <c r="BY1157" s="47"/>
      <c r="BZ1157" s="47"/>
      <c r="CA1157" s="46"/>
      <c r="CB1157" s="47"/>
      <c r="CC1157" s="47"/>
      <c r="CD1157" s="47"/>
      <c r="CE1157" s="46"/>
      <c r="CF1157" s="47"/>
      <c r="CG1157" s="47"/>
      <c r="CH1157" s="47"/>
      <c r="CI1157" s="46"/>
      <c r="CJ1157" s="47"/>
      <c r="CK1157" s="47"/>
      <c r="CL1157" s="47"/>
      <c r="CM1157" s="46"/>
      <c r="CN1157" s="46"/>
      <c r="CO1157" s="46"/>
      <c r="CP1157" s="46"/>
      <c r="CQ1157" s="46"/>
      <c r="CR1157" s="46"/>
      <c r="CS1157" s="46"/>
      <c r="CT1157" s="46"/>
      <c r="CU1157" s="46"/>
      <c r="CV1157" s="47"/>
      <c r="CW1157" s="47"/>
      <c r="CX1157" s="47"/>
      <c r="CY1157" s="46"/>
      <c r="CZ1157" s="28"/>
      <c r="DA1157" s="28"/>
      <c r="DB1157" s="35"/>
      <c r="DE1157" s="31">
        <f t="shared" si="108"/>
        <v>722000</v>
      </c>
    </row>
    <row r="1158" spans="1:109" ht="22.5" x14ac:dyDescent="0.25">
      <c r="A1158" s="18">
        <v>1890</v>
      </c>
      <c r="B1158" s="38" t="s">
        <v>1346</v>
      </c>
      <c r="C1158" s="33" t="s">
        <v>43</v>
      </c>
      <c r="D1158" s="40">
        <v>1</v>
      </c>
      <c r="E1158" s="21">
        <v>1</v>
      </c>
      <c r="F1158" s="23" t="s">
        <v>1034</v>
      </c>
      <c r="G1158" s="23" t="s">
        <v>1144</v>
      </c>
      <c r="H1158" s="22"/>
      <c r="I1158" s="22"/>
      <c r="J1158" s="22"/>
      <c r="K1158" s="22"/>
      <c r="L1158" s="23"/>
      <c r="M1158" s="22"/>
      <c r="N1158" s="24"/>
      <c r="O1158" s="24"/>
      <c r="P1158" s="24"/>
      <c r="Q1158" s="24"/>
      <c r="R1158" s="46"/>
      <c r="S1158" s="46"/>
      <c r="T1158" s="47"/>
      <c r="U1158" s="47"/>
      <c r="V1158" s="47"/>
      <c r="W1158" s="46"/>
      <c r="X1158" s="47"/>
      <c r="Y1158" s="47"/>
      <c r="Z1158" s="47"/>
      <c r="AA1158" s="46"/>
      <c r="AB1158" s="46"/>
      <c r="AC1158" s="120"/>
      <c r="AD1158" s="46"/>
      <c r="AE1158" s="46"/>
      <c r="AF1158" s="47"/>
      <c r="AG1158" s="47"/>
      <c r="AH1158" s="47"/>
      <c r="AI1158" s="46"/>
      <c r="AJ1158" s="46"/>
      <c r="AK1158" s="46"/>
      <c r="AL1158" s="46"/>
      <c r="AM1158" s="46"/>
      <c r="AN1158" s="47"/>
      <c r="AO1158" s="47"/>
      <c r="AP1158" s="47"/>
      <c r="AQ1158" s="46"/>
      <c r="AR1158" s="47"/>
      <c r="AS1158" s="47"/>
      <c r="AT1158" s="95"/>
      <c r="AU1158" s="46"/>
      <c r="AV1158" s="47"/>
      <c r="AW1158" s="47"/>
      <c r="AX1158" s="47"/>
      <c r="AY1158" s="46"/>
      <c r="AZ1158" s="46"/>
      <c r="BA1158" s="46"/>
      <c r="BB1158" s="46"/>
      <c r="BC1158" s="46"/>
      <c r="BD1158" s="47"/>
      <c r="BE1158" s="47"/>
      <c r="BF1158" s="47"/>
      <c r="BG1158" s="46"/>
      <c r="BH1158" s="47"/>
      <c r="BI1158" s="47"/>
      <c r="BJ1158" s="47"/>
      <c r="BK1158" s="46"/>
      <c r="BL1158" s="110"/>
      <c r="BM1158" s="110"/>
      <c r="BN1158" s="47"/>
      <c r="BO1158" s="46"/>
      <c r="BP1158" s="47"/>
      <c r="BQ1158" s="47"/>
      <c r="BR1158" s="47"/>
      <c r="BS1158" s="46"/>
      <c r="BT1158" s="47"/>
      <c r="BU1158" s="47"/>
      <c r="BV1158" s="47"/>
      <c r="BW1158" s="46"/>
      <c r="BX1158" s="47"/>
      <c r="BY1158" s="47"/>
      <c r="BZ1158" s="47"/>
      <c r="CA1158" s="46"/>
      <c r="CB1158" s="47"/>
      <c r="CC1158" s="47"/>
      <c r="CD1158" s="47"/>
      <c r="CE1158" s="46"/>
      <c r="CF1158" s="47"/>
      <c r="CG1158" s="47"/>
      <c r="CH1158" s="47"/>
      <c r="CI1158" s="46"/>
      <c r="CJ1158" s="47"/>
      <c r="CK1158" s="47"/>
      <c r="CL1158" s="47"/>
      <c r="CM1158" s="46"/>
      <c r="CN1158" s="46"/>
      <c r="CO1158" s="46"/>
      <c r="CP1158" s="46"/>
      <c r="CQ1158" s="46"/>
      <c r="CR1158" s="46"/>
      <c r="CS1158" s="46"/>
      <c r="CT1158" s="46"/>
      <c r="CU1158" s="46"/>
      <c r="CV1158" s="47"/>
      <c r="CW1158" s="47"/>
      <c r="CX1158" s="47"/>
      <c r="CY1158" s="46"/>
      <c r="CZ1158" s="28">
        <f>VLOOKUP(A1158,[1]Hoja2!$A$1:$G$589,7,0)</f>
        <v>1169280</v>
      </c>
      <c r="DA1158" s="28">
        <v>0</v>
      </c>
      <c r="DB1158" s="35">
        <f t="shared" ref="DB1158:DB1189" si="109">+CZ1158+DA1158</f>
        <v>1169280</v>
      </c>
      <c r="DE1158" s="31">
        <f t="shared" si="108"/>
        <v>1169280</v>
      </c>
    </row>
    <row r="1159" spans="1:109" ht="22.5" x14ac:dyDescent="0.25">
      <c r="A1159" s="36">
        <v>1891</v>
      </c>
      <c r="B1159" s="38" t="s">
        <v>1347</v>
      </c>
      <c r="C1159" s="33" t="s">
        <v>43</v>
      </c>
      <c r="D1159" s="40">
        <v>1</v>
      </c>
      <c r="E1159" s="21">
        <v>1</v>
      </c>
      <c r="F1159" s="23" t="s">
        <v>1034</v>
      </c>
      <c r="G1159" s="23" t="s">
        <v>1144</v>
      </c>
      <c r="H1159" s="22"/>
      <c r="I1159" s="22"/>
      <c r="J1159" s="22"/>
      <c r="K1159" s="22"/>
      <c r="L1159" s="23"/>
      <c r="M1159" s="22"/>
      <c r="N1159" s="24"/>
      <c r="O1159" s="24"/>
      <c r="P1159" s="24"/>
      <c r="Q1159" s="24"/>
      <c r="R1159" s="46"/>
      <c r="S1159" s="46"/>
      <c r="T1159" s="47"/>
      <c r="U1159" s="47"/>
      <c r="V1159" s="47"/>
      <c r="W1159" s="46"/>
      <c r="X1159" s="47"/>
      <c r="Y1159" s="47"/>
      <c r="Z1159" s="47"/>
      <c r="AA1159" s="46"/>
      <c r="AB1159" s="46"/>
      <c r="AC1159" s="120"/>
      <c r="AD1159" s="46"/>
      <c r="AE1159" s="46"/>
      <c r="AF1159" s="47">
        <v>722000</v>
      </c>
      <c r="AG1159" s="47">
        <v>0</v>
      </c>
      <c r="AH1159" s="47">
        <f t="shared" si="107"/>
        <v>722000</v>
      </c>
      <c r="AI1159" s="46"/>
      <c r="AJ1159" s="46"/>
      <c r="AK1159" s="46"/>
      <c r="AL1159" s="46"/>
      <c r="AM1159" s="46"/>
      <c r="AN1159" s="47"/>
      <c r="AO1159" s="47"/>
      <c r="AP1159" s="47"/>
      <c r="AQ1159" s="46"/>
      <c r="AR1159" s="47"/>
      <c r="AS1159" s="47"/>
      <c r="AT1159" s="95"/>
      <c r="AU1159" s="46"/>
      <c r="AV1159" s="47"/>
      <c r="AW1159" s="47"/>
      <c r="AX1159" s="47"/>
      <c r="AY1159" s="46"/>
      <c r="AZ1159" s="46"/>
      <c r="BA1159" s="46"/>
      <c r="BB1159" s="46"/>
      <c r="BC1159" s="46"/>
      <c r="BD1159" s="47"/>
      <c r="BE1159" s="47"/>
      <c r="BF1159" s="47"/>
      <c r="BG1159" s="46"/>
      <c r="BH1159" s="47"/>
      <c r="BI1159" s="47"/>
      <c r="BJ1159" s="47"/>
      <c r="BK1159" s="46"/>
      <c r="BL1159" s="110"/>
      <c r="BM1159" s="110"/>
      <c r="BN1159" s="47"/>
      <c r="BO1159" s="46"/>
      <c r="BP1159" s="47"/>
      <c r="BQ1159" s="47"/>
      <c r="BR1159" s="47"/>
      <c r="BS1159" s="46"/>
      <c r="BT1159" s="47"/>
      <c r="BU1159" s="47"/>
      <c r="BV1159" s="47"/>
      <c r="BW1159" s="46"/>
      <c r="BX1159" s="47"/>
      <c r="BY1159" s="47"/>
      <c r="BZ1159" s="47"/>
      <c r="CA1159" s="46"/>
      <c r="CB1159" s="47"/>
      <c r="CC1159" s="47"/>
      <c r="CD1159" s="47"/>
      <c r="CE1159" s="46"/>
      <c r="CF1159" s="47"/>
      <c r="CG1159" s="47"/>
      <c r="CH1159" s="47"/>
      <c r="CI1159" s="46"/>
      <c r="CJ1159" s="47"/>
      <c r="CK1159" s="47"/>
      <c r="CL1159" s="47"/>
      <c r="CM1159" s="46"/>
      <c r="CN1159" s="46"/>
      <c r="CO1159" s="46"/>
      <c r="CP1159" s="46"/>
      <c r="CQ1159" s="46"/>
      <c r="CR1159" s="46"/>
      <c r="CS1159" s="46"/>
      <c r="CT1159" s="46"/>
      <c r="CU1159" s="46"/>
      <c r="CV1159" s="47"/>
      <c r="CW1159" s="47"/>
      <c r="CX1159" s="47"/>
      <c r="CY1159" s="46"/>
      <c r="CZ1159" s="28"/>
      <c r="DA1159" s="28"/>
      <c r="DB1159" s="35"/>
      <c r="DE1159" s="31">
        <f t="shared" si="108"/>
        <v>722000</v>
      </c>
    </row>
    <row r="1160" spans="1:109" ht="22.5" x14ac:dyDescent="0.25">
      <c r="A1160" s="18">
        <v>1892</v>
      </c>
      <c r="B1160" s="38" t="s">
        <v>1348</v>
      </c>
      <c r="C1160" s="33" t="s">
        <v>43</v>
      </c>
      <c r="D1160" s="40">
        <v>1</v>
      </c>
      <c r="E1160" s="21">
        <v>1</v>
      </c>
      <c r="F1160" s="23" t="s">
        <v>1034</v>
      </c>
      <c r="G1160" s="23" t="s">
        <v>1144</v>
      </c>
      <c r="H1160" s="22"/>
      <c r="I1160" s="22"/>
      <c r="J1160" s="22"/>
      <c r="K1160" s="22"/>
      <c r="L1160" s="23"/>
      <c r="M1160" s="22"/>
      <c r="N1160" s="24"/>
      <c r="O1160" s="24"/>
      <c r="P1160" s="24"/>
      <c r="Q1160" s="24"/>
      <c r="R1160" s="46"/>
      <c r="S1160" s="46"/>
      <c r="T1160" s="47"/>
      <c r="U1160" s="47"/>
      <c r="V1160" s="47"/>
      <c r="W1160" s="46"/>
      <c r="X1160" s="47"/>
      <c r="Y1160" s="47"/>
      <c r="Z1160" s="47"/>
      <c r="AA1160" s="46"/>
      <c r="AB1160" s="46"/>
      <c r="AC1160" s="120"/>
      <c r="AD1160" s="46"/>
      <c r="AE1160" s="46"/>
      <c r="AF1160" s="47">
        <v>722000</v>
      </c>
      <c r="AG1160" s="47">
        <v>0</v>
      </c>
      <c r="AH1160" s="47">
        <f t="shared" si="107"/>
        <v>722000</v>
      </c>
      <c r="AI1160" s="46"/>
      <c r="AJ1160" s="46"/>
      <c r="AK1160" s="46"/>
      <c r="AL1160" s="46"/>
      <c r="AM1160" s="46"/>
      <c r="AN1160" s="47"/>
      <c r="AO1160" s="47"/>
      <c r="AP1160" s="47"/>
      <c r="AQ1160" s="46"/>
      <c r="AR1160" s="47"/>
      <c r="AS1160" s="47"/>
      <c r="AT1160" s="95"/>
      <c r="AU1160" s="46"/>
      <c r="AV1160" s="47"/>
      <c r="AW1160" s="47"/>
      <c r="AX1160" s="47"/>
      <c r="AY1160" s="46"/>
      <c r="AZ1160" s="46"/>
      <c r="BA1160" s="46"/>
      <c r="BB1160" s="46"/>
      <c r="BC1160" s="46"/>
      <c r="BD1160" s="47"/>
      <c r="BE1160" s="47"/>
      <c r="BF1160" s="47"/>
      <c r="BG1160" s="46"/>
      <c r="BH1160" s="47"/>
      <c r="BI1160" s="47"/>
      <c r="BJ1160" s="47"/>
      <c r="BK1160" s="46"/>
      <c r="BL1160" s="110"/>
      <c r="BM1160" s="110"/>
      <c r="BN1160" s="47"/>
      <c r="BO1160" s="46"/>
      <c r="BP1160" s="47"/>
      <c r="BQ1160" s="47"/>
      <c r="BR1160" s="47"/>
      <c r="BS1160" s="46"/>
      <c r="BT1160" s="47"/>
      <c r="BU1160" s="47"/>
      <c r="BV1160" s="47"/>
      <c r="BW1160" s="46"/>
      <c r="BX1160" s="47"/>
      <c r="BY1160" s="47"/>
      <c r="BZ1160" s="47"/>
      <c r="CA1160" s="46"/>
      <c r="CB1160" s="47"/>
      <c r="CC1160" s="47"/>
      <c r="CD1160" s="47"/>
      <c r="CE1160" s="46"/>
      <c r="CF1160" s="47"/>
      <c r="CG1160" s="47"/>
      <c r="CH1160" s="47"/>
      <c r="CI1160" s="46"/>
      <c r="CJ1160" s="47"/>
      <c r="CK1160" s="47"/>
      <c r="CL1160" s="47"/>
      <c r="CM1160" s="46"/>
      <c r="CN1160" s="46"/>
      <c r="CO1160" s="46"/>
      <c r="CP1160" s="46"/>
      <c r="CQ1160" s="46"/>
      <c r="CR1160" s="46"/>
      <c r="CS1160" s="46"/>
      <c r="CT1160" s="46"/>
      <c r="CU1160" s="46"/>
      <c r="CV1160" s="47"/>
      <c r="CW1160" s="47"/>
      <c r="CX1160" s="47"/>
      <c r="CY1160" s="46"/>
      <c r="CZ1160" s="28"/>
      <c r="DA1160" s="28"/>
      <c r="DB1160" s="35"/>
      <c r="DE1160" s="31">
        <f t="shared" si="108"/>
        <v>722000</v>
      </c>
    </row>
    <row r="1161" spans="1:109" ht="22.5" x14ac:dyDescent="0.25">
      <c r="A1161" s="18">
        <v>1893</v>
      </c>
      <c r="B1161" s="19" t="s">
        <v>1349</v>
      </c>
      <c r="C1161" s="33" t="s">
        <v>43</v>
      </c>
      <c r="D1161" s="40">
        <v>1</v>
      </c>
      <c r="E1161" s="21">
        <v>1</v>
      </c>
      <c r="F1161" s="23" t="s">
        <v>1034</v>
      </c>
      <c r="G1161" s="23" t="s">
        <v>1144</v>
      </c>
      <c r="H1161" s="22"/>
      <c r="I1161" s="22"/>
      <c r="J1161" s="22"/>
      <c r="K1161" s="22"/>
      <c r="L1161" s="23"/>
      <c r="M1161" s="22"/>
      <c r="N1161" s="24"/>
      <c r="O1161" s="24"/>
      <c r="P1161" s="24"/>
      <c r="Q1161" s="24"/>
      <c r="R1161" s="46"/>
      <c r="S1161" s="46"/>
      <c r="T1161" s="47"/>
      <c r="U1161" s="47"/>
      <c r="V1161" s="47"/>
      <c r="W1161" s="46"/>
      <c r="X1161" s="47"/>
      <c r="Y1161" s="47"/>
      <c r="Z1161" s="47"/>
      <c r="AA1161" s="46"/>
      <c r="AB1161" s="46"/>
      <c r="AC1161" s="120"/>
      <c r="AD1161" s="46"/>
      <c r="AE1161" s="46"/>
      <c r="AF1161" s="47">
        <v>2064000</v>
      </c>
      <c r="AG1161" s="47">
        <v>0</v>
      </c>
      <c r="AH1161" s="47">
        <f t="shared" si="107"/>
        <v>2064000</v>
      </c>
      <c r="AI1161" s="46"/>
      <c r="AJ1161" s="46"/>
      <c r="AK1161" s="46"/>
      <c r="AL1161" s="46"/>
      <c r="AM1161" s="46"/>
      <c r="AN1161" s="47"/>
      <c r="AO1161" s="47"/>
      <c r="AP1161" s="47"/>
      <c r="AQ1161" s="46"/>
      <c r="AR1161" s="47"/>
      <c r="AS1161" s="47"/>
      <c r="AT1161" s="95"/>
      <c r="AU1161" s="46"/>
      <c r="AV1161" s="47"/>
      <c r="AW1161" s="47"/>
      <c r="AX1161" s="47"/>
      <c r="AY1161" s="46"/>
      <c r="AZ1161" s="46"/>
      <c r="BA1161" s="46"/>
      <c r="BB1161" s="46"/>
      <c r="BC1161" s="46"/>
      <c r="BD1161" s="47"/>
      <c r="BE1161" s="47"/>
      <c r="BF1161" s="47"/>
      <c r="BG1161" s="46"/>
      <c r="BH1161" s="47"/>
      <c r="BI1161" s="47"/>
      <c r="BJ1161" s="47"/>
      <c r="BK1161" s="46"/>
      <c r="BL1161" s="110"/>
      <c r="BM1161" s="110"/>
      <c r="BN1161" s="47"/>
      <c r="BO1161" s="46"/>
      <c r="BP1161" s="47"/>
      <c r="BQ1161" s="47"/>
      <c r="BR1161" s="47"/>
      <c r="BS1161" s="46"/>
      <c r="BT1161" s="47"/>
      <c r="BU1161" s="47"/>
      <c r="BV1161" s="47"/>
      <c r="BW1161" s="46"/>
      <c r="BX1161" s="47"/>
      <c r="BY1161" s="47"/>
      <c r="BZ1161" s="47"/>
      <c r="CA1161" s="46"/>
      <c r="CB1161" s="47"/>
      <c r="CC1161" s="47"/>
      <c r="CD1161" s="47"/>
      <c r="CE1161" s="46"/>
      <c r="CF1161" s="47"/>
      <c r="CG1161" s="47"/>
      <c r="CH1161" s="47"/>
      <c r="CI1161" s="46"/>
      <c r="CJ1161" s="47"/>
      <c r="CK1161" s="47"/>
      <c r="CL1161" s="47"/>
      <c r="CM1161" s="46"/>
      <c r="CN1161" s="46"/>
      <c r="CO1161" s="46"/>
      <c r="CP1161" s="46"/>
      <c r="CQ1161" s="46"/>
      <c r="CR1161" s="46"/>
      <c r="CS1161" s="46"/>
      <c r="CT1161" s="46"/>
      <c r="CU1161" s="46"/>
      <c r="CV1161" s="47"/>
      <c r="CW1161" s="47"/>
      <c r="CX1161" s="47"/>
      <c r="CY1161" s="46"/>
      <c r="CZ1161" s="28"/>
      <c r="DA1161" s="28"/>
      <c r="DB1161" s="35"/>
      <c r="DE1161" s="31">
        <f t="shared" si="108"/>
        <v>2064000</v>
      </c>
    </row>
    <row r="1162" spans="1:109" ht="33.75" x14ac:dyDescent="0.25">
      <c r="A1162" s="36">
        <v>1894</v>
      </c>
      <c r="B1162" s="38" t="s">
        <v>1350</v>
      </c>
      <c r="C1162" s="33" t="s">
        <v>43</v>
      </c>
      <c r="D1162" s="40">
        <v>1</v>
      </c>
      <c r="E1162" s="21">
        <f>D1162</f>
        <v>1</v>
      </c>
      <c r="F1162" s="23" t="s">
        <v>1034</v>
      </c>
      <c r="G1162" s="23" t="s">
        <v>1144</v>
      </c>
      <c r="H1162" s="22"/>
      <c r="I1162" s="22"/>
      <c r="J1162" s="22"/>
      <c r="K1162" s="22"/>
      <c r="L1162" s="23"/>
      <c r="M1162" s="22"/>
      <c r="N1162" s="24"/>
      <c r="O1162" s="24"/>
      <c r="P1162" s="24"/>
      <c r="Q1162" s="24"/>
      <c r="R1162" s="46"/>
      <c r="S1162" s="46"/>
      <c r="T1162" s="47"/>
      <c r="U1162" s="47"/>
      <c r="V1162" s="47"/>
      <c r="W1162" s="46"/>
      <c r="X1162" s="47"/>
      <c r="Y1162" s="47"/>
      <c r="Z1162" s="47"/>
      <c r="AA1162" s="46"/>
      <c r="AB1162" s="46"/>
      <c r="AC1162" s="120"/>
      <c r="AD1162" s="46"/>
      <c r="AE1162" s="46"/>
      <c r="AF1162" s="47"/>
      <c r="AG1162" s="47"/>
      <c r="AH1162" s="47"/>
      <c r="AI1162" s="46"/>
      <c r="AJ1162" s="46"/>
      <c r="AK1162" s="46"/>
      <c r="AL1162" s="46"/>
      <c r="AM1162" s="46"/>
      <c r="AN1162" s="47"/>
      <c r="AO1162" s="47"/>
      <c r="AP1162" s="47"/>
      <c r="AQ1162" s="46"/>
      <c r="AR1162" s="47"/>
      <c r="AS1162" s="47"/>
      <c r="AT1162" s="95"/>
      <c r="AU1162" s="46"/>
      <c r="AV1162" s="47"/>
      <c r="AW1162" s="47"/>
      <c r="AX1162" s="47"/>
      <c r="AY1162" s="46"/>
      <c r="AZ1162" s="46"/>
      <c r="BA1162" s="46"/>
      <c r="BB1162" s="46"/>
      <c r="BC1162" s="46"/>
      <c r="BD1162" s="47"/>
      <c r="BE1162" s="47"/>
      <c r="BF1162" s="47"/>
      <c r="BG1162" s="46"/>
      <c r="BH1162" s="47"/>
      <c r="BI1162" s="47"/>
      <c r="BJ1162" s="47"/>
      <c r="BK1162" s="46"/>
      <c r="BL1162" s="110"/>
      <c r="BM1162" s="110"/>
      <c r="BN1162" s="47"/>
      <c r="BO1162" s="46"/>
      <c r="BP1162" s="47"/>
      <c r="BQ1162" s="47"/>
      <c r="BR1162" s="47"/>
      <c r="BS1162" s="46"/>
      <c r="BT1162" s="47"/>
      <c r="BU1162" s="47"/>
      <c r="BV1162" s="47"/>
      <c r="BW1162" s="46"/>
      <c r="BX1162" s="47"/>
      <c r="BY1162" s="47"/>
      <c r="BZ1162" s="47"/>
      <c r="CA1162" s="46"/>
      <c r="CB1162" s="47"/>
      <c r="CC1162" s="47"/>
      <c r="CD1162" s="47"/>
      <c r="CE1162" s="46"/>
      <c r="CF1162" s="47"/>
      <c r="CG1162" s="47"/>
      <c r="CH1162" s="47"/>
      <c r="CI1162" s="46"/>
      <c r="CJ1162" s="47"/>
      <c r="CK1162" s="47"/>
      <c r="CL1162" s="47"/>
      <c r="CM1162" s="46"/>
      <c r="CN1162" s="46"/>
      <c r="CO1162" s="46"/>
      <c r="CP1162" s="46"/>
      <c r="CQ1162" s="46"/>
      <c r="CR1162" s="46"/>
      <c r="CS1162" s="46"/>
      <c r="CT1162" s="46"/>
      <c r="CU1162" s="46"/>
      <c r="CV1162" s="47"/>
      <c r="CW1162" s="47"/>
      <c r="CX1162" s="47"/>
      <c r="CY1162" s="46"/>
      <c r="CZ1162" s="28">
        <f>VLOOKUP(A1162,[1]Hoja2!$A$1:$G$589,7,0)</f>
        <v>1879200</v>
      </c>
      <c r="DA1162" s="28">
        <v>0</v>
      </c>
      <c r="DB1162" s="35">
        <f t="shared" si="109"/>
        <v>1879200</v>
      </c>
      <c r="DE1162" s="31">
        <f t="shared" si="108"/>
        <v>1879200</v>
      </c>
    </row>
    <row r="1163" spans="1:109" ht="22.5" x14ac:dyDescent="0.25">
      <c r="A1163" s="18">
        <v>1895</v>
      </c>
      <c r="B1163" s="38" t="s">
        <v>1351</v>
      </c>
      <c r="C1163" s="33" t="s">
        <v>43</v>
      </c>
      <c r="D1163" s="40">
        <v>1</v>
      </c>
      <c r="E1163" s="21">
        <f>D1163</f>
        <v>1</v>
      </c>
      <c r="F1163" s="23" t="s">
        <v>1034</v>
      </c>
      <c r="G1163" s="23" t="s">
        <v>1144</v>
      </c>
      <c r="H1163" s="22"/>
      <c r="I1163" s="22"/>
      <c r="J1163" s="22"/>
      <c r="K1163" s="22"/>
      <c r="L1163" s="23"/>
      <c r="M1163" s="22"/>
      <c r="N1163" s="24"/>
      <c r="O1163" s="24"/>
      <c r="P1163" s="24"/>
      <c r="Q1163" s="24"/>
      <c r="R1163" s="46"/>
      <c r="S1163" s="46"/>
      <c r="T1163" s="47"/>
      <c r="U1163" s="47"/>
      <c r="V1163" s="47"/>
      <c r="W1163" s="46"/>
      <c r="X1163" s="47"/>
      <c r="Y1163" s="47"/>
      <c r="Z1163" s="47"/>
      <c r="AA1163" s="46"/>
      <c r="AB1163" s="46"/>
      <c r="AC1163" s="120"/>
      <c r="AD1163" s="46"/>
      <c r="AE1163" s="46"/>
      <c r="AF1163" s="47">
        <v>1032000</v>
      </c>
      <c r="AG1163" s="47">
        <v>0</v>
      </c>
      <c r="AH1163" s="47">
        <f t="shared" si="107"/>
        <v>1032000</v>
      </c>
      <c r="AI1163" s="46"/>
      <c r="AJ1163" s="46"/>
      <c r="AK1163" s="46"/>
      <c r="AL1163" s="46"/>
      <c r="AM1163" s="46"/>
      <c r="AN1163" s="47"/>
      <c r="AO1163" s="47"/>
      <c r="AP1163" s="47"/>
      <c r="AQ1163" s="46"/>
      <c r="AR1163" s="47"/>
      <c r="AS1163" s="47"/>
      <c r="AT1163" s="95"/>
      <c r="AU1163" s="46"/>
      <c r="AV1163" s="47"/>
      <c r="AW1163" s="47"/>
      <c r="AX1163" s="47"/>
      <c r="AY1163" s="46"/>
      <c r="AZ1163" s="46"/>
      <c r="BA1163" s="46"/>
      <c r="BB1163" s="46"/>
      <c r="BC1163" s="46"/>
      <c r="BD1163" s="47"/>
      <c r="BE1163" s="47"/>
      <c r="BF1163" s="47"/>
      <c r="BG1163" s="46"/>
      <c r="BH1163" s="47"/>
      <c r="BI1163" s="47"/>
      <c r="BJ1163" s="47"/>
      <c r="BK1163" s="46"/>
      <c r="BL1163" s="110"/>
      <c r="BM1163" s="110"/>
      <c r="BN1163" s="47"/>
      <c r="BO1163" s="46"/>
      <c r="BP1163" s="47"/>
      <c r="BQ1163" s="47"/>
      <c r="BR1163" s="47"/>
      <c r="BS1163" s="46"/>
      <c r="BT1163" s="47"/>
      <c r="BU1163" s="47"/>
      <c r="BV1163" s="47"/>
      <c r="BW1163" s="46"/>
      <c r="BX1163" s="47"/>
      <c r="BY1163" s="47"/>
      <c r="BZ1163" s="47"/>
      <c r="CA1163" s="46"/>
      <c r="CB1163" s="47"/>
      <c r="CC1163" s="47"/>
      <c r="CD1163" s="47"/>
      <c r="CE1163" s="46"/>
      <c r="CF1163" s="47"/>
      <c r="CG1163" s="47"/>
      <c r="CH1163" s="47"/>
      <c r="CI1163" s="46"/>
      <c r="CJ1163" s="47"/>
      <c r="CK1163" s="47"/>
      <c r="CL1163" s="47"/>
      <c r="CM1163" s="46"/>
      <c r="CN1163" s="46"/>
      <c r="CO1163" s="46"/>
      <c r="CP1163" s="46"/>
      <c r="CQ1163" s="46"/>
      <c r="CR1163" s="46"/>
      <c r="CS1163" s="46"/>
      <c r="CT1163" s="46"/>
      <c r="CU1163" s="46"/>
      <c r="CV1163" s="47"/>
      <c r="CW1163" s="47"/>
      <c r="CX1163" s="47"/>
      <c r="CY1163" s="46"/>
      <c r="CZ1163" s="28"/>
      <c r="DA1163" s="28"/>
      <c r="DB1163" s="35"/>
      <c r="DE1163" s="31">
        <f t="shared" si="108"/>
        <v>1032000</v>
      </c>
    </row>
    <row r="1164" spans="1:109" ht="22.5" x14ac:dyDescent="0.25">
      <c r="A1164" s="18">
        <v>1896</v>
      </c>
      <c r="B1164" s="39" t="s">
        <v>1352</v>
      </c>
      <c r="C1164" s="21" t="s">
        <v>43</v>
      </c>
      <c r="D1164" s="40">
        <v>1</v>
      </c>
      <c r="E1164" s="21">
        <v>1</v>
      </c>
      <c r="F1164" s="23" t="s">
        <v>1034</v>
      </c>
      <c r="G1164" s="23" t="s">
        <v>1144</v>
      </c>
      <c r="H1164" s="22"/>
      <c r="I1164" s="22"/>
      <c r="J1164" s="22"/>
      <c r="K1164" s="22"/>
      <c r="L1164" s="23"/>
      <c r="M1164" s="22"/>
      <c r="N1164" s="24"/>
      <c r="O1164" s="24"/>
      <c r="P1164" s="24"/>
      <c r="Q1164" s="24"/>
      <c r="R1164" s="46"/>
      <c r="S1164" s="46"/>
      <c r="T1164" s="47"/>
      <c r="U1164" s="47"/>
      <c r="V1164" s="47"/>
      <c r="W1164" s="46"/>
      <c r="X1164" s="47"/>
      <c r="Y1164" s="47"/>
      <c r="Z1164" s="47"/>
      <c r="AA1164" s="46"/>
      <c r="AB1164" s="46"/>
      <c r="AC1164" s="120"/>
      <c r="AD1164" s="46"/>
      <c r="AE1164" s="46"/>
      <c r="AF1164" s="47"/>
      <c r="AG1164" s="47"/>
      <c r="AH1164" s="47"/>
      <c r="AI1164" s="46"/>
      <c r="AJ1164" s="46"/>
      <c r="AK1164" s="46"/>
      <c r="AL1164" s="46"/>
      <c r="AM1164" s="46"/>
      <c r="AN1164" s="47"/>
      <c r="AO1164" s="47"/>
      <c r="AP1164" s="47"/>
      <c r="AQ1164" s="46"/>
      <c r="AR1164" s="47"/>
      <c r="AS1164" s="47"/>
      <c r="AT1164" s="95"/>
      <c r="AU1164" s="46"/>
      <c r="AV1164" s="47"/>
      <c r="AW1164" s="47"/>
      <c r="AX1164" s="47"/>
      <c r="AY1164" s="46"/>
      <c r="AZ1164" s="46"/>
      <c r="BA1164" s="46"/>
      <c r="BB1164" s="46"/>
      <c r="BC1164" s="46"/>
      <c r="BD1164" s="47"/>
      <c r="BE1164" s="47"/>
      <c r="BF1164" s="47"/>
      <c r="BG1164" s="46"/>
      <c r="BH1164" s="47"/>
      <c r="BI1164" s="47"/>
      <c r="BJ1164" s="47"/>
      <c r="BK1164" s="46"/>
      <c r="BL1164" s="110"/>
      <c r="BM1164" s="110"/>
      <c r="BN1164" s="47"/>
      <c r="BO1164" s="46"/>
      <c r="BP1164" s="47"/>
      <c r="BQ1164" s="47"/>
      <c r="BR1164" s="47"/>
      <c r="BS1164" s="46"/>
      <c r="BT1164" s="47"/>
      <c r="BU1164" s="47"/>
      <c r="BV1164" s="47"/>
      <c r="BW1164" s="46"/>
      <c r="BX1164" s="47"/>
      <c r="BY1164" s="47"/>
      <c r="BZ1164" s="47"/>
      <c r="CA1164" s="46"/>
      <c r="CB1164" s="47"/>
      <c r="CC1164" s="47"/>
      <c r="CD1164" s="47"/>
      <c r="CE1164" s="46"/>
      <c r="CF1164" s="47"/>
      <c r="CG1164" s="47"/>
      <c r="CH1164" s="47"/>
      <c r="CI1164" s="46"/>
      <c r="CJ1164" s="47"/>
      <c r="CK1164" s="47"/>
      <c r="CL1164" s="47"/>
      <c r="CM1164" s="46"/>
      <c r="CN1164" s="46"/>
      <c r="CO1164" s="46"/>
      <c r="CP1164" s="46"/>
      <c r="CQ1164" s="46"/>
      <c r="CR1164" s="46"/>
      <c r="CS1164" s="46"/>
      <c r="CT1164" s="46"/>
      <c r="CU1164" s="46"/>
      <c r="CV1164" s="47"/>
      <c r="CW1164" s="47"/>
      <c r="CX1164" s="47"/>
      <c r="CY1164" s="46"/>
      <c r="CZ1164" s="28">
        <f>VLOOKUP(A1164,[1]Hoja2!$A$1:$G$589,7,0)</f>
        <v>1774800</v>
      </c>
      <c r="DA1164" s="28">
        <v>0</v>
      </c>
      <c r="DB1164" s="35">
        <f t="shared" si="109"/>
        <v>1774800</v>
      </c>
      <c r="DE1164" s="31">
        <f t="shared" si="108"/>
        <v>1774800</v>
      </c>
    </row>
    <row r="1165" spans="1:109" ht="22.5" x14ac:dyDescent="0.25">
      <c r="A1165" s="36">
        <v>1897</v>
      </c>
      <c r="B1165" s="39" t="s">
        <v>1353</v>
      </c>
      <c r="C1165" s="21" t="s">
        <v>43</v>
      </c>
      <c r="D1165" s="40">
        <v>1</v>
      </c>
      <c r="E1165" s="21">
        <v>1</v>
      </c>
      <c r="F1165" s="23" t="s">
        <v>1034</v>
      </c>
      <c r="G1165" s="23" t="s">
        <v>1144</v>
      </c>
      <c r="H1165" s="22"/>
      <c r="I1165" s="22"/>
      <c r="J1165" s="22"/>
      <c r="K1165" s="22"/>
      <c r="L1165" s="23"/>
      <c r="M1165" s="22"/>
      <c r="N1165" s="24"/>
      <c r="O1165" s="24"/>
      <c r="P1165" s="24"/>
      <c r="Q1165" s="24"/>
      <c r="R1165" s="46"/>
      <c r="S1165" s="46"/>
      <c r="T1165" s="47"/>
      <c r="U1165" s="47"/>
      <c r="V1165" s="47"/>
      <c r="W1165" s="46"/>
      <c r="X1165" s="47"/>
      <c r="Y1165" s="47"/>
      <c r="Z1165" s="47"/>
      <c r="AA1165" s="46"/>
      <c r="AB1165" s="46"/>
      <c r="AC1165" s="120"/>
      <c r="AD1165" s="46"/>
      <c r="AE1165" s="46"/>
      <c r="AF1165" s="47"/>
      <c r="AG1165" s="47"/>
      <c r="AH1165" s="47"/>
      <c r="AI1165" s="46"/>
      <c r="AJ1165" s="46"/>
      <c r="AK1165" s="46"/>
      <c r="AL1165" s="46"/>
      <c r="AM1165" s="46"/>
      <c r="AN1165" s="47"/>
      <c r="AO1165" s="47"/>
      <c r="AP1165" s="47"/>
      <c r="AQ1165" s="46"/>
      <c r="AR1165" s="47"/>
      <c r="AS1165" s="47"/>
      <c r="AT1165" s="95"/>
      <c r="AU1165" s="46"/>
      <c r="AV1165" s="47"/>
      <c r="AW1165" s="47"/>
      <c r="AX1165" s="47"/>
      <c r="AY1165" s="46"/>
      <c r="AZ1165" s="46"/>
      <c r="BA1165" s="46"/>
      <c r="BB1165" s="46"/>
      <c r="BC1165" s="46"/>
      <c r="BD1165" s="47"/>
      <c r="BE1165" s="47"/>
      <c r="BF1165" s="47"/>
      <c r="BG1165" s="46"/>
      <c r="BH1165" s="47"/>
      <c r="BI1165" s="47"/>
      <c r="BJ1165" s="47"/>
      <c r="BK1165" s="46"/>
      <c r="BL1165" s="110"/>
      <c r="BM1165" s="110"/>
      <c r="BN1165" s="47"/>
      <c r="BO1165" s="46"/>
      <c r="BP1165" s="47"/>
      <c r="BQ1165" s="47"/>
      <c r="BR1165" s="47"/>
      <c r="BS1165" s="46"/>
      <c r="BT1165" s="47"/>
      <c r="BU1165" s="47"/>
      <c r="BV1165" s="47"/>
      <c r="BW1165" s="46"/>
      <c r="BX1165" s="47"/>
      <c r="BY1165" s="47"/>
      <c r="BZ1165" s="47"/>
      <c r="CA1165" s="46"/>
      <c r="CB1165" s="47"/>
      <c r="CC1165" s="47"/>
      <c r="CD1165" s="47"/>
      <c r="CE1165" s="46"/>
      <c r="CF1165" s="47"/>
      <c r="CG1165" s="47"/>
      <c r="CH1165" s="47"/>
      <c r="CI1165" s="46"/>
      <c r="CJ1165" s="47"/>
      <c r="CK1165" s="47"/>
      <c r="CL1165" s="47"/>
      <c r="CM1165" s="46"/>
      <c r="CN1165" s="46"/>
      <c r="CO1165" s="46"/>
      <c r="CP1165" s="46"/>
      <c r="CQ1165" s="46"/>
      <c r="CR1165" s="46"/>
      <c r="CS1165" s="46"/>
      <c r="CT1165" s="46"/>
      <c r="CU1165" s="46"/>
      <c r="CV1165" s="47"/>
      <c r="CW1165" s="47"/>
      <c r="CX1165" s="47"/>
      <c r="CY1165" s="46"/>
      <c r="CZ1165" s="28">
        <f>VLOOKUP(A1165,[1]Hoja2!$A$1:$G$589,7,0)</f>
        <v>1774800</v>
      </c>
      <c r="DA1165" s="28">
        <v>0</v>
      </c>
      <c r="DB1165" s="35">
        <f t="shared" si="109"/>
        <v>1774800</v>
      </c>
      <c r="DE1165" s="31">
        <f t="shared" si="108"/>
        <v>1774800</v>
      </c>
    </row>
    <row r="1166" spans="1:109" ht="22.5" x14ac:dyDescent="0.25">
      <c r="A1166" s="18">
        <v>1898</v>
      </c>
      <c r="B1166" s="126" t="s">
        <v>1354</v>
      </c>
      <c r="C1166" s="33" t="s">
        <v>43</v>
      </c>
      <c r="D1166" s="40">
        <v>1</v>
      </c>
      <c r="E1166" s="21">
        <v>1</v>
      </c>
      <c r="F1166" s="23" t="s">
        <v>1034</v>
      </c>
      <c r="G1166" s="23" t="s">
        <v>1144</v>
      </c>
      <c r="H1166" s="22"/>
      <c r="I1166" s="22"/>
      <c r="J1166" s="22"/>
      <c r="K1166" s="22"/>
      <c r="L1166" s="23"/>
      <c r="M1166" s="22"/>
      <c r="N1166" s="24"/>
      <c r="O1166" s="24"/>
      <c r="P1166" s="24"/>
      <c r="Q1166" s="24"/>
      <c r="R1166" s="46"/>
      <c r="S1166" s="46"/>
      <c r="T1166" s="47"/>
      <c r="U1166" s="47"/>
      <c r="V1166" s="47"/>
      <c r="W1166" s="46"/>
      <c r="X1166" s="47"/>
      <c r="Y1166" s="47"/>
      <c r="Z1166" s="47"/>
      <c r="AA1166" s="46"/>
      <c r="AB1166" s="46"/>
      <c r="AC1166" s="120"/>
      <c r="AD1166" s="46"/>
      <c r="AE1166" s="46"/>
      <c r="AF1166" s="47"/>
      <c r="AG1166" s="47"/>
      <c r="AH1166" s="47"/>
      <c r="AI1166" s="46"/>
      <c r="AJ1166" s="46"/>
      <c r="AK1166" s="46"/>
      <c r="AL1166" s="46"/>
      <c r="AM1166" s="46"/>
      <c r="AN1166" s="47"/>
      <c r="AO1166" s="47"/>
      <c r="AP1166" s="47"/>
      <c r="AQ1166" s="46"/>
      <c r="AR1166" s="47"/>
      <c r="AS1166" s="47"/>
      <c r="AT1166" s="95"/>
      <c r="AU1166" s="46"/>
      <c r="AV1166" s="47"/>
      <c r="AW1166" s="47"/>
      <c r="AX1166" s="47"/>
      <c r="AY1166" s="46"/>
      <c r="AZ1166" s="46"/>
      <c r="BA1166" s="46"/>
      <c r="BB1166" s="46"/>
      <c r="BC1166" s="46"/>
      <c r="BD1166" s="47"/>
      <c r="BE1166" s="47"/>
      <c r="BF1166" s="47"/>
      <c r="BG1166" s="46"/>
      <c r="BH1166" s="47"/>
      <c r="BI1166" s="47"/>
      <c r="BJ1166" s="47"/>
      <c r="BK1166" s="46"/>
      <c r="BL1166" s="110"/>
      <c r="BM1166" s="110"/>
      <c r="BN1166" s="47"/>
      <c r="BO1166" s="46"/>
      <c r="BP1166" s="47"/>
      <c r="BQ1166" s="47"/>
      <c r="BR1166" s="47"/>
      <c r="BS1166" s="46"/>
      <c r="BT1166" s="47"/>
      <c r="BU1166" s="47"/>
      <c r="BV1166" s="47"/>
      <c r="BW1166" s="46"/>
      <c r="BX1166" s="47"/>
      <c r="BY1166" s="47"/>
      <c r="BZ1166" s="47"/>
      <c r="CA1166" s="46"/>
      <c r="CB1166" s="47"/>
      <c r="CC1166" s="47"/>
      <c r="CD1166" s="47"/>
      <c r="CE1166" s="46"/>
      <c r="CF1166" s="47"/>
      <c r="CG1166" s="47"/>
      <c r="CH1166" s="47"/>
      <c r="CI1166" s="46"/>
      <c r="CJ1166" s="47"/>
      <c r="CK1166" s="47"/>
      <c r="CL1166" s="47"/>
      <c r="CM1166" s="46"/>
      <c r="CN1166" s="46"/>
      <c r="CO1166" s="46"/>
      <c r="CP1166" s="46"/>
      <c r="CQ1166" s="46"/>
      <c r="CR1166" s="46"/>
      <c r="CS1166" s="46"/>
      <c r="CT1166" s="46"/>
      <c r="CU1166" s="46"/>
      <c r="CV1166" s="47"/>
      <c r="CW1166" s="47"/>
      <c r="CX1166" s="47"/>
      <c r="CY1166" s="46"/>
      <c r="CZ1166" s="28">
        <f>VLOOKUP(A1166,[1]Hoja2!$A$1:$G$589,7,0)</f>
        <v>2286360</v>
      </c>
      <c r="DA1166" s="28">
        <v>0</v>
      </c>
      <c r="DB1166" s="35">
        <f t="shared" si="109"/>
        <v>2286360</v>
      </c>
      <c r="DE1166" s="31">
        <f t="shared" si="108"/>
        <v>2286360</v>
      </c>
    </row>
    <row r="1167" spans="1:109" ht="22.5" x14ac:dyDescent="0.25">
      <c r="A1167" s="18">
        <v>1899</v>
      </c>
      <c r="B1167" s="38" t="s">
        <v>1355</v>
      </c>
      <c r="C1167" s="33" t="s">
        <v>43</v>
      </c>
      <c r="D1167" s="40">
        <v>1</v>
      </c>
      <c r="E1167" s="21">
        <v>1</v>
      </c>
      <c r="F1167" s="23" t="s">
        <v>1034</v>
      </c>
      <c r="G1167" s="23" t="s">
        <v>1144</v>
      </c>
      <c r="H1167" s="22"/>
      <c r="I1167" s="22"/>
      <c r="J1167" s="22"/>
      <c r="K1167" s="22"/>
      <c r="L1167" s="23"/>
      <c r="M1167" s="22"/>
      <c r="N1167" s="24"/>
      <c r="O1167" s="24"/>
      <c r="P1167" s="24"/>
      <c r="Q1167" s="24"/>
      <c r="R1167" s="46"/>
      <c r="S1167" s="46"/>
      <c r="T1167" s="47"/>
      <c r="U1167" s="47"/>
      <c r="V1167" s="47"/>
      <c r="W1167" s="46"/>
      <c r="X1167" s="47"/>
      <c r="Y1167" s="47"/>
      <c r="Z1167" s="47"/>
      <c r="AA1167" s="46"/>
      <c r="AB1167" s="46"/>
      <c r="AC1167" s="120"/>
      <c r="AD1167" s="46"/>
      <c r="AE1167" s="46"/>
      <c r="AF1167" s="47"/>
      <c r="AG1167" s="47"/>
      <c r="AH1167" s="47"/>
      <c r="AI1167" s="46"/>
      <c r="AJ1167" s="46"/>
      <c r="AK1167" s="46"/>
      <c r="AL1167" s="46"/>
      <c r="AM1167" s="46"/>
      <c r="AN1167" s="47"/>
      <c r="AO1167" s="47"/>
      <c r="AP1167" s="47"/>
      <c r="AQ1167" s="46"/>
      <c r="AR1167" s="47"/>
      <c r="AS1167" s="47"/>
      <c r="AT1167" s="95"/>
      <c r="AU1167" s="46"/>
      <c r="AV1167" s="47"/>
      <c r="AW1167" s="47"/>
      <c r="AX1167" s="47"/>
      <c r="AY1167" s="46"/>
      <c r="AZ1167" s="46"/>
      <c r="BA1167" s="46"/>
      <c r="BB1167" s="46"/>
      <c r="BC1167" s="46"/>
      <c r="BD1167" s="47"/>
      <c r="BE1167" s="47"/>
      <c r="BF1167" s="47"/>
      <c r="BG1167" s="46"/>
      <c r="BH1167" s="47"/>
      <c r="BI1167" s="47"/>
      <c r="BJ1167" s="47"/>
      <c r="BK1167" s="46"/>
      <c r="BL1167" s="110"/>
      <c r="BM1167" s="110"/>
      <c r="BN1167" s="47"/>
      <c r="BO1167" s="46"/>
      <c r="BP1167" s="47"/>
      <c r="BQ1167" s="47"/>
      <c r="BR1167" s="47"/>
      <c r="BS1167" s="46"/>
      <c r="BT1167" s="47"/>
      <c r="BU1167" s="47"/>
      <c r="BV1167" s="47"/>
      <c r="BW1167" s="46"/>
      <c r="BX1167" s="47"/>
      <c r="BY1167" s="47"/>
      <c r="BZ1167" s="47"/>
      <c r="CA1167" s="46"/>
      <c r="CB1167" s="47"/>
      <c r="CC1167" s="47"/>
      <c r="CD1167" s="47"/>
      <c r="CE1167" s="46"/>
      <c r="CF1167" s="47"/>
      <c r="CG1167" s="47"/>
      <c r="CH1167" s="47"/>
      <c r="CI1167" s="46"/>
      <c r="CJ1167" s="47"/>
      <c r="CK1167" s="47"/>
      <c r="CL1167" s="47"/>
      <c r="CM1167" s="46"/>
      <c r="CN1167" s="46"/>
      <c r="CO1167" s="46"/>
      <c r="CP1167" s="46"/>
      <c r="CQ1167" s="46"/>
      <c r="CR1167" s="46"/>
      <c r="CS1167" s="46"/>
      <c r="CT1167" s="46"/>
      <c r="CU1167" s="46"/>
      <c r="CV1167" s="47"/>
      <c r="CW1167" s="47"/>
      <c r="CX1167" s="47"/>
      <c r="CY1167" s="46"/>
      <c r="CZ1167" s="28">
        <f>VLOOKUP(A1167,[1]Hoja2!$A$1:$G$589,7,0)</f>
        <v>3290000</v>
      </c>
      <c r="DA1167" s="28">
        <v>0</v>
      </c>
      <c r="DB1167" s="35">
        <f t="shared" si="109"/>
        <v>3290000</v>
      </c>
      <c r="DE1167" s="31">
        <f t="shared" si="108"/>
        <v>3290000</v>
      </c>
    </row>
    <row r="1168" spans="1:109" ht="22.5" x14ac:dyDescent="0.25">
      <c r="A1168" s="36">
        <v>1900</v>
      </c>
      <c r="B1168" s="39" t="s">
        <v>1356</v>
      </c>
      <c r="C1168" s="21" t="s">
        <v>43</v>
      </c>
      <c r="D1168" s="40">
        <v>1</v>
      </c>
      <c r="E1168" s="21">
        <v>1</v>
      </c>
      <c r="F1168" s="23" t="s">
        <v>1034</v>
      </c>
      <c r="G1168" s="23" t="s">
        <v>1144</v>
      </c>
      <c r="H1168" s="22"/>
      <c r="I1168" s="22"/>
      <c r="J1168" s="22"/>
      <c r="K1168" s="22"/>
      <c r="L1168" s="23"/>
      <c r="M1168" s="22"/>
      <c r="N1168" s="24"/>
      <c r="O1168" s="24"/>
      <c r="P1168" s="24"/>
      <c r="Q1168" s="24"/>
      <c r="R1168" s="46"/>
      <c r="S1168" s="46"/>
      <c r="T1168" s="47"/>
      <c r="U1168" s="47"/>
      <c r="V1168" s="47"/>
      <c r="W1168" s="46"/>
      <c r="X1168" s="47"/>
      <c r="Y1168" s="47"/>
      <c r="Z1168" s="47"/>
      <c r="AA1168" s="46"/>
      <c r="AB1168" s="46"/>
      <c r="AC1168" s="127"/>
      <c r="AD1168" s="46"/>
      <c r="AE1168" s="46"/>
      <c r="AF1168" s="47">
        <v>1651000</v>
      </c>
      <c r="AG1168" s="47">
        <v>0</v>
      </c>
      <c r="AH1168" s="47">
        <f t="shared" si="107"/>
        <v>1651000</v>
      </c>
      <c r="AI1168" s="46"/>
      <c r="AJ1168" s="46"/>
      <c r="AK1168" s="46"/>
      <c r="AL1168" s="46"/>
      <c r="AM1168" s="46"/>
      <c r="AN1168" s="47"/>
      <c r="AO1168" s="47"/>
      <c r="AP1168" s="47"/>
      <c r="AQ1168" s="46"/>
      <c r="AR1168" s="47"/>
      <c r="AS1168" s="47"/>
      <c r="AT1168" s="95"/>
      <c r="AU1168" s="46"/>
      <c r="AV1168" s="47"/>
      <c r="AW1168" s="47"/>
      <c r="AX1168" s="47"/>
      <c r="AY1168" s="46"/>
      <c r="AZ1168" s="46"/>
      <c r="BA1168" s="46"/>
      <c r="BB1168" s="46"/>
      <c r="BC1168" s="46"/>
      <c r="BD1168" s="47"/>
      <c r="BE1168" s="47"/>
      <c r="BF1168" s="47"/>
      <c r="BG1168" s="46"/>
      <c r="BH1168" s="47"/>
      <c r="BI1168" s="47"/>
      <c r="BJ1168" s="47"/>
      <c r="BK1168" s="46"/>
      <c r="BL1168" s="110"/>
      <c r="BM1168" s="110"/>
      <c r="BN1168" s="47"/>
      <c r="BO1168" s="46"/>
      <c r="BP1168" s="47"/>
      <c r="BQ1168" s="47"/>
      <c r="BR1168" s="47"/>
      <c r="BS1168" s="46"/>
      <c r="BT1168" s="47"/>
      <c r="BU1168" s="47"/>
      <c r="BV1168" s="47"/>
      <c r="BW1168" s="46"/>
      <c r="BX1168" s="47"/>
      <c r="BY1168" s="47"/>
      <c r="BZ1168" s="47"/>
      <c r="CA1168" s="46"/>
      <c r="CB1168" s="47"/>
      <c r="CC1168" s="47"/>
      <c r="CD1168" s="47"/>
      <c r="CE1168" s="46"/>
      <c r="CF1168" s="47"/>
      <c r="CG1168" s="47"/>
      <c r="CH1168" s="47"/>
      <c r="CI1168" s="46"/>
      <c r="CJ1168" s="47"/>
      <c r="CK1168" s="47"/>
      <c r="CL1168" s="47"/>
      <c r="CM1168" s="46"/>
      <c r="CN1168" s="46"/>
      <c r="CO1168" s="46"/>
      <c r="CP1168" s="46"/>
      <c r="CQ1168" s="46"/>
      <c r="CR1168" s="46"/>
      <c r="CS1168" s="46"/>
      <c r="CT1168" s="46"/>
      <c r="CU1168" s="46"/>
      <c r="CV1168" s="47"/>
      <c r="CW1168" s="47"/>
      <c r="CX1168" s="47"/>
      <c r="CY1168" s="46"/>
      <c r="CZ1168" s="28"/>
      <c r="DA1168" s="28"/>
      <c r="DB1168" s="35"/>
      <c r="DE1168" s="31">
        <f t="shared" si="108"/>
        <v>1651000</v>
      </c>
    </row>
    <row r="1169" spans="1:109" ht="22.5" x14ac:dyDescent="0.25">
      <c r="A1169" s="18">
        <v>1901</v>
      </c>
      <c r="B1169" s="39" t="s">
        <v>1357</v>
      </c>
      <c r="C1169" s="21" t="s">
        <v>43</v>
      </c>
      <c r="D1169" s="40">
        <v>1</v>
      </c>
      <c r="E1169" s="21">
        <v>1</v>
      </c>
      <c r="F1169" s="23" t="s">
        <v>1034</v>
      </c>
      <c r="G1169" s="23" t="s">
        <v>1144</v>
      </c>
      <c r="H1169" s="22"/>
      <c r="I1169" s="22"/>
      <c r="J1169" s="22"/>
      <c r="K1169" s="22"/>
      <c r="L1169" s="23"/>
      <c r="M1169" s="22"/>
      <c r="N1169" s="24"/>
      <c r="O1169" s="24"/>
      <c r="P1169" s="24"/>
      <c r="Q1169" s="24"/>
      <c r="R1169" s="46"/>
      <c r="S1169" s="46"/>
      <c r="T1169" s="47"/>
      <c r="U1169" s="47"/>
      <c r="V1169" s="47"/>
      <c r="W1169" s="46"/>
      <c r="X1169" s="47"/>
      <c r="Y1169" s="47"/>
      <c r="Z1169" s="47"/>
      <c r="AA1169" s="46"/>
      <c r="AB1169" s="46"/>
      <c r="AC1169" s="127"/>
      <c r="AD1169" s="46"/>
      <c r="AE1169" s="46"/>
      <c r="AF1169" s="47">
        <v>722000</v>
      </c>
      <c r="AG1169" s="47">
        <v>0</v>
      </c>
      <c r="AH1169" s="47">
        <f t="shared" si="107"/>
        <v>722000</v>
      </c>
      <c r="AI1169" s="46"/>
      <c r="AJ1169" s="46"/>
      <c r="AK1169" s="46"/>
      <c r="AL1169" s="46"/>
      <c r="AM1169" s="46"/>
      <c r="AN1169" s="47"/>
      <c r="AO1169" s="47"/>
      <c r="AP1169" s="47"/>
      <c r="AQ1169" s="46"/>
      <c r="AR1169" s="47"/>
      <c r="AS1169" s="47"/>
      <c r="AT1169" s="95"/>
      <c r="AU1169" s="46"/>
      <c r="AV1169" s="47"/>
      <c r="AW1169" s="47"/>
      <c r="AX1169" s="47"/>
      <c r="AY1169" s="46"/>
      <c r="AZ1169" s="46"/>
      <c r="BA1169" s="46"/>
      <c r="BB1169" s="46"/>
      <c r="BC1169" s="46"/>
      <c r="BD1169" s="47"/>
      <c r="BE1169" s="47"/>
      <c r="BF1169" s="47"/>
      <c r="BG1169" s="46"/>
      <c r="BH1169" s="47"/>
      <c r="BI1169" s="47"/>
      <c r="BJ1169" s="47"/>
      <c r="BK1169" s="46"/>
      <c r="BL1169" s="110"/>
      <c r="BM1169" s="110"/>
      <c r="BN1169" s="47"/>
      <c r="BO1169" s="46"/>
      <c r="BP1169" s="47"/>
      <c r="BQ1169" s="47"/>
      <c r="BR1169" s="47"/>
      <c r="BS1169" s="46"/>
      <c r="BT1169" s="47"/>
      <c r="BU1169" s="47"/>
      <c r="BV1169" s="47"/>
      <c r="BW1169" s="46"/>
      <c r="BX1169" s="47"/>
      <c r="BY1169" s="47"/>
      <c r="BZ1169" s="47"/>
      <c r="CA1169" s="46"/>
      <c r="CB1169" s="47"/>
      <c r="CC1169" s="47"/>
      <c r="CD1169" s="47"/>
      <c r="CE1169" s="46"/>
      <c r="CF1169" s="47"/>
      <c r="CG1169" s="47"/>
      <c r="CH1169" s="47"/>
      <c r="CI1169" s="46"/>
      <c r="CJ1169" s="47"/>
      <c r="CK1169" s="47"/>
      <c r="CL1169" s="47"/>
      <c r="CM1169" s="46"/>
      <c r="CN1169" s="46"/>
      <c r="CO1169" s="46"/>
      <c r="CP1169" s="46"/>
      <c r="CQ1169" s="46"/>
      <c r="CR1169" s="46"/>
      <c r="CS1169" s="46"/>
      <c r="CT1169" s="46"/>
      <c r="CU1169" s="46"/>
      <c r="CV1169" s="47"/>
      <c r="CW1169" s="47"/>
      <c r="CX1169" s="47"/>
      <c r="CY1169" s="46"/>
      <c r="CZ1169" s="28"/>
      <c r="DA1169" s="28"/>
      <c r="DB1169" s="35"/>
      <c r="DE1169" s="31">
        <f t="shared" si="108"/>
        <v>722000</v>
      </c>
    </row>
    <row r="1170" spans="1:109" ht="22.5" x14ac:dyDescent="0.25">
      <c r="A1170" s="53" t="s">
        <v>119</v>
      </c>
      <c r="B1170" s="23" t="s">
        <v>1358</v>
      </c>
      <c r="C1170" s="22" t="s">
        <v>43</v>
      </c>
      <c r="D1170" s="21">
        <v>20</v>
      </c>
      <c r="E1170" s="21">
        <v>20</v>
      </c>
      <c r="F1170" s="22" t="s">
        <v>1034</v>
      </c>
      <c r="G1170" s="23" t="s">
        <v>1039</v>
      </c>
      <c r="H1170" s="22"/>
      <c r="I1170" s="22"/>
      <c r="J1170" s="22"/>
      <c r="K1170" s="22"/>
      <c r="L1170" s="22"/>
      <c r="M1170" s="22"/>
      <c r="N1170" s="24"/>
      <c r="O1170" s="24"/>
      <c r="P1170" s="24"/>
      <c r="Q1170" s="24"/>
      <c r="R1170" s="46"/>
      <c r="S1170" s="46"/>
      <c r="T1170" s="47"/>
      <c r="U1170" s="47"/>
      <c r="V1170" s="47"/>
      <c r="W1170" s="46"/>
      <c r="X1170" s="47"/>
      <c r="Y1170" s="47"/>
      <c r="Z1170" s="47"/>
      <c r="AA1170" s="46"/>
      <c r="AB1170" s="46"/>
      <c r="AC1170" s="127"/>
      <c r="AD1170" s="46"/>
      <c r="AE1170" s="46"/>
      <c r="AF1170" s="47"/>
      <c r="AG1170" s="47"/>
      <c r="AH1170" s="47"/>
      <c r="AI1170" s="46"/>
      <c r="AJ1170" s="46"/>
      <c r="AK1170" s="46"/>
      <c r="AL1170" s="46"/>
      <c r="AM1170" s="46"/>
      <c r="AN1170" s="47"/>
      <c r="AO1170" s="47"/>
      <c r="AP1170" s="47"/>
      <c r="AQ1170" s="46"/>
      <c r="AR1170" s="47"/>
      <c r="AS1170" s="47"/>
      <c r="AT1170" s="95"/>
      <c r="AU1170" s="46"/>
      <c r="AV1170" s="47"/>
      <c r="AW1170" s="47"/>
      <c r="AX1170" s="47"/>
      <c r="AY1170" s="46"/>
      <c r="AZ1170" s="46"/>
      <c r="BA1170" s="46"/>
      <c r="BB1170" s="46"/>
      <c r="BC1170" s="46"/>
      <c r="BD1170" s="47"/>
      <c r="BE1170" s="47"/>
      <c r="BF1170" s="47"/>
      <c r="BG1170" s="46"/>
      <c r="BH1170" s="110">
        <v>127000</v>
      </c>
      <c r="BI1170" s="47">
        <v>24130</v>
      </c>
      <c r="BJ1170" s="47">
        <f>+BH1170+BI1170</f>
        <v>151130</v>
      </c>
      <c r="BK1170" s="46"/>
      <c r="BL1170" s="110"/>
      <c r="BM1170" s="110"/>
      <c r="BN1170" s="47"/>
      <c r="BO1170" s="46"/>
      <c r="BP1170" s="47"/>
      <c r="BQ1170" s="47"/>
      <c r="BR1170" s="47"/>
      <c r="BS1170" s="46"/>
      <c r="BT1170" s="47"/>
      <c r="BU1170" s="47"/>
      <c r="BV1170" s="47"/>
      <c r="BW1170" s="46"/>
      <c r="BX1170" s="47"/>
      <c r="BY1170" s="47"/>
      <c r="BZ1170" s="47"/>
      <c r="CA1170" s="46"/>
      <c r="CB1170" s="47"/>
      <c r="CC1170" s="47"/>
      <c r="CD1170" s="47"/>
      <c r="CE1170" s="46"/>
      <c r="CF1170" s="47"/>
      <c r="CG1170" s="47"/>
      <c r="CH1170" s="47"/>
      <c r="CI1170" s="46"/>
      <c r="CJ1170" s="47"/>
      <c r="CK1170" s="47"/>
      <c r="CL1170" s="47"/>
      <c r="CM1170" s="46"/>
      <c r="CN1170" s="46"/>
      <c r="CO1170" s="46"/>
      <c r="CP1170" s="46"/>
      <c r="CQ1170" s="46"/>
      <c r="CR1170" s="46"/>
      <c r="CS1170" s="46"/>
      <c r="CT1170" s="46"/>
      <c r="CU1170" s="46"/>
      <c r="CV1170" s="47"/>
      <c r="CW1170" s="47"/>
      <c r="CX1170" s="47"/>
      <c r="CY1170" s="46"/>
      <c r="CZ1170" s="28"/>
      <c r="DA1170" s="28"/>
      <c r="DB1170" s="35"/>
      <c r="DE1170" s="31">
        <f t="shared" si="108"/>
        <v>151130</v>
      </c>
    </row>
    <row r="1171" spans="1:109" ht="33.75" x14ac:dyDescent="0.25">
      <c r="A1171" s="53" t="s">
        <v>119</v>
      </c>
      <c r="B1171" s="23" t="s">
        <v>1359</v>
      </c>
      <c r="C1171" s="22" t="s">
        <v>43</v>
      </c>
      <c r="D1171" s="21">
        <v>20</v>
      </c>
      <c r="E1171" s="21">
        <v>20</v>
      </c>
      <c r="F1171" s="22" t="s">
        <v>1034</v>
      </c>
      <c r="G1171" s="23" t="s">
        <v>1039</v>
      </c>
      <c r="H1171" s="22"/>
      <c r="I1171" s="22"/>
      <c r="J1171" s="22"/>
      <c r="K1171" s="22"/>
      <c r="L1171" s="22"/>
      <c r="M1171" s="22"/>
      <c r="N1171" s="24"/>
      <c r="O1171" s="24"/>
      <c r="P1171" s="24"/>
      <c r="Q1171" s="24"/>
      <c r="R1171" s="46"/>
      <c r="S1171" s="46"/>
      <c r="T1171" s="47"/>
      <c r="U1171" s="47"/>
      <c r="V1171" s="47"/>
      <c r="W1171" s="46"/>
      <c r="X1171" s="47"/>
      <c r="Y1171" s="47"/>
      <c r="Z1171" s="47"/>
      <c r="AA1171" s="46"/>
      <c r="AB1171" s="46"/>
      <c r="AC1171" s="127"/>
      <c r="AD1171" s="46"/>
      <c r="AE1171" s="46"/>
      <c r="AF1171" s="47"/>
      <c r="AG1171" s="47"/>
      <c r="AH1171" s="47"/>
      <c r="AI1171" s="46"/>
      <c r="AJ1171" s="46"/>
      <c r="AK1171" s="46"/>
      <c r="AL1171" s="46"/>
      <c r="AM1171" s="46"/>
      <c r="AN1171" s="47"/>
      <c r="AO1171" s="47"/>
      <c r="AP1171" s="47"/>
      <c r="AQ1171" s="46"/>
      <c r="AR1171" s="47"/>
      <c r="AS1171" s="47"/>
      <c r="AT1171" s="95"/>
      <c r="AU1171" s="46"/>
      <c r="AV1171" s="47"/>
      <c r="AW1171" s="47"/>
      <c r="AX1171" s="47"/>
      <c r="AY1171" s="46"/>
      <c r="AZ1171" s="46"/>
      <c r="BA1171" s="46"/>
      <c r="BB1171" s="46"/>
      <c r="BC1171" s="46"/>
      <c r="BD1171" s="47"/>
      <c r="BE1171" s="47"/>
      <c r="BF1171" s="47"/>
      <c r="BG1171" s="46"/>
      <c r="BH1171" s="47">
        <v>114000</v>
      </c>
      <c r="BI1171" s="47">
        <v>21660</v>
      </c>
      <c r="BJ1171" s="47">
        <f>+BH1171+BI1171</f>
        <v>135660</v>
      </c>
      <c r="BK1171" s="46"/>
      <c r="BL1171" s="110">
        <v>226220</v>
      </c>
      <c r="BM1171" s="110">
        <v>42981.8</v>
      </c>
      <c r="BN1171" s="47">
        <f>+BL1171+BM1171</f>
        <v>269201.8</v>
      </c>
      <c r="BO1171" s="46"/>
      <c r="BP1171" s="47"/>
      <c r="BQ1171" s="47"/>
      <c r="BR1171" s="47"/>
      <c r="BS1171" s="46"/>
      <c r="BT1171" s="47"/>
      <c r="BU1171" s="47"/>
      <c r="BV1171" s="47"/>
      <c r="BW1171" s="46"/>
      <c r="BX1171" s="47"/>
      <c r="BY1171" s="47"/>
      <c r="BZ1171" s="47"/>
      <c r="CA1171" s="46"/>
      <c r="CB1171" s="47"/>
      <c r="CC1171" s="47"/>
      <c r="CD1171" s="47"/>
      <c r="CE1171" s="46"/>
      <c r="CF1171" s="47"/>
      <c r="CG1171" s="47"/>
      <c r="CH1171" s="47"/>
      <c r="CI1171" s="46"/>
      <c r="CJ1171" s="47"/>
      <c r="CK1171" s="47"/>
      <c r="CL1171" s="47"/>
      <c r="CM1171" s="46"/>
      <c r="CN1171" s="46"/>
      <c r="CO1171" s="46"/>
      <c r="CP1171" s="46"/>
      <c r="CQ1171" s="46"/>
      <c r="CR1171" s="46"/>
      <c r="CS1171" s="46"/>
      <c r="CT1171" s="46"/>
      <c r="CU1171" s="46"/>
      <c r="CV1171" s="47"/>
      <c r="CW1171" s="47"/>
      <c r="CX1171" s="47"/>
      <c r="CY1171" s="46"/>
      <c r="CZ1171" s="28"/>
      <c r="DA1171" s="28"/>
      <c r="DB1171" s="35"/>
      <c r="DE1171" s="31">
        <f t="shared" si="108"/>
        <v>202430.9</v>
      </c>
    </row>
    <row r="1172" spans="1:109" x14ac:dyDescent="0.25">
      <c r="A1172" s="37">
        <v>2021</v>
      </c>
      <c r="B1172" s="128" t="s">
        <v>1360</v>
      </c>
      <c r="C1172" s="33" t="s">
        <v>43</v>
      </c>
      <c r="D1172" s="40">
        <v>2</v>
      </c>
      <c r="E1172" s="21">
        <f t="shared" ref="E1172:E1182" si="110">D1172</f>
        <v>2</v>
      </c>
      <c r="F1172" s="22" t="s">
        <v>1083</v>
      </c>
      <c r="G1172" s="22" t="s">
        <v>1035</v>
      </c>
      <c r="H1172" s="22"/>
      <c r="I1172" s="22"/>
      <c r="J1172" s="22"/>
      <c r="K1172" s="22"/>
      <c r="L1172" s="23"/>
      <c r="M1172" s="22"/>
      <c r="N1172" s="24"/>
      <c r="O1172" s="24"/>
      <c r="P1172" s="24"/>
      <c r="Q1172" s="24"/>
      <c r="R1172" s="46"/>
      <c r="S1172" s="46"/>
      <c r="T1172" s="47"/>
      <c r="U1172" s="47"/>
      <c r="V1172" s="47"/>
      <c r="W1172" s="46"/>
      <c r="X1172" s="47"/>
      <c r="Y1172" s="47"/>
      <c r="Z1172" s="47"/>
      <c r="AA1172" s="46"/>
      <c r="AB1172" s="46"/>
      <c r="AC1172" s="127"/>
      <c r="AD1172" s="46"/>
      <c r="AE1172" s="46"/>
      <c r="AF1172" s="47"/>
      <c r="AG1172" s="47"/>
      <c r="AH1172" s="47"/>
      <c r="AI1172" s="46"/>
      <c r="AJ1172" s="46"/>
      <c r="AK1172" s="46"/>
      <c r="AL1172" s="46"/>
      <c r="AM1172" s="46"/>
      <c r="AN1172" s="47"/>
      <c r="AO1172" s="47"/>
      <c r="AP1172" s="47"/>
      <c r="AQ1172" s="46"/>
      <c r="AR1172" s="47"/>
      <c r="AS1172" s="47"/>
      <c r="AT1172" s="95"/>
      <c r="AU1172" s="46"/>
      <c r="AV1172" s="47"/>
      <c r="AW1172" s="47"/>
      <c r="AX1172" s="47"/>
      <c r="AY1172" s="46"/>
      <c r="AZ1172" s="46"/>
      <c r="BA1172" s="46"/>
      <c r="BB1172" s="46"/>
      <c r="BC1172" s="46"/>
      <c r="BD1172" s="47"/>
      <c r="BE1172" s="47"/>
      <c r="BF1172" s="47"/>
      <c r="BG1172" s="46"/>
      <c r="BH1172" s="47"/>
      <c r="BI1172" s="47"/>
      <c r="BJ1172" s="47"/>
      <c r="BK1172" s="46"/>
      <c r="BL1172" s="110">
        <v>35282</v>
      </c>
      <c r="BM1172" s="110">
        <v>0</v>
      </c>
      <c r="BN1172" s="47">
        <f>+BL1172+BM1172</f>
        <v>35282</v>
      </c>
      <c r="BO1172" s="46"/>
      <c r="BP1172" s="47"/>
      <c r="BQ1172" s="47"/>
      <c r="BR1172" s="47"/>
      <c r="BS1172" s="46"/>
      <c r="BT1172" s="47"/>
      <c r="BU1172" s="47"/>
      <c r="BV1172" s="47"/>
      <c r="BW1172" s="46"/>
      <c r="BX1172" s="47"/>
      <c r="BY1172" s="47"/>
      <c r="BZ1172" s="47"/>
      <c r="CA1172" s="46"/>
      <c r="CB1172" s="47"/>
      <c r="CC1172" s="47"/>
      <c r="CD1172" s="47"/>
      <c r="CE1172" s="46"/>
      <c r="CF1172" s="47"/>
      <c r="CG1172" s="47"/>
      <c r="CH1172" s="47"/>
      <c r="CI1172" s="46"/>
      <c r="CJ1172" s="47"/>
      <c r="CK1172" s="47"/>
      <c r="CL1172" s="47"/>
      <c r="CM1172" s="46"/>
      <c r="CN1172" s="46"/>
      <c r="CO1172" s="46"/>
      <c r="CP1172" s="46"/>
      <c r="CQ1172" s="46"/>
      <c r="CR1172" s="46"/>
      <c r="CS1172" s="46"/>
      <c r="CT1172" s="46"/>
      <c r="CU1172" s="46"/>
      <c r="CV1172" s="47"/>
      <c r="CW1172" s="47"/>
      <c r="CX1172" s="47"/>
      <c r="CY1172" s="46"/>
      <c r="CZ1172" s="28"/>
      <c r="DA1172" s="28"/>
      <c r="DB1172" s="35"/>
      <c r="DE1172" s="31">
        <f t="shared" si="108"/>
        <v>35282</v>
      </c>
    </row>
    <row r="1173" spans="1:109" x14ac:dyDescent="0.25">
      <c r="A1173" s="37">
        <v>2022</v>
      </c>
      <c r="B1173" s="125" t="s">
        <v>1361</v>
      </c>
      <c r="C1173" s="33" t="s">
        <v>43</v>
      </c>
      <c r="D1173" s="40">
        <v>10</v>
      </c>
      <c r="E1173" s="21">
        <f t="shared" si="110"/>
        <v>10</v>
      </c>
      <c r="F1173" s="22" t="s">
        <v>1034</v>
      </c>
      <c r="G1173" s="22" t="s">
        <v>1144</v>
      </c>
      <c r="H1173" s="22"/>
      <c r="I1173" s="22"/>
      <c r="J1173" s="22"/>
      <c r="K1173" s="22"/>
      <c r="L1173" s="23"/>
      <c r="M1173" s="22"/>
      <c r="N1173" s="24"/>
      <c r="O1173" s="24"/>
      <c r="P1173" s="24"/>
      <c r="Q1173" s="24"/>
      <c r="R1173" s="46"/>
      <c r="S1173" s="46"/>
      <c r="T1173" s="47"/>
      <c r="U1173" s="47"/>
      <c r="V1173" s="47"/>
      <c r="W1173" s="46"/>
      <c r="X1173" s="47"/>
      <c r="Y1173" s="47"/>
      <c r="Z1173" s="47"/>
      <c r="AA1173" s="46"/>
      <c r="AB1173" s="46"/>
      <c r="AC1173" s="127"/>
      <c r="AD1173" s="46"/>
      <c r="AE1173" s="46"/>
      <c r="AF1173" s="47"/>
      <c r="AG1173" s="47"/>
      <c r="AH1173" s="47"/>
      <c r="AI1173" s="46"/>
      <c r="AJ1173" s="46"/>
      <c r="AK1173" s="46"/>
      <c r="AL1173" s="46"/>
      <c r="AM1173" s="46"/>
      <c r="AN1173" s="47">
        <v>915466.66666666663</v>
      </c>
      <c r="AO1173" s="47">
        <v>0</v>
      </c>
      <c r="AP1173" s="47">
        <f>+AN1173+AO1173</f>
        <v>915466.66666666663</v>
      </c>
      <c r="AQ1173" s="46"/>
      <c r="AR1173" s="47"/>
      <c r="AS1173" s="47"/>
      <c r="AT1173" s="95"/>
      <c r="AU1173" s="46"/>
      <c r="AV1173" s="47"/>
      <c r="AW1173" s="47"/>
      <c r="AX1173" s="47"/>
      <c r="AY1173" s="46"/>
      <c r="AZ1173" s="46"/>
      <c r="BA1173" s="46"/>
      <c r="BB1173" s="46"/>
      <c r="BC1173" s="46"/>
      <c r="BD1173" s="47"/>
      <c r="BE1173" s="47"/>
      <c r="BF1173" s="47"/>
      <c r="BG1173" s="46"/>
      <c r="BH1173" s="47"/>
      <c r="BI1173" s="47"/>
      <c r="BJ1173" s="47"/>
      <c r="BK1173" s="46"/>
      <c r="BL1173" s="110"/>
      <c r="BM1173" s="110"/>
      <c r="BN1173" s="47"/>
      <c r="BO1173" s="46"/>
      <c r="BP1173" s="47"/>
      <c r="BQ1173" s="47"/>
      <c r="BR1173" s="47"/>
      <c r="BS1173" s="46"/>
      <c r="BT1173" s="47"/>
      <c r="BU1173" s="47"/>
      <c r="BV1173" s="47"/>
      <c r="BW1173" s="46"/>
      <c r="BX1173" s="47"/>
      <c r="BY1173" s="47"/>
      <c r="BZ1173" s="47"/>
      <c r="CA1173" s="46"/>
      <c r="CB1173" s="47"/>
      <c r="CC1173" s="47"/>
      <c r="CD1173" s="47"/>
      <c r="CE1173" s="46"/>
      <c r="CF1173" s="47"/>
      <c r="CG1173" s="47"/>
      <c r="CH1173" s="47"/>
      <c r="CI1173" s="46"/>
      <c r="CJ1173" s="47"/>
      <c r="CK1173" s="47"/>
      <c r="CL1173" s="47"/>
      <c r="CM1173" s="46"/>
      <c r="CN1173" s="46"/>
      <c r="CO1173" s="46"/>
      <c r="CP1173" s="46"/>
      <c r="CQ1173" s="46"/>
      <c r="CR1173" s="46"/>
      <c r="CS1173" s="46"/>
      <c r="CT1173" s="46"/>
      <c r="CU1173" s="46"/>
      <c r="CV1173" s="47"/>
      <c r="CW1173" s="47"/>
      <c r="CX1173" s="47"/>
      <c r="CY1173" s="46"/>
      <c r="CZ1173" s="28"/>
      <c r="DA1173" s="28"/>
      <c r="DB1173" s="35"/>
      <c r="DE1173" s="31">
        <f t="shared" si="108"/>
        <v>915466.66666666663</v>
      </c>
    </row>
    <row r="1174" spans="1:109" x14ac:dyDescent="0.25">
      <c r="A1174" s="37">
        <v>2024</v>
      </c>
      <c r="B1174" s="39" t="s">
        <v>1362</v>
      </c>
      <c r="C1174" s="33" t="s">
        <v>43</v>
      </c>
      <c r="D1174" s="40">
        <v>3</v>
      </c>
      <c r="E1174" s="21">
        <f t="shared" si="110"/>
        <v>3</v>
      </c>
      <c r="F1174" s="22" t="s">
        <v>1034</v>
      </c>
      <c r="G1174" s="22" t="s">
        <v>1039</v>
      </c>
      <c r="H1174" s="22"/>
      <c r="I1174" s="22"/>
      <c r="J1174" s="22"/>
      <c r="K1174" s="22"/>
      <c r="L1174" s="23"/>
      <c r="M1174" s="22"/>
      <c r="N1174" s="24"/>
      <c r="O1174" s="24"/>
      <c r="P1174" s="24"/>
      <c r="Q1174" s="24"/>
      <c r="R1174" s="46"/>
      <c r="S1174" s="46"/>
      <c r="T1174" s="47"/>
      <c r="U1174" s="47"/>
      <c r="V1174" s="47"/>
      <c r="W1174" s="46"/>
      <c r="X1174" s="47"/>
      <c r="Y1174" s="47"/>
      <c r="Z1174" s="47"/>
      <c r="AA1174" s="46"/>
      <c r="AB1174" s="46"/>
      <c r="AC1174" s="127"/>
      <c r="AD1174" s="46"/>
      <c r="AE1174" s="46"/>
      <c r="AF1174" s="47"/>
      <c r="AG1174" s="47"/>
      <c r="AH1174" s="47"/>
      <c r="AI1174" s="46"/>
      <c r="AJ1174" s="46"/>
      <c r="AK1174" s="46"/>
      <c r="AL1174" s="46"/>
      <c r="AM1174" s="46"/>
      <c r="AN1174" s="47"/>
      <c r="AO1174" s="47"/>
      <c r="AP1174" s="47"/>
      <c r="AQ1174" s="46"/>
      <c r="AR1174" s="47"/>
      <c r="AS1174" s="47"/>
      <c r="AT1174" s="95"/>
      <c r="AU1174" s="46"/>
      <c r="AV1174" s="47"/>
      <c r="AW1174" s="47"/>
      <c r="AX1174" s="47"/>
      <c r="AY1174" s="46"/>
      <c r="AZ1174" s="46"/>
      <c r="BA1174" s="46"/>
      <c r="BB1174" s="46"/>
      <c r="BC1174" s="46"/>
      <c r="BD1174" s="47"/>
      <c r="BE1174" s="47"/>
      <c r="BF1174" s="47"/>
      <c r="BG1174" s="46"/>
      <c r="BH1174" s="47"/>
      <c r="BI1174" s="47"/>
      <c r="BJ1174" s="47"/>
      <c r="BK1174" s="46"/>
      <c r="BL1174" s="110"/>
      <c r="BM1174" s="110"/>
      <c r="BN1174" s="47"/>
      <c r="BO1174" s="46"/>
      <c r="BP1174" s="47"/>
      <c r="BQ1174" s="47"/>
      <c r="BR1174" s="47"/>
      <c r="BS1174" s="46"/>
      <c r="BT1174" s="47"/>
      <c r="BU1174" s="47"/>
      <c r="BV1174" s="47"/>
      <c r="BW1174" s="46"/>
      <c r="BX1174" s="47"/>
      <c r="BY1174" s="47"/>
      <c r="BZ1174" s="47"/>
      <c r="CA1174" s="46"/>
      <c r="CB1174" s="47"/>
      <c r="CC1174" s="47"/>
      <c r="CD1174" s="47"/>
      <c r="CE1174" s="46"/>
      <c r="CF1174" s="47"/>
      <c r="CG1174" s="47"/>
      <c r="CH1174" s="47"/>
      <c r="CI1174" s="46"/>
      <c r="CJ1174" s="47"/>
      <c r="CK1174" s="47"/>
      <c r="CL1174" s="47"/>
      <c r="CM1174" s="46"/>
      <c r="CN1174" s="46"/>
      <c r="CO1174" s="46"/>
      <c r="CP1174" s="46"/>
      <c r="CQ1174" s="46"/>
      <c r="CR1174" s="46"/>
      <c r="CS1174" s="46"/>
      <c r="CT1174" s="46"/>
      <c r="CU1174" s="46"/>
      <c r="CV1174" s="47"/>
      <c r="CW1174" s="47"/>
      <c r="CX1174" s="47"/>
      <c r="CY1174" s="46"/>
      <c r="CZ1174" s="28"/>
      <c r="DA1174" s="28"/>
      <c r="DB1174" s="35"/>
      <c r="DE1174" s="31" t="e">
        <f t="shared" si="108"/>
        <v>#NUM!</v>
      </c>
    </row>
    <row r="1175" spans="1:109" x14ac:dyDescent="0.25">
      <c r="A1175" s="37">
        <v>2025</v>
      </c>
      <c r="B1175" s="39" t="s">
        <v>1363</v>
      </c>
      <c r="C1175" s="33" t="s">
        <v>43</v>
      </c>
      <c r="D1175" s="40">
        <v>3</v>
      </c>
      <c r="E1175" s="21">
        <f t="shared" si="110"/>
        <v>3</v>
      </c>
      <c r="F1175" s="22" t="s">
        <v>1034</v>
      </c>
      <c r="G1175" s="22" t="s">
        <v>1039</v>
      </c>
      <c r="H1175" s="22"/>
      <c r="I1175" s="22"/>
      <c r="J1175" s="22"/>
      <c r="K1175" s="22"/>
      <c r="L1175" s="23"/>
      <c r="M1175" s="22"/>
      <c r="N1175" s="24"/>
      <c r="O1175" s="24"/>
      <c r="P1175" s="24"/>
      <c r="Q1175" s="24"/>
      <c r="R1175" s="46"/>
      <c r="S1175" s="46"/>
      <c r="T1175" s="47"/>
      <c r="U1175" s="47"/>
      <c r="V1175" s="47"/>
      <c r="W1175" s="46"/>
      <c r="X1175" s="47"/>
      <c r="Y1175" s="47"/>
      <c r="Z1175" s="47"/>
      <c r="AA1175" s="46"/>
      <c r="AB1175" s="46"/>
      <c r="AC1175" s="127"/>
      <c r="AD1175" s="46"/>
      <c r="AE1175" s="46"/>
      <c r="AF1175" s="47"/>
      <c r="AG1175" s="47"/>
      <c r="AH1175" s="47"/>
      <c r="AI1175" s="46"/>
      <c r="AJ1175" s="46"/>
      <c r="AK1175" s="46"/>
      <c r="AL1175" s="46"/>
      <c r="AM1175" s="46"/>
      <c r="AN1175" s="47"/>
      <c r="AO1175" s="47"/>
      <c r="AP1175" s="47"/>
      <c r="AQ1175" s="46"/>
      <c r="AR1175" s="47"/>
      <c r="AS1175" s="47"/>
      <c r="AT1175" s="95"/>
      <c r="AU1175" s="46"/>
      <c r="AV1175" s="47"/>
      <c r="AW1175" s="47"/>
      <c r="AX1175" s="47"/>
      <c r="AY1175" s="46"/>
      <c r="AZ1175" s="46"/>
      <c r="BA1175" s="46"/>
      <c r="BB1175" s="46"/>
      <c r="BC1175" s="46"/>
      <c r="BD1175" s="47"/>
      <c r="BE1175" s="47"/>
      <c r="BF1175" s="47"/>
      <c r="BG1175" s="46"/>
      <c r="BH1175" s="47"/>
      <c r="BI1175" s="47"/>
      <c r="BJ1175" s="47"/>
      <c r="BK1175" s="46"/>
      <c r="BL1175" s="110"/>
      <c r="BM1175" s="110"/>
      <c r="BN1175" s="47"/>
      <c r="BO1175" s="46"/>
      <c r="BP1175" s="47"/>
      <c r="BQ1175" s="47"/>
      <c r="BR1175" s="47"/>
      <c r="BS1175" s="46"/>
      <c r="BT1175" s="47"/>
      <c r="BU1175" s="47"/>
      <c r="BV1175" s="47"/>
      <c r="BW1175" s="46"/>
      <c r="BX1175" s="47"/>
      <c r="BY1175" s="47"/>
      <c r="BZ1175" s="47"/>
      <c r="CA1175" s="46"/>
      <c r="CB1175" s="47"/>
      <c r="CC1175" s="47"/>
      <c r="CD1175" s="47"/>
      <c r="CE1175" s="46"/>
      <c r="CF1175" s="47"/>
      <c r="CG1175" s="47"/>
      <c r="CH1175" s="47"/>
      <c r="CI1175" s="46"/>
      <c r="CJ1175" s="47"/>
      <c r="CK1175" s="47"/>
      <c r="CL1175" s="47"/>
      <c r="CM1175" s="46"/>
      <c r="CN1175" s="46"/>
      <c r="CO1175" s="46"/>
      <c r="CP1175" s="46"/>
      <c r="CQ1175" s="46"/>
      <c r="CR1175" s="46"/>
      <c r="CS1175" s="46"/>
      <c r="CT1175" s="46"/>
      <c r="CU1175" s="46"/>
      <c r="CV1175" s="47"/>
      <c r="CW1175" s="47"/>
      <c r="CX1175" s="47"/>
      <c r="CY1175" s="46"/>
      <c r="CZ1175" s="28"/>
      <c r="DA1175" s="28"/>
      <c r="DB1175" s="35"/>
      <c r="DE1175" s="31" t="e">
        <f t="shared" si="108"/>
        <v>#NUM!</v>
      </c>
    </row>
    <row r="1176" spans="1:109" x14ac:dyDescent="0.25">
      <c r="A1176" s="37">
        <v>2028</v>
      </c>
      <c r="B1176" s="38" t="s">
        <v>1364</v>
      </c>
      <c r="C1176" s="33" t="s">
        <v>43</v>
      </c>
      <c r="D1176" s="40">
        <v>4</v>
      </c>
      <c r="E1176" s="21">
        <f t="shared" si="110"/>
        <v>4</v>
      </c>
      <c r="F1176" s="22" t="s">
        <v>1034</v>
      </c>
      <c r="G1176" s="22" t="s">
        <v>1039</v>
      </c>
      <c r="H1176" s="22"/>
      <c r="I1176" s="22"/>
      <c r="J1176" s="22"/>
      <c r="K1176" s="22"/>
      <c r="L1176" s="23"/>
      <c r="M1176" s="22"/>
      <c r="N1176" s="24"/>
      <c r="O1176" s="24"/>
      <c r="P1176" s="24"/>
      <c r="Q1176" s="24"/>
      <c r="R1176" s="46"/>
      <c r="S1176" s="46"/>
      <c r="T1176" s="47"/>
      <c r="U1176" s="47"/>
      <c r="V1176" s="47"/>
      <c r="W1176" s="46"/>
      <c r="X1176" s="47"/>
      <c r="Y1176" s="47"/>
      <c r="Z1176" s="47"/>
      <c r="AA1176" s="46"/>
      <c r="AB1176" s="46"/>
      <c r="AC1176" s="127"/>
      <c r="AD1176" s="46"/>
      <c r="AE1176" s="46"/>
      <c r="AF1176" s="47"/>
      <c r="AG1176" s="47"/>
      <c r="AH1176" s="47"/>
      <c r="AI1176" s="46"/>
      <c r="AJ1176" s="46"/>
      <c r="AK1176" s="46"/>
      <c r="AL1176" s="46"/>
      <c r="AM1176" s="46"/>
      <c r="AN1176" s="47"/>
      <c r="AO1176" s="47"/>
      <c r="AP1176" s="47"/>
      <c r="AQ1176" s="46"/>
      <c r="AR1176" s="47"/>
      <c r="AS1176" s="47"/>
      <c r="AT1176" s="95"/>
      <c r="AU1176" s="46"/>
      <c r="AV1176" s="47"/>
      <c r="AW1176" s="47"/>
      <c r="AX1176" s="47"/>
      <c r="AY1176" s="46"/>
      <c r="AZ1176" s="46"/>
      <c r="BA1176" s="46"/>
      <c r="BB1176" s="46"/>
      <c r="BC1176" s="46"/>
      <c r="BD1176" s="47"/>
      <c r="BE1176" s="47"/>
      <c r="BF1176" s="47"/>
      <c r="BG1176" s="46"/>
      <c r="BH1176" s="47"/>
      <c r="BI1176" s="47"/>
      <c r="BJ1176" s="47"/>
      <c r="BK1176" s="46"/>
      <c r="BL1176" s="110">
        <v>237381</v>
      </c>
      <c r="BM1176" s="110">
        <v>45102.39</v>
      </c>
      <c r="BN1176" s="47">
        <f>+BL1176+BM1176</f>
        <v>282483.39</v>
      </c>
      <c r="BO1176" s="46"/>
      <c r="BP1176" s="47"/>
      <c r="BQ1176" s="47"/>
      <c r="BR1176" s="47"/>
      <c r="BS1176" s="46"/>
      <c r="BT1176" s="47"/>
      <c r="BU1176" s="47"/>
      <c r="BV1176" s="47"/>
      <c r="BW1176" s="46"/>
      <c r="BX1176" s="47"/>
      <c r="BY1176" s="47"/>
      <c r="BZ1176" s="47"/>
      <c r="CA1176" s="46"/>
      <c r="CB1176" s="47"/>
      <c r="CC1176" s="47"/>
      <c r="CD1176" s="47"/>
      <c r="CE1176" s="46"/>
      <c r="CF1176" s="47"/>
      <c r="CG1176" s="47"/>
      <c r="CH1176" s="47"/>
      <c r="CI1176" s="46"/>
      <c r="CJ1176" s="47"/>
      <c r="CK1176" s="47"/>
      <c r="CL1176" s="47"/>
      <c r="CM1176" s="46"/>
      <c r="CN1176" s="46"/>
      <c r="CO1176" s="46"/>
      <c r="CP1176" s="46"/>
      <c r="CQ1176" s="46"/>
      <c r="CR1176" s="46"/>
      <c r="CS1176" s="46"/>
      <c r="CT1176" s="46"/>
      <c r="CU1176" s="46"/>
      <c r="CV1176" s="47"/>
      <c r="CW1176" s="47"/>
      <c r="CX1176" s="47"/>
      <c r="CY1176" s="46"/>
      <c r="CZ1176" s="28"/>
      <c r="DA1176" s="28"/>
      <c r="DB1176" s="35"/>
      <c r="DE1176" s="31">
        <f t="shared" si="108"/>
        <v>282483.39</v>
      </c>
    </row>
    <row r="1177" spans="1:109" ht="22.5" x14ac:dyDescent="0.25">
      <c r="A1177" s="18">
        <v>2033</v>
      </c>
      <c r="B1177" s="38" t="s">
        <v>1365</v>
      </c>
      <c r="C1177" s="33" t="s">
        <v>1366</v>
      </c>
      <c r="D1177" s="40">
        <v>2</v>
      </c>
      <c r="E1177" s="21">
        <f t="shared" si="110"/>
        <v>2</v>
      </c>
      <c r="F1177" s="23" t="s">
        <v>1034</v>
      </c>
      <c r="G1177" s="23" t="s">
        <v>1144</v>
      </c>
      <c r="H1177" s="22"/>
      <c r="I1177" s="22"/>
      <c r="J1177" s="22"/>
      <c r="K1177" s="22"/>
      <c r="L1177" s="23"/>
      <c r="M1177" s="22"/>
      <c r="N1177" s="24"/>
      <c r="O1177" s="24"/>
      <c r="P1177" s="24"/>
      <c r="Q1177" s="24"/>
      <c r="R1177" s="46"/>
      <c r="S1177" s="46"/>
      <c r="T1177" s="47"/>
      <c r="U1177" s="47"/>
      <c r="V1177" s="47"/>
      <c r="W1177" s="46"/>
      <c r="X1177" s="47"/>
      <c r="Y1177" s="47"/>
      <c r="Z1177" s="47"/>
      <c r="AA1177" s="46"/>
      <c r="AB1177" s="46"/>
      <c r="AC1177" s="127"/>
      <c r="AD1177" s="46"/>
      <c r="AE1177" s="46"/>
      <c r="AF1177" s="47"/>
      <c r="AG1177" s="47"/>
      <c r="AH1177" s="47"/>
      <c r="AI1177" s="46"/>
      <c r="AJ1177" s="46"/>
      <c r="AK1177" s="46"/>
      <c r="AL1177" s="46"/>
      <c r="AM1177" s="46"/>
      <c r="AN1177" s="47"/>
      <c r="AO1177" s="47"/>
      <c r="AP1177" s="47"/>
      <c r="AQ1177" s="46"/>
      <c r="AR1177" s="47"/>
      <c r="AS1177" s="47"/>
      <c r="AT1177" s="95"/>
      <c r="AU1177" s="46"/>
      <c r="AV1177" s="47"/>
      <c r="AW1177" s="47"/>
      <c r="AX1177" s="47"/>
      <c r="AY1177" s="46"/>
      <c r="AZ1177" s="46"/>
      <c r="BA1177" s="46"/>
      <c r="BB1177" s="46"/>
      <c r="BC1177" s="46"/>
      <c r="BD1177" s="47"/>
      <c r="BE1177" s="47"/>
      <c r="BF1177" s="47"/>
      <c r="BG1177" s="46"/>
      <c r="BH1177" s="47"/>
      <c r="BI1177" s="47"/>
      <c r="BJ1177" s="47"/>
      <c r="BK1177" s="46"/>
      <c r="BL1177" s="110"/>
      <c r="BM1177" s="110"/>
      <c r="BN1177" s="47"/>
      <c r="BO1177" s="46"/>
      <c r="BP1177" s="47"/>
      <c r="BQ1177" s="47"/>
      <c r="BR1177" s="47"/>
      <c r="BS1177" s="46"/>
      <c r="BT1177" s="47"/>
      <c r="BU1177" s="47"/>
      <c r="BV1177" s="47"/>
      <c r="BW1177" s="46"/>
      <c r="BX1177" s="47"/>
      <c r="BY1177" s="47"/>
      <c r="BZ1177" s="47"/>
      <c r="CA1177" s="46"/>
      <c r="CB1177" s="47"/>
      <c r="CC1177" s="47"/>
      <c r="CD1177" s="47"/>
      <c r="CE1177" s="46"/>
      <c r="CF1177" s="47"/>
      <c r="CG1177" s="47"/>
      <c r="CH1177" s="47"/>
      <c r="CI1177" s="46"/>
      <c r="CJ1177" s="47"/>
      <c r="CK1177" s="47"/>
      <c r="CL1177" s="47"/>
      <c r="CM1177" s="46"/>
      <c r="CN1177" s="46"/>
      <c r="CO1177" s="46"/>
      <c r="CP1177" s="46"/>
      <c r="CQ1177" s="46"/>
      <c r="CR1177" s="46"/>
      <c r="CS1177" s="46"/>
      <c r="CT1177" s="46"/>
      <c r="CU1177" s="46"/>
      <c r="CV1177" s="47"/>
      <c r="CW1177" s="47"/>
      <c r="CX1177" s="47"/>
      <c r="CY1177" s="46"/>
      <c r="CZ1177" s="28">
        <f>VLOOKUP(A1177,[1]Hoja2!$A$1:$G$589,7,0)</f>
        <v>1196000</v>
      </c>
      <c r="DA1177" s="28">
        <v>0</v>
      </c>
      <c r="DB1177" s="35">
        <f t="shared" si="109"/>
        <v>1196000</v>
      </c>
      <c r="DE1177" s="31">
        <f t="shared" si="108"/>
        <v>1196000</v>
      </c>
    </row>
    <row r="1178" spans="1:109" ht="22.5" x14ac:dyDescent="0.25">
      <c r="A1178" s="18">
        <v>2034</v>
      </c>
      <c r="B1178" s="38" t="s">
        <v>1367</v>
      </c>
      <c r="C1178" s="33" t="s">
        <v>43</v>
      </c>
      <c r="D1178" s="40">
        <v>1</v>
      </c>
      <c r="E1178" s="21">
        <f t="shared" si="110"/>
        <v>1</v>
      </c>
      <c r="F1178" s="23" t="s">
        <v>1034</v>
      </c>
      <c r="G1178" s="23" t="s">
        <v>1144</v>
      </c>
      <c r="H1178" s="22"/>
      <c r="I1178" s="22"/>
      <c r="J1178" s="22"/>
      <c r="K1178" s="22"/>
      <c r="L1178" s="23"/>
      <c r="M1178" s="22"/>
      <c r="N1178" s="24"/>
      <c r="O1178" s="24"/>
      <c r="P1178" s="24"/>
      <c r="Q1178" s="24"/>
      <c r="R1178" s="46"/>
      <c r="S1178" s="46"/>
      <c r="T1178" s="47"/>
      <c r="U1178" s="47"/>
      <c r="V1178" s="47"/>
      <c r="W1178" s="46"/>
      <c r="X1178" s="47"/>
      <c r="Y1178" s="47"/>
      <c r="Z1178" s="47"/>
      <c r="AA1178" s="46"/>
      <c r="AB1178" s="46"/>
      <c r="AC1178" s="127"/>
      <c r="AD1178" s="46"/>
      <c r="AE1178" s="46"/>
      <c r="AF1178" s="47"/>
      <c r="AG1178" s="47"/>
      <c r="AH1178" s="47"/>
      <c r="AI1178" s="46"/>
      <c r="AJ1178" s="46"/>
      <c r="AK1178" s="46"/>
      <c r="AL1178" s="46"/>
      <c r="AM1178" s="46"/>
      <c r="AN1178" s="47"/>
      <c r="AO1178" s="47"/>
      <c r="AP1178" s="47"/>
      <c r="AQ1178" s="46"/>
      <c r="AR1178" s="47"/>
      <c r="AS1178" s="47"/>
      <c r="AT1178" s="95"/>
      <c r="AU1178" s="46"/>
      <c r="AV1178" s="47"/>
      <c r="AW1178" s="47"/>
      <c r="AX1178" s="47"/>
      <c r="AY1178" s="46"/>
      <c r="AZ1178" s="46"/>
      <c r="BA1178" s="46"/>
      <c r="BB1178" s="46"/>
      <c r="BC1178" s="46"/>
      <c r="BD1178" s="47"/>
      <c r="BE1178" s="47"/>
      <c r="BF1178" s="47"/>
      <c r="BG1178" s="46"/>
      <c r="BH1178" s="47"/>
      <c r="BI1178" s="47"/>
      <c r="BJ1178" s="47"/>
      <c r="BK1178" s="46"/>
      <c r="BL1178" s="110"/>
      <c r="BM1178" s="110"/>
      <c r="BN1178" s="47"/>
      <c r="BO1178" s="46"/>
      <c r="BP1178" s="47"/>
      <c r="BQ1178" s="47"/>
      <c r="BR1178" s="47"/>
      <c r="BS1178" s="46"/>
      <c r="BT1178" s="47"/>
      <c r="BU1178" s="47"/>
      <c r="BV1178" s="47"/>
      <c r="BW1178" s="46"/>
      <c r="BX1178" s="47"/>
      <c r="BY1178" s="47"/>
      <c r="BZ1178" s="47"/>
      <c r="CA1178" s="46"/>
      <c r="CB1178" s="47"/>
      <c r="CC1178" s="47"/>
      <c r="CD1178" s="47"/>
      <c r="CE1178" s="46"/>
      <c r="CF1178" s="47"/>
      <c r="CG1178" s="47"/>
      <c r="CH1178" s="47"/>
      <c r="CI1178" s="46"/>
      <c r="CJ1178" s="47"/>
      <c r="CK1178" s="47"/>
      <c r="CL1178" s="47"/>
      <c r="CM1178" s="46"/>
      <c r="CN1178" s="46"/>
      <c r="CO1178" s="46"/>
      <c r="CP1178" s="46"/>
      <c r="CQ1178" s="46"/>
      <c r="CR1178" s="46"/>
      <c r="CS1178" s="46"/>
      <c r="CT1178" s="46"/>
      <c r="CU1178" s="46"/>
      <c r="CV1178" s="47"/>
      <c r="CW1178" s="47"/>
      <c r="CX1178" s="47"/>
      <c r="CY1178" s="46"/>
      <c r="CZ1178" s="28">
        <f>VLOOKUP(A1178,[1]Hoja2!$A$1:$G$589,7,0)</f>
        <v>1196000</v>
      </c>
      <c r="DA1178" s="28">
        <v>0</v>
      </c>
      <c r="DB1178" s="35">
        <f t="shared" si="109"/>
        <v>1196000</v>
      </c>
      <c r="DE1178" s="31">
        <f t="shared" si="108"/>
        <v>1196000</v>
      </c>
    </row>
    <row r="1179" spans="1:109" ht="22.5" x14ac:dyDescent="0.25">
      <c r="A1179" s="18">
        <v>2048</v>
      </c>
      <c r="B1179" s="38" t="s">
        <v>1368</v>
      </c>
      <c r="C1179" s="33" t="s">
        <v>43</v>
      </c>
      <c r="D1179" s="40">
        <v>7</v>
      </c>
      <c r="E1179" s="21">
        <f t="shared" si="110"/>
        <v>7</v>
      </c>
      <c r="F1179" s="23" t="s">
        <v>1034</v>
      </c>
      <c r="G1179" s="23" t="s">
        <v>1039</v>
      </c>
      <c r="H1179" s="22"/>
      <c r="I1179" s="22"/>
      <c r="J1179" s="22"/>
      <c r="K1179" s="22"/>
      <c r="L1179" s="23"/>
      <c r="M1179" s="22" t="s">
        <v>124</v>
      </c>
      <c r="N1179" s="24"/>
      <c r="O1179" s="24"/>
      <c r="P1179" s="24"/>
      <c r="Q1179" s="24"/>
      <c r="R1179" s="46"/>
      <c r="S1179" s="46"/>
      <c r="T1179" s="47"/>
      <c r="U1179" s="47"/>
      <c r="V1179" s="47"/>
      <c r="W1179" s="46"/>
      <c r="X1179" s="47"/>
      <c r="Y1179" s="47"/>
      <c r="Z1179" s="47"/>
      <c r="AA1179" s="46"/>
      <c r="AB1179" s="46"/>
      <c r="AC1179" s="127"/>
      <c r="AD1179" s="46"/>
      <c r="AE1179" s="46"/>
      <c r="AF1179" s="47"/>
      <c r="AG1179" s="47"/>
      <c r="AH1179" s="47"/>
      <c r="AI1179" s="46"/>
      <c r="AJ1179" s="46"/>
      <c r="AK1179" s="46"/>
      <c r="AL1179" s="46"/>
      <c r="AM1179" s="46"/>
      <c r="AN1179" s="47"/>
      <c r="AO1179" s="47"/>
      <c r="AP1179" s="47"/>
      <c r="AQ1179" s="46"/>
      <c r="AR1179" s="47">
        <f>VLOOKUP(A1179,'[11]cirugia y sus especialida (404)'!$A$1:$U$425,19,0)</f>
        <v>15132</v>
      </c>
      <c r="AS1179" s="47">
        <f>VLOOKUP(A1179,'[11]cirugia y sus especialida (404)'!$A$1:$U$425,20,0)</f>
        <v>2875</v>
      </c>
      <c r="AT1179" s="95">
        <f>+AR1179+AS1179</f>
        <v>18007</v>
      </c>
      <c r="AU1179" s="46"/>
      <c r="AV1179" s="47"/>
      <c r="AW1179" s="47"/>
      <c r="AX1179" s="47"/>
      <c r="AY1179" s="46"/>
      <c r="AZ1179" s="46"/>
      <c r="BA1179" s="46"/>
      <c r="BB1179" s="46"/>
      <c r="BC1179" s="46"/>
      <c r="BD1179" s="47"/>
      <c r="BE1179" s="47"/>
      <c r="BF1179" s="47"/>
      <c r="BG1179" s="46"/>
      <c r="BH1179" s="47">
        <v>245300</v>
      </c>
      <c r="BI1179" s="47">
        <v>46607</v>
      </c>
      <c r="BJ1179" s="47">
        <f>+BH1179+BI1179</f>
        <v>291907</v>
      </c>
      <c r="BK1179" s="46"/>
      <c r="BL1179" s="110">
        <v>101235</v>
      </c>
      <c r="BM1179" s="110">
        <v>19234.650000000001</v>
      </c>
      <c r="BN1179" s="47">
        <f t="shared" ref="BN1179:BN1184" si="111">+BL1179+BM1179</f>
        <v>120469.65</v>
      </c>
      <c r="BO1179" s="46"/>
      <c r="BP1179" s="47"/>
      <c r="BQ1179" s="47"/>
      <c r="BR1179" s="47"/>
      <c r="BS1179" s="46"/>
      <c r="BT1179" s="47"/>
      <c r="BU1179" s="47"/>
      <c r="BV1179" s="47"/>
      <c r="BW1179" s="46"/>
      <c r="BX1179" s="47"/>
      <c r="BY1179" s="47"/>
      <c r="BZ1179" s="47"/>
      <c r="CA1179" s="46"/>
      <c r="CB1179" s="47">
        <v>24850</v>
      </c>
      <c r="CC1179" s="47">
        <v>4721.5</v>
      </c>
      <c r="CD1179" s="47">
        <f>+CB1179+CC1179</f>
        <v>29571.5</v>
      </c>
      <c r="CE1179" s="46"/>
      <c r="CF1179" s="47"/>
      <c r="CG1179" s="47"/>
      <c r="CH1179" s="47"/>
      <c r="CI1179" s="46"/>
      <c r="CJ1179" s="47"/>
      <c r="CK1179" s="47"/>
      <c r="CL1179" s="47"/>
      <c r="CM1179" s="46"/>
      <c r="CN1179" s="46"/>
      <c r="CO1179" s="46"/>
      <c r="CP1179" s="46"/>
      <c r="CQ1179" s="46"/>
      <c r="CR1179" s="46"/>
      <c r="CS1179" s="46"/>
      <c r="CT1179" s="46"/>
      <c r="CU1179" s="46"/>
      <c r="CV1179" s="47"/>
      <c r="CW1179" s="47"/>
      <c r="CX1179" s="47"/>
      <c r="CY1179" s="46"/>
      <c r="CZ1179" s="28"/>
      <c r="DA1179" s="28"/>
      <c r="DB1179" s="35"/>
      <c r="DE1179" s="31">
        <f t="shared" si="108"/>
        <v>75020.574999999997</v>
      </c>
    </row>
    <row r="1180" spans="1:109" ht="22.5" x14ac:dyDescent="0.25">
      <c r="A1180" s="18">
        <v>2049</v>
      </c>
      <c r="B1180" s="38" t="s">
        <v>1369</v>
      </c>
      <c r="C1180" s="33" t="s">
        <v>43</v>
      </c>
      <c r="D1180" s="40">
        <v>4</v>
      </c>
      <c r="E1180" s="21">
        <f t="shared" si="110"/>
        <v>4</v>
      </c>
      <c r="F1180" s="23" t="s">
        <v>1034</v>
      </c>
      <c r="G1180" s="23" t="s">
        <v>1039</v>
      </c>
      <c r="H1180" s="22"/>
      <c r="I1180" s="22"/>
      <c r="J1180" s="22"/>
      <c r="K1180" s="22"/>
      <c r="L1180" s="23"/>
      <c r="M1180" s="22" t="s">
        <v>124</v>
      </c>
      <c r="N1180" s="24"/>
      <c r="O1180" s="24"/>
      <c r="P1180" s="24"/>
      <c r="Q1180" s="24"/>
      <c r="R1180" s="46"/>
      <c r="S1180" s="46"/>
      <c r="T1180" s="47"/>
      <c r="U1180" s="47"/>
      <c r="V1180" s="47"/>
      <c r="W1180" s="46"/>
      <c r="X1180" s="47"/>
      <c r="Y1180" s="47"/>
      <c r="Z1180" s="47"/>
      <c r="AA1180" s="46"/>
      <c r="AB1180" s="46"/>
      <c r="AC1180" s="127"/>
      <c r="AD1180" s="46"/>
      <c r="AE1180" s="46"/>
      <c r="AF1180" s="47"/>
      <c r="AG1180" s="47"/>
      <c r="AH1180" s="47"/>
      <c r="AI1180" s="46"/>
      <c r="AJ1180" s="46"/>
      <c r="AK1180" s="46"/>
      <c r="AL1180" s="46"/>
      <c r="AM1180" s="46"/>
      <c r="AN1180" s="47"/>
      <c r="AO1180" s="47"/>
      <c r="AP1180" s="47"/>
      <c r="AQ1180" s="46"/>
      <c r="AR1180" s="47">
        <f>VLOOKUP(A1180,'[11]cirugia y sus especialida (404)'!$A$1:$U$425,19,0)</f>
        <v>15132</v>
      </c>
      <c r="AS1180" s="47">
        <f>VLOOKUP(A1180,'[11]cirugia y sus especialida (404)'!$A$1:$U$425,20,0)</f>
        <v>2875</v>
      </c>
      <c r="AT1180" s="95">
        <f>+AR1180+AS1180</f>
        <v>18007</v>
      </c>
      <c r="AU1180" s="46"/>
      <c r="AV1180" s="47"/>
      <c r="AW1180" s="47"/>
      <c r="AX1180" s="47"/>
      <c r="AY1180" s="46"/>
      <c r="AZ1180" s="46"/>
      <c r="BA1180" s="46"/>
      <c r="BB1180" s="46"/>
      <c r="BC1180" s="46"/>
      <c r="BD1180" s="47"/>
      <c r="BE1180" s="47"/>
      <c r="BF1180" s="47"/>
      <c r="BG1180" s="46"/>
      <c r="BH1180" s="47">
        <v>245300</v>
      </c>
      <c r="BI1180" s="47">
        <v>46607</v>
      </c>
      <c r="BJ1180" s="47">
        <f>+BH1180+BI1180</f>
        <v>291907</v>
      </c>
      <c r="BK1180" s="46"/>
      <c r="BL1180" s="110">
        <v>101235</v>
      </c>
      <c r="BM1180" s="110">
        <v>19234.650000000001</v>
      </c>
      <c r="BN1180" s="47">
        <f t="shared" si="111"/>
        <v>120469.65</v>
      </c>
      <c r="BO1180" s="46"/>
      <c r="BP1180" s="47"/>
      <c r="BQ1180" s="47"/>
      <c r="BR1180" s="47"/>
      <c r="BS1180" s="46"/>
      <c r="BT1180" s="47"/>
      <c r="BU1180" s="47"/>
      <c r="BV1180" s="47"/>
      <c r="BW1180" s="46"/>
      <c r="BX1180" s="47"/>
      <c r="BY1180" s="47"/>
      <c r="BZ1180" s="47"/>
      <c r="CA1180" s="46"/>
      <c r="CB1180" s="47">
        <v>24850</v>
      </c>
      <c r="CC1180" s="47">
        <v>4721.5</v>
      </c>
      <c r="CD1180" s="47">
        <f>+CB1180+CC1180</f>
        <v>29571.5</v>
      </c>
      <c r="CE1180" s="46"/>
      <c r="CF1180" s="47"/>
      <c r="CG1180" s="47"/>
      <c r="CH1180" s="47"/>
      <c r="CI1180" s="46"/>
      <c r="CJ1180" s="47"/>
      <c r="CK1180" s="47"/>
      <c r="CL1180" s="47"/>
      <c r="CM1180" s="46"/>
      <c r="CN1180" s="46"/>
      <c r="CO1180" s="46"/>
      <c r="CP1180" s="46"/>
      <c r="CQ1180" s="46"/>
      <c r="CR1180" s="46"/>
      <c r="CS1180" s="46"/>
      <c r="CT1180" s="46"/>
      <c r="CU1180" s="46"/>
      <c r="CV1180" s="47"/>
      <c r="CW1180" s="47"/>
      <c r="CX1180" s="47"/>
      <c r="CY1180" s="46"/>
      <c r="CZ1180" s="28"/>
      <c r="DA1180" s="28"/>
      <c r="DB1180" s="35"/>
      <c r="DE1180" s="31">
        <f t="shared" si="108"/>
        <v>75020.574999999997</v>
      </c>
    </row>
    <row r="1181" spans="1:109" ht="22.5" x14ac:dyDescent="0.25">
      <c r="A1181" s="36">
        <v>2050</v>
      </c>
      <c r="B1181" s="38" t="s">
        <v>1370</v>
      </c>
      <c r="C1181" s="33" t="s">
        <v>43</v>
      </c>
      <c r="D1181" s="40">
        <v>10</v>
      </c>
      <c r="E1181" s="21">
        <f t="shared" si="110"/>
        <v>10</v>
      </c>
      <c r="F1181" s="23" t="s">
        <v>1034</v>
      </c>
      <c r="G1181" s="23" t="s">
        <v>1039</v>
      </c>
      <c r="H1181" s="22"/>
      <c r="I1181" s="22"/>
      <c r="J1181" s="22"/>
      <c r="K1181" s="22"/>
      <c r="L1181" s="23"/>
      <c r="M1181" s="22" t="s">
        <v>124</v>
      </c>
      <c r="N1181" s="24"/>
      <c r="O1181" s="24"/>
      <c r="P1181" s="24"/>
      <c r="Q1181" s="24"/>
      <c r="R1181" s="46"/>
      <c r="S1181" s="46"/>
      <c r="T1181" s="47"/>
      <c r="U1181" s="47"/>
      <c r="V1181" s="47"/>
      <c r="W1181" s="46"/>
      <c r="X1181" s="47"/>
      <c r="Y1181" s="47"/>
      <c r="Z1181" s="47"/>
      <c r="AA1181" s="46"/>
      <c r="AB1181" s="46"/>
      <c r="AC1181" s="127"/>
      <c r="AD1181" s="46"/>
      <c r="AE1181" s="46"/>
      <c r="AF1181" s="47"/>
      <c r="AG1181" s="47"/>
      <c r="AH1181" s="47"/>
      <c r="AI1181" s="46"/>
      <c r="AJ1181" s="46"/>
      <c r="AK1181" s="46"/>
      <c r="AL1181" s="46"/>
      <c r="AM1181" s="46"/>
      <c r="AN1181" s="47"/>
      <c r="AO1181" s="47"/>
      <c r="AP1181" s="47"/>
      <c r="AQ1181" s="46"/>
      <c r="AR1181" s="47"/>
      <c r="AS1181" s="47"/>
      <c r="AT1181" s="95"/>
      <c r="AU1181" s="46"/>
      <c r="AV1181" s="47"/>
      <c r="AW1181" s="47"/>
      <c r="AX1181" s="47"/>
      <c r="AY1181" s="46"/>
      <c r="AZ1181" s="46"/>
      <c r="BA1181" s="46"/>
      <c r="BB1181" s="46"/>
      <c r="BC1181" s="46"/>
      <c r="BD1181" s="47"/>
      <c r="BE1181" s="47"/>
      <c r="BF1181" s="47"/>
      <c r="BG1181" s="46"/>
      <c r="BH1181" s="47">
        <v>245300</v>
      </c>
      <c r="BI1181" s="47">
        <v>21660</v>
      </c>
      <c r="BJ1181" s="47">
        <f>+BH1181+BI1181</f>
        <v>266960</v>
      </c>
      <c r="BK1181" s="46"/>
      <c r="BL1181" s="110">
        <v>101235</v>
      </c>
      <c r="BM1181" s="110">
        <v>19234.650000000001</v>
      </c>
      <c r="BN1181" s="47">
        <f t="shared" si="111"/>
        <v>120469.65</v>
      </c>
      <c r="BO1181" s="46"/>
      <c r="BP1181" s="47"/>
      <c r="BQ1181" s="47"/>
      <c r="BR1181" s="47"/>
      <c r="BS1181" s="46"/>
      <c r="BT1181" s="47"/>
      <c r="BU1181" s="47"/>
      <c r="BV1181" s="47"/>
      <c r="BW1181" s="46"/>
      <c r="BX1181" s="47"/>
      <c r="BY1181" s="47"/>
      <c r="BZ1181" s="47"/>
      <c r="CA1181" s="46"/>
      <c r="CB1181" s="47">
        <v>24850</v>
      </c>
      <c r="CC1181" s="47">
        <v>4721.5</v>
      </c>
      <c r="CD1181" s="47">
        <f>+CB1181+CC1181</f>
        <v>29571.5</v>
      </c>
      <c r="CE1181" s="46"/>
      <c r="CF1181" s="47"/>
      <c r="CG1181" s="47"/>
      <c r="CH1181" s="47"/>
      <c r="CI1181" s="46"/>
      <c r="CJ1181" s="47"/>
      <c r="CK1181" s="47"/>
      <c r="CL1181" s="47"/>
      <c r="CM1181" s="46"/>
      <c r="CN1181" s="46"/>
      <c r="CO1181" s="46"/>
      <c r="CP1181" s="46"/>
      <c r="CQ1181" s="46"/>
      <c r="CR1181" s="46"/>
      <c r="CS1181" s="46"/>
      <c r="CT1181" s="46"/>
      <c r="CU1181" s="46"/>
      <c r="CV1181" s="47"/>
      <c r="CW1181" s="47"/>
      <c r="CX1181" s="47"/>
      <c r="CY1181" s="46"/>
      <c r="CZ1181" s="28"/>
      <c r="DA1181" s="28"/>
      <c r="DB1181" s="35"/>
      <c r="DE1181" s="31">
        <f t="shared" si="108"/>
        <v>120469.65</v>
      </c>
    </row>
    <row r="1182" spans="1:109" ht="22.5" x14ac:dyDescent="0.25">
      <c r="A1182" s="18">
        <v>2051</v>
      </c>
      <c r="B1182" s="38" t="s">
        <v>1371</v>
      </c>
      <c r="C1182" s="33" t="s">
        <v>43</v>
      </c>
      <c r="D1182" s="40">
        <v>2</v>
      </c>
      <c r="E1182" s="21">
        <f t="shared" si="110"/>
        <v>2</v>
      </c>
      <c r="F1182" s="23" t="s">
        <v>1034</v>
      </c>
      <c r="G1182" s="23" t="s">
        <v>1039</v>
      </c>
      <c r="H1182" s="22"/>
      <c r="I1182" s="22"/>
      <c r="J1182" s="22"/>
      <c r="K1182" s="22"/>
      <c r="L1182" s="23"/>
      <c r="M1182" s="22"/>
      <c r="N1182" s="24"/>
      <c r="O1182" s="24"/>
      <c r="P1182" s="24"/>
      <c r="Q1182" s="24"/>
      <c r="R1182" s="46"/>
      <c r="S1182" s="46"/>
      <c r="T1182" s="47"/>
      <c r="U1182" s="47"/>
      <c r="V1182" s="47"/>
      <c r="W1182" s="46"/>
      <c r="X1182" s="47"/>
      <c r="Y1182" s="47"/>
      <c r="Z1182" s="47"/>
      <c r="AA1182" s="46"/>
      <c r="AB1182" s="46"/>
      <c r="AC1182" s="127"/>
      <c r="AD1182" s="46"/>
      <c r="AE1182" s="46"/>
      <c r="AF1182" s="47"/>
      <c r="AG1182" s="47"/>
      <c r="AH1182" s="47"/>
      <c r="AI1182" s="46"/>
      <c r="AJ1182" s="46"/>
      <c r="AK1182" s="46"/>
      <c r="AL1182" s="46"/>
      <c r="AM1182" s="46"/>
      <c r="AN1182" s="47"/>
      <c r="AO1182" s="47"/>
      <c r="AP1182" s="47"/>
      <c r="AQ1182" s="46"/>
      <c r="AR1182" s="47"/>
      <c r="AS1182" s="47"/>
      <c r="AT1182" s="95"/>
      <c r="AU1182" s="46"/>
      <c r="AV1182" s="47"/>
      <c r="AW1182" s="47"/>
      <c r="AX1182" s="47"/>
      <c r="AY1182" s="46"/>
      <c r="AZ1182" s="46"/>
      <c r="BA1182" s="46"/>
      <c r="BB1182" s="46"/>
      <c r="BC1182" s="46"/>
      <c r="BD1182" s="47"/>
      <c r="BE1182" s="47"/>
      <c r="BF1182" s="47"/>
      <c r="BG1182" s="46"/>
      <c r="BH1182" s="47"/>
      <c r="BI1182" s="47"/>
      <c r="BJ1182" s="47"/>
      <c r="BK1182" s="46"/>
      <c r="BL1182" s="110">
        <v>126483</v>
      </c>
      <c r="BM1182" s="110">
        <v>24031.77</v>
      </c>
      <c r="BN1182" s="47">
        <f t="shared" si="111"/>
        <v>150514.76999999999</v>
      </c>
      <c r="BO1182" s="46"/>
      <c r="BP1182" s="47"/>
      <c r="BQ1182" s="47"/>
      <c r="BR1182" s="47"/>
      <c r="BS1182" s="46"/>
      <c r="BT1182" s="47"/>
      <c r="BU1182" s="47"/>
      <c r="BV1182" s="47"/>
      <c r="BW1182" s="46"/>
      <c r="BX1182" s="47"/>
      <c r="BY1182" s="47"/>
      <c r="BZ1182" s="47"/>
      <c r="CA1182" s="46"/>
      <c r="CB1182" s="47"/>
      <c r="CC1182" s="47"/>
      <c r="CD1182" s="47"/>
      <c r="CE1182" s="46"/>
      <c r="CF1182" s="47"/>
      <c r="CG1182" s="47"/>
      <c r="CH1182" s="47"/>
      <c r="CI1182" s="46"/>
      <c r="CJ1182" s="47"/>
      <c r="CK1182" s="47"/>
      <c r="CL1182" s="47"/>
      <c r="CM1182" s="46"/>
      <c r="CN1182" s="46"/>
      <c r="CO1182" s="46"/>
      <c r="CP1182" s="46"/>
      <c r="CQ1182" s="46"/>
      <c r="CR1182" s="46"/>
      <c r="CS1182" s="46"/>
      <c r="CT1182" s="46"/>
      <c r="CU1182" s="46"/>
      <c r="CV1182" s="47"/>
      <c r="CW1182" s="47"/>
      <c r="CX1182" s="47"/>
      <c r="CY1182" s="46"/>
      <c r="CZ1182" s="28"/>
      <c r="DA1182" s="28"/>
      <c r="DB1182" s="35"/>
      <c r="DE1182" s="31">
        <f t="shared" si="108"/>
        <v>150514.76999999999</v>
      </c>
    </row>
    <row r="1183" spans="1:109" ht="22.5" x14ac:dyDescent="0.25">
      <c r="A1183" s="36">
        <v>2053</v>
      </c>
      <c r="B1183" s="38" t="s">
        <v>1372</v>
      </c>
      <c r="C1183" s="33" t="s">
        <v>43</v>
      </c>
      <c r="D1183" s="40">
        <v>154</v>
      </c>
      <c r="E1183" s="21">
        <v>195</v>
      </c>
      <c r="F1183" s="23" t="s">
        <v>1034</v>
      </c>
      <c r="G1183" s="23" t="s">
        <v>1039</v>
      </c>
      <c r="H1183" s="22"/>
      <c r="I1183" s="22"/>
      <c r="J1183" s="22"/>
      <c r="K1183" s="22"/>
      <c r="L1183" s="23"/>
      <c r="M1183" s="22"/>
      <c r="N1183" s="24"/>
      <c r="O1183" s="24"/>
      <c r="P1183" s="24"/>
      <c r="Q1183" s="24"/>
      <c r="R1183" s="46"/>
      <c r="S1183" s="46"/>
      <c r="T1183" s="47"/>
      <c r="U1183" s="47"/>
      <c r="V1183" s="47"/>
      <c r="W1183" s="46"/>
      <c r="X1183" s="47"/>
      <c r="Y1183" s="47"/>
      <c r="Z1183" s="47"/>
      <c r="AA1183" s="46"/>
      <c r="AB1183" s="46"/>
      <c r="AC1183" s="127"/>
      <c r="AD1183" s="46"/>
      <c r="AE1183" s="46"/>
      <c r="AF1183" s="47"/>
      <c r="AG1183" s="47"/>
      <c r="AH1183" s="47"/>
      <c r="AI1183" s="46"/>
      <c r="AJ1183" s="46"/>
      <c r="AK1183" s="46"/>
      <c r="AL1183" s="46"/>
      <c r="AM1183" s="46"/>
      <c r="AN1183" s="47"/>
      <c r="AO1183" s="47"/>
      <c r="AP1183" s="47"/>
      <c r="AQ1183" s="46"/>
      <c r="AR1183" s="47"/>
      <c r="AS1183" s="47"/>
      <c r="AT1183" s="95"/>
      <c r="AU1183" s="46"/>
      <c r="AV1183" s="47"/>
      <c r="AW1183" s="47"/>
      <c r="AX1183" s="47"/>
      <c r="AY1183" s="46"/>
      <c r="AZ1183" s="46"/>
      <c r="BA1183" s="46"/>
      <c r="BB1183" s="46"/>
      <c r="BC1183" s="46"/>
      <c r="BD1183" s="47"/>
      <c r="BE1183" s="47"/>
      <c r="BF1183" s="47"/>
      <c r="BG1183" s="46"/>
      <c r="BH1183" s="47"/>
      <c r="BI1183" s="47"/>
      <c r="BJ1183" s="47"/>
      <c r="BK1183" s="46"/>
      <c r="BL1183" s="110">
        <v>130844</v>
      </c>
      <c r="BM1183" s="110">
        <v>24860.36</v>
      </c>
      <c r="BN1183" s="47">
        <f t="shared" si="111"/>
        <v>155704.35999999999</v>
      </c>
      <c r="BO1183" s="46"/>
      <c r="BP1183" s="47"/>
      <c r="BQ1183" s="47"/>
      <c r="BR1183" s="47"/>
      <c r="BS1183" s="46"/>
      <c r="BT1183" s="47"/>
      <c r="BU1183" s="47"/>
      <c r="BV1183" s="47"/>
      <c r="BW1183" s="46"/>
      <c r="BX1183" s="47"/>
      <c r="BY1183" s="47"/>
      <c r="BZ1183" s="47"/>
      <c r="CA1183" s="46"/>
      <c r="CB1183" s="47"/>
      <c r="CC1183" s="47"/>
      <c r="CD1183" s="47"/>
      <c r="CE1183" s="46"/>
      <c r="CF1183" s="47"/>
      <c r="CG1183" s="47"/>
      <c r="CH1183" s="47"/>
      <c r="CI1183" s="46"/>
      <c r="CJ1183" s="47"/>
      <c r="CK1183" s="47"/>
      <c r="CL1183" s="47"/>
      <c r="CM1183" s="46"/>
      <c r="CN1183" s="46"/>
      <c r="CO1183" s="46"/>
      <c r="CP1183" s="46"/>
      <c r="CQ1183" s="46"/>
      <c r="CR1183" s="46"/>
      <c r="CS1183" s="46"/>
      <c r="CT1183" s="46"/>
      <c r="CU1183" s="46"/>
      <c r="CV1183" s="47"/>
      <c r="CW1183" s="47"/>
      <c r="CX1183" s="47"/>
      <c r="CY1183" s="46"/>
      <c r="CZ1183" s="28"/>
      <c r="DA1183" s="28"/>
      <c r="DB1183" s="35"/>
      <c r="DE1183" s="31">
        <f t="shared" si="108"/>
        <v>155704.35999999999</v>
      </c>
    </row>
    <row r="1184" spans="1:109" ht="22.5" x14ac:dyDescent="0.25">
      <c r="A1184" s="18">
        <v>2054</v>
      </c>
      <c r="B1184" s="38" t="s">
        <v>1373</v>
      </c>
      <c r="C1184" s="33" t="s">
        <v>43</v>
      </c>
      <c r="D1184" s="40">
        <v>5</v>
      </c>
      <c r="E1184" s="21">
        <f>D1184</f>
        <v>5</v>
      </c>
      <c r="F1184" s="23" t="s">
        <v>1034</v>
      </c>
      <c r="G1184" s="23" t="s">
        <v>1039</v>
      </c>
      <c r="H1184" s="22"/>
      <c r="I1184" s="22"/>
      <c r="J1184" s="22"/>
      <c r="K1184" s="22"/>
      <c r="L1184" s="23"/>
      <c r="M1184" s="22"/>
      <c r="N1184" s="24"/>
      <c r="O1184" s="24"/>
      <c r="P1184" s="24"/>
      <c r="Q1184" s="24"/>
      <c r="R1184" s="46"/>
      <c r="S1184" s="46"/>
      <c r="T1184" s="47"/>
      <c r="U1184" s="47"/>
      <c r="V1184" s="47"/>
      <c r="W1184" s="46"/>
      <c r="X1184" s="47"/>
      <c r="Y1184" s="47"/>
      <c r="Z1184" s="47"/>
      <c r="AA1184" s="46"/>
      <c r="AB1184" s="46"/>
      <c r="AC1184" s="127"/>
      <c r="AD1184" s="46"/>
      <c r="AE1184" s="46"/>
      <c r="AF1184" s="47"/>
      <c r="AG1184" s="47"/>
      <c r="AH1184" s="47"/>
      <c r="AI1184" s="46"/>
      <c r="AJ1184" s="46"/>
      <c r="AK1184" s="46"/>
      <c r="AL1184" s="46"/>
      <c r="AM1184" s="46"/>
      <c r="AN1184" s="47"/>
      <c r="AO1184" s="47"/>
      <c r="AP1184" s="47"/>
      <c r="AQ1184" s="46"/>
      <c r="AR1184" s="47"/>
      <c r="AS1184" s="47"/>
      <c r="AT1184" s="95"/>
      <c r="AU1184" s="46"/>
      <c r="AV1184" s="47"/>
      <c r="AW1184" s="47"/>
      <c r="AX1184" s="47"/>
      <c r="AY1184" s="46"/>
      <c r="AZ1184" s="46"/>
      <c r="BA1184" s="46"/>
      <c r="BB1184" s="46"/>
      <c r="BC1184" s="46"/>
      <c r="BD1184" s="47"/>
      <c r="BE1184" s="47"/>
      <c r="BF1184" s="47"/>
      <c r="BG1184" s="46"/>
      <c r="BH1184" s="47"/>
      <c r="BI1184" s="47"/>
      <c r="BJ1184" s="47"/>
      <c r="BK1184" s="46"/>
      <c r="BL1184" s="110">
        <v>181730</v>
      </c>
      <c r="BM1184" s="110">
        <v>34528.699999999997</v>
      </c>
      <c r="BN1184" s="47">
        <f t="shared" si="111"/>
        <v>216258.7</v>
      </c>
      <c r="BO1184" s="46"/>
      <c r="BP1184" s="47"/>
      <c r="BQ1184" s="47"/>
      <c r="BR1184" s="47"/>
      <c r="BS1184" s="46"/>
      <c r="BT1184" s="47"/>
      <c r="BU1184" s="47"/>
      <c r="BV1184" s="47"/>
      <c r="BW1184" s="46"/>
      <c r="BX1184" s="47"/>
      <c r="BY1184" s="47"/>
      <c r="BZ1184" s="47"/>
      <c r="CA1184" s="46"/>
      <c r="CB1184" s="47"/>
      <c r="CC1184" s="47"/>
      <c r="CD1184" s="47"/>
      <c r="CE1184" s="46"/>
      <c r="CF1184" s="47"/>
      <c r="CG1184" s="47"/>
      <c r="CH1184" s="47"/>
      <c r="CI1184" s="46"/>
      <c r="CJ1184" s="47"/>
      <c r="CK1184" s="47"/>
      <c r="CL1184" s="47"/>
      <c r="CM1184" s="46"/>
      <c r="CN1184" s="46"/>
      <c r="CO1184" s="46"/>
      <c r="CP1184" s="46"/>
      <c r="CQ1184" s="46"/>
      <c r="CR1184" s="46"/>
      <c r="CS1184" s="46"/>
      <c r="CT1184" s="46"/>
      <c r="CU1184" s="46"/>
      <c r="CV1184" s="47"/>
      <c r="CW1184" s="47"/>
      <c r="CX1184" s="47"/>
      <c r="CY1184" s="46"/>
      <c r="CZ1184" s="28"/>
      <c r="DA1184" s="28"/>
      <c r="DB1184" s="35"/>
      <c r="DE1184" s="31">
        <f t="shared" si="108"/>
        <v>216258.7</v>
      </c>
    </row>
    <row r="1185" spans="1:109" x14ac:dyDescent="0.25">
      <c r="A1185" s="37">
        <v>2060</v>
      </c>
      <c r="B1185" s="19" t="s">
        <v>1374</v>
      </c>
      <c r="C1185" s="21" t="s">
        <v>43</v>
      </c>
      <c r="D1185" s="21">
        <v>2</v>
      </c>
      <c r="E1185" s="21">
        <f>D1185</f>
        <v>2</v>
      </c>
      <c r="F1185" s="22" t="s">
        <v>1034</v>
      </c>
      <c r="G1185" s="22" t="s">
        <v>1144</v>
      </c>
      <c r="H1185" s="22"/>
      <c r="I1185" s="22"/>
      <c r="J1185" s="22"/>
      <c r="K1185" s="22"/>
      <c r="L1185" s="23"/>
      <c r="M1185" s="22"/>
      <c r="N1185" s="24"/>
      <c r="O1185" s="24"/>
      <c r="P1185" s="24"/>
      <c r="Q1185" s="24"/>
      <c r="R1185" s="46"/>
      <c r="S1185" s="46"/>
      <c r="T1185" s="47"/>
      <c r="U1185" s="47"/>
      <c r="V1185" s="47"/>
      <c r="W1185" s="46"/>
      <c r="X1185" s="47"/>
      <c r="Y1185" s="47"/>
      <c r="Z1185" s="47"/>
      <c r="AA1185" s="46"/>
      <c r="AB1185" s="46"/>
      <c r="AC1185" s="127"/>
      <c r="AD1185" s="46"/>
      <c r="AE1185" s="46"/>
      <c r="AF1185" s="47"/>
      <c r="AG1185" s="47"/>
      <c r="AH1185" s="47"/>
      <c r="AI1185" s="46"/>
      <c r="AJ1185" s="46"/>
      <c r="AK1185" s="46"/>
      <c r="AL1185" s="46"/>
      <c r="AM1185" s="46"/>
      <c r="AN1185" s="47"/>
      <c r="AO1185" s="47"/>
      <c r="AP1185" s="47"/>
      <c r="AQ1185" s="46"/>
      <c r="AR1185" s="47"/>
      <c r="AS1185" s="47"/>
      <c r="AT1185" s="95"/>
      <c r="AU1185" s="46"/>
      <c r="AV1185" s="47"/>
      <c r="AW1185" s="47"/>
      <c r="AX1185" s="47"/>
      <c r="AY1185" s="46"/>
      <c r="AZ1185" s="46"/>
      <c r="BA1185" s="46"/>
      <c r="BB1185" s="46"/>
      <c r="BC1185" s="46"/>
      <c r="BD1185" s="47"/>
      <c r="BE1185" s="47"/>
      <c r="BF1185" s="47"/>
      <c r="BG1185" s="46"/>
      <c r="BH1185" s="47"/>
      <c r="BI1185" s="47"/>
      <c r="BJ1185" s="47"/>
      <c r="BK1185" s="46"/>
      <c r="BL1185" s="110"/>
      <c r="BM1185" s="110"/>
      <c r="BN1185" s="47"/>
      <c r="BO1185" s="46"/>
      <c r="BP1185" s="47"/>
      <c r="BQ1185" s="47"/>
      <c r="BR1185" s="47"/>
      <c r="BS1185" s="46"/>
      <c r="BT1185" s="47"/>
      <c r="BU1185" s="47"/>
      <c r="BV1185" s="47"/>
      <c r="BW1185" s="46"/>
      <c r="BX1185" s="47"/>
      <c r="BY1185" s="47"/>
      <c r="BZ1185" s="47"/>
      <c r="CA1185" s="46"/>
      <c r="CB1185" s="47"/>
      <c r="CC1185" s="47"/>
      <c r="CD1185" s="47"/>
      <c r="CE1185" s="46"/>
      <c r="CF1185" s="47"/>
      <c r="CG1185" s="47"/>
      <c r="CH1185" s="47"/>
      <c r="CI1185" s="46"/>
      <c r="CJ1185" s="47"/>
      <c r="CK1185" s="47"/>
      <c r="CL1185" s="47"/>
      <c r="CM1185" s="46"/>
      <c r="CN1185" s="46"/>
      <c r="CO1185" s="46"/>
      <c r="CP1185" s="46"/>
      <c r="CQ1185" s="46"/>
      <c r="CR1185" s="46"/>
      <c r="CS1185" s="46"/>
      <c r="CT1185" s="46"/>
      <c r="CU1185" s="46"/>
      <c r="CV1185" s="47"/>
      <c r="CW1185" s="47"/>
      <c r="CX1185" s="47"/>
      <c r="CY1185" s="46"/>
      <c r="CZ1185" s="28"/>
      <c r="DA1185" s="28"/>
      <c r="DB1185" s="35"/>
      <c r="DE1185" s="31" t="e">
        <f t="shared" si="108"/>
        <v>#NUM!</v>
      </c>
    </row>
    <row r="1186" spans="1:109" ht="22.5" x14ac:dyDescent="0.25">
      <c r="A1186" s="37">
        <v>2069</v>
      </c>
      <c r="B1186" s="38" t="s">
        <v>1375</v>
      </c>
      <c r="C1186" s="33" t="s">
        <v>43</v>
      </c>
      <c r="D1186" s="40">
        <v>1</v>
      </c>
      <c r="E1186" s="21">
        <f>D1186</f>
        <v>1</v>
      </c>
      <c r="F1186" s="22" t="s">
        <v>1034</v>
      </c>
      <c r="G1186" s="22" t="s">
        <v>1078</v>
      </c>
      <c r="H1186" s="22"/>
      <c r="I1186" s="22"/>
      <c r="J1186" s="22"/>
      <c r="K1186" s="22"/>
      <c r="L1186" s="23"/>
      <c r="M1186" s="22"/>
      <c r="N1186" s="24"/>
      <c r="O1186" s="24"/>
      <c r="P1186" s="24"/>
      <c r="Q1186" s="24"/>
      <c r="R1186" s="46"/>
      <c r="S1186" s="46"/>
      <c r="T1186" s="47"/>
      <c r="U1186" s="47"/>
      <c r="V1186" s="47"/>
      <c r="W1186" s="46"/>
      <c r="X1186" s="47"/>
      <c r="Y1186" s="47"/>
      <c r="Z1186" s="47"/>
      <c r="AA1186" s="46"/>
      <c r="AB1186" s="46"/>
      <c r="AC1186" s="127"/>
      <c r="AD1186" s="46"/>
      <c r="AE1186" s="46"/>
      <c r="AF1186" s="47"/>
      <c r="AG1186" s="47"/>
      <c r="AH1186" s="47"/>
      <c r="AI1186" s="46"/>
      <c r="AJ1186" s="46"/>
      <c r="AK1186" s="46"/>
      <c r="AL1186" s="46"/>
      <c r="AM1186" s="46"/>
      <c r="AN1186" s="47"/>
      <c r="AO1186" s="47"/>
      <c r="AP1186" s="47"/>
      <c r="AQ1186" s="46"/>
      <c r="AR1186" s="47"/>
      <c r="AS1186" s="47"/>
      <c r="AT1186" s="95"/>
      <c r="AU1186" s="46"/>
      <c r="AV1186" s="47"/>
      <c r="AW1186" s="47"/>
      <c r="AX1186" s="47"/>
      <c r="AY1186" s="46"/>
      <c r="AZ1186" s="46"/>
      <c r="BA1186" s="46"/>
      <c r="BB1186" s="46"/>
      <c r="BC1186" s="46"/>
      <c r="BD1186" s="47"/>
      <c r="BE1186" s="47"/>
      <c r="BF1186" s="47"/>
      <c r="BG1186" s="46"/>
      <c r="BH1186" s="47"/>
      <c r="BI1186" s="47"/>
      <c r="BJ1186" s="47"/>
      <c r="BK1186" s="46"/>
      <c r="BL1186" s="110"/>
      <c r="BM1186" s="110"/>
      <c r="BN1186" s="47"/>
      <c r="BO1186" s="46"/>
      <c r="BP1186" s="47"/>
      <c r="BQ1186" s="47"/>
      <c r="BR1186" s="47"/>
      <c r="BS1186" s="46"/>
      <c r="BT1186" s="47"/>
      <c r="BU1186" s="47"/>
      <c r="BV1186" s="47"/>
      <c r="BW1186" s="46"/>
      <c r="BX1186" s="47"/>
      <c r="BY1186" s="47"/>
      <c r="BZ1186" s="47"/>
      <c r="CA1186" s="46"/>
      <c r="CB1186" s="47"/>
      <c r="CC1186" s="47"/>
      <c r="CD1186" s="47"/>
      <c r="CE1186" s="46"/>
      <c r="CF1186" s="47"/>
      <c r="CG1186" s="47"/>
      <c r="CH1186" s="47"/>
      <c r="CI1186" s="46"/>
      <c r="CJ1186" s="47"/>
      <c r="CK1186" s="47"/>
      <c r="CL1186" s="47"/>
      <c r="CM1186" s="46"/>
      <c r="CN1186" s="46"/>
      <c r="CO1186" s="46"/>
      <c r="CP1186" s="46"/>
      <c r="CQ1186" s="46"/>
      <c r="CR1186" s="46"/>
      <c r="CS1186" s="46"/>
      <c r="CT1186" s="46"/>
      <c r="CU1186" s="46"/>
      <c r="CV1186" s="47"/>
      <c r="CW1186" s="47"/>
      <c r="CX1186" s="47"/>
      <c r="CY1186" s="46"/>
      <c r="CZ1186" s="28">
        <f>VLOOKUP(A1186,[1]Hoja2!$A$1:$G$589,7,0)</f>
        <v>4528872</v>
      </c>
      <c r="DA1186" s="28">
        <v>0</v>
      </c>
      <c r="DB1186" s="35">
        <f t="shared" si="109"/>
        <v>4528872</v>
      </c>
      <c r="DE1186" s="31">
        <f t="shared" si="108"/>
        <v>4528872</v>
      </c>
    </row>
    <row r="1187" spans="1:109" ht="33.75" x14ac:dyDescent="0.25">
      <c r="A1187" s="41">
        <v>2074</v>
      </c>
      <c r="B1187" s="32" t="s">
        <v>1376</v>
      </c>
      <c r="C1187" s="33" t="s">
        <v>43</v>
      </c>
      <c r="D1187" s="40">
        <v>1</v>
      </c>
      <c r="E1187" s="21">
        <f>D1187</f>
        <v>1</v>
      </c>
      <c r="F1187" s="22" t="s">
        <v>1034</v>
      </c>
      <c r="G1187" s="23" t="s">
        <v>1039</v>
      </c>
      <c r="H1187" s="22"/>
      <c r="I1187" s="22"/>
      <c r="J1187" s="22"/>
      <c r="K1187" s="22"/>
      <c r="L1187" s="23"/>
      <c r="M1187" s="22"/>
      <c r="N1187" s="24"/>
      <c r="O1187" s="24"/>
      <c r="P1187" s="24"/>
      <c r="Q1187" s="24"/>
      <c r="R1187" s="46"/>
      <c r="S1187" s="46"/>
      <c r="T1187" s="47"/>
      <c r="U1187" s="47"/>
      <c r="V1187" s="47"/>
      <c r="W1187" s="46"/>
      <c r="X1187" s="47">
        <v>303555</v>
      </c>
      <c r="Y1187" s="47">
        <v>57675.45</v>
      </c>
      <c r="Z1187" s="47">
        <f>+X1187+Y1187</f>
        <v>361230.45</v>
      </c>
      <c r="AA1187" s="46"/>
      <c r="AB1187" s="46"/>
      <c r="AC1187" s="127"/>
      <c r="AD1187" s="46"/>
      <c r="AE1187" s="46"/>
      <c r="AF1187" s="47"/>
      <c r="AG1187" s="47"/>
      <c r="AH1187" s="47"/>
      <c r="AI1187" s="46"/>
      <c r="AJ1187" s="46"/>
      <c r="AK1187" s="46"/>
      <c r="AL1187" s="46"/>
      <c r="AM1187" s="46"/>
      <c r="AN1187" s="47"/>
      <c r="AO1187" s="47"/>
      <c r="AP1187" s="47"/>
      <c r="AQ1187" s="46"/>
      <c r="AR1187" s="47"/>
      <c r="AS1187" s="47"/>
      <c r="AT1187" s="95"/>
      <c r="AU1187" s="46"/>
      <c r="AV1187" s="47"/>
      <c r="AW1187" s="47"/>
      <c r="AX1187" s="47"/>
      <c r="AY1187" s="46"/>
      <c r="AZ1187" s="46"/>
      <c r="BA1187" s="46"/>
      <c r="BB1187" s="46"/>
      <c r="BC1187" s="46"/>
      <c r="BD1187" s="47"/>
      <c r="BE1187" s="47"/>
      <c r="BF1187" s="47"/>
      <c r="BG1187" s="46"/>
      <c r="BH1187" s="47"/>
      <c r="BI1187" s="47"/>
      <c r="BJ1187" s="47"/>
      <c r="BK1187" s="46"/>
      <c r="BL1187" s="110"/>
      <c r="BM1187" s="110"/>
      <c r="BN1187" s="47"/>
      <c r="BO1187" s="46"/>
      <c r="BP1187" s="47"/>
      <c r="BQ1187" s="47"/>
      <c r="BR1187" s="47"/>
      <c r="BS1187" s="46"/>
      <c r="BT1187" s="47"/>
      <c r="BU1187" s="47"/>
      <c r="BV1187" s="47"/>
      <c r="BW1187" s="46"/>
      <c r="BX1187" s="47"/>
      <c r="BY1187" s="47"/>
      <c r="BZ1187" s="47"/>
      <c r="CA1187" s="46"/>
      <c r="CB1187" s="47"/>
      <c r="CC1187" s="47"/>
      <c r="CD1187" s="47"/>
      <c r="CE1187" s="46"/>
      <c r="CF1187" s="47"/>
      <c r="CG1187" s="47"/>
      <c r="CH1187" s="47"/>
      <c r="CI1187" s="46"/>
      <c r="CJ1187" s="47"/>
      <c r="CK1187" s="47"/>
      <c r="CL1187" s="47"/>
      <c r="CM1187" s="46"/>
      <c r="CN1187" s="46"/>
      <c r="CO1187" s="46"/>
      <c r="CP1187" s="46"/>
      <c r="CQ1187" s="46"/>
      <c r="CR1187" s="46"/>
      <c r="CS1187" s="46"/>
      <c r="CT1187" s="46"/>
      <c r="CU1187" s="46"/>
      <c r="CV1187" s="47">
        <v>303555</v>
      </c>
      <c r="CW1187" s="47">
        <v>57675.45</v>
      </c>
      <c r="CX1187" s="47">
        <f>+CV1187+CW1187</f>
        <v>361230.45</v>
      </c>
      <c r="CY1187" s="46"/>
      <c r="CZ1187" s="28"/>
      <c r="DA1187" s="28"/>
      <c r="DB1187" s="35"/>
      <c r="DE1187" s="31">
        <f t="shared" si="108"/>
        <v>361230.45</v>
      </c>
    </row>
    <row r="1188" spans="1:109" ht="22.5" x14ac:dyDescent="0.25">
      <c r="A1188" s="37">
        <v>2076</v>
      </c>
      <c r="B1188" s="38" t="s">
        <v>1377</v>
      </c>
      <c r="C1188" s="33" t="s">
        <v>43</v>
      </c>
      <c r="D1188" s="40">
        <v>2</v>
      </c>
      <c r="E1188" s="21">
        <f>D1188</f>
        <v>2</v>
      </c>
      <c r="F1188" s="22" t="s">
        <v>1034</v>
      </c>
      <c r="G1188" s="22" t="s">
        <v>1144</v>
      </c>
      <c r="H1188" s="22"/>
      <c r="I1188" s="22"/>
      <c r="J1188" s="22"/>
      <c r="K1188" s="22"/>
      <c r="L1188" s="23"/>
      <c r="M1188" s="22"/>
      <c r="N1188" s="24"/>
      <c r="O1188" s="24"/>
      <c r="P1188" s="24"/>
      <c r="Q1188" s="24"/>
      <c r="R1188" s="46"/>
      <c r="S1188" s="46"/>
      <c r="T1188" s="47"/>
      <c r="U1188" s="47"/>
      <c r="V1188" s="47"/>
      <c r="W1188" s="46"/>
      <c r="X1188" s="47">
        <v>230370</v>
      </c>
      <c r="Y1188" s="47">
        <v>43770.3</v>
      </c>
      <c r="Z1188" s="47">
        <f>+X1188+Y1188</f>
        <v>274140.3</v>
      </c>
      <c r="AA1188" s="46"/>
      <c r="AB1188" s="46"/>
      <c r="AC1188" s="127"/>
      <c r="AD1188" s="46"/>
      <c r="AE1188" s="46"/>
      <c r="AF1188" s="47"/>
      <c r="AG1188" s="47"/>
      <c r="AH1188" s="47"/>
      <c r="AI1188" s="46"/>
      <c r="AJ1188" s="46"/>
      <c r="AK1188" s="46"/>
      <c r="AL1188" s="46"/>
      <c r="AM1188" s="46"/>
      <c r="AN1188" s="47"/>
      <c r="AO1188" s="47"/>
      <c r="AP1188" s="47"/>
      <c r="AQ1188" s="46"/>
      <c r="AR1188" s="47"/>
      <c r="AS1188" s="47"/>
      <c r="AT1188" s="95"/>
      <c r="AU1188" s="46"/>
      <c r="AV1188" s="47"/>
      <c r="AW1188" s="47"/>
      <c r="AX1188" s="47"/>
      <c r="AY1188" s="46"/>
      <c r="AZ1188" s="46"/>
      <c r="BA1188" s="46"/>
      <c r="BB1188" s="46"/>
      <c r="BC1188" s="46"/>
      <c r="BD1188" s="47"/>
      <c r="BE1188" s="47"/>
      <c r="BF1188" s="47"/>
      <c r="BG1188" s="46"/>
      <c r="BH1188" s="47">
        <v>729700</v>
      </c>
      <c r="BI1188" s="47">
        <v>138643</v>
      </c>
      <c r="BJ1188" s="47">
        <f>+BH1188+BI1188</f>
        <v>868343</v>
      </c>
      <c r="BK1188" s="46"/>
      <c r="BL1188" s="110"/>
      <c r="BM1188" s="110"/>
      <c r="BN1188" s="47"/>
      <c r="BO1188" s="46"/>
      <c r="BP1188" s="47"/>
      <c r="BQ1188" s="47"/>
      <c r="BR1188" s="47"/>
      <c r="BS1188" s="46"/>
      <c r="BT1188" s="47"/>
      <c r="BU1188" s="47"/>
      <c r="BV1188" s="47"/>
      <c r="BW1188" s="46"/>
      <c r="BX1188" s="47"/>
      <c r="BY1188" s="47"/>
      <c r="BZ1188" s="47"/>
      <c r="CA1188" s="46"/>
      <c r="CB1188" s="47"/>
      <c r="CC1188" s="47"/>
      <c r="CD1188" s="47"/>
      <c r="CE1188" s="46"/>
      <c r="CF1188" s="47"/>
      <c r="CG1188" s="47"/>
      <c r="CH1188" s="47"/>
      <c r="CI1188" s="46"/>
      <c r="CJ1188" s="47"/>
      <c r="CK1188" s="47"/>
      <c r="CL1188" s="47"/>
      <c r="CM1188" s="46"/>
      <c r="CN1188" s="46"/>
      <c r="CO1188" s="46"/>
      <c r="CP1188" s="46"/>
      <c r="CQ1188" s="46"/>
      <c r="CR1188" s="46"/>
      <c r="CS1188" s="46"/>
      <c r="CT1188" s="46"/>
      <c r="CU1188" s="46"/>
      <c r="CV1188" s="47">
        <v>230370</v>
      </c>
      <c r="CW1188" s="47">
        <v>43770.3</v>
      </c>
      <c r="CX1188" s="47">
        <f>+CV1188+CW1188</f>
        <v>274140.3</v>
      </c>
      <c r="CY1188" s="46"/>
      <c r="CZ1188" s="28"/>
      <c r="DA1188" s="28"/>
      <c r="DB1188" s="35"/>
      <c r="DE1188" s="31">
        <f t="shared" si="108"/>
        <v>274140.3</v>
      </c>
    </row>
    <row r="1189" spans="1:109" ht="22.5" x14ac:dyDescent="0.25">
      <c r="A1189" s="41">
        <v>2116</v>
      </c>
      <c r="B1189" s="39" t="s">
        <v>1378</v>
      </c>
      <c r="C1189" s="21" t="s">
        <v>43</v>
      </c>
      <c r="D1189" s="40">
        <v>10</v>
      </c>
      <c r="E1189" s="21">
        <v>10</v>
      </c>
      <c r="F1189" s="22" t="s">
        <v>1034</v>
      </c>
      <c r="G1189" s="22" t="s">
        <v>1039</v>
      </c>
      <c r="H1189" s="22"/>
      <c r="I1189" s="22"/>
      <c r="J1189" s="22"/>
      <c r="K1189" s="22"/>
      <c r="L1189" s="23"/>
      <c r="M1189" s="22"/>
      <c r="N1189" s="24"/>
      <c r="O1189" s="24"/>
      <c r="P1189" s="24"/>
      <c r="Q1189" s="24"/>
      <c r="R1189" s="46"/>
      <c r="S1189" s="46"/>
      <c r="T1189" s="47"/>
      <c r="U1189" s="47"/>
      <c r="V1189" s="47"/>
      <c r="W1189" s="46"/>
      <c r="X1189" s="47"/>
      <c r="Y1189" s="47"/>
      <c r="Z1189" s="47"/>
      <c r="AA1189" s="46"/>
      <c r="AB1189" s="46"/>
      <c r="AC1189" s="127"/>
      <c r="AD1189" s="46"/>
      <c r="AE1189" s="46"/>
      <c r="AF1189" s="47"/>
      <c r="AG1189" s="47"/>
      <c r="AH1189" s="47"/>
      <c r="AI1189" s="46"/>
      <c r="AJ1189" s="46"/>
      <c r="AK1189" s="46"/>
      <c r="AL1189" s="46"/>
      <c r="AM1189" s="46"/>
      <c r="AN1189" s="47"/>
      <c r="AO1189" s="47"/>
      <c r="AP1189" s="47"/>
      <c r="AQ1189" s="46"/>
      <c r="AR1189" s="47"/>
      <c r="AS1189" s="47"/>
      <c r="AT1189" s="95"/>
      <c r="AU1189" s="46"/>
      <c r="AV1189" s="47"/>
      <c r="AW1189" s="47"/>
      <c r="AX1189" s="47"/>
      <c r="AY1189" s="46"/>
      <c r="AZ1189" s="46"/>
      <c r="BA1189" s="46"/>
      <c r="BB1189" s="46"/>
      <c r="BC1189" s="46"/>
      <c r="BD1189" s="47"/>
      <c r="BE1189" s="47"/>
      <c r="BF1189" s="47"/>
      <c r="BG1189" s="46"/>
      <c r="BH1189" s="47"/>
      <c r="BI1189" s="47"/>
      <c r="BJ1189" s="47"/>
      <c r="BK1189" s="46"/>
      <c r="BL1189" s="110"/>
      <c r="BM1189" s="110"/>
      <c r="BN1189" s="47"/>
      <c r="BO1189" s="46"/>
      <c r="BP1189" s="47"/>
      <c r="BQ1189" s="47"/>
      <c r="BR1189" s="47"/>
      <c r="BS1189" s="46"/>
      <c r="BT1189" s="47"/>
      <c r="BU1189" s="47"/>
      <c r="BV1189" s="47"/>
      <c r="BW1189" s="46"/>
      <c r="BX1189" s="47"/>
      <c r="BY1189" s="47"/>
      <c r="BZ1189" s="47"/>
      <c r="CA1189" s="46"/>
      <c r="CB1189" s="47"/>
      <c r="CC1189" s="47"/>
      <c r="CD1189" s="47"/>
      <c r="CE1189" s="46"/>
      <c r="CF1189" s="47"/>
      <c r="CG1189" s="47"/>
      <c r="CH1189" s="47"/>
      <c r="CI1189" s="46"/>
      <c r="CJ1189" s="47"/>
      <c r="CK1189" s="47"/>
      <c r="CL1189" s="47"/>
      <c r="CM1189" s="46"/>
      <c r="CN1189" s="46"/>
      <c r="CO1189" s="46"/>
      <c r="CP1189" s="46"/>
      <c r="CQ1189" s="46"/>
      <c r="CR1189" s="46"/>
      <c r="CS1189" s="46"/>
      <c r="CT1189" s="46"/>
      <c r="CU1189" s="46"/>
      <c r="CV1189" s="47"/>
      <c r="CW1189" s="47"/>
      <c r="CX1189" s="47"/>
      <c r="CY1189" s="46"/>
      <c r="CZ1189" s="28">
        <f>VLOOKUP(A1189,[1]Hoja2!$A$1:$G$589,7,0)</f>
        <v>185633</v>
      </c>
      <c r="DA1189" s="28">
        <v>0</v>
      </c>
      <c r="DB1189" s="35">
        <f t="shared" si="109"/>
        <v>185633</v>
      </c>
      <c r="DE1189" s="31">
        <f t="shared" si="108"/>
        <v>185633</v>
      </c>
    </row>
    <row r="1190" spans="1:109" ht="180" x14ac:dyDescent="0.25">
      <c r="A1190" s="18">
        <v>162</v>
      </c>
      <c r="B1190" s="44" t="s">
        <v>1379</v>
      </c>
      <c r="C1190" s="20" t="s">
        <v>43</v>
      </c>
      <c r="D1190" s="40">
        <v>10</v>
      </c>
      <c r="E1190" s="21"/>
      <c r="F1190" s="23" t="s">
        <v>1034</v>
      </c>
      <c r="G1190" s="23" t="s">
        <v>1039</v>
      </c>
      <c r="H1190" s="23" t="s">
        <v>1380</v>
      </c>
      <c r="I1190" s="22"/>
      <c r="J1190" s="22"/>
      <c r="K1190" s="22"/>
      <c r="L1190" s="23" t="s">
        <v>1381</v>
      </c>
      <c r="M1190" s="22" t="s">
        <v>124</v>
      </c>
      <c r="N1190" s="24"/>
      <c r="O1190" s="24"/>
      <c r="P1190" s="24"/>
      <c r="Q1190" s="24"/>
      <c r="R1190" s="46"/>
      <c r="S1190" s="46"/>
      <c r="T1190" s="47"/>
      <c r="U1190" s="47"/>
      <c r="V1190" s="47"/>
      <c r="W1190" s="46"/>
      <c r="X1190" s="47"/>
      <c r="Y1190" s="47"/>
      <c r="Z1190" s="47"/>
      <c r="AA1190" s="46"/>
      <c r="AB1190" s="46"/>
      <c r="AC1190" s="127"/>
      <c r="AD1190" s="46"/>
      <c r="AE1190" s="46"/>
      <c r="AF1190" s="47"/>
      <c r="AG1190" s="47"/>
      <c r="AH1190" s="47"/>
      <c r="AI1190" s="46"/>
      <c r="AJ1190" s="46"/>
      <c r="AK1190" s="46"/>
      <c r="AL1190" s="46"/>
      <c r="AM1190" s="46"/>
      <c r="AN1190" s="47"/>
      <c r="AO1190" s="47"/>
      <c r="AP1190" s="47"/>
      <c r="AQ1190" s="46"/>
      <c r="AR1190" s="47"/>
      <c r="AS1190" s="47"/>
      <c r="AT1190" s="95"/>
      <c r="AU1190" s="46"/>
      <c r="AV1190" s="47"/>
      <c r="AW1190" s="47"/>
      <c r="AX1190" s="47"/>
      <c r="AY1190" s="46"/>
      <c r="AZ1190" s="46"/>
      <c r="BA1190" s="46"/>
      <c r="BB1190" s="46"/>
      <c r="BC1190" s="46"/>
      <c r="BD1190" s="47"/>
      <c r="BE1190" s="47"/>
      <c r="BF1190" s="47"/>
      <c r="BG1190" s="46"/>
      <c r="BH1190" s="47"/>
      <c r="BI1190" s="47"/>
      <c r="BJ1190" s="47"/>
      <c r="BK1190" s="46"/>
      <c r="BL1190" s="110"/>
      <c r="BM1190" s="110"/>
      <c r="BN1190" s="47"/>
      <c r="BO1190" s="46"/>
      <c r="BP1190" s="47"/>
      <c r="BQ1190" s="47"/>
      <c r="BR1190" s="47"/>
      <c r="BS1190" s="46"/>
      <c r="BT1190" s="47"/>
      <c r="BU1190" s="47"/>
      <c r="BV1190" s="47"/>
      <c r="BW1190" s="46"/>
      <c r="BX1190" s="47"/>
      <c r="BY1190" s="47"/>
      <c r="BZ1190" s="47"/>
      <c r="CA1190" s="46"/>
      <c r="CB1190" s="47"/>
      <c r="CC1190" s="47"/>
      <c r="CD1190" s="47"/>
      <c r="CE1190" s="46"/>
      <c r="CF1190" s="47">
        <f>VLOOKUP(A1190,'[10]cirugia y sus especialida (404)'!$A$1:$U$425,19,0)</f>
        <v>310000</v>
      </c>
      <c r="CG1190" s="47">
        <f>VLOOKUP(A1190,'[10]cirugia y sus especialida (404)'!$A$1:$U$425,20,0)</f>
        <v>0</v>
      </c>
      <c r="CH1190" s="47">
        <f t="shared" ref="CH1190:CH1203" si="112">+CF1190+CG1190</f>
        <v>310000</v>
      </c>
      <c r="CI1190" s="46"/>
      <c r="CJ1190" s="47"/>
      <c r="CK1190" s="47"/>
      <c r="CL1190" s="47"/>
      <c r="CM1190" s="46"/>
      <c r="CN1190" s="46"/>
      <c r="CO1190" s="46"/>
      <c r="CP1190" s="46"/>
      <c r="CQ1190" s="46"/>
      <c r="CR1190" s="46"/>
      <c r="CS1190" s="46"/>
      <c r="CT1190" s="46"/>
      <c r="CU1190" s="46"/>
      <c r="CV1190" s="47"/>
      <c r="CW1190" s="47"/>
      <c r="CX1190" s="47"/>
      <c r="CY1190" s="46"/>
      <c r="CZ1190" s="28"/>
      <c r="DA1190" s="28"/>
      <c r="DB1190" s="35"/>
      <c r="DE1190" s="31">
        <f t="shared" si="108"/>
        <v>310000</v>
      </c>
    </row>
    <row r="1191" spans="1:109" ht="180" x14ac:dyDescent="0.25">
      <c r="A1191" s="18">
        <v>164</v>
      </c>
      <c r="B1191" s="44" t="s">
        <v>1382</v>
      </c>
      <c r="C1191" s="20" t="s">
        <v>43</v>
      </c>
      <c r="D1191" s="40">
        <v>10</v>
      </c>
      <c r="E1191" s="21"/>
      <c r="F1191" s="23" t="s">
        <v>1034</v>
      </c>
      <c r="G1191" s="23" t="s">
        <v>1039</v>
      </c>
      <c r="H1191" s="23" t="s">
        <v>1380</v>
      </c>
      <c r="I1191" s="22"/>
      <c r="J1191" s="22"/>
      <c r="K1191" s="22"/>
      <c r="L1191" s="23" t="s">
        <v>1381</v>
      </c>
      <c r="M1191" s="22" t="s">
        <v>124</v>
      </c>
      <c r="N1191" s="24"/>
      <c r="O1191" s="24"/>
      <c r="P1191" s="24"/>
      <c r="Q1191" s="24"/>
      <c r="R1191" s="46"/>
      <c r="S1191" s="46"/>
      <c r="T1191" s="47"/>
      <c r="U1191" s="47"/>
      <c r="V1191" s="47"/>
      <c r="W1191" s="46"/>
      <c r="X1191" s="47"/>
      <c r="Y1191" s="47"/>
      <c r="Z1191" s="47"/>
      <c r="AA1191" s="46"/>
      <c r="AB1191" s="46"/>
      <c r="AC1191" s="127"/>
      <c r="AD1191" s="46"/>
      <c r="AE1191" s="46"/>
      <c r="AF1191" s="47"/>
      <c r="AG1191" s="47"/>
      <c r="AH1191" s="47"/>
      <c r="AI1191" s="46"/>
      <c r="AJ1191" s="46"/>
      <c r="AK1191" s="46"/>
      <c r="AL1191" s="46"/>
      <c r="AM1191" s="46"/>
      <c r="AN1191" s="47"/>
      <c r="AO1191" s="47"/>
      <c r="AP1191" s="47"/>
      <c r="AQ1191" s="46"/>
      <c r="AR1191" s="47"/>
      <c r="AS1191" s="47"/>
      <c r="AT1191" s="95"/>
      <c r="AU1191" s="46"/>
      <c r="AV1191" s="47"/>
      <c r="AW1191" s="47"/>
      <c r="AX1191" s="47"/>
      <c r="AY1191" s="46"/>
      <c r="AZ1191" s="46"/>
      <c r="BA1191" s="46"/>
      <c r="BB1191" s="46"/>
      <c r="BC1191" s="46"/>
      <c r="BD1191" s="47"/>
      <c r="BE1191" s="47"/>
      <c r="BF1191" s="47"/>
      <c r="BG1191" s="46"/>
      <c r="BH1191" s="47"/>
      <c r="BI1191" s="47"/>
      <c r="BJ1191" s="47"/>
      <c r="BK1191" s="46"/>
      <c r="BL1191" s="110"/>
      <c r="BM1191" s="110"/>
      <c r="BN1191" s="47"/>
      <c r="BO1191" s="46"/>
      <c r="BP1191" s="47"/>
      <c r="BQ1191" s="47"/>
      <c r="BR1191" s="47"/>
      <c r="BS1191" s="46"/>
      <c r="BT1191" s="47"/>
      <c r="BU1191" s="47"/>
      <c r="BV1191" s="47"/>
      <c r="BW1191" s="46"/>
      <c r="BX1191" s="47"/>
      <c r="BY1191" s="47"/>
      <c r="BZ1191" s="47"/>
      <c r="CA1191" s="46"/>
      <c r="CB1191" s="47"/>
      <c r="CC1191" s="47"/>
      <c r="CD1191" s="47"/>
      <c r="CE1191" s="46"/>
      <c r="CF1191" s="47">
        <f>VLOOKUP(A1191,'[10]cirugia y sus especialida (404)'!$A$1:$U$425,19,0)</f>
        <v>885000</v>
      </c>
      <c r="CG1191" s="47">
        <f>VLOOKUP(A1191,'[10]cirugia y sus especialida (404)'!$A$1:$U$425,20,0)</f>
        <v>0</v>
      </c>
      <c r="CH1191" s="47">
        <f t="shared" si="112"/>
        <v>885000</v>
      </c>
      <c r="CI1191" s="46"/>
      <c r="CJ1191" s="47"/>
      <c r="CK1191" s="47"/>
      <c r="CL1191" s="47"/>
      <c r="CM1191" s="46"/>
      <c r="CN1191" s="46"/>
      <c r="CO1191" s="46"/>
      <c r="CP1191" s="46"/>
      <c r="CQ1191" s="46"/>
      <c r="CR1191" s="46"/>
      <c r="CS1191" s="46"/>
      <c r="CT1191" s="46"/>
      <c r="CU1191" s="46"/>
      <c r="CV1191" s="47"/>
      <c r="CW1191" s="47"/>
      <c r="CX1191" s="47"/>
      <c r="CY1191" s="46"/>
      <c r="CZ1191" s="28"/>
      <c r="DA1191" s="28"/>
      <c r="DB1191" s="35"/>
      <c r="DE1191" s="31">
        <f t="shared" si="108"/>
        <v>885000</v>
      </c>
    </row>
    <row r="1192" spans="1:109" ht="180" x14ac:dyDescent="0.25">
      <c r="A1192" s="36">
        <v>166</v>
      </c>
      <c r="B1192" s="38" t="s">
        <v>1383</v>
      </c>
      <c r="C1192" s="33" t="s">
        <v>43</v>
      </c>
      <c r="D1192" s="40">
        <v>10</v>
      </c>
      <c r="E1192" s="21"/>
      <c r="F1192" s="23" t="s">
        <v>1034</v>
      </c>
      <c r="G1192" s="23" t="s">
        <v>1039</v>
      </c>
      <c r="H1192" s="23" t="s">
        <v>1380</v>
      </c>
      <c r="I1192" s="22"/>
      <c r="J1192" s="22"/>
      <c r="K1192" s="22"/>
      <c r="L1192" s="23" t="s">
        <v>1381</v>
      </c>
      <c r="M1192" s="22" t="s">
        <v>124</v>
      </c>
      <c r="N1192" s="24"/>
      <c r="O1192" s="24"/>
      <c r="P1192" s="24"/>
      <c r="Q1192" s="24"/>
      <c r="R1192" s="46"/>
      <c r="S1192" s="46"/>
      <c r="T1192" s="47"/>
      <c r="U1192" s="47"/>
      <c r="V1192" s="47"/>
      <c r="W1192" s="46"/>
      <c r="X1192" s="47"/>
      <c r="Y1192" s="47"/>
      <c r="Z1192" s="47"/>
      <c r="AA1192" s="46"/>
      <c r="AB1192" s="46"/>
      <c r="AC1192" s="127"/>
      <c r="AD1192" s="46"/>
      <c r="AE1192" s="46"/>
      <c r="AF1192" s="47"/>
      <c r="AG1192" s="47"/>
      <c r="AH1192" s="47"/>
      <c r="AI1192" s="46"/>
      <c r="AJ1192" s="46"/>
      <c r="AK1192" s="46"/>
      <c r="AL1192" s="46"/>
      <c r="AM1192" s="46"/>
      <c r="AN1192" s="47"/>
      <c r="AO1192" s="47"/>
      <c r="AP1192" s="47"/>
      <c r="AQ1192" s="46"/>
      <c r="AR1192" s="47"/>
      <c r="AS1192" s="47"/>
      <c r="AT1192" s="95"/>
      <c r="AU1192" s="46"/>
      <c r="AV1192" s="47"/>
      <c r="AW1192" s="47"/>
      <c r="AX1192" s="47"/>
      <c r="AY1192" s="46"/>
      <c r="AZ1192" s="46"/>
      <c r="BA1192" s="46"/>
      <c r="BB1192" s="46"/>
      <c r="BC1192" s="46"/>
      <c r="BD1192" s="47"/>
      <c r="BE1192" s="47"/>
      <c r="BF1192" s="47"/>
      <c r="BG1192" s="46"/>
      <c r="BH1192" s="47"/>
      <c r="BI1192" s="47"/>
      <c r="BJ1192" s="47"/>
      <c r="BK1192" s="46"/>
      <c r="BL1192" s="110"/>
      <c r="BM1192" s="110"/>
      <c r="BN1192" s="47"/>
      <c r="BO1192" s="46"/>
      <c r="BP1192" s="47"/>
      <c r="BQ1192" s="47"/>
      <c r="BR1192" s="47"/>
      <c r="BS1192" s="46"/>
      <c r="BT1192" s="47"/>
      <c r="BU1192" s="47"/>
      <c r="BV1192" s="47"/>
      <c r="BW1192" s="46"/>
      <c r="BX1192" s="47"/>
      <c r="BY1192" s="47"/>
      <c r="BZ1192" s="47"/>
      <c r="CA1192" s="46"/>
      <c r="CB1192" s="47"/>
      <c r="CC1192" s="47"/>
      <c r="CD1192" s="47"/>
      <c r="CE1192" s="46"/>
      <c r="CF1192" s="47"/>
      <c r="CG1192" s="47"/>
      <c r="CH1192" s="47"/>
      <c r="CI1192" s="46"/>
      <c r="CJ1192" s="47"/>
      <c r="CK1192" s="47"/>
      <c r="CL1192" s="47"/>
      <c r="CM1192" s="46"/>
      <c r="CN1192" s="46"/>
      <c r="CO1192" s="46"/>
      <c r="CP1192" s="46"/>
      <c r="CQ1192" s="46"/>
      <c r="CR1192" s="46"/>
      <c r="CS1192" s="46"/>
      <c r="CT1192" s="46"/>
      <c r="CU1192" s="46"/>
      <c r="CV1192" s="47"/>
      <c r="CW1192" s="47"/>
      <c r="CX1192" s="47"/>
      <c r="CY1192" s="46"/>
      <c r="CZ1192" s="28"/>
      <c r="DA1192" s="28"/>
      <c r="DB1192" s="35"/>
      <c r="DE1192" s="31" t="e">
        <f t="shared" si="108"/>
        <v>#NUM!</v>
      </c>
    </row>
    <row r="1193" spans="1:109" ht="180" x14ac:dyDescent="0.25">
      <c r="A1193" s="36">
        <v>169</v>
      </c>
      <c r="B1193" s="44" t="s">
        <v>1384</v>
      </c>
      <c r="C1193" s="20" t="s">
        <v>43</v>
      </c>
      <c r="D1193" s="40">
        <v>10</v>
      </c>
      <c r="E1193" s="21"/>
      <c r="F1193" s="23" t="s">
        <v>1034</v>
      </c>
      <c r="G1193" s="23" t="s">
        <v>1039</v>
      </c>
      <c r="H1193" s="23" t="s">
        <v>1380</v>
      </c>
      <c r="I1193" s="22"/>
      <c r="J1193" s="22"/>
      <c r="K1193" s="22"/>
      <c r="L1193" s="23" t="s">
        <v>1381</v>
      </c>
      <c r="M1193" s="22" t="s">
        <v>124</v>
      </c>
      <c r="N1193" s="24"/>
      <c r="O1193" s="24"/>
      <c r="P1193" s="24"/>
      <c r="Q1193" s="24"/>
      <c r="R1193" s="46"/>
      <c r="S1193" s="46"/>
      <c r="T1193" s="47"/>
      <c r="U1193" s="47"/>
      <c r="V1193" s="47"/>
      <c r="W1193" s="46"/>
      <c r="X1193" s="47"/>
      <c r="Y1193" s="47"/>
      <c r="Z1193" s="47"/>
      <c r="AA1193" s="46"/>
      <c r="AB1193" s="46"/>
      <c r="AC1193" s="127"/>
      <c r="AD1193" s="46"/>
      <c r="AE1193" s="46"/>
      <c r="AF1193" s="47"/>
      <c r="AG1193" s="47"/>
      <c r="AH1193" s="47"/>
      <c r="AI1193" s="46"/>
      <c r="AJ1193" s="46"/>
      <c r="AK1193" s="46"/>
      <c r="AL1193" s="46"/>
      <c r="AM1193" s="46"/>
      <c r="AN1193" s="47"/>
      <c r="AO1193" s="47"/>
      <c r="AP1193" s="47"/>
      <c r="AQ1193" s="46"/>
      <c r="AR1193" s="47"/>
      <c r="AS1193" s="47"/>
      <c r="AT1193" s="95"/>
      <c r="AU1193" s="46"/>
      <c r="AV1193" s="47"/>
      <c r="AW1193" s="47"/>
      <c r="AX1193" s="47"/>
      <c r="AY1193" s="46"/>
      <c r="AZ1193" s="46"/>
      <c r="BA1193" s="46"/>
      <c r="BB1193" s="46"/>
      <c r="BC1193" s="46"/>
      <c r="BD1193" s="47"/>
      <c r="BE1193" s="47"/>
      <c r="BF1193" s="47"/>
      <c r="BG1193" s="46"/>
      <c r="BH1193" s="47"/>
      <c r="BI1193" s="47"/>
      <c r="BJ1193" s="47"/>
      <c r="BK1193" s="46"/>
      <c r="BL1193" s="110"/>
      <c r="BM1193" s="110"/>
      <c r="BN1193" s="47"/>
      <c r="BO1193" s="46"/>
      <c r="BP1193" s="47"/>
      <c r="BQ1193" s="47"/>
      <c r="BR1193" s="47"/>
      <c r="BS1193" s="46"/>
      <c r="BT1193" s="47"/>
      <c r="BU1193" s="47"/>
      <c r="BV1193" s="47"/>
      <c r="BW1193" s="46"/>
      <c r="BX1193" s="47"/>
      <c r="BY1193" s="47"/>
      <c r="BZ1193" s="47"/>
      <c r="CA1193" s="46"/>
      <c r="CB1193" s="47"/>
      <c r="CC1193" s="47"/>
      <c r="CD1193" s="47"/>
      <c r="CE1193" s="46"/>
      <c r="CF1193" s="47">
        <f>VLOOKUP(A1193,'[10]cirugia y sus especialida (404)'!$A$1:$U$425,19,0)</f>
        <v>345000</v>
      </c>
      <c r="CG1193" s="47">
        <f>VLOOKUP(A1193,'[10]cirugia y sus especialida (404)'!$A$1:$U$425,20,0)</f>
        <v>0</v>
      </c>
      <c r="CH1193" s="47">
        <f t="shared" si="112"/>
        <v>345000</v>
      </c>
      <c r="CI1193" s="46"/>
      <c r="CJ1193" s="47"/>
      <c r="CK1193" s="47"/>
      <c r="CL1193" s="47"/>
      <c r="CM1193" s="46"/>
      <c r="CN1193" s="46"/>
      <c r="CO1193" s="46"/>
      <c r="CP1193" s="46"/>
      <c r="CQ1193" s="46"/>
      <c r="CR1193" s="46"/>
      <c r="CS1193" s="46"/>
      <c r="CT1193" s="46"/>
      <c r="CU1193" s="46"/>
      <c r="CV1193" s="47"/>
      <c r="CW1193" s="47"/>
      <c r="CX1193" s="47"/>
      <c r="CY1193" s="46"/>
      <c r="CZ1193" s="28"/>
      <c r="DA1193" s="28"/>
      <c r="DB1193" s="35"/>
      <c r="DE1193" s="31">
        <f t="shared" si="108"/>
        <v>345000</v>
      </c>
    </row>
    <row r="1194" spans="1:109" ht="180" x14ac:dyDescent="0.25">
      <c r="A1194" s="36">
        <v>184</v>
      </c>
      <c r="B1194" s="44" t="s">
        <v>1385</v>
      </c>
      <c r="C1194" s="20" t="s">
        <v>43</v>
      </c>
      <c r="D1194" s="40">
        <v>10</v>
      </c>
      <c r="E1194" s="21"/>
      <c r="F1194" s="23" t="s">
        <v>1034</v>
      </c>
      <c r="G1194" s="23" t="s">
        <v>1039</v>
      </c>
      <c r="H1194" s="23" t="s">
        <v>1380</v>
      </c>
      <c r="I1194" s="22"/>
      <c r="J1194" s="22"/>
      <c r="K1194" s="22"/>
      <c r="L1194" s="23" t="s">
        <v>1381</v>
      </c>
      <c r="M1194" s="22" t="s">
        <v>124</v>
      </c>
      <c r="N1194" s="24"/>
      <c r="O1194" s="24"/>
      <c r="P1194" s="24"/>
      <c r="Q1194" s="24"/>
      <c r="R1194" s="46"/>
      <c r="S1194" s="46"/>
      <c r="T1194" s="47"/>
      <c r="U1194" s="47"/>
      <c r="V1194" s="47"/>
      <c r="W1194" s="46"/>
      <c r="X1194" s="47"/>
      <c r="Y1194" s="47"/>
      <c r="Z1194" s="47"/>
      <c r="AA1194" s="46"/>
      <c r="AB1194" s="46"/>
      <c r="AC1194" s="46"/>
      <c r="AD1194" s="46"/>
      <c r="AE1194" s="46"/>
      <c r="AF1194" s="47"/>
      <c r="AG1194" s="47"/>
      <c r="AH1194" s="47"/>
      <c r="AI1194" s="46"/>
      <c r="AJ1194" s="46"/>
      <c r="AK1194" s="46"/>
      <c r="AL1194" s="46"/>
      <c r="AM1194" s="46"/>
      <c r="AN1194" s="47"/>
      <c r="AO1194" s="47"/>
      <c r="AP1194" s="47"/>
      <c r="AQ1194" s="46"/>
      <c r="AR1194" s="47"/>
      <c r="AS1194" s="47"/>
      <c r="AT1194" s="95"/>
      <c r="AU1194" s="46"/>
      <c r="AV1194" s="47"/>
      <c r="AW1194" s="47"/>
      <c r="AX1194" s="47"/>
      <c r="AY1194" s="46"/>
      <c r="AZ1194" s="46"/>
      <c r="BA1194" s="46"/>
      <c r="BB1194" s="46"/>
      <c r="BC1194" s="46"/>
      <c r="BD1194" s="47"/>
      <c r="BE1194" s="47"/>
      <c r="BF1194" s="47"/>
      <c r="BG1194" s="46"/>
      <c r="BH1194" s="47"/>
      <c r="BI1194" s="47"/>
      <c r="BJ1194" s="47"/>
      <c r="BK1194" s="46"/>
      <c r="BL1194" s="110"/>
      <c r="BM1194" s="110"/>
      <c r="BN1194" s="47"/>
      <c r="BO1194" s="46"/>
      <c r="BP1194" s="47"/>
      <c r="BQ1194" s="47"/>
      <c r="BR1194" s="47"/>
      <c r="BS1194" s="46"/>
      <c r="BT1194" s="47"/>
      <c r="BU1194" s="47"/>
      <c r="BV1194" s="47"/>
      <c r="BW1194" s="46"/>
      <c r="BX1194" s="47"/>
      <c r="BY1194" s="47"/>
      <c r="BZ1194" s="47"/>
      <c r="CA1194" s="46"/>
      <c r="CB1194" s="47"/>
      <c r="CC1194" s="47"/>
      <c r="CD1194" s="47"/>
      <c r="CE1194" s="46"/>
      <c r="CF1194" s="47">
        <f>VLOOKUP(A1194,'[10]cirugia y sus especialida (404)'!$A$1:$U$425,19,0)</f>
        <v>385000</v>
      </c>
      <c r="CG1194" s="47">
        <f>VLOOKUP(A1194,'[10]cirugia y sus especialida (404)'!$A$1:$U$425,20,0)</f>
        <v>0</v>
      </c>
      <c r="CH1194" s="47">
        <f t="shared" si="112"/>
        <v>385000</v>
      </c>
      <c r="CI1194" s="46"/>
      <c r="CJ1194" s="47"/>
      <c r="CK1194" s="47"/>
      <c r="CL1194" s="47"/>
      <c r="CM1194" s="46"/>
      <c r="CN1194" s="46"/>
      <c r="CO1194" s="46"/>
      <c r="CP1194" s="46"/>
      <c r="CQ1194" s="46"/>
      <c r="CR1194" s="46"/>
      <c r="CS1194" s="46"/>
      <c r="CT1194" s="46"/>
      <c r="CU1194" s="46"/>
      <c r="CV1194" s="47"/>
      <c r="CW1194" s="47"/>
      <c r="CX1194" s="47"/>
      <c r="CY1194" s="46"/>
      <c r="CZ1194" s="28"/>
      <c r="DA1194" s="28"/>
      <c r="DB1194" s="35"/>
      <c r="DE1194" s="31">
        <f t="shared" si="108"/>
        <v>385000</v>
      </c>
    </row>
    <row r="1195" spans="1:109" ht="180" x14ac:dyDescent="0.25">
      <c r="A1195" s="18">
        <v>185</v>
      </c>
      <c r="B1195" s="44" t="s">
        <v>1386</v>
      </c>
      <c r="C1195" s="20" t="s">
        <v>43</v>
      </c>
      <c r="D1195" s="40">
        <v>10</v>
      </c>
      <c r="E1195" s="21"/>
      <c r="F1195" s="23" t="s">
        <v>1034</v>
      </c>
      <c r="G1195" s="23" t="s">
        <v>1039</v>
      </c>
      <c r="H1195" s="23" t="s">
        <v>1380</v>
      </c>
      <c r="I1195" s="22"/>
      <c r="J1195" s="22"/>
      <c r="K1195" s="22"/>
      <c r="L1195" s="23" t="s">
        <v>1381</v>
      </c>
      <c r="M1195" s="22" t="s">
        <v>124</v>
      </c>
      <c r="N1195" s="24"/>
      <c r="O1195" s="24"/>
      <c r="P1195" s="24"/>
      <c r="Q1195" s="24"/>
      <c r="R1195" s="46"/>
      <c r="S1195" s="46"/>
      <c r="T1195" s="47"/>
      <c r="U1195" s="47"/>
      <c r="V1195" s="47"/>
      <c r="W1195" s="46"/>
      <c r="X1195" s="47"/>
      <c r="Y1195" s="47"/>
      <c r="Z1195" s="47"/>
      <c r="AA1195" s="46"/>
      <c r="AB1195" s="46"/>
      <c r="AC1195" s="46"/>
      <c r="AD1195" s="46"/>
      <c r="AE1195" s="46"/>
      <c r="AF1195" s="47"/>
      <c r="AG1195" s="47"/>
      <c r="AH1195" s="47"/>
      <c r="AI1195" s="46"/>
      <c r="AJ1195" s="46"/>
      <c r="AK1195" s="46"/>
      <c r="AL1195" s="46"/>
      <c r="AM1195" s="46"/>
      <c r="AN1195" s="47"/>
      <c r="AO1195" s="47"/>
      <c r="AP1195" s="47"/>
      <c r="AQ1195" s="46"/>
      <c r="AR1195" s="47"/>
      <c r="AS1195" s="47"/>
      <c r="AT1195" s="95"/>
      <c r="AU1195" s="46"/>
      <c r="AV1195" s="47"/>
      <c r="AW1195" s="47"/>
      <c r="AX1195" s="47"/>
      <c r="AY1195" s="46"/>
      <c r="AZ1195" s="46"/>
      <c r="BA1195" s="46"/>
      <c r="BB1195" s="46"/>
      <c r="BC1195" s="46"/>
      <c r="BD1195" s="47"/>
      <c r="BE1195" s="47"/>
      <c r="BF1195" s="47"/>
      <c r="BG1195" s="46"/>
      <c r="BH1195" s="47"/>
      <c r="BI1195" s="47"/>
      <c r="BJ1195" s="47"/>
      <c r="BK1195" s="46"/>
      <c r="BL1195" s="110"/>
      <c r="BM1195" s="110"/>
      <c r="BN1195" s="47"/>
      <c r="BO1195" s="46"/>
      <c r="BP1195" s="47"/>
      <c r="BQ1195" s="47"/>
      <c r="BR1195" s="47"/>
      <c r="BS1195" s="46"/>
      <c r="BT1195" s="47"/>
      <c r="BU1195" s="47"/>
      <c r="BV1195" s="47"/>
      <c r="BW1195" s="46"/>
      <c r="BX1195" s="47"/>
      <c r="BY1195" s="47"/>
      <c r="BZ1195" s="47"/>
      <c r="CA1195" s="46"/>
      <c r="CB1195" s="47"/>
      <c r="CC1195" s="47"/>
      <c r="CD1195" s="47"/>
      <c r="CE1195" s="46"/>
      <c r="CF1195" s="47">
        <f>VLOOKUP(A1195,'[10]cirugia y sus especialida (404)'!$A$1:$U$425,19,0)</f>
        <v>316000</v>
      </c>
      <c r="CG1195" s="47">
        <f>VLOOKUP(A1195,'[10]cirugia y sus especialida (404)'!$A$1:$U$425,20,0)</f>
        <v>0</v>
      </c>
      <c r="CH1195" s="47">
        <f t="shared" si="112"/>
        <v>316000</v>
      </c>
      <c r="CI1195" s="46"/>
      <c r="CJ1195" s="47"/>
      <c r="CK1195" s="47"/>
      <c r="CL1195" s="47"/>
      <c r="CM1195" s="46"/>
      <c r="CN1195" s="46"/>
      <c r="CO1195" s="46"/>
      <c r="CP1195" s="46"/>
      <c r="CQ1195" s="46"/>
      <c r="CR1195" s="46"/>
      <c r="CS1195" s="46"/>
      <c r="CT1195" s="46"/>
      <c r="CU1195" s="46"/>
      <c r="CV1195" s="47"/>
      <c r="CW1195" s="47"/>
      <c r="CX1195" s="47"/>
      <c r="CY1195" s="46"/>
      <c r="CZ1195" s="28"/>
      <c r="DA1195" s="28"/>
      <c r="DB1195" s="35"/>
      <c r="DE1195" s="31">
        <f t="shared" si="108"/>
        <v>316000</v>
      </c>
    </row>
    <row r="1196" spans="1:109" ht="180" x14ac:dyDescent="0.25">
      <c r="A1196" s="18">
        <v>186</v>
      </c>
      <c r="B1196" s="44" t="s">
        <v>1387</v>
      </c>
      <c r="C1196" s="20" t="s">
        <v>43</v>
      </c>
      <c r="D1196" s="40">
        <v>10</v>
      </c>
      <c r="E1196" s="21"/>
      <c r="F1196" s="23" t="s">
        <v>1034</v>
      </c>
      <c r="G1196" s="23" t="s">
        <v>1039</v>
      </c>
      <c r="H1196" s="23" t="s">
        <v>1380</v>
      </c>
      <c r="I1196" s="22"/>
      <c r="J1196" s="22"/>
      <c r="K1196" s="22"/>
      <c r="L1196" s="23" t="s">
        <v>1381</v>
      </c>
      <c r="M1196" s="22" t="s">
        <v>124</v>
      </c>
      <c r="N1196" s="24"/>
      <c r="O1196" s="24"/>
      <c r="P1196" s="24"/>
      <c r="Q1196" s="24"/>
      <c r="R1196" s="46"/>
      <c r="S1196" s="46"/>
      <c r="T1196" s="47"/>
      <c r="U1196" s="47"/>
      <c r="V1196" s="47"/>
      <c r="W1196" s="46"/>
      <c r="X1196" s="47"/>
      <c r="Y1196" s="47"/>
      <c r="Z1196" s="47"/>
      <c r="AA1196" s="46"/>
      <c r="AB1196" s="46"/>
      <c r="AC1196" s="46"/>
      <c r="AD1196" s="46"/>
      <c r="AE1196" s="46"/>
      <c r="AF1196" s="47"/>
      <c r="AG1196" s="47"/>
      <c r="AH1196" s="47"/>
      <c r="AI1196" s="46"/>
      <c r="AJ1196" s="46"/>
      <c r="AK1196" s="46"/>
      <c r="AL1196" s="46"/>
      <c r="AM1196" s="46"/>
      <c r="AN1196" s="47"/>
      <c r="AO1196" s="47"/>
      <c r="AP1196" s="47"/>
      <c r="AQ1196" s="46"/>
      <c r="AR1196" s="47"/>
      <c r="AS1196" s="47"/>
      <c r="AT1196" s="95"/>
      <c r="AU1196" s="46"/>
      <c r="AV1196" s="47"/>
      <c r="AW1196" s="47"/>
      <c r="AX1196" s="47"/>
      <c r="AY1196" s="46"/>
      <c r="AZ1196" s="46"/>
      <c r="BA1196" s="46"/>
      <c r="BB1196" s="46"/>
      <c r="BC1196" s="46"/>
      <c r="BD1196" s="47"/>
      <c r="BE1196" s="47"/>
      <c r="BF1196" s="47"/>
      <c r="BG1196" s="46"/>
      <c r="BH1196" s="47"/>
      <c r="BI1196" s="47"/>
      <c r="BJ1196" s="47"/>
      <c r="BK1196" s="46"/>
      <c r="BL1196" s="110"/>
      <c r="BM1196" s="110"/>
      <c r="BN1196" s="47"/>
      <c r="BO1196" s="46"/>
      <c r="BP1196" s="47"/>
      <c r="BQ1196" s="47"/>
      <c r="BR1196" s="47"/>
      <c r="BS1196" s="46"/>
      <c r="BT1196" s="47"/>
      <c r="BU1196" s="47"/>
      <c r="BV1196" s="47"/>
      <c r="BW1196" s="46"/>
      <c r="BX1196" s="47"/>
      <c r="BY1196" s="47"/>
      <c r="BZ1196" s="47"/>
      <c r="CA1196" s="46"/>
      <c r="CB1196" s="47"/>
      <c r="CC1196" s="47"/>
      <c r="CD1196" s="47"/>
      <c r="CE1196" s="46"/>
      <c r="CF1196" s="47">
        <f>VLOOKUP(A1196,'[10]cirugia y sus especialida (404)'!$A$1:$U$425,19,0)</f>
        <v>245000</v>
      </c>
      <c r="CG1196" s="47">
        <f>VLOOKUP(A1196,'[10]cirugia y sus especialida (404)'!$A$1:$U$425,20,0)</f>
        <v>0</v>
      </c>
      <c r="CH1196" s="47">
        <f t="shared" si="112"/>
        <v>245000</v>
      </c>
      <c r="CI1196" s="46"/>
      <c r="CJ1196" s="47"/>
      <c r="CK1196" s="47"/>
      <c r="CL1196" s="47"/>
      <c r="CM1196" s="46"/>
      <c r="CN1196" s="46"/>
      <c r="CO1196" s="46"/>
      <c r="CP1196" s="46"/>
      <c r="CQ1196" s="46"/>
      <c r="CR1196" s="46"/>
      <c r="CS1196" s="46"/>
      <c r="CT1196" s="46"/>
      <c r="CU1196" s="46"/>
      <c r="CV1196" s="47"/>
      <c r="CW1196" s="47"/>
      <c r="CX1196" s="47"/>
      <c r="CY1196" s="46"/>
      <c r="CZ1196" s="28"/>
      <c r="DA1196" s="28"/>
      <c r="DB1196" s="35"/>
      <c r="DE1196" s="31">
        <f t="shared" si="108"/>
        <v>245000</v>
      </c>
    </row>
    <row r="1197" spans="1:109" ht="180" x14ac:dyDescent="0.25">
      <c r="A1197" s="18">
        <v>188</v>
      </c>
      <c r="B1197" s="44" t="s">
        <v>1388</v>
      </c>
      <c r="C1197" s="20" t="s">
        <v>43</v>
      </c>
      <c r="D1197" s="40">
        <v>10</v>
      </c>
      <c r="E1197" s="21"/>
      <c r="F1197" s="23" t="s">
        <v>1034</v>
      </c>
      <c r="G1197" s="23" t="s">
        <v>1039</v>
      </c>
      <c r="H1197" s="23" t="s">
        <v>1380</v>
      </c>
      <c r="I1197" s="22"/>
      <c r="J1197" s="22"/>
      <c r="K1197" s="22"/>
      <c r="L1197" s="23" t="s">
        <v>1381</v>
      </c>
      <c r="M1197" s="22" t="s">
        <v>124</v>
      </c>
      <c r="N1197" s="24"/>
      <c r="O1197" s="24"/>
      <c r="P1197" s="24"/>
      <c r="Q1197" s="24"/>
      <c r="R1197" s="46"/>
      <c r="S1197" s="46"/>
      <c r="T1197" s="47"/>
      <c r="U1197" s="47"/>
      <c r="V1197" s="47"/>
      <c r="W1197" s="46"/>
      <c r="X1197" s="47"/>
      <c r="Y1197" s="47"/>
      <c r="Z1197" s="47"/>
      <c r="AA1197" s="46"/>
      <c r="AB1197" s="46"/>
      <c r="AC1197" s="46"/>
      <c r="AD1197" s="46"/>
      <c r="AE1197" s="46"/>
      <c r="AF1197" s="47"/>
      <c r="AG1197" s="47"/>
      <c r="AH1197" s="47"/>
      <c r="AI1197" s="46"/>
      <c r="AJ1197" s="46"/>
      <c r="AK1197" s="46"/>
      <c r="AL1197" s="46"/>
      <c r="AM1197" s="46"/>
      <c r="AN1197" s="47"/>
      <c r="AO1197" s="47"/>
      <c r="AP1197" s="47"/>
      <c r="AQ1197" s="46"/>
      <c r="AR1197" s="47"/>
      <c r="AS1197" s="47"/>
      <c r="AT1197" s="95"/>
      <c r="AU1197" s="46"/>
      <c r="AV1197" s="47"/>
      <c r="AW1197" s="47"/>
      <c r="AX1197" s="47"/>
      <c r="AY1197" s="46"/>
      <c r="AZ1197" s="46"/>
      <c r="BA1197" s="46"/>
      <c r="BB1197" s="46"/>
      <c r="BC1197" s="46"/>
      <c r="BD1197" s="47"/>
      <c r="BE1197" s="47"/>
      <c r="BF1197" s="47"/>
      <c r="BG1197" s="46"/>
      <c r="BH1197" s="47"/>
      <c r="BI1197" s="47"/>
      <c r="BJ1197" s="47"/>
      <c r="BK1197" s="46"/>
      <c r="BL1197" s="110"/>
      <c r="BM1197" s="110"/>
      <c r="BN1197" s="47"/>
      <c r="BO1197" s="46"/>
      <c r="BP1197" s="47"/>
      <c r="BQ1197" s="47"/>
      <c r="BR1197" s="47"/>
      <c r="BS1197" s="46"/>
      <c r="BT1197" s="47"/>
      <c r="BU1197" s="47"/>
      <c r="BV1197" s="47"/>
      <c r="BW1197" s="46"/>
      <c r="BX1197" s="47"/>
      <c r="BY1197" s="47"/>
      <c r="BZ1197" s="47"/>
      <c r="CA1197" s="46"/>
      <c r="CB1197" s="47"/>
      <c r="CC1197" s="47"/>
      <c r="CD1197" s="47"/>
      <c r="CE1197" s="46"/>
      <c r="CF1197" s="47">
        <f>VLOOKUP(A1197,'[10]cirugia y sus especialida (404)'!$A$1:$U$425,19,0)</f>
        <v>260000</v>
      </c>
      <c r="CG1197" s="47">
        <f>VLOOKUP(A1197,'[10]cirugia y sus especialida (404)'!$A$1:$U$425,20,0)</f>
        <v>0</v>
      </c>
      <c r="CH1197" s="47">
        <f t="shared" si="112"/>
        <v>260000</v>
      </c>
      <c r="CI1197" s="46"/>
      <c r="CJ1197" s="47"/>
      <c r="CK1197" s="47"/>
      <c r="CL1197" s="47"/>
      <c r="CM1197" s="46"/>
      <c r="CN1197" s="46"/>
      <c r="CO1197" s="46"/>
      <c r="CP1197" s="46"/>
      <c r="CQ1197" s="46"/>
      <c r="CR1197" s="46"/>
      <c r="CS1197" s="46"/>
      <c r="CT1197" s="46"/>
      <c r="CU1197" s="46"/>
      <c r="CV1197" s="47"/>
      <c r="CW1197" s="47"/>
      <c r="CX1197" s="47"/>
      <c r="CY1197" s="46"/>
      <c r="CZ1197" s="28"/>
      <c r="DA1197" s="28"/>
      <c r="DB1197" s="35"/>
      <c r="DE1197" s="31">
        <f t="shared" si="108"/>
        <v>260000</v>
      </c>
    </row>
    <row r="1198" spans="1:109" ht="180" x14ac:dyDescent="0.25">
      <c r="A1198" s="18">
        <v>189</v>
      </c>
      <c r="B1198" s="44" t="s">
        <v>1389</v>
      </c>
      <c r="C1198" s="20" t="s">
        <v>43</v>
      </c>
      <c r="D1198" s="40">
        <v>10</v>
      </c>
      <c r="E1198" s="21"/>
      <c r="F1198" s="23" t="s">
        <v>1034</v>
      </c>
      <c r="G1198" s="23" t="s">
        <v>1039</v>
      </c>
      <c r="H1198" s="23" t="s">
        <v>1380</v>
      </c>
      <c r="I1198" s="22"/>
      <c r="J1198" s="22"/>
      <c r="K1198" s="22"/>
      <c r="L1198" s="23" t="s">
        <v>1381</v>
      </c>
      <c r="M1198" s="22" t="s">
        <v>124</v>
      </c>
      <c r="N1198" s="24"/>
      <c r="O1198" s="24"/>
      <c r="P1198" s="24"/>
      <c r="Q1198" s="24"/>
      <c r="R1198" s="46"/>
      <c r="S1198" s="46"/>
      <c r="T1198" s="47"/>
      <c r="U1198" s="47"/>
      <c r="V1198" s="47"/>
      <c r="W1198" s="46"/>
      <c r="X1198" s="47"/>
      <c r="Y1198" s="47"/>
      <c r="Z1198" s="47"/>
      <c r="AA1198" s="46"/>
      <c r="AB1198" s="46"/>
      <c r="AC1198" s="46"/>
      <c r="AD1198" s="46"/>
      <c r="AE1198" s="46"/>
      <c r="AF1198" s="47"/>
      <c r="AG1198" s="47"/>
      <c r="AH1198" s="47"/>
      <c r="AI1198" s="46"/>
      <c r="AJ1198" s="46"/>
      <c r="AK1198" s="46"/>
      <c r="AL1198" s="46"/>
      <c r="AM1198" s="46"/>
      <c r="AN1198" s="47"/>
      <c r="AO1198" s="47"/>
      <c r="AP1198" s="47"/>
      <c r="AQ1198" s="46"/>
      <c r="AR1198" s="47"/>
      <c r="AS1198" s="47"/>
      <c r="AT1198" s="95"/>
      <c r="AU1198" s="46"/>
      <c r="AV1198" s="47"/>
      <c r="AW1198" s="47"/>
      <c r="AX1198" s="47"/>
      <c r="AY1198" s="46"/>
      <c r="AZ1198" s="46"/>
      <c r="BA1198" s="46"/>
      <c r="BB1198" s="46"/>
      <c r="BC1198" s="46"/>
      <c r="BD1198" s="47"/>
      <c r="BE1198" s="47"/>
      <c r="BF1198" s="47"/>
      <c r="BG1198" s="46"/>
      <c r="BH1198" s="47"/>
      <c r="BI1198" s="47"/>
      <c r="BJ1198" s="47"/>
      <c r="BK1198" s="46"/>
      <c r="BL1198" s="110"/>
      <c r="BM1198" s="110"/>
      <c r="BN1198" s="47"/>
      <c r="BO1198" s="46"/>
      <c r="BP1198" s="47"/>
      <c r="BQ1198" s="47"/>
      <c r="BR1198" s="47"/>
      <c r="BS1198" s="46"/>
      <c r="BT1198" s="47"/>
      <c r="BU1198" s="47"/>
      <c r="BV1198" s="47"/>
      <c r="BW1198" s="46"/>
      <c r="BX1198" s="47"/>
      <c r="BY1198" s="47"/>
      <c r="BZ1198" s="47"/>
      <c r="CA1198" s="46"/>
      <c r="CB1198" s="47"/>
      <c r="CC1198" s="47"/>
      <c r="CD1198" s="47"/>
      <c r="CE1198" s="46"/>
      <c r="CF1198" s="47">
        <f>VLOOKUP(A1198,'[10]cirugia y sus especialida (404)'!$A$1:$U$425,19,0)</f>
        <v>223000</v>
      </c>
      <c r="CG1198" s="47">
        <f>VLOOKUP(A1198,'[10]cirugia y sus especialida (404)'!$A$1:$U$425,20,0)</f>
        <v>0</v>
      </c>
      <c r="CH1198" s="47">
        <f t="shared" si="112"/>
        <v>223000</v>
      </c>
      <c r="CI1198" s="46"/>
      <c r="CJ1198" s="47"/>
      <c r="CK1198" s="47"/>
      <c r="CL1198" s="47"/>
      <c r="CM1198" s="46"/>
      <c r="CN1198" s="46"/>
      <c r="CO1198" s="46"/>
      <c r="CP1198" s="46"/>
      <c r="CQ1198" s="46"/>
      <c r="CR1198" s="46"/>
      <c r="CS1198" s="46"/>
      <c r="CT1198" s="46"/>
      <c r="CU1198" s="46"/>
      <c r="CV1198" s="47"/>
      <c r="CW1198" s="47"/>
      <c r="CX1198" s="47"/>
      <c r="CY1198" s="46"/>
      <c r="CZ1198" s="28"/>
      <c r="DA1198" s="28"/>
      <c r="DB1198" s="35"/>
      <c r="DE1198" s="31">
        <f t="shared" si="108"/>
        <v>223000</v>
      </c>
    </row>
    <row r="1199" spans="1:109" ht="180" x14ac:dyDescent="0.25">
      <c r="A1199" s="36">
        <v>190</v>
      </c>
      <c r="B1199" s="44" t="s">
        <v>1390</v>
      </c>
      <c r="C1199" s="20" t="s">
        <v>43</v>
      </c>
      <c r="D1199" s="40">
        <v>10</v>
      </c>
      <c r="E1199" s="21"/>
      <c r="F1199" s="23" t="s">
        <v>1034</v>
      </c>
      <c r="G1199" s="23" t="s">
        <v>1039</v>
      </c>
      <c r="H1199" s="23" t="s">
        <v>1380</v>
      </c>
      <c r="I1199" s="22"/>
      <c r="J1199" s="22"/>
      <c r="K1199" s="22"/>
      <c r="L1199" s="23" t="s">
        <v>1381</v>
      </c>
      <c r="M1199" s="22" t="s">
        <v>124</v>
      </c>
      <c r="N1199" s="24"/>
      <c r="O1199" s="24"/>
      <c r="P1199" s="24"/>
      <c r="Q1199" s="24"/>
      <c r="R1199" s="46"/>
      <c r="S1199" s="46"/>
      <c r="T1199" s="47"/>
      <c r="U1199" s="47"/>
      <c r="V1199" s="47"/>
      <c r="W1199" s="46"/>
      <c r="X1199" s="47"/>
      <c r="Y1199" s="47"/>
      <c r="Z1199" s="47"/>
      <c r="AA1199" s="46"/>
      <c r="AB1199" s="46"/>
      <c r="AC1199" s="46"/>
      <c r="AD1199" s="46"/>
      <c r="AE1199" s="46"/>
      <c r="AF1199" s="47"/>
      <c r="AG1199" s="47"/>
      <c r="AH1199" s="47"/>
      <c r="AI1199" s="46"/>
      <c r="AJ1199" s="46"/>
      <c r="AK1199" s="46"/>
      <c r="AL1199" s="46"/>
      <c r="AM1199" s="46"/>
      <c r="AN1199" s="47"/>
      <c r="AO1199" s="47"/>
      <c r="AP1199" s="47"/>
      <c r="AQ1199" s="46"/>
      <c r="AR1199" s="47"/>
      <c r="AS1199" s="47"/>
      <c r="AT1199" s="95"/>
      <c r="AU1199" s="46"/>
      <c r="AV1199" s="47"/>
      <c r="AW1199" s="47"/>
      <c r="AX1199" s="47"/>
      <c r="AY1199" s="46"/>
      <c r="AZ1199" s="46"/>
      <c r="BA1199" s="46"/>
      <c r="BB1199" s="46"/>
      <c r="BC1199" s="46"/>
      <c r="BD1199" s="47"/>
      <c r="BE1199" s="47"/>
      <c r="BF1199" s="47"/>
      <c r="BG1199" s="46"/>
      <c r="BH1199" s="47"/>
      <c r="BI1199" s="47"/>
      <c r="BJ1199" s="47"/>
      <c r="BK1199" s="46"/>
      <c r="BL1199" s="110"/>
      <c r="BM1199" s="110"/>
      <c r="BN1199" s="47"/>
      <c r="BO1199" s="46"/>
      <c r="BP1199" s="47"/>
      <c r="BQ1199" s="47"/>
      <c r="BR1199" s="47"/>
      <c r="BS1199" s="46"/>
      <c r="BT1199" s="47"/>
      <c r="BU1199" s="47"/>
      <c r="BV1199" s="47"/>
      <c r="BW1199" s="46"/>
      <c r="BX1199" s="47"/>
      <c r="BY1199" s="47"/>
      <c r="BZ1199" s="47"/>
      <c r="CA1199" s="46"/>
      <c r="CB1199" s="47"/>
      <c r="CC1199" s="47"/>
      <c r="CD1199" s="47"/>
      <c r="CE1199" s="46"/>
      <c r="CF1199" s="47">
        <f>VLOOKUP(A1199,'[10]cirugia y sus especialida (404)'!$A$1:$U$425,19,0)</f>
        <v>169000</v>
      </c>
      <c r="CG1199" s="47">
        <f>VLOOKUP(A1199,'[10]cirugia y sus especialida (404)'!$A$1:$U$425,20,0)</f>
        <v>0</v>
      </c>
      <c r="CH1199" s="47">
        <f t="shared" si="112"/>
        <v>169000</v>
      </c>
      <c r="CI1199" s="46"/>
      <c r="CJ1199" s="47"/>
      <c r="CK1199" s="47"/>
      <c r="CL1199" s="47"/>
      <c r="CM1199" s="46"/>
      <c r="CN1199" s="46"/>
      <c r="CO1199" s="46"/>
      <c r="CP1199" s="46"/>
      <c r="CQ1199" s="46"/>
      <c r="CR1199" s="46"/>
      <c r="CS1199" s="46"/>
      <c r="CT1199" s="46"/>
      <c r="CU1199" s="46"/>
      <c r="CV1199" s="47"/>
      <c r="CW1199" s="47"/>
      <c r="CX1199" s="47"/>
      <c r="CY1199" s="46"/>
      <c r="CZ1199" s="28"/>
      <c r="DA1199" s="28"/>
      <c r="DB1199" s="35"/>
      <c r="DE1199" s="31">
        <f t="shared" si="108"/>
        <v>169000</v>
      </c>
    </row>
    <row r="1200" spans="1:109" ht="180" x14ac:dyDescent="0.25">
      <c r="A1200" s="18">
        <v>191</v>
      </c>
      <c r="B1200" s="44" t="s">
        <v>1391</v>
      </c>
      <c r="C1200" s="20" t="s">
        <v>43</v>
      </c>
      <c r="D1200" s="40">
        <v>10</v>
      </c>
      <c r="E1200" s="21"/>
      <c r="F1200" s="23" t="s">
        <v>1034</v>
      </c>
      <c r="G1200" s="23" t="s">
        <v>1039</v>
      </c>
      <c r="H1200" s="23" t="s">
        <v>1380</v>
      </c>
      <c r="I1200" s="22"/>
      <c r="J1200" s="22"/>
      <c r="K1200" s="22"/>
      <c r="L1200" s="23" t="s">
        <v>1381</v>
      </c>
      <c r="M1200" s="22" t="s">
        <v>124</v>
      </c>
      <c r="N1200" s="24"/>
      <c r="O1200" s="24"/>
      <c r="P1200" s="24"/>
      <c r="Q1200" s="24"/>
      <c r="R1200" s="46"/>
      <c r="S1200" s="46"/>
      <c r="T1200" s="47"/>
      <c r="U1200" s="47"/>
      <c r="V1200" s="47"/>
      <c r="W1200" s="46"/>
      <c r="X1200" s="47"/>
      <c r="Y1200" s="47"/>
      <c r="Z1200" s="47"/>
      <c r="AA1200" s="46"/>
      <c r="AB1200" s="46"/>
      <c r="AC1200" s="46"/>
      <c r="AD1200" s="46"/>
      <c r="AE1200" s="46"/>
      <c r="AF1200" s="47"/>
      <c r="AG1200" s="47"/>
      <c r="AH1200" s="47"/>
      <c r="AI1200" s="46"/>
      <c r="AJ1200" s="46"/>
      <c r="AK1200" s="46"/>
      <c r="AL1200" s="46"/>
      <c r="AM1200" s="46"/>
      <c r="AN1200" s="47"/>
      <c r="AO1200" s="47"/>
      <c r="AP1200" s="47"/>
      <c r="AQ1200" s="46"/>
      <c r="AR1200" s="47"/>
      <c r="AS1200" s="47"/>
      <c r="AT1200" s="95"/>
      <c r="AU1200" s="46"/>
      <c r="AV1200" s="47"/>
      <c r="AW1200" s="47"/>
      <c r="AX1200" s="47"/>
      <c r="AY1200" s="46"/>
      <c r="AZ1200" s="46"/>
      <c r="BA1200" s="46"/>
      <c r="BB1200" s="46"/>
      <c r="BC1200" s="46"/>
      <c r="BD1200" s="47"/>
      <c r="BE1200" s="47"/>
      <c r="BF1200" s="47"/>
      <c r="BG1200" s="46"/>
      <c r="BH1200" s="47"/>
      <c r="BI1200" s="47"/>
      <c r="BJ1200" s="47"/>
      <c r="BK1200" s="46"/>
      <c r="BL1200" s="110"/>
      <c r="BM1200" s="110"/>
      <c r="BN1200" s="47"/>
      <c r="BO1200" s="46"/>
      <c r="BP1200" s="47"/>
      <c r="BQ1200" s="47"/>
      <c r="BR1200" s="47"/>
      <c r="BS1200" s="46"/>
      <c r="BT1200" s="47"/>
      <c r="BU1200" s="47"/>
      <c r="BV1200" s="47"/>
      <c r="BW1200" s="46"/>
      <c r="BX1200" s="47"/>
      <c r="BY1200" s="47"/>
      <c r="BZ1200" s="47"/>
      <c r="CA1200" s="46"/>
      <c r="CB1200" s="47"/>
      <c r="CC1200" s="47"/>
      <c r="CD1200" s="47"/>
      <c r="CE1200" s="46"/>
      <c r="CF1200" s="47"/>
      <c r="CG1200" s="47"/>
      <c r="CH1200" s="47"/>
      <c r="CI1200" s="46"/>
      <c r="CJ1200" s="47"/>
      <c r="CK1200" s="47"/>
      <c r="CL1200" s="47"/>
      <c r="CM1200" s="46"/>
      <c r="CN1200" s="46"/>
      <c r="CO1200" s="46"/>
      <c r="CP1200" s="46"/>
      <c r="CQ1200" s="46"/>
      <c r="CR1200" s="46"/>
      <c r="CS1200" s="46"/>
      <c r="CT1200" s="46"/>
      <c r="CU1200" s="46"/>
      <c r="CV1200" s="47"/>
      <c r="CW1200" s="47"/>
      <c r="CX1200" s="47"/>
      <c r="CY1200" s="46"/>
      <c r="CZ1200" s="28"/>
      <c r="DA1200" s="28"/>
      <c r="DB1200" s="35"/>
      <c r="DE1200" s="31" t="e">
        <f t="shared" si="108"/>
        <v>#NUM!</v>
      </c>
    </row>
    <row r="1201" spans="1:109" ht="180" x14ac:dyDescent="0.25">
      <c r="A1201" s="18">
        <v>384</v>
      </c>
      <c r="B1201" s="44" t="s">
        <v>1392</v>
      </c>
      <c r="C1201" s="20" t="s">
        <v>43</v>
      </c>
      <c r="D1201" s="40">
        <v>10</v>
      </c>
      <c r="E1201" s="21"/>
      <c r="F1201" s="23" t="s">
        <v>1034</v>
      </c>
      <c r="G1201" s="23" t="s">
        <v>1039</v>
      </c>
      <c r="H1201" s="23" t="s">
        <v>1380</v>
      </c>
      <c r="I1201" s="22"/>
      <c r="J1201" s="22"/>
      <c r="K1201" s="22"/>
      <c r="L1201" s="23" t="s">
        <v>1381</v>
      </c>
      <c r="M1201" s="22" t="s">
        <v>124</v>
      </c>
      <c r="N1201" s="24"/>
      <c r="O1201" s="24"/>
      <c r="P1201" s="24"/>
      <c r="Q1201" s="24"/>
      <c r="R1201" s="46"/>
      <c r="S1201" s="46"/>
      <c r="T1201" s="47"/>
      <c r="U1201" s="47"/>
      <c r="V1201" s="47"/>
      <c r="W1201" s="46"/>
      <c r="X1201" s="47"/>
      <c r="Y1201" s="47"/>
      <c r="Z1201" s="47"/>
      <c r="AA1201" s="46"/>
      <c r="AB1201" s="46"/>
      <c r="AC1201" s="46"/>
      <c r="AD1201" s="46"/>
      <c r="AE1201" s="46"/>
      <c r="AF1201" s="47"/>
      <c r="AG1201" s="47"/>
      <c r="AH1201" s="47"/>
      <c r="AI1201" s="46"/>
      <c r="AJ1201" s="46"/>
      <c r="AK1201" s="46"/>
      <c r="AL1201" s="46"/>
      <c r="AM1201" s="46"/>
      <c r="AN1201" s="47"/>
      <c r="AO1201" s="47"/>
      <c r="AP1201" s="47"/>
      <c r="AQ1201" s="46"/>
      <c r="AR1201" s="47"/>
      <c r="AS1201" s="47"/>
      <c r="AT1201" s="95"/>
      <c r="AU1201" s="46"/>
      <c r="AV1201" s="47"/>
      <c r="AW1201" s="47"/>
      <c r="AX1201" s="47"/>
      <c r="AY1201" s="46"/>
      <c r="AZ1201" s="46"/>
      <c r="BA1201" s="46"/>
      <c r="BB1201" s="46"/>
      <c r="BC1201" s="46"/>
      <c r="BD1201" s="47"/>
      <c r="BE1201" s="47"/>
      <c r="BF1201" s="47"/>
      <c r="BG1201" s="46"/>
      <c r="BH1201" s="47"/>
      <c r="BI1201" s="47"/>
      <c r="BJ1201" s="47"/>
      <c r="BK1201" s="46"/>
      <c r="BL1201" s="110"/>
      <c r="BM1201" s="110"/>
      <c r="BN1201" s="47"/>
      <c r="BO1201" s="46"/>
      <c r="BP1201" s="47"/>
      <c r="BQ1201" s="47"/>
      <c r="BR1201" s="47"/>
      <c r="BS1201" s="46"/>
      <c r="BT1201" s="47"/>
      <c r="BU1201" s="47"/>
      <c r="BV1201" s="47"/>
      <c r="BW1201" s="46"/>
      <c r="BX1201" s="47"/>
      <c r="BY1201" s="47"/>
      <c r="BZ1201" s="47"/>
      <c r="CA1201" s="46"/>
      <c r="CB1201" s="47"/>
      <c r="CC1201" s="47"/>
      <c r="CD1201" s="47"/>
      <c r="CE1201" s="46"/>
      <c r="CF1201" s="47">
        <f>VLOOKUP(A1201,'[10]cirugia y sus especialida (404)'!$A$1:$U$425,19,0)</f>
        <v>216000</v>
      </c>
      <c r="CG1201" s="47">
        <f>VLOOKUP(A1201,'[10]cirugia y sus especialida (404)'!$A$1:$U$425,20,0)</f>
        <v>41040</v>
      </c>
      <c r="CH1201" s="47">
        <f t="shared" si="112"/>
        <v>257040</v>
      </c>
      <c r="CI1201" s="46"/>
      <c r="CJ1201" s="47"/>
      <c r="CK1201" s="47"/>
      <c r="CL1201" s="47"/>
      <c r="CM1201" s="46"/>
      <c r="CN1201" s="46"/>
      <c r="CO1201" s="46"/>
      <c r="CP1201" s="46"/>
      <c r="CQ1201" s="46"/>
      <c r="CR1201" s="46"/>
      <c r="CS1201" s="46"/>
      <c r="CT1201" s="46"/>
      <c r="CU1201" s="46"/>
      <c r="CV1201" s="47"/>
      <c r="CW1201" s="47"/>
      <c r="CX1201" s="47"/>
      <c r="CY1201" s="46"/>
      <c r="CZ1201" s="28"/>
      <c r="DA1201" s="28"/>
      <c r="DB1201" s="35"/>
      <c r="DE1201" s="31">
        <f t="shared" si="108"/>
        <v>257040</v>
      </c>
    </row>
    <row r="1202" spans="1:109" ht="180" x14ac:dyDescent="0.25">
      <c r="A1202" s="36">
        <v>385</v>
      </c>
      <c r="B1202" s="44" t="s">
        <v>1393</v>
      </c>
      <c r="C1202" s="20" t="s">
        <v>43</v>
      </c>
      <c r="D1202" s="40">
        <v>10</v>
      </c>
      <c r="E1202" s="21"/>
      <c r="F1202" s="23" t="s">
        <v>1034</v>
      </c>
      <c r="G1202" s="23" t="s">
        <v>1039</v>
      </c>
      <c r="H1202" s="23" t="s">
        <v>1380</v>
      </c>
      <c r="I1202" s="22"/>
      <c r="J1202" s="22"/>
      <c r="K1202" s="22"/>
      <c r="L1202" s="23" t="s">
        <v>1381</v>
      </c>
      <c r="M1202" s="22" t="s">
        <v>124</v>
      </c>
      <c r="N1202" s="24"/>
      <c r="O1202" s="24"/>
      <c r="P1202" s="24"/>
      <c r="Q1202" s="24"/>
      <c r="R1202" s="46"/>
      <c r="S1202" s="46"/>
      <c r="T1202" s="47"/>
      <c r="U1202" s="47"/>
      <c r="V1202" s="47"/>
      <c r="W1202" s="46"/>
      <c r="X1202" s="47"/>
      <c r="Y1202" s="47"/>
      <c r="Z1202" s="47"/>
      <c r="AA1202" s="46"/>
      <c r="AB1202" s="46"/>
      <c r="AC1202" s="46"/>
      <c r="AD1202" s="46"/>
      <c r="AE1202" s="46"/>
      <c r="AF1202" s="47"/>
      <c r="AG1202" s="47"/>
      <c r="AH1202" s="47"/>
      <c r="AI1202" s="46"/>
      <c r="AJ1202" s="46"/>
      <c r="AK1202" s="46"/>
      <c r="AL1202" s="46"/>
      <c r="AM1202" s="46"/>
      <c r="AN1202" s="47"/>
      <c r="AO1202" s="47"/>
      <c r="AP1202" s="47"/>
      <c r="AQ1202" s="46"/>
      <c r="AR1202" s="47"/>
      <c r="AS1202" s="47"/>
      <c r="AT1202" s="95"/>
      <c r="AU1202" s="46"/>
      <c r="AV1202" s="47"/>
      <c r="AW1202" s="47"/>
      <c r="AX1202" s="47"/>
      <c r="AY1202" s="46"/>
      <c r="AZ1202" s="46"/>
      <c r="BA1202" s="46"/>
      <c r="BB1202" s="46"/>
      <c r="BC1202" s="46"/>
      <c r="BD1202" s="47"/>
      <c r="BE1202" s="47"/>
      <c r="BF1202" s="47"/>
      <c r="BG1202" s="46"/>
      <c r="BH1202" s="47"/>
      <c r="BI1202" s="47"/>
      <c r="BJ1202" s="47"/>
      <c r="BK1202" s="46"/>
      <c r="BL1202" s="110"/>
      <c r="BM1202" s="110"/>
      <c r="BN1202" s="47"/>
      <c r="BO1202" s="46"/>
      <c r="BP1202" s="47"/>
      <c r="BQ1202" s="47"/>
      <c r="BR1202" s="47"/>
      <c r="BS1202" s="46"/>
      <c r="BT1202" s="47"/>
      <c r="BU1202" s="47"/>
      <c r="BV1202" s="47"/>
      <c r="BW1202" s="46"/>
      <c r="BX1202" s="47"/>
      <c r="BY1202" s="47"/>
      <c r="BZ1202" s="47"/>
      <c r="CA1202" s="46"/>
      <c r="CB1202" s="47"/>
      <c r="CC1202" s="47"/>
      <c r="CD1202" s="47"/>
      <c r="CE1202" s="46"/>
      <c r="CF1202" s="47">
        <f>VLOOKUP(A1202,'[10]cirugia y sus especialida (404)'!$A$1:$U$425,19,0)</f>
        <v>216000</v>
      </c>
      <c r="CG1202" s="47">
        <f>VLOOKUP(A1202,'[10]cirugia y sus especialida (404)'!$A$1:$U$425,20,0)</f>
        <v>41040</v>
      </c>
      <c r="CH1202" s="47">
        <f t="shared" si="112"/>
        <v>257040</v>
      </c>
      <c r="CI1202" s="46"/>
      <c r="CJ1202" s="47"/>
      <c r="CK1202" s="47"/>
      <c r="CL1202" s="47"/>
      <c r="CM1202" s="46"/>
      <c r="CN1202" s="46"/>
      <c r="CO1202" s="46"/>
      <c r="CP1202" s="46"/>
      <c r="CQ1202" s="46"/>
      <c r="CR1202" s="46"/>
      <c r="CS1202" s="46"/>
      <c r="CT1202" s="46"/>
      <c r="CU1202" s="46"/>
      <c r="CV1202" s="47"/>
      <c r="CW1202" s="47"/>
      <c r="CX1202" s="47"/>
      <c r="CY1202" s="46"/>
      <c r="CZ1202" s="28"/>
      <c r="DA1202" s="28"/>
      <c r="DB1202" s="35"/>
      <c r="DE1202" s="31">
        <f t="shared" si="108"/>
        <v>257040</v>
      </c>
    </row>
    <row r="1203" spans="1:109" ht="180" x14ac:dyDescent="0.25">
      <c r="A1203" s="36">
        <v>823</v>
      </c>
      <c r="B1203" s="44" t="s">
        <v>1394</v>
      </c>
      <c r="C1203" s="20" t="s">
        <v>43</v>
      </c>
      <c r="D1203" s="40">
        <v>10</v>
      </c>
      <c r="E1203" s="21"/>
      <c r="F1203" s="23" t="s">
        <v>1034</v>
      </c>
      <c r="G1203" s="23" t="s">
        <v>1039</v>
      </c>
      <c r="H1203" s="23" t="s">
        <v>1380</v>
      </c>
      <c r="I1203" s="22"/>
      <c r="J1203" s="22"/>
      <c r="K1203" s="22"/>
      <c r="L1203" s="23" t="s">
        <v>1381</v>
      </c>
      <c r="M1203" s="22" t="s">
        <v>124</v>
      </c>
      <c r="N1203" s="24"/>
      <c r="O1203" s="24"/>
      <c r="P1203" s="24"/>
      <c r="Q1203" s="24"/>
      <c r="R1203" s="46"/>
      <c r="S1203" s="46"/>
      <c r="T1203" s="47"/>
      <c r="U1203" s="47"/>
      <c r="V1203" s="47"/>
      <c r="W1203" s="46"/>
      <c r="X1203" s="47"/>
      <c r="Y1203" s="47"/>
      <c r="Z1203" s="47"/>
      <c r="AA1203" s="46"/>
      <c r="AB1203" s="46"/>
      <c r="AC1203" s="46"/>
      <c r="AD1203" s="46"/>
      <c r="AE1203" s="46"/>
      <c r="AF1203" s="47"/>
      <c r="AG1203" s="47"/>
      <c r="AH1203" s="47"/>
      <c r="AI1203" s="46"/>
      <c r="AJ1203" s="46"/>
      <c r="AK1203" s="46"/>
      <c r="AL1203" s="46"/>
      <c r="AM1203" s="46"/>
      <c r="AN1203" s="47"/>
      <c r="AO1203" s="47"/>
      <c r="AP1203" s="47"/>
      <c r="AQ1203" s="46"/>
      <c r="AR1203" s="47"/>
      <c r="AS1203" s="47"/>
      <c r="AT1203" s="95"/>
      <c r="AU1203" s="46"/>
      <c r="AV1203" s="47"/>
      <c r="AW1203" s="47"/>
      <c r="AX1203" s="47"/>
      <c r="AY1203" s="46"/>
      <c r="AZ1203" s="46"/>
      <c r="BA1203" s="46"/>
      <c r="BB1203" s="46"/>
      <c r="BC1203" s="46"/>
      <c r="BD1203" s="47"/>
      <c r="BE1203" s="47"/>
      <c r="BF1203" s="47"/>
      <c r="BG1203" s="46"/>
      <c r="BH1203" s="47"/>
      <c r="BI1203" s="47"/>
      <c r="BJ1203" s="47"/>
      <c r="BK1203" s="46"/>
      <c r="BL1203" s="110"/>
      <c r="BM1203" s="110"/>
      <c r="BN1203" s="47"/>
      <c r="BO1203" s="46"/>
      <c r="BP1203" s="47"/>
      <c r="BQ1203" s="47"/>
      <c r="BR1203" s="47"/>
      <c r="BS1203" s="46"/>
      <c r="BT1203" s="47"/>
      <c r="BU1203" s="47"/>
      <c r="BV1203" s="47"/>
      <c r="BW1203" s="46"/>
      <c r="BX1203" s="47"/>
      <c r="BY1203" s="47"/>
      <c r="BZ1203" s="47"/>
      <c r="CA1203" s="46"/>
      <c r="CB1203" s="47"/>
      <c r="CC1203" s="47"/>
      <c r="CD1203" s="47"/>
      <c r="CE1203" s="46"/>
      <c r="CF1203" s="47">
        <f>VLOOKUP(A1203,'[10]cirugia y sus especialida (404)'!$A$1:$U$425,19,0)</f>
        <v>35000</v>
      </c>
      <c r="CG1203" s="47">
        <f>VLOOKUP(A1203,'[10]cirugia y sus especialida (404)'!$A$1:$U$425,20,0)</f>
        <v>6650</v>
      </c>
      <c r="CH1203" s="47">
        <f t="shared" si="112"/>
        <v>41650</v>
      </c>
      <c r="CI1203" s="46"/>
      <c r="CJ1203" s="47"/>
      <c r="CK1203" s="47"/>
      <c r="CL1203" s="47"/>
      <c r="CM1203" s="46"/>
      <c r="CN1203" s="46"/>
      <c r="CO1203" s="46"/>
      <c r="CP1203" s="46"/>
      <c r="CQ1203" s="46"/>
      <c r="CR1203" s="46"/>
      <c r="CS1203" s="46"/>
      <c r="CT1203" s="46"/>
      <c r="CU1203" s="46"/>
      <c r="CV1203" s="47"/>
      <c r="CW1203" s="47"/>
      <c r="CX1203" s="47"/>
      <c r="CY1203" s="46"/>
      <c r="CZ1203" s="28"/>
      <c r="DA1203" s="28"/>
      <c r="DB1203" s="35"/>
      <c r="DE1203" s="31">
        <f t="shared" si="108"/>
        <v>41650</v>
      </c>
    </row>
    <row r="1204" spans="1:109" ht="180" x14ac:dyDescent="0.25">
      <c r="A1204" s="18">
        <v>1037</v>
      </c>
      <c r="B1204" s="44" t="s">
        <v>1395</v>
      </c>
      <c r="C1204" s="20" t="s">
        <v>43</v>
      </c>
      <c r="D1204" s="40">
        <v>10</v>
      </c>
      <c r="E1204" s="21"/>
      <c r="F1204" s="23" t="s">
        <v>1034</v>
      </c>
      <c r="G1204" s="23" t="s">
        <v>1039</v>
      </c>
      <c r="H1204" s="23" t="s">
        <v>1380</v>
      </c>
      <c r="I1204" s="22"/>
      <c r="J1204" s="22"/>
      <c r="K1204" s="22"/>
      <c r="L1204" s="23" t="s">
        <v>1381</v>
      </c>
      <c r="M1204" s="22" t="s">
        <v>124</v>
      </c>
      <c r="N1204" s="24"/>
      <c r="O1204" s="24"/>
      <c r="P1204" s="24"/>
      <c r="Q1204" s="24"/>
      <c r="R1204" s="46"/>
      <c r="S1204" s="46"/>
      <c r="T1204" s="47"/>
      <c r="U1204" s="47"/>
      <c r="V1204" s="47"/>
      <c r="W1204" s="46"/>
      <c r="X1204" s="47"/>
      <c r="Y1204" s="47"/>
      <c r="Z1204" s="47"/>
      <c r="AA1204" s="46"/>
      <c r="AB1204" s="46"/>
      <c r="AC1204" s="46"/>
      <c r="AD1204" s="46"/>
      <c r="AE1204" s="46"/>
      <c r="AF1204" s="47"/>
      <c r="AG1204" s="47"/>
      <c r="AH1204" s="47"/>
      <c r="AI1204" s="46"/>
      <c r="AJ1204" s="46"/>
      <c r="AK1204" s="46"/>
      <c r="AL1204" s="46"/>
      <c r="AM1204" s="46"/>
      <c r="AN1204" s="47"/>
      <c r="AO1204" s="47"/>
      <c r="AP1204" s="47"/>
      <c r="AQ1204" s="46"/>
      <c r="AR1204" s="47"/>
      <c r="AS1204" s="47"/>
      <c r="AT1204" s="95"/>
      <c r="AU1204" s="46"/>
      <c r="AV1204" s="47"/>
      <c r="AW1204" s="47"/>
      <c r="AX1204" s="47"/>
      <c r="AY1204" s="46"/>
      <c r="AZ1204" s="46"/>
      <c r="BA1204" s="46"/>
      <c r="BB1204" s="46"/>
      <c r="BC1204" s="46"/>
      <c r="BD1204" s="47"/>
      <c r="BE1204" s="47"/>
      <c r="BF1204" s="47"/>
      <c r="BG1204" s="46"/>
      <c r="BH1204" s="47"/>
      <c r="BI1204" s="47"/>
      <c r="BJ1204" s="47"/>
      <c r="BK1204" s="46"/>
      <c r="BL1204" s="110"/>
      <c r="BM1204" s="110"/>
      <c r="BN1204" s="47"/>
      <c r="BO1204" s="46"/>
      <c r="BP1204" s="47"/>
      <c r="BQ1204" s="47"/>
      <c r="BR1204" s="47"/>
      <c r="BS1204" s="46"/>
      <c r="BT1204" s="47"/>
      <c r="BU1204" s="47"/>
      <c r="BV1204" s="47"/>
      <c r="BW1204" s="46"/>
      <c r="BX1204" s="47"/>
      <c r="BY1204" s="47"/>
      <c r="BZ1204" s="47"/>
      <c r="CA1204" s="46"/>
      <c r="CB1204" s="47"/>
      <c r="CC1204" s="47"/>
      <c r="CD1204" s="47"/>
      <c r="CE1204" s="46"/>
      <c r="CF1204" s="47"/>
      <c r="CG1204" s="47"/>
      <c r="CH1204" s="47"/>
      <c r="CI1204" s="46"/>
      <c r="CJ1204" s="47"/>
      <c r="CK1204" s="47"/>
      <c r="CL1204" s="47"/>
      <c r="CM1204" s="46"/>
      <c r="CN1204" s="46"/>
      <c r="CO1204" s="46"/>
      <c r="CP1204" s="46"/>
      <c r="CQ1204" s="46"/>
      <c r="CR1204" s="46"/>
      <c r="CS1204" s="46"/>
      <c r="CT1204" s="46"/>
      <c r="CU1204" s="46"/>
      <c r="CV1204" s="47"/>
      <c r="CW1204" s="47"/>
      <c r="CX1204" s="47"/>
      <c r="CY1204" s="46"/>
      <c r="CZ1204" s="28"/>
      <c r="DA1204" s="28"/>
      <c r="DB1204" s="35"/>
      <c r="DE1204" s="31" t="e">
        <f t="shared" si="108"/>
        <v>#NUM!</v>
      </c>
    </row>
    <row r="1205" spans="1:109" ht="180" x14ac:dyDescent="0.25">
      <c r="A1205" s="18">
        <v>1038</v>
      </c>
      <c r="B1205" s="44" t="s">
        <v>1396</v>
      </c>
      <c r="C1205" s="20" t="s">
        <v>43</v>
      </c>
      <c r="D1205" s="40">
        <v>10</v>
      </c>
      <c r="E1205" s="21"/>
      <c r="F1205" s="23" t="s">
        <v>1034</v>
      </c>
      <c r="G1205" s="23" t="s">
        <v>1039</v>
      </c>
      <c r="H1205" s="23" t="s">
        <v>1380</v>
      </c>
      <c r="I1205" s="22"/>
      <c r="J1205" s="22"/>
      <c r="K1205" s="22"/>
      <c r="L1205" s="23" t="s">
        <v>1381</v>
      </c>
      <c r="M1205" s="22" t="s">
        <v>124</v>
      </c>
      <c r="N1205" s="24"/>
      <c r="O1205" s="24"/>
      <c r="P1205" s="24"/>
      <c r="Q1205" s="24"/>
      <c r="R1205" s="46"/>
      <c r="S1205" s="46"/>
      <c r="T1205" s="47"/>
      <c r="U1205" s="47"/>
      <c r="V1205" s="47"/>
      <c r="W1205" s="46"/>
      <c r="X1205" s="47"/>
      <c r="Y1205" s="47"/>
      <c r="Z1205" s="47"/>
      <c r="AA1205" s="46"/>
      <c r="AB1205" s="46"/>
      <c r="AC1205" s="46"/>
      <c r="AD1205" s="46"/>
      <c r="AE1205" s="46"/>
      <c r="AF1205" s="47"/>
      <c r="AG1205" s="47"/>
      <c r="AH1205" s="47"/>
      <c r="AI1205" s="46"/>
      <c r="AJ1205" s="46"/>
      <c r="AK1205" s="46"/>
      <c r="AL1205" s="46"/>
      <c r="AM1205" s="46"/>
      <c r="AN1205" s="47"/>
      <c r="AO1205" s="47"/>
      <c r="AP1205" s="47"/>
      <c r="AQ1205" s="46"/>
      <c r="AR1205" s="47"/>
      <c r="AS1205" s="47"/>
      <c r="AT1205" s="95"/>
      <c r="AU1205" s="46"/>
      <c r="AV1205" s="47"/>
      <c r="AW1205" s="47"/>
      <c r="AX1205" s="47"/>
      <c r="AY1205" s="46"/>
      <c r="AZ1205" s="46"/>
      <c r="BA1205" s="46"/>
      <c r="BB1205" s="46"/>
      <c r="BC1205" s="46"/>
      <c r="BD1205" s="47"/>
      <c r="BE1205" s="47"/>
      <c r="BF1205" s="47"/>
      <c r="BG1205" s="46"/>
      <c r="BH1205" s="47"/>
      <c r="BI1205" s="47"/>
      <c r="BJ1205" s="47"/>
      <c r="BK1205" s="46"/>
      <c r="BL1205" s="110"/>
      <c r="BM1205" s="110"/>
      <c r="BN1205" s="47"/>
      <c r="BO1205" s="46"/>
      <c r="BP1205" s="47"/>
      <c r="BQ1205" s="47"/>
      <c r="BR1205" s="47"/>
      <c r="BS1205" s="46"/>
      <c r="BT1205" s="47"/>
      <c r="BU1205" s="47"/>
      <c r="BV1205" s="47"/>
      <c r="BW1205" s="46"/>
      <c r="BX1205" s="47"/>
      <c r="BY1205" s="47"/>
      <c r="BZ1205" s="47"/>
      <c r="CA1205" s="46"/>
      <c r="CB1205" s="47"/>
      <c r="CC1205" s="47"/>
      <c r="CD1205" s="47"/>
      <c r="CE1205" s="46"/>
      <c r="CF1205" s="47"/>
      <c r="CG1205" s="47"/>
      <c r="CH1205" s="47"/>
      <c r="CI1205" s="46"/>
      <c r="CJ1205" s="47"/>
      <c r="CK1205" s="47"/>
      <c r="CL1205" s="47"/>
      <c r="CM1205" s="46"/>
      <c r="CN1205" s="46"/>
      <c r="CO1205" s="46"/>
      <c r="CP1205" s="46"/>
      <c r="CQ1205" s="46"/>
      <c r="CR1205" s="46"/>
      <c r="CS1205" s="46"/>
      <c r="CT1205" s="46"/>
      <c r="CU1205" s="46"/>
      <c r="CV1205" s="47"/>
      <c r="CW1205" s="47"/>
      <c r="CX1205" s="47"/>
      <c r="CY1205" s="46"/>
      <c r="CZ1205" s="28"/>
      <c r="DA1205" s="28"/>
      <c r="DB1205" s="35"/>
      <c r="DE1205" s="31" t="e">
        <f t="shared" si="108"/>
        <v>#NUM!</v>
      </c>
    </row>
    <row r="1206" spans="1:109" ht="180" x14ac:dyDescent="0.25">
      <c r="A1206" s="36">
        <v>1762</v>
      </c>
      <c r="B1206" s="44" t="s">
        <v>1397</v>
      </c>
      <c r="C1206" s="20" t="s">
        <v>43</v>
      </c>
      <c r="D1206" s="40">
        <v>10</v>
      </c>
      <c r="E1206" s="21"/>
      <c r="F1206" s="23" t="s">
        <v>1034</v>
      </c>
      <c r="G1206" s="23" t="s">
        <v>1039</v>
      </c>
      <c r="H1206" s="23" t="s">
        <v>1380</v>
      </c>
      <c r="I1206" s="22"/>
      <c r="J1206" s="22"/>
      <c r="K1206" s="22"/>
      <c r="L1206" s="23" t="s">
        <v>1381</v>
      </c>
      <c r="M1206" s="22"/>
      <c r="N1206" s="24"/>
      <c r="O1206" s="24"/>
      <c r="P1206" s="24"/>
      <c r="Q1206" s="24"/>
      <c r="R1206" s="46"/>
      <c r="S1206" s="46"/>
      <c r="T1206" s="47"/>
      <c r="U1206" s="47"/>
      <c r="V1206" s="47"/>
      <c r="W1206" s="46"/>
      <c r="X1206" s="47"/>
      <c r="Y1206" s="47"/>
      <c r="Z1206" s="47"/>
      <c r="AA1206" s="46"/>
      <c r="AB1206" s="46"/>
      <c r="AC1206" s="46"/>
      <c r="AD1206" s="46"/>
      <c r="AE1206" s="46"/>
      <c r="AF1206" s="47"/>
      <c r="AG1206" s="47"/>
      <c r="AH1206" s="47"/>
      <c r="AI1206" s="46"/>
      <c r="AJ1206" s="46"/>
      <c r="AK1206" s="46"/>
      <c r="AL1206" s="46"/>
      <c r="AM1206" s="46"/>
      <c r="AN1206" s="47"/>
      <c r="AO1206" s="47"/>
      <c r="AP1206" s="47"/>
      <c r="AQ1206" s="46"/>
      <c r="AR1206" s="47"/>
      <c r="AS1206" s="47"/>
      <c r="AT1206" s="95"/>
      <c r="AU1206" s="46"/>
      <c r="AV1206" s="47"/>
      <c r="AW1206" s="47"/>
      <c r="AX1206" s="47"/>
      <c r="AY1206" s="46"/>
      <c r="AZ1206" s="46"/>
      <c r="BA1206" s="46"/>
      <c r="BB1206" s="46"/>
      <c r="BC1206" s="46"/>
      <c r="BD1206" s="47"/>
      <c r="BE1206" s="47"/>
      <c r="BF1206" s="47"/>
      <c r="BG1206" s="46"/>
      <c r="BH1206" s="47"/>
      <c r="BI1206" s="47"/>
      <c r="BJ1206" s="47"/>
      <c r="BK1206" s="46"/>
      <c r="BL1206" s="110"/>
      <c r="BM1206" s="110"/>
      <c r="BN1206" s="47"/>
      <c r="BO1206" s="46"/>
      <c r="BP1206" s="47"/>
      <c r="BQ1206" s="47"/>
      <c r="BR1206" s="47"/>
      <c r="BS1206" s="46"/>
      <c r="BT1206" s="47"/>
      <c r="BU1206" s="47"/>
      <c r="BV1206" s="47"/>
      <c r="BW1206" s="46"/>
      <c r="BX1206" s="47"/>
      <c r="BY1206" s="47"/>
      <c r="BZ1206" s="47"/>
      <c r="CA1206" s="46"/>
      <c r="CB1206" s="47"/>
      <c r="CC1206" s="47"/>
      <c r="CD1206" s="47"/>
      <c r="CE1206" s="46"/>
      <c r="CF1206" s="47"/>
      <c r="CG1206" s="47"/>
      <c r="CH1206" s="47"/>
      <c r="CI1206" s="46"/>
      <c r="CJ1206" s="47"/>
      <c r="CK1206" s="47"/>
      <c r="CL1206" s="47"/>
      <c r="CM1206" s="46"/>
      <c r="CN1206" s="46"/>
      <c r="CO1206" s="46"/>
      <c r="CP1206" s="46"/>
      <c r="CQ1206" s="46"/>
      <c r="CR1206" s="46"/>
      <c r="CS1206" s="46"/>
      <c r="CT1206" s="46"/>
      <c r="CU1206" s="46"/>
      <c r="CV1206" s="47"/>
      <c r="CW1206" s="47"/>
      <c r="CX1206" s="47"/>
      <c r="CY1206" s="46"/>
      <c r="CZ1206" s="28"/>
      <c r="DA1206" s="28"/>
      <c r="DB1206" s="35"/>
      <c r="DE1206" s="31" t="e">
        <f t="shared" si="108"/>
        <v>#NUM!</v>
      </c>
    </row>
    <row r="1207" spans="1:109" ht="180" x14ac:dyDescent="0.25">
      <c r="A1207" s="18">
        <v>2045</v>
      </c>
      <c r="B1207" s="72" t="s">
        <v>1398</v>
      </c>
      <c r="C1207" s="33" t="s">
        <v>43</v>
      </c>
      <c r="D1207" s="40">
        <v>17</v>
      </c>
      <c r="E1207" s="21"/>
      <c r="F1207" s="23" t="s">
        <v>1034</v>
      </c>
      <c r="G1207" s="23" t="s">
        <v>1039</v>
      </c>
      <c r="H1207" s="23" t="s">
        <v>1380</v>
      </c>
      <c r="I1207" s="22"/>
      <c r="J1207" s="22"/>
      <c r="K1207" s="22"/>
      <c r="L1207" s="23" t="s">
        <v>1381</v>
      </c>
      <c r="M1207" s="22"/>
      <c r="N1207" s="24"/>
      <c r="O1207" s="24"/>
      <c r="P1207" s="24"/>
      <c r="Q1207" s="24"/>
      <c r="R1207" s="46"/>
      <c r="S1207" s="46"/>
      <c r="T1207" s="47"/>
      <c r="U1207" s="47"/>
      <c r="V1207" s="47"/>
      <c r="W1207" s="46"/>
      <c r="X1207" s="47"/>
      <c r="Y1207" s="47"/>
      <c r="Z1207" s="47"/>
      <c r="AA1207" s="46"/>
      <c r="AB1207" s="46"/>
      <c r="AC1207" s="46"/>
      <c r="AD1207" s="46"/>
      <c r="AE1207" s="46"/>
      <c r="AF1207" s="47"/>
      <c r="AG1207" s="47"/>
      <c r="AH1207" s="47"/>
      <c r="AI1207" s="46"/>
      <c r="AJ1207" s="46"/>
      <c r="AK1207" s="46"/>
      <c r="AL1207" s="46"/>
      <c r="AM1207" s="46"/>
      <c r="AN1207" s="47"/>
      <c r="AO1207" s="47"/>
      <c r="AP1207" s="47"/>
      <c r="AQ1207" s="46"/>
      <c r="AR1207" s="47"/>
      <c r="AS1207" s="47"/>
      <c r="AT1207" s="95"/>
      <c r="AU1207" s="46"/>
      <c r="AV1207" s="47"/>
      <c r="AW1207" s="47"/>
      <c r="AX1207" s="47"/>
      <c r="AY1207" s="46"/>
      <c r="AZ1207" s="46"/>
      <c r="BA1207" s="46"/>
      <c r="BB1207" s="46"/>
      <c r="BC1207" s="46"/>
      <c r="BD1207" s="47"/>
      <c r="BE1207" s="47"/>
      <c r="BF1207" s="47"/>
      <c r="BG1207" s="46"/>
      <c r="BH1207" s="47"/>
      <c r="BI1207" s="47"/>
      <c r="BJ1207" s="47"/>
      <c r="BK1207" s="46"/>
      <c r="BL1207" s="110"/>
      <c r="BM1207" s="110"/>
      <c r="BN1207" s="47"/>
      <c r="BO1207" s="46"/>
      <c r="BP1207" s="47"/>
      <c r="BQ1207" s="47"/>
      <c r="BR1207" s="47"/>
      <c r="BS1207" s="46"/>
      <c r="BT1207" s="47"/>
      <c r="BU1207" s="47"/>
      <c r="BV1207" s="47"/>
      <c r="BW1207" s="46"/>
      <c r="BX1207" s="47"/>
      <c r="BY1207" s="47"/>
      <c r="BZ1207" s="47"/>
      <c r="CA1207" s="46"/>
      <c r="CB1207" s="47"/>
      <c r="CC1207" s="47"/>
      <c r="CD1207" s="47"/>
      <c r="CE1207" s="46"/>
      <c r="CF1207" s="47"/>
      <c r="CG1207" s="47"/>
      <c r="CH1207" s="47"/>
      <c r="CI1207" s="46"/>
      <c r="CJ1207" s="47"/>
      <c r="CK1207" s="47"/>
      <c r="CL1207" s="47"/>
      <c r="CM1207" s="46"/>
      <c r="CN1207" s="46"/>
      <c r="CO1207" s="46"/>
      <c r="CP1207" s="46"/>
      <c r="CQ1207" s="46"/>
      <c r="CR1207" s="46"/>
      <c r="CS1207" s="46"/>
      <c r="CT1207" s="46"/>
      <c r="CU1207" s="46"/>
      <c r="CV1207" s="47"/>
      <c r="CW1207" s="47"/>
      <c r="CX1207" s="47"/>
      <c r="CY1207" s="46"/>
      <c r="CZ1207" s="28"/>
      <c r="DA1207" s="28"/>
      <c r="DB1207" s="35"/>
      <c r="DE1207" s="31" t="e">
        <f t="shared" si="108"/>
        <v>#NUM!</v>
      </c>
    </row>
    <row r="1208" spans="1:109" ht="180" x14ac:dyDescent="0.25">
      <c r="A1208" s="18">
        <v>2426</v>
      </c>
      <c r="B1208" s="44" t="s">
        <v>1399</v>
      </c>
      <c r="C1208" s="20" t="s">
        <v>43</v>
      </c>
      <c r="D1208" s="40">
        <v>10</v>
      </c>
      <c r="E1208" s="21"/>
      <c r="F1208" s="23" t="s">
        <v>1034</v>
      </c>
      <c r="G1208" s="23" t="s">
        <v>1039</v>
      </c>
      <c r="H1208" s="23" t="s">
        <v>1380</v>
      </c>
      <c r="I1208" s="22"/>
      <c r="J1208" s="22"/>
      <c r="K1208" s="22"/>
      <c r="L1208" s="23" t="s">
        <v>1381</v>
      </c>
      <c r="M1208" s="22"/>
      <c r="N1208" s="24"/>
      <c r="O1208" s="24"/>
      <c r="P1208" s="24"/>
      <c r="Q1208" s="24"/>
      <c r="R1208" s="46"/>
      <c r="S1208" s="46"/>
      <c r="T1208" s="47"/>
      <c r="U1208" s="47"/>
      <c r="V1208" s="47"/>
      <c r="W1208" s="46"/>
      <c r="X1208" s="47"/>
      <c r="Y1208" s="47"/>
      <c r="Z1208" s="47"/>
      <c r="AA1208" s="46"/>
      <c r="AB1208" s="46"/>
      <c r="AC1208" s="46"/>
      <c r="AD1208" s="46"/>
      <c r="AE1208" s="46"/>
      <c r="AF1208" s="47"/>
      <c r="AG1208" s="47"/>
      <c r="AH1208" s="47"/>
      <c r="AI1208" s="46"/>
      <c r="AJ1208" s="46"/>
      <c r="AK1208" s="46"/>
      <c r="AL1208" s="46"/>
      <c r="AM1208" s="46"/>
      <c r="AN1208" s="47"/>
      <c r="AO1208" s="47"/>
      <c r="AP1208" s="47"/>
      <c r="AQ1208" s="46"/>
      <c r="AR1208" s="47"/>
      <c r="AS1208" s="47"/>
      <c r="AT1208" s="95"/>
      <c r="AU1208" s="46"/>
      <c r="AV1208" s="47"/>
      <c r="AW1208" s="47"/>
      <c r="AX1208" s="47"/>
      <c r="AY1208" s="46"/>
      <c r="AZ1208" s="46"/>
      <c r="BA1208" s="46"/>
      <c r="BB1208" s="46"/>
      <c r="BC1208" s="46"/>
      <c r="BD1208" s="47"/>
      <c r="BE1208" s="47"/>
      <c r="BF1208" s="47"/>
      <c r="BG1208" s="46"/>
      <c r="BH1208" s="47"/>
      <c r="BI1208" s="47"/>
      <c r="BJ1208" s="47"/>
      <c r="BK1208" s="46"/>
      <c r="BL1208" s="110"/>
      <c r="BM1208" s="110"/>
      <c r="BN1208" s="47"/>
      <c r="BO1208" s="46"/>
      <c r="BP1208" s="47"/>
      <c r="BQ1208" s="47"/>
      <c r="BR1208" s="47"/>
      <c r="BS1208" s="46"/>
      <c r="BT1208" s="47"/>
      <c r="BU1208" s="47"/>
      <c r="BV1208" s="47"/>
      <c r="BW1208" s="46"/>
      <c r="BX1208" s="47"/>
      <c r="BY1208" s="47"/>
      <c r="BZ1208" s="47"/>
      <c r="CA1208" s="46"/>
      <c r="CB1208" s="47"/>
      <c r="CC1208" s="47"/>
      <c r="CD1208" s="47"/>
      <c r="CE1208" s="46"/>
      <c r="CF1208" s="47"/>
      <c r="CG1208" s="47"/>
      <c r="CH1208" s="47"/>
      <c r="CI1208" s="46"/>
      <c r="CJ1208" s="47"/>
      <c r="CK1208" s="47"/>
      <c r="CL1208" s="47"/>
      <c r="CM1208" s="46"/>
      <c r="CN1208" s="46"/>
      <c r="CO1208" s="46"/>
      <c r="CP1208" s="46"/>
      <c r="CQ1208" s="46"/>
      <c r="CR1208" s="46"/>
      <c r="CS1208" s="46"/>
      <c r="CT1208" s="46"/>
      <c r="CU1208" s="46"/>
      <c r="CV1208" s="47"/>
      <c r="CW1208" s="47"/>
      <c r="CX1208" s="47"/>
      <c r="CY1208" s="46"/>
      <c r="CZ1208" s="28"/>
      <c r="DA1208" s="28"/>
      <c r="DB1208" s="35"/>
      <c r="DE1208" s="31" t="e">
        <f t="shared" si="108"/>
        <v>#NUM!</v>
      </c>
    </row>
    <row r="1209" spans="1:109" ht="22.5" x14ac:dyDescent="0.25">
      <c r="A1209" s="18">
        <v>2397</v>
      </c>
      <c r="B1209" s="19" t="s">
        <v>682</v>
      </c>
      <c r="C1209" s="21" t="s">
        <v>43</v>
      </c>
      <c r="D1209" s="21">
        <v>3</v>
      </c>
      <c r="E1209" s="21">
        <f>D1209</f>
        <v>3</v>
      </c>
      <c r="F1209" s="22" t="s">
        <v>1034</v>
      </c>
      <c r="G1209" s="23" t="s">
        <v>1035</v>
      </c>
      <c r="H1209" s="22"/>
      <c r="I1209" s="22"/>
      <c r="J1209" s="22"/>
      <c r="K1209" s="22"/>
      <c r="L1209" s="23"/>
      <c r="M1209" s="22"/>
      <c r="N1209" s="24"/>
      <c r="O1209" s="24"/>
      <c r="P1209" s="24"/>
      <c r="Q1209" s="24"/>
      <c r="R1209" s="46"/>
      <c r="S1209" s="46"/>
      <c r="T1209" s="47"/>
      <c r="U1209" s="47"/>
      <c r="V1209" s="47"/>
      <c r="W1209" s="46"/>
      <c r="X1209" s="47"/>
      <c r="Y1209" s="47"/>
      <c r="Z1209" s="47"/>
      <c r="AA1209" s="46"/>
      <c r="AB1209" s="46"/>
      <c r="AC1209" s="46"/>
      <c r="AD1209" s="46"/>
      <c r="AE1209" s="46"/>
      <c r="AF1209" s="47"/>
      <c r="AG1209" s="47"/>
      <c r="AH1209" s="47"/>
      <c r="AI1209" s="46"/>
      <c r="AJ1209" s="46"/>
      <c r="AK1209" s="46"/>
      <c r="AL1209" s="46"/>
      <c r="AM1209" s="46"/>
      <c r="AN1209" s="47"/>
      <c r="AO1209" s="47"/>
      <c r="AP1209" s="47"/>
      <c r="AQ1209" s="46"/>
      <c r="AR1209" s="47"/>
      <c r="AS1209" s="47"/>
      <c r="AT1209" s="95"/>
      <c r="AU1209" s="46"/>
      <c r="AV1209" s="47"/>
      <c r="AW1209" s="47"/>
      <c r="AX1209" s="47"/>
      <c r="AY1209" s="46"/>
      <c r="AZ1209" s="46"/>
      <c r="BA1209" s="46"/>
      <c r="BB1209" s="46"/>
      <c r="BC1209" s="46"/>
      <c r="BD1209" s="47"/>
      <c r="BE1209" s="47"/>
      <c r="BF1209" s="47"/>
      <c r="BG1209" s="46"/>
      <c r="BH1209" s="47"/>
      <c r="BI1209" s="47"/>
      <c r="BJ1209" s="47"/>
      <c r="BK1209" s="46"/>
      <c r="BL1209" s="110"/>
      <c r="BM1209" s="110"/>
      <c r="BN1209" s="47"/>
      <c r="BO1209" s="46"/>
      <c r="BP1209" s="47"/>
      <c r="BQ1209" s="47"/>
      <c r="BR1209" s="47"/>
      <c r="BS1209" s="46"/>
      <c r="BT1209" s="47"/>
      <c r="BU1209" s="47"/>
      <c r="BV1209" s="47"/>
      <c r="BW1209" s="46"/>
      <c r="BX1209" s="47"/>
      <c r="BY1209" s="47"/>
      <c r="BZ1209" s="47"/>
      <c r="CA1209" s="46"/>
      <c r="CB1209" s="47"/>
      <c r="CC1209" s="47"/>
      <c r="CD1209" s="47"/>
      <c r="CE1209" s="46"/>
      <c r="CF1209" s="47"/>
      <c r="CG1209" s="47"/>
      <c r="CH1209" s="47"/>
      <c r="CI1209" s="46"/>
      <c r="CJ1209" s="47"/>
      <c r="CK1209" s="47"/>
      <c r="CL1209" s="47"/>
      <c r="CM1209" s="46"/>
      <c r="CN1209" s="46"/>
      <c r="CO1209" s="46"/>
      <c r="CP1209" s="46"/>
      <c r="CQ1209" s="46"/>
      <c r="CR1209" s="46"/>
      <c r="CS1209" s="46"/>
      <c r="CT1209" s="46"/>
      <c r="CU1209" s="46"/>
      <c r="CV1209" s="47"/>
      <c r="CW1209" s="47"/>
      <c r="CX1209" s="47"/>
      <c r="CY1209" s="46"/>
      <c r="CZ1209" s="28"/>
      <c r="DA1209" s="28"/>
      <c r="DB1209" s="35"/>
      <c r="DE1209" s="31" t="e">
        <f t="shared" si="108"/>
        <v>#NUM!</v>
      </c>
    </row>
    <row r="1210" spans="1:109" ht="22.5" x14ac:dyDescent="0.25">
      <c r="A1210" s="18">
        <v>2441</v>
      </c>
      <c r="B1210" s="38" t="s">
        <v>1400</v>
      </c>
      <c r="C1210" s="33" t="s">
        <v>43</v>
      </c>
      <c r="D1210" s="40">
        <v>5</v>
      </c>
      <c r="E1210" s="21">
        <f>D1210</f>
        <v>5</v>
      </c>
      <c r="F1210" s="23" t="s">
        <v>1034</v>
      </c>
      <c r="G1210" s="23" t="s">
        <v>1039</v>
      </c>
      <c r="H1210" s="22"/>
      <c r="I1210" s="22"/>
      <c r="J1210" s="22"/>
      <c r="K1210" s="22"/>
      <c r="L1210" s="23"/>
      <c r="M1210" s="22"/>
      <c r="N1210" s="24"/>
      <c r="O1210" s="24"/>
      <c r="P1210" s="24"/>
      <c r="Q1210" s="24"/>
      <c r="R1210" s="46"/>
      <c r="S1210" s="46"/>
      <c r="T1210" s="47"/>
      <c r="U1210" s="47"/>
      <c r="V1210" s="47"/>
      <c r="W1210" s="46"/>
      <c r="X1210" s="47"/>
      <c r="Y1210" s="47"/>
      <c r="Z1210" s="47"/>
      <c r="AA1210" s="46"/>
      <c r="AB1210" s="46"/>
      <c r="AC1210" s="46"/>
      <c r="AD1210" s="46"/>
      <c r="AE1210" s="46"/>
      <c r="AF1210" s="47"/>
      <c r="AG1210" s="47"/>
      <c r="AH1210" s="47"/>
      <c r="AI1210" s="46"/>
      <c r="AJ1210" s="46"/>
      <c r="AK1210" s="46"/>
      <c r="AL1210" s="46"/>
      <c r="AM1210" s="46"/>
      <c r="AN1210" s="47"/>
      <c r="AO1210" s="47"/>
      <c r="AP1210" s="47"/>
      <c r="AQ1210" s="46"/>
      <c r="AR1210" s="47"/>
      <c r="AS1210" s="47"/>
      <c r="AT1210" s="95"/>
      <c r="AU1210" s="46"/>
      <c r="AV1210" s="47"/>
      <c r="AW1210" s="47"/>
      <c r="AX1210" s="47"/>
      <c r="AY1210" s="46"/>
      <c r="AZ1210" s="46"/>
      <c r="BA1210" s="46"/>
      <c r="BB1210" s="46"/>
      <c r="BC1210" s="46"/>
      <c r="BD1210" s="47"/>
      <c r="BE1210" s="47"/>
      <c r="BF1210" s="47"/>
      <c r="BG1210" s="46"/>
      <c r="BH1210" s="47"/>
      <c r="BI1210" s="47"/>
      <c r="BJ1210" s="47"/>
      <c r="BK1210" s="46"/>
      <c r="BL1210" s="110"/>
      <c r="BM1210" s="110"/>
      <c r="BN1210" s="47"/>
      <c r="BO1210" s="46"/>
      <c r="BP1210" s="47">
        <v>2255</v>
      </c>
      <c r="BQ1210" s="47">
        <v>0</v>
      </c>
      <c r="BR1210" s="47">
        <f t="shared" ref="BR1210:BR1230" si="113">+BP1210+BQ1210</f>
        <v>2255</v>
      </c>
      <c r="BS1210" s="46"/>
      <c r="BT1210" s="47"/>
      <c r="BU1210" s="47"/>
      <c r="BV1210" s="47"/>
      <c r="BW1210" s="46"/>
      <c r="BX1210" s="47"/>
      <c r="BY1210" s="47"/>
      <c r="BZ1210" s="47"/>
      <c r="CA1210" s="46"/>
      <c r="CB1210" s="47"/>
      <c r="CC1210" s="47"/>
      <c r="CD1210" s="47"/>
      <c r="CE1210" s="46"/>
      <c r="CF1210" s="47"/>
      <c r="CG1210" s="47"/>
      <c r="CH1210" s="47"/>
      <c r="CI1210" s="46"/>
      <c r="CJ1210" s="47"/>
      <c r="CK1210" s="47"/>
      <c r="CL1210" s="47"/>
      <c r="CM1210" s="46"/>
      <c r="CN1210" s="46"/>
      <c r="CO1210" s="46"/>
      <c r="CP1210" s="46"/>
      <c r="CQ1210" s="46"/>
      <c r="CR1210" s="46"/>
      <c r="CS1210" s="46"/>
      <c r="CT1210" s="46"/>
      <c r="CU1210" s="46"/>
      <c r="CV1210" s="47"/>
      <c r="CW1210" s="47"/>
      <c r="CX1210" s="47"/>
      <c r="CY1210" s="46"/>
      <c r="CZ1210" s="28"/>
      <c r="DA1210" s="28"/>
      <c r="DB1210" s="35"/>
      <c r="DE1210" s="31">
        <f t="shared" si="108"/>
        <v>2255</v>
      </c>
    </row>
    <row r="1211" spans="1:109" ht="22.5" x14ac:dyDescent="0.25">
      <c r="A1211" s="18">
        <v>2442</v>
      </c>
      <c r="B1211" s="38" t="s">
        <v>1401</v>
      </c>
      <c r="C1211" s="33" t="s">
        <v>43</v>
      </c>
      <c r="D1211" s="40">
        <v>5</v>
      </c>
      <c r="E1211" s="21">
        <f>D1211</f>
        <v>5</v>
      </c>
      <c r="F1211" s="23" t="s">
        <v>1034</v>
      </c>
      <c r="G1211" s="23" t="s">
        <v>1039</v>
      </c>
      <c r="H1211" s="22"/>
      <c r="I1211" s="22"/>
      <c r="J1211" s="22"/>
      <c r="K1211" s="22"/>
      <c r="L1211" s="23"/>
      <c r="M1211" s="22"/>
      <c r="N1211" s="24"/>
      <c r="O1211" s="24"/>
      <c r="P1211" s="24"/>
      <c r="Q1211" s="24"/>
      <c r="R1211" s="46"/>
      <c r="S1211" s="46"/>
      <c r="T1211" s="47"/>
      <c r="U1211" s="47"/>
      <c r="V1211" s="47"/>
      <c r="W1211" s="46"/>
      <c r="X1211" s="47"/>
      <c r="Y1211" s="47"/>
      <c r="Z1211" s="47"/>
      <c r="AA1211" s="46"/>
      <c r="AB1211" s="46"/>
      <c r="AC1211" s="46"/>
      <c r="AD1211" s="46"/>
      <c r="AE1211" s="46"/>
      <c r="AF1211" s="47"/>
      <c r="AG1211" s="47"/>
      <c r="AH1211" s="47"/>
      <c r="AI1211" s="46"/>
      <c r="AJ1211" s="46"/>
      <c r="AK1211" s="46"/>
      <c r="AL1211" s="46"/>
      <c r="AM1211" s="46"/>
      <c r="AN1211" s="47"/>
      <c r="AO1211" s="47"/>
      <c r="AP1211" s="47"/>
      <c r="AQ1211" s="46"/>
      <c r="AR1211" s="47"/>
      <c r="AS1211" s="47"/>
      <c r="AT1211" s="95"/>
      <c r="AU1211" s="46"/>
      <c r="AV1211" s="47"/>
      <c r="AW1211" s="47"/>
      <c r="AX1211" s="47"/>
      <c r="AY1211" s="46"/>
      <c r="AZ1211" s="46"/>
      <c r="BA1211" s="46"/>
      <c r="BB1211" s="46"/>
      <c r="BC1211" s="46"/>
      <c r="BD1211" s="47"/>
      <c r="BE1211" s="47"/>
      <c r="BF1211" s="47"/>
      <c r="BG1211" s="46"/>
      <c r="BH1211" s="47"/>
      <c r="BI1211" s="47"/>
      <c r="BJ1211" s="47"/>
      <c r="BK1211" s="46"/>
      <c r="BL1211" s="110"/>
      <c r="BM1211" s="110"/>
      <c r="BN1211" s="47"/>
      <c r="BO1211" s="46"/>
      <c r="BP1211" s="47">
        <v>2524</v>
      </c>
      <c r="BQ1211" s="47">
        <v>0</v>
      </c>
      <c r="BR1211" s="47">
        <f t="shared" si="113"/>
        <v>2524</v>
      </c>
      <c r="BS1211" s="46"/>
      <c r="BT1211" s="47"/>
      <c r="BU1211" s="47"/>
      <c r="BV1211" s="47"/>
      <c r="BW1211" s="46"/>
      <c r="BX1211" s="47"/>
      <c r="BY1211" s="47"/>
      <c r="BZ1211" s="47"/>
      <c r="CA1211" s="46"/>
      <c r="CB1211" s="47"/>
      <c r="CC1211" s="47"/>
      <c r="CD1211" s="47"/>
      <c r="CE1211" s="46"/>
      <c r="CF1211" s="47"/>
      <c r="CG1211" s="47"/>
      <c r="CH1211" s="47"/>
      <c r="CI1211" s="46"/>
      <c r="CJ1211" s="47"/>
      <c r="CK1211" s="47"/>
      <c r="CL1211" s="47"/>
      <c r="CM1211" s="46"/>
      <c r="CN1211" s="46"/>
      <c r="CO1211" s="46"/>
      <c r="CP1211" s="46"/>
      <c r="CQ1211" s="46"/>
      <c r="CR1211" s="46"/>
      <c r="CS1211" s="46"/>
      <c r="CT1211" s="46"/>
      <c r="CU1211" s="46"/>
      <c r="CV1211" s="47"/>
      <c r="CW1211" s="47"/>
      <c r="CX1211" s="47"/>
      <c r="CY1211" s="46"/>
      <c r="CZ1211" s="28"/>
      <c r="DA1211" s="28"/>
      <c r="DB1211" s="35"/>
      <c r="DE1211" s="31">
        <f t="shared" si="108"/>
        <v>2524</v>
      </c>
    </row>
    <row r="1212" spans="1:109" ht="22.5" x14ac:dyDescent="0.25">
      <c r="A1212" s="36">
        <v>2443</v>
      </c>
      <c r="B1212" s="38" t="s">
        <v>1402</v>
      </c>
      <c r="C1212" s="33" t="s">
        <v>43</v>
      </c>
      <c r="D1212" s="40">
        <v>5</v>
      </c>
      <c r="E1212" s="21">
        <v>20</v>
      </c>
      <c r="F1212" s="23" t="s">
        <v>1034</v>
      </c>
      <c r="G1212" s="23" t="s">
        <v>1039</v>
      </c>
      <c r="H1212" s="22"/>
      <c r="I1212" s="22"/>
      <c r="J1212" s="22"/>
      <c r="K1212" s="22"/>
      <c r="L1212" s="23"/>
      <c r="M1212" s="22"/>
      <c r="N1212" s="24"/>
      <c r="O1212" s="24"/>
      <c r="P1212" s="24"/>
      <c r="Q1212" s="24"/>
      <c r="R1212" s="46"/>
      <c r="S1212" s="46"/>
      <c r="T1212" s="47"/>
      <c r="U1212" s="47"/>
      <c r="V1212" s="47"/>
      <c r="W1212" s="46"/>
      <c r="X1212" s="47"/>
      <c r="Y1212" s="47"/>
      <c r="Z1212" s="47"/>
      <c r="AA1212" s="46"/>
      <c r="AB1212" s="46"/>
      <c r="AC1212" s="46"/>
      <c r="AD1212" s="46"/>
      <c r="AE1212" s="46"/>
      <c r="AF1212" s="47"/>
      <c r="AG1212" s="47"/>
      <c r="AH1212" s="47"/>
      <c r="AI1212" s="46"/>
      <c r="AJ1212" s="46"/>
      <c r="AK1212" s="46"/>
      <c r="AL1212" s="46"/>
      <c r="AM1212" s="46"/>
      <c r="AN1212" s="47"/>
      <c r="AO1212" s="47"/>
      <c r="AP1212" s="47"/>
      <c r="AQ1212" s="46"/>
      <c r="AR1212" s="47"/>
      <c r="AS1212" s="47"/>
      <c r="AT1212" s="95"/>
      <c r="AU1212" s="46"/>
      <c r="AV1212" s="47"/>
      <c r="AW1212" s="47"/>
      <c r="AX1212" s="47"/>
      <c r="AY1212" s="46"/>
      <c r="AZ1212" s="46"/>
      <c r="BA1212" s="46"/>
      <c r="BB1212" s="46"/>
      <c r="BC1212" s="46"/>
      <c r="BD1212" s="47"/>
      <c r="BE1212" s="47"/>
      <c r="BF1212" s="47"/>
      <c r="BG1212" s="46"/>
      <c r="BH1212" s="47"/>
      <c r="BI1212" s="47"/>
      <c r="BJ1212" s="47"/>
      <c r="BK1212" s="46"/>
      <c r="BL1212" s="110"/>
      <c r="BM1212" s="110"/>
      <c r="BN1212" s="47"/>
      <c r="BO1212" s="46"/>
      <c r="BP1212" s="47">
        <v>2524</v>
      </c>
      <c r="BQ1212" s="47">
        <v>0</v>
      </c>
      <c r="BR1212" s="47">
        <f t="shared" si="113"/>
        <v>2524</v>
      </c>
      <c r="BS1212" s="46"/>
      <c r="BT1212" s="47"/>
      <c r="BU1212" s="47"/>
      <c r="BV1212" s="47"/>
      <c r="BW1212" s="46"/>
      <c r="BX1212" s="47"/>
      <c r="BY1212" s="47"/>
      <c r="BZ1212" s="47"/>
      <c r="CA1212" s="46"/>
      <c r="CB1212" s="47"/>
      <c r="CC1212" s="47"/>
      <c r="CD1212" s="47"/>
      <c r="CE1212" s="46"/>
      <c r="CF1212" s="47"/>
      <c r="CG1212" s="47"/>
      <c r="CH1212" s="47"/>
      <c r="CI1212" s="46"/>
      <c r="CJ1212" s="47"/>
      <c r="CK1212" s="47"/>
      <c r="CL1212" s="47"/>
      <c r="CM1212" s="46"/>
      <c r="CN1212" s="46"/>
      <c r="CO1212" s="46"/>
      <c r="CP1212" s="46"/>
      <c r="CQ1212" s="46"/>
      <c r="CR1212" s="46"/>
      <c r="CS1212" s="46"/>
      <c r="CT1212" s="46"/>
      <c r="CU1212" s="46"/>
      <c r="CV1212" s="47"/>
      <c r="CW1212" s="47"/>
      <c r="CX1212" s="47"/>
      <c r="CY1212" s="46"/>
      <c r="CZ1212" s="28"/>
      <c r="DA1212" s="28"/>
      <c r="DB1212" s="35"/>
      <c r="DE1212" s="31">
        <f t="shared" si="108"/>
        <v>2524</v>
      </c>
    </row>
    <row r="1213" spans="1:109" ht="22.5" x14ac:dyDescent="0.25">
      <c r="A1213" s="18">
        <v>2444</v>
      </c>
      <c r="B1213" s="38" t="s">
        <v>1403</v>
      </c>
      <c r="C1213" s="33" t="s">
        <v>43</v>
      </c>
      <c r="D1213" s="40">
        <v>2</v>
      </c>
      <c r="E1213" s="21">
        <v>20</v>
      </c>
      <c r="F1213" s="23" t="s">
        <v>1034</v>
      </c>
      <c r="G1213" s="23" t="s">
        <v>1039</v>
      </c>
      <c r="H1213" s="22"/>
      <c r="I1213" s="22"/>
      <c r="J1213" s="22"/>
      <c r="K1213" s="22"/>
      <c r="L1213" s="23"/>
      <c r="M1213" s="22"/>
      <c r="N1213" s="24"/>
      <c r="O1213" s="24"/>
      <c r="P1213" s="24"/>
      <c r="Q1213" s="24"/>
      <c r="R1213" s="46"/>
      <c r="S1213" s="46"/>
      <c r="T1213" s="47"/>
      <c r="U1213" s="47"/>
      <c r="V1213" s="47"/>
      <c r="W1213" s="46"/>
      <c r="X1213" s="47"/>
      <c r="Y1213" s="47"/>
      <c r="Z1213" s="47"/>
      <c r="AA1213" s="46"/>
      <c r="AB1213" s="46"/>
      <c r="AC1213" s="46"/>
      <c r="AD1213" s="46"/>
      <c r="AE1213" s="46"/>
      <c r="AF1213" s="47"/>
      <c r="AG1213" s="47"/>
      <c r="AH1213" s="47"/>
      <c r="AI1213" s="46"/>
      <c r="AJ1213" s="46"/>
      <c r="AK1213" s="46"/>
      <c r="AL1213" s="46"/>
      <c r="AM1213" s="46"/>
      <c r="AN1213" s="47"/>
      <c r="AO1213" s="47"/>
      <c r="AP1213" s="47"/>
      <c r="AQ1213" s="46"/>
      <c r="AR1213" s="47"/>
      <c r="AS1213" s="47"/>
      <c r="AT1213" s="95"/>
      <c r="AU1213" s="46"/>
      <c r="AV1213" s="47"/>
      <c r="AW1213" s="47"/>
      <c r="AX1213" s="47"/>
      <c r="AY1213" s="46"/>
      <c r="AZ1213" s="46"/>
      <c r="BA1213" s="46"/>
      <c r="BB1213" s="46"/>
      <c r="BC1213" s="46"/>
      <c r="BD1213" s="47"/>
      <c r="BE1213" s="47"/>
      <c r="BF1213" s="47"/>
      <c r="BG1213" s="46"/>
      <c r="BH1213" s="47"/>
      <c r="BI1213" s="47"/>
      <c r="BJ1213" s="47"/>
      <c r="BK1213" s="46"/>
      <c r="BL1213" s="110"/>
      <c r="BM1213" s="110"/>
      <c r="BN1213" s="47"/>
      <c r="BO1213" s="46"/>
      <c r="BP1213" s="47">
        <v>2524</v>
      </c>
      <c r="BQ1213" s="47">
        <v>0</v>
      </c>
      <c r="BR1213" s="47">
        <f t="shared" si="113"/>
        <v>2524</v>
      </c>
      <c r="BS1213" s="46"/>
      <c r="BT1213" s="47"/>
      <c r="BU1213" s="47"/>
      <c r="BV1213" s="47"/>
      <c r="BW1213" s="46"/>
      <c r="BX1213" s="47"/>
      <c r="BY1213" s="47"/>
      <c r="BZ1213" s="47"/>
      <c r="CA1213" s="46"/>
      <c r="CB1213" s="47"/>
      <c r="CC1213" s="47"/>
      <c r="CD1213" s="47"/>
      <c r="CE1213" s="46"/>
      <c r="CF1213" s="47"/>
      <c r="CG1213" s="47"/>
      <c r="CH1213" s="47"/>
      <c r="CI1213" s="46"/>
      <c r="CJ1213" s="47"/>
      <c r="CK1213" s="47"/>
      <c r="CL1213" s="47"/>
      <c r="CM1213" s="46"/>
      <c r="CN1213" s="46"/>
      <c r="CO1213" s="46"/>
      <c r="CP1213" s="46"/>
      <c r="CQ1213" s="46"/>
      <c r="CR1213" s="46"/>
      <c r="CS1213" s="46"/>
      <c r="CT1213" s="46"/>
      <c r="CU1213" s="46"/>
      <c r="CV1213" s="47"/>
      <c r="CW1213" s="47"/>
      <c r="CX1213" s="47"/>
      <c r="CY1213" s="46"/>
      <c r="CZ1213" s="28"/>
      <c r="DA1213" s="28"/>
      <c r="DB1213" s="35"/>
      <c r="DE1213" s="31">
        <f t="shared" si="108"/>
        <v>2524</v>
      </c>
    </row>
    <row r="1214" spans="1:109" ht="22.5" x14ac:dyDescent="0.25">
      <c r="A1214" s="18">
        <v>2445</v>
      </c>
      <c r="B1214" s="38" t="s">
        <v>1404</v>
      </c>
      <c r="C1214" s="33" t="s">
        <v>43</v>
      </c>
      <c r="D1214" s="40">
        <v>2</v>
      </c>
      <c r="E1214" s="21">
        <v>3</v>
      </c>
      <c r="F1214" s="23" t="s">
        <v>1034</v>
      </c>
      <c r="G1214" s="23" t="s">
        <v>1039</v>
      </c>
      <c r="H1214" s="22"/>
      <c r="I1214" s="22"/>
      <c r="J1214" s="22"/>
      <c r="K1214" s="22"/>
      <c r="L1214" s="23"/>
      <c r="M1214" s="22"/>
      <c r="N1214" s="24"/>
      <c r="O1214" s="24"/>
      <c r="P1214" s="24"/>
      <c r="Q1214" s="24"/>
      <c r="R1214" s="46"/>
      <c r="S1214" s="46"/>
      <c r="T1214" s="47"/>
      <c r="U1214" s="47"/>
      <c r="V1214" s="47"/>
      <c r="W1214" s="46"/>
      <c r="X1214" s="47"/>
      <c r="Y1214" s="47"/>
      <c r="Z1214" s="47"/>
      <c r="AA1214" s="46"/>
      <c r="AB1214" s="46"/>
      <c r="AC1214" s="46"/>
      <c r="AD1214" s="46"/>
      <c r="AE1214" s="46"/>
      <c r="AF1214" s="47"/>
      <c r="AG1214" s="47"/>
      <c r="AH1214" s="47"/>
      <c r="AI1214" s="46"/>
      <c r="AJ1214" s="46"/>
      <c r="AK1214" s="46"/>
      <c r="AL1214" s="46"/>
      <c r="AM1214" s="46"/>
      <c r="AN1214" s="47"/>
      <c r="AO1214" s="47"/>
      <c r="AP1214" s="47"/>
      <c r="AQ1214" s="46"/>
      <c r="AR1214" s="47"/>
      <c r="AS1214" s="47"/>
      <c r="AT1214" s="95"/>
      <c r="AU1214" s="46"/>
      <c r="AV1214" s="47"/>
      <c r="AW1214" s="47"/>
      <c r="AX1214" s="47"/>
      <c r="AY1214" s="46"/>
      <c r="AZ1214" s="46"/>
      <c r="BA1214" s="46"/>
      <c r="BB1214" s="46"/>
      <c r="BC1214" s="46"/>
      <c r="BD1214" s="47"/>
      <c r="BE1214" s="47"/>
      <c r="BF1214" s="47"/>
      <c r="BG1214" s="46"/>
      <c r="BH1214" s="47"/>
      <c r="BI1214" s="47"/>
      <c r="BJ1214" s="47"/>
      <c r="BK1214" s="46"/>
      <c r="BL1214" s="110"/>
      <c r="BM1214" s="110"/>
      <c r="BN1214" s="47"/>
      <c r="BO1214" s="46"/>
      <c r="BP1214" s="47">
        <v>2524</v>
      </c>
      <c r="BQ1214" s="47">
        <v>0</v>
      </c>
      <c r="BR1214" s="47">
        <f t="shared" si="113"/>
        <v>2524</v>
      </c>
      <c r="BS1214" s="46"/>
      <c r="BT1214" s="47"/>
      <c r="BU1214" s="47"/>
      <c r="BV1214" s="47"/>
      <c r="BW1214" s="46"/>
      <c r="BX1214" s="47"/>
      <c r="BY1214" s="47"/>
      <c r="BZ1214" s="47"/>
      <c r="CA1214" s="46"/>
      <c r="CB1214" s="47"/>
      <c r="CC1214" s="47"/>
      <c r="CD1214" s="47"/>
      <c r="CE1214" s="46"/>
      <c r="CF1214" s="47"/>
      <c r="CG1214" s="47"/>
      <c r="CH1214" s="47"/>
      <c r="CI1214" s="46"/>
      <c r="CJ1214" s="47"/>
      <c r="CK1214" s="47"/>
      <c r="CL1214" s="47"/>
      <c r="CM1214" s="46"/>
      <c r="CN1214" s="46"/>
      <c r="CO1214" s="46"/>
      <c r="CP1214" s="46"/>
      <c r="CQ1214" s="46"/>
      <c r="CR1214" s="46"/>
      <c r="CS1214" s="46"/>
      <c r="CT1214" s="46"/>
      <c r="CU1214" s="46"/>
      <c r="CV1214" s="47"/>
      <c r="CW1214" s="47"/>
      <c r="CX1214" s="47"/>
      <c r="CY1214" s="46"/>
      <c r="CZ1214" s="28"/>
      <c r="DA1214" s="28"/>
      <c r="DB1214" s="35"/>
      <c r="DE1214" s="31">
        <f t="shared" si="108"/>
        <v>2524</v>
      </c>
    </row>
    <row r="1215" spans="1:109" ht="22.5" x14ac:dyDescent="0.25">
      <c r="A1215" s="36">
        <v>2446</v>
      </c>
      <c r="B1215" s="38" t="s">
        <v>1405</v>
      </c>
      <c r="C1215" s="33" t="s">
        <v>43</v>
      </c>
      <c r="D1215" s="40">
        <v>5</v>
      </c>
      <c r="E1215" s="21">
        <f>D1215</f>
        <v>5</v>
      </c>
      <c r="F1215" s="23" t="s">
        <v>1034</v>
      </c>
      <c r="G1215" s="23" t="s">
        <v>1039</v>
      </c>
      <c r="H1215" s="22"/>
      <c r="I1215" s="22"/>
      <c r="J1215" s="22"/>
      <c r="K1215" s="22"/>
      <c r="L1215" s="23"/>
      <c r="M1215" s="22"/>
      <c r="N1215" s="24"/>
      <c r="O1215" s="24"/>
      <c r="P1215" s="24"/>
      <c r="Q1215" s="24"/>
      <c r="R1215" s="46"/>
      <c r="S1215" s="46"/>
      <c r="T1215" s="47"/>
      <c r="U1215" s="47"/>
      <c r="V1215" s="47"/>
      <c r="W1215" s="46"/>
      <c r="X1215" s="47"/>
      <c r="Y1215" s="47"/>
      <c r="Z1215" s="47"/>
      <c r="AA1215" s="46"/>
      <c r="AB1215" s="46"/>
      <c r="AC1215" s="46"/>
      <c r="AD1215" s="46"/>
      <c r="AE1215" s="46"/>
      <c r="AF1215" s="47"/>
      <c r="AG1215" s="47"/>
      <c r="AH1215" s="47"/>
      <c r="AI1215" s="46"/>
      <c r="AJ1215" s="46"/>
      <c r="AK1215" s="46"/>
      <c r="AL1215" s="46"/>
      <c r="AM1215" s="46"/>
      <c r="AN1215" s="47"/>
      <c r="AO1215" s="47"/>
      <c r="AP1215" s="47"/>
      <c r="AQ1215" s="46"/>
      <c r="AR1215" s="47"/>
      <c r="AS1215" s="47"/>
      <c r="AT1215" s="95"/>
      <c r="AU1215" s="46"/>
      <c r="AV1215" s="47"/>
      <c r="AW1215" s="47"/>
      <c r="AX1215" s="47"/>
      <c r="AY1215" s="46"/>
      <c r="AZ1215" s="46"/>
      <c r="BA1215" s="46"/>
      <c r="BB1215" s="46"/>
      <c r="BC1215" s="46"/>
      <c r="BD1215" s="47"/>
      <c r="BE1215" s="47"/>
      <c r="BF1215" s="47"/>
      <c r="BG1215" s="46"/>
      <c r="BH1215" s="47"/>
      <c r="BI1215" s="47"/>
      <c r="BJ1215" s="47"/>
      <c r="BK1215" s="46"/>
      <c r="BL1215" s="110"/>
      <c r="BM1215" s="110"/>
      <c r="BN1215" s="47"/>
      <c r="BO1215" s="46"/>
      <c r="BP1215" s="47">
        <v>2631</v>
      </c>
      <c r="BQ1215" s="47">
        <v>0</v>
      </c>
      <c r="BR1215" s="47">
        <f t="shared" si="113"/>
        <v>2631</v>
      </c>
      <c r="BS1215" s="46"/>
      <c r="BT1215" s="47"/>
      <c r="BU1215" s="47"/>
      <c r="BV1215" s="47"/>
      <c r="BW1215" s="46"/>
      <c r="BX1215" s="47"/>
      <c r="BY1215" s="47"/>
      <c r="BZ1215" s="47"/>
      <c r="CA1215" s="46"/>
      <c r="CB1215" s="47"/>
      <c r="CC1215" s="47"/>
      <c r="CD1215" s="47"/>
      <c r="CE1215" s="46"/>
      <c r="CF1215" s="47"/>
      <c r="CG1215" s="47"/>
      <c r="CH1215" s="47"/>
      <c r="CI1215" s="46"/>
      <c r="CJ1215" s="47"/>
      <c r="CK1215" s="47"/>
      <c r="CL1215" s="47"/>
      <c r="CM1215" s="46"/>
      <c r="CN1215" s="46"/>
      <c r="CO1215" s="46"/>
      <c r="CP1215" s="46"/>
      <c r="CQ1215" s="46"/>
      <c r="CR1215" s="46"/>
      <c r="CS1215" s="46"/>
      <c r="CT1215" s="46"/>
      <c r="CU1215" s="46"/>
      <c r="CV1215" s="47"/>
      <c r="CW1215" s="47"/>
      <c r="CX1215" s="47"/>
      <c r="CY1215" s="46"/>
      <c r="CZ1215" s="28"/>
      <c r="DA1215" s="28"/>
      <c r="DB1215" s="35"/>
      <c r="DE1215" s="31">
        <f t="shared" si="108"/>
        <v>2631</v>
      </c>
    </row>
    <row r="1216" spans="1:109" ht="22.5" x14ac:dyDescent="0.25">
      <c r="A1216" s="18">
        <v>2447</v>
      </c>
      <c r="B1216" s="38" t="s">
        <v>1406</v>
      </c>
      <c r="C1216" s="33" t="s">
        <v>43</v>
      </c>
      <c r="D1216" s="40">
        <v>5</v>
      </c>
      <c r="E1216" s="21">
        <v>35</v>
      </c>
      <c r="F1216" s="23" t="s">
        <v>1034</v>
      </c>
      <c r="G1216" s="23" t="s">
        <v>1039</v>
      </c>
      <c r="H1216" s="22"/>
      <c r="I1216" s="22"/>
      <c r="J1216" s="22"/>
      <c r="K1216" s="22"/>
      <c r="L1216" s="23"/>
      <c r="M1216" s="22"/>
      <c r="N1216" s="24"/>
      <c r="O1216" s="24"/>
      <c r="P1216" s="24"/>
      <c r="Q1216" s="24"/>
      <c r="R1216" s="46"/>
      <c r="S1216" s="46"/>
      <c r="T1216" s="47"/>
      <c r="U1216" s="47"/>
      <c r="V1216" s="47"/>
      <c r="W1216" s="46"/>
      <c r="X1216" s="47"/>
      <c r="Y1216" s="47"/>
      <c r="Z1216" s="47"/>
      <c r="AA1216" s="46"/>
      <c r="AB1216" s="46"/>
      <c r="AC1216" s="46"/>
      <c r="AD1216" s="46"/>
      <c r="AE1216" s="46"/>
      <c r="AF1216" s="47"/>
      <c r="AG1216" s="47"/>
      <c r="AH1216" s="47"/>
      <c r="AI1216" s="46"/>
      <c r="AJ1216" s="46"/>
      <c r="AK1216" s="46"/>
      <c r="AL1216" s="46"/>
      <c r="AM1216" s="46"/>
      <c r="AN1216" s="47"/>
      <c r="AO1216" s="47"/>
      <c r="AP1216" s="47"/>
      <c r="AQ1216" s="46"/>
      <c r="AR1216" s="47"/>
      <c r="AS1216" s="47"/>
      <c r="AT1216" s="95"/>
      <c r="AU1216" s="46"/>
      <c r="AV1216" s="47"/>
      <c r="AW1216" s="47"/>
      <c r="AX1216" s="47"/>
      <c r="AY1216" s="46"/>
      <c r="AZ1216" s="46"/>
      <c r="BA1216" s="46"/>
      <c r="BB1216" s="46"/>
      <c r="BC1216" s="46"/>
      <c r="BD1216" s="47"/>
      <c r="BE1216" s="47"/>
      <c r="BF1216" s="47"/>
      <c r="BG1216" s="46"/>
      <c r="BH1216" s="47"/>
      <c r="BI1216" s="47"/>
      <c r="BJ1216" s="47"/>
      <c r="BK1216" s="46"/>
      <c r="BL1216" s="110"/>
      <c r="BM1216" s="110"/>
      <c r="BN1216" s="47"/>
      <c r="BO1216" s="46"/>
      <c r="BP1216" s="47">
        <v>2631</v>
      </c>
      <c r="BQ1216" s="47">
        <v>0</v>
      </c>
      <c r="BR1216" s="47">
        <f t="shared" si="113"/>
        <v>2631</v>
      </c>
      <c r="BS1216" s="46"/>
      <c r="BT1216" s="47"/>
      <c r="BU1216" s="47"/>
      <c r="BV1216" s="47"/>
      <c r="BW1216" s="46"/>
      <c r="BX1216" s="47"/>
      <c r="BY1216" s="47"/>
      <c r="BZ1216" s="47"/>
      <c r="CA1216" s="46"/>
      <c r="CB1216" s="47"/>
      <c r="CC1216" s="47"/>
      <c r="CD1216" s="47"/>
      <c r="CE1216" s="46"/>
      <c r="CF1216" s="47"/>
      <c r="CG1216" s="47"/>
      <c r="CH1216" s="47"/>
      <c r="CI1216" s="46"/>
      <c r="CJ1216" s="47">
        <v>4500</v>
      </c>
      <c r="CK1216" s="47">
        <v>0</v>
      </c>
      <c r="CL1216" s="47">
        <f t="shared" ref="CL1216:CL1221" si="114">+CJ1216+CK1216</f>
        <v>4500</v>
      </c>
      <c r="CM1216" s="46"/>
      <c r="CN1216" s="46"/>
      <c r="CO1216" s="46"/>
      <c r="CP1216" s="46"/>
      <c r="CQ1216" s="46"/>
      <c r="CR1216" s="46"/>
      <c r="CS1216" s="46"/>
      <c r="CT1216" s="46"/>
      <c r="CU1216" s="46"/>
      <c r="CV1216" s="47"/>
      <c r="CW1216" s="47"/>
      <c r="CX1216" s="47"/>
      <c r="CY1216" s="46"/>
      <c r="CZ1216" s="28"/>
      <c r="DA1216" s="28"/>
      <c r="DB1216" s="35"/>
      <c r="DE1216" s="31">
        <f t="shared" si="108"/>
        <v>3565.5</v>
      </c>
    </row>
    <row r="1217" spans="1:109" ht="22.5" x14ac:dyDescent="0.25">
      <c r="A1217" s="18">
        <v>2439</v>
      </c>
      <c r="B1217" s="38" t="s">
        <v>1407</v>
      </c>
      <c r="C1217" s="33" t="s">
        <v>43</v>
      </c>
      <c r="D1217" s="40">
        <v>30</v>
      </c>
      <c r="E1217" s="21">
        <v>30</v>
      </c>
      <c r="F1217" s="23" t="s">
        <v>1034</v>
      </c>
      <c r="G1217" s="23" t="s">
        <v>1039</v>
      </c>
      <c r="H1217" s="22"/>
      <c r="I1217" s="22"/>
      <c r="J1217" s="22"/>
      <c r="K1217" s="22"/>
      <c r="L1217" s="23"/>
      <c r="M1217" s="22"/>
      <c r="N1217" s="24"/>
      <c r="O1217" s="24"/>
      <c r="P1217" s="24"/>
      <c r="Q1217" s="24"/>
      <c r="R1217" s="46"/>
      <c r="S1217" s="46"/>
      <c r="T1217" s="47"/>
      <c r="U1217" s="47"/>
      <c r="V1217" s="47"/>
      <c r="W1217" s="46"/>
      <c r="X1217" s="47"/>
      <c r="Y1217" s="47"/>
      <c r="Z1217" s="47"/>
      <c r="AA1217" s="46"/>
      <c r="AB1217" s="46"/>
      <c r="AC1217" s="46"/>
      <c r="AD1217" s="46"/>
      <c r="AE1217" s="46"/>
      <c r="AF1217" s="47"/>
      <c r="AG1217" s="47"/>
      <c r="AH1217" s="47"/>
      <c r="AI1217" s="46"/>
      <c r="AJ1217" s="46"/>
      <c r="AK1217" s="46"/>
      <c r="AL1217" s="46"/>
      <c r="AM1217" s="46"/>
      <c r="AN1217" s="47"/>
      <c r="AO1217" s="47"/>
      <c r="AP1217" s="47"/>
      <c r="AQ1217" s="46"/>
      <c r="AR1217" s="47">
        <f>VLOOKUP(A1217,'[11]cirugia y sus especialida (404)'!$A$1:$U$425,19,0)</f>
        <v>2759</v>
      </c>
      <c r="AS1217" s="47">
        <f>VLOOKUP(A1217,'[11]cirugia y sus especialida (404)'!$A$1:$U$425,20,0)</f>
        <v>0</v>
      </c>
      <c r="AT1217" s="95">
        <f>+AR1217+AS1217</f>
        <v>2759</v>
      </c>
      <c r="AU1217" s="46"/>
      <c r="AV1217" s="47"/>
      <c r="AW1217" s="47"/>
      <c r="AX1217" s="47"/>
      <c r="AY1217" s="46"/>
      <c r="AZ1217" s="46"/>
      <c r="BA1217" s="46"/>
      <c r="BB1217" s="46"/>
      <c r="BC1217" s="46"/>
      <c r="BD1217" s="47"/>
      <c r="BE1217" s="47"/>
      <c r="BF1217" s="47"/>
      <c r="BG1217" s="46"/>
      <c r="BH1217" s="47"/>
      <c r="BI1217" s="47"/>
      <c r="BJ1217" s="47"/>
      <c r="BK1217" s="46"/>
      <c r="BL1217" s="110"/>
      <c r="BM1217" s="110"/>
      <c r="BN1217" s="47"/>
      <c r="BO1217" s="46"/>
      <c r="BP1217" s="47">
        <v>2846</v>
      </c>
      <c r="BQ1217" s="47">
        <v>0</v>
      </c>
      <c r="BR1217" s="47">
        <f t="shared" si="113"/>
        <v>2846</v>
      </c>
      <c r="BS1217" s="46"/>
      <c r="BT1217" s="47"/>
      <c r="BU1217" s="47"/>
      <c r="BV1217" s="47"/>
      <c r="BW1217" s="46"/>
      <c r="BX1217" s="47"/>
      <c r="BY1217" s="47"/>
      <c r="BZ1217" s="47"/>
      <c r="CA1217" s="46"/>
      <c r="CB1217" s="47"/>
      <c r="CC1217" s="47"/>
      <c r="CD1217" s="47"/>
      <c r="CE1217" s="46"/>
      <c r="CF1217" s="47"/>
      <c r="CG1217" s="47"/>
      <c r="CH1217" s="47"/>
      <c r="CI1217" s="46"/>
      <c r="CJ1217" s="47">
        <v>4500</v>
      </c>
      <c r="CK1217" s="47">
        <v>0</v>
      </c>
      <c r="CL1217" s="47">
        <f t="shared" si="114"/>
        <v>4500</v>
      </c>
      <c r="CM1217" s="46"/>
      <c r="CN1217" s="46"/>
      <c r="CO1217" s="46"/>
      <c r="CP1217" s="46"/>
      <c r="CQ1217" s="46"/>
      <c r="CR1217" s="46"/>
      <c r="CS1217" s="46"/>
      <c r="CT1217" s="46"/>
      <c r="CU1217" s="46"/>
      <c r="CV1217" s="47"/>
      <c r="CW1217" s="47"/>
      <c r="CX1217" s="47"/>
      <c r="CY1217" s="46"/>
      <c r="CZ1217" s="28"/>
      <c r="DA1217" s="28"/>
      <c r="DB1217" s="35"/>
      <c r="DE1217" s="31">
        <f t="shared" si="108"/>
        <v>2846</v>
      </c>
    </row>
    <row r="1218" spans="1:109" ht="22.5" x14ac:dyDescent="0.25">
      <c r="A1218" s="18">
        <v>2448</v>
      </c>
      <c r="B1218" s="38" t="s">
        <v>1408</v>
      </c>
      <c r="C1218" s="33" t="s">
        <v>43</v>
      </c>
      <c r="D1218" s="40">
        <v>50</v>
      </c>
      <c r="E1218" s="21">
        <v>137</v>
      </c>
      <c r="F1218" s="23" t="s">
        <v>1034</v>
      </c>
      <c r="G1218" s="23" t="s">
        <v>1039</v>
      </c>
      <c r="H1218" s="22"/>
      <c r="I1218" s="22"/>
      <c r="J1218" s="22"/>
      <c r="K1218" s="22"/>
      <c r="L1218" s="23"/>
      <c r="M1218" s="22" t="s">
        <v>124</v>
      </c>
      <c r="N1218" s="24"/>
      <c r="O1218" s="24"/>
      <c r="P1218" s="24"/>
      <c r="Q1218" s="24"/>
      <c r="R1218" s="46"/>
      <c r="S1218" s="46"/>
      <c r="T1218" s="47"/>
      <c r="U1218" s="47"/>
      <c r="V1218" s="47"/>
      <c r="W1218" s="46"/>
      <c r="X1218" s="47"/>
      <c r="Y1218" s="47"/>
      <c r="Z1218" s="47"/>
      <c r="AA1218" s="46"/>
      <c r="AB1218" s="46"/>
      <c r="AC1218" s="46"/>
      <c r="AD1218" s="46"/>
      <c r="AE1218" s="46"/>
      <c r="AF1218" s="47"/>
      <c r="AG1218" s="47"/>
      <c r="AH1218" s="47"/>
      <c r="AI1218" s="46"/>
      <c r="AJ1218" s="46"/>
      <c r="AK1218" s="46"/>
      <c r="AL1218" s="46"/>
      <c r="AM1218" s="46"/>
      <c r="AN1218" s="47"/>
      <c r="AO1218" s="47"/>
      <c r="AP1218" s="47"/>
      <c r="AQ1218" s="46"/>
      <c r="AR1218" s="47"/>
      <c r="AS1218" s="47"/>
      <c r="AT1218" s="95"/>
      <c r="AU1218" s="46"/>
      <c r="AV1218" s="47"/>
      <c r="AW1218" s="47"/>
      <c r="AX1218" s="47"/>
      <c r="AY1218" s="46"/>
      <c r="AZ1218" s="46"/>
      <c r="BA1218" s="46"/>
      <c r="BB1218" s="46"/>
      <c r="BC1218" s="46"/>
      <c r="BD1218" s="47"/>
      <c r="BE1218" s="47"/>
      <c r="BF1218" s="47"/>
      <c r="BG1218" s="46"/>
      <c r="BH1218" s="47"/>
      <c r="BI1218" s="47"/>
      <c r="BJ1218" s="47"/>
      <c r="BK1218" s="46"/>
      <c r="BL1218" s="110"/>
      <c r="BM1218" s="110"/>
      <c r="BN1218" s="47"/>
      <c r="BO1218" s="46"/>
      <c r="BP1218" s="47">
        <v>2846</v>
      </c>
      <c r="BQ1218" s="47">
        <v>0</v>
      </c>
      <c r="BR1218" s="47">
        <f t="shared" si="113"/>
        <v>2846</v>
      </c>
      <c r="BS1218" s="46"/>
      <c r="BT1218" s="47"/>
      <c r="BU1218" s="47"/>
      <c r="BV1218" s="47"/>
      <c r="BW1218" s="46"/>
      <c r="BX1218" s="47"/>
      <c r="BY1218" s="47"/>
      <c r="BZ1218" s="47"/>
      <c r="CA1218" s="46"/>
      <c r="CB1218" s="47"/>
      <c r="CC1218" s="47"/>
      <c r="CD1218" s="47"/>
      <c r="CE1218" s="46"/>
      <c r="CF1218" s="47"/>
      <c r="CG1218" s="47"/>
      <c r="CH1218" s="47"/>
      <c r="CI1218" s="46"/>
      <c r="CJ1218" s="47">
        <v>4500</v>
      </c>
      <c r="CK1218" s="47">
        <v>0</v>
      </c>
      <c r="CL1218" s="47">
        <f t="shared" si="114"/>
        <v>4500</v>
      </c>
      <c r="CM1218" s="46"/>
      <c r="CN1218" s="46"/>
      <c r="CO1218" s="46"/>
      <c r="CP1218" s="46"/>
      <c r="CQ1218" s="46"/>
      <c r="CR1218" s="46"/>
      <c r="CS1218" s="46"/>
      <c r="CT1218" s="46"/>
      <c r="CU1218" s="46"/>
      <c r="CV1218" s="47"/>
      <c r="CW1218" s="47"/>
      <c r="CX1218" s="47"/>
      <c r="CY1218" s="46"/>
      <c r="CZ1218" s="28"/>
      <c r="DA1218" s="28"/>
      <c r="DB1218" s="35"/>
      <c r="DE1218" s="31">
        <f t="shared" si="108"/>
        <v>3673</v>
      </c>
    </row>
    <row r="1219" spans="1:109" ht="22.5" x14ac:dyDescent="0.25">
      <c r="A1219" s="36">
        <v>2449</v>
      </c>
      <c r="B1219" s="38" t="s">
        <v>1409</v>
      </c>
      <c r="C1219" s="33" t="s">
        <v>43</v>
      </c>
      <c r="D1219" s="40">
        <v>32</v>
      </c>
      <c r="E1219" s="21">
        <v>95</v>
      </c>
      <c r="F1219" s="23" t="s">
        <v>1034</v>
      </c>
      <c r="G1219" s="23" t="s">
        <v>1039</v>
      </c>
      <c r="H1219" s="22"/>
      <c r="I1219" s="22"/>
      <c r="J1219" s="22"/>
      <c r="K1219" s="22"/>
      <c r="L1219" s="23"/>
      <c r="M1219" s="22" t="s">
        <v>124</v>
      </c>
      <c r="N1219" s="24"/>
      <c r="O1219" s="24"/>
      <c r="P1219" s="24"/>
      <c r="Q1219" s="24"/>
      <c r="R1219" s="46"/>
      <c r="S1219" s="46"/>
      <c r="T1219" s="47"/>
      <c r="U1219" s="47"/>
      <c r="V1219" s="47"/>
      <c r="W1219" s="46"/>
      <c r="X1219" s="47"/>
      <c r="Y1219" s="47"/>
      <c r="Z1219" s="47"/>
      <c r="AA1219" s="46"/>
      <c r="AB1219" s="46"/>
      <c r="AC1219" s="46"/>
      <c r="AD1219" s="46"/>
      <c r="AE1219" s="46"/>
      <c r="AF1219" s="47"/>
      <c r="AG1219" s="47"/>
      <c r="AH1219" s="47"/>
      <c r="AI1219" s="46"/>
      <c r="AJ1219" s="46"/>
      <c r="AK1219" s="46"/>
      <c r="AL1219" s="46"/>
      <c r="AM1219" s="46"/>
      <c r="AN1219" s="47"/>
      <c r="AO1219" s="47"/>
      <c r="AP1219" s="47"/>
      <c r="AQ1219" s="46"/>
      <c r="AR1219" s="47"/>
      <c r="AS1219" s="47"/>
      <c r="AT1219" s="95"/>
      <c r="AU1219" s="46"/>
      <c r="AV1219" s="47"/>
      <c r="AW1219" s="47"/>
      <c r="AX1219" s="47"/>
      <c r="AY1219" s="46"/>
      <c r="AZ1219" s="46"/>
      <c r="BA1219" s="46"/>
      <c r="BB1219" s="46"/>
      <c r="BC1219" s="46"/>
      <c r="BD1219" s="47"/>
      <c r="BE1219" s="47"/>
      <c r="BF1219" s="47"/>
      <c r="BG1219" s="46"/>
      <c r="BH1219" s="47"/>
      <c r="BI1219" s="47"/>
      <c r="BJ1219" s="47"/>
      <c r="BK1219" s="46"/>
      <c r="BL1219" s="110"/>
      <c r="BM1219" s="110"/>
      <c r="BN1219" s="47"/>
      <c r="BO1219" s="46"/>
      <c r="BP1219" s="47">
        <v>2954</v>
      </c>
      <c r="BQ1219" s="47">
        <v>0</v>
      </c>
      <c r="BR1219" s="47">
        <f t="shared" si="113"/>
        <v>2954</v>
      </c>
      <c r="BS1219" s="46"/>
      <c r="BT1219" s="47"/>
      <c r="BU1219" s="47"/>
      <c r="BV1219" s="47"/>
      <c r="BW1219" s="46"/>
      <c r="BX1219" s="47"/>
      <c r="BY1219" s="47"/>
      <c r="BZ1219" s="47"/>
      <c r="CA1219" s="46"/>
      <c r="CB1219" s="47"/>
      <c r="CC1219" s="47"/>
      <c r="CD1219" s="47"/>
      <c r="CE1219" s="46"/>
      <c r="CF1219" s="47"/>
      <c r="CG1219" s="47"/>
      <c r="CH1219" s="47"/>
      <c r="CI1219" s="46"/>
      <c r="CJ1219" s="47">
        <v>4500</v>
      </c>
      <c r="CK1219" s="47">
        <v>0</v>
      </c>
      <c r="CL1219" s="47">
        <f t="shared" si="114"/>
        <v>4500</v>
      </c>
      <c r="CM1219" s="46"/>
      <c r="CN1219" s="46"/>
      <c r="CO1219" s="46"/>
      <c r="CP1219" s="46"/>
      <c r="CQ1219" s="46"/>
      <c r="CR1219" s="46"/>
      <c r="CS1219" s="46"/>
      <c r="CT1219" s="46"/>
      <c r="CU1219" s="46"/>
      <c r="CV1219" s="47"/>
      <c r="CW1219" s="47"/>
      <c r="CX1219" s="47"/>
      <c r="CY1219" s="46"/>
      <c r="CZ1219" s="28"/>
      <c r="DA1219" s="28"/>
      <c r="DB1219" s="35"/>
      <c r="DE1219" s="31">
        <f t="shared" si="108"/>
        <v>3727</v>
      </c>
    </row>
    <row r="1220" spans="1:109" ht="22.5" x14ac:dyDescent="0.25">
      <c r="A1220" s="18">
        <v>2450</v>
      </c>
      <c r="B1220" s="38" t="s">
        <v>1410</v>
      </c>
      <c r="C1220" s="33" t="s">
        <v>43</v>
      </c>
      <c r="D1220" s="40">
        <v>10</v>
      </c>
      <c r="E1220" s="21">
        <v>100</v>
      </c>
      <c r="F1220" s="23" t="s">
        <v>1034</v>
      </c>
      <c r="G1220" s="23" t="s">
        <v>1039</v>
      </c>
      <c r="H1220" s="22"/>
      <c r="I1220" s="22"/>
      <c r="J1220" s="22"/>
      <c r="K1220" s="22"/>
      <c r="L1220" s="23"/>
      <c r="M1220" s="22" t="s">
        <v>124</v>
      </c>
      <c r="N1220" s="24"/>
      <c r="O1220" s="24"/>
      <c r="P1220" s="24"/>
      <c r="Q1220" s="24"/>
      <c r="R1220" s="46"/>
      <c r="S1220" s="46"/>
      <c r="T1220" s="47"/>
      <c r="U1220" s="47"/>
      <c r="V1220" s="47"/>
      <c r="W1220" s="46"/>
      <c r="X1220" s="47"/>
      <c r="Y1220" s="47"/>
      <c r="Z1220" s="47"/>
      <c r="AA1220" s="46"/>
      <c r="AB1220" s="46"/>
      <c r="AC1220" s="46"/>
      <c r="AD1220" s="46"/>
      <c r="AE1220" s="46"/>
      <c r="AF1220" s="47"/>
      <c r="AG1220" s="47"/>
      <c r="AH1220" s="47"/>
      <c r="AI1220" s="46"/>
      <c r="AJ1220" s="46"/>
      <c r="AK1220" s="46"/>
      <c r="AL1220" s="46"/>
      <c r="AM1220" s="46"/>
      <c r="AN1220" s="47"/>
      <c r="AO1220" s="47"/>
      <c r="AP1220" s="47"/>
      <c r="AQ1220" s="46"/>
      <c r="AR1220" s="47"/>
      <c r="AS1220" s="47"/>
      <c r="AT1220" s="95"/>
      <c r="AU1220" s="46"/>
      <c r="AV1220" s="47"/>
      <c r="AW1220" s="47"/>
      <c r="AX1220" s="47"/>
      <c r="AY1220" s="46"/>
      <c r="AZ1220" s="46"/>
      <c r="BA1220" s="46"/>
      <c r="BB1220" s="46"/>
      <c r="BC1220" s="46"/>
      <c r="BD1220" s="47"/>
      <c r="BE1220" s="47"/>
      <c r="BF1220" s="47"/>
      <c r="BG1220" s="46"/>
      <c r="BH1220" s="47"/>
      <c r="BI1220" s="47"/>
      <c r="BJ1220" s="47"/>
      <c r="BK1220" s="46"/>
      <c r="BL1220" s="110"/>
      <c r="BM1220" s="110"/>
      <c r="BN1220" s="47"/>
      <c r="BO1220" s="46"/>
      <c r="BP1220" s="47">
        <v>2954</v>
      </c>
      <c r="BQ1220" s="47">
        <v>0</v>
      </c>
      <c r="BR1220" s="47">
        <f t="shared" si="113"/>
        <v>2954</v>
      </c>
      <c r="BS1220" s="46"/>
      <c r="BT1220" s="47"/>
      <c r="BU1220" s="47"/>
      <c r="BV1220" s="47"/>
      <c r="BW1220" s="46"/>
      <c r="BX1220" s="47"/>
      <c r="BY1220" s="47"/>
      <c r="BZ1220" s="47"/>
      <c r="CA1220" s="46"/>
      <c r="CB1220" s="47"/>
      <c r="CC1220" s="47"/>
      <c r="CD1220" s="47"/>
      <c r="CE1220" s="46"/>
      <c r="CF1220" s="47"/>
      <c r="CG1220" s="47"/>
      <c r="CH1220" s="47"/>
      <c r="CI1220" s="46"/>
      <c r="CJ1220" s="47">
        <v>4500</v>
      </c>
      <c r="CK1220" s="47">
        <v>0</v>
      </c>
      <c r="CL1220" s="47">
        <f t="shared" si="114"/>
        <v>4500</v>
      </c>
      <c r="CM1220" s="46"/>
      <c r="CN1220" s="46"/>
      <c r="CO1220" s="46"/>
      <c r="CP1220" s="46"/>
      <c r="CQ1220" s="46"/>
      <c r="CR1220" s="46"/>
      <c r="CS1220" s="46"/>
      <c r="CT1220" s="46"/>
      <c r="CU1220" s="46"/>
      <c r="CV1220" s="47"/>
      <c r="CW1220" s="47"/>
      <c r="CX1220" s="47"/>
      <c r="CY1220" s="46"/>
      <c r="CZ1220" s="28"/>
      <c r="DA1220" s="28"/>
      <c r="DB1220" s="35"/>
      <c r="DE1220" s="31">
        <f t="shared" ref="DE1220:DE1283" si="115">MEDIAN(V1220,Z1220,AD1220,AH1220,AL1220,AP1220,AT1220,AX1220,BB1220,BF1220,BJ1220,BN1220,BR1220,BV1220,BZ1220,CD1220,CH1220,CL1220,CP1220,CT1220,CX1220,DB1220)</f>
        <v>3727</v>
      </c>
    </row>
    <row r="1221" spans="1:109" ht="22.5" x14ac:dyDescent="0.25">
      <c r="A1221" s="36">
        <v>2440</v>
      </c>
      <c r="B1221" s="38" t="s">
        <v>1411</v>
      </c>
      <c r="C1221" s="33" t="s">
        <v>43</v>
      </c>
      <c r="D1221" s="40">
        <v>10</v>
      </c>
      <c r="E1221" s="21">
        <f>D1221</f>
        <v>10</v>
      </c>
      <c r="F1221" s="23" t="s">
        <v>1034</v>
      </c>
      <c r="G1221" s="23" t="s">
        <v>1039</v>
      </c>
      <c r="H1221" s="22"/>
      <c r="I1221" s="22"/>
      <c r="J1221" s="22"/>
      <c r="K1221" s="22"/>
      <c r="L1221" s="23"/>
      <c r="M1221" s="22"/>
      <c r="N1221" s="24"/>
      <c r="O1221" s="24"/>
      <c r="P1221" s="24"/>
      <c r="Q1221" s="24"/>
      <c r="R1221" s="46"/>
      <c r="S1221" s="46"/>
      <c r="T1221" s="47"/>
      <c r="U1221" s="47"/>
      <c r="V1221" s="47"/>
      <c r="W1221" s="46"/>
      <c r="X1221" s="47"/>
      <c r="Y1221" s="47"/>
      <c r="Z1221" s="47"/>
      <c r="AA1221" s="46"/>
      <c r="AB1221" s="46"/>
      <c r="AC1221" s="46"/>
      <c r="AD1221" s="46"/>
      <c r="AE1221" s="46"/>
      <c r="AF1221" s="47"/>
      <c r="AG1221" s="47"/>
      <c r="AH1221" s="47"/>
      <c r="AI1221" s="46"/>
      <c r="AJ1221" s="46"/>
      <c r="AK1221" s="46"/>
      <c r="AL1221" s="46"/>
      <c r="AM1221" s="46"/>
      <c r="AN1221" s="47"/>
      <c r="AO1221" s="47"/>
      <c r="AP1221" s="47"/>
      <c r="AQ1221" s="46"/>
      <c r="AR1221" s="47"/>
      <c r="AS1221" s="47"/>
      <c r="AT1221" s="95"/>
      <c r="AU1221" s="46"/>
      <c r="AV1221" s="47"/>
      <c r="AW1221" s="47"/>
      <c r="AX1221" s="47"/>
      <c r="AY1221" s="46"/>
      <c r="AZ1221" s="46"/>
      <c r="BA1221" s="46"/>
      <c r="BB1221" s="46"/>
      <c r="BC1221" s="46"/>
      <c r="BD1221" s="47"/>
      <c r="BE1221" s="47"/>
      <c r="BF1221" s="47"/>
      <c r="BG1221" s="46"/>
      <c r="BH1221" s="47"/>
      <c r="BI1221" s="47"/>
      <c r="BJ1221" s="47"/>
      <c r="BK1221" s="46"/>
      <c r="BL1221" s="110"/>
      <c r="BM1221" s="110"/>
      <c r="BN1221" s="47"/>
      <c r="BO1221" s="46"/>
      <c r="BP1221" s="47">
        <v>3491</v>
      </c>
      <c r="BQ1221" s="47">
        <v>0</v>
      </c>
      <c r="BR1221" s="47">
        <f t="shared" si="113"/>
        <v>3491</v>
      </c>
      <c r="BS1221" s="46"/>
      <c r="BT1221" s="47"/>
      <c r="BU1221" s="47"/>
      <c r="BV1221" s="47"/>
      <c r="BW1221" s="46"/>
      <c r="BX1221" s="47"/>
      <c r="BY1221" s="47"/>
      <c r="BZ1221" s="47"/>
      <c r="CA1221" s="46"/>
      <c r="CB1221" s="47"/>
      <c r="CC1221" s="47"/>
      <c r="CD1221" s="47"/>
      <c r="CE1221" s="46"/>
      <c r="CF1221" s="47"/>
      <c r="CG1221" s="47"/>
      <c r="CH1221" s="47"/>
      <c r="CI1221" s="46"/>
      <c r="CJ1221" s="47">
        <v>4500</v>
      </c>
      <c r="CK1221" s="47">
        <v>0</v>
      </c>
      <c r="CL1221" s="47">
        <f t="shared" si="114"/>
        <v>4500</v>
      </c>
      <c r="CM1221" s="46"/>
      <c r="CN1221" s="46"/>
      <c r="CO1221" s="46"/>
      <c r="CP1221" s="46"/>
      <c r="CQ1221" s="46"/>
      <c r="CR1221" s="46"/>
      <c r="CS1221" s="46"/>
      <c r="CT1221" s="46"/>
      <c r="CU1221" s="46"/>
      <c r="CV1221" s="47"/>
      <c r="CW1221" s="47"/>
      <c r="CX1221" s="47"/>
      <c r="CY1221" s="46"/>
      <c r="CZ1221" s="28"/>
      <c r="DA1221" s="28"/>
      <c r="DB1221" s="35"/>
      <c r="DE1221" s="31">
        <f t="shared" si="115"/>
        <v>3995.5</v>
      </c>
    </row>
    <row r="1222" spans="1:109" x14ac:dyDescent="0.25">
      <c r="A1222" s="37">
        <v>2451</v>
      </c>
      <c r="B1222" s="44" t="s">
        <v>1412</v>
      </c>
      <c r="C1222" s="86" t="s">
        <v>43</v>
      </c>
      <c r="D1222" s="40">
        <v>5</v>
      </c>
      <c r="E1222" s="21">
        <v>2</v>
      </c>
      <c r="F1222" s="22" t="s">
        <v>1034</v>
      </c>
      <c r="G1222" s="22" t="s">
        <v>1326</v>
      </c>
      <c r="H1222" s="22"/>
      <c r="I1222" s="22"/>
      <c r="J1222" s="22"/>
      <c r="K1222" s="22"/>
      <c r="L1222" s="23"/>
      <c r="M1222" s="22"/>
      <c r="N1222" s="24"/>
      <c r="O1222" s="24"/>
      <c r="P1222" s="24"/>
      <c r="Q1222" s="24"/>
      <c r="R1222" s="46"/>
      <c r="S1222" s="46"/>
      <c r="T1222" s="47"/>
      <c r="U1222" s="47"/>
      <c r="V1222" s="47"/>
      <c r="W1222" s="46"/>
      <c r="X1222" s="47"/>
      <c r="Y1222" s="47"/>
      <c r="Z1222" s="47"/>
      <c r="AA1222" s="46"/>
      <c r="AB1222" s="46"/>
      <c r="AC1222" s="46"/>
      <c r="AD1222" s="46"/>
      <c r="AE1222" s="46"/>
      <c r="AF1222" s="47"/>
      <c r="AG1222" s="47"/>
      <c r="AH1222" s="47"/>
      <c r="AI1222" s="46"/>
      <c r="AJ1222" s="46"/>
      <c r="AK1222" s="46"/>
      <c r="AL1222" s="46"/>
      <c r="AM1222" s="46"/>
      <c r="AN1222" s="47"/>
      <c r="AO1222" s="47"/>
      <c r="AP1222" s="47"/>
      <c r="AQ1222" s="46"/>
      <c r="AR1222" s="47"/>
      <c r="AS1222" s="47"/>
      <c r="AT1222" s="95"/>
      <c r="AU1222" s="46"/>
      <c r="AV1222" s="47"/>
      <c r="AW1222" s="47"/>
      <c r="AX1222" s="47"/>
      <c r="AY1222" s="46"/>
      <c r="AZ1222" s="46"/>
      <c r="BA1222" s="46"/>
      <c r="BB1222" s="46"/>
      <c r="BC1222" s="46"/>
      <c r="BD1222" s="47"/>
      <c r="BE1222" s="47"/>
      <c r="BF1222" s="47"/>
      <c r="BG1222" s="46"/>
      <c r="BH1222" s="47"/>
      <c r="BI1222" s="47"/>
      <c r="BJ1222" s="47"/>
      <c r="BK1222" s="46"/>
      <c r="BL1222" s="110"/>
      <c r="BM1222" s="110"/>
      <c r="BN1222" s="47"/>
      <c r="BO1222" s="46"/>
      <c r="BP1222" s="47"/>
      <c r="BQ1222" s="47"/>
      <c r="BR1222" s="47"/>
      <c r="BS1222" s="46"/>
      <c r="BT1222" s="47"/>
      <c r="BU1222" s="47"/>
      <c r="BV1222" s="47"/>
      <c r="BW1222" s="46"/>
      <c r="BX1222" s="47"/>
      <c r="BY1222" s="47"/>
      <c r="BZ1222" s="47"/>
      <c r="CA1222" s="46"/>
      <c r="CB1222" s="47"/>
      <c r="CC1222" s="47"/>
      <c r="CD1222" s="47"/>
      <c r="CE1222" s="46"/>
      <c r="CF1222" s="47"/>
      <c r="CG1222" s="47"/>
      <c r="CH1222" s="47"/>
      <c r="CI1222" s="46"/>
      <c r="CJ1222" s="47"/>
      <c r="CK1222" s="47"/>
      <c r="CL1222" s="47"/>
      <c r="CM1222" s="46"/>
      <c r="CN1222" s="46"/>
      <c r="CO1222" s="46"/>
      <c r="CP1222" s="46"/>
      <c r="CQ1222" s="46"/>
      <c r="CR1222" s="46"/>
      <c r="CS1222" s="46"/>
      <c r="CT1222" s="46"/>
      <c r="CU1222" s="46"/>
      <c r="CV1222" s="47"/>
      <c r="CW1222" s="47"/>
      <c r="CX1222" s="47"/>
      <c r="CY1222" s="46"/>
      <c r="CZ1222" s="28">
        <f>VLOOKUP(A1222,[1]Hoja2!$A$1:$G$589,7,0)</f>
        <v>56480.4</v>
      </c>
      <c r="DA1222" s="28">
        <v>0</v>
      </c>
      <c r="DB1222" s="35">
        <f t="shared" ref="DB1222:DB1280" si="116">+CZ1222+DA1222</f>
        <v>56480.4</v>
      </c>
      <c r="DE1222" s="31">
        <f t="shared" si="115"/>
        <v>56480.4</v>
      </c>
    </row>
    <row r="1223" spans="1:109" x14ac:dyDescent="0.25">
      <c r="A1223" s="41">
        <v>2452</v>
      </c>
      <c r="B1223" s="124" t="s">
        <v>1413</v>
      </c>
      <c r="C1223" s="33" t="s">
        <v>43</v>
      </c>
      <c r="D1223" s="21">
        <v>1</v>
      </c>
      <c r="E1223" s="21">
        <v>2</v>
      </c>
      <c r="F1223" s="22" t="s">
        <v>1034</v>
      </c>
      <c r="G1223" s="22" t="s">
        <v>1326</v>
      </c>
      <c r="H1223" s="22"/>
      <c r="I1223" s="22"/>
      <c r="J1223" s="22"/>
      <c r="K1223" s="22"/>
      <c r="L1223" s="23"/>
      <c r="M1223" s="22"/>
      <c r="N1223" s="24"/>
      <c r="O1223" s="24"/>
      <c r="P1223" s="24"/>
      <c r="Q1223" s="24"/>
      <c r="R1223" s="46"/>
      <c r="S1223" s="46"/>
      <c r="T1223" s="47"/>
      <c r="U1223" s="47"/>
      <c r="V1223" s="47"/>
      <c r="W1223" s="46"/>
      <c r="X1223" s="47"/>
      <c r="Y1223" s="47"/>
      <c r="Z1223" s="47"/>
      <c r="AA1223" s="46"/>
      <c r="AB1223" s="46"/>
      <c r="AC1223" s="46"/>
      <c r="AD1223" s="46"/>
      <c r="AE1223" s="46"/>
      <c r="AF1223" s="47"/>
      <c r="AG1223" s="47"/>
      <c r="AH1223" s="47"/>
      <c r="AI1223" s="46"/>
      <c r="AJ1223" s="46"/>
      <c r="AK1223" s="46"/>
      <c r="AL1223" s="46"/>
      <c r="AM1223" s="46"/>
      <c r="AN1223" s="47"/>
      <c r="AO1223" s="47"/>
      <c r="AP1223" s="47"/>
      <c r="AQ1223" s="46"/>
      <c r="AR1223" s="47"/>
      <c r="AS1223" s="47"/>
      <c r="AT1223" s="95"/>
      <c r="AU1223" s="46"/>
      <c r="AV1223" s="47"/>
      <c r="AW1223" s="47"/>
      <c r="AX1223" s="47"/>
      <c r="AY1223" s="46"/>
      <c r="AZ1223" s="46"/>
      <c r="BA1223" s="46"/>
      <c r="BB1223" s="46"/>
      <c r="BC1223" s="46"/>
      <c r="BD1223" s="47"/>
      <c r="BE1223" s="47"/>
      <c r="BF1223" s="47"/>
      <c r="BG1223" s="46"/>
      <c r="BH1223" s="47"/>
      <c r="BI1223" s="47"/>
      <c r="BJ1223" s="47"/>
      <c r="BK1223" s="46"/>
      <c r="BL1223" s="110"/>
      <c r="BM1223" s="110"/>
      <c r="BN1223" s="47"/>
      <c r="BO1223" s="46"/>
      <c r="BP1223" s="47"/>
      <c r="BQ1223" s="47"/>
      <c r="BR1223" s="47"/>
      <c r="BS1223" s="46"/>
      <c r="BT1223" s="47"/>
      <c r="BU1223" s="47"/>
      <c r="BV1223" s="47"/>
      <c r="BW1223" s="46"/>
      <c r="BX1223" s="47"/>
      <c r="BY1223" s="47"/>
      <c r="BZ1223" s="47"/>
      <c r="CA1223" s="46"/>
      <c r="CB1223" s="47"/>
      <c r="CC1223" s="47"/>
      <c r="CD1223" s="47"/>
      <c r="CE1223" s="46"/>
      <c r="CF1223" s="47"/>
      <c r="CG1223" s="47"/>
      <c r="CH1223" s="47"/>
      <c r="CI1223" s="46"/>
      <c r="CJ1223" s="47"/>
      <c r="CK1223" s="47"/>
      <c r="CL1223" s="47"/>
      <c r="CM1223" s="46"/>
      <c r="CN1223" s="46"/>
      <c r="CO1223" s="46"/>
      <c r="CP1223" s="46"/>
      <c r="CQ1223" s="46"/>
      <c r="CR1223" s="46"/>
      <c r="CS1223" s="46"/>
      <c r="CT1223" s="46"/>
      <c r="CU1223" s="46"/>
      <c r="CV1223" s="47"/>
      <c r="CW1223" s="47"/>
      <c r="CX1223" s="47"/>
      <c r="CY1223" s="46"/>
      <c r="CZ1223" s="28">
        <f>VLOOKUP(A1223,[1]Hoja2!$A$1:$G$589,7,0)</f>
        <v>120000</v>
      </c>
      <c r="DA1223" s="28">
        <v>0</v>
      </c>
      <c r="DB1223" s="35">
        <f t="shared" si="116"/>
        <v>120000</v>
      </c>
      <c r="DE1223" s="31">
        <f t="shared" si="115"/>
        <v>120000</v>
      </c>
    </row>
    <row r="1224" spans="1:109" ht="22.5" x14ac:dyDescent="0.25">
      <c r="A1224" s="18">
        <v>2453</v>
      </c>
      <c r="B1224" s="38" t="s">
        <v>1414</v>
      </c>
      <c r="C1224" s="33" t="s">
        <v>43</v>
      </c>
      <c r="D1224" s="40">
        <v>5</v>
      </c>
      <c r="E1224" s="21">
        <f>D1224</f>
        <v>5</v>
      </c>
      <c r="F1224" s="23" t="s">
        <v>1034</v>
      </c>
      <c r="G1224" s="23" t="s">
        <v>1039</v>
      </c>
      <c r="H1224" s="22"/>
      <c r="I1224" s="22"/>
      <c r="J1224" s="22"/>
      <c r="K1224" s="22"/>
      <c r="L1224" s="23"/>
      <c r="M1224" s="22"/>
      <c r="N1224" s="24"/>
      <c r="O1224" s="24"/>
      <c r="P1224" s="24"/>
      <c r="Q1224" s="24"/>
      <c r="R1224" s="46"/>
      <c r="S1224" s="46"/>
      <c r="T1224" s="47"/>
      <c r="U1224" s="47"/>
      <c r="V1224" s="47"/>
      <c r="W1224" s="46"/>
      <c r="X1224" s="47"/>
      <c r="Y1224" s="47"/>
      <c r="Z1224" s="47"/>
      <c r="AA1224" s="46"/>
      <c r="AB1224" s="46"/>
      <c r="AC1224" s="46"/>
      <c r="AD1224" s="46"/>
      <c r="AE1224" s="46"/>
      <c r="AF1224" s="47"/>
      <c r="AG1224" s="47"/>
      <c r="AH1224" s="47"/>
      <c r="AI1224" s="46"/>
      <c r="AJ1224" s="46"/>
      <c r="AK1224" s="46"/>
      <c r="AL1224" s="46"/>
      <c r="AM1224" s="46"/>
      <c r="AN1224" s="47"/>
      <c r="AO1224" s="47"/>
      <c r="AP1224" s="47"/>
      <c r="AQ1224" s="46"/>
      <c r="AR1224" s="47"/>
      <c r="AS1224" s="47"/>
      <c r="AT1224" s="95"/>
      <c r="AU1224" s="46"/>
      <c r="AV1224" s="47"/>
      <c r="AW1224" s="47"/>
      <c r="AX1224" s="47"/>
      <c r="AY1224" s="46"/>
      <c r="AZ1224" s="46"/>
      <c r="BA1224" s="46"/>
      <c r="BB1224" s="46"/>
      <c r="BC1224" s="46"/>
      <c r="BD1224" s="47"/>
      <c r="BE1224" s="47"/>
      <c r="BF1224" s="47"/>
      <c r="BG1224" s="46"/>
      <c r="BH1224" s="47"/>
      <c r="BI1224" s="47"/>
      <c r="BJ1224" s="47"/>
      <c r="BK1224" s="46"/>
      <c r="BL1224" s="110"/>
      <c r="BM1224" s="110"/>
      <c r="BN1224" s="47"/>
      <c r="BO1224" s="46"/>
      <c r="BP1224" s="47">
        <v>5050</v>
      </c>
      <c r="BQ1224" s="47">
        <v>479.75</v>
      </c>
      <c r="BR1224" s="47">
        <f t="shared" si="113"/>
        <v>5529.75</v>
      </c>
      <c r="BS1224" s="46"/>
      <c r="BT1224" s="47"/>
      <c r="BU1224" s="47"/>
      <c r="BV1224" s="47"/>
      <c r="BW1224" s="46"/>
      <c r="BX1224" s="47"/>
      <c r="BY1224" s="47"/>
      <c r="BZ1224" s="47"/>
      <c r="CA1224" s="46"/>
      <c r="CB1224" s="47"/>
      <c r="CC1224" s="47"/>
      <c r="CD1224" s="47"/>
      <c r="CE1224" s="46"/>
      <c r="CF1224" s="47"/>
      <c r="CG1224" s="47"/>
      <c r="CH1224" s="47"/>
      <c r="CI1224" s="46"/>
      <c r="CJ1224" s="47"/>
      <c r="CK1224" s="47"/>
      <c r="CL1224" s="47"/>
      <c r="CM1224" s="46"/>
      <c r="CN1224" s="46"/>
      <c r="CO1224" s="46"/>
      <c r="CP1224" s="46"/>
      <c r="CQ1224" s="46"/>
      <c r="CR1224" s="46"/>
      <c r="CS1224" s="46"/>
      <c r="CT1224" s="46"/>
      <c r="CU1224" s="46"/>
      <c r="CV1224" s="47"/>
      <c r="CW1224" s="47"/>
      <c r="CX1224" s="47"/>
      <c r="CY1224" s="46"/>
      <c r="CZ1224" s="28"/>
      <c r="DA1224" s="28"/>
      <c r="DB1224" s="35"/>
      <c r="DE1224" s="31">
        <f t="shared" si="115"/>
        <v>5529.75</v>
      </c>
    </row>
    <row r="1225" spans="1:109" ht="22.5" x14ac:dyDescent="0.25">
      <c r="A1225" s="18">
        <v>2454</v>
      </c>
      <c r="B1225" s="38" t="s">
        <v>1415</v>
      </c>
      <c r="C1225" s="33" t="s">
        <v>43</v>
      </c>
      <c r="D1225" s="40">
        <v>5</v>
      </c>
      <c r="E1225" s="21">
        <v>5</v>
      </c>
      <c r="F1225" s="23" t="s">
        <v>1034</v>
      </c>
      <c r="G1225" s="23" t="s">
        <v>1039</v>
      </c>
      <c r="H1225" s="22"/>
      <c r="I1225" s="22"/>
      <c r="J1225" s="22"/>
      <c r="K1225" s="22"/>
      <c r="L1225" s="23"/>
      <c r="M1225" s="22"/>
      <c r="N1225" s="24"/>
      <c r="O1225" s="24"/>
      <c r="P1225" s="24"/>
      <c r="Q1225" s="24"/>
      <c r="R1225" s="46"/>
      <c r="S1225" s="46"/>
      <c r="T1225" s="47"/>
      <c r="U1225" s="47"/>
      <c r="V1225" s="47"/>
      <c r="W1225" s="46"/>
      <c r="X1225" s="47"/>
      <c r="Y1225" s="47"/>
      <c r="Z1225" s="47"/>
      <c r="AA1225" s="46"/>
      <c r="AB1225" s="46"/>
      <c r="AC1225" s="46"/>
      <c r="AD1225" s="46"/>
      <c r="AE1225" s="46"/>
      <c r="AF1225" s="47"/>
      <c r="AG1225" s="47"/>
      <c r="AH1225" s="47"/>
      <c r="AI1225" s="46"/>
      <c r="AJ1225" s="46"/>
      <c r="AK1225" s="46"/>
      <c r="AL1225" s="46"/>
      <c r="AM1225" s="46"/>
      <c r="AN1225" s="47"/>
      <c r="AO1225" s="47"/>
      <c r="AP1225" s="47"/>
      <c r="AQ1225" s="46"/>
      <c r="AR1225" s="47">
        <f>VLOOKUP(A1225,'[11]cirugia y sus especialida (404)'!$A$1:$U$425,19,0)</f>
        <v>6346</v>
      </c>
      <c r="AS1225" s="47">
        <f>VLOOKUP(A1225,'[11]cirugia y sus especialida (404)'!$A$1:$U$425,20,0)</f>
        <v>1206</v>
      </c>
      <c r="AT1225" s="95">
        <f>+AR1225+AS1225</f>
        <v>7552</v>
      </c>
      <c r="AU1225" s="46"/>
      <c r="AV1225" s="47"/>
      <c r="AW1225" s="47"/>
      <c r="AX1225" s="47"/>
      <c r="AY1225" s="46"/>
      <c r="AZ1225" s="46"/>
      <c r="BA1225" s="46"/>
      <c r="BB1225" s="46"/>
      <c r="BC1225" s="46"/>
      <c r="BD1225" s="47"/>
      <c r="BE1225" s="47"/>
      <c r="BF1225" s="47"/>
      <c r="BG1225" s="46"/>
      <c r="BH1225" s="47"/>
      <c r="BI1225" s="47"/>
      <c r="BJ1225" s="47"/>
      <c r="BK1225" s="46"/>
      <c r="BL1225" s="110"/>
      <c r="BM1225" s="110"/>
      <c r="BN1225" s="47"/>
      <c r="BO1225" s="46"/>
      <c r="BP1225" s="47">
        <v>5050</v>
      </c>
      <c r="BQ1225" s="47">
        <v>479.75</v>
      </c>
      <c r="BR1225" s="47">
        <f t="shared" si="113"/>
        <v>5529.75</v>
      </c>
      <c r="BS1225" s="46"/>
      <c r="BT1225" s="47"/>
      <c r="BU1225" s="47"/>
      <c r="BV1225" s="47"/>
      <c r="BW1225" s="46"/>
      <c r="BX1225" s="47"/>
      <c r="BY1225" s="47"/>
      <c r="BZ1225" s="47"/>
      <c r="CA1225" s="46"/>
      <c r="CB1225" s="47"/>
      <c r="CC1225" s="47"/>
      <c r="CD1225" s="47"/>
      <c r="CE1225" s="46"/>
      <c r="CF1225" s="47"/>
      <c r="CG1225" s="47"/>
      <c r="CH1225" s="47"/>
      <c r="CI1225" s="46"/>
      <c r="CJ1225" s="47"/>
      <c r="CK1225" s="47"/>
      <c r="CL1225" s="47"/>
      <c r="CM1225" s="46"/>
      <c r="CN1225" s="46"/>
      <c r="CO1225" s="46"/>
      <c r="CP1225" s="46"/>
      <c r="CQ1225" s="46"/>
      <c r="CR1225" s="46"/>
      <c r="CS1225" s="46"/>
      <c r="CT1225" s="46"/>
      <c r="CU1225" s="46"/>
      <c r="CV1225" s="47"/>
      <c r="CW1225" s="47"/>
      <c r="CX1225" s="47"/>
      <c r="CY1225" s="46"/>
      <c r="CZ1225" s="28"/>
      <c r="DA1225" s="28"/>
      <c r="DB1225" s="35"/>
      <c r="DE1225" s="31">
        <f t="shared" si="115"/>
        <v>6540.875</v>
      </c>
    </row>
    <row r="1226" spans="1:109" ht="22.5" x14ac:dyDescent="0.25">
      <c r="A1226" s="36">
        <v>2455</v>
      </c>
      <c r="B1226" s="38" t="s">
        <v>1416</v>
      </c>
      <c r="C1226" s="33" t="s">
        <v>43</v>
      </c>
      <c r="D1226" s="40">
        <v>3</v>
      </c>
      <c r="E1226" s="21">
        <f>D1226</f>
        <v>3</v>
      </c>
      <c r="F1226" s="23" t="s">
        <v>1034</v>
      </c>
      <c r="G1226" s="23" t="s">
        <v>1039</v>
      </c>
      <c r="H1226" s="22"/>
      <c r="I1226" s="22"/>
      <c r="J1226" s="22"/>
      <c r="K1226" s="22"/>
      <c r="L1226" s="23"/>
      <c r="M1226" s="22"/>
      <c r="N1226" s="24"/>
      <c r="O1226" s="24"/>
      <c r="P1226" s="24"/>
      <c r="Q1226" s="24"/>
      <c r="R1226" s="46"/>
      <c r="S1226" s="46"/>
      <c r="T1226" s="47"/>
      <c r="U1226" s="47"/>
      <c r="V1226" s="47"/>
      <c r="W1226" s="46"/>
      <c r="X1226" s="47"/>
      <c r="Y1226" s="47"/>
      <c r="Z1226" s="47"/>
      <c r="AA1226" s="46"/>
      <c r="AB1226" s="46"/>
      <c r="AC1226" s="46"/>
      <c r="AD1226" s="46"/>
      <c r="AE1226" s="46"/>
      <c r="AF1226" s="47"/>
      <c r="AG1226" s="47"/>
      <c r="AH1226" s="47"/>
      <c r="AI1226" s="46"/>
      <c r="AJ1226" s="46"/>
      <c r="AK1226" s="46"/>
      <c r="AL1226" s="46"/>
      <c r="AM1226" s="46"/>
      <c r="AN1226" s="47"/>
      <c r="AO1226" s="47"/>
      <c r="AP1226" s="47"/>
      <c r="AQ1226" s="46"/>
      <c r="AR1226" s="47">
        <f>VLOOKUP(A1226,'[11]cirugia y sus especialida (404)'!$A$1:$U$425,19,0)</f>
        <v>6346</v>
      </c>
      <c r="AS1226" s="47">
        <f>VLOOKUP(A1226,'[11]cirugia y sus especialida (404)'!$A$1:$U$425,20,0)</f>
        <v>1206</v>
      </c>
      <c r="AT1226" s="95">
        <f>+AR1226+AS1226</f>
        <v>7552</v>
      </c>
      <c r="AU1226" s="46"/>
      <c r="AV1226" s="47"/>
      <c r="AW1226" s="47"/>
      <c r="AX1226" s="47"/>
      <c r="AY1226" s="46"/>
      <c r="AZ1226" s="46"/>
      <c r="BA1226" s="46"/>
      <c r="BB1226" s="46"/>
      <c r="BC1226" s="46"/>
      <c r="BD1226" s="47"/>
      <c r="BE1226" s="47"/>
      <c r="BF1226" s="47"/>
      <c r="BG1226" s="46"/>
      <c r="BH1226" s="47"/>
      <c r="BI1226" s="47"/>
      <c r="BJ1226" s="47"/>
      <c r="BK1226" s="46"/>
      <c r="BL1226" s="110"/>
      <c r="BM1226" s="110"/>
      <c r="BN1226" s="47"/>
      <c r="BO1226" s="46"/>
      <c r="BP1226" s="47">
        <v>5050</v>
      </c>
      <c r="BQ1226" s="47">
        <v>479.75</v>
      </c>
      <c r="BR1226" s="47">
        <f t="shared" si="113"/>
        <v>5529.75</v>
      </c>
      <c r="BS1226" s="46"/>
      <c r="BT1226" s="47"/>
      <c r="BU1226" s="47"/>
      <c r="BV1226" s="47"/>
      <c r="BW1226" s="46"/>
      <c r="BX1226" s="47"/>
      <c r="BY1226" s="47"/>
      <c r="BZ1226" s="47"/>
      <c r="CA1226" s="46"/>
      <c r="CB1226" s="47"/>
      <c r="CC1226" s="47"/>
      <c r="CD1226" s="47"/>
      <c r="CE1226" s="46"/>
      <c r="CF1226" s="47"/>
      <c r="CG1226" s="47"/>
      <c r="CH1226" s="47"/>
      <c r="CI1226" s="46"/>
      <c r="CJ1226" s="47"/>
      <c r="CK1226" s="47"/>
      <c r="CL1226" s="47"/>
      <c r="CM1226" s="46"/>
      <c r="CN1226" s="46"/>
      <c r="CO1226" s="46"/>
      <c r="CP1226" s="46"/>
      <c r="CQ1226" s="46"/>
      <c r="CR1226" s="46"/>
      <c r="CS1226" s="46"/>
      <c r="CT1226" s="46"/>
      <c r="CU1226" s="46"/>
      <c r="CV1226" s="47"/>
      <c r="CW1226" s="47"/>
      <c r="CX1226" s="47"/>
      <c r="CY1226" s="46"/>
      <c r="CZ1226" s="28"/>
      <c r="DA1226" s="28"/>
      <c r="DB1226" s="35"/>
      <c r="DE1226" s="31">
        <f t="shared" si="115"/>
        <v>6540.875</v>
      </c>
    </row>
    <row r="1227" spans="1:109" ht="22.5" x14ac:dyDescent="0.25">
      <c r="A1227" s="18">
        <v>2456</v>
      </c>
      <c r="B1227" s="38" t="s">
        <v>1417</v>
      </c>
      <c r="C1227" s="33" t="s">
        <v>43</v>
      </c>
      <c r="D1227" s="40">
        <v>5</v>
      </c>
      <c r="E1227" s="21">
        <v>5</v>
      </c>
      <c r="F1227" s="23" t="s">
        <v>1034</v>
      </c>
      <c r="G1227" s="23" t="s">
        <v>1039</v>
      </c>
      <c r="H1227" s="22"/>
      <c r="I1227" s="22"/>
      <c r="J1227" s="22"/>
      <c r="K1227" s="22"/>
      <c r="L1227" s="23"/>
      <c r="M1227" s="22"/>
      <c r="N1227" s="24"/>
      <c r="O1227" s="24"/>
      <c r="P1227" s="24"/>
      <c r="Q1227" s="24"/>
      <c r="R1227" s="46"/>
      <c r="S1227" s="46"/>
      <c r="T1227" s="47"/>
      <c r="U1227" s="47"/>
      <c r="V1227" s="47"/>
      <c r="W1227" s="46"/>
      <c r="X1227" s="47"/>
      <c r="Y1227" s="47"/>
      <c r="Z1227" s="47"/>
      <c r="AA1227" s="46"/>
      <c r="AB1227" s="46"/>
      <c r="AC1227" s="46"/>
      <c r="AD1227" s="46"/>
      <c r="AE1227" s="46"/>
      <c r="AF1227" s="47"/>
      <c r="AG1227" s="47"/>
      <c r="AH1227" s="47"/>
      <c r="AI1227" s="46"/>
      <c r="AJ1227" s="46"/>
      <c r="AK1227" s="46"/>
      <c r="AL1227" s="46"/>
      <c r="AM1227" s="46"/>
      <c r="AN1227" s="47"/>
      <c r="AO1227" s="47"/>
      <c r="AP1227" s="47"/>
      <c r="AQ1227" s="46"/>
      <c r="AR1227" s="47">
        <f>VLOOKUP(A1227,'[11]cirugia y sus especialida (404)'!$A$1:$U$425,19,0)</f>
        <v>6346</v>
      </c>
      <c r="AS1227" s="47">
        <f>VLOOKUP(A1227,'[11]cirugia y sus especialida (404)'!$A$1:$U$425,20,0)</f>
        <v>1206</v>
      </c>
      <c r="AT1227" s="95">
        <f>+AR1227+AS1227</f>
        <v>7552</v>
      </c>
      <c r="AU1227" s="46"/>
      <c r="AV1227" s="47"/>
      <c r="AW1227" s="47"/>
      <c r="AX1227" s="47"/>
      <c r="AY1227" s="46"/>
      <c r="AZ1227" s="46"/>
      <c r="BA1227" s="46"/>
      <c r="BB1227" s="46"/>
      <c r="BC1227" s="46"/>
      <c r="BD1227" s="47"/>
      <c r="BE1227" s="47"/>
      <c r="BF1227" s="47"/>
      <c r="BG1227" s="46"/>
      <c r="BH1227" s="47"/>
      <c r="BI1227" s="47"/>
      <c r="BJ1227" s="47"/>
      <c r="BK1227" s="46"/>
      <c r="BL1227" s="110"/>
      <c r="BM1227" s="110"/>
      <c r="BN1227" s="47"/>
      <c r="BO1227" s="46"/>
      <c r="BP1227" s="47">
        <v>5050</v>
      </c>
      <c r="BQ1227" s="47">
        <v>479.75</v>
      </c>
      <c r="BR1227" s="47">
        <f t="shared" si="113"/>
        <v>5529.75</v>
      </c>
      <c r="BS1227" s="46"/>
      <c r="BT1227" s="47"/>
      <c r="BU1227" s="47"/>
      <c r="BV1227" s="47"/>
      <c r="BW1227" s="46"/>
      <c r="BX1227" s="47"/>
      <c r="BY1227" s="47"/>
      <c r="BZ1227" s="47"/>
      <c r="CA1227" s="46"/>
      <c r="CB1227" s="47"/>
      <c r="CC1227" s="47"/>
      <c r="CD1227" s="47"/>
      <c r="CE1227" s="46"/>
      <c r="CF1227" s="47"/>
      <c r="CG1227" s="47"/>
      <c r="CH1227" s="47"/>
      <c r="CI1227" s="46"/>
      <c r="CJ1227" s="47"/>
      <c r="CK1227" s="47"/>
      <c r="CL1227" s="47"/>
      <c r="CM1227" s="46"/>
      <c r="CN1227" s="46"/>
      <c r="CO1227" s="46"/>
      <c r="CP1227" s="46"/>
      <c r="CQ1227" s="46"/>
      <c r="CR1227" s="46"/>
      <c r="CS1227" s="46"/>
      <c r="CT1227" s="46"/>
      <c r="CU1227" s="46"/>
      <c r="CV1227" s="47"/>
      <c r="CW1227" s="47"/>
      <c r="CX1227" s="47"/>
      <c r="CY1227" s="46"/>
      <c r="CZ1227" s="28"/>
      <c r="DA1227" s="28"/>
      <c r="DB1227" s="35"/>
      <c r="DE1227" s="31">
        <f t="shared" si="115"/>
        <v>6540.875</v>
      </c>
    </row>
    <row r="1228" spans="1:109" ht="22.5" x14ac:dyDescent="0.25">
      <c r="A1228" s="18">
        <v>2457</v>
      </c>
      <c r="B1228" s="38" t="s">
        <v>1418</v>
      </c>
      <c r="C1228" s="33" t="s">
        <v>43</v>
      </c>
      <c r="D1228" s="40">
        <v>5</v>
      </c>
      <c r="E1228" s="21">
        <v>9</v>
      </c>
      <c r="F1228" s="23" t="s">
        <v>1034</v>
      </c>
      <c r="G1228" s="23" t="s">
        <v>1039</v>
      </c>
      <c r="H1228" s="22"/>
      <c r="I1228" s="22"/>
      <c r="J1228" s="22"/>
      <c r="K1228" s="22"/>
      <c r="L1228" s="23"/>
      <c r="M1228" s="22"/>
      <c r="N1228" s="24"/>
      <c r="O1228" s="24"/>
      <c r="P1228" s="24"/>
      <c r="Q1228" s="24"/>
      <c r="R1228" s="46"/>
      <c r="S1228" s="46"/>
      <c r="T1228" s="47"/>
      <c r="U1228" s="47"/>
      <c r="V1228" s="47"/>
      <c r="W1228" s="46"/>
      <c r="X1228" s="47"/>
      <c r="Y1228" s="47"/>
      <c r="Z1228" s="47"/>
      <c r="AA1228" s="46"/>
      <c r="AB1228" s="46"/>
      <c r="AC1228" s="46"/>
      <c r="AD1228" s="46"/>
      <c r="AE1228" s="46"/>
      <c r="AF1228" s="47"/>
      <c r="AG1228" s="47"/>
      <c r="AH1228" s="47"/>
      <c r="AI1228" s="46"/>
      <c r="AJ1228" s="46"/>
      <c r="AK1228" s="46"/>
      <c r="AL1228" s="46"/>
      <c r="AM1228" s="46"/>
      <c r="AN1228" s="47"/>
      <c r="AO1228" s="47"/>
      <c r="AP1228" s="47"/>
      <c r="AQ1228" s="46"/>
      <c r="AR1228" s="47">
        <f>VLOOKUP(A1228,'[11]cirugia y sus especialida (404)'!$A$1:$U$425,19,0)</f>
        <v>6346</v>
      </c>
      <c r="AS1228" s="47">
        <f>VLOOKUP(A1228,'[11]cirugia y sus especialida (404)'!$A$1:$U$425,20,0)</f>
        <v>1206</v>
      </c>
      <c r="AT1228" s="95">
        <f>+AR1228+AS1228</f>
        <v>7552</v>
      </c>
      <c r="AU1228" s="46"/>
      <c r="AV1228" s="47"/>
      <c r="AW1228" s="47"/>
      <c r="AX1228" s="47"/>
      <c r="AY1228" s="46"/>
      <c r="AZ1228" s="46"/>
      <c r="BA1228" s="46"/>
      <c r="BB1228" s="46"/>
      <c r="BC1228" s="46"/>
      <c r="BD1228" s="47"/>
      <c r="BE1228" s="47"/>
      <c r="BF1228" s="47"/>
      <c r="BG1228" s="46"/>
      <c r="BH1228" s="47"/>
      <c r="BI1228" s="47"/>
      <c r="BJ1228" s="47"/>
      <c r="BK1228" s="46"/>
      <c r="BL1228" s="110"/>
      <c r="BM1228" s="110"/>
      <c r="BN1228" s="47"/>
      <c r="BO1228" s="46"/>
      <c r="BP1228" s="47">
        <v>5050</v>
      </c>
      <c r="BQ1228" s="47">
        <v>479.75</v>
      </c>
      <c r="BR1228" s="47">
        <f t="shared" si="113"/>
        <v>5529.75</v>
      </c>
      <c r="BS1228" s="46"/>
      <c r="BT1228" s="47"/>
      <c r="BU1228" s="47"/>
      <c r="BV1228" s="47"/>
      <c r="BW1228" s="46"/>
      <c r="BX1228" s="47"/>
      <c r="BY1228" s="47"/>
      <c r="BZ1228" s="47"/>
      <c r="CA1228" s="46"/>
      <c r="CB1228" s="47"/>
      <c r="CC1228" s="47"/>
      <c r="CD1228" s="47"/>
      <c r="CE1228" s="46"/>
      <c r="CF1228" s="47"/>
      <c r="CG1228" s="47"/>
      <c r="CH1228" s="47"/>
      <c r="CI1228" s="46"/>
      <c r="CJ1228" s="47"/>
      <c r="CK1228" s="47"/>
      <c r="CL1228" s="47"/>
      <c r="CM1228" s="46"/>
      <c r="CN1228" s="46"/>
      <c r="CO1228" s="46"/>
      <c r="CP1228" s="46"/>
      <c r="CQ1228" s="46"/>
      <c r="CR1228" s="46"/>
      <c r="CS1228" s="46"/>
      <c r="CT1228" s="46"/>
      <c r="CU1228" s="46"/>
      <c r="CV1228" s="47"/>
      <c r="CW1228" s="47"/>
      <c r="CX1228" s="47"/>
      <c r="CY1228" s="46"/>
      <c r="CZ1228" s="28"/>
      <c r="DA1228" s="28"/>
      <c r="DB1228" s="35"/>
      <c r="DE1228" s="31">
        <f t="shared" si="115"/>
        <v>6540.875</v>
      </c>
    </row>
    <row r="1229" spans="1:109" ht="22.5" x14ac:dyDescent="0.25">
      <c r="A1229" s="36">
        <v>2458</v>
      </c>
      <c r="B1229" s="38" t="s">
        <v>1419</v>
      </c>
      <c r="C1229" s="33" t="s">
        <v>43</v>
      </c>
      <c r="D1229" s="40">
        <v>3</v>
      </c>
      <c r="E1229" s="21">
        <f>D1229</f>
        <v>3</v>
      </c>
      <c r="F1229" s="23" t="s">
        <v>1034</v>
      </c>
      <c r="G1229" s="23" t="s">
        <v>1039</v>
      </c>
      <c r="H1229" s="22"/>
      <c r="I1229" s="22"/>
      <c r="J1229" s="22"/>
      <c r="K1229" s="22"/>
      <c r="L1229" s="23"/>
      <c r="M1229" s="22"/>
      <c r="N1229" s="24"/>
      <c r="O1229" s="24"/>
      <c r="P1229" s="24"/>
      <c r="Q1229" s="24"/>
      <c r="R1229" s="46"/>
      <c r="S1229" s="46"/>
      <c r="T1229" s="47"/>
      <c r="U1229" s="47"/>
      <c r="V1229" s="47"/>
      <c r="W1229" s="46"/>
      <c r="X1229" s="47"/>
      <c r="Y1229" s="47"/>
      <c r="Z1229" s="47"/>
      <c r="AA1229" s="46"/>
      <c r="AB1229" s="46"/>
      <c r="AC1229" s="46"/>
      <c r="AD1229" s="46"/>
      <c r="AE1229" s="46"/>
      <c r="AF1229" s="47"/>
      <c r="AG1229" s="47"/>
      <c r="AH1229" s="47"/>
      <c r="AI1229" s="46"/>
      <c r="AJ1229" s="46"/>
      <c r="AK1229" s="46"/>
      <c r="AL1229" s="46"/>
      <c r="AM1229" s="46"/>
      <c r="AN1229" s="47"/>
      <c r="AO1229" s="47"/>
      <c r="AP1229" s="47"/>
      <c r="AQ1229" s="46"/>
      <c r="AR1229" s="47">
        <f>VLOOKUP(A1229,'[11]cirugia y sus especialida (404)'!$A$1:$U$425,19,0)</f>
        <v>6346</v>
      </c>
      <c r="AS1229" s="47">
        <f>VLOOKUP(A1229,'[11]cirugia y sus especialida (404)'!$A$1:$U$425,20,0)</f>
        <v>1206</v>
      </c>
      <c r="AT1229" s="95">
        <f>+AR1229+AS1229</f>
        <v>7552</v>
      </c>
      <c r="AU1229" s="46"/>
      <c r="AV1229" s="47"/>
      <c r="AW1229" s="47"/>
      <c r="AX1229" s="47"/>
      <c r="AY1229" s="46"/>
      <c r="AZ1229" s="46"/>
      <c r="BA1229" s="46"/>
      <c r="BB1229" s="46"/>
      <c r="BC1229" s="46"/>
      <c r="BD1229" s="47"/>
      <c r="BE1229" s="47"/>
      <c r="BF1229" s="47"/>
      <c r="BG1229" s="46"/>
      <c r="BH1229" s="47"/>
      <c r="BI1229" s="47"/>
      <c r="BJ1229" s="47"/>
      <c r="BK1229" s="46"/>
      <c r="BL1229" s="110"/>
      <c r="BM1229" s="110"/>
      <c r="BN1229" s="47"/>
      <c r="BO1229" s="46"/>
      <c r="BP1229" s="47">
        <v>5050</v>
      </c>
      <c r="BQ1229" s="47">
        <v>479.75</v>
      </c>
      <c r="BR1229" s="47">
        <f t="shared" si="113"/>
        <v>5529.75</v>
      </c>
      <c r="BS1229" s="46"/>
      <c r="BT1229" s="47"/>
      <c r="BU1229" s="47"/>
      <c r="BV1229" s="47"/>
      <c r="BW1229" s="46"/>
      <c r="BX1229" s="47"/>
      <c r="BY1229" s="47"/>
      <c r="BZ1229" s="47"/>
      <c r="CA1229" s="46"/>
      <c r="CB1229" s="47"/>
      <c r="CC1229" s="47"/>
      <c r="CD1229" s="47"/>
      <c r="CE1229" s="46"/>
      <c r="CF1229" s="47"/>
      <c r="CG1229" s="47"/>
      <c r="CH1229" s="47"/>
      <c r="CI1229" s="46"/>
      <c r="CJ1229" s="47"/>
      <c r="CK1229" s="47"/>
      <c r="CL1229" s="47"/>
      <c r="CM1229" s="46"/>
      <c r="CN1229" s="46"/>
      <c r="CO1229" s="46"/>
      <c r="CP1229" s="46"/>
      <c r="CQ1229" s="46"/>
      <c r="CR1229" s="46"/>
      <c r="CS1229" s="46"/>
      <c r="CT1229" s="46"/>
      <c r="CU1229" s="46"/>
      <c r="CV1229" s="47"/>
      <c r="CW1229" s="47"/>
      <c r="CX1229" s="47"/>
      <c r="CY1229" s="46"/>
      <c r="CZ1229" s="28"/>
      <c r="DA1229" s="28"/>
      <c r="DB1229" s="35"/>
      <c r="DE1229" s="31">
        <f t="shared" si="115"/>
        <v>6540.875</v>
      </c>
    </row>
    <row r="1230" spans="1:109" ht="22.5" x14ac:dyDescent="0.25">
      <c r="A1230" s="18">
        <v>2459</v>
      </c>
      <c r="B1230" s="38" t="s">
        <v>1420</v>
      </c>
      <c r="C1230" s="33" t="s">
        <v>43</v>
      </c>
      <c r="D1230" s="40">
        <v>3</v>
      </c>
      <c r="E1230" s="21">
        <f>D1230</f>
        <v>3</v>
      </c>
      <c r="F1230" s="23" t="s">
        <v>1034</v>
      </c>
      <c r="G1230" s="23" t="s">
        <v>1039</v>
      </c>
      <c r="H1230" s="22"/>
      <c r="I1230" s="22"/>
      <c r="J1230" s="22"/>
      <c r="K1230" s="22"/>
      <c r="L1230" s="23"/>
      <c r="M1230" s="22"/>
      <c r="N1230" s="24"/>
      <c r="O1230" s="24"/>
      <c r="P1230" s="24"/>
      <c r="Q1230" s="24"/>
      <c r="R1230" s="46"/>
      <c r="S1230" s="46"/>
      <c r="T1230" s="47"/>
      <c r="U1230" s="47"/>
      <c r="V1230" s="47"/>
      <c r="W1230" s="46"/>
      <c r="X1230" s="47"/>
      <c r="Y1230" s="47"/>
      <c r="Z1230" s="47"/>
      <c r="AA1230" s="46"/>
      <c r="AB1230" s="46"/>
      <c r="AC1230" s="46"/>
      <c r="AD1230" s="46"/>
      <c r="AE1230" s="46"/>
      <c r="AF1230" s="47"/>
      <c r="AG1230" s="47"/>
      <c r="AH1230" s="47"/>
      <c r="AI1230" s="46"/>
      <c r="AJ1230" s="46"/>
      <c r="AK1230" s="46"/>
      <c r="AL1230" s="46"/>
      <c r="AM1230" s="46"/>
      <c r="AN1230" s="47"/>
      <c r="AO1230" s="47"/>
      <c r="AP1230" s="47"/>
      <c r="AQ1230" s="46"/>
      <c r="AR1230" s="47"/>
      <c r="AS1230" s="47"/>
      <c r="AT1230" s="95"/>
      <c r="AU1230" s="46"/>
      <c r="AV1230" s="47"/>
      <c r="AW1230" s="47"/>
      <c r="AX1230" s="47"/>
      <c r="AY1230" s="46"/>
      <c r="AZ1230" s="46"/>
      <c r="BA1230" s="46"/>
      <c r="BB1230" s="46"/>
      <c r="BC1230" s="46"/>
      <c r="BD1230" s="47"/>
      <c r="BE1230" s="47"/>
      <c r="BF1230" s="47"/>
      <c r="BG1230" s="46"/>
      <c r="BH1230" s="47"/>
      <c r="BI1230" s="47"/>
      <c r="BJ1230" s="47"/>
      <c r="BK1230" s="46"/>
      <c r="BL1230" s="110"/>
      <c r="BM1230" s="110"/>
      <c r="BN1230" s="47"/>
      <c r="BO1230" s="46"/>
      <c r="BP1230" s="47">
        <v>5050</v>
      </c>
      <c r="BQ1230" s="47">
        <v>479.75</v>
      </c>
      <c r="BR1230" s="47">
        <f t="shared" si="113"/>
        <v>5529.75</v>
      </c>
      <c r="BS1230" s="46"/>
      <c r="BT1230" s="47"/>
      <c r="BU1230" s="47"/>
      <c r="BV1230" s="47"/>
      <c r="BW1230" s="46"/>
      <c r="BX1230" s="47"/>
      <c r="BY1230" s="47"/>
      <c r="BZ1230" s="47"/>
      <c r="CA1230" s="46"/>
      <c r="CB1230" s="47"/>
      <c r="CC1230" s="47"/>
      <c r="CD1230" s="47"/>
      <c r="CE1230" s="46"/>
      <c r="CF1230" s="47"/>
      <c r="CG1230" s="47"/>
      <c r="CH1230" s="47"/>
      <c r="CI1230" s="46"/>
      <c r="CJ1230" s="47"/>
      <c r="CK1230" s="47"/>
      <c r="CL1230" s="47"/>
      <c r="CM1230" s="46"/>
      <c r="CN1230" s="46"/>
      <c r="CO1230" s="46"/>
      <c r="CP1230" s="46"/>
      <c r="CQ1230" s="46"/>
      <c r="CR1230" s="46"/>
      <c r="CS1230" s="46"/>
      <c r="CT1230" s="46"/>
      <c r="CU1230" s="46"/>
      <c r="CV1230" s="47"/>
      <c r="CW1230" s="47"/>
      <c r="CX1230" s="47"/>
      <c r="CY1230" s="46"/>
      <c r="CZ1230" s="28"/>
      <c r="DA1230" s="28"/>
      <c r="DB1230" s="35"/>
      <c r="DE1230" s="31">
        <f t="shared" si="115"/>
        <v>5529.75</v>
      </c>
    </row>
    <row r="1231" spans="1:109" x14ac:dyDescent="0.25">
      <c r="A1231" s="18">
        <v>2460</v>
      </c>
      <c r="B1231" s="38" t="s">
        <v>1421</v>
      </c>
      <c r="C1231" s="33" t="s">
        <v>43</v>
      </c>
      <c r="D1231" s="40">
        <v>3</v>
      </c>
      <c r="E1231" s="21">
        <f>D1231</f>
        <v>3</v>
      </c>
      <c r="F1231" s="22" t="s">
        <v>1034</v>
      </c>
      <c r="G1231" s="23" t="s">
        <v>1035</v>
      </c>
      <c r="H1231" s="22"/>
      <c r="I1231" s="22"/>
      <c r="J1231" s="22"/>
      <c r="K1231" s="22"/>
      <c r="L1231" s="23"/>
      <c r="M1231" s="22"/>
      <c r="N1231" s="24"/>
      <c r="O1231" s="24"/>
      <c r="P1231" s="24"/>
      <c r="Q1231" s="24"/>
      <c r="R1231" s="46"/>
      <c r="S1231" s="46"/>
      <c r="T1231" s="47"/>
      <c r="U1231" s="47"/>
      <c r="V1231" s="47"/>
      <c r="W1231" s="46"/>
      <c r="X1231" s="47"/>
      <c r="Y1231" s="47"/>
      <c r="Z1231" s="47"/>
      <c r="AA1231" s="46"/>
      <c r="AB1231" s="46"/>
      <c r="AC1231" s="46"/>
      <c r="AD1231" s="46"/>
      <c r="AE1231" s="46"/>
      <c r="AF1231" s="47"/>
      <c r="AG1231" s="47"/>
      <c r="AH1231" s="47"/>
      <c r="AI1231" s="46"/>
      <c r="AJ1231" s="46"/>
      <c r="AK1231" s="46"/>
      <c r="AL1231" s="46"/>
      <c r="AM1231" s="46"/>
      <c r="AN1231" s="47"/>
      <c r="AO1231" s="47"/>
      <c r="AP1231" s="47"/>
      <c r="AQ1231" s="46"/>
      <c r="AR1231" s="47"/>
      <c r="AS1231" s="47"/>
      <c r="AT1231" s="95"/>
      <c r="AU1231" s="46"/>
      <c r="AV1231" s="47"/>
      <c r="AW1231" s="47"/>
      <c r="AX1231" s="47"/>
      <c r="AY1231" s="46"/>
      <c r="AZ1231" s="46"/>
      <c r="BA1231" s="46"/>
      <c r="BB1231" s="46"/>
      <c r="BC1231" s="46"/>
      <c r="BD1231" s="47"/>
      <c r="BE1231" s="47"/>
      <c r="BF1231" s="47"/>
      <c r="BG1231" s="46"/>
      <c r="BH1231" s="47"/>
      <c r="BI1231" s="47"/>
      <c r="BJ1231" s="47"/>
      <c r="BK1231" s="46"/>
      <c r="BL1231" s="110"/>
      <c r="BM1231" s="110"/>
      <c r="BN1231" s="47"/>
      <c r="BO1231" s="46"/>
      <c r="BP1231" s="47"/>
      <c r="BQ1231" s="47"/>
      <c r="BR1231" s="47"/>
      <c r="BS1231" s="46"/>
      <c r="BT1231" s="47"/>
      <c r="BU1231" s="47"/>
      <c r="BV1231" s="47"/>
      <c r="BW1231" s="46"/>
      <c r="BX1231" s="47">
        <v>156000</v>
      </c>
      <c r="BY1231" s="47">
        <v>29640</v>
      </c>
      <c r="BZ1231" s="47">
        <f t="shared" ref="BZ1231:BZ1271" si="117">+BX1231+BY1231</f>
        <v>185640</v>
      </c>
      <c r="CA1231" s="46"/>
      <c r="CB1231" s="47">
        <v>167200</v>
      </c>
      <c r="CC1231" s="47">
        <v>31768</v>
      </c>
      <c r="CD1231" s="47">
        <f>+CB1231+CC1231</f>
        <v>198968</v>
      </c>
      <c r="CE1231" s="46"/>
      <c r="CF1231" s="47"/>
      <c r="CG1231" s="47"/>
      <c r="CH1231" s="47"/>
      <c r="CI1231" s="46"/>
      <c r="CJ1231" s="47"/>
      <c r="CK1231" s="47"/>
      <c r="CL1231" s="47"/>
      <c r="CM1231" s="46"/>
      <c r="CN1231" s="46"/>
      <c r="CO1231" s="46"/>
      <c r="CP1231" s="46"/>
      <c r="CQ1231" s="46"/>
      <c r="CR1231" s="46"/>
      <c r="CS1231" s="46"/>
      <c r="CT1231" s="46"/>
      <c r="CU1231" s="46"/>
      <c r="CV1231" s="47"/>
      <c r="CW1231" s="47"/>
      <c r="CX1231" s="47"/>
      <c r="CY1231" s="46"/>
      <c r="CZ1231" s="28"/>
      <c r="DA1231" s="28"/>
      <c r="DB1231" s="35"/>
      <c r="DE1231" s="31">
        <f t="shared" si="115"/>
        <v>192304</v>
      </c>
    </row>
    <row r="1232" spans="1:109" x14ac:dyDescent="0.25">
      <c r="A1232" s="36">
        <v>2461</v>
      </c>
      <c r="B1232" s="38" t="s">
        <v>1422</v>
      </c>
      <c r="C1232" s="33" t="s">
        <v>43</v>
      </c>
      <c r="D1232" s="40">
        <v>3</v>
      </c>
      <c r="E1232" s="21">
        <v>20</v>
      </c>
      <c r="F1232" s="22" t="s">
        <v>1034</v>
      </c>
      <c r="G1232" s="23" t="s">
        <v>1035</v>
      </c>
      <c r="H1232" s="22"/>
      <c r="I1232" s="22"/>
      <c r="J1232" s="22"/>
      <c r="K1232" s="22"/>
      <c r="L1232" s="23"/>
      <c r="M1232" s="22"/>
      <c r="N1232" s="24"/>
      <c r="O1232" s="24"/>
      <c r="P1232" s="24"/>
      <c r="Q1232" s="24"/>
      <c r="R1232" s="46"/>
      <c r="S1232" s="46"/>
      <c r="T1232" s="47"/>
      <c r="U1232" s="47"/>
      <c r="V1232" s="47"/>
      <c r="W1232" s="46"/>
      <c r="X1232" s="47"/>
      <c r="Y1232" s="47"/>
      <c r="Z1232" s="47"/>
      <c r="AA1232" s="46"/>
      <c r="AB1232" s="46"/>
      <c r="AC1232" s="46"/>
      <c r="AD1232" s="46"/>
      <c r="AE1232" s="46"/>
      <c r="AF1232" s="47"/>
      <c r="AG1232" s="47"/>
      <c r="AH1232" s="47"/>
      <c r="AI1232" s="46"/>
      <c r="AJ1232" s="46"/>
      <c r="AK1232" s="46"/>
      <c r="AL1232" s="46"/>
      <c r="AM1232" s="46"/>
      <c r="AN1232" s="47"/>
      <c r="AO1232" s="47"/>
      <c r="AP1232" s="47"/>
      <c r="AQ1232" s="46"/>
      <c r="AR1232" s="47"/>
      <c r="AS1232" s="47"/>
      <c r="AT1232" s="95"/>
      <c r="AU1232" s="46"/>
      <c r="AV1232" s="47"/>
      <c r="AW1232" s="47"/>
      <c r="AX1232" s="47"/>
      <c r="AY1232" s="46"/>
      <c r="AZ1232" s="46"/>
      <c r="BA1232" s="46"/>
      <c r="BB1232" s="46"/>
      <c r="BC1232" s="46"/>
      <c r="BD1232" s="47"/>
      <c r="BE1232" s="47"/>
      <c r="BF1232" s="47"/>
      <c r="BG1232" s="46"/>
      <c r="BH1232" s="47"/>
      <c r="BI1232" s="47"/>
      <c r="BJ1232" s="47"/>
      <c r="BK1232" s="46"/>
      <c r="BL1232" s="110">
        <v>357830</v>
      </c>
      <c r="BM1232" s="110">
        <v>67987.7</v>
      </c>
      <c r="BN1232" s="47">
        <f>+BL1232+BM1232</f>
        <v>425817.7</v>
      </c>
      <c r="BO1232" s="46"/>
      <c r="BP1232" s="47"/>
      <c r="BQ1232" s="47"/>
      <c r="BR1232" s="47"/>
      <c r="BS1232" s="46"/>
      <c r="BT1232" s="47"/>
      <c r="BU1232" s="47"/>
      <c r="BV1232" s="47"/>
      <c r="BW1232" s="46"/>
      <c r="BX1232" s="47">
        <v>156000</v>
      </c>
      <c r="BY1232" s="47">
        <v>29640</v>
      </c>
      <c r="BZ1232" s="47">
        <f t="shared" si="117"/>
        <v>185640</v>
      </c>
      <c r="CA1232" s="46"/>
      <c r="CB1232" s="47">
        <v>167200</v>
      </c>
      <c r="CC1232" s="47">
        <v>31768</v>
      </c>
      <c r="CD1232" s="47">
        <f>+CB1232+CC1232</f>
        <v>198968</v>
      </c>
      <c r="CE1232" s="46"/>
      <c r="CF1232" s="47"/>
      <c r="CG1232" s="47"/>
      <c r="CH1232" s="47"/>
      <c r="CI1232" s="46"/>
      <c r="CJ1232" s="47"/>
      <c r="CK1232" s="47"/>
      <c r="CL1232" s="47"/>
      <c r="CM1232" s="46"/>
      <c r="CN1232" s="46"/>
      <c r="CO1232" s="46"/>
      <c r="CP1232" s="46"/>
      <c r="CQ1232" s="46"/>
      <c r="CR1232" s="46"/>
      <c r="CS1232" s="46"/>
      <c r="CT1232" s="46"/>
      <c r="CU1232" s="46"/>
      <c r="CV1232" s="47"/>
      <c r="CW1232" s="47"/>
      <c r="CX1232" s="47"/>
      <c r="CY1232" s="46"/>
      <c r="CZ1232" s="28"/>
      <c r="DA1232" s="28"/>
      <c r="DB1232" s="35"/>
      <c r="DE1232" s="31">
        <f t="shared" si="115"/>
        <v>198968</v>
      </c>
    </row>
    <row r="1233" spans="1:109" x14ac:dyDescent="0.25">
      <c r="A1233" s="18">
        <v>2462</v>
      </c>
      <c r="B1233" s="38" t="s">
        <v>1423</v>
      </c>
      <c r="C1233" s="33" t="s">
        <v>43</v>
      </c>
      <c r="D1233" s="40">
        <v>3</v>
      </c>
      <c r="E1233" s="21">
        <v>15</v>
      </c>
      <c r="F1233" s="22" t="s">
        <v>1034</v>
      </c>
      <c r="G1233" s="23" t="s">
        <v>1035</v>
      </c>
      <c r="H1233" s="22"/>
      <c r="I1233" s="22"/>
      <c r="J1233" s="22"/>
      <c r="K1233" s="22"/>
      <c r="L1233" s="23"/>
      <c r="M1233" s="22"/>
      <c r="N1233" s="24"/>
      <c r="O1233" s="24"/>
      <c r="P1233" s="24"/>
      <c r="Q1233" s="24"/>
      <c r="R1233" s="46"/>
      <c r="S1233" s="46"/>
      <c r="T1233" s="47"/>
      <c r="U1233" s="47"/>
      <c r="V1233" s="47"/>
      <c r="W1233" s="46"/>
      <c r="X1233" s="47"/>
      <c r="Y1233" s="47"/>
      <c r="Z1233" s="47"/>
      <c r="AA1233" s="46"/>
      <c r="AB1233" s="46"/>
      <c r="AC1233" s="46"/>
      <c r="AD1233" s="46"/>
      <c r="AE1233" s="46"/>
      <c r="AF1233" s="47"/>
      <c r="AG1233" s="47"/>
      <c r="AH1233" s="47"/>
      <c r="AI1233" s="46"/>
      <c r="AJ1233" s="46"/>
      <c r="AK1233" s="46"/>
      <c r="AL1233" s="46"/>
      <c r="AM1233" s="46"/>
      <c r="AN1233" s="47"/>
      <c r="AO1233" s="47"/>
      <c r="AP1233" s="47"/>
      <c r="AQ1233" s="46"/>
      <c r="AR1233" s="47"/>
      <c r="AS1233" s="47"/>
      <c r="AT1233" s="95"/>
      <c r="AU1233" s="46"/>
      <c r="AV1233" s="47"/>
      <c r="AW1233" s="47"/>
      <c r="AX1233" s="47"/>
      <c r="AY1233" s="46"/>
      <c r="AZ1233" s="46"/>
      <c r="BA1233" s="46"/>
      <c r="BB1233" s="46"/>
      <c r="BC1233" s="46"/>
      <c r="BD1233" s="47"/>
      <c r="BE1233" s="47"/>
      <c r="BF1233" s="47"/>
      <c r="BG1233" s="46"/>
      <c r="BH1233" s="47"/>
      <c r="BI1233" s="47"/>
      <c r="BJ1233" s="47"/>
      <c r="BK1233" s="46"/>
      <c r="BL1233" s="110">
        <v>357830</v>
      </c>
      <c r="BM1233" s="110">
        <v>67987.7</v>
      </c>
      <c r="BN1233" s="47">
        <f>+BL1233+BM1233</f>
        <v>425817.7</v>
      </c>
      <c r="BO1233" s="46"/>
      <c r="BP1233" s="47"/>
      <c r="BQ1233" s="47"/>
      <c r="BR1233" s="47"/>
      <c r="BS1233" s="46"/>
      <c r="BT1233" s="47"/>
      <c r="BU1233" s="47"/>
      <c r="BV1233" s="47"/>
      <c r="BW1233" s="46"/>
      <c r="BX1233" s="47">
        <v>156000</v>
      </c>
      <c r="BY1233" s="47">
        <v>29640</v>
      </c>
      <c r="BZ1233" s="47">
        <f t="shared" si="117"/>
        <v>185640</v>
      </c>
      <c r="CA1233" s="46"/>
      <c r="CB1233" s="47">
        <v>167200</v>
      </c>
      <c r="CC1233" s="47">
        <v>31768</v>
      </c>
      <c r="CD1233" s="47">
        <f>+CB1233+CC1233</f>
        <v>198968</v>
      </c>
      <c r="CE1233" s="46"/>
      <c r="CF1233" s="47"/>
      <c r="CG1233" s="47"/>
      <c r="CH1233" s="47"/>
      <c r="CI1233" s="46"/>
      <c r="CJ1233" s="47"/>
      <c r="CK1233" s="47"/>
      <c r="CL1233" s="47"/>
      <c r="CM1233" s="46"/>
      <c r="CN1233" s="46"/>
      <c r="CO1233" s="46"/>
      <c r="CP1233" s="46"/>
      <c r="CQ1233" s="46"/>
      <c r="CR1233" s="46"/>
      <c r="CS1233" s="46"/>
      <c r="CT1233" s="46"/>
      <c r="CU1233" s="46"/>
      <c r="CV1233" s="47"/>
      <c r="CW1233" s="47"/>
      <c r="CX1233" s="47"/>
      <c r="CY1233" s="46"/>
      <c r="CZ1233" s="28"/>
      <c r="DA1233" s="28"/>
      <c r="DB1233" s="35"/>
      <c r="DE1233" s="31">
        <f t="shared" si="115"/>
        <v>198968</v>
      </c>
    </row>
    <row r="1234" spans="1:109" ht="22.5" x14ac:dyDescent="0.25">
      <c r="A1234" s="18">
        <v>2463</v>
      </c>
      <c r="B1234" s="38" t="s">
        <v>1424</v>
      </c>
      <c r="C1234" s="33" t="s">
        <v>43</v>
      </c>
      <c r="D1234" s="40">
        <v>3</v>
      </c>
      <c r="E1234" s="21">
        <v>20</v>
      </c>
      <c r="F1234" s="22" t="s">
        <v>1034</v>
      </c>
      <c r="G1234" s="23" t="s">
        <v>1035</v>
      </c>
      <c r="H1234" s="22"/>
      <c r="I1234" s="22"/>
      <c r="J1234" s="22"/>
      <c r="K1234" s="22"/>
      <c r="L1234" s="23"/>
      <c r="M1234" s="22"/>
      <c r="N1234" s="24"/>
      <c r="O1234" s="24"/>
      <c r="P1234" s="24"/>
      <c r="Q1234" s="24"/>
      <c r="R1234" s="46"/>
      <c r="S1234" s="46"/>
      <c r="T1234" s="47"/>
      <c r="U1234" s="47"/>
      <c r="V1234" s="47"/>
      <c r="W1234" s="46"/>
      <c r="X1234" s="47"/>
      <c r="Y1234" s="47"/>
      <c r="Z1234" s="47"/>
      <c r="AA1234" s="46"/>
      <c r="AB1234" s="46"/>
      <c r="AC1234" s="46"/>
      <c r="AD1234" s="46"/>
      <c r="AE1234" s="46"/>
      <c r="AF1234" s="47"/>
      <c r="AG1234" s="47"/>
      <c r="AH1234" s="47"/>
      <c r="AI1234" s="46"/>
      <c r="AJ1234" s="46"/>
      <c r="AK1234" s="46"/>
      <c r="AL1234" s="46"/>
      <c r="AM1234" s="46"/>
      <c r="AN1234" s="47"/>
      <c r="AO1234" s="47"/>
      <c r="AP1234" s="47"/>
      <c r="AQ1234" s="46"/>
      <c r="AR1234" s="47"/>
      <c r="AS1234" s="47"/>
      <c r="AT1234" s="95"/>
      <c r="AU1234" s="46"/>
      <c r="AV1234" s="47"/>
      <c r="AW1234" s="47"/>
      <c r="AX1234" s="47"/>
      <c r="AY1234" s="46"/>
      <c r="AZ1234" s="46"/>
      <c r="BA1234" s="46"/>
      <c r="BB1234" s="46"/>
      <c r="BC1234" s="46"/>
      <c r="BD1234" s="47"/>
      <c r="BE1234" s="47"/>
      <c r="BF1234" s="47"/>
      <c r="BG1234" s="46"/>
      <c r="BH1234" s="47"/>
      <c r="BI1234" s="47"/>
      <c r="BJ1234" s="47"/>
      <c r="BK1234" s="46"/>
      <c r="BL1234" s="110">
        <v>357830</v>
      </c>
      <c r="BM1234" s="110">
        <v>67987.7</v>
      </c>
      <c r="BN1234" s="47">
        <f>+BL1234+BM1234</f>
        <v>425817.7</v>
      </c>
      <c r="BO1234" s="46"/>
      <c r="BP1234" s="47"/>
      <c r="BQ1234" s="47"/>
      <c r="BR1234" s="47"/>
      <c r="BS1234" s="46"/>
      <c r="BT1234" s="47"/>
      <c r="BU1234" s="47"/>
      <c r="BV1234" s="47"/>
      <c r="BW1234" s="46"/>
      <c r="BX1234" s="47">
        <v>156000</v>
      </c>
      <c r="BY1234" s="47">
        <v>29640</v>
      </c>
      <c r="BZ1234" s="47">
        <f t="shared" si="117"/>
        <v>185640</v>
      </c>
      <c r="CA1234" s="46"/>
      <c r="CB1234" s="47">
        <v>167200</v>
      </c>
      <c r="CC1234" s="47">
        <v>31768</v>
      </c>
      <c r="CD1234" s="47">
        <f>+CB1234+CC1234</f>
        <v>198968</v>
      </c>
      <c r="CE1234" s="46"/>
      <c r="CF1234" s="47"/>
      <c r="CG1234" s="47"/>
      <c r="CH1234" s="47"/>
      <c r="CI1234" s="46"/>
      <c r="CJ1234" s="47"/>
      <c r="CK1234" s="47"/>
      <c r="CL1234" s="47"/>
      <c r="CM1234" s="46"/>
      <c r="CN1234" s="46"/>
      <c r="CO1234" s="46"/>
      <c r="CP1234" s="46"/>
      <c r="CQ1234" s="46"/>
      <c r="CR1234" s="46"/>
      <c r="CS1234" s="46"/>
      <c r="CT1234" s="46"/>
      <c r="CU1234" s="46"/>
      <c r="CV1234" s="47"/>
      <c r="CW1234" s="47"/>
      <c r="CX1234" s="47"/>
      <c r="CY1234" s="46"/>
      <c r="CZ1234" s="28"/>
      <c r="DA1234" s="28"/>
      <c r="DB1234" s="35"/>
      <c r="DE1234" s="31">
        <f t="shared" si="115"/>
        <v>198968</v>
      </c>
    </row>
    <row r="1235" spans="1:109" ht="22.5" x14ac:dyDescent="0.25">
      <c r="A1235" s="36">
        <v>2464</v>
      </c>
      <c r="B1235" s="38" t="s">
        <v>1425</v>
      </c>
      <c r="C1235" s="33" t="s">
        <v>43</v>
      </c>
      <c r="D1235" s="40">
        <v>3</v>
      </c>
      <c r="E1235" s="21">
        <v>20</v>
      </c>
      <c r="F1235" s="22" t="s">
        <v>1034</v>
      </c>
      <c r="G1235" s="23" t="s">
        <v>1035</v>
      </c>
      <c r="H1235" s="22"/>
      <c r="I1235" s="22"/>
      <c r="J1235" s="22"/>
      <c r="K1235" s="22"/>
      <c r="L1235" s="23"/>
      <c r="M1235" s="22"/>
      <c r="N1235" s="24"/>
      <c r="O1235" s="24"/>
      <c r="P1235" s="24"/>
      <c r="Q1235" s="24"/>
      <c r="R1235" s="46"/>
      <c r="S1235" s="46"/>
      <c r="T1235" s="47"/>
      <c r="U1235" s="47"/>
      <c r="V1235" s="47"/>
      <c r="W1235" s="46"/>
      <c r="X1235" s="47"/>
      <c r="Y1235" s="47"/>
      <c r="Z1235" s="47"/>
      <c r="AA1235" s="46"/>
      <c r="AB1235" s="46"/>
      <c r="AC1235" s="46"/>
      <c r="AD1235" s="46"/>
      <c r="AE1235" s="46"/>
      <c r="AF1235" s="47"/>
      <c r="AG1235" s="47"/>
      <c r="AH1235" s="47"/>
      <c r="AI1235" s="46"/>
      <c r="AJ1235" s="46"/>
      <c r="AK1235" s="46"/>
      <c r="AL1235" s="46"/>
      <c r="AM1235" s="46"/>
      <c r="AN1235" s="47"/>
      <c r="AO1235" s="47"/>
      <c r="AP1235" s="47"/>
      <c r="AQ1235" s="46"/>
      <c r="AR1235" s="47"/>
      <c r="AS1235" s="47"/>
      <c r="AT1235" s="95"/>
      <c r="AU1235" s="46"/>
      <c r="AV1235" s="47"/>
      <c r="AW1235" s="47"/>
      <c r="AX1235" s="47"/>
      <c r="AY1235" s="46"/>
      <c r="AZ1235" s="46"/>
      <c r="BA1235" s="46"/>
      <c r="BB1235" s="46"/>
      <c r="BC1235" s="46"/>
      <c r="BD1235" s="47"/>
      <c r="BE1235" s="47"/>
      <c r="BF1235" s="47"/>
      <c r="BG1235" s="46"/>
      <c r="BH1235" s="47"/>
      <c r="BI1235" s="47"/>
      <c r="BJ1235" s="47"/>
      <c r="BK1235" s="46"/>
      <c r="BL1235" s="110">
        <v>357830</v>
      </c>
      <c r="BM1235" s="110">
        <v>67987.7</v>
      </c>
      <c r="BN1235" s="47">
        <f>+BL1235+BM1235</f>
        <v>425817.7</v>
      </c>
      <c r="BO1235" s="46"/>
      <c r="BP1235" s="47"/>
      <c r="BQ1235" s="47"/>
      <c r="BR1235" s="47"/>
      <c r="BS1235" s="46"/>
      <c r="BT1235" s="47"/>
      <c r="BU1235" s="47"/>
      <c r="BV1235" s="47"/>
      <c r="BW1235" s="46"/>
      <c r="BX1235" s="47">
        <v>156000</v>
      </c>
      <c r="BY1235" s="47">
        <v>29640</v>
      </c>
      <c r="BZ1235" s="47">
        <f t="shared" si="117"/>
        <v>185640</v>
      </c>
      <c r="CA1235" s="46"/>
      <c r="CB1235" s="47">
        <v>167200</v>
      </c>
      <c r="CC1235" s="47">
        <v>31768</v>
      </c>
      <c r="CD1235" s="47">
        <f>+CB1235+CC1235</f>
        <v>198968</v>
      </c>
      <c r="CE1235" s="46"/>
      <c r="CF1235" s="47"/>
      <c r="CG1235" s="47"/>
      <c r="CH1235" s="47"/>
      <c r="CI1235" s="46"/>
      <c r="CJ1235" s="47"/>
      <c r="CK1235" s="47"/>
      <c r="CL1235" s="47"/>
      <c r="CM1235" s="46"/>
      <c r="CN1235" s="46"/>
      <c r="CO1235" s="46"/>
      <c r="CP1235" s="46"/>
      <c r="CQ1235" s="46"/>
      <c r="CR1235" s="46"/>
      <c r="CS1235" s="46"/>
      <c r="CT1235" s="46"/>
      <c r="CU1235" s="46"/>
      <c r="CV1235" s="47"/>
      <c r="CW1235" s="47"/>
      <c r="CX1235" s="47"/>
      <c r="CY1235" s="46"/>
      <c r="CZ1235" s="28"/>
      <c r="DA1235" s="28"/>
      <c r="DB1235" s="35"/>
      <c r="DE1235" s="31">
        <f t="shared" si="115"/>
        <v>198968</v>
      </c>
    </row>
    <row r="1236" spans="1:109" x14ac:dyDescent="0.25">
      <c r="A1236" s="18">
        <v>2465</v>
      </c>
      <c r="B1236" s="38" t="s">
        <v>1426</v>
      </c>
      <c r="C1236" s="33" t="s">
        <v>43</v>
      </c>
      <c r="D1236" s="40">
        <v>2</v>
      </c>
      <c r="E1236" s="21">
        <f>D1236</f>
        <v>2</v>
      </c>
      <c r="F1236" s="22" t="s">
        <v>1034</v>
      </c>
      <c r="G1236" s="23" t="s">
        <v>1035</v>
      </c>
      <c r="H1236" s="22"/>
      <c r="I1236" s="22"/>
      <c r="J1236" s="22"/>
      <c r="K1236" s="22"/>
      <c r="L1236" s="23"/>
      <c r="M1236" s="22"/>
      <c r="N1236" s="24"/>
      <c r="O1236" s="24"/>
      <c r="P1236" s="24"/>
      <c r="Q1236" s="24"/>
      <c r="R1236" s="46"/>
      <c r="S1236" s="46"/>
      <c r="T1236" s="47"/>
      <c r="U1236" s="47"/>
      <c r="V1236" s="47"/>
      <c r="W1236" s="46"/>
      <c r="X1236" s="47"/>
      <c r="Y1236" s="47"/>
      <c r="Z1236" s="47"/>
      <c r="AA1236" s="46"/>
      <c r="AB1236" s="46"/>
      <c r="AC1236" s="46"/>
      <c r="AD1236" s="46"/>
      <c r="AE1236" s="46"/>
      <c r="AF1236" s="47"/>
      <c r="AG1236" s="47"/>
      <c r="AH1236" s="47"/>
      <c r="AI1236" s="46"/>
      <c r="AJ1236" s="46"/>
      <c r="AK1236" s="46"/>
      <c r="AL1236" s="46"/>
      <c r="AM1236" s="46"/>
      <c r="AN1236" s="47"/>
      <c r="AO1236" s="47"/>
      <c r="AP1236" s="47"/>
      <c r="AQ1236" s="46"/>
      <c r="AR1236" s="47"/>
      <c r="AS1236" s="47"/>
      <c r="AT1236" s="95"/>
      <c r="AU1236" s="46"/>
      <c r="AV1236" s="47"/>
      <c r="AW1236" s="47"/>
      <c r="AX1236" s="47"/>
      <c r="AY1236" s="46"/>
      <c r="AZ1236" s="46"/>
      <c r="BA1236" s="46"/>
      <c r="BB1236" s="46"/>
      <c r="BC1236" s="46"/>
      <c r="BD1236" s="47"/>
      <c r="BE1236" s="47"/>
      <c r="BF1236" s="47"/>
      <c r="BG1236" s="46"/>
      <c r="BH1236" s="47"/>
      <c r="BI1236" s="47"/>
      <c r="BJ1236" s="47"/>
      <c r="BK1236" s="46"/>
      <c r="BL1236" s="110">
        <v>357830</v>
      </c>
      <c r="BM1236" s="110">
        <v>67987.7</v>
      </c>
      <c r="BN1236" s="47">
        <f>+BL1236+BM1236</f>
        <v>425817.7</v>
      </c>
      <c r="BO1236" s="46"/>
      <c r="BP1236" s="47"/>
      <c r="BQ1236" s="47"/>
      <c r="BR1236" s="47"/>
      <c r="BS1236" s="46"/>
      <c r="BT1236" s="47"/>
      <c r="BU1236" s="47"/>
      <c r="BV1236" s="47"/>
      <c r="BW1236" s="46"/>
      <c r="BX1236" s="47">
        <v>156000</v>
      </c>
      <c r="BY1236" s="47">
        <v>29640</v>
      </c>
      <c r="BZ1236" s="47">
        <f t="shared" si="117"/>
        <v>185640</v>
      </c>
      <c r="CA1236" s="46"/>
      <c r="CB1236" s="47"/>
      <c r="CC1236" s="47"/>
      <c r="CD1236" s="47"/>
      <c r="CE1236" s="46"/>
      <c r="CF1236" s="47"/>
      <c r="CG1236" s="47"/>
      <c r="CH1236" s="47"/>
      <c r="CI1236" s="46"/>
      <c r="CJ1236" s="47"/>
      <c r="CK1236" s="47"/>
      <c r="CL1236" s="47"/>
      <c r="CM1236" s="46"/>
      <c r="CN1236" s="46"/>
      <c r="CO1236" s="46"/>
      <c r="CP1236" s="46"/>
      <c r="CQ1236" s="46"/>
      <c r="CR1236" s="46"/>
      <c r="CS1236" s="46"/>
      <c r="CT1236" s="46"/>
      <c r="CU1236" s="46"/>
      <c r="CV1236" s="47"/>
      <c r="CW1236" s="47"/>
      <c r="CX1236" s="47"/>
      <c r="CY1236" s="46"/>
      <c r="CZ1236" s="28"/>
      <c r="DA1236" s="28"/>
      <c r="DB1236" s="35"/>
      <c r="DE1236" s="31">
        <f t="shared" si="115"/>
        <v>305728.84999999998</v>
      </c>
    </row>
    <row r="1237" spans="1:109" x14ac:dyDescent="0.25">
      <c r="A1237" s="18">
        <v>2466</v>
      </c>
      <c r="B1237" s="38" t="s">
        <v>1427</v>
      </c>
      <c r="C1237" s="33" t="s">
        <v>43</v>
      </c>
      <c r="D1237" s="40">
        <v>2</v>
      </c>
      <c r="E1237" s="21">
        <f>D1237</f>
        <v>2</v>
      </c>
      <c r="F1237" s="22" t="s">
        <v>1034</v>
      </c>
      <c r="G1237" s="23" t="s">
        <v>1035</v>
      </c>
      <c r="H1237" s="22"/>
      <c r="I1237" s="22"/>
      <c r="J1237" s="22"/>
      <c r="K1237" s="22"/>
      <c r="L1237" s="23"/>
      <c r="M1237" s="22"/>
      <c r="N1237" s="24"/>
      <c r="O1237" s="24"/>
      <c r="P1237" s="24"/>
      <c r="Q1237" s="24"/>
      <c r="R1237" s="46"/>
      <c r="S1237" s="46"/>
      <c r="T1237" s="47"/>
      <c r="U1237" s="47"/>
      <c r="V1237" s="47"/>
      <c r="W1237" s="46"/>
      <c r="X1237" s="47"/>
      <c r="Y1237" s="47"/>
      <c r="Z1237" s="47"/>
      <c r="AA1237" s="46"/>
      <c r="AB1237" s="46"/>
      <c r="AC1237" s="46"/>
      <c r="AD1237" s="46"/>
      <c r="AE1237" s="46"/>
      <c r="AF1237" s="47"/>
      <c r="AG1237" s="47"/>
      <c r="AH1237" s="47"/>
      <c r="AI1237" s="46"/>
      <c r="AJ1237" s="46"/>
      <c r="AK1237" s="46"/>
      <c r="AL1237" s="46"/>
      <c r="AM1237" s="46"/>
      <c r="AN1237" s="47"/>
      <c r="AO1237" s="47"/>
      <c r="AP1237" s="47"/>
      <c r="AQ1237" s="46"/>
      <c r="AR1237" s="47"/>
      <c r="AS1237" s="47"/>
      <c r="AT1237" s="95"/>
      <c r="AU1237" s="46"/>
      <c r="AV1237" s="47"/>
      <c r="AW1237" s="47"/>
      <c r="AX1237" s="47"/>
      <c r="AY1237" s="46"/>
      <c r="AZ1237" s="46"/>
      <c r="BA1237" s="46"/>
      <c r="BB1237" s="46"/>
      <c r="BC1237" s="46"/>
      <c r="BD1237" s="47"/>
      <c r="BE1237" s="47"/>
      <c r="BF1237" s="47"/>
      <c r="BG1237" s="46"/>
      <c r="BH1237" s="47"/>
      <c r="BI1237" s="47"/>
      <c r="BJ1237" s="47"/>
      <c r="BK1237" s="46"/>
      <c r="BL1237" s="47"/>
      <c r="BM1237" s="47"/>
      <c r="BN1237" s="47"/>
      <c r="BO1237" s="46"/>
      <c r="BP1237" s="47"/>
      <c r="BQ1237" s="47"/>
      <c r="BR1237" s="47"/>
      <c r="BS1237" s="46"/>
      <c r="BT1237" s="47"/>
      <c r="BU1237" s="47"/>
      <c r="BV1237" s="47"/>
      <c r="BW1237" s="46"/>
      <c r="BX1237" s="47">
        <v>156000</v>
      </c>
      <c r="BY1237" s="47">
        <v>29640</v>
      </c>
      <c r="BZ1237" s="47">
        <f t="shared" si="117"/>
        <v>185640</v>
      </c>
      <c r="CA1237" s="46"/>
      <c r="CB1237" s="47">
        <v>167200</v>
      </c>
      <c r="CC1237" s="47">
        <v>31768</v>
      </c>
      <c r="CD1237" s="47">
        <f>+CB1237+CC1237</f>
        <v>198968</v>
      </c>
      <c r="CE1237" s="46"/>
      <c r="CF1237" s="47"/>
      <c r="CG1237" s="47"/>
      <c r="CH1237" s="47"/>
      <c r="CI1237" s="46"/>
      <c r="CJ1237" s="47"/>
      <c r="CK1237" s="47"/>
      <c r="CL1237" s="47"/>
      <c r="CM1237" s="46"/>
      <c r="CN1237" s="46"/>
      <c r="CO1237" s="46"/>
      <c r="CP1237" s="46"/>
      <c r="CQ1237" s="46"/>
      <c r="CR1237" s="46"/>
      <c r="CS1237" s="46"/>
      <c r="CT1237" s="46"/>
      <c r="CU1237" s="46"/>
      <c r="CV1237" s="47"/>
      <c r="CW1237" s="47"/>
      <c r="CX1237" s="47"/>
      <c r="CY1237" s="46"/>
      <c r="CZ1237" s="28"/>
      <c r="DA1237" s="28"/>
      <c r="DB1237" s="35"/>
      <c r="DE1237" s="31">
        <f t="shared" si="115"/>
        <v>192304</v>
      </c>
    </row>
    <row r="1238" spans="1:109" x14ac:dyDescent="0.25">
      <c r="A1238" s="36">
        <v>2467</v>
      </c>
      <c r="B1238" s="39" t="s">
        <v>1428</v>
      </c>
      <c r="C1238" s="21" t="s">
        <v>43</v>
      </c>
      <c r="D1238" s="40">
        <v>43</v>
      </c>
      <c r="E1238" s="21">
        <v>43</v>
      </c>
      <c r="F1238" s="22" t="s">
        <v>1034</v>
      </c>
      <c r="G1238" s="23" t="s">
        <v>1035</v>
      </c>
      <c r="H1238" s="22"/>
      <c r="I1238" s="22"/>
      <c r="J1238" s="22"/>
      <c r="K1238" s="22"/>
      <c r="L1238" s="23"/>
      <c r="M1238" s="22"/>
      <c r="N1238" s="24"/>
      <c r="O1238" s="24"/>
      <c r="P1238" s="24"/>
      <c r="Q1238" s="24"/>
      <c r="R1238" s="46"/>
      <c r="S1238" s="46"/>
      <c r="T1238" s="47"/>
      <c r="U1238" s="47"/>
      <c r="V1238" s="47"/>
      <c r="W1238" s="46"/>
      <c r="X1238" s="47"/>
      <c r="Y1238" s="47"/>
      <c r="Z1238" s="47"/>
      <c r="AA1238" s="46"/>
      <c r="AB1238" s="46"/>
      <c r="AC1238" s="46"/>
      <c r="AD1238" s="46"/>
      <c r="AE1238" s="46"/>
      <c r="AF1238" s="47"/>
      <c r="AG1238" s="47"/>
      <c r="AH1238" s="47"/>
      <c r="AI1238" s="46"/>
      <c r="AJ1238" s="46"/>
      <c r="AK1238" s="46"/>
      <c r="AL1238" s="46"/>
      <c r="AM1238" s="46"/>
      <c r="AN1238" s="47"/>
      <c r="AO1238" s="47"/>
      <c r="AP1238" s="47"/>
      <c r="AQ1238" s="46"/>
      <c r="AR1238" s="47"/>
      <c r="AS1238" s="47"/>
      <c r="AT1238" s="95"/>
      <c r="AU1238" s="46"/>
      <c r="AV1238" s="47"/>
      <c r="AW1238" s="47"/>
      <c r="AX1238" s="47"/>
      <c r="AY1238" s="46"/>
      <c r="AZ1238" s="46"/>
      <c r="BA1238" s="46"/>
      <c r="BB1238" s="46"/>
      <c r="BC1238" s="46"/>
      <c r="BD1238" s="47"/>
      <c r="BE1238" s="47"/>
      <c r="BF1238" s="47"/>
      <c r="BG1238" s="46"/>
      <c r="BH1238" s="47"/>
      <c r="BI1238" s="47"/>
      <c r="BJ1238" s="47"/>
      <c r="BK1238" s="46"/>
      <c r="BL1238" s="47"/>
      <c r="BM1238" s="47"/>
      <c r="BN1238" s="47"/>
      <c r="BO1238" s="46"/>
      <c r="BP1238" s="47"/>
      <c r="BQ1238" s="47"/>
      <c r="BR1238" s="47"/>
      <c r="BS1238" s="46"/>
      <c r="BT1238" s="47"/>
      <c r="BU1238" s="47"/>
      <c r="BV1238" s="47"/>
      <c r="BW1238" s="46"/>
      <c r="BX1238" s="47"/>
      <c r="BY1238" s="47"/>
      <c r="BZ1238" s="47"/>
      <c r="CA1238" s="46"/>
      <c r="CB1238" s="47">
        <v>2320</v>
      </c>
      <c r="CC1238" s="47">
        <v>440.8</v>
      </c>
      <c r="CD1238" s="47">
        <f>+CB1238+CC1238</f>
        <v>2760.8</v>
      </c>
      <c r="CE1238" s="46"/>
      <c r="CF1238" s="47"/>
      <c r="CG1238" s="47"/>
      <c r="CH1238" s="47"/>
      <c r="CI1238" s="46"/>
      <c r="CJ1238" s="47"/>
      <c r="CK1238" s="47"/>
      <c r="CL1238" s="47"/>
      <c r="CM1238" s="46"/>
      <c r="CN1238" s="46"/>
      <c r="CO1238" s="46"/>
      <c r="CP1238" s="46"/>
      <c r="CQ1238" s="46"/>
      <c r="CR1238" s="46"/>
      <c r="CS1238" s="46"/>
      <c r="CT1238" s="46"/>
      <c r="CU1238" s="46"/>
      <c r="CV1238" s="47"/>
      <c r="CW1238" s="47"/>
      <c r="CX1238" s="47"/>
      <c r="CY1238" s="46"/>
      <c r="CZ1238" s="28"/>
      <c r="DA1238" s="28"/>
      <c r="DB1238" s="35"/>
      <c r="DE1238" s="31">
        <f t="shared" si="115"/>
        <v>2760.8</v>
      </c>
    </row>
    <row r="1239" spans="1:109" x14ac:dyDescent="0.25">
      <c r="A1239" s="18">
        <v>2468</v>
      </c>
      <c r="B1239" s="19" t="s">
        <v>1429</v>
      </c>
      <c r="C1239" s="20" t="s">
        <v>43</v>
      </c>
      <c r="D1239" s="40">
        <v>10</v>
      </c>
      <c r="E1239" s="21">
        <f t="shared" ref="E1239:E1245" si="118">D1239</f>
        <v>10</v>
      </c>
      <c r="F1239" s="22" t="s">
        <v>1034</v>
      </c>
      <c r="G1239" s="23" t="s">
        <v>1035</v>
      </c>
      <c r="H1239" s="22"/>
      <c r="I1239" s="22"/>
      <c r="J1239" s="22"/>
      <c r="K1239" s="22"/>
      <c r="L1239" s="23"/>
      <c r="M1239" s="22"/>
      <c r="N1239" s="24"/>
      <c r="O1239" s="24"/>
      <c r="P1239" s="24"/>
      <c r="Q1239" s="24"/>
      <c r="R1239" s="46"/>
      <c r="S1239" s="46"/>
      <c r="T1239" s="47"/>
      <c r="U1239" s="47"/>
      <c r="V1239" s="47"/>
      <c r="W1239" s="46"/>
      <c r="X1239" s="47"/>
      <c r="Y1239" s="47"/>
      <c r="Z1239" s="47"/>
      <c r="AA1239" s="46"/>
      <c r="AB1239" s="46"/>
      <c r="AC1239" s="46"/>
      <c r="AD1239" s="46"/>
      <c r="AE1239" s="46"/>
      <c r="AF1239" s="47"/>
      <c r="AG1239" s="47"/>
      <c r="AH1239" s="47"/>
      <c r="AI1239" s="46"/>
      <c r="AJ1239" s="46"/>
      <c r="AK1239" s="46"/>
      <c r="AL1239" s="46"/>
      <c r="AM1239" s="46"/>
      <c r="AN1239" s="47"/>
      <c r="AO1239" s="47"/>
      <c r="AP1239" s="47"/>
      <c r="AQ1239" s="46"/>
      <c r="AR1239" s="47">
        <f>VLOOKUP(A1239,'[11]cirugia y sus especialida (404)'!$A$1:$U$425,19,0)</f>
        <v>3199</v>
      </c>
      <c r="AS1239" s="47">
        <f>VLOOKUP(A1239,'[11]cirugia y sus especialida (404)'!$A$1:$U$425,20,0)</f>
        <v>608</v>
      </c>
      <c r="AT1239" s="95">
        <f>+AR1239+AS1239</f>
        <v>3807</v>
      </c>
      <c r="AU1239" s="46"/>
      <c r="AV1239" s="47"/>
      <c r="AW1239" s="47"/>
      <c r="AX1239" s="47"/>
      <c r="AY1239" s="46"/>
      <c r="AZ1239" s="46"/>
      <c r="BA1239" s="46"/>
      <c r="BB1239" s="46"/>
      <c r="BC1239" s="46"/>
      <c r="BD1239" s="47"/>
      <c r="BE1239" s="47"/>
      <c r="BF1239" s="47"/>
      <c r="BG1239" s="46"/>
      <c r="BH1239" s="47"/>
      <c r="BI1239" s="47"/>
      <c r="BJ1239" s="47"/>
      <c r="BK1239" s="46"/>
      <c r="BL1239" s="47"/>
      <c r="BM1239" s="47"/>
      <c r="BN1239" s="47"/>
      <c r="BO1239" s="46"/>
      <c r="BP1239" s="47"/>
      <c r="BQ1239" s="47"/>
      <c r="BR1239" s="47"/>
      <c r="BS1239" s="46"/>
      <c r="BT1239" s="47"/>
      <c r="BU1239" s="47"/>
      <c r="BV1239" s="47"/>
      <c r="BW1239" s="46"/>
      <c r="BX1239" s="47"/>
      <c r="BY1239" s="47"/>
      <c r="BZ1239" s="47"/>
      <c r="CA1239" s="46"/>
      <c r="CB1239" s="47"/>
      <c r="CC1239" s="47"/>
      <c r="CD1239" s="47"/>
      <c r="CE1239" s="46"/>
      <c r="CF1239" s="47"/>
      <c r="CG1239" s="47"/>
      <c r="CH1239" s="47"/>
      <c r="CI1239" s="46"/>
      <c r="CJ1239" s="47"/>
      <c r="CK1239" s="47"/>
      <c r="CL1239" s="47"/>
      <c r="CM1239" s="46"/>
      <c r="CN1239" s="46"/>
      <c r="CO1239" s="46"/>
      <c r="CP1239" s="46"/>
      <c r="CQ1239" s="46"/>
      <c r="CR1239" s="46"/>
      <c r="CS1239" s="46"/>
      <c r="CT1239" s="46"/>
      <c r="CU1239" s="46"/>
      <c r="CV1239" s="47"/>
      <c r="CW1239" s="47"/>
      <c r="CX1239" s="47"/>
      <c r="CY1239" s="46"/>
      <c r="CZ1239" s="28"/>
      <c r="DA1239" s="28"/>
      <c r="DB1239" s="35"/>
      <c r="DE1239" s="31">
        <f t="shared" si="115"/>
        <v>3807</v>
      </c>
    </row>
    <row r="1240" spans="1:109" ht="22.5" x14ac:dyDescent="0.25">
      <c r="A1240" s="18">
        <v>2469</v>
      </c>
      <c r="B1240" s="38" t="s">
        <v>1430</v>
      </c>
      <c r="C1240" s="33" t="s">
        <v>43</v>
      </c>
      <c r="D1240" s="40">
        <v>20</v>
      </c>
      <c r="E1240" s="21">
        <f t="shared" si="118"/>
        <v>20</v>
      </c>
      <c r="F1240" s="22" t="s">
        <v>1034</v>
      </c>
      <c r="G1240" s="23" t="s">
        <v>1035</v>
      </c>
      <c r="H1240" s="22"/>
      <c r="I1240" s="22"/>
      <c r="J1240" s="22"/>
      <c r="K1240" s="22"/>
      <c r="L1240" s="23"/>
      <c r="M1240" s="22"/>
      <c r="N1240" s="24"/>
      <c r="O1240" s="24"/>
      <c r="P1240" s="24"/>
      <c r="Q1240" s="24"/>
      <c r="R1240" s="46"/>
      <c r="S1240" s="46"/>
      <c r="T1240" s="47"/>
      <c r="U1240" s="47"/>
      <c r="V1240" s="47"/>
      <c r="W1240" s="46"/>
      <c r="X1240" s="47"/>
      <c r="Y1240" s="47"/>
      <c r="Z1240" s="47"/>
      <c r="AA1240" s="46"/>
      <c r="AB1240" s="46"/>
      <c r="AC1240" s="46"/>
      <c r="AD1240" s="46"/>
      <c r="AE1240" s="46"/>
      <c r="AF1240" s="47"/>
      <c r="AG1240" s="47"/>
      <c r="AH1240" s="47"/>
      <c r="AI1240" s="46"/>
      <c r="AJ1240" s="46"/>
      <c r="AK1240" s="46"/>
      <c r="AL1240" s="46"/>
      <c r="AM1240" s="46"/>
      <c r="AN1240" s="47"/>
      <c r="AO1240" s="47"/>
      <c r="AP1240" s="47"/>
      <c r="AQ1240" s="46"/>
      <c r="AR1240" s="47">
        <f>VLOOKUP(A1240,'[11]cirugia y sus especialida (404)'!$A$1:$U$425,19,0)</f>
        <v>2171</v>
      </c>
      <c r="AS1240" s="47">
        <f>VLOOKUP(A1240,'[11]cirugia y sus especialida (404)'!$A$1:$U$425,20,0)</f>
        <v>412</v>
      </c>
      <c r="AT1240" s="95">
        <f>+AR1240+AS1240</f>
        <v>2583</v>
      </c>
      <c r="AU1240" s="46"/>
      <c r="AV1240" s="47"/>
      <c r="AW1240" s="47"/>
      <c r="AX1240" s="47"/>
      <c r="AY1240" s="46"/>
      <c r="AZ1240" s="46"/>
      <c r="BA1240" s="46"/>
      <c r="BB1240" s="46"/>
      <c r="BC1240" s="46"/>
      <c r="BD1240" s="47"/>
      <c r="BE1240" s="47"/>
      <c r="BF1240" s="47"/>
      <c r="BG1240" s="46"/>
      <c r="BH1240" s="47"/>
      <c r="BI1240" s="47"/>
      <c r="BJ1240" s="47"/>
      <c r="BK1240" s="46"/>
      <c r="BL1240" s="47"/>
      <c r="BM1240" s="47"/>
      <c r="BN1240" s="47"/>
      <c r="BO1240" s="46"/>
      <c r="BP1240" s="47"/>
      <c r="BQ1240" s="47"/>
      <c r="BR1240" s="47"/>
      <c r="BS1240" s="46"/>
      <c r="BT1240" s="47"/>
      <c r="BU1240" s="47"/>
      <c r="BV1240" s="47"/>
      <c r="BW1240" s="46"/>
      <c r="BX1240" s="47">
        <v>62000</v>
      </c>
      <c r="BY1240" s="47">
        <v>11780</v>
      </c>
      <c r="BZ1240" s="47">
        <f t="shared" si="117"/>
        <v>73780</v>
      </c>
      <c r="CA1240" s="46"/>
      <c r="CB1240" s="47">
        <v>15790</v>
      </c>
      <c r="CC1240" s="47">
        <v>3000.1</v>
      </c>
      <c r="CD1240" s="47">
        <f>+CB1240+CC1240</f>
        <v>18790.099999999999</v>
      </c>
      <c r="CE1240" s="46"/>
      <c r="CF1240" s="47"/>
      <c r="CG1240" s="47"/>
      <c r="CH1240" s="47"/>
      <c r="CI1240" s="46"/>
      <c r="CJ1240" s="47"/>
      <c r="CK1240" s="47"/>
      <c r="CL1240" s="47"/>
      <c r="CM1240" s="46"/>
      <c r="CN1240" s="46"/>
      <c r="CO1240" s="46"/>
      <c r="CP1240" s="46"/>
      <c r="CQ1240" s="46"/>
      <c r="CR1240" s="46"/>
      <c r="CS1240" s="46"/>
      <c r="CT1240" s="46"/>
      <c r="CU1240" s="46"/>
      <c r="CV1240" s="47"/>
      <c r="CW1240" s="47"/>
      <c r="CX1240" s="47"/>
      <c r="CY1240" s="46"/>
      <c r="CZ1240" s="28"/>
      <c r="DA1240" s="28"/>
      <c r="DB1240" s="35"/>
      <c r="DE1240" s="31">
        <f t="shared" si="115"/>
        <v>18790.099999999999</v>
      </c>
    </row>
    <row r="1241" spans="1:109" ht="22.5" x14ac:dyDescent="0.25">
      <c r="A1241" s="36">
        <v>2470</v>
      </c>
      <c r="B1241" s="38" t="s">
        <v>1431</v>
      </c>
      <c r="C1241" s="33" t="s">
        <v>43</v>
      </c>
      <c r="D1241" s="40">
        <v>20</v>
      </c>
      <c r="E1241" s="21">
        <f t="shared" si="118"/>
        <v>20</v>
      </c>
      <c r="F1241" s="22" t="s">
        <v>1034</v>
      </c>
      <c r="G1241" s="23" t="s">
        <v>1035</v>
      </c>
      <c r="H1241" s="22"/>
      <c r="I1241" s="22"/>
      <c r="J1241" s="22"/>
      <c r="K1241" s="22"/>
      <c r="L1241" s="23"/>
      <c r="M1241" s="22"/>
      <c r="N1241" s="24"/>
      <c r="O1241" s="24"/>
      <c r="P1241" s="24"/>
      <c r="Q1241" s="24"/>
      <c r="R1241" s="46"/>
      <c r="S1241" s="46"/>
      <c r="T1241" s="47"/>
      <c r="U1241" s="47"/>
      <c r="V1241" s="47"/>
      <c r="W1241" s="46"/>
      <c r="X1241" s="47"/>
      <c r="Y1241" s="47"/>
      <c r="Z1241" s="47"/>
      <c r="AA1241" s="46"/>
      <c r="AB1241" s="46"/>
      <c r="AC1241" s="46"/>
      <c r="AD1241" s="46"/>
      <c r="AE1241" s="46"/>
      <c r="AF1241" s="47"/>
      <c r="AG1241" s="47"/>
      <c r="AH1241" s="47"/>
      <c r="AI1241" s="46"/>
      <c r="AJ1241" s="46"/>
      <c r="AK1241" s="46"/>
      <c r="AL1241" s="46"/>
      <c r="AM1241" s="46"/>
      <c r="AN1241" s="47"/>
      <c r="AO1241" s="47"/>
      <c r="AP1241" s="47"/>
      <c r="AQ1241" s="46"/>
      <c r="AR1241" s="47">
        <f>VLOOKUP(A1241,'[11]cirugia y sus especialida (404)'!$A$1:$U$425,19,0)</f>
        <v>24934</v>
      </c>
      <c r="AS1241" s="47">
        <f>VLOOKUP(A1241,'[11]cirugia y sus especialida (404)'!$A$1:$U$425,20,0)</f>
        <v>4737</v>
      </c>
      <c r="AT1241" s="95">
        <f>+AR1241+AS1241</f>
        <v>29671</v>
      </c>
      <c r="AU1241" s="46"/>
      <c r="AV1241" s="47"/>
      <c r="AW1241" s="47"/>
      <c r="AX1241" s="47"/>
      <c r="AY1241" s="46"/>
      <c r="AZ1241" s="46"/>
      <c r="BA1241" s="46"/>
      <c r="BB1241" s="46"/>
      <c r="BC1241" s="46"/>
      <c r="BD1241" s="47"/>
      <c r="BE1241" s="47"/>
      <c r="BF1241" s="47"/>
      <c r="BG1241" s="46"/>
      <c r="BH1241" s="47"/>
      <c r="BI1241" s="47"/>
      <c r="BJ1241" s="47"/>
      <c r="BK1241" s="46"/>
      <c r="BL1241" s="47"/>
      <c r="BM1241" s="47"/>
      <c r="BN1241" s="47"/>
      <c r="BO1241" s="46"/>
      <c r="BP1241" s="47"/>
      <c r="BQ1241" s="47"/>
      <c r="BR1241" s="47"/>
      <c r="BS1241" s="46"/>
      <c r="BT1241" s="47"/>
      <c r="BU1241" s="47"/>
      <c r="BV1241" s="47"/>
      <c r="BW1241" s="46"/>
      <c r="BX1241" s="47">
        <v>62000</v>
      </c>
      <c r="BY1241" s="47">
        <v>11780</v>
      </c>
      <c r="BZ1241" s="47">
        <f t="shared" si="117"/>
        <v>73780</v>
      </c>
      <c r="CA1241" s="46"/>
      <c r="CB1241" s="47">
        <v>15790</v>
      </c>
      <c r="CC1241" s="47">
        <v>3000.1</v>
      </c>
      <c r="CD1241" s="47">
        <f>+CB1241+CC1241</f>
        <v>18790.099999999999</v>
      </c>
      <c r="CE1241" s="46"/>
      <c r="CF1241" s="47"/>
      <c r="CG1241" s="47"/>
      <c r="CH1241" s="47"/>
      <c r="CI1241" s="46"/>
      <c r="CJ1241" s="47"/>
      <c r="CK1241" s="47"/>
      <c r="CL1241" s="47"/>
      <c r="CM1241" s="46"/>
      <c r="CN1241" s="46"/>
      <c r="CO1241" s="46"/>
      <c r="CP1241" s="46"/>
      <c r="CQ1241" s="46"/>
      <c r="CR1241" s="46"/>
      <c r="CS1241" s="46"/>
      <c r="CT1241" s="46"/>
      <c r="CU1241" s="46"/>
      <c r="CV1241" s="47"/>
      <c r="CW1241" s="47"/>
      <c r="CX1241" s="47"/>
      <c r="CY1241" s="46"/>
      <c r="CZ1241" s="28"/>
      <c r="DA1241" s="28"/>
      <c r="DB1241" s="35"/>
      <c r="DE1241" s="31">
        <f t="shared" si="115"/>
        <v>29671</v>
      </c>
    </row>
    <row r="1242" spans="1:109" ht="22.5" x14ac:dyDescent="0.25">
      <c r="A1242" s="18">
        <v>2471</v>
      </c>
      <c r="B1242" s="38" t="s">
        <v>1432</v>
      </c>
      <c r="C1242" s="33" t="s">
        <v>43</v>
      </c>
      <c r="D1242" s="40">
        <v>20</v>
      </c>
      <c r="E1242" s="21">
        <f t="shared" si="118"/>
        <v>20</v>
      </c>
      <c r="F1242" s="22" t="s">
        <v>1034</v>
      </c>
      <c r="G1242" s="23" t="s">
        <v>1035</v>
      </c>
      <c r="H1242" s="22"/>
      <c r="I1242" s="22"/>
      <c r="J1242" s="22"/>
      <c r="K1242" s="22"/>
      <c r="L1242" s="23"/>
      <c r="M1242" s="22"/>
      <c r="N1242" s="24"/>
      <c r="O1242" s="24"/>
      <c r="P1242" s="24"/>
      <c r="Q1242" s="24"/>
      <c r="R1242" s="46"/>
      <c r="S1242" s="46"/>
      <c r="T1242" s="47"/>
      <c r="U1242" s="47"/>
      <c r="V1242" s="47"/>
      <c r="W1242" s="46"/>
      <c r="X1242" s="47"/>
      <c r="Y1242" s="47"/>
      <c r="Z1242" s="47"/>
      <c r="AA1242" s="46"/>
      <c r="AB1242" s="46"/>
      <c r="AC1242" s="46"/>
      <c r="AD1242" s="46"/>
      <c r="AE1242" s="46"/>
      <c r="AF1242" s="47"/>
      <c r="AG1242" s="47"/>
      <c r="AH1242" s="47"/>
      <c r="AI1242" s="46"/>
      <c r="AJ1242" s="46"/>
      <c r="AK1242" s="46"/>
      <c r="AL1242" s="46"/>
      <c r="AM1242" s="46"/>
      <c r="AN1242" s="47"/>
      <c r="AO1242" s="47"/>
      <c r="AP1242" s="47"/>
      <c r="AQ1242" s="46"/>
      <c r="AR1242" s="47"/>
      <c r="AS1242" s="47"/>
      <c r="AT1242" s="95"/>
      <c r="AU1242" s="46"/>
      <c r="AV1242" s="47"/>
      <c r="AW1242" s="47"/>
      <c r="AX1242" s="47"/>
      <c r="AY1242" s="46"/>
      <c r="AZ1242" s="46"/>
      <c r="BA1242" s="46"/>
      <c r="BB1242" s="46"/>
      <c r="BC1242" s="46"/>
      <c r="BD1242" s="47"/>
      <c r="BE1242" s="47"/>
      <c r="BF1242" s="47"/>
      <c r="BG1242" s="46"/>
      <c r="BH1242" s="47"/>
      <c r="BI1242" s="47"/>
      <c r="BJ1242" s="47"/>
      <c r="BK1242" s="46"/>
      <c r="BL1242" s="47"/>
      <c r="BM1242" s="47"/>
      <c r="BN1242" s="47"/>
      <c r="BO1242" s="46"/>
      <c r="BP1242" s="47"/>
      <c r="BQ1242" s="47"/>
      <c r="BR1242" s="47"/>
      <c r="BS1242" s="46"/>
      <c r="BT1242" s="47"/>
      <c r="BU1242" s="47"/>
      <c r="BV1242" s="47"/>
      <c r="BW1242" s="46"/>
      <c r="BX1242" s="47">
        <v>62000</v>
      </c>
      <c r="BY1242" s="47">
        <v>11780</v>
      </c>
      <c r="BZ1242" s="47">
        <f t="shared" si="117"/>
        <v>73780</v>
      </c>
      <c r="CA1242" s="46"/>
      <c r="CB1242" s="47">
        <v>15790</v>
      </c>
      <c r="CC1242" s="47">
        <v>3000.1</v>
      </c>
      <c r="CD1242" s="47">
        <f>+CB1242+CC1242</f>
        <v>18790.099999999999</v>
      </c>
      <c r="CE1242" s="46"/>
      <c r="CF1242" s="47"/>
      <c r="CG1242" s="47"/>
      <c r="CH1242" s="47"/>
      <c r="CI1242" s="46"/>
      <c r="CJ1242" s="47"/>
      <c r="CK1242" s="47"/>
      <c r="CL1242" s="47"/>
      <c r="CM1242" s="46"/>
      <c r="CN1242" s="46"/>
      <c r="CO1242" s="46"/>
      <c r="CP1242" s="46"/>
      <c r="CQ1242" s="46"/>
      <c r="CR1242" s="46"/>
      <c r="CS1242" s="46"/>
      <c r="CT1242" s="46"/>
      <c r="CU1242" s="46"/>
      <c r="CV1242" s="47"/>
      <c r="CW1242" s="47"/>
      <c r="CX1242" s="47"/>
      <c r="CY1242" s="46"/>
      <c r="CZ1242" s="28"/>
      <c r="DA1242" s="28"/>
      <c r="DB1242" s="35"/>
      <c r="DE1242" s="31">
        <f t="shared" si="115"/>
        <v>46285.05</v>
      </c>
    </row>
    <row r="1243" spans="1:109" ht="22.5" x14ac:dyDescent="0.25">
      <c r="A1243" s="18">
        <v>2472</v>
      </c>
      <c r="B1243" s="38" t="s">
        <v>1433</v>
      </c>
      <c r="C1243" s="33" t="s">
        <v>43</v>
      </c>
      <c r="D1243" s="40">
        <v>2</v>
      </c>
      <c r="E1243" s="21">
        <f t="shared" si="118"/>
        <v>2</v>
      </c>
      <c r="F1243" s="22" t="s">
        <v>1034</v>
      </c>
      <c r="G1243" s="23" t="s">
        <v>1035</v>
      </c>
      <c r="H1243" s="22"/>
      <c r="I1243" s="22"/>
      <c r="J1243" s="22"/>
      <c r="K1243" s="22"/>
      <c r="L1243" s="23"/>
      <c r="M1243" s="22"/>
      <c r="N1243" s="24"/>
      <c r="O1243" s="24"/>
      <c r="P1243" s="24"/>
      <c r="Q1243" s="24"/>
      <c r="R1243" s="46"/>
      <c r="S1243" s="46"/>
      <c r="T1243" s="47"/>
      <c r="U1243" s="47"/>
      <c r="V1243" s="47"/>
      <c r="W1243" s="46"/>
      <c r="X1243" s="47"/>
      <c r="Y1243" s="47"/>
      <c r="Z1243" s="47"/>
      <c r="AA1243" s="46"/>
      <c r="AB1243" s="46"/>
      <c r="AC1243" s="46"/>
      <c r="AD1243" s="46"/>
      <c r="AE1243" s="46"/>
      <c r="AF1243" s="47"/>
      <c r="AG1243" s="47"/>
      <c r="AH1243" s="47"/>
      <c r="AI1243" s="46"/>
      <c r="AJ1243" s="46"/>
      <c r="AK1243" s="46"/>
      <c r="AL1243" s="46"/>
      <c r="AM1243" s="46"/>
      <c r="AN1243" s="47"/>
      <c r="AO1243" s="47"/>
      <c r="AP1243" s="47"/>
      <c r="AQ1243" s="46"/>
      <c r="AR1243" s="47"/>
      <c r="AS1243" s="47"/>
      <c r="AT1243" s="95"/>
      <c r="AU1243" s="46"/>
      <c r="AV1243" s="47"/>
      <c r="AW1243" s="47"/>
      <c r="AX1243" s="47"/>
      <c r="AY1243" s="46"/>
      <c r="AZ1243" s="46"/>
      <c r="BA1243" s="46"/>
      <c r="BB1243" s="46"/>
      <c r="BC1243" s="46"/>
      <c r="BD1243" s="47"/>
      <c r="BE1243" s="47"/>
      <c r="BF1243" s="47"/>
      <c r="BG1243" s="46"/>
      <c r="BH1243" s="47"/>
      <c r="BI1243" s="47"/>
      <c r="BJ1243" s="47"/>
      <c r="BK1243" s="46"/>
      <c r="BL1243" s="47"/>
      <c r="BM1243" s="47"/>
      <c r="BN1243" s="47"/>
      <c r="BO1243" s="46"/>
      <c r="BP1243" s="47"/>
      <c r="BQ1243" s="47"/>
      <c r="BR1243" s="47"/>
      <c r="BS1243" s="46"/>
      <c r="BT1243" s="47"/>
      <c r="BU1243" s="47"/>
      <c r="BV1243" s="47"/>
      <c r="BW1243" s="46"/>
      <c r="BX1243" s="47">
        <v>62000</v>
      </c>
      <c r="BY1243" s="47">
        <v>11780</v>
      </c>
      <c r="BZ1243" s="47">
        <f t="shared" si="117"/>
        <v>73780</v>
      </c>
      <c r="CA1243" s="46"/>
      <c r="CB1243" s="47">
        <v>15790</v>
      </c>
      <c r="CC1243" s="47">
        <v>3000.1</v>
      </c>
      <c r="CD1243" s="47">
        <f t="shared" ref="CD1243:CD1271" si="119">+CB1243+CC1243</f>
        <v>18790.099999999999</v>
      </c>
      <c r="CE1243" s="46"/>
      <c r="CF1243" s="47"/>
      <c r="CG1243" s="47"/>
      <c r="CH1243" s="47"/>
      <c r="CI1243" s="46"/>
      <c r="CJ1243" s="47"/>
      <c r="CK1243" s="47"/>
      <c r="CL1243" s="47"/>
      <c r="CM1243" s="46"/>
      <c r="CN1243" s="46"/>
      <c r="CO1243" s="46"/>
      <c r="CP1243" s="46"/>
      <c r="CQ1243" s="46"/>
      <c r="CR1243" s="46"/>
      <c r="CS1243" s="46"/>
      <c r="CT1243" s="46"/>
      <c r="CU1243" s="46"/>
      <c r="CV1243" s="47"/>
      <c r="CW1243" s="47"/>
      <c r="CX1243" s="47"/>
      <c r="CY1243" s="46"/>
      <c r="CZ1243" s="28"/>
      <c r="DA1243" s="28"/>
      <c r="DB1243" s="35"/>
      <c r="DE1243" s="31">
        <f t="shared" si="115"/>
        <v>46285.05</v>
      </c>
    </row>
    <row r="1244" spans="1:109" ht="22.5" x14ac:dyDescent="0.25">
      <c r="A1244" s="36">
        <v>2473</v>
      </c>
      <c r="B1244" s="38" t="s">
        <v>1434</v>
      </c>
      <c r="C1244" s="33" t="s">
        <v>43</v>
      </c>
      <c r="D1244" s="40">
        <v>2</v>
      </c>
      <c r="E1244" s="21">
        <f t="shared" si="118"/>
        <v>2</v>
      </c>
      <c r="F1244" s="22" t="s">
        <v>1034</v>
      </c>
      <c r="G1244" s="23" t="s">
        <v>1035</v>
      </c>
      <c r="H1244" s="22"/>
      <c r="I1244" s="22"/>
      <c r="J1244" s="22"/>
      <c r="K1244" s="22"/>
      <c r="L1244" s="23"/>
      <c r="M1244" s="22"/>
      <c r="N1244" s="24"/>
      <c r="O1244" s="24"/>
      <c r="P1244" s="24"/>
      <c r="Q1244" s="24"/>
      <c r="R1244" s="46"/>
      <c r="S1244" s="46"/>
      <c r="T1244" s="47"/>
      <c r="U1244" s="47"/>
      <c r="V1244" s="47"/>
      <c r="W1244" s="46"/>
      <c r="X1244" s="47"/>
      <c r="Y1244" s="47"/>
      <c r="Z1244" s="47"/>
      <c r="AA1244" s="46"/>
      <c r="AB1244" s="46"/>
      <c r="AC1244" s="46"/>
      <c r="AD1244" s="46"/>
      <c r="AE1244" s="46"/>
      <c r="AF1244" s="47"/>
      <c r="AG1244" s="47"/>
      <c r="AH1244" s="47"/>
      <c r="AI1244" s="46"/>
      <c r="AJ1244" s="46"/>
      <c r="AK1244" s="46"/>
      <c r="AL1244" s="46"/>
      <c r="AM1244" s="46"/>
      <c r="AN1244" s="47"/>
      <c r="AO1244" s="47"/>
      <c r="AP1244" s="47"/>
      <c r="AQ1244" s="46"/>
      <c r="AR1244" s="47"/>
      <c r="AS1244" s="47"/>
      <c r="AT1244" s="95"/>
      <c r="AU1244" s="46"/>
      <c r="AV1244" s="47"/>
      <c r="AW1244" s="47"/>
      <c r="AX1244" s="47"/>
      <c r="AY1244" s="46"/>
      <c r="AZ1244" s="46"/>
      <c r="BA1244" s="46"/>
      <c r="BB1244" s="46"/>
      <c r="BC1244" s="46"/>
      <c r="BD1244" s="47"/>
      <c r="BE1244" s="47"/>
      <c r="BF1244" s="47"/>
      <c r="BG1244" s="46"/>
      <c r="BH1244" s="47"/>
      <c r="BI1244" s="47"/>
      <c r="BJ1244" s="47"/>
      <c r="BK1244" s="46"/>
      <c r="BL1244" s="47"/>
      <c r="BM1244" s="47"/>
      <c r="BN1244" s="47"/>
      <c r="BO1244" s="46"/>
      <c r="BP1244" s="47"/>
      <c r="BQ1244" s="47"/>
      <c r="BR1244" s="47"/>
      <c r="BS1244" s="46"/>
      <c r="BT1244" s="47"/>
      <c r="BU1244" s="47"/>
      <c r="BV1244" s="47"/>
      <c r="BW1244" s="46"/>
      <c r="BX1244" s="47">
        <v>62000</v>
      </c>
      <c r="BY1244" s="47">
        <v>11780</v>
      </c>
      <c r="BZ1244" s="47">
        <f t="shared" si="117"/>
        <v>73780</v>
      </c>
      <c r="CA1244" s="46"/>
      <c r="CB1244" s="47">
        <v>15790</v>
      </c>
      <c r="CC1244" s="47">
        <v>3000.1</v>
      </c>
      <c r="CD1244" s="47">
        <f t="shared" si="119"/>
        <v>18790.099999999999</v>
      </c>
      <c r="CE1244" s="46"/>
      <c r="CF1244" s="47"/>
      <c r="CG1244" s="47"/>
      <c r="CH1244" s="47"/>
      <c r="CI1244" s="46"/>
      <c r="CJ1244" s="47"/>
      <c r="CK1244" s="47"/>
      <c r="CL1244" s="47"/>
      <c r="CM1244" s="46"/>
      <c r="CN1244" s="46"/>
      <c r="CO1244" s="46"/>
      <c r="CP1244" s="46"/>
      <c r="CQ1244" s="46"/>
      <c r="CR1244" s="46"/>
      <c r="CS1244" s="46"/>
      <c r="CT1244" s="46"/>
      <c r="CU1244" s="46"/>
      <c r="CV1244" s="47"/>
      <c r="CW1244" s="47"/>
      <c r="CX1244" s="47"/>
      <c r="CY1244" s="46"/>
      <c r="CZ1244" s="28"/>
      <c r="DA1244" s="28"/>
      <c r="DB1244" s="35"/>
      <c r="DE1244" s="31">
        <f t="shared" si="115"/>
        <v>46285.05</v>
      </c>
    </row>
    <row r="1245" spans="1:109" ht="22.5" x14ac:dyDescent="0.25">
      <c r="A1245" s="18">
        <v>2474</v>
      </c>
      <c r="B1245" s="38" t="s">
        <v>1435</v>
      </c>
      <c r="C1245" s="33" t="s">
        <v>43</v>
      </c>
      <c r="D1245" s="40">
        <v>1</v>
      </c>
      <c r="E1245" s="21">
        <f t="shared" si="118"/>
        <v>1</v>
      </c>
      <c r="F1245" s="22" t="s">
        <v>1034</v>
      </c>
      <c r="G1245" s="23" t="s">
        <v>1035</v>
      </c>
      <c r="H1245" s="22"/>
      <c r="I1245" s="22"/>
      <c r="J1245" s="22"/>
      <c r="K1245" s="22"/>
      <c r="L1245" s="23"/>
      <c r="M1245" s="22"/>
      <c r="N1245" s="24"/>
      <c r="O1245" s="24"/>
      <c r="P1245" s="24"/>
      <c r="Q1245" s="24"/>
      <c r="R1245" s="46"/>
      <c r="S1245" s="46"/>
      <c r="T1245" s="47"/>
      <c r="U1245" s="47"/>
      <c r="V1245" s="47"/>
      <c r="W1245" s="46"/>
      <c r="X1245" s="47"/>
      <c r="Y1245" s="47"/>
      <c r="Z1245" s="47"/>
      <c r="AA1245" s="46"/>
      <c r="AB1245" s="46"/>
      <c r="AC1245" s="46"/>
      <c r="AD1245" s="46"/>
      <c r="AE1245" s="46"/>
      <c r="AF1245" s="47"/>
      <c r="AG1245" s="47"/>
      <c r="AH1245" s="47"/>
      <c r="AI1245" s="46"/>
      <c r="AJ1245" s="46"/>
      <c r="AK1245" s="46"/>
      <c r="AL1245" s="46"/>
      <c r="AM1245" s="46"/>
      <c r="AN1245" s="47"/>
      <c r="AO1245" s="47"/>
      <c r="AP1245" s="47"/>
      <c r="AQ1245" s="46"/>
      <c r="AR1245" s="47">
        <f>VLOOKUP(A1245,'[11]cirugia y sus especialida (404)'!$A$1:$U$425,19,0)</f>
        <v>2191</v>
      </c>
      <c r="AS1245" s="47">
        <f>VLOOKUP(A1245,'[11]cirugia y sus especialida (404)'!$A$1:$U$425,20,0)</f>
        <v>416</v>
      </c>
      <c r="AT1245" s="95">
        <f t="shared" ref="AT1245:AT1270" si="120">+AR1245+AS1245</f>
        <v>2607</v>
      </c>
      <c r="AU1245" s="46"/>
      <c r="AV1245" s="47"/>
      <c r="AW1245" s="47"/>
      <c r="AX1245" s="47"/>
      <c r="AY1245" s="46"/>
      <c r="AZ1245" s="46"/>
      <c r="BA1245" s="46"/>
      <c r="BB1245" s="46"/>
      <c r="BC1245" s="46"/>
      <c r="BD1245" s="47"/>
      <c r="BE1245" s="47"/>
      <c r="BF1245" s="47"/>
      <c r="BG1245" s="46"/>
      <c r="BH1245" s="47"/>
      <c r="BI1245" s="47"/>
      <c r="BJ1245" s="47"/>
      <c r="BK1245" s="46"/>
      <c r="BL1245" s="47"/>
      <c r="BM1245" s="47"/>
      <c r="BN1245" s="47"/>
      <c r="BO1245" s="46"/>
      <c r="BP1245" s="47">
        <v>3942</v>
      </c>
      <c r="BQ1245" s="47">
        <v>0</v>
      </c>
      <c r="BR1245" s="47">
        <f t="shared" ref="BR1245:BR1268" si="121">+BP1245+BQ1245</f>
        <v>3942</v>
      </c>
      <c r="BS1245" s="46"/>
      <c r="BT1245" s="47"/>
      <c r="BU1245" s="47"/>
      <c r="BV1245" s="47"/>
      <c r="BW1245" s="46"/>
      <c r="BX1245" s="47">
        <v>5000</v>
      </c>
      <c r="BY1245" s="47">
        <v>950</v>
      </c>
      <c r="BZ1245" s="47">
        <f t="shared" si="117"/>
        <v>5950</v>
      </c>
      <c r="CA1245" s="46"/>
      <c r="CB1245" s="47">
        <v>2320</v>
      </c>
      <c r="CC1245" s="47">
        <v>440.8</v>
      </c>
      <c r="CD1245" s="47">
        <f t="shared" si="119"/>
        <v>2760.8</v>
      </c>
      <c r="CE1245" s="46"/>
      <c r="CF1245" s="47"/>
      <c r="CG1245" s="47"/>
      <c r="CH1245" s="47"/>
      <c r="CI1245" s="46"/>
      <c r="CJ1245" s="47"/>
      <c r="CK1245" s="47"/>
      <c r="CL1245" s="47"/>
      <c r="CM1245" s="46"/>
      <c r="CN1245" s="46"/>
      <c r="CO1245" s="46"/>
      <c r="CP1245" s="46"/>
      <c r="CQ1245" s="46"/>
      <c r="CR1245" s="46"/>
      <c r="CS1245" s="46"/>
      <c r="CT1245" s="46"/>
      <c r="CU1245" s="46"/>
      <c r="CV1245" s="47"/>
      <c r="CW1245" s="47"/>
      <c r="CX1245" s="47"/>
      <c r="CY1245" s="46"/>
      <c r="CZ1245" s="28"/>
      <c r="DA1245" s="28"/>
      <c r="DB1245" s="35"/>
      <c r="DE1245" s="31">
        <f t="shared" si="115"/>
        <v>3351.4</v>
      </c>
    </row>
    <row r="1246" spans="1:109" ht="22.5" x14ac:dyDescent="0.25">
      <c r="A1246" s="18">
        <v>2475</v>
      </c>
      <c r="B1246" s="38" t="s">
        <v>1436</v>
      </c>
      <c r="C1246" s="33" t="s">
        <v>43</v>
      </c>
      <c r="D1246" s="40">
        <v>7</v>
      </c>
      <c r="E1246" s="21">
        <v>120</v>
      </c>
      <c r="F1246" s="22" t="s">
        <v>1034</v>
      </c>
      <c r="G1246" s="23" t="s">
        <v>1035</v>
      </c>
      <c r="H1246" s="22"/>
      <c r="I1246" s="22"/>
      <c r="J1246" s="22"/>
      <c r="K1246" s="22"/>
      <c r="L1246" s="23"/>
      <c r="M1246" s="22"/>
      <c r="N1246" s="24"/>
      <c r="O1246" s="24"/>
      <c r="P1246" s="24"/>
      <c r="Q1246" s="24"/>
      <c r="R1246" s="46"/>
      <c r="S1246" s="46"/>
      <c r="T1246" s="47"/>
      <c r="U1246" s="47"/>
      <c r="V1246" s="47"/>
      <c r="W1246" s="46"/>
      <c r="X1246" s="47"/>
      <c r="Y1246" s="47"/>
      <c r="Z1246" s="47"/>
      <c r="AA1246" s="46"/>
      <c r="AB1246" s="46"/>
      <c r="AC1246" s="46"/>
      <c r="AD1246" s="46"/>
      <c r="AE1246" s="46"/>
      <c r="AF1246" s="47"/>
      <c r="AG1246" s="47"/>
      <c r="AH1246" s="47"/>
      <c r="AI1246" s="46"/>
      <c r="AJ1246" s="46"/>
      <c r="AK1246" s="46"/>
      <c r="AL1246" s="46"/>
      <c r="AM1246" s="46"/>
      <c r="AN1246" s="47"/>
      <c r="AO1246" s="47"/>
      <c r="AP1246" s="47"/>
      <c r="AQ1246" s="46"/>
      <c r="AR1246" s="47">
        <f>VLOOKUP(A1246,'[11]cirugia y sus especialida (404)'!$A$1:$U$425,19,0)</f>
        <v>2170</v>
      </c>
      <c r="AS1246" s="47">
        <f>VLOOKUP(A1246,'[11]cirugia y sus especialida (404)'!$A$1:$U$425,20,0)</f>
        <v>412</v>
      </c>
      <c r="AT1246" s="95">
        <f t="shared" si="120"/>
        <v>2582</v>
      </c>
      <c r="AU1246" s="46"/>
      <c r="AV1246" s="47"/>
      <c r="AW1246" s="47"/>
      <c r="AX1246" s="47"/>
      <c r="AY1246" s="46"/>
      <c r="AZ1246" s="46"/>
      <c r="BA1246" s="46"/>
      <c r="BB1246" s="46"/>
      <c r="BC1246" s="46"/>
      <c r="BD1246" s="47"/>
      <c r="BE1246" s="47"/>
      <c r="BF1246" s="47"/>
      <c r="BG1246" s="46"/>
      <c r="BH1246" s="47"/>
      <c r="BI1246" s="47"/>
      <c r="BJ1246" s="47"/>
      <c r="BK1246" s="46"/>
      <c r="BL1246" s="47"/>
      <c r="BM1246" s="47"/>
      <c r="BN1246" s="47"/>
      <c r="BO1246" s="46"/>
      <c r="BP1246" s="47">
        <v>3942</v>
      </c>
      <c r="BQ1246" s="47">
        <v>0</v>
      </c>
      <c r="BR1246" s="47">
        <f t="shared" si="121"/>
        <v>3942</v>
      </c>
      <c r="BS1246" s="46"/>
      <c r="BT1246" s="47"/>
      <c r="BU1246" s="47"/>
      <c r="BV1246" s="47"/>
      <c r="BW1246" s="46"/>
      <c r="BX1246" s="47">
        <v>5000</v>
      </c>
      <c r="BY1246" s="47">
        <v>950</v>
      </c>
      <c r="BZ1246" s="47">
        <f t="shared" si="117"/>
        <v>5950</v>
      </c>
      <c r="CA1246" s="46"/>
      <c r="CB1246" s="47">
        <v>2320</v>
      </c>
      <c r="CC1246" s="47">
        <v>440.8</v>
      </c>
      <c r="CD1246" s="47">
        <f t="shared" si="119"/>
        <v>2760.8</v>
      </c>
      <c r="CE1246" s="46"/>
      <c r="CF1246" s="47"/>
      <c r="CG1246" s="47"/>
      <c r="CH1246" s="47"/>
      <c r="CI1246" s="46"/>
      <c r="CJ1246" s="47"/>
      <c r="CK1246" s="47"/>
      <c r="CL1246" s="47"/>
      <c r="CM1246" s="46"/>
      <c r="CN1246" s="46"/>
      <c r="CO1246" s="46"/>
      <c r="CP1246" s="46"/>
      <c r="CQ1246" s="46"/>
      <c r="CR1246" s="46"/>
      <c r="CS1246" s="46"/>
      <c r="CT1246" s="46"/>
      <c r="CU1246" s="46"/>
      <c r="CV1246" s="47"/>
      <c r="CW1246" s="47"/>
      <c r="CX1246" s="47"/>
      <c r="CY1246" s="46"/>
      <c r="CZ1246" s="28"/>
      <c r="DA1246" s="28"/>
      <c r="DB1246" s="35"/>
      <c r="DE1246" s="31">
        <f t="shared" si="115"/>
        <v>3351.4</v>
      </c>
    </row>
    <row r="1247" spans="1:109" ht="22.5" x14ac:dyDescent="0.25">
      <c r="A1247" s="36">
        <v>2476</v>
      </c>
      <c r="B1247" s="38" t="s">
        <v>1437</v>
      </c>
      <c r="C1247" s="33" t="s">
        <v>43</v>
      </c>
      <c r="D1247" s="40">
        <v>2</v>
      </c>
      <c r="E1247" s="21">
        <v>30</v>
      </c>
      <c r="F1247" s="22" t="s">
        <v>1034</v>
      </c>
      <c r="G1247" s="23" t="s">
        <v>1035</v>
      </c>
      <c r="H1247" s="22"/>
      <c r="I1247" s="22"/>
      <c r="J1247" s="22"/>
      <c r="K1247" s="22"/>
      <c r="L1247" s="23"/>
      <c r="M1247" s="22"/>
      <c r="N1247" s="24"/>
      <c r="O1247" s="24"/>
      <c r="P1247" s="24"/>
      <c r="Q1247" s="24"/>
      <c r="R1247" s="46"/>
      <c r="S1247" s="46"/>
      <c r="T1247" s="47"/>
      <c r="U1247" s="47"/>
      <c r="V1247" s="47"/>
      <c r="W1247" s="46"/>
      <c r="X1247" s="47"/>
      <c r="Y1247" s="47"/>
      <c r="Z1247" s="47"/>
      <c r="AA1247" s="46"/>
      <c r="AB1247" s="46"/>
      <c r="AC1247" s="46"/>
      <c r="AD1247" s="46"/>
      <c r="AE1247" s="46"/>
      <c r="AF1247" s="47"/>
      <c r="AG1247" s="47"/>
      <c r="AH1247" s="47"/>
      <c r="AI1247" s="46"/>
      <c r="AJ1247" s="46"/>
      <c r="AK1247" s="46"/>
      <c r="AL1247" s="46"/>
      <c r="AM1247" s="46"/>
      <c r="AN1247" s="47"/>
      <c r="AO1247" s="47"/>
      <c r="AP1247" s="47"/>
      <c r="AQ1247" s="46"/>
      <c r="AR1247" s="47">
        <f>VLOOKUP(A1247,'[11]cirugia y sus especialida (404)'!$A$1:$U$425,19,0)</f>
        <v>2171</v>
      </c>
      <c r="AS1247" s="47">
        <f>VLOOKUP(A1247,'[11]cirugia y sus especialida (404)'!$A$1:$U$425,20,0)</f>
        <v>412</v>
      </c>
      <c r="AT1247" s="95">
        <f t="shared" si="120"/>
        <v>2583</v>
      </c>
      <c r="AU1247" s="46"/>
      <c r="AV1247" s="47"/>
      <c r="AW1247" s="47"/>
      <c r="AX1247" s="47"/>
      <c r="AY1247" s="46"/>
      <c r="AZ1247" s="46"/>
      <c r="BA1247" s="46"/>
      <c r="BB1247" s="46"/>
      <c r="BC1247" s="46"/>
      <c r="BD1247" s="47"/>
      <c r="BE1247" s="47"/>
      <c r="BF1247" s="47"/>
      <c r="BG1247" s="46"/>
      <c r="BH1247" s="47"/>
      <c r="BI1247" s="47"/>
      <c r="BJ1247" s="47"/>
      <c r="BK1247" s="46"/>
      <c r="BL1247" s="47"/>
      <c r="BM1247" s="47"/>
      <c r="BN1247" s="47"/>
      <c r="BO1247" s="46"/>
      <c r="BP1247" s="47"/>
      <c r="BQ1247" s="47"/>
      <c r="BR1247" s="47"/>
      <c r="BS1247" s="46"/>
      <c r="BT1247" s="47"/>
      <c r="BU1247" s="47"/>
      <c r="BV1247" s="47"/>
      <c r="BW1247" s="46"/>
      <c r="BX1247" s="47">
        <v>6745</v>
      </c>
      <c r="BY1247" s="47">
        <v>1956.05</v>
      </c>
      <c r="BZ1247" s="47">
        <f t="shared" si="117"/>
        <v>8701.0499999999993</v>
      </c>
      <c r="CA1247" s="46"/>
      <c r="CB1247" s="47">
        <v>3070</v>
      </c>
      <c r="CC1247" s="47">
        <v>583.29999999999995</v>
      </c>
      <c r="CD1247" s="47">
        <f t="shared" si="119"/>
        <v>3653.3</v>
      </c>
      <c r="CE1247" s="46"/>
      <c r="CF1247" s="47"/>
      <c r="CG1247" s="47"/>
      <c r="CH1247" s="47"/>
      <c r="CI1247" s="46"/>
      <c r="CJ1247" s="47"/>
      <c r="CK1247" s="47"/>
      <c r="CL1247" s="47"/>
      <c r="CM1247" s="46"/>
      <c r="CN1247" s="46"/>
      <c r="CO1247" s="46"/>
      <c r="CP1247" s="46"/>
      <c r="CQ1247" s="46"/>
      <c r="CR1247" s="46"/>
      <c r="CS1247" s="46"/>
      <c r="CT1247" s="46"/>
      <c r="CU1247" s="46"/>
      <c r="CV1247" s="47"/>
      <c r="CW1247" s="47"/>
      <c r="CX1247" s="47"/>
      <c r="CY1247" s="46"/>
      <c r="CZ1247" s="28"/>
      <c r="DA1247" s="28"/>
      <c r="DB1247" s="35"/>
      <c r="DE1247" s="31">
        <f t="shared" si="115"/>
        <v>3653.3</v>
      </c>
    </row>
    <row r="1248" spans="1:109" ht="22.5" x14ac:dyDescent="0.25">
      <c r="A1248" s="18">
        <v>2477</v>
      </c>
      <c r="B1248" s="38" t="s">
        <v>1438</v>
      </c>
      <c r="C1248" s="33" t="s">
        <v>43</v>
      </c>
      <c r="D1248" s="40">
        <v>10</v>
      </c>
      <c r="E1248" s="21">
        <v>70</v>
      </c>
      <c r="F1248" s="22" t="s">
        <v>1034</v>
      </c>
      <c r="G1248" s="23" t="s">
        <v>1035</v>
      </c>
      <c r="H1248" s="22"/>
      <c r="I1248" s="22"/>
      <c r="J1248" s="22"/>
      <c r="K1248" s="22"/>
      <c r="L1248" s="23"/>
      <c r="M1248" s="22"/>
      <c r="N1248" s="24"/>
      <c r="O1248" s="24"/>
      <c r="P1248" s="24"/>
      <c r="Q1248" s="24"/>
      <c r="R1248" s="46"/>
      <c r="S1248" s="46"/>
      <c r="T1248" s="47"/>
      <c r="U1248" s="47"/>
      <c r="V1248" s="47"/>
      <c r="W1248" s="46"/>
      <c r="X1248" s="47"/>
      <c r="Y1248" s="47"/>
      <c r="Z1248" s="47"/>
      <c r="AA1248" s="46"/>
      <c r="AB1248" s="46"/>
      <c r="AC1248" s="46"/>
      <c r="AD1248" s="46"/>
      <c r="AE1248" s="46"/>
      <c r="AF1248" s="47"/>
      <c r="AG1248" s="47"/>
      <c r="AH1248" s="47"/>
      <c r="AI1248" s="46"/>
      <c r="AJ1248" s="46"/>
      <c r="AK1248" s="46"/>
      <c r="AL1248" s="46"/>
      <c r="AM1248" s="46"/>
      <c r="AN1248" s="47"/>
      <c r="AO1248" s="47"/>
      <c r="AP1248" s="47"/>
      <c r="AQ1248" s="46"/>
      <c r="AR1248" s="47">
        <f>VLOOKUP(A1248,'[11]cirugia y sus especialida (404)'!$A$1:$U$425,19,0)</f>
        <v>1447</v>
      </c>
      <c r="AS1248" s="47">
        <f>VLOOKUP(A1248,'[11]cirugia y sus especialida (404)'!$A$1:$U$425,20,0)</f>
        <v>275</v>
      </c>
      <c r="AT1248" s="95">
        <f t="shared" si="120"/>
        <v>1722</v>
      </c>
      <c r="AU1248" s="46"/>
      <c r="AV1248" s="47"/>
      <c r="AW1248" s="47"/>
      <c r="AX1248" s="47"/>
      <c r="AY1248" s="46"/>
      <c r="AZ1248" s="46"/>
      <c r="BA1248" s="46"/>
      <c r="BB1248" s="46"/>
      <c r="BC1248" s="46"/>
      <c r="BD1248" s="47"/>
      <c r="BE1248" s="47"/>
      <c r="BF1248" s="47"/>
      <c r="BG1248" s="46"/>
      <c r="BH1248" s="47"/>
      <c r="BI1248" s="47"/>
      <c r="BJ1248" s="47"/>
      <c r="BK1248" s="46"/>
      <c r="BL1248" s="47"/>
      <c r="BM1248" s="47"/>
      <c r="BN1248" s="47"/>
      <c r="BO1248" s="46"/>
      <c r="BP1248" s="47"/>
      <c r="BQ1248" s="47"/>
      <c r="BR1248" s="47"/>
      <c r="BS1248" s="46"/>
      <c r="BT1248" s="47"/>
      <c r="BU1248" s="47"/>
      <c r="BV1248" s="47"/>
      <c r="BW1248" s="46"/>
      <c r="BX1248" s="47">
        <v>5000</v>
      </c>
      <c r="BY1248" s="47">
        <v>950</v>
      </c>
      <c r="BZ1248" s="47">
        <f t="shared" si="117"/>
        <v>5950</v>
      </c>
      <c r="CA1248" s="46"/>
      <c r="CB1248" s="47">
        <v>2320</v>
      </c>
      <c r="CC1248" s="47">
        <v>440.8</v>
      </c>
      <c r="CD1248" s="47">
        <f t="shared" si="119"/>
        <v>2760.8</v>
      </c>
      <c r="CE1248" s="46"/>
      <c r="CF1248" s="47"/>
      <c r="CG1248" s="47"/>
      <c r="CH1248" s="47"/>
      <c r="CI1248" s="46"/>
      <c r="CJ1248" s="47"/>
      <c r="CK1248" s="47"/>
      <c r="CL1248" s="47"/>
      <c r="CM1248" s="46"/>
      <c r="CN1248" s="46"/>
      <c r="CO1248" s="46"/>
      <c r="CP1248" s="46"/>
      <c r="CQ1248" s="46"/>
      <c r="CR1248" s="46"/>
      <c r="CS1248" s="46"/>
      <c r="CT1248" s="46"/>
      <c r="CU1248" s="46"/>
      <c r="CV1248" s="47"/>
      <c r="CW1248" s="47"/>
      <c r="CX1248" s="47"/>
      <c r="CY1248" s="46"/>
      <c r="CZ1248" s="28"/>
      <c r="DA1248" s="28"/>
      <c r="DB1248" s="35"/>
      <c r="DE1248" s="31">
        <f t="shared" si="115"/>
        <v>2760.8</v>
      </c>
    </row>
    <row r="1249" spans="1:109" ht="22.5" x14ac:dyDescent="0.25">
      <c r="A1249" s="18">
        <v>2478</v>
      </c>
      <c r="B1249" s="38" t="s">
        <v>1439</v>
      </c>
      <c r="C1249" s="33" t="s">
        <v>43</v>
      </c>
      <c r="D1249" s="40">
        <v>10</v>
      </c>
      <c r="E1249" s="21">
        <v>100</v>
      </c>
      <c r="F1249" s="22" t="s">
        <v>1034</v>
      </c>
      <c r="G1249" s="23" t="s">
        <v>1035</v>
      </c>
      <c r="H1249" s="22"/>
      <c r="I1249" s="22"/>
      <c r="J1249" s="22"/>
      <c r="K1249" s="22"/>
      <c r="L1249" s="23"/>
      <c r="M1249" s="22"/>
      <c r="N1249" s="24"/>
      <c r="O1249" s="24"/>
      <c r="P1249" s="24"/>
      <c r="Q1249" s="24"/>
      <c r="R1249" s="46"/>
      <c r="S1249" s="46"/>
      <c r="T1249" s="47"/>
      <c r="U1249" s="47"/>
      <c r="V1249" s="47"/>
      <c r="W1249" s="46"/>
      <c r="X1249" s="47"/>
      <c r="Y1249" s="47"/>
      <c r="Z1249" s="47"/>
      <c r="AA1249" s="46"/>
      <c r="AB1249" s="46"/>
      <c r="AC1249" s="46"/>
      <c r="AD1249" s="46"/>
      <c r="AE1249" s="46"/>
      <c r="AF1249" s="47"/>
      <c r="AG1249" s="47"/>
      <c r="AH1249" s="47"/>
      <c r="AI1249" s="46"/>
      <c r="AJ1249" s="46"/>
      <c r="AK1249" s="46"/>
      <c r="AL1249" s="46"/>
      <c r="AM1249" s="46"/>
      <c r="AN1249" s="47"/>
      <c r="AO1249" s="47"/>
      <c r="AP1249" s="47"/>
      <c r="AQ1249" s="46"/>
      <c r="AR1249" s="47">
        <f>VLOOKUP(A1249,'[11]cirugia y sus especialida (404)'!$A$1:$U$425,19,0)</f>
        <v>1447</v>
      </c>
      <c r="AS1249" s="47">
        <f>VLOOKUP(A1249,'[11]cirugia y sus especialida (404)'!$A$1:$U$425,20,0)</f>
        <v>275</v>
      </c>
      <c r="AT1249" s="95">
        <f t="shared" si="120"/>
        <v>1722</v>
      </c>
      <c r="AU1249" s="46"/>
      <c r="AV1249" s="47"/>
      <c r="AW1249" s="47"/>
      <c r="AX1249" s="47"/>
      <c r="AY1249" s="46"/>
      <c r="AZ1249" s="46"/>
      <c r="BA1249" s="46"/>
      <c r="BB1249" s="46"/>
      <c r="BC1249" s="46"/>
      <c r="BD1249" s="47"/>
      <c r="BE1249" s="47"/>
      <c r="BF1249" s="47"/>
      <c r="BG1249" s="46"/>
      <c r="BH1249" s="47"/>
      <c r="BI1249" s="47"/>
      <c r="BJ1249" s="47"/>
      <c r="BK1249" s="46"/>
      <c r="BL1249" s="47"/>
      <c r="BM1249" s="47"/>
      <c r="BN1249" s="47"/>
      <c r="BO1249" s="46"/>
      <c r="BP1249" s="47">
        <v>3942</v>
      </c>
      <c r="BQ1249" s="47">
        <v>0</v>
      </c>
      <c r="BR1249" s="47">
        <f t="shared" si="121"/>
        <v>3942</v>
      </c>
      <c r="BS1249" s="46"/>
      <c r="BT1249" s="47"/>
      <c r="BU1249" s="47"/>
      <c r="BV1249" s="47"/>
      <c r="BW1249" s="46"/>
      <c r="BX1249" s="47">
        <v>5000</v>
      </c>
      <c r="BY1249" s="47">
        <v>950</v>
      </c>
      <c r="BZ1249" s="47">
        <f t="shared" si="117"/>
        <v>5950</v>
      </c>
      <c r="CA1249" s="46"/>
      <c r="CB1249" s="47">
        <v>2320</v>
      </c>
      <c r="CC1249" s="47">
        <v>440.8</v>
      </c>
      <c r="CD1249" s="47">
        <f t="shared" si="119"/>
        <v>2760.8</v>
      </c>
      <c r="CE1249" s="46"/>
      <c r="CF1249" s="47"/>
      <c r="CG1249" s="47"/>
      <c r="CH1249" s="47"/>
      <c r="CI1249" s="46"/>
      <c r="CJ1249" s="47"/>
      <c r="CK1249" s="47"/>
      <c r="CL1249" s="47"/>
      <c r="CM1249" s="46"/>
      <c r="CN1249" s="46"/>
      <c r="CO1249" s="46"/>
      <c r="CP1249" s="46"/>
      <c r="CQ1249" s="46"/>
      <c r="CR1249" s="46"/>
      <c r="CS1249" s="46"/>
      <c r="CT1249" s="46"/>
      <c r="CU1249" s="46"/>
      <c r="CV1249" s="47"/>
      <c r="CW1249" s="47"/>
      <c r="CX1249" s="47"/>
      <c r="CY1249" s="46"/>
      <c r="CZ1249" s="28"/>
      <c r="DA1249" s="28"/>
      <c r="DB1249" s="35"/>
      <c r="DE1249" s="31">
        <f t="shared" si="115"/>
        <v>3351.4</v>
      </c>
    </row>
    <row r="1250" spans="1:109" ht="22.5" x14ac:dyDescent="0.25">
      <c r="A1250" s="36">
        <v>2479</v>
      </c>
      <c r="B1250" s="38" t="s">
        <v>1440</v>
      </c>
      <c r="C1250" s="33" t="s">
        <v>43</v>
      </c>
      <c r="D1250" s="40">
        <v>5</v>
      </c>
      <c r="E1250" s="21">
        <v>80</v>
      </c>
      <c r="F1250" s="22" t="s">
        <v>1034</v>
      </c>
      <c r="G1250" s="23" t="s">
        <v>1035</v>
      </c>
      <c r="H1250" s="22"/>
      <c r="I1250" s="22"/>
      <c r="J1250" s="22"/>
      <c r="K1250" s="22"/>
      <c r="L1250" s="23"/>
      <c r="M1250" s="22"/>
      <c r="N1250" s="24"/>
      <c r="O1250" s="24"/>
      <c r="P1250" s="24"/>
      <c r="Q1250" s="24"/>
      <c r="R1250" s="46"/>
      <c r="S1250" s="46"/>
      <c r="T1250" s="47"/>
      <c r="U1250" s="47"/>
      <c r="V1250" s="47"/>
      <c r="W1250" s="46"/>
      <c r="X1250" s="47"/>
      <c r="Y1250" s="47"/>
      <c r="Z1250" s="47"/>
      <c r="AA1250" s="46"/>
      <c r="AB1250" s="46"/>
      <c r="AC1250" s="46"/>
      <c r="AD1250" s="46"/>
      <c r="AE1250" s="46"/>
      <c r="AF1250" s="47"/>
      <c r="AG1250" s="47"/>
      <c r="AH1250" s="47"/>
      <c r="AI1250" s="46"/>
      <c r="AJ1250" s="46"/>
      <c r="AK1250" s="46"/>
      <c r="AL1250" s="46"/>
      <c r="AM1250" s="46"/>
      <c r="AN1250" s="47"/>
      <c r="AO1250" s="47"/>
      <c r="AP1250" s="47"/>
      <c r="AQ1250" s="46"/>
      <c r="AR1250" s="47">
        <f>VLOOKUP(A1250,'[11]cirugia y sus especialida (404)'!$A$1:$U$425,19,0)</f>
        <v>2171</v>
      </c>
      <c r="AS1250" s="47">
        <f>VLOOKUP(A1250,'[11]cirugia y sus especialida (404)'!$A$1:$U$425,20,0)</f>
        <v>412</v>
      </c>
      <c r="AT1250" s="95">
        <f t="shared" si="120"/>
        <v>2583</v>
      </c>
      <c r="AU1250" s="46"/>
      <c r="AV1250" s="47"/>
      <c r="AW1250" s="47"/>
      <c r="AX1250" s="47"/>
      <c r="AY1250" s="46"/>
      <c r="AZ1250" s="46"/>
      <c r="BA1250" s="46"/>
      <c r="BB1250" s="46"/>
      <c r="BC1250" s="46"/>
      <c r="BD1250" s="47"/>
      <c r="BE1250" s="47"/>
      <c r="BF1250" s="47"/>
      <c r="BG1250" s="46"/>
      <c r="BH1250" s="47"/>
      <c r="BI1250" s="47"/>
      <c r="BJ1250" s="47"/>
      <c r="BK1250" s="46"/>
      <c r="BL1250" s="47"/>
      <c r="BM1250" s="47"/>
      <c r="BN1250" s="47"/>
      <c r="BO1250" s="46"/>
      <c r="BP1250" s="47"/>
      <c r="BQ1250" s="47"/>
      <c r="BR1250" s="47"/>
      <c r="BS1250" s="46"/>
      <c r="BT1250" s="47"/>
      <c r="BU1250" s="47"/>
      <c r="BV1250" s="47"/>
      <c r="BW1250" s="46"/>
      <c r="BX1250" s="47">
        <v>6745</v>
      </c>
      <c r="BY1250" s="47">
        <v>1956.05</v>
      </c>
      <c r="BZ1250" s="47">
        <f t="shared" si="117"/>
        <v>8701.0499999999993</v>
      </c>
      <c r="CA1250" s="46"/>
      <c r="CB1250" s="47">
        <v>3070</v>
      </c>
      <c r="CC1250" s="47">
        <v>583.29999999999995</v>
      </c>
      <c r="CD1250" s="47">
        <f t="shared" si="119"/>
        <v>3653.3</v>
      </c>
      <c r="CE1250" s="46"/>
      <c r="CF1250" s="47"/>
      <c r="CG1250" s="47"/>
      <c r="CH1250" s="47"/>
      <c r="CI1250" s="46"/>
      <c r="CJ1250" s="47"/>
      <c r="CK1250" s="47"/>
      <c r="CL1250" s="47"/>
      <c r="CM1250" s="46"/>
      <c r="CN1250" s="46"/>
      <c r="CO1250" s="46"/>
      <c r="CP1250" s="46"/>
      <c r="CQ1250" s="46"/>
      <c r="CR1250" s="46"/>
      <c r="CS1250" s="46"/>
      <c r="CT1250" s="46"/>
      <c r="CU1250" s="46"/>
      <c r="CV1250" s="47"/>
      <c r="CW1250" s="47"/>
      <c r="CX1250" s="47"/>
      <c r="CY1250" s="46"/>
      <c r="CZ1250" s="28"/>
      <c r="DA1250" s="28"/>
      <c r="DB1250" s="35"/>
      <c r="DE1250" s="31">
        <f t="shared" si="115"/>
        <v>3653.3</v>
      </c>
    </row>
    <row r="1251" spans="1:109" ht="22.5" x14ac:dyDescent="0.25">
      <c r="A1251" s="18">
        <v>2480</v>
      </c>
      <c r="B1251" s="38" t="s">
        <v>1441</v>
      </c>
      <c r="C1251" s="33" t="s">
        <v>43</v>
      </c>
      <c r="D1251" s="40">
        <v>21</v>
      </c>
      <c r="E1251" s="21">
        <v>75</v>
      </c>
      <c r="F1251" s="22" t="s">
        <v>1034</v>
      </c>
      <c r="G1251" s="23" t="s">
        <v>1035</v>
      </c>
      <c r="H1251" s="22"/>
      <c r="I1251" s="22"/>
      <c r="J1251" s="22"/>
      <c r="K1251" s="22"/>
      <c r="L1251" s="23"/>
      <c r="M1251" s="22"/>
      <c r="N1251" s="24"/>
      <c r="O1251" s="24"/>
      <c r="P1251" s="24"/>
      <c r="Q1251" s="24"/>
      <c r="R1251" s="46"/>
      <c r="S1251" s="46"/>
      <c r="T1251" s="47"/>
      <c r="U1251" s="47"/>
      <c r="V1251" s="47"/>
      <c r="W1251" s="46"/>
      <c r="X1251" s="47"/>
      <c r="Y1251" s="47"/>
      <c r="Z1251" s="47"/>
      <c r="AA1251" s="46"/>
      <c r="AB1251" s="46"/>
      <c r="AC1251" s="46"/>
      <c r="AD1251" s="46"/>
      <c r="AE1251" s="46"/>
      <c r="AF1251" s="47"/>
      <c r="AG1251" s="47"/>
      <c r="AH1251" s="47"/>
      <c r="AI1251" s="46"/>
      <c r="AJ1251" s="46"/>
      <c r="AK1251" s="46"/>
      <c r="AL1251" s="46"/>
      <c r="AM1251" s="46"/>
      <c r="AN1251" s="47"/>
      <c r="AO1251" s="47"/>
      <c r="AP1251" s="47"/>
      <c r="AQ1251" s="46"/>
      <c r="AR1251" s="47">
        <f>VLOOKUP(A1251,'[11]cirugia y sus especialida (404)'!$A$1:$U$425,19,0)</f>
        <v>1447</v>
      </c>
      <c r="AS1251" s="47">
        <f>VLOOKUP(A1251,'[11]cirugia y sus especialida (404)'!$A$1:$U$425,20,0)</f>
        <v>275</v>
      </c>
      <c r="AT1251" s="95">
        <f t="shared" si="120"/>
        <v>1722</v>
      </c>
      <c r="AU1251" s="46"/>
      <c r="AV1251" s="47"/>
      <c r="AW1251" s="47"/>
      <c r="AX1251" s="47"/>
      <c r="AY1251" s="46"/>
      <c r="AZ1251" s="46"/>
      <c r="BA1251" s="46"/>
      <c r="BB1251" s="46"/>
      <c r="BC1251" s="46"/>
      <c r="BD1251" s="47"/>
      <c r="BE1251" s="47"/>
      <c r="BF1251" s="47"/>
      <c r="BG1251" s="46"/>
      <c r="BH1251" s="47"/>
      <c r="BI1251" s="47"/>
      <c r="BJ1251" s="47"/>
      <c r="BK1251" s="46"/>
      <c r="BL1251" s="47"/>
      <c r="BM1251" s="47"/>
      <c r="BN1251" s="47"/>
      <c r="BO1251" s="46"/>
      <c r="BP1251" s="47">
        <v>3942</v>
      </c>
      <c r="BQ1251" s="47">
        <v>0</v>
      </c>
      <c r="BR1251" s="47">
        <f t="shared" si="121"/>
        <v>3942</v>
      </c>
      <c r="BS1251" s="46"/>
      <c r="BT1251" s="47"/>
      <c r="BU1251" s="47"/>
      <c r="BV1251" s="47"/>
      <c r="BW1251" s="46"/>
      <c r="BX1251" s="47">
        <v>5000</v>
      </c>
      <c r="BY1251" s="47">
        <v>950</v>
      </c>
      <c r="BZ1251" s="47">
        <f t="shared" si="117"/>
        <v>5950</v>
      </c>
      <c r="CA1251" s="46"/>
      <c r="CB1251" s="47">
        <v>2320</v>
      </c>
      <c r="CC1251" s="47">
        <v>440.8</v>
      </c>
      <c r="CD1251" s="47">
        <f t="shared" si="119"/>
        <v>2760.8</v>
      </c>
      <c r="CE1251" s="46"/>
      <c r="CF1251" s="47"/>
      <c r="CG1251" s="47"/>
      <c r="CH1251" s="47"/>
      <c r="CI1251" s="46"/>
      <c r="CJ1251" s="47"/>
      <c r="CK1251" s="47"/>
      <c r="CL1251" s="47"/>
      <c r="CM1251" s="46"/>
      <c r="CN1251" s="46"/>
      <c r="CO1251" s="46"/>
      <c r="CP1251" s="46"/>
      <c r="CQ1251" s="46"/>
      <c r="CR1251" s="46"/>
      <c r="CS1251" s="46"/>
      <c r="CT1251" s="46"/>
      <c r="CU1251" s="46"/>
      <c r="CV1251" s="47"/>
      <c r="CW1251" s="47"/>
      <c r="CX1251" s="47"/>
      <c r="CY1251" s="46"/>
      <c r="CZ1251" s="28"/>
      <c r="DA1251" s="28"/>
      <c r="DB1251" s="35"/>
      <c r="DE1251" s="31">
        <f t="shared" si="115"/>
        <v>3351.4</v>
      </c>
    </row>
    <row r="1252" spans="1:109" ht="22.5" x14ac:dyDescent="0.25">
      <c r="A1252" s="18">
        <v>2481</v>
      </c>
      <c r="B1252" s="38" t="s">
        <v>1442</v>
      </c>
      <c r="C1252" s="33" t="s">
        <v>43</v>
      </c>
      <c r="D1252" s="40">
        <v>24</v>
      </c>
      <c r="E1252" s="21">
        <v>70</v>
      </c>
      <c r="F1252" s="22" t="s">
        <v>1034</v>
      </c>
      <c r="G1252" s="23" t="s">
        <v>1035</v>
      </c>
      <c r="H1252" s="22"/>
      <c r="I1252" s="22"/>
      <c r="J1252" s="22"/>
      <c r="K1252" s="22"/>
      <c r="L1252" s="23"/>
      <c r="M1252" s="22"/>
      <c r="N1252" s="24"/>
      <c r="O1252" s="24"/>
      <c r="P1252" s="24"/>
      <c r="Q1252" s="24"/>
      <c r="R1252" s="46"/>
      <c r="S1252" s="46"/>
      <c r="T1252" s="47"/>
      <c r="U1252" s="47"/>
      <c r="V1252" s="47"/>
      <c r="W1252" s="46"/>
      <c r="X1252" s="47"/>
      <c r="Y1252" s="47"/>
      <c r="Z1252" s="47"/>
      <c r="AA1252" s="46"/>
      <c r="AB1252" s="46"/>
      <c r="AC1252" s="46"/>
      <c r="AD1252" s="46"/>
      <c r="AE1252" s="46"/>
      <c r="AF1252" s="47"/>
      <c r="AG1252" s="47"/>
      <c r="AH1252" s="47"/>
      <c r="AI1252" s="46"/>
      <c r="AJ1252" s="46"/>
      <c r="AK1252" s="46"/>
      <c r="AL1252" s="46"/>
      <c r="AM1252" s="46"/>
      <c r="AN1252" s="47"/>
      <c r="AO1252" s="47"/>
      <c r="AP1252" s="47"/>
      <c r="AQ1252" s="46"/>
      <c r="AR1252" s="47">
        <f>VLOOKUP(A1252,'[11]cirugia y sus especialida (404)'!$A$1:$U$425,19,0)</f>
        <v>2171</v>
      </c>
      <c r="AS1252" s="47">
        <f>VLOOKUP(A1252,'[11]cirugia y sus especialida (404)'!$A$1:$U$425,20,0)</f>
        <v>412</v>
      </c>
      <c r="AT1252" s="95">
        <f t="shared" si="120"/>
        <v>2583</v>
      </c>
      <c r="AU1252" s="46"/>
      <c r="AV1252" s="47"/>
      <c r="AW1252" s="47"/>
      <c r="AX1252" s="47"/>
      <c r="AY1252" s="46"/>
      <c r="AZ1252" s="46"/>
      <c r="BA1252" s="46"/>
      <c r="BB1252" s="46"/>
      <c r="BC1252" s="46"/>
      <c r="BD1252" s="47"/>
      <c r="BE1252" s="47"/>
      <c r="BF1252" s="47"/>
      <c r="BG1252" s="46"/>
      <c r="BH1252" s="47"/>
      <c r="BI1252" s="47"/>
      <c r="BJ1252" s="47"/>
      <c r="BK1252" s="46"/>
      <c r="BL1252" s="47"/>
      <c r="BM1252" s="47"/>
      <c r="BN1252" s="47"/>
      <c r="BO1252" s="46"/>
      <c r="BP1252" s="47"/>
      <c r="BQ1252" s="47"/>
      <c r="BR1252" s="47"/>
      <c r="BS1252" s="46"/>
      <c r="BT1252" s="47"/>
      <c r="BU1252" s="47"/>
      <c r="BV1252" s="47"/>
      <c r="BW1252" s="46"/>
      <c r="BX1252" s="47">
        <v>6745</v>
      </c>
      <c r="BY1252" s="47">
        <v>1956.05</v>
      </c>
      <c r="BZ1252" s="47">
        <f t="shared" si="117"/>
        <v>8701.0499999999993</v>
      </c>
      <c r="CA1252" s="46"/>
      <c r="CB1252" s="47">
        <v>3070</v>
      </c>
      <c r="CC1252" s="47">
        <v>583.29999999999995</v>
      </c>
      <c r="CD1252" s="47">
        <f t="shared" si="119"/>
        <v>3653.3</v>
      </c>
      <c r="CE1252" s="46"/>
      <c r="CF1252" s="47"/>
      <c r="CG1252" s="47"/>
      <c r="CH1252" s="47"/>
      <c r="CI1252" s="46"/>
      <c r="CJ1252" s="47"/>
      <c r="CK1252" s="47"/>
      <c r="CL1252" s="47"/>
      <c r="CM1252" s="46"/>
      <c r="CN1252" s="46"/>
      <c r="CO1252" s="46"/>
      <c r="CP1252" s="46"/>
      <c r="CQ1252" s="46"/>
      <c r="CR1252" s="46"/>
      <c r="CS1252" s="46"/>
      <c r="CT1252" s="46"/>
      <c r="CU1252" s="46"/>
      <c r="CV1252" s="47"/>
      <c r="CW1252" s="47"/>
      <c r="CX1252" s="47"/>
      <c r="CY1252" s="46"/>
      <c r="CZ1252" s="28"/>
      <c r="DA1252" s="28"/>
      <c r="DB1252" s="35"/>
      <c r="DE1252" s="31">
        <f t="shared" si="115"/>
        <v>3653.3</v>
      </c>
    </row>
    <row r="1253" spans="1:109" ht="22.5" x14ac:dyDescent="0.25">
      <c r="A1253" s="36">
        <v>2482</v>
      </c>
      <c r="B1253" s="38" t="s">
        <v>1443</v>
      </c>
      <c r="C1253" s="33" t="s">
        <v>43</v>
      </c>
      <c r="D1253" s="40">
        <v>5</v>
      </c>
      <c r="E1253" s="21">
        <v>67</v>
      </c>
      <c r="F1253" s="22" t="s">
        <v>1034</v>
      </c>
      <c r="G1253" s="23" t="s">
        <v>1035</v>
      </c>
      <c r="H1253" s="22"/>
      <c r="I1253" s="22"/>
      <c r="J1253" s="22"/>
      <c r="K1253" s="22"/>
      <c r="L1253" s="23"/>
      <c r="M1253" s="22"/>
      <c r="N1253" s="24"/>
      <c r="O1253" s="24"/>
      <c r="P1253" s="24"/>
      <c r="Q1253" s="24"/>
      <c r="R1253" s="46"/>
      <c r="S1253" s="46"/>
      <c r="T1253" s="47"/>
      <c r="U1253" s="47"/>
      <c r="V1253" s="47"/>
      <c r="W1253" s="46"/>
      <c r="X1253" s="47"/>
      <c r="Y1253" s="47"/>
      <c r="Z1253" s="47"/>
      <c r="AA1253" s="46"/>
      <c r="AB1253" s="46"/>
      <c r="AC1253" s="46"/>
      <c r="AD1253" s="46"/>
      <c r="AE1253" s="46"/>
      <c r="AF1253" s="47"/>
      <c r="AG1253" s="47"/>
      <c r="AH1253" s="47"/>
      <c r="AI1253" s="46"/>
      <c r="AJ1253" s="46"/>
      <c r="AK1253" s="46"/>
      <c r="AL1253" s="46"/>
      <c r="AM1253" s="46"/>
      <c r="AN1253" s="47"/>
      <c r="AO1253" s="47"/>
      <c r="AP1253" s="47"/>
      <c r="AQ1253" s="46"/>
      <c r="AR1253" s="47">
        <f>VLOOKUP(A1253,'[11]cirugia y sus especialida (404)'!$A$1:$U$425,19,0)</f>
        <v>1447</v>
      </c>
      <c r="AS1253" s="47">
        <f>VLOOKUP(A1253,'[11]cirugia y sus especialida (404)'!$A$1:$U$425,20,0)</f>
        <v>275</v>
      </c>
      <c r="AT1253" s="95">
        <f t="shared" si="120"/>
        <v>1722</v>
      </c>
      <c r="AU1253" s="46"/>
      <c r="AV1253" s="47"/>
      <c r="AW1253" s="47"/>
      <c r="AX1253" s="47"/>
      <c r="AY1253" s="46"/>
      <c r="AZ1253" s="46"/>
      <c r="BA1253" s="46"/>
      <c r="BB1253" s="46"/>
      <c r="BC1253" s="46"/>
      <c r="BD1253" s="47"/>
      <c r="BE1253" s="47"/>
      <c r="BF1253" s="47"/>
      <c r="BG1253" s="46"/>
      <c r="BH1253" s="47"/>
      <c r="BI1253" s="47"/>
      <c r="BJ1253" s="47"/>
      <c r="BK1253" s="46"/>
      <c r="BL1253" s="47"/>
      <c r="BM1253" s="47"/>
      <c r="BN1253" s="47"/>
      <c r="BO1253" s="46"/>
      <c r="BP1253" s="47">
        <v>4242</v>
      </c>
      <c r="BQ1253" s="47">
        <v>0</v>
      </c>
      <c r="BR1253" s="47">
        <f t="shared" si="121"/>
        <v>4242</v>
      </c>
      <c r="BS1253" s="46"/>
      <c r="BT1253" s="47"/>
      <c r="BU1253" s="47"/>
      <c r="BV1253" s="47"/>
      <c r="BW1253" s="46"/>
      <c r="BX1253" s="47">
        <v>5000</v>
      </c>
      <c r="BY1253" s="47">
        <v>950</v>
      </c>
      <c r="BZ1253" s="47">
        <f t="shared" si="117"/>
        <v>5950</v>
      </c>
      <c r="CA1253" s="46"/>
      <c r="CB1253" s="47">
        <v>2320</v>
      </c>
      <c r="CC1253" s="47">
        <v>440.8</v>
      </c>
      <c r="CD1253" s="47">
        <f t="shared" si="119"/>
        <v>2760.8</v>
      </c>
      <c r="CE1253" s="46"/>
      <c r="CF1253" s="47"/>
      <c r="CG1253" s="47"/>
      <c r="CH1253" s="47"/>
      <c r="CI1253" s="46"/>
      <c r="CJ1253" s="47"/>
      <c r="CK1253" s="47"/>
      <c r="CL1253" s="47"/>
      <c r="CM1253" s="46"/>
      <c r="CN1253" s="46"/>
      <c r="CO1253" s="46"/>
      <c r="CP1253" s="46"/>
      <c r="CQ1253" s="46"/>
      <c r="CR1253" s="46"/>
      <c r="CS1253" s="46"/>
      <c r="CT1253" s="46"/>
      <c r="CU1253" s="46"/>
      <c r="CV1253" s="47"/>
      <c r="CW1253" s="47"/>
      <c r="CX1253" s="47"/>
      <c r="CY1253" s="46"/>
      <c r="CZ1253" s="28"/>
      <c r="DA1253" s="28"/>
      <c r="DB1253" s="35"/>
      <c r="DE1253" s="31">
        <f t="shared" si="115"/>
        <v>3501.4</v>
      </c>
    </row>
    <row r="1254" spans="1:109" ht="22.5" x14ac:dyDescent="0.25">
      <c r="A1254" s="18">
        <v>2483</v>
      </c>
      <c r="B1254" s="38" t="s">
        <v>1444</v>
      </c>
      <c r="C1254" s="33" t="s">
        <v>43</v>
      </c>
      <c r="D1254" s="40">
        <v>21</v>
      </c>
      <c r="E1254" s="21">
        <v>100</v>
      </c>
      <c r="F1254" s="22" t="s">
        <v>1034</v>
      </c>
      <c r="G1254" s="23" t="s">
        <v>1035</v>
      </c>
      <c r="H1254" s="22"/>
      <c r="I1254" s="22"/>
      <c r="J1254" s="22"/>
      <c r="K1254" s="22"/>
      <c r="L1254" s="23"/>
      <c r="M1254" s="22"/>
      <c r="N1254" s="24"/>
      <c r="O1254" s="24"/>
      <c r="P1254" s="24"/>
      <c r="Q1254" s="24"/>
      <c r="R1254" s="46"/>
      <c r="S1254" s="46"/>
      <c r="T1254" s="47"/>
      <c r="U1254" s="47"/>
      <c r="V1254" s="47"/>
      <c r="W1254" s="46"/>
      <c r="X1254" s="47"/>
      <c r="Y1254" s="47"/>
      <c r="Z1254" s="47"/>
      <c r="AA1254" s="46"/>
      <c r="AB1254" s="46"/>
      <c r="AC1254" s="46"/>
      <c r="AD1254" s="46"/>
      <c r="AE1254" s="46"/>
      <c r="AF1254" s="47"/>
      <c r="AG1254" s="47"/>
      <c r="AH1254" s="47"/>
      <c r="AI1254" s="46"/>
      <c r="AJ1254" s="46"/>
      <c r="AK1254" s="46"/>
      <c r="AL1254" s="46"/>
      <c r="AM1254" s="46"/>
      <c r="AN1254" s="47"/>
      <c r="AO1254" s="47"/>
      <c r="AP1254" s="47"/>
      <c r="AQ1254" s="46"/>
      <c r="AR1254" s="47">
        <f>VLOOKUP(A1254,'[11]cirugia y sus especialida (404)'!$A$1:$U$425,19,0)</f>
        <v>2171</v>
      </c>
      <c r="AS1254" s="47">
        <f>VLOOKUP(A1254,'[11]cirugia y sus especialida (404)'!$A$1:$U$425,20,0)</f>
        <v>412</v>
      </c>
      <c r="AT1254" s="95">
        <f t="shared" si="120"/>
        <v>2583</v>
      </c>
      <c r="AU1254" s="46"/>
      <c r="AV1254" s="47"/>
      <c r="AW1254" s="47"/>
      <c r="AX1254" s="47"/>
      <c r="AY1254" s="46"/>
      <c r="AZ1254" s="46"/>
      <c r="BA1254" s="46"/>
      <c r="BB1254" s="46"/>
      <c r="BC1254" s="46"/>
      <c r="BD1254" s="47"/>
      <c r="BE1254" s="47"/>
      <c r="BF1254" s="47"/>
      <c r="BG1254" s="46"/>
      <c r="BH1254" s="47"/>
      <c r="BI1254" s="47"/>
      <c r="BJ1254" s="47"/>
      <c r="BK1254" s="46"/>
      <c r="BL1254" s="47"/>
      <c r="BM1254" s="47"/>
      <c r="BN1254" s="47"/>
      <c r="BO1254" s="46"/>
      <c r="BP1254" s="47"/>
      <c r="BQ1254" s="47"/>
      <c r="BR1254" s="47"/>
      <c r="BS1254" s="46"/>
      <c r="BT1254" s="47"/>
      <c r="BU1254" s="47"/>
      <c r="BV1254" s="47"/>
      <c r="BW1254" s="46"/>
      <c r="BX1254" s="47">
        <v>6745</v>
      </c>
      <c r="BY1254" s="47">
        <v>1956.05</v>
      </c>
      <c r="BZ1254" s="47">
        <f t="shared" si="117"/>
        <v>8701.0499999999993</v>
      </c>
      <c r="CA1254" s="46"/>
      <c r="CB1254" s="47">
        <v>3070</v>
      </c>
      <c r="CC1254" s="47">
        <v>583.29999999999995</v>
      </c>
      <c r="CD1254" s="47">
        <f t="shared" si="119"/>
        <v>3653.3</v>
      </c>
      <c r="CE1254" s="46"/>
      <c r="CF1254" s="47"/>
      <c r="CG1254" s="47"/>
      <c r="CH1254" s="47"/>
      <c r="CI1254" s="46"/>
      <c r="CJ1254" s="47"/>
      <c r="CK1254" s="47"/>
      <c r="CL1254" s="47"/>
      <c r="CM1254" s="46"/>
      <c r="CN1254" s="46"/>
      <c r="CO1254" s="46"/>
      <c r="CP1254" s="46"/>
      <c r="CQ1254" s="46"/>
      <c r="CR1254" s="46"/>
      <c r="CS1254" s="46"/>
      <c r="CT1254" s="46"/>
      <c r="CU1254" s="46"/>
      <c r="CV1254" s="47"/>
      <c r="CW1254" s="47"/>
      <c r="CX1254" s="47"/>
      <c r="CY1254" s="46"/>
      <c r="CZ1254" s="28"/>
      <c r="DA1254" s="28"/>
      <c r="DB1254" s="35"/>
      <c r="DE1254" s="31">
        <f t="shared" si="115"/>
        <v>3653.3</v>
      </c>
    </row>
    <row r="1255" spans="1:109" ht="22.5" x14ac:dyDescent="0.25">
      <c r="A1255" s="18">
        <v>2484</v>
      </c>
      <c r="B1255" s="38" t="s">
        <v>1445</v>
      </c>
      <c r="C1255" s="33" t="s">
        <v>43</v>
      </c>
      <c r="D1255" s="40">
        <v>5</v>
      </c>
      <c r="E1255" s="21">
        <v>90</v>
      </c>
      <c r="F1255" s="22" t="s">
        <v>1034</v>
      </c>
      <c r="G1255" s="23" t="s">
        <v>1035</v>
      </c>
      <c r="H1255" s="22"/>
      <c r="I1255" s="22"/>
      <c r="J1255" s="22"/>
      <c r="K1255" s="22"/>
      <c r="L1255" s="23"/>
      <c r="M1255" s="22"/>
      <c r="N1255" s="24"/>
      <c r="O1255" s="24"/>
      <c r="P1255" s="24"/>
      <c r="Q1255" s="24"/>
      <c r="R1255" s="46"/>
      <c r="S1255" s="46"/>
      <c r="T1255" s="47"/>
      <c r="U1255" s="47"/>
      <c r="V1255" s="47"/>
      <c r="W1255" s="46"/>
      <c r="X1255" s="47"/>
      <c r="Y1255" s="47"/>
      <c r="Z1255" s="47"/>
      <c r="AA1255" s="46"/>
      <c r="AB1255" s="46"/>
      <c r="AC1255" s="46"/>
      <c r="AD1255" s="46"/>
      <c r="AE1255" s="46"/>
      <c r="AF1255" s="47"/>
      <c r="AG1255" s="47"/>
      <c r="AH1255" s="47"/>
      <c r="AI1255" s="46"/>
      <c r="AJ1255" s="46"/>
      <c r="AK1255" s="46"/>
      <c r="AL1255" s="46"/>
      <c r="AM1255" s="46"/>
      <c r="AN1255" s="47"/>
      <c r="AO1255" s="47"/>
      <c r="AP1255" s="47"/>
      <c r="AQ1255" s="46"/>
      <c r="AR1255" s="47">
        <f>VLOOKUP(A1255,'[11]cirugia y sus especialida (404)'!$A$1:$U$425,19,0)</f>
        <v>2171</v>
      </c>
      <c r="AS1255" s="47">
        <f>VLOOKUP(A1255,'[11]cirugia y sus especialida (404)'!$A$1:$U$425,20,0)</f>
        <v>412</v>
      </c>
      <c r="AT1255" s="95">
        <f t="shared" si="120"/>
        <v>2583</v>
      </c>
      <c r="AU1255" s="46"/>
      <c r="AV1255" s="47"/>
      <c r="AW1255" s="47"/>
      <c r="AX1255" s="47"/>
      <c r="AY1255" s="46"/>
      <c r="AZ1255" s="46"/>
      <c r="BA1255" s="46"/>
      <c r="BB1255" s="46"/>
      <c r="BC1255" s="46"/>
      <c r="BD1255" s="47"/>
      <c r="BE1255" s="47"/>
      <c r="BF1255" s="47"/>
      <c r="BG1255" s="46"/>
      <c r="BH1255" s="47"/>
      <c r="BI1255" s="47"/>
      <c r="BJ1255" s="47"/>
      <c r="BK1255" s="46"/>
      <c r="BL1255" s="47"/>
      <c r="BM1255" s="47"/>
      <c r="BN1255" s="47"/>
      <c r="BO1255" s="46"/>
      <c r="BP1255" s="47"/>
      <c r="BQ1255" s="47"/>
      <c r="BR1255" s="47"/>
      <c r="BS1255" s="46"/>
      <c r="BT1255" s="47"/>
      <c r="BU1255" s="47"/>
      <c r="BV1255" s="47"/>
      <c r="BW1255" s="46"/>
      <c r="BX1255" s="47">
        <v>6745</v>
      </c>
      <c r="BY1255" s="47">
        <v>1956.05</v>
      </c>
      <c r="BZ1255" s="47">
        <f t="shared" si="117"/>
        <v>8701.0499999999993</v>
      </c>
      <c r="CA1255" s="46"/>
      <c r="CB1255" s="47">
        <v>3070</v>
      </c>
      <c r="CC1255" s="47">
        <v>583.29999999999995</v>
      </c>
      <c r="CD1255" s="47">
        <f t="shared" si="119"/>
        <v>3653.3</v>
      </c>
      <c r="CE1255" s="46"/>
      <c r="CF1255" s="47"/>
      <c r="CG1255" s="47"/>
      <c r="CH1255" s="47"/>
      <c r="CI1255" s="46"/>
      <c r="CJ1255" s="47"/>
      <c r="CK1255" s="47"/>
      <c r="CL1255" s="47"/>
      <c r="CM1255" s="46"/>
      <c r="CN1255" s="46"/>
      <c r="CO1255" s="46"/>
      <c r="CP1255" s="46"/>
      <c r="CQ1255" s="46"/>
      <c r="CR1255" s="46"/>
      <c r="CS1255" s="46"/>
      <c r="CT1255" s="46"/>
      <c r="CU1255" s="46"/>
      <c r="CV1255" s="47"/>
      <c r="CW1255" s="47"/>
      <c r="CX1255" s="47"/>
      <c r="CY1255" s="46"/>
      <c r="CZ1255" s="28"/>
      <c r="DA1255" s="28"/>
      <c r="DB1255" s="35"/>
      <c r="DE1255" s="31">
        <f t="shared" si="115"/>
        <v>3653.3</v>
      </c>
    </row>
    <row r="1256" spans="1:109" ht="22.5" x14ac:dyDescent="0.25">
      <c r="A1256" s="36">
        <v>2485</v>
      </c>
      <c r="B1256" s="38" t="s">
        <v>1446</v>
      </c>
      <c r="C1256" s="33" t="s">
        <v>43</v>
      </c>
      <c r="D1256" s="40">
        <v>29</v>
      </c>
      <c r="E1256" s="21">
        <v>100</v>
      </c>
      <c r="F1256" s="22" t="s">
        <v>1034</v>
      </c>
      <c r="G1256" s="23" t="s">
        <v>1035</v>
      </c>
      <c r="H1256" s="22"/>
      <c r="I1256" s="22"/>
      <c r="J1256" s="22"/>
      <c r="K1256" s="22"/>
      <c r="L1256" s="23"/>
      <c r="M1256" s="22"/>
      <c r="N1256" s="24"/>
      <c r="O1256" s="24"/>
      <c r="P1256" s="24"/>
      <c r="Q1256" s="24"/>
      <c r="R1256" s="46"/>
      <c r="S1256" s="46"/>
      <c r="T1256" s="47"/>
      <c r="U1256" s="47"/>
      <c r="V1256" s="47"/>
      <c r="W1256" s="46"/>
      <c r="X1256" s="47"/>
      <c r="Y1256" s="47"/>
      <c r="Z1256" s="47"/>
      <c r="AA1256" s="46"/>
      <c r="AB1256" s="46"/>
      <c r="AC1256" s="46"/>
      <c r="AD1256" s="46"/>
      <c r="AE1256" s="46"/>
      <c r="AF1256" s="47"/>
      <c r="AG1256" s="47"/>
      <c r="AH1256" s="47"/>
      <c r="AI1256" s="46"/>
      <c r="AJ1256" s="46"/>
      <c r="AK1256" s="46"/>
      <c r="AL1256" s="46"/>
      <c r="AM1256" s="46"/>
      <c r="AN1256" s="47"/>
      <c r="AO1256" s="47"/>
      <c r="AP1256" s="47"/>
      <c r="AQ1256" s="46"/>
      <c r="AR1256" s="47">
        <f>VLOOKUP(A1256,'[11]cirugia y sus especialida (404)'!$A$1:$U$425,19,0)</f>
        <v>2171</v>
      </c>
      <c r="AS1256" s="47">
        <f>VLOOKUP(A1256,'[11]cirugia y sus especialida (404)'!$A$1:$U$425,20,0)</f>
        <v>412</v>
      </c>
      <c r="AT1256" s="95">
        <f t="shared" si="120"/>
        <v>2583</v>
      </c>
      <c r="AU1256" s="46"/>
      <c r="AV1256" s="47"/>
      <c r="AW1256" s="47"/>
      <c r="AX1256" s="47"/>
      <c r="AY1256" s="46"/>
      <c r="AZ1256" s="46"/>
      <c r="BA1256" s="46"/>
      <c r="BB1256" s="46"/>
      <c r="BC1256" s="46"/>
      <c r="BD1256" s="47"/>
      <c r="BE1256" s="47"/>
      <c r="BF1256" s="47"/>
      <c r="BG1256" s="46"/>
      <c r="BH1256" s="47"/>
      <c r="BI1256" s="47"/>
      <c r="BJ1256" s="47"/>
      <c r="BK1256" s="46"/>
      <c r="BL1256" s="47"/>
      <c r="BM1256" s="47"/>
      <c r="BN1256" s="47"/>
      <c r="BO1256" s="46"/>
      <c r="BP1256" s="47">
        <v>5360</v>
      </c>
      <c r="BQ1256" s="47">
        <v>0</v>
      </c>
      <c r="BR1256" s="47">
        <f t="shared" si="121"/>
        <v>5360</v>
      </c>
      <c r="BS1256" s="46"/>
      <c r="BT1256" s="47"/>
      <c r="BU1256" s="47"/>
      <c r="BV1256" s="47"/>
      <c r="BW1256" s="46"/>
      <c r="BX1256" s="47">
        <v>6745</v>
      </c>
      <c r="BY1256" s="47">
        <v>1956.05</v>
      </c>
      <c r="BZ1256" s="47">
        <f t="shared" si="117"/>
        <v>8701.0499999999993</v>
      </c>
      <c r="CA1256" s="46"/>
      <c r="CB1256" s="47">
        <v>3070</v>
      </c>
      <c r="CC1256" s="47">
        <v>583.29999999999995</v>
      </c>
      <c r="CD1256" s="47">
        <f t="shared" si="119"/>
        <v>3653.3</v>
      </c>
      <c r="CE1256" s="46"/>
      <c r="CF1256" s="47"/>
      <c r="CG1256" s="47"/>
      <c r="CH1256" s="47"/>
      <c r="CI1256" s="46"/>
      <c r="CJ1256" s="47"/>
      <c r="CK1256" s="47"/>
      <c r="CL1256" s="47"/>
      <c r="CM1256" s="46"/>
      <c r="CN1256" s="46"/>
      <c r="CO1256" s="46"/>
      <c r="CP1256" s="46"/>
      <c r="CQ1256" s="46"/>
      <c r="CR1256" s="46"/>
      <c r="CS1256" s="46"/>
      <c r="CT1256" s="46"/>
      <c r="CU1256" s="46"/>
      <c r="CV1256" s="47"/>
      <c r="CW1256" s="47"/>
      <c r="CX1256" s="47"/>
      <c r="CY1256" s="46"/>
      <c r="CZ1256" s="28"/>
      <c r="DA1256" s="28"/>
      <c r="DB1256" s="35"/>
      <c r="DE1256" s="31">
        <f t="shared" si="115"/>
        <v>4506.6499999999996</v>
      </c>
    </row>
    <row r="1257" spans="1:109" ht="22.5" x14ac:dyDescent="0.25">
      <c r="A1257" s="18">
        <v>2486</v>
      </c>
      <c r="B1257" s="38" t="s">
        <v>1447</v>
      </c>
      <c r="C1257" s="33" t="s">
        <v>43</v>
      </c>
      <c r="D1257" s="40">
        <v>15</v>
      </c>
      <c r="E1257" s="21">
        <v>100</v>
      </c>
      <c r="F1257" s="22" t="s">
        <v>1034</v>
      </c>
      <c r="G1257" s="23" t="s">
        <v>1035</v>
      </c>
      <c r="H1257" s="22"/>
      <c r="I1257" s="22"/>
      <c r="J1257" s="22"/>
      <c r="K1257" s="22"/>
      <c r="L1257" s="23"/>
      <c r="M1257" s="22"/>
      <c r="N1257" s="24"/>
      <c r="O1257" s="24"/>
      <c r="P1257" s="24"/>
      <c r="Q1257" s="24"/>
      <c r="R1257" s="46"/>
      <c r="S1257" s="46"/>
      <c r="T1257" s="47"/>
      <c r="U1257" s="47"/>
      <c r="V1257" s="47"/>
      <c r="W1257" s="46"/>
      <c r="X1257" s="47"/>
      <c r="Y1257" s="47"/>
      <c r="Z1257" s="47"/>
      <c r="AA1257" s="46"/>
      <c r="AB1257" s="46"/>
      <c r="AC1257" s="46"/>
      <c r="AD1257" s="46"/>
      <c r="AE1257" s="46"/>
      <c r="AF1257" s="47"/>
      <c r="AG1257" s="47"/>
      <c r="AH1257" s="47"/>
      <c r="AI1257" s="46"/>
      <c r="AJ1257" s="46"/>
      <c r="AK1257" s="46"/>
      <c r="AL1257" s="46"/>
      <c r="AM1257" s="46"/>
      <c r="AN1257" s="47"/>
      <c r="AO1257" s="47"/>
      <c r="AP1257" s="47"/>
      <c r="AQ1257" s="46"/>
      <c r="AR1257" s="47">
        <f>VLOOKUP(A1257,'[11]cirugia y sus especialida (404)'!$A$1:$U$425,19,0)</f>
        <v>2171</v>
      </c>
      <c r="AS1257" s="47">
        <f>VLOOKUP(A1257,'[11]cirugia y sus especialida (404)'!$A$1:$U$425,20,0)</f>
        <v>412</v>
      </c>
      <c r="AT1257" s="95">
        <f t="shared" si="120"/>
        <v>2583</v>
      </c>
      <c r="AU1257" s="46"/>
      <c r="AV1257" s="47"/>
      <c r="AW1257" s="47"/>
      <c r="AX1257" s="47"/>
      <c r="AY1257" s="46"/>
      <c r="AZ1257" s="46"/>
      <c r="BA1257" s="46"/>
      <c r="BB1257" s="46"/>
      <c r="BC1257" s="46"/>
      <c r="BD1257" s="47"/>
      <c r="BE1257" s="47"/>
      <c r="BF1257" s="47"/>
      <c r="BG1257" s="46"/>
      <c r="BH1257" s="47"/>
      <c r="BI1257" s="47"/>
      <c r="BJ1257" s="47"/>
      <c r="BK1257" s="46"/>
      <c r="BL1257" s="47"/>
      <c r="BM1257" s="47"/>
      <c r="BN1257" s="47"/>
      <c r="BO1257" s="46"/>
      <c r="BP1257" s="47">
        <v>5360</v>
      </c>
      <c r="BQ1257" s="47">
        <v>0</v>
      </c>
      <c r="BR1257" s="47">
        <f t="shared" si="121"/>
        <v>5360</v>
      </c>
      <c r="BS1257" s="46"/>
      <c r="BT1257" s="47"/>
      <c r="BU1257" s="47"/>
      <c r="BV1257" s="47"/>
      <c r="BW1257" s="46"/>
      <c r="BX1257" s="47">
        <v>6745</v>
      </c>
      <c r="BY1257" s="47">
        <v>1956.05</v>
      </c>
      <c r="BZ1257" s="47">
        <f t="shared" si="117"/>
        <v>8701.0499999999993</v>
      </c>
      <c r="CA1257" s="46"/>
      <c r="CB1257" s="47">
        <v>3070</v>
      </c>
      <c r="CC1257" s="47">
        <v>583.29999999999995</v>
      </c>
      <c r="CD1257" s="47">
        <f t="shared" si="119"/>
        <v>3653.3</v>
      </c>
      <c r="CE1257" s="46"/>
      <c r="CF1257" s="47"/>
      <c r="CG1257" s="47"/>
      <c r="CH1257" s="47"/>
      <c r="CI1257" s="46"/>
      <c r="CJ1257" s="47"/>
      <c r="CK1257" s="47"/>
      <c r="CL1257" s="47"/>
      <c r="CM1257" s="46"/>
      <c r="CN1257" s="46"/>
      <c r="CO1257" s="46"/>
      <c r="CP1257" s="46"/>
      <c r="CQ1257" s="46"/>
      <c r="CR1257" s="46"/>
      <c r="CS1257" s="46"/>
      <c r="CT1257" s="46"/>
      <c r="CU1257" s="46"/>
      <c r="CV1257" s="47"/>
      <c r="CW1257" s="47"/>
      <c r="CX1257" s="47"/>
      <c r="CY1257" s="46"/>
      <c r="CZ1257" s="28"/>
      <c r="DA1257" s="28"/>
      <c r="DB1257" s="35"/>
      <c r="DE1257" s="31">
        <f t="shared" si="115"/>
        <v>4506.6499999999996</v>
      </c>
    </row>
    <row r="1258" spans="1:109" ht="22.5" x14ac:dyDescent="0.25">
      <c r="A1258" s="18">
        <v>2487</v>
      </c>
      <c r="B1258" s="38" t="s">
        <v>1448</v>
      </c>
      <c r="C1258" s="33" t="s">
        <v>43</v>
      </c>
      <c r="D1258" s="40">
        <v>432</v>
      </c>
      <c r="E1258" s="21">
        <v>405</v>
      </c>
      <c r="F1258" s="22" t="s">
        <v>1034</v>
      </c>
      <c r="G1258" s="23" t="s">
        <v>1035</v>
      </c>
      <c r="H1258" s="22"/>
      <c r="I1258" s="22"/>
      <c r="J1258" s="22"/>
      <c r="K1258" s="22"/>
      <c r="L1258" s="23"/>
      <c r="M1258" s="22"/>
      <c r="N1258" s="24"/>
      <c r="O1258" s="24"/>
      <c r="P1258" s="24"/>
      <c r="Q1258" s="24"/>
      <c r="R1258" s="46"/>
      <c r="S1258" s="46"/>
      <c r="T1258" s="47"/>
      <c r="U1258" s="47"/>
      <c r="V1258" s="47"/>
      <c r="W1258" s="46"/>
      <c r="X1258" s="47"/>
      <c r="Y1258" s="47"/>
      <c r="Z1258" s="47"/>
      <c r="AA1258" s="46"/>
      <c r="AB1258" s="46"/>
      <c r="AC1258" s="46"/>
      <c r="AD1258" s="46"/>
      <c r="AE1258" s="46"/>
      <c r="AF1258" s="47"/>
      <c r="AG1258" s="47"/>
      <c r="AH1258" s="47"/>
      <c r="AI1258" s="46"/>
      <c r="AJ1258" s="46"/>
      <c r="AK1258" s="46"/>
      <c r="AL1258" s="46"/>
      <c r="AM1258" s="46"/>
      <c r="AN1258" s="47"/>
      <c r="AO1258" s="47"/>
      <c r="AP1258" s="47"/>
      <c r="AQ1258" s="46"/>
      <c r="AR1258" s="47">
        <f>VLOOKUP(A1258,'[11]cirugia y sus especialida (404)'!$A$1:$U$425,19,0)</f>
        <v>2171</v>
      </c>
      <c r="AS1258" s="47">
        <f>VLOOKUP(A1258,'[11]cirugia y sus especialida (404)'!$A$1:$U$425,20,0)</f>
        <v>412</v>
      </c>
      <c r="AT1258" s="95">
        <f t="shared" si="120"/>
        <v>2583</v>
      </c>
      <c r="AU1258" s="46"/>
      <c r="AV1258" s="47"/>
      <c r="AW1258" s="47"/>
      <c r="AX1258" s="47"/>
      <c r="AY1258" s="46"/>
      <c r="AZ1258" s="46"/>
      <c r="BA1258" s="46"/>
      <c r="BB1258" s="46"/>
      <c r="BC1258" s="46"/>
      <c r="BD1258" s="47"/>
      <c r="BE1258" s="47"/>
      <c r="BF1258" s="47"/>
      <c r="BG1258" s="46"/>
      <c r="BH1258" s="47"/>
      <c r="BI1258" s="47"/>
      <c r="BJ1258" s="47"/>
      <c r="BK1258" s="46"/>
      <c r="BL1258" s="47"/>
      <c r="BM1258" s="47"/>
      <c r="BN1258" s="47"/>
      <c r="BO1258" s="46"/>
      <c r="BP1258" s="47">
        <v>5360</v>
      </c>
      <c r="BQ1258" s="47">
        <v>0</v>
      </c>
      <c r="BR1258" s="47">
        <f t="shared" si="121"/>
        <v>5360</v>
      </c>
      <c r="BS1258" s="46"/>
      <c r="BT1258" s="47"/>
      <c r="BU1258" s="47"/>
      <c r="BV1258" s="47"/>
      <c r="BW1258" s="46"/>
      <c r="BX1258" s="47">
        <v>6745</v>
      </c>
      <c r="BY1258" s="47">
        <v>1956.05</v>
      </c>
      <c r="BZ1258" s="47">
        <f t="shared" si="117"/>
        <v>8701.0499999999993</v>
      </c>
      <c r="CA1258" s="46"/>
      <c r="CB1258" s="47">
        <v>3070</v>
      </c>
      <c r="CC1258" s="47">
        <v>583.29999999999995</v>
      </c>
      <c r="CD1258" s="47">
        <f t="shared" si="119"/>
        <v>3653.3</v>
      </c>
      <c r="CE1258" s="46"/>
      <c r="CF1258" s="47"/>
      <c r="CG1258" s="47"/>
      <c r="CH1258" s="47"/>
      <c r="CI1258" s="46"/>
      <c r="CJ1258" s="47"/>
      <c r="CK1258" s="47"/>
      <c r="CL1258" s="47"/>
      <c r="CM1258" s="46"/>
      <c r="CN1258" s="46"/>
      <c r="CO1258" s="46"/>
      <c r="CP1258" s="46"/>
      <c r="CQ1258" s="46"/>
      <c r="CR1258" s="46"/>
      <c r="CS1258" s="46"/>
      <c r="CT1258" s="46"/>
      <c r="CU1258" s="46"/>
      <c r="CV1258" s="47"/>
      <c r="CW1258" s="47"/>
      <c r="CX1258" s="47"/>
      <c r="CY1258" s="46"/>
      <c r="CZ1258" s="28"/>
      <c r="DA1258" s="28"/>
      <c r="DB1258" s="35"/>
      <c r="DE1258" s="31">
        <f t="shared" si="115"/>
        <v>4506.6499999999996</v>
      </c>
    </row>
    <row r="1259" spans="1:109" ht="22.5" x14ac:dyDescent="0.25">
      <c r="A1259" s="36">
        <v>2488</v>
      </c>
      <c r="B1259" s="38" t="s">
        <v>1449</v>
      </c>
      <c r="C1259" s="33" t="s">
        <v>43</v>
      </c>
      <c r="D1259" s="40">
        <v>169</v>
      </c>
      <c r="E1259" s="21">
        <v>638</v>
      </c>
      <c r="F1259" s="22" t="s">
        <v>1034</v>
      </c>
      <c r="G1259" s="23" t="s">
        <v>1035</v>
      </c>
      <c r="H1259" s="22"/>
      <c r="I1259" s="22"/>
      <c r="J1259" s="22"/>
      <c r="K1259" s="22"/>
      <c r="L1259" s="23"/>
      <c r="M1259" s="22"/>
      <c r="N1259" s="24"/>
      <c r="O1259" s="24"/>
      <c r="P1259" s="24"/>
      <c r="Q1259" s="24"/>
      <c r="R1259" s="46"/>
      <c r="S1259" s="46"/>
      <c r="T1259" s="47"/>
      <c r="U1259" s="47"/>
      <c r="V1259" s="47"/>
      <c r="W1259" s="46"/>
      <c r="X1259" s="47"/>
      <c r="Y1259" s="47"/>
      <c r="Z1259" s="47"/>
      <c r="AA1259" s="46"/>
      <c r="AB1259" s="46"/>
      <c r="AC1259" s="46"/>
      <c r="AD1259" s="46"/>
      <c r="AE1259" s="46"/>
      <c r="AF1259" s="47"/>
      <c r="AG1259" s="47"/>
      <c r="AH1259" s="47"/>
      <c r="AI1259" s="46"/>
      <c r="AJ1259" s="46"/>
      <c r="AK1259" s="46"/>
      <c r="AL1259" s="46"/>
      <c r="AM1259" s="46"/>
      <c r="AN1259" s="47"/>
      <c r="AO1259" s="47"/>
      <c r="AP1259" s="47"/>
      <c r="AQ1259" s="46"/>
      <c r="AR1259" s="47">
        <f>VLOOKUP(A1259,'[11]cirugia y sus especialida (404)'!$A$1:$U$425,19,0)</f>
        <v>2171</v>
      </c>
      <c r="AS1259" s="47">
        <f>VLOOKUP(A1259,'[11]cirugia y sus especialida (404)'!$A$1:$U$425,20,0)</f>
        <v>412</v>
      </c>
      <c r="AT1259" s="95">
        <f t="shared" si="120"/>
        <v>2583</v>
      </c>
      <c r="AU1259" s="46"/>
      <c r="AV1259" s="47"/>
      <c r="AW1259" s="47"/>
      <c r="AX1259" s="47"/>
      <c r="AY1259" s="46"/>
      <c r="AZ1259" s="46"/>
      <c r="BA1259" s="46"/>
      <c r="BB1259" s="46"/>
      <c r="BC1259" s="46"/>
      <c r="BD1259" s="47"/>
      <c r="BE1259" s="47"/>
      <c r="BF1259" s="47"/>
      <c r="BG1259" s="46"/>
      <c r="BH1259" s="47"/>
      <c r="BI1259" s="47"/>
      <c r="BJ1259" s="47"/>
      <c r="BK1259" s="46"/>
      <c r="BL1259" s="47"/>
      <c r="BM1259" s="47"/>
      <c r="BN1259" s="47"/>
      <c r="BO1259" s="46"/>
      <c r="BP1259" s="47">
        <v>5360</v>
      </c>
      <c r="BQ1259" s="47">
        <v>0</v>
      </c>
      <c r="BR1259" s="47">
        <f t="shared" si="121"/>
        <v>5360</v>
      </c>
      <c r="BS1259" s="46"/>
      <c r="BT1259" s="47"/>
      <c r="BU1259" s="47"/>
      <c r="BV1259" s="47"/>
      <c r="BW1259" s="46"/>
      <c r="BX1259" s="47">
        <v>6745</v>
      </c>
      <c r="BY1259" s="47">
        <v>1956.05</v>
      </c>
      <c r="BZ1259" s="47">
        <f t="shared" si="117"/>
        <v>8701.0499999999993</v>
      </c>
      <c r="CA1259" s="46"/>
      <c r="CB1259" s="47">
        <v>3070</v>
      </c>
      <c r="CC1259" s="47">
        <v>583.29999999999995</v>
      </c>
      <c r="CD1259" s="47">
        <f t="shared" si="119"/>
        <v>3653.3</v>
      </c>
      <c r="CE1259" s="46"/>
      <c r="CF1259" s="47"/>
      <c r="CG1259" s="47"/>
      <c r="CH1259" s="47"/>
      <c r="CI1259" s="46"/>
      <c r="CJ1259" s="47"/>
      <c r="CK1259" s="47"/>
      <c r="CL1259" s="47"/>
      <c r="CM1259" s="46"/>
      <c r="CN1259" s="46"/>
      <c r="CO1259" s="46"/>
      <c r="CP1259" s="46"/>
      <c r="CQ1259" s="46"/>
      <c r="CR1259" s="46"/>
      <c r="CS1259" s="46"/>
      <c r="CT1259" s="46"/>
      <c r="CU1259" s="46"/>
      <c r="CV1259" s="47"/>
      <c r="CW1259" s="47"/>
      <c r="CX1259" s="47"/>
      <c r="CY1259" s="46"/>
      <c r="CZ1259" s="28"/>
      <c r="DA1259" s="28"/>
      <c r="DB1259" s="35"/>
      <c r="DE1259" s="31">
        <f t="shared" si="115"/>
        <v>4506.6499999999996</v>
      </c>
    </row>
    <row r="1260" spans="1:109" ht="22.5" x14ac:dyDescent="0.25">
      <c r="A1260" s="18">
        <v>2489</v>
      </c>
      <c r="B1260" s="38" t="s">
        <v>1450</v>
      </c>
      <c r="C1260" s="33" t="s">
        <v>43</v>
      </c>
      <c r="D1260" s="40">
        <v>100</v>
      </c>
      <c r="E1260" s="21">
        <v>340</v>
      </c>
      <c r="F1260" s="22" t="s">
        <v>1034</v>
      </c>
      <c r="G1260" s="23" t="s">
        <v>1035</v>
      </c>
      <c r="H1260" s="22"/>
      <c r="I1260" s="22"/>
      <c r="J1260" s="22"/>
      <c r="K1260" s="22"/>
      <c r="L1260" s="23"/>
      <c r="M1260" s="22"/>
      <c r="N1260" s="24"/>
      <c r="O1260" s="24"/>
      <c r="P1260" s="24"/>
      <c r="Q1260" s="24"/>
      <c r="R1260" s="46"/>
      <c r="S1260" s="46"/>
      <c r="T1260" s="47"/>
      <c r="U1260" s="47"/>
      <c r="V1260" s="47"/>
      <c r="W1260" s="46"/>
      <c r="X1260" s="47"/>
      <c r="Y1260" s="47"/>
      <c r="Z1260" s="47"/>
      <c r="AA1260" s="46"/>
      <c r="AB1260" s="46"/>
      <c r="AC1260" s="46"/>
      <c r="AD1260" s="46"/>
      <c r="AE1260" s="46"/>
      <c r="AF1260" s="47"/>
      <c r="AG1260" s="47"/>
      <c r="AH1260" s="47"/>
      <c r="AI1260" s="46"/>
      <c r="AJ1260" s="46"/>
      <c r="AK1260" s="46"/>
      <c r="AL1260" s="46"/>
      <c r="AM1260" s="46"/>
      <c r="AN1260" s="47"/>
      <c r="AO1260" s="47"/>
      <c r="AP1260" s="47"/>
      <c r="AQ1260" s="46"/>
      <c r="AR1260" s="47">
        <f>VLOOKUP(A1260,'[11]cirugia y sus especialida (404)'!$A$1:$U$425,19,0)</f>
        <v>2171</v>
      </c>
      <c r="AS1260" s="47">
        <f>VLOOKUP(A1260,'[11]cirugia y sus especialida (404)'!$A$1:$U$425,20,0)</f>
        <v>412</v>
      </c>
      <c r="AT1260" s="95">
        <f t="shared" si="120"/>
        <v>2583</v>
      </c>
      <c r="AU1260" s="46"/>
      <c r="AV1260" s="47"/>
      <c r="AW1260" s="47"/>
      <c r="AX1260" s="47"/>
      <c r="AY1260" s="46"/>
      <c r="AZ1260" s="46"/>
      <c r="BA1260" s="46"/>
      <c r="BB1260" s="46"/>
      <c r="BC1260" s="46"/>
      <c r="BD1260" s="47"/>
      <c r="BE1260" s="47"/>
      <c r="BF1260" s="47"/>
      <c r="BG1260" s="46"/>
      <c r="BH1260" s="47"/>
      <c r="BI1260" s="47"/>
      <c r="BJ1260" s="47"/>
      <c r="BK1260" s="46"/>
      <c r="BL1260" s="47"/>
      <c r="BM1260" s="47"/>
      <c r="BN1260" s="47"/>
      <c r="BO1260" s="46"/>
      <c r="BP1260" s="47">
        <v>5360</v>
      </c>
      <c r="BQ1260" s="47">
        <v>0</v>
      </c>
      <c r="BR1260" s="47">
        <f t="shared" si="121"/>
        <v>5360</v>
      </c>
      <c r="BS1260" s="46"/>
      <c r="BT1260" s="47"/>
      <c r="BU1260" s="47"/>
      <c r="BV1260" s="47"/>
      <c r="BW1260" s="46"/>
      <c r="BX1260" s="47">
        <v>6745</v>
      </c>
      <c r="BY1260" s="47">
        <v>1956.05</v>
      </c>
      <c r="BZ1260" s="47">
        <f t="shared" si="117"/>
        <v>8701.0499999999993</v>
      </c>
      <c r="CA1260" s="46"/>
      <c r="CB1260" s="47">
        <v>3070</v>
      </c>
      <c r="CC1260" s="47">
        <v>583.29999999999995</v>
      </c>
      <c r="CD1260" s="47">
        <f t="shared" si="119"/>
        <v>3653.3</v>
      </c>
      <c r="CE1260" s="46"/>
      <c r="CF1260" s="47"/>
      <c r="CG1260" s="47"/>
      <c r="CH1260" s="47"/>
      <c r="CI1260" s="46"/>
      <c r="CJ1260" s="47"/>
      <c r="CK1260" s="47"/>
      <c r="CL1260" s="47"/>
      <c r="CM1260" s="46"/>
      <c r="CN1260" s="46"/>
      <c r="CO1260" s="46"/>
      <c r="CP1260" s="46"/>
      <c r="CQ1260" s="46"/>
      <c r="CR1260" s="46"/>
      <c r="CS1260" s="46"/>
      <c r="CT1260" s="46"/>
      <c r="CU1260" s="46"/>
      <c r="CV1260" s="47"/>
      <c r="CW1260" s="47"/>
      <c r="CX1260" s="47"/>
      <c r="CY1260" s="46"/>
      <c r="CZ1260" s="28"/>
      <c r="DA1260" s="28"/>
      <c r="DB1260" s="35"/>
      <c r="DE1260" s="31">
        <f t="shared" si="115"/>
        <v>4506.6499999999996</v>
      </c>
    </row>
    <row r="1261" spans="1:109" ht="22.5" x14ac:dyDescent="0.25">
      <c r="A1261" s="18">
        <v>2490</v>
      </c>
      <c r="B1261" s="38" t="s">
        <v>1451</v>
      </c>
      <c r="C1261" s="33" t="s">
        <v>43</v>
      </c>
      <c r="D1261" s="40">
        <v>10</v>
      </c>
      <c r="E1261" s="21">
        <v>125</v>
      </c>
      <c r="F1261" s="22" t="s">
        <v>1034</v>
      </c>
      <c r="G1261" s="23" t="s">
        <v>1035</v>
      </c>
      <c r="H1261" s="22"/>
      <c r="I1261" s="22"/>
      <c r="J1261" s="22"/>
      <c r="K1261" s="22"/>
      <c r="L1261" s="23"/>
      <c r="M1261" s="22"/>
      <c r="N1261" s="24"/>
      <c r="O1261" s="24"/>
      <c r="P1261" s="24"/>
      <c r="Q1261" s="24"/>
      <c r="R1261" s="46"/>
      <c r="S1261" s="46"/>
      <c r="T1261" s="47"/>
      <c r="U1261" s="47"/>
      <c r="V1261" s="47"/>
      <c r="W1261" s="46"/>
      <c r="X1261" s="47"/>
      <c r="Y1261" s="47"/>
      <c r="Z1261" s="47"/>
      <c r="AA1261" s="46"/>
      <c r="AB1261" s="46"/>
      <c r="AC1261" s="46"/>
      <c r="AD1261" s="46"/>
      <c r="AE1261" s="46"/>
      <c r="AF1261" s="47"/>
      <c r="AG1261" s="47"/>
      <c r="AH1261" s="47"/>
      <c r="AI1261" s="46"/>
      <c r="AJ1261" s="46"/>
      <c r="AK1261" s="46"/>
      <c r="AL1261" s="46"/>
      <c r="AM1261" s="46"/>
      <c r="AN1261" s="47"/>
      <c r="AO1261" s="47"/>
      <c r="AP1261" s="47"/>
      <c r="AQ1261" s="46"/>
      <c r="AR1261" s="47">
        <f>VLOOKUP(A1261,'[11]cirugia y sus especialida (404)'!$A$1:$U$425,19,0)</f>
        <v>2171</v>
      </c>
      <c r="AS1261" s="47">
        <f>VLOOKUP(A1261,'[11]cirugia y sus especialida (404)'!$A$1:$U$425,20,0)</f>
        <v>412</v>
      </c>
      <c r="AT1261" s="95">
        <f t="shared" si="120"/>
        <v>2583</v>
      </c>
      <c r="AU1261" s="46"/>
      <c r="AV1261" s="47"/>
      <c r="AW1261" s="47"/>
      <c r="AX1261" s="47"/>
      <c r="AY1261" s="46"/>
      <c r="AZ1261" s="46"/>
      <c r="BA1261" s="46"/>
      <c r="BB1261" s="46"/>
      <c r="BC1261" s="46"/>
      <c r="BD1261" s="47"/>
      <c r="BE1261" s="47"/>
      <c r="BF1261" s="47"/>
      <c r="BG1261" s="46"/>
      <c r="BH1261" s="47"/>
      <c r="BI1261" s="47"/>
      <c r="BJ1261" s="47"/>
      <c r="BK1261" s="46"/>
      <c r="BL1261" s="47"/>
      <c r="BM1261" s="47"/>
      <c r="BN1261" s="47"/>
      <c r="BO1261" s="46"/>
      <c r="BP1261" s="47">
        <v>5360</v>
      </c>
      <c r="BQ1261" s="47">
        <v>0</v>
      </c>
      <c r="BR1261" s="47">
        <f t="shared" si="121"/>
        <v>5360</v>
      </c>
      <c r="BS1261" s="46"/>
      <c r="BT1261" s="47"/>
      <c r="BU1261" s="47"/>
      <c r="BV1261" s="47"/>
      <c r="BW1261" s="46"/>
      <c r="BX1261" s="47">
        <v>6745</v>
      </c>
      <c r="BY1261" s="47">
        <v>1956.05</v>
      </c>
      <c r="BZ1261" s="47">
        <f t="shared" si="117"/>
        <v>8701.0499999999993</v>
      </c>
      <c r="CA1261" s="46"/>
      <c r="CB1261" s="47">
        <v>3070</v>
      </c>
      <c r="CC1261" s="47">
        <v>583.29999999999995</v>
      </c>
      <c r="CD1261" s="47">
        <f t="shared" si="119"/>
        <v>3653.3</v>
      </c>
      <c r="CE1261" s="46"/>
      <c r="CF1261" s="47"/>
      <c r="CG1261" s="47"/>
      <c r="CH1261" s="47"/>
      <c r="CI1261" s="46"/>
      <c r="CJ1261" s="47"/>
      <c r="CK1261" s="47"/>
      <c r="CL1261" s="47"/>
      <c r="CM1261" s="46"/>
      <c r="CN1261" s="46"/>
      <c r="CO1261" s="46"/>
      <c r="CP1261" s="46"/>
      <c r="CQ1261" s="46"/>
      <c r="CR1261" s="46"/>
      <c r="CS1261" s="46"/>
      <c r="CT1261" s="46"/>
      <c r="CU1261" s="46"/>
      <c r="CV1261" s="47"/>
      <c r="CW1261" s="47"/>
      <c r="CX1261" s="47"/>
      <c r="CY1261" s="46"/>
      <c r="CZ1261" s="28"/>
      <c r="DA1261" s="28"/>
      <c r="DB1261" s="35"/>
      <c r="DE1261" s="31">
        <f t="shared" si="115"/>
        <v>4506.6499999999996</v>
      </c>
    </row>
    <row r="1262" spans="1:109" ht="22.5" x14ac:dyDescent="0.25">
      <c r="A1262" s="36">
        <v>2491</v>
      </c>
      <c r="B1262" s="38" t="s">
        <v>1452</v>
      </c>
      <c r="C1262" s="33" t="s">
        <v>43</v>
      </c>
      <c r="D1262" s="40">
        <v>5</v>
      </c>
      <c r="E1262" s="21">
        <f>D1262</f>
        <v>5</v>
      </c>
      <c r="F1262" s="22" t="s">
        <v>1034</v>
      </c>
      <c r="G1262" s="23" t="s">
        <v>1035</v>
      </c>
      <c r="H1262" s="22"/>
      <c r="I1262" s="22"/>
      <c r="J1262" s="22"/>
      <c r="K1262" s="22"/>
      <c r="L1262" s="23"/>
      <c r="M1262" s="22"/>
      <c r="N1262" s="24"/>
      <c r="O1262" s="24"/>
      <c r="P1262" s="24"/>
      <c r="Q1262" s="24"/>
      <c r="R1262" s="46"/>
      <c r="S1262" s="46"/>
      <c r="T1262" s="47"/>
      <c r="U1262" s="47"/>
      <c r="V1262" s="47"/>
      <c r="W1262" s="46"/>
      <c r="X1262" s="47"/>
      <c r="Y1262" s="47"/>
      <c r="Z1262" s="47"/>
      <c r="AA1262" s="46"/>
      <c r="AB1262" s="46"/>
      <c r="AC1262" s="46"/>
      <c r="AD1262" s="46"/>
      <c r="AE1262" s="46"/>
      <c r="AF1262" s="47"/>
      <c r="AG1262" s="47"/>
      <c r="AH1262" s="47"/>
      <c r="AI1262" s="46"/>
      <c r="AJ1262" s="46"/>
      <c r="AK1262" s="46"/>
      <c r="AL1262" s="46"/>
      <c r="AM1262" s="46"/>
      <c r="AN1262" s="47"/>
      <c r="AO1262" s="47"/>
      <c r="AP1262" s="47"/>
      <c r="AQ1262" s="46"/>
      <c r="AR1262" s="47">
        <f>VLOOKUP(A1262,'[11]cirugia y sus especialida (404)'!$A$1:$U$425,19,0)</f>
        <v>2171</v>
      </c>
      <c r="AS1262" s="47">
        <f>VLOOKUP(A1262,'[11]cirugia y sus especialida (404)'!$A$1:$U$425,20,0)</f>
        <v>412</v>
      </c>
      <c r="AT1262" s="95">
        <f t="shared" si="120"/>
        <v>2583</v>
      </c>
      <c r="AU1262" s="46"/>
      <c r="AV1262" s="47"/>
      <c r="AW1262" s="47"/>
      <c r="AX1262" s="47"/>
      <c r="AY1262" s="46"/>
      <c r="AZ1262" s="46"/>
      <c r="BA1262" s="46"/>
      <c r="BB1262" s="46"/>
      <c r="BC1262" s="46"/>
      <c r="BD1262" s="47"/>
      <c r="BE1262" s="47"/>
      <c r="BF1262" s="47"/>
      <c r="BG1262" s="46"/>
      <c r="BH1262" s="47"/>
      <c r="BI1262" s="47"/>
      <c r="BJ1262" s="47"/>
      <c r="BK1262" s="46"/>
      <c r="BL1262" s="47"/>
      <c r="BM1262" s="47"/>
      <c r="BN1262" s="47"/>
      <c r="BO1262" s="46"/>
      <c r="BP1262" s="47"/>
      <c r="BQ1262" s="47"/>
      <c r="BR1262" s="47"/>
      <c r="BS1262" s="46"/>
      <c r="BT1262" s="47"/>
      <c r="BU1262" s="47"/>
      <c r="BV1262" s="47"/>
      <c r="BW1262" s="46"/>
      <c r="BX1262" s="47">
        <v>6745</v>
      </c>
      <c r="BY1262" s="47">
        <v>1956.05</v>
      </c>
      <c r="BZ1262" s="47">
        <f t="shared" si="117"/>
        <v>8701.0499999999993</v>
      </c>
      <c r="CA1262" s="46"/>
      <c r="CB1262" s="47">
        <v>3070</v>
      </c>
      <c r="CC1262" s="47">
        <v>583.29999999999995</v>
      </c>
      <c r="CD1262" s="47">
        <f t="shared" si="119"/>
        <v>3653.3</v>
      </c>
      <c r="CE1262" s="46"/>
      <c r="CF1262" s="47"/>
      <c r="CG1262" s="47"/>
      <c r="CH1262" s="47"/>
      <c r="CI1262" s="46"/>
      <c r="CJ1262" s="47"/>
      <c r="CK1262" s="47"/>
      <c r="CL1262" s="47"/>
      <c r="CM1262" s="46"/>
      <c r="CN1262" s="46"/>
      <c r="CO1262" s="46"/>
      <c r="CP1262" s="46"/>
      <c r="CQ1262" s="46"/>
      <c r="CR1262" s="46"/>
      <c r="CS1262" s="46"/>
      <c r="CT1262" s="46"/>
      <c r="CU1262" s="46"/>
      <c r="CV1262" s="47"/>
      <c r="CW1262" s="47"/>
      <c r="CX1262" s="47"/>
      <c r="CY1262" s="46"/>
      <c r="CZ1262" s="28"/>
      <c r="DA1262" s="28"/>
      <c r="DB1262" s="35"/>
      <c r="DE1262" s="31">
        <f t="shared" si="115"/>
        <v>3653.3</v>
      </c>
    </row>
    <row r="1263" spans="1:109" ht="22.5" x14ac:dyDescent="0.25">
      <c r="A1263" s="18">
        <v>2492</v>
      </c>
      <c r="B1263" s="38" t="s">
        <v>1453</v>
      </c>
      <c r="C1263" s="33" t="s">
        <v>43</v>
      </c>
      <c r="D1263" s="40">
        <v>5</v>
      </c>
      <c r="E1263" s="21">
        <v>20</v>
      </c>
      <c r="F1263" s="22" t="s">
        <v>1034</v>
      </c>
      <c r="G1263" s="23" t="s">
        <v>1035</v>
      </c>
      <c r="H1263" s="22"/>
      <c r="I1263" s="22"/>
      <c r="J1263" s="22"/>
      <c r="K1263" s="22"/>
      <c r="L1263" s="23"/>
      <c r="M1263" s="22"/>
      <c r="N1263" s="24"/>
      <c r="O1263" s="24"/>
      <c r="P1263" s="24"/>
      <c r="Q1263" s="24"/>
      <c r="R1263" s="46"/>
      <c r="S1263" s="46"/>
      <c r="T1263" s="47"/>
      <c r="U1263" s="47"/>
      <c r="V1263" s="47"/>
      <c r="W1263" s="46"/>
      <c r="X1263" s="47"/>
      <c r="Y1263" s="47"/>
      <c r="Z1263" s="47"/>
      <c r="AA1263" s="46"/>
      <c r="AB1263" s="46"/>
      <c r="AC1263" s="46"/>
      <c r="AD1263" s="46"/>
      <c r="AE1263" s="46"/>
      <c r="AF1263" s="47"/>
      <c r="AG1263" s="47"/>
      <c r="AH1263" s="47"/>
      <c r="AI1263" s="46"/>
      <c r="AJ1263" s="46"/>
      <c r="AK1263" s="46"/>
      <c r="AL1263" s="46"/>
      <c r="AM1263" s="46"/>
      <c r="AN1263" s="47"/>
      <c r="AO1263" s="47"/>
      <c r="AP1263" s="47"/>
      <c r="AQ1263" s="46"/>
      <c r="AR1263" s="47">
        <f>VLOOKUP(A1263,'[11]cirugia y sus especialida (404)'!$A$1:$U$425,19,0)</f>
        <v>2171</v>
      </c>
      <c r="AS1263" s="47">
        <f>VLOOKUP(A1263,'[11]cirugia y sus especialida (404)'!$A$1:$U$425,20,0)</f>
        <v>412</v>
      </c>
      <c r="AT1263" s="95">
        <f t="shared" si="120"/>
        <v>2583</v>
      </c>
      <c r="AU1263" s="46"/>
      <c r="AV1263" s="47"/>
      <c r="AW1263" s="47"/>
      <c r="AX1263" s="47"/>
      <c r="AY1263" s="46"/>
      <c r="AZ1263" s="46"/>
      <c r="BA1263" s="46"/>
      <c r="BB1263" s="46"/>
      <c r="BC1263" s="46"/>
      <c r="BD1263" s="47"/>
      <c r="BE1263" s="47"/>
      <c r="BF1263" s="47"/>
      <c r="BG1263" s="46"/>
      <c r="BH1263" s="47"/>
      <c r="BI1263" s="47"/>
      <c r="BJ1263" s="47"/>
      <c r="BK1263" s="46"/>
      <c r="BL1263" s="47"/>
      <c r="BM1263" s="47"/>
      <c r="BN1263" s="47"/>
      <c r="BO1263" s="46"/>
      <c r="BP1263" s="47"/>
      <c r="BQ1263" s="47"/>
      <c r="BR1263" s="47"/>
      <c r="BS1263" s="46"/>
      <c r="BT1263" s="47"/>
      <c r="BU1263" s="47"/>
      <c r="BV1263" s="47"/>
      <c r="BW1263" s="46"/>
      <c r="BX1263" s="47"/>
      <c r="BY1263" s="47"/>
      <c r="BZ1263" s="47"/>
      <c r="CA1263" s="46"/>
      <c r="CB1263" s="47"/>
      <c r="CC1263" s="47"/>
      <c r="CD1263" s="47"/>
      <c r="CE1263" s="46"/>
      <c r="CF1263" s="47"/>
      <c r="CG1263" s="47"/>
      <c r="CH1263" s="47"/>
      <c r="CI1263" s="46"/>
      <c r="CJ1263" s="47"/>
      <c r="CK1263" s="47"/>
      <c r="CL1263" s="47"/>
      <c r="CM1263" s="46"/>
      <c r="CN1263" s="46"/>
      <c r="CO1263" s="46"/>
      <c r="CP1263" s="46"/>
      <c r="CQ1263" s="46"/>
      <c r="CR1263" s="46"/>
      <c r="CS1263" s="46"/>
      <c r="CT1263" s="46"/>
      <c r="CU1263" s="46"/>
      <c r="CV1263" s="47"/>
      <c r="CW1263" s="47"/>
      <c r="CX1263" s="47"/>
      <c r="CY1263" s="46"/>
      <c r="CZ1263" s="28"/>
      <c r="DA1263" s="28"/>
      <c r="DB1263" s="35"/>
      <c r="DE1263" s="31">
        <f t="shared" si="115"/>
        <v>2583</v>
      </c>
    </row>
    <row r="1264" spans="1:109" ht="22.5" x14ac:dyDescent="0.25">
      <c r="A1264" s="18">
        <v>2493</v>
      </c>
      <c r="B1264" s="38" t="s">
        <v>1454</v>
      </c>
      <c r="C1264" s="33" t="s">
        <v>43</v>
      </c>
      <c r="D1264" s="40">
        <v>5</v>
      </c>
      <c r="E1264" s="21">
        <f>D1264</f>
        <v>5</v>
      </c>
      <c r="F1264" s="22" t="s">
        <v>1034</v>
      </c>
      <c r="G1264" s="23" t="s">
        <v>1035</v>
      </c>
      <c r="H1264" s="22"/>
      <c r="I1264" s="22"/>
      <c r="J1264" s="22"/>
      <c r="K1264" s="22"/>
      <c r="L1264" s="23"/>
      <c r="M1264" s="22"/>
      <c r="N1264" s="24"/>
      <c r="O1264" s="24"/>
      <c r="P1264" s="24"/>
      <c r="Q1264" s="24"/>
      <c r="R1264" s="46"/>
      <c r="S1264" s="46"/>
      <c r="T1264" s="47"/>
      <c r="U1264" s="47"/>
      <c r="V1264" s="47"/>
      <c r="W1264" s="46"/>
      <c r="X1264" s="47"/>
      <c r="Y1264" s="47"/>
      <c r="Z1264" s="47"/>
      <c r="AA1264" s="46"/>
      <c r="AB1264" s="46"/>
      <c r="AC1264" s="46"/>
      <c r="AD1264" s="46"/>
      <c r="AE1264" s="46"/>
      <c r="AF1264" s="47"/>
      <c r="AG1264" s="47"/>
      <c r="AH1264" s="47"/>
      <c r="AI1264" s="46"/>
      <c r="AJ1264" s="46"/>
      <c r="AK1264" s="46"/>
      <c r="AL1264" s="46"/>
      <c r="AM1264" s="46"/>
      <c r="AN1264" s="47"/>
      <c r="AO1264" s="47"/>
      <c r="AP1264" s="47"/>
      <c r="AQ1264" s="46"/>
      <c r="AR1264" s="47"/>
      <c r="AS1264" s="47"/>
      <c r="AT1264" s="95"/>
      <c r="AU1264" s="46"/>
      <c r="AV1264" s="47"/>
      <c r="AW1264" s="47"/>
      <c r="AX1264" s="47"/>
      <c r="AY1264" s="46"/>
      <c r="AZ1264" s="46"/>
      <c r="BA1264" s="46"/>
      <c r="BB1264" s="46"/>
      <c r="BC1264" s="46"/>
      <c r="BD1264" s="47"/>
      <c r="BE1264" s="47"/>
      <c r="BF1264" s="47"/>
      <c r="BG1264" s="46"/>
      <c r="BH1264" s="47"/>
      <c r="BI1264" s="47"/>
      <c r="BJ1264" s="47"/>
      <c r="BK1264" s="46"/>
      <c r="BL1264" s="47"/>
      <c r="BM1264" s="47"/>
      <c r="BN1264" s="47"/>
      <c r="BO1264" s="46"/>
      <c r="BP1264" s="47">
        <v>4242</v>
      </c>
      <c r="BQ1264" s="47">
        <v>0</v>
      </c>
      <c r="BR1264" s="47">
        <f t="shared" si="121"/>
        <v>4242</v>
      </c>
      <c r="BS1264" s="46"/>
      <c r="BT1264" s="47"/>
      <c r="BU1264" s="47"/>
      <c r="BV1264" s="47"/>
      <c r="BW1264" s="46"/>
      <c r="BX1264" s="47"/>
      <c r="BY1264" s="47"/>
      <c r="BZ1264" s="47"/>
      <c r="CA1264" s="46"/>
      <c r="CB1264" s="47"/>
      <c r="CC1264" s="47"/>
      <c r="CD1264" s="47"/>
      <c r="CE1264" s="46"/>
      <c r="CF1264" s="47"/>
      <c r="CG1264" s="47"/>
      <c r="CH1264" s="47"/>
      <c r="CI1264" s="46"/>
      <c r="CJ1264" s="47"/>
      <c r="CK1264" s="47"/>
      <c r="CL1264" s="47"/>
      <c r="CM1264" s="46"/>
      <c r="CN1264" s="46"/>
      <c r="CO1264" s="46"/>
      <c r="CP1264" s="46"/>
      <c r="CQ1264" s="46"/>
      <c r="CR1264" s="46"/>
      <c r="CS1264" s="46"/>
      <c r="CT1264" s="46"/>
      <c r="CU1264" s="46"/>
      <c r="CV1264" s="47"/>
      <c r="CW1264" s="47"/>
      <c r="CX1264" s="47"/>
      <c r="CY1264" s="46"/>
      <c r="CZ1264" s="28"/>
      <c r="DA1264" s="28"/>
      <c r="DB1264" s="35"/>
      <c r="DE1264" s="31">
        <f t="shared" si="115"/>
        <v>4242</v>
      </c>
    </row>
    <row r="1265" spans="1:109" ht="22.5" x14ac:dyDescent="0.25">
      <c r="A1265" s="36">
        <v>2494</v>
      </c>
      <c r="B1265" s="38" t="s">
        <v>1455</v>
      </c>
      <c r="C1265" s="33" t="s">
        <v>43</v>
      </c>
      <c r="D1265" s="40">
        <v>5</v>
      </c>
      <c r="E1265" s="21">
        <f>D1265</f>
        <v>5</v>
      </c>
      <c r="F1265" s="22" t="s">
        <v>1034</v>
      </c>
      <c r="G1265" s="23" t="s">
        <v>1035</v>
      </c>
      <c r="H1265" s="22"/>
      <c r="I1265" s="22"/>
      <c r="J1265" s="22"/>
      <c r="K1265" s="22"/>
      <c r="L1265" s="23"/>
      <c r="M1265" s="22"/>
      <c r="N1265" s="24"/>
      <c r="O1265" s="24"/>
      <c r="P1265" s="24"/>
      <c r="Q1265" s="24"/>
      <c r="R1265" s="46"/>
      <c r="S1265" s="46"/>
      <c r="T1265" s="47"/>
      <c r="U1265" s="47"/>
      <c r="V1265" s="47"/>
      <c r="W1265" s="46"/>
      <c r="X1265" s="47"/>
      <c r="Y1265" s="47"/>
      <c r="Z1265" s="47"/>
      <c r="AA1265" s="46"/>
      <c r="AB1265" s="46"/>
      <c r="AC1265" s="46"/>
      <c r="AD1265" s="46"/>
      <c r="AE1265" s="46"/>
      <c r="AF1265" s="47"/>
      <c r="AG1265" s="47"/>
      <c r="AH1265" s="47"/>
      <c r="AI1265" s="46"/>
      <c r="AJ1265" s="46"/>
      <c r="AK1265" s="46"/>
      <c r="AL1265" s="46"/>
      <c r="AM1265" s="46"/>
      <c r="AN1265" s="47"/>
      <c r="AO1265" s="47"/>
      <c r="AP1265" s="47"/>
      <c r="AQ1265" s="46"/>
      <c r="AR1265" s="47"/>
      <c r="AS1265" s="47"/>
      <c r="AT1265" s="95"/>
      <c r="AU1265" s="46"/>
      <c r="AV1265" s="47"/>
      <c r="AW1265" s="47"/>
      <c r="AX1265" s="47"/>
      <c r="AY1265" s="46"/>
      <c r="AZ1265" s="46"/>
      <c r="BA1265" s="46"/>
      <c r="BB1265" s="46"/>
      <c r="BC1265" s="46"/>
      <c r="BD1265" s="47"/>
      <c r="BE1265" s="47"/>
      <c r="BF1265" s="47"/>
      <c r="BG1265" s="46"/>
      <c r="BH1265" s="47"/>
      <c r="BI1265" s="47"/>
      <c r="BJ1265" s="47"/>
      <c r="BK1265" s="46"/>
      <c r="BL1265" s="47"/>
      <c r="BM1265" s="47"/>
      <c r="BN1265" s="47"/>
      <c r="BO1265" s="46"/>
      <c r="BP1265" s="47"/>
      <c r="BQ1265" s="47"/>
      <c r="BR1265" s="47"/>
      <c r="BS1265" s="46"/>
      <c r="BT1265" s="47"/>
      <c r="BU1265" s="47"/>
      <c r="BV1265" s="47"/>
      <c r="BW1265" s="46"/>
      <c r="BX1265" s="47"/>
      <c r="BY1265" s="47"/>
      <c r="BZ1265" s="47"/>
      <c r="CA1265" s="46"/>
      <c r="CB1265" s="47">
        <v>3070</v>
      </c>
      <c r="CC1265" s="47">
        <v>583.29999999999995</v>
      </c>
      <c r="CD1265" s="47">
        <f t="shared" si="119"/>
        <v>3653.3</v>
      </c>
      <c r="CE1265" s="46"/>
      <c r="CF1265" s="47"/>
      <c r="CG1265" s="47"/>
      <c r="CH1265" s="47"/>
      <c r="CI1265" s="46"/>
      <c r="CJ1265" s="47"/>
      <c r="CK1265" s="47"/>
      <c r="CL1265" s="47"/>
      <c r="CM1265" s="46"/>
      <c r="CN1265" s="46"/>
      <c r="CO1265" s="46"/>
      <c r="CP1265" s="46"/>
      <c r="CQ1265" s="46"/>
      <c r="CR1265" s="46"/>
      <c r="CS1265" s="46"/>
      <c r="CT1265" s="46"/>
      <c r="CU1265" s="46"/>
      <c r="CV1265" s="47"/>
      <c r="CW1265" s="47"/>
      <c r="CX1265" s="47"/>
      <c r="CY1265" s="46"/>
      <c r="CZ1265" s="28"/>
      <c r="DA1265" s="28"/>
      <c r="DB1265" s="35"/>
      <c r="DE1265" s="31">
        <f t="shared" si="115"/>
        <v>3653.3</v>
      </c>
    </row>
    <row r="1266" spans="1:109" ht="22.5" x14ac:dyDescent="0.25">
      <c r="A1266" s="18">
        <v>2495</v>
      </c>
      <c r="B1266" s="38" t="s">
        <v>1456</v>
      </c>
      <c r="C1266" s="33" t="s">
        <v>43</v>
      </c>
      <c r="D1266" s="40">
        <v>3</v>
      </c>
      <c r="E1266" s="21">
        <v>50</v>
      </c>
      <c r="F1266" s="22" t="s">
        <v>1034</v>
      </c>
      <c r="G1266" s="23" t="s">
        <v>1035</v>
      </c>
      <c r="H1266" s="22"/>
      <c r="I1266" s="22"/>
      <c r="J1266" s="22"/>
      <c r="K1266" s="22"/>
      <c r="L1266" s="23"/>
      <c r="M1266" s="22"/>
      <c r="N1266" s="24"/>
      <c r="O1266" s="24"/>
      <c r="P1266" s="24"/>
      <c r="Q1266" s="24"/>
      <c r="R1266" s="46"/>
      <c r="S1266" s="46"/>
      <c r="T1266" s="47"/>
      <c r="U1266" s="47"/>
      <c r="V1266" s="47"/>
      <c r="W1266" s="46"/>
      <c r="X1266" s="47"/>
      <c r="Y1266" s="47"/>
      <c r="Z1266" s="47"/>
      <c r="AA1266" s="46"/>
      <c r="AB1266" s="46"/>
      <c r="AC1266" s="46"/>
      <c r="AD1266" s="46"/>
      <c r="AE1266" s="46"/>
      <c r="AF1266" s="47"/>
      <c r="AG1266" s="47"/>
      <c r="AH1266" s="47"/>
      <c r="AI1266" s="46"/>
      <c r="AJ1266" s="46"/>
      <c r="AK1266" s="46"/>
      <c r="AL1266" s="46"/>
      <c r="AM1266" s="46"/>
      <c r="AN1266" s="47"/>
      <c r="AO1266" s="47"/>
      <c r="AP1266" s="47"/>
      <c r="AQ1266" s="46"/>
      <c r="AR1266" s="47">
        <f>VLOOKUP(A1266,'[11]cirugia y sus especialida (404)'!$A$1:$U$425,19,0)</f>
        <v>1447</v>
      </c>
      <c r="AS1266" s="47">
        <f>VLOOKUP(A1266,'[11]cirugia y sus especialida (404)'!$A$1:$U$425,20,0)</f>
        <v>275</v>
      </c>
      <c r="AT1266" s="95">
        <f t="shared" si="120"/>
        <v>1722</v>
      </c>
      <c r="AU1266" s="46"/>
      <c r="AV1266" s="47"/>
      <c r="AW1266" s="47"/>
      <c r="AX1266" s="47"/>
      <c r="AY1266" s="46"/>
      <c r="AZ1266" s="46"/>
      <c r="BA1266" s="46"/>
      <c r="BB1266" s="46"/>
      <c r="BC1266" s="46"/>
      <c r="BD1266" s="47"/>
      <c r="BE1266" s="47"/>
      <c r="BF1266" s="47"/>
      <c r="BG1266" s="46"/>
      <c r="BH1266" s="47"/>
      <c r="BI1266" s="47"/>
      <c r="BJ1266" s="47"/>
      <c r="BK1266" s="46"/>
      <c r="BL1266" s="47"/>
      <c r="BM1266" s="47"/>
      <c r="BN1266" s="47"/>
      <c r="BO1266" s="46"/>
      <c r="BP1266" s="47">
        <v>4242</v>
      </c>
      <c r="BQ1266" s="47">
        <v>0</v>
      </c>
      <c r="BR1266" s="47">
        <f t="shared" si="121"/>
        <v>4242</v>
      </c>
      <c r="BS1266" s="46"/>
      <c r="BT1266" s="47"/>
      <c r="BU1266" s="47"/>
      <c r="BV1266" s="47"/>
      <c r="BW1266" s="46"/>
      <c r="BX1266" s="47">
        <v>5000</v>
      </c>
      <c r="BY1266" s="47">
        <v>950</v>
      </c>
      <c r="BZ1266" s="47">
        <f t="shared" si="117"/>
        <v>5950</v>
      </c>
      <c r="CA1266" s="46"/>
      <c r="CB1266" s="47">
        <v>2320</v>
      </c>
      <c r="CC1266" s="47">
        <v>440.8</v>
      </c>
      <c r="CD1266" s="47">
        <f t="shared" si="119"/>
        <v>2760.8</v>
      </c>
      <c r="CE1266" s="46"/>
      <c r="CF1266" s="47"/>
      <c r="CG1266" s="47"/>
      <c r="CH1266" s="47"/>
      <c r="CI1266" s="46"/>
      <c r="CJ1266" s="47"/>
      <c r="CK1266" s="47"/>
      <c r="CL1266" s="47"/>
      <c r="CM1266" s="46"/>
      <c r="CN1266" s="46"/>
      <c r="CO1266" s="46"/>
      <c r="CP1266" s="46"/>
      <c r="CQ1266" s="46"/>
      <c r="CR1266" s="46"/>
      <c r="CS1266" s="46"/>
      <c r="CT1266" s="46"/>
      <c r="CU1266" s="46"/>
      <c r="CV1266" s="47"/>
      <c r="CW1266" s="47"/>
      <c r="CX1266" s="47"/>
      <c r="CY1266" s="46"/>
      <c r="CZ1266" s="28"/>
      <c r="DA1266" s="28"/>
      <c r="DB1266" s="35"/>
      <c r="DE1266" s="31">
        <f t="shared" si="115"/>
        <v>3501.4</v>
      </c>
    </row>
    <row r="1267" spans="1:109" ht="22.5" x14ac:dyDescent="0.25">
      <c r="A1267" s="18">
        <v>2496</v>
      </c>
      <c r="B1267" s="38" t="s">
        <v>1457</v>
      </c>
      <c r="C1267" s="33" t="s">
        <v>43</v>
      </c>
      <c r="D1267" s="40">
        <v>24</v>
      </c>
      <c r="E1267" s="21">
        <v>120</v>
      </c>
      <c r="F1267" s="22" t="s">
        <v>1034</v>
      </c>
      <c r="G1267" s="23" t="s">
        <v>1035</v>
      </c>
      <c r="H1267" s="22"/>
      <c r="I1267" s="22"/>
      <c r="J1267" s="22"/>
      <c r="K1267" s="22"/>
      <c r="L1267" s="23"/>
      <c r="M1267" s="22"/>
      <c r="N1267" s="24"/>
      <c r="O1267" s="24"/>
      <c r="P1267" s="24"/>
      <c r="Q1267" s="24"/>
      <c r="R1267" s="46"/>
      <c r="S1267" s="46"/>
      <c r="T1267" s="47"/>
      <c r="U1267" s="47"/>
      <c r="V1267" s="47"/>
      <c r="W1267" s="46"/>
      <c r="X1267" s="47"/>
      <c r="Y1267" s="47"/>
      <c r="Z1267" s="47"/>
      <c r="AA1267" s="46"/>
      <c r="AB1267" s="46"/>
      <c r="AC1267" s="46"/>
      <c r="AD1267" s="46"/>
      <c r="AE1267" s="46"/>
      <c r="AF1267" s="47"/>
      <c r="AG1267" s="47"/>
      <c r="AH1267" s="47"/>
      <c r="AI1267" s="46"/>
      <c r="AJ1267" s="46"/>
      <c r="AK1267" s="46"/>
      <c r="AL1267" s="46"/>
      <c r="AM1267" s="46"/>
      <c r="AN1267" s="47"/>
      <c r="AO1267" s="47"/>
      <c r="AP1267" s="47"/>
      <c r="AQ1267" s="46"/>
      <c r="AR1267" s="47">
        <f>VLOOKUP(A1267,'[11]cirugia y sus especialida (404)'!$A$1:$U$425,19,0)</f>
        <v>1447</v>
      </c>
      <c r="AS1267" s="47">
        <f>VLOOKUP(A1267,'[11]cirugia y sus especialida (404)'!$A$1:$U$425,20,0)</f>
        <v>275</v>
      </c>
      <c r="AT1267" s="95">
        <f t="shared" si="120"/>
        <v>1722</v>
      </c>
      <c r="AU1267" s="46"/>
      <c r="AV1267" s="47"/>
      <c r="AW1267" s="47"/>
      <c r="AX1267" s="47"/>
      <c r="AY1267" s="46"/>
      <c r="AZ1267" s="46"/>
      <c r="BA1267" s="46"/>
      <c r="BB1267" s="46"/>
      <c r="BC1267" s="46"/>
      <c r="BD1267" s="47"/>
      <c r="BE1267" s="47"/>
      <c r="BF1267" s="47"/>
      <c r="BG1267" s="46"/>
      <c r="BH1267" s="47"/>
      <c r="BI1267" s="47"/>
      <c r="BJ1267" s="47"/>
      <c r="BK1267" s="46"/>
      <c r="BL1267" s="47"/>
      <c r="BM1267" s="47"/>
      <c r="BN1267" s="47"/>
      <c r="BO1267" s="46"/>
      <c r="BP1267" s="47"/>
      <c r="BQ1267" s="47"/>
      <c r="BR1267" s="47"/>
      <c r="BS1267" s="46"/>
      <c r="BT1267" s="47"/>
      <c r="BU1267" s="47"/>
      <c r="BV1267" s="47"/>
      <c r="BW1267" s="46"/>
      <c r="BX1267" s="47">
        <v>5000</v>
      </c>
      <c r="BY1267" s="47">
        <v>950</v>
      </c>
      <c r="BZ1267" s="47">
        <f t="shared" si="117"/>
        <v>5950</v>
      </c>
      <c r="CA1267" s="46"/>
      <c r="CB1267" s="47"/>
      <c r="CC1267" s="47"/>
      <c r="CD1267" s="47"/>
      <c r="CE1267" s="46"/>
      <c r="CF1267" s="47"/>
      <c r="CG1267" s="47"/>
      <c r="CH1267" s="47"/>
      <c r="CI1267" s="46"/>
      <c r="CJ1267" s="47"/>
      <c r="CK1267" s="47"/>
      <c r="CL1267" s="47"/>
      <c r="CM1267" s="46"/>
      <c r="CN1267" s="46"/>
      <c r="CO1267" s="46"/>
      <c r="CP1267" s="46"/>
      <c r="CQ1267" s="46"/>
      <c r="CR1267" s="46"/>
      <c r="CS1267" s="46"/>
      <c r="CT1267" s="46"/>
      <c r="CU1267" s="46"/>
      <c r="CV1267" s="47"/>
      <c r="CW1267" s="47"/>
      <c r="CX1267" s="47"/>
      <c r="CY1267" s="46"/>
      <c r="CZ1267" s="28"/>
      <c r="DA1267" s="28"/>
      <c r="DB1267" s="35"/>
      <c r="DE1267" s="31">
        <f t="shared" si="115"/>
        <v>3836</v>
      </c>
    </row>
    <row r="1268" spans="1:109" ht="22.5" x14ac:dyDescent="0.25">
      <c r="A1268" s="36">
        <v>2497</v>
      </c>
      <c r="B1268" s="38" t="s">
        <v>1458</v>
      </c>
      <c r="C1268" s="33" t="s">
        <v>43</v>
      </c>
      <c r="D1268" s="40">
        <v>2</v>
      </c>
      <c r="E1268" s="21">
        <f>D1268</f>
        <v>2</v>
      </c>
      <c r="F1268" s="22" t="s">
        <v>1034</v>
      </c>
      <c r="G1268" s="23" t="s">
        <v>1035</v>
      </c>
      <c r="H1268" s="22"/>
      <c r="I1268" s="22"/>
      <c r="J1268" s="22"/>
      <c r="K1268" s="22"/>
      <c r="L1268" s="23"/>
      <c r="M1268" s="22"/>
      <c r="N1268" s="24"/>
      <c r="O1268" s="24"/>
      <c r="P1268" s="24"/>
      <c r="Q1268" s="24"/>
      <c r="R1268" s="46"/>
      <c r="S1268" s="46"/>
      <c r="T1268" s="47"/>
      <c r="U1268" s="47"/>
      <c r="V1268" s="47"/>
      <c r="W1268" s="46"/>
      <c r="X1268" s="47"/>
      <c r="Y1268" s="47"/>
      <c r="Z1268" s="47"/>
      <c r="AA1268" s="46"/>
      <c r="AB1268" s="46"/>
      <c r="AC1268" s="46"/>
      <c r="AD1268" s="46"/>
      <c r="AE1268" s="46"/>
      <c r="AF1268" s="47"/>
      <c r="AG1268" s="47"/>
      <c r="AH1268" s="47"/>
      <c r="AI1268" s="46"/>
      <c r="AJ1268" s="46"/>
      <c r="AK1268" s="46"/>
      <c r="AL1268" s="46"/>
      <c r="AM1268" s="46"/>
      <c r="AN1268" s="47"/>
      <c r="AO1268" s="47"/>
      <c r="AP1268" s="47"/>
      <c r="AQ1268" s="46"/>
      <c r="AR1268" s="47">
        <f>VLOOKUP(A1268,'[11]cirugia y sus especialida (404)'!$A$1:$U$425,19,0)</f>
        <v>2668</v>
      </c>
      <c r="AS1268" s="47">
        <f>VLOOKUP(A1268,'[11]cirugia y sus especialida (404)'!$A$1:$U$425,20,0)</f>
        <v>507</v>
      </c>
      <c r="AT1268" s="95">
        <f t="shared" si="120"/>
        <v>3175</v>
      </c>
      <c r="AU1268" s="46"/>
      <c r="AV1268" s="47"/>
      <c r="AW1268" s="47"/>
      <c r="AX1268" s="47"/>
      <c r="AY1268" s="46"/>
      <c r="AZ1268" s="46"/>
      <c r="BA1268" s="46"/>
      <c r="BB1268" s="46"/>
      <c r="BC1268" s="46"/>
      <c r="BD1268" s="47"/>
      <c r="BE1268" s="47"/>
      <c r="BF1268" s="47"/>
      <c r="BG1268" s="46"/>
      <c r="BH1268" s="47"/>
      <c r="BI1268" s="47"/>
      <c r="BJ1268" s="47"/>
      <c r="BK1268" s="46"/>
      <c r="BL1268" s="47"/>
      <c r="BM1268" s="47"/>
      <c r="BN1268" s="47"/>
      <c r="BO1268" s="46"/>
      <c r="BP1268" s="47">
        <v>4242</v>
      </c>
      <c r="BQ1268" s="47">
        <v>0</v>
      </c>
      <c r="BR1268" s="47">
        <f t="shared" si="121"/>
        <v>4242</v>
      </c>
      <c r="BS1268" s="46"/>
      <c r="BT1268" s="47"/>
      <c r="BU1268" s="47"/>
      <c r="BV1268" s="47"/>
      <c r="BW1268" s="46"/>
      <c r="BX1268" s="47"/>
      <c r="BY1268" s="47"/>
      <c r="BZ1268" s="47"/>
      <c r="CA1268" s="46"/>
      <c r="CB1268" s="47"/>
      <c r="CC1268" s="47"/>
      <c r="CD1268" s="47"/>
      <c r="CE1268" s="46"/>
      <c r="CF1268" s="47"/>
      <c r="CG1268" s="47"/>
      <c r="CH1268" s="47"/>
      <c r="CI1268" s="46"/>
      <c r="CJ1268" s="47"/>
      <c r="CK1268" s="47"/>
      <c r="CL1268" s="47"/>
      <c r="CM1268" s="46"/>
      <c r="CN1268" s="46"/>
      <c r="CO1268" s="46"/>
      <c r="CP1268" s="46"/>
      <c r="CQ1268" s="46"/>
      <c r="CR1268" s="46"/>
      <c r="CS1268" s="46"/>
      <c r="CT1268" s="46"/>
      <c r="CU1268" s="46"/>
      <c r="CV1268" s="47"/>
      <c r="CW1268" s="47"/>
      <c r="CX1268" s="47"/>
      <c r="CY1268" s="46"/>
      <c r="CZ1268" s="28"/>
      <c r="DA1268" s="28"/>
      <c r="DB1268" s="35"/>
      <c r="DE1268" s="31">
        <f t="shared" si="115"/>
        <v>3708.5</v>
      </c>
    </row>
    <row r="1269" spans="1:109" ht="22.5" x14ac:dyDescent="0.25">
      <c r="A1269" s="18">
        <v>2498</v>
      </c>
      <c r="B1269" s="38" t="s">
        <v>1459</v>
      </c>
      <c r="C1269" s="33" t="s">
        <v>43</v>
      </c>
      <c r="D1269" s="40">
        <v>10</v>
      </c>
      <c r="E1269" s="21">
        <v>10</v>
      </c>
      <c r="F1269" s="22" t="s">
        <v>1034</v>
      </c>
      <c r="G1269" s="23" t="s">
        <v>1035</v>
      </c>
      <c r="H1269" s="22"/>
      <c r="I1269" s="22"/>
      <c r="J1269" s="22"/>
      <c r="K1269" s="22"/>
      <c r="L1269" s="23"/>
      <c r="M1269" s="22"/>
      <c r="N1269" s="24"/>
      <c r="O1269" s="24"/>
      <c r="P1269" s="24"/>
      <c r="Q1269" s="24"/>
      <c r="R1269" s="46"/>
      <c r="S1269" s="46"/>
      <c r="T1269" s="47"/>
      <c r="U1269" s="47"/>
      <c r="V1269" s="47"/>
      <c r="W1269" s="46"/>
      <c r="X1269" s="47"/>
      <c r="Y1269" s="47"/>
      <c r="Z1269" s="47"/>
      <c r="AA1269" s="46"/>
      <c r="AB1269" s="46"/>
      <c r="AC1269" s="46"/>
      <c r="AD1269" s="46"/>
      <c r="AE1269" s="46"/>
      <c r="AF1269" s="47"/>
      <c r="AG1269" s="47"/>
      <c r="AH1269" s="47"/>
      <c r="AI1269" s="46"/>
      <c r="AJ1269" s="46"/>
      <c r="AK1269" s="46"/>
      <c r="AL1269" s="46"/>
      <c r="AM1269" s="46"/>
      <c r="AN1269" s="47"/>
      <c r="AO1269" s="47"/>
      <c r="AP1269" s="47"/>
      <c r="AQ1269" s="46"/>
      <c r="AR1269" s="47">
        <f>VLOOKUP(A1269,'[11]cirugia y sus especialida (404)'!$A$1:$U$425,19,0)</f>
        <v>2171</v>
      </c>
      <c r="AS1269" s="47">
        <f>VLOOKUP(A1269,'[11]cirugia y sus especialida (404)'!$A$1:$U$425,20,0)</f>
        <v>412</v>
      </c>
      <c r="AT1269" s="95">
        <f t="shared" si="120"/>
        <v>2583</v>
      </c>
      <c r="AU1269" s="46"/>
      <c r="AV1269" s="47"/>
      <c r="AW1269" s="47"/>
      <c r="AX1269" s="47"/>
      <c r="AY1269" s="46"/>
      <c r="AZ1269" s="46"/>
      <c r="BA1269" s="46"/>
      <c r="BB1269" s="46"/>
      <c r="BC1269" s="46"/>
      <c r="BD1269" s="47"/>
      <c r="BE1269" s="47"/>
      <c r="BF1269" s="47"/>
      <c r="BG1269" s="46"/>
      <c r="BH1269" s="47"/>
      <c r="BI1269" s="47"/>
      <c r="BJ1269" s="47"/>
      <c r="BK1269" s="46"/>
      <c r="BL1269" s="47"/>
      <c r="BM1269" s="47"/>
      <c r="BN1269" s="47"/>
      <c r="BO1269" s="46"/>
      <c r="BP1269" s="47"/>
      <c r="BQ1269" s="47"/>
      <c r="BR1269" s="47"/>
      <c r="BS1269" s="46"/>
      <c r="BT1269" s="47"/>
      <c r="BU1269" s="47"/>
      <c r="BV1269" s="47"/>
      <c r="BW1269" s="46"/>
      <c r="BX1269" s="47"/>
      <c r="BY1269" s="47"/>
      <c r="BZ1269" s="47"/>
      <c r="CA1269" s="46"/>
      <c r="CB1269" s="47">
        <v>3070</v>
      </c>
      <c r="CC1269" s="47">
        <v>583.29999999999995</v>
      </c>
      <c r="CD1269" s="47">
        <f t="shared" si="119"/>
        <v>3653.3</v>
      </c>
      <c r="CE1269" s="46"/>
      <c r="CF1269" s="47"/>
      <c r="CG1269" s="47"/>
      <c r="CH1269" s="47"/>
      <c r="CI1269" s="46"/>
      <c r="CJ1269" s="47"/>
      <c r="CK1269" s="47"/>
      <c r="CL1269" s="47"/>
      <c r="CM1269" s="46"/>
      <c r="CN1269" s="46"/>
      <c r="CO1269" s="46"/>
      <c r="CP1269" s="46"/>
      <c r="CQ1269" s="46"/>
      <c r="CR1269" s="46"/>
      <c r="CS1269" s="46"/>
      <c r="CT1269" s="46"/>
      <c r="CU1269" s="46"/>
      <c r="CV1269" s="47"/>
      <c r="CW1269" s="47"/>
      <c r="CX1269" s="47"/>
      <c r="CY1269" s="46"/>
      <c r="CZ1269" s="28"/>
      <c r="DA1269" s="28"/>
      <c r="DB1269" s="35"/>
      <c r="DE1269" s="31">
        <f t="shared" si="115"/>
        <v>3118.15</v>
      </c>
    </row>
    <row r="1270" spans="1:109" x14ac:dyDescent="0.25">
      <c r="A1270" s="18">
        <v>2499</v>
      </c>
      <c r="B1270" s="38" t="s">
        <v>1460</v>
      </c>
      <c r="C1270" s="33" t="s">
        <v>43</v>
      </c>
      <c r="D1270" s="40">
        <v>2</v>
      </c>
      <c r="E1270" s="21">
        <f>D1270</f>
        <v>2</v>
      </c>
      <c r="F1270" s="22" t="s">
        <v>1034</v>
      </c>
      <c r="G1270" s="23" t="s">
        <v>1035</v>
      </c>
      <c r="H1270" s="22"/>
      <c r="I1270" s="22"/>
      <c r="J1270" s="22"/>
      <c r="K1270" s="22"/>
      <c r="L1270" s="23"/>
      <c r="M1270" s="22"/>
      <c r="N1270" s="24"/>
      <c r="O1270" s="24"/>
      <c r="P1270" s="24"/>
      <c r="Q1270" s="24"/>
      <c r="R1270" s="46"/>
      <c r="S1270" s="46"/>
      <c r="T1270" s="47"/>
      <c r="U1270" s="47"/>
      <c r="V1270" s="47"/>
      <c r="W1270" s="46"/>
      <c r="X1270" s="47"/>
      <c r="Y1270" s="47"/>
      <c r="Z1270" s="47"/>
      <c r="AA1270" s="46"/>
      <c r="AB1270" s="46"/>
      <c r="AC1270" s="46"/>
      <c r="AD1270" s="46"/>
      <c r="AE1270" s="46"/>
      <c r="AF1270" s="47"/>
      <c r="AG1270" s="47"/>
      <c r="AH1270" s="47"/>
      <c r="AI1270" s="46"/>
      <c r="AJ1270" s="46"/>
      <c r="AK1270" s="46"/>
      <c r="AL1270" s="46"/>
      <c r="AM1270" s="46"/>
      <c r="AN1270" s="47"/>
      <c r="AO1270" s="47"/>
      <c r="AP1270" s="47"/>
      <c r="AQ1270" s="46"/>
      <c r="AR1270" s="47">
        <f>VLOOKUP(A1270,'[11]cirugia y sus especialida (404)'!$A$1:$U$425,19,0)</f>
        <v>27171</v>
      </c>
      <c r="AS1270" s="47">
        <f>VLOOKUP(A1270,'[11]cirugia y sus especialida (404)'!$A$1:$U$425,20,0)</f>
        <v>5162</v>
      </c>
      <c r="AT1270" s="95">
        <f t="shared" si="120"/>
        <v>32333</v>
      </c>
      <c r="AU1270" s="46"/>
      <c r="AV1270" s="47"/>
      <c r="AW1270" s="47"/>
      <c r="AX1270" s="47"/>
      <c r="AY1270" s="46"/>
      <c r="AZ1270" s="46"/>
      <c r="BA1270" s="46"/>
      <c r="BB1270" s="46"/>
      <c r="BC1270" s="46"/>
      <c r="BD1270" s="47"/>
      <c r="BE1270" s="47"/>
      <c r="BF1270" s="47"/>
      <c r="BG1270" s="46"/>
      <c r="BH1270" s="47"/>
      <c r="BI1270" s="47"/>
      <c r="BJ1270" s="47"/>
      <c r="BK1270" s="46"/>
      <c r="BL1270" s="47"/>
      <c r="BM1270" s="47"/>
      <c r="BN1270" s="47"/>
      <c r="BO1270" s="46"/>
      <c r="BP1270" s="47"/>
      <c r="BQ1270" s="47"/>
      <c r="BR1270" s="47"/>
      <c r="BS1270" s="46"/>
      <c r="BT1270" s="47"/>
      <c r="BU1270" s="47"/>
      <c r="BV1270" s="47"/>
      <c r="BW1270" s="46"/>
      <c r="BX1270" s="47">
        <v>62000</v>
      </c>
      <c r="BY1270" s="47">
        <v>11780</v>
      </c>
      <c r="BZ1270" s="47">
        <f t="shared" si="117"/>
        <v>73780</v>
      </c>
      <c r="CA1270" s="46"/>
      <c r="CB1270" s="47">
        <v>15790</v>
      </c>
      <c r="CC1270" s="47">
        <v>3000.1</v>
      </c>
      <c r="CD1270" s="47">
        <f t="shared" si="119"/>
        <v>18790.099999999999</v>
      </c>
      <c r="CE1270" s="46"/>
      <c r="CF1270" s="47"/>
      <c r="CG1270" s="47"/>
      <c r="CH1270" s="47"/>
      <c r="CI1270" s="46"/>
      <c r="CJ1270" s="47"/>
      <c r="CK1270" s="47"/>
      <c r="CL1270" s="47"/>
      <c r="CM1270" s="46"/>
      <c r="CN1270" s="46"/>
      <c r="CO1270" s="46"/>
      <c r="CP1270" s="46"/>
      <c r="CQ1270" s="46"/>
      <c r="CR1270" s="46"/>
      <c r="CS1270" s="46"/>
      <c r="CT1270" s="46"/>
      <c r="CU1270" s="46"/>
      <c r="CV1270" s="47"/>
      <c r="CW1270" s="47"/>
      <c r="CX1270" s="47"/>
      <c r="CY1270" s="46"/>
      <c r="CZ1270" s="28"/>
      <c r="DA1270" s="28"/>
      <c r="DB1270" s="35"/>
      <c r="DE1270" s="31">
        <f t="shared" si="115"/>
        <v>32333</v>
      </c>
    </row>
    <row r="1271" spans="1:109" x14ac:dyDescent="0.25">
      <c r="A1271" s="36">
        <v>2500</v>
      </c>
      <c r="B1271" s="32" t="s">
        <v>1461</v>
      </c>
      <c r="C1271" s="33" t="s">
        <v>43</v>
      </c>
      <c r="D1271" s="21">
        <v>10</v>
      </c>
      <c r="E1271" s="21">
        <v>10</v>
      </c>
      <c r="F1271" s="22" t="s">
        <v>1034</v>
      </c>
      <c r="G1271" s="23" t="s">
        <v>1035</v>
      </c>
      <c r="H1271" s="22"/>
      <c r="I1271" s="22"/>
      <c r="J1271" s="22"/>
      <c r="K1271" s="22"/>
      <c r="L1271" s="23"/>
      <c r="M1271" s="22"/>
      <c r="N1271" s="22"/>
      <c r="O1271" s="22"/>
      <c r="P1271" s="22"/>
      <c r="Q1271" s="22"/>
      <c r="R1271" s="82"/>
      <c r="S1271" s="82"/>
      <c r="T1271" s="129"/>
      <c r="U1271" s="129"/>
      <c r="V1271" s="129"/>
      <c r="W1271" s="82"/>
      <c r="X1271" s="47"/>
      <c r="Y1271" s="47"/>
      <c r="Z1271" s="47"/>
      <c r="AA1271" s="82"/>
      <c r="AB1271" s="82"/>
      <c r="AC1271" s="82"/>
      <c r="AD1271" s="82"/>
      <c r="AE1271" s="82"/>
      <c r="AF1271" s="47"/>
      <c r="AG1271" s="47"/>
      <c r="AH1271" s="47"/>
      <c r="AI1271" s="82"/>
      <c r="AJ1271" s="82"/>
      <c r="AK1271" s="82"/>
      <c r="AL1271" s="82"/>
      <c r="AM1271" s="82"/>
      <c r="AN1271" s="47"/>
      <c r="AO1271" s="47"/>
      <c r="AP1271" s="47"/>
      <c r="AQ1271" s="82"/>
      <c r="AR1271" s="47"/>
      <c r="AS1271" s="47"/>
      <c r="AT1271" s="95"/>
      <c r="AU1271" s="82"/>
      <c r="AV1271" s="47"/>
      <c r="AW1271" s="47"/>
      <c r="AX1271" s="47"/>
      <c r="AY1271" s="82"/>
      <c r="AZ1271" s="82"/>
      <c r="BA1271" s="82"/>
      <c r="BB1271" s="82"/>
      <c r="BC1271" s="82"/>
      <c r="BD1271" s="47"/>
      <c r="BE1271" s="47"/>
      <c r="BF1271" s="47"/>
      <c r="BG1271" s="82"/>
      <c r="BH1271" s="47"/>
      <c r="BI1271" s="47"/>
      <c r="BJ1271" s="47"/>
      <c r="BK1271" s="82"/>
      <c r="BL1271" s="47"/>
      <c r="BM1271" s="47"/>
      <c r="BN1271" s="47"/>
      <c r="BO1271" s="82"/>
      <c r="BP1271" s="47"/>
      <c r="BQ1271" s="47"/>
      <c r="BR1271" s="47"/>
      <c r="BS1271" s="82"/>
      <c r="BT1271" s="47"/>
      <c r="BU1271" s="47"/>
      <c r="BV1271" s="47"/>
      <c r="BW1271" s="82"/>
      <c r="BX1271" s="47">
        <v>62000</v>
      </c>
      <c r="BY1271" s="47">
        <v>11780</v>
      </c>
      <c r="BZ1271" s="47">
        <f t="shared" si="117"/>
        <v>73780</v>
      </c>
      <c r="CA1271" s="82"/>
      <c r="CB1271" s="47">
        <v>15790</v>
      </c>
      <c r="CC1271" s="47">
        <v>3000.1</v>
      </c>
      <c r="CD1271" s="47">
        <f t="shared" si="119"/>
        <v>18790.099999999999</v>
      </c>
      <c r="CE1271" s="82"/>
      <c r="CF1271" s="47"/>
      <c r="CG1271" s="47"/>
      <c r="CH1271" s="47"/>
      <c r="CI1271" s="82"/>
      <c r="CJ1271" s="47"/>
      <c r="CK1271" s="47"/>
      <c r="CL1271" s="47"/>
      <c r="CM1271" s="82"/>
      <c r="CN1271" s="82"/>
      <c r="CO1271" s="82"/>
      <c r="CP1271" s="82"/>
      <c r="CQ1271" s="82"/>
      <c r="CR1271" s="82"/>
      <c r="CS1271" s="82"/>
      <c r="CT1271" s="82"/>
      <c r="CU1271" s="82"/>
      <c r="CV1271" s="47"/>
      <c r="CW1271" s="47"/>
      <c r="CX1271" s="47"/>
      <c r="CY1271" s="46"/>
      <c r="CZ1271" s="28"/>
      <c r="DA1271" s="28"/>
      <c r="DB1271" s="35"/>
      <c r="DE1271" s="31">
        <f t="shared" si="115"/>
        <v>46285.05</v>
      </c>
    </row>
    <row r="1272" spans="1:109" x14ac:dyDescent="0.25">
      <c r="A1272" s="36">
        <v>2527</v>
      </c>
      <c r="B1272" s="121" t="s">
        <v>1462</v>
      </c>
      <c r="C1272" s="21" t="s">
        <v>43</v>
      </c>
      <c r="D1272" s="21">
        <v>1</v>
      </c>
      <c r="E1272" s="21">
        <f t="shared" ref="E1272:E1280" si="122">D1272</f>
        <v>1</v>
      </c>
      <c r="F1272" s="22" t="s">
        <v>1034</v>
      </c>
      <c r="G1272" s="22" t="s">
        <v>1078</v>
      </c>
      <c r="H1272" s="22"/>
      <c r="I1272" s="22"/>
      <c r="J1272" s="22"/>
      <c r="K1272" s="22"/>
      <c r="L1272" s="23"/>
      <c r="M1272" s="22"/>
      <c r="N1272" s="22"/>
      <c r="O1272" s="22"/>
      <c r="P1272" s="22"/>
      <c r="Q1272" s="22"/>
      <c r="R1272" s="82"/>
      <c r="S1272" s="82"/>
      <c r="T1272" s="129"/>
      <c r="U1272" s="129"/>
      <c r="V1272" s="129"/>
      <c r="W1272" s="82"/>
      <c r="X1272" s="47"/>
      <c r="Y1272" s="47"/>
      <c r="Z1272" s="47"/>
      <c r="AA1272" s="82"/>
      <c r="AB1272" s="82"/>
      <c r="AC1272" s="82"/>
      <c r="AD1272" s="82"/>
      <c r="AE1272" s="82"/>
      <c r="AF1272" s="47"/>
      <c r="AG1272" s="47"/>
      <c r="AH1272" s="47"/>
      <c r="AI1272" s="82"/>
      <c r="AJ1272" s="82"/>
      <c r="AK1272" s="82"/>
      <c r="AL1272" s="82"/>
      <c r="AM1272" s="82"/>
      <c r="AN1272" s="47">
        <v>3888533.3333333335</v>
      </c>
      <c r="AO1272" s="47">
        <v>0</v>
      </c>
      <c r="AP1272" s="47">
        <f>+AN1272+AO1272</f>
        <v>3888533.3333333335</v>
      </c>
      <c r="AQ1272" s="82"/>
      <c r="AR1272" s="47"/>
      <c r="AS1272" s="47"/>
      <c r="AT1272" s="95"/>
      <c r="AU1272" s="82"/>
      <c r="AV1272" s="47"/>
      <c r="AW1272" s="47"/>
      <c r="AX1272" s="47"/>
      <c r="AY1272" s="82"/>
      <c r="AZ1272" s="82"/>
      <c r="BA1272" s="82"/>
      <c r="BB1272" s="82"/>
      <c r="BC1272" s="82"/>
      <c r="BD1272" s="47"/>
      <c r="BE1272" s="47"/>
      <c r="BF1272" s="47"/>
      <c r="BG1272" s="82"/>
      <c r="BH1272" s="47"/>
      <c r="BI1272" s="47"/>
      <c r="BJ1272" s="47"/>
      <c r="BK1272" s="82"/>
      <c r="BL1272" s="47"/>
      <c r="BM1272" s="47"/>
      <c r="BN1272" s="47"/>
      <c r="BO1272" s="82"/>
      <c r="BP1272" s="47"/>
      <c r="BQ1272" s="47"/>
      <c r="BR1272" s="47"/>
      <c r="BS1272" s="82"/>
      <c r="BT1272" s="47"/>
      <c r="BU1272" s="47"/>
      <c r="BV1272" s="47"/>
      <c r="BW1272" s="82"/>
      <c r="BX1272" s="47"/>
      <c r="BY1272" s="47"/>
      <c r="BZ1272" s="47"/>
      <c r="CA1272" s="82"/>
      <c r="CB1272" s="47"/>
      <c r="CC1272" s="47"/>
      <c r="CD1272" s="47"/>
      <c r="CE1272" s="82"/>
      <c r="CF1272" s="47"/>
      <c r="CG1272" s="47"/>
      <c r="CH1272" s="47"/>
      <c r="CI1272" s="82"/>
      <c r="CJ1272" s="47"/>
      <c r="CK1272" s="47"/>
      <c r="CL1272" s="47"/>
      <c r="CM1272" s="82"/>
      <c r="CN1272" s="82"/>
      <c r="CO1272" s="82"/>
      <c r="CP1272" s="82"/>
      <c r="CQ1272" s="82"/>
      <c r="CR1272" s="82"/>
      <c r="CS1272" s="82"/>
      <c r="CT1272" s="82"/>
      <c r="CU1272" s="82"/>
      <c r="CV1272" s="47"/>
      <c r="CW1272" s="47"/>
      <c r="CX1272" s="47"/>
      <c r="CY1272" s="46"/>
      <c r="CZ1272" s="28"/>
      <c r="DA1272" s="28"/>
      <c r="DB1272" s="35"/>
      <c r="DE1272" s="31">
        <f t="shared" si="115"/>
        <v>3888533.3333333335</v>
      </c>
    </row>
    <row r="1273" spans="1:109" x14ac:dyDescent="0.25">
      <c r="A1273" s="18">
        <v>2528</v>
      </c>
      <c r="B1273" s="121" t="s">
        <v>1463</v>
      </c>
      <c r="C1273" s="21" t="s">
        <v>43</v>
      </c>
      <c r="D1273" s="21">
        <v>1</v>
      </c>
      <c r="E1273" s="21">
        <f t="shared" si="122"/>
        <v>1</v>
      </c>
      <c r="F1273" s="22" t="s">
        <v>1034</v>
      </c>
      <c r="G1273" s="22" t="s">
        <v>1078</v>
      </c>
      <c r="H1273" s="22"/>
      <c r="I1273" s="22"/>
      <c r="J1273" s="22"/>
      <c r="K1273" s="22"/>
      <c r="L1273" s="23"/>
      <c r="M1273" s="22"/>
      <c r="N1273" s="22"/>
      <c r="O1273" s="22"/>
      <c r="P1273" s="22"/>
      <c r="Q1273" s="22"/>
      <c r="R1273" s="82"/>
      <c r="S1273" s="82"/>
      <c r="T1273" s="129"/>
      <c r="U1273" s="129"/>
      <c r="V1273" s="129"/>
      <c r="W1273" s="82"/>
      <c r="X1273" s="47"/>
      <c r="Y1273" s="47"/>
      <c r="Z1273" s="47"/>
      <c r="AA1273" s="82"/>
      <c r="AB1273" s="82"/>
      <c r="AC1273" s="82"/>
      <c r="AD1273" s="82"/>
      <c r="AE1273" s="82"/>
      <c r="AF1273" s="47"/>
      <c r="AG1273" s="47"/>
      <c r="AH1273" s="47"/>
      <c r="AI1273" s="82"/>
      <c r="AJ1273" s="82"/>
      <c r="AK1273" s="82"/>
      <c r="AL1273" s="82"/>
      <c r="AM1273" s="82"/>
      <c r="AN1273" s="47"/>
      <c r="AO1273" s="47"/>
      <c r="AP1273" s="47"/>
      <c r="AQ1273" s="82"/>
      <c r="AR1273" s="47"/>
      <c r="AS1273" s="47"/>
      <c r="AT1273" s="95"/>
      <c r="AU1273" s="82"/>
      <c r="AV1273" s="47"/>
      <c r="AW1273" s="47"/>
      <c r="AX1273" s="47"/>
      <c r="AY1273" s="82"/>
      <c r="AZ1273" s="82"/>
      <c r="BA1273" s="82"/>
      <c r="BB1273" s="82"/>
      <c r="BC1273" s="82"/>
      <c r="BD1273" s="47"/>
      <c r="BE1273" s="47"/>
      <c r="BF1273" s="47"/>
      <c r="BG1273" s="82"/>
      <c r="BH1273" s="47"/>
      <c r="BI1273" s="47"/>
      <c r="BJ1273" s="47"/>
      <c r="BK1273" s="82"/>
      <c r="BL1273" s="47"/>
      <c r="BM1273" s="47"/>
      <c r="BN1273" s="47"/>
      <c r="BO1273" s="82"/>
      <c r="BP1273" s="47"/>
      <c r="BQ1273" s="47"/>
      <c r="BR1273" s="47"/>
      <c r="BS1273" s="82"/>
      <c r="BT1273" s="47"/>
      <c r="BU1273" s="47"/>
      <c r="BV1273" s="47"/>
      <c r="BW1273" s="82"/>
      <c r="BX1273" s="47"/>
      <c r="BY1273" s="47"/>
      <c r="BZ1273" s="47"/>
      <c r="CA1273" s="82"/>
      <c r="CB1273" s="47"/>
      <c r="CC1273" s="47"/>
      <c r="CD1273" s="47"/>
      <c r="CE1273" s="82"/>
      <c r="CF1273" s="47"/>
      <c r="CG1273" s="47"/>
      <c r="CH1273" s="47"/>
      <c r="CI1273" s="82"/>
      <c r="CJ1273" s="47"/>
      <c r="CK1273" s="47"/>
      <c r="CL1273" s="47"/>
      <c r="CM1273" s="82"/>
      <c r="CN1273" s="82"/>
      <c r="CO1273" s="82"/>
      <c r="CP1273" s="82"/>
      <c r="CQ1273" s="82"/>
      <c r="CR1273" s="82"/>
      <c r="CS1273" s="82"/>
      <c r="CT1273" s="82"/>
      <c r="CU1273" s="82"/>
      <c r="CV1273" s="47"/>
      <c r="CW1273" s="47"/>
      <c r="CX1273" s="47"/>
      <c r="CY1273" s="46"/>
      <c r="CZ1273" s="28">
        <f>VLOOKUP(A1273,[1]Hoja2!$A$1:$G$589,7,0)</f>
        <v>1510146</v>
      </c>
      <c r="DA1273" s="28">
        <v>0</v>
      </c>
      <c r="DB1273" s="35">
        <f t="shared" si="116"/>
        <v>1510146</v>
      </c>
      <c r="DE1273" s="31">
        <f t="shared" si="115"/>
        <v>1510146</v>
      </c>
    </row>
    <row r="1274" spans="1:109" x14ac:dyDescent="0.25">
      <c r="A1274" s="18">
        <v>2529</v>
      </c>
      <c r="B1274" s="121" t="s">
        <v>1464</v>
      </c>
      <c r="C1274" s="21" t="s">
        <v>43</v>
      </c>
      <c r="D1274" s="21">
        <v>1</v>
      </c>
      <c r="E1274" s="21">
        <f t="shared" si="122"/>
        <v>1</v>
      </c>
      <c r="F1274" s="22" t="s">
        <v>1034</v>
      </c>
      <c r="G1274" s="22" t="s">
        <v>1078</v>
      </c>
      <c r="H1274" s="22"/>
      <c r="I1274" s="22"/>
      <c r="J1274" s="22"/>
      <c r="K1274" s="22"/>
      <c r="L1274" s="23"/>
      <c r="M1274" s="22"/>
      <c r="N1274" s="22"/>
      <c r="O1274" s="22"/>
      <c r="P1274" s="22"/>
      <c r="Q1274" s="22"/>
      <c r="R1274" s="82"/>
      <c r="S1274" s="82"/>
      <c r="T1274" s="129"/>
      <c r="U1274" s="129"/>
      <c r="V1274" s="129"/>
      <c r="W1274" s="82"/>
      <c r="X1274" s="47"/>
      <c r="Y1274" s="47"/>
      <c r="Z1274" s="47"/>
      <c r="AA1274" s="82"/>
      <c r="AB1274" s="82"/>
      <c r="AC1274" s="82"/>
      <c r="AD1274" s="82"/>
      <c r="AE1274" s="82"/>
      <c r="AF1274" s="47"/>
      <c r="AG1274" s="47"/>
      <c r="AH1274" s="47"/>
      <c r="AI1274" s="82"/>
      <c r="AJ1274" s="82"/>
      <c r="AK1274" s="82"/>
      <c r="AL1274" s="82"/>
      <c r="AM1274" s="82"/>
      <c r="AN1274" s="47"/>
      <c r="AO1274" s="47"/>
      <c r="AP1274" s="47"/>
      <c r="AQ1274" s="82"/>
      <c r="AR1274" s="47"/>
      <c r="AS1274" s="47"/>
      <c r="AT1274" s="95"/>
      <c r="AU1274" s="82"/>
      <c r="AV1274" s="47"/>
      <c r="AW1274" s="47"/>
      <c r="AX1274" s="47"/>
      <c r="AY1274" s="82"/>
      <c r="AZ1274" s="82"/>
      <c r="BA1274" s="82"/>
      <c r="BB1274" s="82"/>
      <c r="BC1274" s="82"/>
      <c r="BD1274" s="47"/>
      <c r="BE1274" s="47"/>
      <c r="BF1274" s="47"/>
      <c r="BG1274" s="82"/>
      <c r="BH1274" s="47"/>
      <c r="BI1274" s="47"/>
      <c r="BJ1274" s="47"/>
      <c r="BK1274" s="82"/>
      <c r="BL1274" s="47"/>
      <c r="BM1274" s="47"/>
      <c r="BN1274" s="47"/>
      <c r="BO1274" s="82"/>
      <c r="BP1274" s="47"/>
      <c r="BQ1274" s="47"/>
      <c r="BR1274" s="47"/>
      <c r="BS1274" s="82"/>
      <c r="BT1274" s="47"/>
      <c r="BU1274" s="47"/>
      <c r="BV1274" s="47"/>
      <c r="BW1274" s="82"/>
      <c r="BX1274" s="47"/>
      <c r="BY1274" s="47"/>
      <c r="BZ1274" s="47"/>
      <c r="CA1274" s="82"/>
      <c r="CB1274" s="47"/>
      <c r="CC1274" s="47"/>
      <c r="CD1274" s="47"/>
      <c r="CE1274" s="82"/>
      <c r="CF1274" s="47"/>
      <c r="CG1274" s="47"/>
      <c r="CH1274" s="47"/>
      <c r="CI1274" s="82"/>
      <c r="CJ1274" s="47"/>
      <c r="CK1274" s="47"/>
      <c r="CL1274" s="47"/>
      <c r="CM1274" s="82"/>
      <c r="CN1274" s="82"/>
      <c r="CO1274" s="82"/>
      <c r="CP1274" s="82"/>
      <c r="CQ1274" s="82"/>
      <c r="CR1274" s="82"/>
      <c r="CS1274" s="82"/>
      <c r="CT1274" s="82"/>
      <c r="CU1274" s="82"/>
      <c r="CV1274" s="47"/>
      <c r="CW1274" s="47"/>
      <c r="CX1274" s="47"/>
      <c r="CY1274" s="46"/>
      <c r="CZ1274" s="28">
        <f>VLOOKUP(A1274,[1]Hoja2!$A$1:$G$589,7,0)</f>
        <v>1510146</v>
      </c>
      <c r="DA1274" s="28">
        <v>0</v>
      </c>
      <c r="DB1274" s="35">
        <f t="shared" si="116"/>
        <v>1510146</v>
      </c>
      <c r="DE1274" s="31">
        <f t="shared" si="115"/>
        <v>1510146</v>
      </c>
    </row>
    <row r="1275" spans="1:109" x14ac:dyDescent="0.25">
      <c r="A1275" s="36">
        <v>2530</v>
      </c>
      <c r="B1275" s="121" t="s">
        <v>1465</v>
      </c>
      <c r="C1275" s="21" t="s">
        <v>43</v>
      </c>
      <c r="D1275" s="21">
        <v>1</v>
      </c>
      <c r="E1275" s="21">
        <f t="shared" si="122"/>
        <v>1</v>
      </c>
      <c r="F1275" s="22" t="s">
        <v>1034</v>
      </c>
      <c r="G1275" s="22" t="s">
        <v>1078</v>
      </c>
      <c r="H1275" s="22"/>
      <c r="I1275" s="22"/>
      <c r="J1275" s="22"/>
      <c r="K1275" s="22"/>
      <c r="L1275" s="23"/>
      <c r="M1275" s="22"/>
      <c r="N1275" s="22"/>
      <c r="O1275" s="22"/>
      <c r="P1275" s="22"/>
      <c r="Q1275" s="22"/>
      <c r="R1275" s="82"/>
      <c r="S1275" s="82"/>
      <c r="T1275" s="129"/>
      <c r="U1275" s="129"/>
      <c r="V1275" s="129"/>
      <c r="W1275" s="82"/>
      <c r="X1275" s="47"/>
      <c r="Y1275" s="47"/>
      <c r="Z1275" s="47"/>
      <c r="AA1275" s="82"/>
      <c r="AB1275" s="82"/>
      <c r="AC1275" s="82"/>
      <c r="AD1275" s="82"/>
      <c r="AE1275" s="82"/>
      <c r="AF1275" s="47"/>
      <c r="AG1275" s="47"/>
      <c r="AH1275" s="47"/>
      <c r="AI1275" s="82"/>
      <c r="AJ1275" s="82"/>
      <c r="AK1275" s="82"/>
      <c r="AL1275" s="82"/>
      <c r="AM1275" s="82"/>
      <c r="AN1275" s="47"/>
      <c r="AO1275" s="47"/>
      <c r="AP1275" s="47"/>
      <c r="AQ1275" s="82"/>
      <c r="AR1275" s="47"/>
      <c r="AS1275" s="47"/>
      <c r="AT1275" s="95"/>
      <c r="AU1275" s="82"/>
      <c r="AV1275" s="47"/>
      <c r="AW1275" s="47"/>
      <c r="AX1275" s="47"/>
      <c r="AY1275" s="82"/>
      <c r="AZ1275" s="82"/>
      <c r="BA1275" s="82"/>
      <c r="BB1275" s="82"/>
      <c r="BC1275" s="82"/>
      <c r="BD1275" s="47"/>
      <c r="BE1275" s="47"/>
      <c r="BF1275" s="47"/>
      <c r="BG1275" s="82"/>
      <c r="BH1275" s="47"/>
      <c r="BI1275" s="47"/>
      <c r="BJ1275" s="47"/>
      <c r="BK1275" s="82"/>
      <c r="BL1275" s="47"/>
      <c r="BM1275" s="47"/>
      <c r="BN1275" s="47"/>
      <c r="BO1275" s="82"/>
      <c r="BP1275" s="47"/>
      <c r="BQ1275" s="47"/>
      <c r="BR1275" s="47"/>
      <c r="BS1275" s="82"/>
      <c r="BT1275" s="47"/>
      <c r="BU1275" s="47"/>
      <c r="BV1275" s="47"/>
      <c r="BW1275" s="82"/>
      <c r="BX1275" s="47"/>
      <c r="BY1275" s="47"/>
      <c r="BZ1275" s="47"/>
      <c r="CA1275" s="82"/>
      <c r="CB1275" s="47"/>
      <c r="CC1275" s="47"/>
      <c r="CD1275" s="47"/>
      <c r="CE1275" s="82"/>
      <c r="CF1275" s="47"/>
      <c r="CG1275" s="47"/>
      <c r="CH1275" s="47"/>
      <c r="CI1275" s="82"/>
      <c r="CJ1275" s="47"/>
      <c r="CK1275" s="47"/>
      <c r="CL1275" s="47"/>
      <c r="CM1275" s="82"/>
      <c r="CN1275" s="82"/>
      <c r="CO1275" s="82"/>
      <c r="CP1275" s="82"/>
      <c r="CQ1275" s="82"/>
      <c r="CR1275" s="82"/>
      <c r="CS1275" s="82"/>
      <c r="CT1275" s="82"/>
      <c r="CU1275" s="82"/>
      <c r="CV1275" s="47"/>
      <c r="CW1275" s="47"/>
      <c r="CX1275" s="47"/>
      <c r="CY1275" s="46"/>
      <c r="CZ1275" s="28">
        <f>VLOOKUP(A1275,[1]Hoja2!$A$1:$G$589,7,0)</f>
        <v>1510146</v>
      </c>
      <c r="DA1275" s="28">
        <v>0</v>
      </c>
      <c r="DB1275" s="35">
        <f t="shared" si="116"/>
        <v>1510146</v>
      </c>
      <c r="DE1275" s="31">
        <f t="shared" si="115"/>
        <v>1510146</v>
      </c>
    </row>
    <row r="1276" spans="1:109" x14ac:dyDescent="0.25">
      <c r="A1276" s="18">
        <v>2531</v>
      </c>
      <c r="B1276" s="121" t="s">
        <v>1466</v>
      </c>
      <c r="C1276" s="21" t="s">
        <v>43</v>
      </c>
      <c r="D1276" s="21">
        <v>1</v>
      </c>
      <c r="E1276" s="21">
        <f t="shared" si="122"/>
        <v>1</v>
      </c>
      <c r="F1276" s="22" t="s">
        <v>1034</v>
      </c>
      <c r="G1276" s="22" t="s">
        <v>1078</v>
      </c>
      <c r="H1276" s="22"/>
      <c r="I1276" s="22"/>
      <c r="J1276" s="22"/>
      <c r="K1276" s="22"/>
      <c r="L1276" s="23"/>
      <c r="M1276" s="22"/>
      <c r="N1276" s="22"/>
      <c r="O1276" s="22"/>
      <c r="P1276" s="22"/>
      <c r="Q1276" s="22"/>
      <c r="R1276" s="82"/>
      <c r="S1276" s="82"/>
      <c r="T1276" s="129"/>
      <c r="U1276" s="129"/>
      <c r="V1276" s="129"/>
      <c r="W1276" s="82"/>
      <c r="X1276" s="47"/>
      <c r="Y1276" s="47"/>
      <c r="Z1276" s="47"/>
      <c r="AA1276" s="82"/>
      <c r="AB1276" s="82"/>
      <c r="AC1276" s="82"/>
      <c r="AD1276" s="82"/>
      <c r="AE1276" s="82"/>
      <c r="AF1276" s="47"/>
      <c r="AG1276" s="47"/>
      <c r="AH1276" s="47"/>
      <c r="AI1276" s="82"/>
      <c r="AJ1276" s="82"/>
      <c r="AK1276" s="82"/>
      <c r="AL1276" s="82"/>
      <c r="AM1276" s="82"/>
      <c r="AN1276" s="47"/>
      <c r="AO1276" s="47"/>
      <c r="AP1276" s="47"/>
      <c r="AQ1276" s="82"/>
      <c r="AR1276" s="47"/>
      <c r="AS1276" s="47"/>
      <c r="AT1276" s="95"/>
      <c r="AU1276" s="82"/>
      <c r="AV1276" s="47"/>
      <c r="AW1276" s="47"/>
      <c r="AX1276" s="47"/>
      <c r="AY1276" s="82"/>
      <c r="AZ1276" s="82"/>
      <c r="BA1276" s="82"/>
      <c r="BB1276" s="82"/>
      <c r="BC1276" s="82"/>
      <c r="BD1276" s="47"/>
      <c r="BE1276" s="47"/>
      <c r="BF1276" s="47"/>
      <c r="BG1276" s="82"/>
      <c r="BH1276" s="47"/>
      <c r="BI1276" s="47"/>
      <c r="BJ1276" s="47"/>
      <c r="BK1276" s="82"/>
      <c r="BL1276" s="47"/>
      <c r="BM1276" s="47"/>
      <c r="BN1276" s="47"/>
      <c r="BO1276" s="82"/>
      <c r="BP1276" s="47"/>
      <c r="BQ1276" s="47"/>
      <c r="BR1276" s="47"/>
      <c r="BS1276" s="82"/>
      <c r="BT1276" s="47"/>
      <c r="BU1276" s="47"/>
      <c r="BV1276" s="47"/>
      <c r="BW1276" s="82"/>
      <c r="BX1276" s="47"/>
      <c r="BY1276" s="47"/>
      <c r="BZ1276" s="47"/>
      <c r="CA1276" s="82"/>
      <c r="CB1276" s="47"/>
      <c r="CC1276" s="47"/>
      <c r="CD1276" s="47"/>
      <c r="CE1276" s="82"/>
      <c r="CF1276" s="47"/>
      <c r="CG1276" s="47"/>
      <c r="CH1276" s="47"/>
      <c r="CI1276" s="82"/>
      <c r="CJ1276" s="47"/>
      <c r="CK1276" s="47"/>
      <c r="CL1276" s="47"/>
      <c r="CM1276" s="82"/>
      <c r="CN1276" s="82"/>
      <c r="CO1276" s="82"/>
      <c r="CP1276" s="82"/>
      <c r="CQ1276" s="82"/>
      <c r="CR1276" s="82"/>
      <c r="CS1276" s="82"/>
      <c r="CT1276" s="82"/>
      <c r="CU1276" s="82"/>
      <c r="CV1276" s="47"/>
      <c r="CW1276" s="47"/>
      <c r="CX1276" s="47"/>
      <c r="CY1276" s="46"/>
      <c r="CZ1276" s="28">
        <f>VLOOKUP(A1276,[1]Hoja2!$A$1:$G$589,7,0)</f>
        <v>4971214.8</v>
      </c>
      <c r="DA1276" s="28">
        <v>0</v>
      </c>
      <c r="DB1276" s="35">
        <f t="shared" si="116"/>
        <v>4971214.8</v>
      </c>
      <c r="DE1276" s="31">
        <f t="shared" si="115"/>
        <v>4971214.8</v>
      </c>
    </row>
    <row r="1277" spans="1:109" x14ac:dyDescent="0.25">
      <c r="A1277" s="18">
        <v>2532</v>
      </c>
      <c r="B1277" s="121" t="s">
        <v>1467</v>
      </c>
      <c r="C1277" s="21" t="s">
        <v>43</v>
      </c>
      <c r="D1277" s="21">
        <v>1</v>
      </c>
      <c r="E1277" s="21">
        <f t="shared" si="122"/>
        <v>1</v>
      </c>
      <c r="F1277" s="22" t="s">
        <v>1034</v>
      </c>
      <c r="G1277" s="22" t="s">
        <v>1078</v>
      </c>
      <c r="H1277" s="22"/>
      <c r="I1277" s="22"/>
      <c r="J1277" s="22"/>
      <c r="K1277" s="22"/>
      <c r="L1277" s="23"/>
      <c r="M1277" s="22"/>
      <c r="N1277" s="22"/>
      <c r="O1277" s="22"/>
      <c r="P1277" s="22"/>
      <c r="Q1277" s="22"/>
      <c r="R1277" s="82"/>
      <c r="S1277" s="82"/>
      <c r="T1277" s="129"/>
      <c r="U1277" s="129"/>
      <c r="V1277" s="129"/>
      <c r="W1277" s="82"/>
      <c r="X1277" s="47"/>
      <c r="Y1277" s="47"/>
      <c r="Z1277" s="47"/>
      <c r="AA1277" s="82"/>
      <c r="AB1277" s="82"/>
      <c r="AC1277" s="82"/>
      <c r="AD1277" s="82"/>
      <c r="AE1277" s="82"/>
      <c r="AF1277" s="47"/>
      <c r="AG1277" s="47"/>
      <c r="AH1277" s="47"/>
      <c r="AI1277" s="82"/>
      <c r="AJ1277" s="82"/>
      <c r="AK1277" s="82"/>
      <c r="AL1277" s="82"/>
      <c r="AM1277" s="82"/>
      <c r="AN1277" s="47"/>
      <c r="AO1277" s="47"/>
      <c r="AP1277" s="47"/>
      <c r="AQ1277" s="82"/>
      <c r="AR1277" s="47"/>
      <c r="AS1277" s="47"/>
      <c r="AT1277" s="95"/>
      <c r="AU1277" s="82"/>
      <c r="AV1277" s="47"/>
      <c r="AW1277" s="47"/>
      <c r="AX1277" s="47"/>
      <c r="AY1277" s="82"/>
      <c r="AZ1277" s="82"/>
      <c r="BA1277" s="82"/>
      <c r="BB1277" s="82"/>
      <c r="BC1277" s="82"/>
      <c r="BD1277" s="47"/>
      <c r="BE1277" s="47"/>
      <c r="BF1277" s="47"/>
      <c r="BG1277" s="82"/>
      <c r="BH1277" s="47"/>
      <c r="BI1277" s="47"/>
      <c r="BJ1277" s="47"/>
      <c r="BK1277" s="82"/>
      <c r="BL1277" s="47"/>
      <c r="BM1277" s="47"/>
      <c r="BN1277" s="47"/>
      <c r="BO1277" s="82"/>
      <c r="BP1277" s="47"/>
      <c r="BQ1277" s="47"/>
      <c r="BR1277" s="47"/>
      <c r="BS1277" s="82"/>
      <c r="BT1277" s="47"/>
      <c r="BU1277" s="47"/>
      <c r="BV1277" s="47"/>
      <c r="BW1277" s="82"/>
      <c r="BX1277" s="47"/>
      <c r="BY1277" s="47"/>
      <c r="BZ1277" s="47"/>
      <c r="CA1277" s="82"/>
      <c r="CB1277" s="47"/>
      <c r="CC1277" s="47"/>
      <c r="CD1277" s="47"/>
      <c r="CE1277" s="82"/>
      <c r="CF1277" s="47"/>
      <c r="CG1277" s="47"/>
      <c r="CH1277" s="47"/>
      <c r="CI1277" s="82"/>
      <c r="CJ1277" s="47"/>
      <c r="CK1277" s="47"/>
      <c r="CL1277" s="47"/>
      <c r="CM1277" s="82"/>
      <c r="CN1277" s="82"/>
      <c r="CO1277" s="82"/>
      <c r="CP1277" s="82"/>
      <c r="CQ1277" s="82"/>
      <c r="CR1277" s="82"/>
      <c r="CS1277" s="82"/>
      <c r="CT1277" s="82"/>
      <c r="CU1277" s="82"/>
      <c r="CV1277" s="47"/>
      <c r="CW1277" s="47"/>
      <c r="CX1277" s="47"/>
      <c r="CY1277" s="46"/>
      <c r="CZ1277" s="28">
        <f>VLOOKUP(A1277,[1]Hoja2!$A$1:$G$589,7,0)</f>
        <v>4156477.2</v>
      </c>
      <c r="DA1277" s="28">
        <v>0</v>
      </c>
      <c r="DB1277" s="35">
        <f t="shared" si="116"/>
        <v>4156477.2</v>
      </c>
      <c r="DE1277" s="31">
        <f t="shared" si="115"/>
        <v>4156477.2</v>
      </c>
    </row>
    <row r="1278" spans="1:109" x14ac:dyDescent="0.25">
      <c r="A1278" s="36">
        <v>2533</v>
      </c>
      <c r="B1278" s="121" t="s">
        <v>1468</v>
      </c>
      <c r="C1278" s="21" t="s">
        <v>43</v>
      </c>
      <c r="D1278" s="21">
        <v>1</v>
      </c>
      <c r="E1278" s="21">
        <f t="shared" si="122"/>
        <v>1</v>
      </c>
      <c r="F1278" s="22" t="s">
        <v>1034</v>
      </c>
      <c r="G1278" s="22" t="s">
        <v>1078</v>
      </c>
      <c r="H1278" s="22"/>
      <c r="I1278" s="22"/>
      <c r="J1278" s="22"/>
      <c r="K1278" s="22"/>
      <c r="L1278" s="23"/>
      <c r="M1278" s="22"/>
      <c r="N1278" s="22"/>
      <c r="O1278" s="22"/>
      <c r="P1278" s="22"/>
      <c r="Q1278" s="22"/>
      <c r="R1278" s="82"/>
      <c r="S1278" s="82"/>
      <c r="T1278" s="129"/>
      <c r="U1278" s="129"/>
      <c r="V1278" s="129"/>
      <c r="W1278" s="82"/>
      <c r="X1278" s="47"/>
      <c r="Y1278" s="47"/>
      <c r="Z1278" s="47"/>
      <c r="AA1278" s="82"/>
      <c r="AB1278" s="82"/>
      <c r="AC1278" s="82"/>
      <c r="AD1278" s="82"/>
      <c r="AE1278" s="82"/>
      <c r="AF1278" s="47"/>
      <c r="AG1278" s="47"/>
      <c r="AH1278" s="47"/>
      <c r="AI1278" s="82"/>
      <c r="AJ1278" s="82"/>
      <c r="AK1278" s="82"/>
      <c r="AL1278" s="82"/>
      <c r="AM1278" s="82"/>
      <c r="AN1278" s="47"/>
      <c r="AO1278" s="47"/>
      <c r="AP1278" s="47"/>
      <c r="AQ1278" s="82"/>
      <c r="AR1278" s="47"/>
      <c r="AS1278" s="47"/>
      <c r="AT1278" s="95"/>
      <c r="AU1278" s="82"/>
      <c r="AV1278" s="47"/>
      <c r="AW1278" s="47"/>
      <c r="AX1278" s="47"/>
      <c r="AY1278" s="82"/>
      <c r="AZ1278" s="82"/>
      <c r="BA1278" s="82"/>
      <c r="BB1278" s="82"/>
      <c r="BC1278" s="82"/>
      <c r="BD1278" s="47"/>
      <c r="BE1278" s="47"/>
      <c r="BF1278" s="47"/>
      <c r="BG1278" s="82"/>
      <c r="BH1278" s="47"/>
      <c r="BI1278" s="47"/>
      <c r="BJ1278" s="47"/>
      <c r="BK1278" s="82"/>
      <c r="BL1278" s="47"/>
      <c r="BM1278" s="47"/>
      <c r="BN1278" s="47"/>
      <c r="BO1278" s="82"/>
      <c r="BP1278" s="47"/>
      <c r="BQ1278" s="47"/>
      <c r="BR1278" s="47"/>
      <c r="BS1278" s="82"/>
      <c r="BT1278" s="47"/>
      <c r="BU1278" s="47"/>
      <c r="BV1278" s="47"/>
      <c r="BW1278" s="82"/>
      <c r="BX1278" s="47"/>
      <c r="BY1278" s="47"/>
      <c r="BZ1278" s="47"/>
      <c r="CA1278" s="82"/>
      <c r="CB1278" s="47"/>
      <c r="CC1278" s="47"/>
      <c r="CD1278" s="47"/>
      <c r="CE1278" s="82"/>
      <c r="CF1278" s="47"/>
      <c r="CG1278" s="47"/>
      <c r="CH1278" s="47"/>
      <c r="CI1278" s="82"/>
      <c r="CJ1278" s="47"/>
      <c r="CK1278" s="47"/>
      <c r="CL1278" s="47"/>
      <c r="CM1278" s="82"/>
      <c r="CN1278" s="82"/>
      <c r="CO1278" s="82"/>
      <c r="CP1278" s="82"/>
      <c r="CQ1278" s="82"/>
      <c r="CR1278" s="82"/>
      <c r="CS1278" s="82"/>
      <c r="CT1278" s="82"/>
      <c r="CU1278" s="82"/>
      <c r="CV1278" s="47"/>
      <c r="CW1278" s="47"/>
      <c r="CX1278" s="47"/>
      <c r="CY1278" s="46"/>
      <c r="CZ1278" s="28">
        <f>VLOOKUP(A1278,[1]Hoja2!$A$1:$G$589,7,0)</f>
        <v>4156477.2</v>
      </c>
      <c r="DA1278" s="28">
        <v>0</v>
      </c>
      <c r="DB1278" s="35">
        <f t="shared" si="116"/>
        <v>4156477.2</v>
      </c>
      <c r="DE1278" s="31">
        <f t="shared" si="115"/>
        <v>4156477.2</v>
      </c>
    </row>
    <row r="1279" spans="1:109" x14ac:dyDescent="0.25">
      <c r="A1279" s="18">
        <v>2534</v>
      </c>
      <c r="B1279" s="124" t="s">
        <v>1469</v>
      </c>
      <c r="C1279" s="33" t="s">
        <v>43</v>
      </c>
      <c r="D1279" s="40">
        <v>2</v>
      </c>
      <c r="E1279" s="21">
        <f t="shared" si="122"/>
        <v>2</v>
      </c>
      <c r="F1279" s="22" t="s">
        <v>1034</v>
      </c>
      <c r="G1279" s="22" t="s">
        <v>1078</v>
      </c>
      <c r="H1279" s="22"/>
      <c r="I1279" s="22"/>
      <c r="J1279" s="22"/>
      <c r="K1279" s="22"/>
      <c r="L1279" s="23"/>
      <c r="M1279" s="22"/>
      <c r="N1279" s="22"/>
      <c r="O1279" s="22"/>
      <c r="P1279" s="22"/>
      <c r="Q1279" s="22"/>
      <c r="R1279" s="82"/>
      <c r="S1279" s="82"/>
      <c r="T1279" s="129"/>
      <c r="U1279" s="129"/>
      <c r="V1279" s="129"/>
      <c r="W1279" s="82"/>
      <c r="X1279" s="47"/>
      <c r="Y1279" s="47"/>
      <c r="Z1279" s="47"/>
      <c r="AA1279" s="82"/>
      <c r="AB1279" s="82"/>
      <c r="AC1279" s="82"/>
      <c r="AD1279" s="82"/>
      <c r="AE1279" s="82"/>
      <c r="AF1279" s="47"/>
      <c r="AG1279" s="47"/>
      <c r="AH1279" s="47"/>
      <c r="AI1279" s="82"/>
      <c r="AJ1279" s="82"/>
      <c r="AK1279" s="82"/>
      <c r="AL1279" s="82"/>
      <c r="AM1279" s="82"/>
      <c r="AN1279" s="47">
        <v>3693333.3333333335</v>
      </c>
      <c r="AO1279" s="47">
        <v>0</v>
      </c>
      <c r="AP1279" s="47">
        <f>+AN1279+AO1279</f>
        <v>3693333.3333333335</v>
      </c>
      <c r="AQ1279" s="82"/>
      <c r="AR1279" s="47"/>
      <c r="AS1279" s="47"/>
      <c r="AT1279" s="95"/>
      <c r="AU1279" s="82"/>
      <c r="AV1279" s="47"/>
      <c r="AW1279" s="47"/>
      <c r="AX1279" s="47"/>
      <c r="AY1279" s="82"/>
      <c r="AZ1279" s="82"/>
      <c r="BA1279" s="82"/>
      <c r="BB1279" s="82"/>
      <c r="BC1279" s="82"/>
      <c r="BD1279" s="47"/>
      <c r="BE1279" s="47"/>
      <c r="BF1279" s="47"/>
      <c r="BG1279" s="82"/>
      <c r="BH1279" s="47"/>
      <c r="BI1279" s="47"/>
      <c r="BJ1279" s="47"/>
      <c r="BK1279" s="82"/>
      <c r="BL1279" s="47"/>
      <c r="BM1279" s="47"/>
      <c r="BN1279" s="47"/>
      <c r="BO1279" s="82"/>
      <c r="BP1279" s="47"/>
      <c r="BQ1279" s="47"/>
      <c r="BR1279" s="47"/>
      <c r="BS1279" s="82"/>
      <c r="BT1279" s="47"/>
      <c r="BU1279" s="47"/>
      <c r="BV1279" s="47"/>
      <c r="BW1279" s="82"/>
      <c r="BX1279" s="47"/>
      <c r="BY1279" s="47"/>
      <c r="BZ1279" s="47"/>
      <c r="CA1279" s="82"/>
      <c r="CB1279" s="47"/>
      <c r="CC1279" s="47"/>
      <c r="CD1279" s="47"/>
      <c r="CE1279" s="82"/>
      <c r="CF1279" s="47"/>
      <c r="CG1279" s="47"/>
      <c r="CH1279" s="47"/>
      <c r="CI1279" s="82"/>
      <c r="CJ1279" s="47"/>
      <c r="CK1279" s="47"/>
      <c r="CL1279" s="47"/>
      <c r="CM1279" s="82"/>
      <c r="CN1279" s="82"/>
      <c r="CO1279" s="82"/>
      <c r="CP1279" s="82"/>
      <c r="CQ1279" s="82"/>
      <c r="CR1279" s="82"/>
      <c r="CS1279" s="82"/>
      <c r="CT1279" s="82"/>
      <c r="CU1279" s="82"/>
      <c r="CV1279" s="47"/>
      <c r="CW1279" s="47"/>
      <c r="CX1279" s="47"/>
      <c r="CY1279" s="46"/>
      <c r="CZ1279" s="28"/>
      <c r="DA1279" s="28"/>
      <c r="DB1279" s="35"/>
      <c r="DE1279" s="31">
        <f t="shared" si="115"/>
        <v>3693333.3333333335</v>
      </c>
    </row>
    <row r="1280" spans="1:109" x14ac:dyDescent="0.25">
      <c r="A1280" s="37">
        <v>2535</v>
      </c>
      <c r="B1280" s="38" t="s">
        <v>1470</v>
      </c>
      <c r="C1280" s="33" t="s">
        <v>43</v>
      </c>
      <c r="D1280" s="40">
        <v>1</v>
      </c>
      <c r="E1280" s="21">
        <f t="shared" si="122"/>
        <v>1</v>
      </c>
      <c r="F1280" s="22" t="s">
        <v>1034</v>
      </c>
      <c r="G1280" s="22" t="s">
        <v>1144</v>
      </c>
      <c r="H1280" s="22"/>
      <c r="I1280" s="22"/>
      <c r="J1280" s="22"/>
      <c r="K1280" s="22"/>
      <c r="L1280" s="23"/>
      <c r="M1280" s="22"/>
      <c r="N1280" s="22"/>
      <c r="O1280" s="22"/>
      <c r="P1280" s="22"/>
      <c r="Q1280" s="22"/>
      <c r="R1280" s="82"/>
      <c r="S1280" s="82"/>
      <c r="T1280" s="129"/>
      <c r="U1280" s="129"/>
      <c r="V1280" s="129"/>
      <c r="W1280" s="82"/>
      <c r="X1280" s="47"/>
      <c r="Y1280" s="47"/>
      <c r="Z1280" s="47"/>
      <c r="AA1280" s="82"/>
      <c r="AB1280" s="82"/>
      <c r="AC1280" s="82"/>
      <c r="AD1280" s="82"/>
      <c r="AE1280" s="82"/>
      <c r="AF1280" s="47"/>
      <c r="AG1280" s="47"/>
      <c r="AH1280" s="47"/>
      <c r="AI1280" s="82"/>
      <c r="AJ1280" s="82"/>
      <c r="AK1280" s="82"/>
      <c r="AL1280" s="82"/>
      <c r="AM1280" s="82"/>
      <c r="AN1280" s="47"/>
      <c r="AO1280" s="47"/>
      <c r="AP1280" s="47"/>
      <c r="AQ1280" s="82"/>
      <c r="AR1280" s="47"/>
      <c r="AS1280" s="47"/>
      <c r="AT1280" s="95"/>
      <c r="AU1280" s="82"/>
      <c r="AV1280" s="47"/>
      <c r="AW1280" s="47"/>
      <c r="AX1280" s="47"/>
      <c r="AY1280" s="82"/>
      <c r="AZ1280" s="82"/>
      <c r="BA1280" s="82"/>
      <c r="BB1280" s="82"/>
      <c r="BC1280" s="82"/>
      <c r="BD1280" s="47"/>
      <c r="BE1280" s="47"/>
      <c r="BF1280" s="47"/>
      <c r="BG1280" s="82"/>
      <c r="BH1280" s="47"/>
      <c r="BI1280" s="47"/>
      <c r="BJ1280" s="47"/>
      <c r="BK1280" s="82"/>
      <c r="BL1280" s="47"/>
      <c r="BM1280" s="47"/>
      <c r="BN1280" s="47"/>
      <c r="BO1280" s="82"/>
      <c r="BP1280" s="47"/>
      <c r="BQ1280" s="47"/>
      <c r="BR1280" s="47"/>
      <c r="BS1280" s="82"/>
      <c r="BT1280" s="47"/>
      <c r="BU1280" s="47"/>
      <c r="BV1280" s="47"/>
      <c r="BW1280" s="82"/>
      <c r="BX1280" s="47"/>
      <c r="BY1280" s="47"/>
      <c r="BZ1280" s="47"/>
      <c r="CA1280" s="82"/>
      <c r="CB1280" s="47"/>
      <c r="CC1280" s="47"/>
      <c r="CD1280" s="47"/>
      <c r="CE1280" s="82"/>
      <c r="CF1280" s="47"/>
      <c r="CG1280" s="47"/>
      <c r="CH1280" s="47"/>
      <c r="CI1280" s="82"/>
      <c r="CJ1280" s="47"/>
      <c r="CK1280" s="47"/>
      <c r="CL1280" s="47"/>
      <c r="CM1280" s="82"/>
      <c r="CN1280" s="82"/>
      <c r="CO1280" s="82"/>
      <c r="CP1280" s="82"/>
      <c r="CQ1280" s="82"/>
      <c r="CR1280" s="82"/>
      <c r="CS1280" s="82"/>
      <c r="CT1280" s="82"/>
      <c r="CU1280" s="82"/>
      <c r="CV1280" s="47"/>
      <c r="CW1280" s="47"/>
      <c r="CX1280" s="47"/>
      <c r="CY1280" s="46"/>
      <c r="CZ1280" s="28">
        <f>VLOOKUP(A1280,[1]Hoja2!$A$1:$G$589,7,0)</f>
        <v>2690000</v>
      </c>
      <c r="DA1280" s="28">
        <v>0</v>
      </c>
      <c r="DB1280" s="35">
        <f t="shared" si="116"/>
        <v>2690000</v>
      </c>
      <c r="DE1280" s="31">
        <f t="shared" si="115"/>
        <v>2690000</v>
      </c>
    </row>
    <row r="1281" spans="1:109" x14ac:dyDescent="0.25">
      <c r="A1281" s="36">
        <v>2575</v>
      </c>
      <c r="B1281" s="38" t="s">
        <v>1471</v>
      </c>
      <c r="C1281" s="33" t="s">
        <v>43</v>
      </c>
      <c r="D1281" s="21">
        <v>10</v>
      </c>
      <c r="E1281" s="21">
        <v>10</v>
      </c>
      <c r="F1281" s="22" t="s">
        <v>1034</v>
      </c>
      <c r="G1281" s="22" t="s">
        <v>1070</v>
      </c>
      <c r="H1281" s="22"/>
      <c r="I1281" s="22"/>
      <c r="J1281" s="22"/>
      <c r="K1281" s="22"/>
      <c r="L1281" s="23"/>
      <c r="M1281" s="22"/>
      <c r="N1281" s="24"/>
      <c r="O1281" s="24"/>
      <c r="P1281" s="24"/>
      <c r="Q1281" s="24"/>
      <c r="R1281" s="46"/>
      <c r="S1281" s="46"/>
      <c r="T1281" s="47">
        <v>105000</v>
      </c>
      <c r="U1281" s="47">
        <v>0</v>
      </c>
      <c r="V1281" s="47">
        <f>+T1281+U1281</f>
        <v>105000</v>
      </c>
      <c r="W1281" s="46"/>
      <c r="X1281" s="47"/>
      <c r="Y1281" s="47"/>
      <c r="Z1281" s="47"/>
      <c r="AA1281" s="46"/>
      <c r="AB1281" s="46"/>
      <c r="AC1281" s="46"/>
      <c r="AD1281" s="46"/>
      <c r="AE1281" s="46"/>
      <c r="AF1281" s="47"/>
      <c r="AG1281" s="47"/>
      <c r="AH1281" s="47"/>
      <c r="AI1281" s="46"/>
      <c r="AJ1281" s="46"/>
      <c r="AK1281" s="46"/>
      <c r="AL1281" s="46"/>
      <c r="AM1281" s="46"/>
      <c r="AN1281" s="47"/>
      <c r="AO1281" s="47"/>
      <c r="AP1281" s="47"/>
      <c r="AQ1281" s="46"/>
      <c r="AR1281" s="47"/>
      <c r="AS1281" s="47"/>
      <c r="AT1281" s="95"/>
      <c r="AU1281" s="46"/>
      <c r="AV1281" s="47"/>
      <c r="AW1281" s="47"/>
      <c r="AX1281" s="47"/>
      <c r="AY1281" s="46"/>
      <c r="AZ1281" s="46"/>
      <c r="BA1281" s="46"/>
      <c r="BB1281" s="46"/>
      <c r="BC1281" s="46"/>
      <c r="BD1281" s="47"/>
      <c r="BE1281" s="47"/>
      <c r="BF1281" s="47"/>
      <c r="BG1281" s="46"/>
      <c r="BH1281" s="47"/>
      <c r="BI1281" s="47"/>
      <c r="BJ1281" s="47"/>
      <c r="BK1281" s="46"/>
      <c r="BL1281" s="47"/>
      <c r="BM1281" s="47"/>
      <c r="BN1281" s="47"/>
      <c r="BO1281" s="46"/>
      <c r="BP1281" s="47"/>
      <c r="BQ1281" s="47"/>
      <c r="BR1281" s="47"/>
      <c r="BS1281" s="46"/>
      <c r="BT1281" s="47"/>
      <c r="BU1281" s="47"/>
      <c r="BV1281" s="47"/>
      <c r="BW1281" s="46"/>
      <c r="BX1281" s="47"/>
      <c r="BY1281" s="47"/>
      <c r="BZ1281" s="47"/>
      <c r="CA1281" s="46"/>
      <c r="CB1281" s="47"/>
      <c r="CC1281" s="47"/>
      <c r="CD1281" s="47"/>
      <c r="CE1281" s="46"/>
      <c r="CF1281" s="47"/>
      <c r="CG1281" s="47"/>
      <c r="CH1281" s="47"/>
      <c r="CI1281" s="46"/>
      <c r="CJ1281" s="47"/>
      <c r="CK1281" s="47"/>
      <c r="CL1281" s="47"/>
      <c r="CM1281" s="46"/>
      <c r="CN1281" s="46"/>
      <c r="CO1281" s="46"/>
      <c r="CP1281" s="46"/>
      <c r="CQ1281" s="46"/>
      <c r="CR1281" s="46"/>
      <c r="CS1281" s="46"/>
      <c r="CT1281" s="46"/>
      <c r="CU1281" s="46"/>
      <c r="CV1281" s="47"/>
      <c r="CW1281" s="47"/>
      <c r="CX1281" s="47"/>
      <c r="CY1281" s="46"/>
      <c r="CZ1281" s="28"/>
      <c r="DA1281" s="28"/>
      <c r="DB1281" s="35"/>
      <c r="DE1281" s="31">
        <f t="shared" si="115"/>
        <v>105000</v>
      </c>
    </row>
    <row r="1282" spans="1:109" ht="22.5" x14ac:dyDescent="0.25">
      <c r="A1282" s="18">
        <v>17</v>
      </c>
      <c r="B1282" s="39" t="s">
        <v>1472</v>
      </c>
      <c r="C1282" s="21" t="s">
        <v>43</v>
      </c>
      <c r="D1282" s="40">
        <v>288</v>
      </c>
      <c r="E1282" s="22">
        <v>288</v>
      </c>
      <c r="F1282" s="22" t="s">
        <v>1473</v>
      </c>
      <c r="G1282" s="22" t="s">
        <v>1474</v>
      </c>
      <c r="H1282" s="22"/>
      <c r="I1282" s="22"/>
      <c r="J1282" s="22"/>
      <c r="K1282" s="22"/>
      <c r="L1282" s="23"/>
      <c r="M1282" s="23"/>
      <c r="N1282" s="22"/>
      <c r="O1282" s="22"/>
      <c r="P1282" s="22"/>
      <c r="Q1282" s="22"/>
      <c r="R1282" s="24"/>
      <c r="S1282" s="24"/>
      <c r="T1282" s="24"/>
      <c r="U1282" s="24"/>
      <c r="V1282" s="24"/>
      <c r="W1282" s="24"/>
      <c r="X1282" s="26"/>
      <c r="Y1282" s="26"/>
      <c r="Z1282" s="26"/>
      <c r="AA1282" s="24"/>
      <c r="AB1282" s="24"/>
      <c r="AC1282" s="24"/>
      <c r="AD1282" s="24"/>
      <c r="AE1282" s="24"/>
      <c r="AF1282" s="24"/>
      <c r="AG1282" s="24"/>
      <c r="AH1282" s="24"/>
      <c r="AI1282" s="24"/>
      <c r="AJ1282" s="24"/>
      <c r="AK1282" s="24"/>
      <c r="AL1282" s="24"/>
      <c r="AM1282" s="24"/>
      <c r="AN1282" s="26"/>
      <c r="AO1282" s="26"/>
      <c r="AP1282" s="26"/>
      <c r="AQ1282" s="24"/>
      <c r="AR1282" s="26"/>
      <c r="AS1282" s="26"/>
      <c r="AT1282" s="26"/>
      <c r="AU1282" s="24"/>
      <c r="AV1282" s="24"/>
      <c r="AW1282" s="24"/>
      <c r="AX1282" s="24"/>
      <c r="AY1282" s="24"/>
      <c r="AZ1282" s="26"/>
      <c r="BA1282" s="26"/>
      <c r="BB1282" s="26"/>
      <c r="BC1282" s="24"/>
      <c r="BD1282" s="26"/>
      <c r="BE1282" s="26"/>
      <c r="BF1282" s="26"/>
      <c r="BG1282" s="24"/>
      <c r="BH1282" s="26">
        <v>10500</v>
      </c>
      <c r="BI1282" s="26">
        <v>0</v>
      </c>
      <c r="BJ1282" s="26">
        <f>+BH1282+BI1282</f>
        <v>10500</v>
      </c>
      <c r="BK1282" s="24"/>
      <c r="BL1282" s="26"/>
      <c r="BM1282" s="26"/>
      <c r="BN1282" s="26"/>
      <c r="BO1282" s="24"/>
      <c r="BP1282" s="26"/>
      <c r="BQ1282" s="26"/>
      <c r="BR1282" s="26"/>
      <c r="BS1282" s="24"/>
      <c r="BT1282" s="24"/>
      <c r="BU1282" s="24"/>
      <c r="BV1282" s="24"/>
      <c r="BW1282" s="24"/>
      <c r="BX1282" s="26">
        <f>VLOOKUP(A1282,'[5]instrumentacion (486)'!$A$1:$U$494,19,0)</f>
        <v>13500</v>
      </c>
      <c r="BY1282" s="26">
        <f>VLOOKUP(A1282,'[5]instrumentacion (486)'!$A$1:$U$494,20,0)</f>
        <v>0</v>
      </c>
      <c r="BZ1282" s="26">
        <f>+BX1282+BY1282</f>
        <v>13500</v>
      </c>
      <c r="CA1282" s="24"/>
      <c r="CB1282" s="26"/>
      <c r="CC1282" s="26"/>
      <c r="CD1282" s="26"/>
      <c r="CE1282" s="24"/>
      <c r="CF1282" s="26"/>
      <c r="CG1282" s="26"/>
      <c r="CH1282" s="26"/>
      <c r="CI1282" s="24"/>
      <c r="CJ1282" s="26"/>
      <c r="CK1282" s="26"/>
      <c r="CL1282" s="26"/>
      <c r="CM1282" s="24"/>
      <c r="CN1282" s="26">
        <v>7271</v>
      </c>
      <c r="CO1282" s="26">
        <v>0</v>
      </c>
      <c r="CP1282" s="26">
        <f>+CN1282+CO1282</f>
        <v>7271</v>
      </c>
      <c r="CQ1282" s="24"/>
      <c r="CR1282" s="26"/>
      <c r="CS1282" s="26"/>
      <c r="CT1282" s="26"/>
      <c r="CU1282" s="24"/>
      <c r="CV1282" s="26"/>
      <c r="CW1282" s="26"/>
      <c r="CX1282" s="26"/>
      <c r="CY1282" s="46"/>
      <c r="CZ1282" s="28"/>
      <c r="DA1282" s="28"/>
      <c r="DB1282" s="35"/>
      <c r="DE1282" s="31">
        <f t="shared" si="115"/>
        <v>10500</v>
      </c>
    </row>
    <row r="1283" spans="1:109" ht="22.5" x14ac:dyDescent="0.25">
      <c r="A1283" s="18">
        <v>18</v>
      </c>
      <c r="B1283" s="43" t="s">
        <v>1475</v>
      </c>
      <c r="C1283" s="21" t="s">
        <v>43</v>
      </c>
      <c r="D1283" s="21">
        <v>12</v>
      </c>
      <c r="E1283" s="22">
        <v>180</v>
      </c>
      <c r="F1283" s="22" t="s">
        <v>1473</v>
      </c>
      <c r="G1283" s="22" t="s">
        <v>1474</v>
      </c>
      <c r="H1283" s="22"/>
      <c r="I1283" s="22"/>
      <c r="J1283" s="22"/>
      <c r="K1283" s="22"/>
      <c r="L1283" s="23"/>
      <c r="M1283" s="23"/>
      <c r="N1283" s="22"/>
      <c r="O1283" s="22"/>
      <c r="P1283" s="22"/>
      <c r="Q1283" s="22"/>
      <c r="R1283" s="24"/>
      <c r="S1283" s="24"/>
      <c r="T1283" s="24"/>
      <c r="U1283" s="24"/>
      <c r="V1283" s="24"/>
      <c r="W1283" s="24"/>
      <c r="X1283" s="26"/>
      <c r="Y1283" s="26"/>
      <c r="Z1283" s="26"/>
      <c r="AA1283" s="24"/>
      <c r="AB1283" s="24"/>
      <c r="AC1283" s="24"/>
      <c r="AD1283" s="24"/>
      <c r="AE1283" s="24"/>
      <c r="AF1283" s="24"/>
      <c r="AG1283" s="24"/>
      <c r="AH1283" s="24"/>
      <c r="AI1283" s="24"/>
      <c r="AJ1283" s="24"/>
      <c r="AK1283" s="24"/>
      <c r="AL1283" s="24"/>
      <c r="AM1283" s="24"/>
      <c r="AN1283" s="26">
        <v>8828</v>
      </c>
      <c r="AO1283" s="26">
        <v>0</v>
      </c>
      <c r="AP1283" s="26">
        <f>+AN1283+AO1283</f>
        <v>8828</v>
      </c>
      <c r="AQ1283" s="24"/>
      <c r="AR1283" s="26"/>
      <c r="AS1283" s="26"/>
      <c r="AT1283" s="26"/>
      <c r="AU1283" s="24"/>
      <c r="AV1283" s="24"/>
      <c r="AW1283" s="24"/>
      <c r="AX1283" s="24"/>
      <c r="AY1283" s="24"/>
      <c r="AZ1283" s="26"/>
      <c r="BA1283" s="26"/>
      <c r="BB1283" s="26"/>
      <c r="BC1283" s="24"/>
      <c r="BD1283" s="26"/>
      <c r="BE1283" s="26"/>
      <c r="BF1283" s="26"/>
      <c r="BG1283" s="24"/>
      <c r="BH1283" s="26">
        <v>8900</v>
      </c>
      <c r="BI1283" s="26">
        <v>0</v>
      </c>
      <c r="BJ1283" s="26">
        <f t="shared" ref="BJ1283:BJ1332" si="123">+BH1283+BI1283</f>
        <v>8900</v>
      </c>
      <c r="BK1283" s="24"/>
      <c r="BL1283" s="26"/>
      <c r="BM1283" s="26"/>
      <c r="BN1283" s="26"/>
      <c r="BO1283" s="24"/>
      <c r="BP1283" s="26"/>
      <c r="BQ1283" s="26"/>
      <c r="BR1283" s="26"/>
      <c r="BS1283" s="24"/>
      <c r="BT1283" s="24"/>
      <c r="BU1283" s="24"/>
      <c r="BV1283" s="24"/>
      <c r="BW1283" s="24"/>
      <c r="BX1283" s="26">
        <f>VLOOKUP(A1283,'[5]instrumentacion (486)'!$A$1:$U$494,19,0)</f>
        <v>13500</v>
      </c>
      <c r="BY1283" s="26">
        <f>VLOOKUP(A1283,'[5]instrumentacion (486)'!$A$1:$U$494,20,0)</f>
        <v>0</v>
      </c>
      <c r="BZ1283" s="26">
        <f t="shared" ref="BZ1283:BZ1332" si="124">+BX1283+BY1283</f>
        <v>13500</v>
      </c>
      <c r="CA1283" s="24"/>
      <c r="CB1283" s="26"/>
      <c r="CC1283" s="26"/>
      <c r="CD1283" s="26"/>
      <c r="CE1283" s="24"/>
      <c r="CF1283" s="26"/>
      <c r="CG1283" s="26"/>
      <c r="CH1283" s="26"/>
      <c r="CI1283" s="24"/>
      <c r="CJ1283" s="26"/>
      <c r="CK1283" s="26"/>
      <c r="CL1283" s="26"/>
      <c r="CM1283" s="24"/>
      <c r="CN1283" s="26">
        <v>6502</v>
      </c>
      <c r="CO1283" s="26">
        <v>0</v>
      </c>
      <c r="CP1283" s="26">
        <f t="shared" ref="CP1283:CP1296" si="125">+CN1283+CO1283</f>
        <v>6502</v>
      </c>
      <c r="CQ1283" s="24"/>
      <c r="CR1283" s="26"/>
      <c r="CS1283" s="26"/>
      <c r="CT1283" s="26"/>
      <c r="CU1283" s="24"/>
      <c r="CV1283" s="26"/>
      <c r="CW1283" s="26"/>
      <c r="CX1283" s="26"/>
      <c r="CY1283" s="46"/>
      <c r="CZ1283" s="28"/>
      <c r="DA1283" s="28"/>
      <c r="DB1283" s="35"/>
      <c r="DE1283" s="31">
        <f t="shared" si="115"/>
        <v>8864</v>
      </c>
    </row>
    <row r="1284" spans="1:109" ht="22.5" x14ac:dyDescent="0.25">
      <c r="A1284" s="36">
        <v>19</v>
      </c>
      <c r="B1284" s="39" t="s">
        <v>1476</v>
      </c>
      <c r="C1284" s="21" t="s">
        <v>43</v>
      </c>
      <c r="D1284" s="40">
        <v>108</v>
      </c>
      <c r="E1284" s="22">
        <v>108</v>
      </c>
      <c r="F1284" s="22" t="s">
        <v>1473</v>
      </c>
      <c r="G1284" s="22" t="s">
        <v>1474</v>
      </c>
      <c r="H1284" s="22"/>
      <c r="I1284" s="22"/>
      <c r="J1284" s="22"/>
      <c r="K1284" s="22"/>
      <c r="L1284" s="23"/>
      <c r="M1284" s="23"/>
      <c r="N1284" s="22"/>
      <c r="O1284" s="22"/>
      <c r="P1284" s="22"/>
      <c r="Q1284" s="22"/>
      <c r="R1284" s="24"/>
      <c r="S1284" s="24"/>
      <c r="T1284" s="24"/>
      <c r="U1284" s="24"/>
      <c r="V1284" s="24"/>
      <c r="W1284" s="24"/>
      <c r="X1284" s="26"/>
      <c r="Y1284" s="26"/>
      <c r="Z1284" s="26"/>
      <c r="AA1284" s="24"/>
      <c r="AB1284" s="24"/>
      <c r="AC1284" s="24"/>
      <c r="AD1284" s="24"/>
      <c r="AE1284" s="24"/>
      <c r="AF1284" s="24"/>
      <c r="AG1284" s="24"/>
      <c r="AH1284" s="24"/>
      <c r="AI1284" s="24"/>
      <c r="AJ1284" s="24"/>
      <c r="AK1284" s="24"/>
      <c r="AL1284" s="24"/>
      <c r="AM1284" s="24"/>
      <c r="AN1284" s="26"/>
      <c r="AO1284" s="26"/>
      <c r="AP1284" s="26"/>
      <c r="AQ1284" s="24"/>
      <c r="AR1284" s="26"/>
      <c r="AS1284" s="26"/>
      <c r="AT1284" s="26"/>
      <c r="AU1284" s="24"/>
      <c r="AV1284" s="24"/>
      <c r="AW1284" s="24"/>
      <c r="AX1284" s="24"/>
      <c r="AY1284" s="24"/>
      <c r="AZ1284" s="26"/>
      <c r="BA1284" s="26"/>
      <c r="BB1284" s="26"/>
      <c r="BC1284" s="24"/>
      <c r="BD1284" s="26"/>
      <c r="BE1284" s="26"/>
      <c r="BF1284" s="26"/>
      <c r="BG1284" s="24"/>
      <c r="BH1284" s="26">
        <v>8900</v>
      </c>
      <c r="BI1284" s="26">
        <v>0</v>
      </c>
      <c r="BJ1284" s="26">
        <f t="shared" si="123"/>
        <v>8900</v>
      </c>
      <c r="BK1284" s="24"/>
      <c r="BL1284" s="26"/>
      <c r="BM1284" s="26"/>
      <c r="BN1284" s="26"/>
      <c r="BO1284" s="24"/>
      <c r="BP1284" s="26"/>
      <c r="BQ1284" s="26"/>
      <c r="BR1284" s="26"/>
      <c r="BS1284" s="24"/>
      <c r="BT1284" s="24"/>
      <c r="BU1284" s="24"/>
      <c r="BV1284" s="24"/>
      <c r="BW1284" s="24"/>
      <c r="BX1284" s="26">
        <f>VLOOKUP(A1284,'[5]instrumentacion (486)'!$A$1:$U$494,19,0)</f>
        <v>13500</v>
      </c>
      <c r="BY1284" s="26">
        <f>VLOOKUP(A1284,'[5]instrumentacion (486)'!$A$1:$U$494,20,0)</f>
        <v>0</v>
      </c>
      <c r="BZ1284" s="26">
        <f t="shared" si="124"/>
        <v>13500</v>
      </c>
      <c r="CA1284" s="24"/>
      <c r="CB1284" s="26"/>
      <c r="CC1284" s="26"/>
      <c r="CD1284" s="26"/>
      <c r="CE1284" s="24"/>
      <c r="CF1284" s="26"/>
      <c r="CG1284" s="26"/>
      <c r="CH1284" s="26"/>
      <c r="CI1284" s="24"/>
      <c r="CJ1284" s="26"/>
      <c r="CK1284" s="26"/>
      <c r="CL1284" s="26"/>
      <c r="CM1284" s="24"/>
      <c r="CN1284" s="26">
        <v>6502</v>
      </c>
      <c r="CO1284" s="26">
        <v>0</v>
      </c>
      <c r="CP1284" s="26">
        <f t="shared" si="125"/>
        <v>6502</v>
      </c>
      <c r="CQ1284" s="24"/>
      <c r="CR1284" s="26"/>
      <c r="CS1284" s="26"/>
      <c r="CT1284" s="26"/>
      <c r="CU1284" s="24"/>
      <c r="CV1284" s="26"/>
      <c r="CW1284" s="26"/>
      <c r="CX1284" s="26"/>
      <c r="CY1284" s="46"/>
      <c r="CZ1284" s="28"/>
      <c r="DA1284" s="28"/>
      <c r="DB1284" s="35"/>
      <c r="DE1284" s="31">
        <f t="shared" ref="DE1284:DE1347" si="126">MEDIAN(V1284,Z1284,AD1284,AH1284,AL1284,AP1284,AT1284,AX1284,BB1284,BF1284,BJ1284,BN1284,BR1284,BV1284,BZ1284,CD1284,CH1284,CL1284,CP1284,CT1284,CX1284,DB1284)</f>
        <v>8900</v>
      </c>
    </row>
    <row r="1285" spans="1:109" ht="22.5" x14ac:dyDescent="0.25">
      <c r="A1285" s="18">
        <v>20</v>
      </c>
      <c r="B1285" s="38" t="s">
        <v>1477</v>
      </c>
      <c r="C1285" s="33" t="s">
        <v>385</v>
      </c>
      <c r="D1285" s="21">
        <v>64</v>
      </c>
      <c r="E1285" s="22">
        <v>64</v>
      </c>
      <c r="F1285" s="22" t="s">
        <v>1473</v>
      </c>
      <c r="G1285" s="22" t="s">
        <v>1474</v>
      </c>
      <c r="H1285" s="22"/>
      <c r="I1285" s="22"/>
      <c r="J1285" s="22"/>
      <c r="K1285" s="22"/>
      <c r="L1285" s="23"/>
      <c r="M1285" s="23"/>
      <c r="N1285" s="22"/>
      <c r="O1285" s="22"/>
      <c r="P1285" s="22"/>
      <c r="Q1285" s="22"/>
      <c r="R1285" s="24"/>
      <c r="S1285" s="24"/>
      <c r="T1285" s="24"/>
      <c r="U1285" s="24"/>
      <c r="V1285" s="24"/>
      <c r="W1285" s="24"/>
      <c r="X1285" s="26"/>
      <c r="Y1285" s="26"/>
      <c r="Z1285" s="26"/>
      <c r="AA1285" s="24"/>
      <c r="AB1285" s="24"/>
      <c r="AC1285" s="24"/>
      <c r="AD1285" s="24"/>
      <c r="AE1285" s="24"/>
      <c r="AF1285" s="24"/>
      <c r="AG1285" s="24"/>
      <c r="AH1285" s="24"/>
      <c r="AI1285" s="24"/>
      <c r="AJ1285" s="24"/>
      <c r="AK1285" s="24"/>
      <c r="AL1285" s="24"/>
      <c r="AM1285" s="24"/>
      <c r="AN1285" s="26"/>
      <c r="AO1285" s="26"/>
      <c r="AP1285" s="26"/>
      <c r="AQ1285" s="24"/>
      <c r="AR1285" s="26"/>
      <c r="AS1285" s="26"/>
      <c r="AT1285" s="26"/>
      <c r="AU1285" s="24"/>
      <c r="AV1285" s="24"/>
      <c r="AW1285" s="24"/>
      <c r="AX1285" s="24"/>
      <c r="AY1285" s="24"/>
      <c r="AZ1285" s="26"/>
      <c r="BA1285" s="26"/>
      <c r="BB1285" s="26"/>
      <c r="BC1285" s="24"/>
      <c r="BD1285" s="26"/>
      <c r="BE1285" s="26"/>
      <c r="BF1285" s="26"/>
      <c r="BG1285" s="24"/>
      <c r="BH1285" s="26">
        <v>8900</v>
      </c>
      <c r="BI1285" s="26">
        <v>0</v>
      </c>
      <c r="BJ1285" s="26">
        <f t="shared" si="123"/>
        <v>8900</v>
      </c>
      <c r="BK1285" s="24"/>
      <c r="BL1285" s="26"/>
      <c r="BM1285" s="26"/>
      <c r="BN1285" s="26"/>
      <c r="BO1285" s="24"/>
      <c r="BP1285" s="26"/>
      <c r="BQ1285" s="26"/>
      <c r="BR1285" s="26"/>
      <c r="BS1285" s="24"/>
      <c r="BT1285" s="24"/>
      <c r="BU1285" s="24"/>
      <c r="BV1285" s="24"/>
      <c r="BW1285" s="24"/>
      <c r="BX1285" s="26">
        <f>VLOOKUP(A1285,'[5]instrumentacion (486)'!$A$1:$U$494,19,0)</f>
        <v>13500</v>
      </c>
      <c r="BY1285" s="26">
        <f>VLOOKUP(A1285,'[5]instrumentacion (486)'!$A$1:$U$494,20,0)</f>
        <v>0</v>
      </c>
      <c r="BZ1285" s="26">
        <f t="shared" si="124"/>
        <v>13500</v>
      </c>
      <c r="CA1285" s="24"/>
      <c r="CB1285" s="26"/>
      <c r="CC1285" s="26"/>
      <c r="CD1285" s="26"/>
      <c r="CE1285" s="24"/>
      <c r="CF1285" s="26"/>
      <c r="CG1285" s="26"/>
      <c r="CH1285" s="26"/>
      <c r="CI1285" s="24"/>
      <c r="CJ1285" s="26"/>
      <c r="CK1285" s="26"/>
      <c r="CL1285" s="26"/>
      <c r="CM1285" s="24"/>
      <c r="CN1285" s="26">
        <v>6502</v>
      </c>
      <c r="CO1285" s="26">
        <v>0</v>
      </c>
      <c r="CP1285" s="26">
        <f t="shared" si="125"/>
        <v>6502</v>
      </c>
      <c r="CQ1285" s="24"/>
      <c r="CR1285" s="26"/>
      <c r="CS1285" s="26"/>
      <c r="CT1285" s="26"/>
      <c r="CU1285" s="24"/>
      <c r="CV1285" s="26"/>
      <c r="CW1285" s="26"/>
      <c r="CX1285" s="26"/>
      <c r="CY1285" s="46"/>
      <c r="CZ1285" s="28"/>
      <c r="DA1285" s="28"/>
      <c r="DB1285" s="35"/>
      <c r="DE1285" s="31">
        <f t="shared" si="126"/>
        <v>8900</v>
      </c>
    </row>
    <row r="1286" spans="1:109" ht="22.5" x14ac:dyDescent="0.25">
      <c r="A1286" s="18">
        <v>21</v>
      </c>
      <c r="B1286" s="32" t="s">
        <v>1478</v>
      </c>
      <c r="C1286" s="33" t="s">
        <v>385</v>
      </c>
      <c r="D1286" s="21">
        <v>57</v>
      </c>
      <c r="E1286" s="22">
        <v>57</v>
      </c>
      <c r="F1286" s="22" t="s">
        <v>1473</v>
      </c>
      <c r="G1286" s="22" t="s">
        <v>1474</v>
      </c>
      <c r="H1286" s="22"/>
      <c r="I1286" s="22"/>
      <c r="J1286" s="22"/>
      <c r="K1286" s="22"/>
      <c r="L1286" s="23"/>
      <c r="M1286" s="23"/>
      <c r="N1286" s="22"/>
      <c r="O1286" s="22"/>
      <c r="P1286" s="22"/>
      <c r="Q1286" s="22"/>
      <c r="R1286" s="24"/>
      <c r="S1286" s="24"/>
      <c r="T1286" s="24"/>
      <c r="U1286" s="24"/>
      <c r="V1286" s="24"/>
      <c r="W1286" s="24"/>
      <c r="X1286" s="26"/>
      <c r="Y1286" s="26"/>
      <c r="Z1286" s="26"/>
      <c r="AA1286" s="24"/>
      <c r="AB1286" s="24"/>
      <c r="AC1286" s="24"/>
      <c r="AD1286" s="24"/>
      <c r="AE1286" s="24"/>
      <c r="AF1286" s="24"/>
      <c r="AG1286" s="24"/>
      <c r="AH1286" s="24"/>
      <c r="AI1286" s="24"/>
      <c r="AJ1286" s="24"/>
      <c r="AK1286" s="24"/>
      <c r="AL1286" s="24"/>
      <c r="AM1286" s="24"/>
      <c r="AN1286" s="26">
        <v>42602.666666666664</v>
      </c>
      <c r="AO1286" s="26">
        <v>0</v>
      </c>
      <c r="AP1286" s="26">
        <f>+AN1286+AO1286</f>
        <v>42602.666666666664</v>
      </c>
      <c r="AQ1286" s="24"/>
      <c r="AR1286" s="26"/>
      <c r="AS1286" s="26"/>
      <c r="AT1286" s="26"/>
      <c r="AU1286" s="24"/>
      <c r="AV1286" s="24"/>
      <c r="AW1286" s="24"/>
      <c r="AX1286" s="24"/>
      <c r="AY1286" s="24"/>
      <c r="AZ1286" s="26"/>
      <c r="BA1286" s="26"/>
      <c r="BB1286" s="26"/>
      <c r="BC1286" s="24"/>
      <c r="BD1286" s="26"/>
      <c r="BE1286" s="26"/>
      <c r="BF1286" s="26"/>
      <c r="BG1286" s="24"/>
      <c r="BH1286" s="26">
        <v>47500</v>
      </c>
      <c r="BI1286" s="26">
        <v>0</v>
      </c>
      <c r="BJ1286" s="26">
        <f t="shared" si="123"/>
        <v>47500</v>
      </c>
      <c r="BK1286" s="24"/>
      <c r="BL1286" s="26"/>
      <c r="BM1286" s="26"/>
      <c r="BN1286" s="26"/>
      <c r="BO1286" s="24"/>
      <c r="BP1286" s="26"/>
      <c r="BQ1286" s="26"/>
      <c r="BR1286" s="26"/>
      <c r="BS1286" s="24"/>
      <c r="BT1286" s="24"/>
      <c r="BU1286" s="24"/>
      <c r="BV1286" s="24"/>
      <c r="BW1286" s="24"/>
      <c r="BX1286" s="26">
        <f>VLOOKUP(A1286,'[5]instrumentacion (486)'!$A$1:$U$494,19,0)</f>
        <v>13500</v>
      </c>
      <c r="BY1286" s="26">
        <f>VLOOKUP(A1286,'[5]instrumentacion (486)'!$A$1:$U$494,20,0)</f>
        <v>0</v>
      </c>
      <c r="BZ1286" s="26">
        <f t="shared" si="124"/>
        <v>13500</v>
      </c>
      <c r="CA1286" s="24"/>
      <c r="CB1286" s="26"/>
      <c r="CC1286" s="26"/>
      <c r="CD1286" s="26"/>
      <c r="CE1286" s="24"/>
      <c r="CF1286" s="26"/>
      <c r="CG1286" s="26"/>
      <c r="CH1286" s="26"/>
      <c r="CI1286" s="24"/>
      <c r="CJ1286" s="26"/>
      <c r="CK1286" s="26"/>
      <c r="CL1286" s="26"/>
      <c r="CM1286" s="24"/>
      <c r="CN1286" s="26">
        <v>22792</v>
      </c>
      <c r="CO1286" s="26">
        <v>0</v>
      </c>
      <c r="CP1286" s="26">
        <f t="shared" si="125"/>
        <v>22792</v>
      </c>
      <c r="CQ1286" s="24"/>
      <c r="CR1286" s="26"/>
      <c r="CS1286" s="26"/>
      <c r="CT1286" s="26"/>
      <c r="CU1286" s="24"/>
      <c r="CV1286" s="26"/>
      <c r="CW1286" s="26"/>
      <c r="CX1286" s="26"/>
      <c r="CY1286" s="46"/>
      <c r="CZ1286" s="28"/>
      <c r="DA1286" s="28"/>
      <c r="DB1286" s="35"/>
      <c r="DE1286" s="31">
        <f t="shared" si="126"/>
        <v>32697.333333333332</v>
      </c>
    </row>
    <row r="1287" spans="1:109" ht="22.5" x14ac:dyDescent="0.25">
      <c r="A1287" s="36">
        <v>22</v>
      </c>
      <c r="B1287" s="38" t="s">
        <v>1479</v>
      </c>
      <c r="C1287" s="33" t="s">
        <v>385</v>
      </c>
      <c r="D1287" s="21">
        <v>36</v>
      </c>
      <c r="E1287" s="22">
        <v>36</v>
      </c>
      <c r="F1287" s="22" t="s">
        <v>1473</v>
      </c>
      <c r="G1287" s="22" t="s">
        <v>1474</v>
      </c>
      <c r="H1287" s="22"/>
      <c r="I1287" s="22"/>
      <c r="J1287" s="22"/>
      <c r="K1287" s="22"/>
      <c r="L1287" s="23"/>
      <c r="M1287" s="23"/>
      <c r="N1287" s="22"/>
      <c r="O1287" s="22"/>
      <c r="P1287" s="22"/>
      <c r="Q1287" s="22"/>
      <c r="R1287" s="24"/>
      <c r="S1287" s="24"/>
      <c r="T1287" s="24"/>
      <c r="U1287" s="24"/>
      <c r="V1287" s="24"/>
      <c r="W1287" s="24"/>
      <c r="X1287" s="26"/>
      <c r="Y1287" s="26"/>
      <c r="Z1287" s="26"/>
      <c r="AA1287" s="24"/>
      <c r="AB1287" s="24"/>
      <c r="AC1287" s="24"/>
      <c r="AD1287" s="24"/>
      <c r="AE1287" s="24"/>
      <c r="AF1287" s="24"/>
      <c r="AG1287" s="24"/>
      <c r="AH1287" s="24"/>
      <c r="AI1287" s="24"/>
      <c r="AJ1287" s="24"/>
      <c r="AK1287" s="24"/>
      <c r="AL1287" s="24"/>
      <c r="AM1287" s="24"/>
      <c r="AN1287" s="26">
        <v>41140</v>
      </c>
      <c r="AO1287" s="26">
        <v>0</v>
      </c>
      <c r="AP1287" s="26">
        <f>+AN1287+AO1287</f>
        <v>41140</v>
      </c>
      <c r="AQ1287" s="24"/>
      <c r="AR1287" s="26"/>
      <c r="AS1287" s="26"/>
      <c r="AT1287" s="26"/>
      <c r="AU1287" s="24"/>
      <c r="AV1287" s="24"/>
      <c r="AW1287" s="24"/>
      <c r="AX1287" s="24"/>
      <c r="AY1287" s="24"/>
      <c r="AZ1287" s="26"/>
      <c r="BA1287" s="26"/>
      <c r="BB1287" s="26"/>
      <c r="BC1287" s="24"/>
      <c r="BD1287" s="26"/>
      <c r="BE1287" s="26"/>
      <c r="BF1287" s="26"/>
      <c r="BG1287" s="24"/>
      <c r="BH1287" s="26">
        <v>11000</v>
      </c>
      <c r="BI1287" s="26">
        <v>0</v>
      </c>
      <c r="BJ1287" s="26">
        <f t="shared" si="123"/>
        <v>11000</v>
      </c>
      <c r="BK1287" s="24"/>
      <c r="BL1287" s="26"/>
      <c r="BM1287" s="26"/>
      <c r="BN1287" s="26"/>
      <c r="BO1287" s="24"/>
      <c r="BP1287" s="26"/>
      <c r="BQ1287" s="26"/>
      <c r="BR1287" s="26"/>
      <c r="BS1287" s="24"/>
      <c r="BT1287" s="24"/>
      <c r="BU1287" s="24"/>
      <c r="BV1287" s="24"/>
      <c r="BW1287" s="24"/>
      <c r="BX1287" s="26">
        <f>VLOOKUP(A1287,'[5]instrumentacion (486)'!$A$1:$U$494,19,0)</f>
        <v>13500</v>
      </c>
      <c r="BY1287" s="26">
        <f>VLOOKUP(A1287,'[5]instrumentacion (486)'!$A$1:$U$494,20,0)</f>
        <v>0</v>
      </c>
      <c r="BZ1287" s="26">
        <f t="shared" si="124"/>
        <v>13500</v>
      </c>
      <c r="CA1287" s="24"/>
      <c r="CB1287" s="26"/>
      <c r="CC1287" s="26"/>
      <c r="CD1287" s="26"/>
      <c r="CE1287" s="24"/>
      <c r="CF1287" s="26"/>
      <c r="CG1287" s="26"/>
      <c r="CH1287" s="26"/>
      <c r="CI1287" s="24"/>
      <c r="CJ1287" s="26"/>
      <c r="CK1287" s="26"/>
      <c r="CL1287" s="26"/>
      <c r="CM1287" s="24"/>
      <c r="CN1287" s="26">
        <v>22792</v>
      </c>
      <c r="CO1287" s="26">
        <v>0</v>
      </c>
      <c r="CP1287" s="26">
        <f t="shared" si="125"/>
        <v>22792</v>
      </c>
      <c r="CQ1287" s="24"/>
      <c r="CR1287" s="26"/>
      <c r="CS1287" s="26"/>
      <c r="CT1287" s="26"/>
      <c r="CU1287" s="24"/>
      <c r="CV1287" s="26"/>
      <c r="CW1287" s="26"/>
      <c r="CX1287" s="26"/>
      <c r="CY1287" s="46"/>
      <c r="CZ1287" s="28"/>
      <c r="DA1287" s="28"/>
      <c r="DB1287" s="35"/>
      <c r="DE1287" s="31">
        <f t="shared" si="126"/>
        <v>18146</v>
      </c>
    </row>
    <row r="1288" spans="1:109" ht="33.75" x14ac:dyDescent="0.25">
      <c r="A1288" s="18">
        <v>23</v>
      </c>
      <c r="B1288" s="39" t="s">
        <v>1480</v>
      </c>
      <c r="C1288" s="21" t="s">
        <v>43</v>
      </c>
      <c r="D1288" s="40">
        <v>360</v>
      </c>
      <c r="E1288" s="22">
        <v>360</v>
      </c>
      <c r="F1288" s="22" t="s">
        <v>1473</v>
      </c>
      <c r="G1288" s="22" t="s">
        <v>1474</v>
      </c>
      <c r="H1288" s="22"/>
      <c r="I1288" s="22"/>
      <c r="J1288" s="22"/>
      <c r="K1288" s="22"/>
      <c r="L1288" s="23"/>
      <c r="M1288" s="23"/>
      <c r="N1288" s="22"/>
      <c r="O1288" s="22"/>
      <c r="P1288" s="22"/>
      <c r="Q1288" s="22"/>
      <c r="R1288" s="24"/>
      <c r="S1288" s="24"/>
      <c r="T1288" s="24"/>
      <c r="U1288" s="24"/>
      <c r="V1288" s="24"/>
      <c r="W1288" s="24"/>
      <c r="X1288" s="26"/>
      <c r="Y1288" s="26"/>
      <c r="Z1288" s="26"/>
      <c r="AA1288" s="24"/>
      <c r="AB1288" s="24"/>
      <c r="AC1288" s="24"/>
      <c r="AD1288" s="24"/>
      <c r="AE1288" s="24"/>
      <c r="AF1288" s="24"/>
      <c r="AG1288" s="24"/>
      <c r="AH1288" s="24"/>
      <c r="AI1288" s="24"/>
      <c r="AJ1288" s="24"/>
      <c r="AK1288" s="24"/>
      <c r="AL1288" s="24"/>
      <c r="AM1288" s="24"/>
      <c r="AN1288" s="26"/>
      <c r="AO1288" s="26"/>
      <c r="AP1288" s="26"/>
      <c r="AQ1288" s="24"/>
      <c r="AR1288" s="26"/>
      <c r="AS1288" s="26"/>
      <c r="AT1288" s="26"/>
      <c r="AU1288" s="24"/>
      <c r="AV1288" s="24"/>
      <c r="AW1288" s="24"/>
      <c r="AX1288" s="24"/>
      <c r="AY1288" s="24"/>
      <c r="AZ1288" s="26"/>
      <c r="BA1288" s="26"/>
      <c r="BB1288" s="26"/>
      <c r="BC1288" s="24"/>
      <c r="BD1288" s="26"/>
      <c r="BE1288" s="26"/>
      <c r="BF1288" s="26"/>
      <c r="BG1288" s="24"/>
      <c r="BH1288" s="26">
        <v>10900</v>
      </c>
      <c r="BI1288" s="26">
        <v>0</v>
      </c>
      <c r="BJ1288" s="26">
        <f t="shared" si="123"/>
        <v>10900</v>
      </c>
      <c r="BK1288" s="24"/>
      <c r="BL1288" s="26"/>
      <c r="BM1288" s="26"/>
      <c r="BN1288" s="26"/>
      <c r="BO1288" s="24"/>
      <c r="BP1288" s="26"/>
      <c r="BQ1288" s="26"/>
      <c r="BR1288" s="26"/>
      <c r="BS1288" s="24"/>
      <c r="BT1288" s="24"/>
      <c r="BU1288" s="24"/>
      <c r="BV1288" s="24"/>
      <c r="BW1288" s="24"/>
      <c r="BX1288" s="26">
        <f>VLOOKUP(A1288,'[5]instrumentacion (486)'!$A$1:$U$494,19,0)</f>
        <v>13500</v>
      </c>
      <c r="BY1288" s="26">
        <f>VLOOKUP(A1288,'[5]instrumentacion (486)'!$A$1:$U$494,20,0)</f>
        <v>0</v>
      </c>
      <c r="BZ1288" s="26">
        <f t="shared" si="124"/>
        <v>13500</v>
      </c>
      <c r="CA1288" s="24"/>
      <c r="CB1288" s="26"/>
      <c r="CC1288" s="26"/>
      <c r="CD1288" s="26"/>
      <c r="CE1288" s="24"/>
      <c r="CF1288" s="26"/>
      <c r="CG1288" s="26"/>
      <c r="CH1288" s="26"/>
      <c r="CI1288" s="24"/>
      <c r="CJ1288" s="26"/>
      <c r="CK1288" s="26"/>
      <c r="CL1288" s="26"/>
      <c r="CM1288" s="24"/>
      <c r="CN1288" s="26">
        <v>7980</v>
      </c>
      <c r="CO1288" s="26">
        <v>0</v>
      </c>
      <c r="CP1288" s="26">
        <f t="shared" si="125"/>
        <v>7980</v>
      </c>
      <c r="CQ1288" s="24"/>
      <c r="CR1288" s="26"/>
      <c r="CS1288" s="26"/>
      <c r="CT1288" s="26"/>
      <c r="CU1288" s="24"/>
      <c r="CV1288" s="26"/>
      <c r="CW1288" s="26"/>
      <c r="CX1288" s="26"/>
      <c r="CY1288" s="46"/>
      <c r="CZ1288" s="28"/>
      <c r="DA1288" s="28"/>
      <c r="DB1288" s="35"/>
      <c r="DE1288" s="31">
        <f t="shared" si="126"/>
        <v>10900</v>
      </c>
    </row>
    <row r="1289" spans="1:109" ht="33.75" x14ac:dyDescent="0.25">
      <c r="A1289" s="18">
        <v>24</v>
      </c>
      <c r="B1289" s="39" t="s">
        <v>1481</v>
      </c>
      <c r="C1289" s="21" t="s">
        <v>43</v>
      </c>
      <c r="D1289" s="40">
        <v>648</v>
      </c>
      <c r="E1289" s="22">
        <v>648</v>
      </c>
      <c r="F1289" s="22" t="s">
        <v>1473</v>
      </c>
      <c r="G1289" s="22" t="s">
        <v>1474</v>
      </c>
      <c r="H1289" s="22"/>
      <c r="I1289" s="22"/>
      <c r="J1289" s="22"/>
      <c r="K1289" s="22"/>
      <c r="L1289" s="23"/>
      <c r="M1289" s="23"/>
      <c r="N1289" s="22"/>
      <c r="O1289" s="22"/>
      <c r="P1289" s="22"/>
      <c r="Q1289" s="22"/>
      <c r="R1289" s="24"/>
      <c r="S1289" s="24"/>
      <c r="T1289" s="24"/>
      <c r="U1289" s="24"/>
      <c r="V1289" s="24"/>
      <c r="W1289" s="24"/>
      <c r="X1289" s="26"/>
      <c r="Y1289" s="26"/>
      <c r="Z1289" s="26"/>
      <c r="AA1289" s="24"/>
      <c r="AB1289" s="24"/>
      <c r="AC1289" s="24"/>
      <c r="AD1289" s="24"/>
      <c r="AE1289" s="24"/>
      <c r="AF1289" s="24"/>
      <c r="AG1289" s="24"/>
      <c r="AH1289" s="24"/>
      <c r="AI1289" s="24"/>
      <c r="AJ1289" s="24"/>
      <c r="AK1289" s="24"/>
      <c r="AL1289" s="24"/>
      <c r="AM1289" s="24"/>
      <c r="AN1289" s="26"/>
      <c r="AO1289" s="26"/>
      <c r="AP1289" s="26"/>
      <c r="AQ1289" s="24"/>
      <c r="AR1289" s="26"/>
      <c r="AS1289" s="26"/>
      <c r="AT1289" s="26"/>
      <c r="AU1289" s="24"/>
      <c r="AV1289" s="24"/>
      <c r="AW1289" s="24"/>
      <c r="AX1289" s="24"/>
      <c r="AY1289" s="24"/>
      <c r="AZ1289" s="26"/>
      <c r="BA1289" s="26"/>
      <c r="BB1289" s="26"/>
      <c r="BC1289" s="24"/>
      <c r="BD1289" s="26"/>
      <c r="BE1289" s="26"/>
      <c r="BF1289" s="26"/>
      <c r="BG1289" s="24"/>
      <c r="BH1289" s="26">
        <v>10500</v>
      </c>
      <c r="BI1289" s="26">
        <v>0</v>
      </c>
      <c r="BJ1289" s="26">
        <f t="shared" si="123"/>
        <v>10500</v>
      </c>
      <c r="BK1289" s="24"/>
      <c r="BL1289" s="26"/>
      <c r="BM1289" s="26"/>
      <c r="BN1289" s="26"/>
      <c r="BO1289" s="24"/>
      <c r="BP1289" s="26"/>
      <c r="BQ1289" s="26"/>
      <c r="BR1289" s="26"/>
      <c r="BS1289" s="24"/>
      <c r="BT1289" s="24"/>
      <c r="BU1289" s="24"/>
      <c r="BV1289" s="24"/>
      <c r="BW1289" s="24"/>
      <c r="BX1289" s="26">
        <f>VLOOKUP(A1289,'[5]instrumentacion (486)'!$A$1:$U$494,19,0)</f>
        <v>13500</v>
      </c>
      <c r="BY1289" s="26">
        <f>VLOOKUP(A1289,'[5]instrumentacion (486)'!$A$1:$U$494,20,0)</f>
        <v>0</v>
      </c>
      <c r="BZ1289" s="26">
        <f t="shared" si="124"/>
        <v>13500</v>
      </c>
      <c r="CA1289" s="24"/>
      <c r="CB1289" s="26"/>
      <c r="CC1289" s="26"/>
      <c r="CD1289" s="26"/>
      <c r="CE1289" s="24"/>
      <c r="CF1289" s="26"/>
      <c r="CG1289" s="26"/>
      <c r="CH1289" s="26"/>
      <c r="CI1289" s="24"/>
      <c r="CJ1289" s="26"/>
      <c r="CK1289" s="26"/>
      <c r="CL1289" s="26"/>
      <c r="CM1289" s="24"/>
      <c r="CN1289" s="26">
        <v>7271</v>
      </c>
      <c r="CO1289" s="26">
        <v>0</v>
      </c>
      <c r="CP1289" s="26">
        <f t="shared" si="125"/>
        <v>7271</v>
      </c>
      <c r="CQ1289" s="24"/>
      <c r="CR1289" s="26"/>
      <c r="CS1289" s="26"/>
      <c r="CT1289" s="26"/>
      <c r="CU1289" s="24"/>
      <c r="CV1289" s="26"/>
      <c r="CW1289" s="26"/>
      <c r="CX1289" s="26"/>
      <c r="CY1289" s="46"/>
      <c r="CZ1289" s="28"/>
      <c r="DA1289" s="28"/>
      <c r="DB1289" s="35"/>
      <c r="DE1289" s="31">
        <f t="shared" si="126"/>
        <v>10500</v>
      </c>
    </row>
    <row r="1290" spans="1:109" ht="22.5" x14ac:dyDescent="0.25">
      <c r="A1290" s="36">
        <v>25</v>
      </c>
      <c r="B1290" s="39" t="s">
        <v>1482</v>
      </c>
      <c r="C1290" s="21" t="s">
        <v>43</v>
      </c>
      <c r="D1290" s="40">
        <v>1152</v>
      </c>
      <c r="E1290" s="22">
        <v>1152</v>
      </c>
      <c r="F1290" s="22" t="s">
        <v>1473</v>
      </c>
      <c r="G1290" s="22" t="s">
        <v>1474</v>
      </c>
      <c r="H1290" s="22"/>
      <c r="I1290" s="22"/>
      <c r="J1290" s="22"/>
      <c r="K1290" s="22"/>
      <c r="L1290" s="23"/>
      <c r="M1290" s="23"/>
      <c r="N1290" s="22"/>
      <c r="O1290" s="22"/>
      <c r="P1290" s="22"/>
      <c r="Q1290" s="22"/>
      <c r="R1290" s="24"/>
      <c r="S1290" s="24"/>
      <c r="T1290" s="24"/>
      <c r="U1290" s="24"/>
      <c r="V1290" s="24"/>
      <c r="W1290" s="24"/>
      <c r="X1290" s="26"/>
      <c r="Y1290" s="26"/>
      <c r="Z1290" s="26"/>
      <c r="AA1290" s="24"/>
      <c r="AB1290" s="24"/>
      <c r="AC1290" s="24"/>
      <c r="AD1290" s="24"/>
      <c r="AE1290" s="24"/>
      <c r="AF1290" s="24"/>
      <c r="AG1290" s="24"/>
      <c r="AH1290" s="24"/>
      <c r="AI1290" s="24"/>
      <c r="AJ1290" s="24"/>
      <c r="AK1290" s="24"/>
      <c r="AL1290" s="24"/>
      <c r="AM1290" s="24"/>
      <c r="AN1290" s="26"/>
      <c r="AO1290" s="26"/>
      <c r="AP1290" s="26"/>
      <c r="AQ1290" s="24"/>
      <c r="AR1290" s="26"/>
      <c r="AS1290" s="26"/>
      <c r="AT1290" s="26"/>
      <c r="AU1290" s="24"/>
      <c r="AV1290" s="24"/>
      <c r="AW1290" s="24"/>
      <c r="AX1290" s="24"/>
      <c r="AY1290" s="24"/>
      <c r="AZ1290" s="26"/>
      <c r="BA1290" s="26"/>
      <c r="BB1290" s="26"/>
      <c r="BC1290" s="24"/>
      <c r="BD1290" s="26"/>
      <c r="BE1290" s="26"/>
      <c r="BF1290" s="26"/>
      <c r="BG1290" s="24"/>
      <c r="BH1290" s="26">
        <v>10900</v>
      </c>
      <c r="BI1290" s="26">
        <v>0</v>
      </c>
      <c r="BJ1290" s="26">
        <f t="shared" si="123"/>
        <v>10900</v>
      </c>
      <c r="BK1290" s="24"/>
      <c r="BL1290" s="26"/>
      <c r="BM1290" s="26"/>
      <c r="BN1290" s="26"/>
      <c r="BO1290" s="24"/>
      <c r="BP1290" s="26"/>
      <c r="BQ1290" s="26"/>
      <c r="BR1290" s="26"/>
      <c r="BS1290" s="24"/>
      <c r="BT1290" s="24"/>
      <c r="BU1290" s="24"/>
      <c r="BV1290" s="24"/>
      <c r="BW1290" s="24"/>
      <c r="BX1290" s="26">
        <f>VLOOKUP(A1290,'[5]instrumentacion (486)'!$A$1:$U$494,19,0)</f>
        <v>13500</v>
      </c>
      <c r="BY1290" s="26">
        <f>VLOOKUP(A1290,'[5]instrumentacion (486)'!$A$1:$U$494,20,0)</f>
        <v>0</v>
      </c>
      <c r="BZ1290" s="26">
        <f t="shared" si="124"/>
        <v>13500</v>
      </c>
      <c r="CA1290" s="24"/>
      <c r="CB1290" s="26"/>
      <c r="CC1290" s="26"/>
      <c r="CD1290" s="26"/>
      <c r="CE1290" s="24"/>
      <c r="CF1290" s="26"/>
      <c r="CG1290" s="26"/>
      <c r="CH1290" s="26"/>
      <c r="CI1290" s="24"/>
      <c r="CJ1290" s="26"/>
      <c r="CK1290" s="26"/>
      <c r="CL1290" s="26"/>
      <c r="CM1290" s="24"/>
      <c r="CN1290" s="26">
        <v>7980</v>
      </c>
      <c r="CO1290" s="26">
        <v>0</v>
      </c>
      <c r="CP1290" s="26">
        <f t="shared" si="125"/>
        <v>7980</v>
      </c>
      <c r="CQ1290" s="24"/>
      <c r="CR1290" s="26"/>
      <c r="CS1290" s="26"/>
      <c r="CT1290" s="26"/>
      <c r="CU1290" s="24"/>
      <c r="CV1290" s="26"/>
      <c r="CW1290" s="26"/>
      <c r="CX1290" s="26"/>
      <c r="CY1290" s="46"/>
      <c r="CZ1290" s="28"/>
      <c r="DA1290" s="28"/>
      <c r="DB1290" s="35"/>
      <c r="DE1290" s="31">
        <f t="shared" si="126"/>
        <v>10900</v>
      </c>
    </row>
    <row r="1291" spans="1:109" ht="22.5" x14ac:dyDescent="0.25">
      <c r="A1291" s="18">
        <v>26</v>
      </c>
      <c r="B1291" s="39" t="s">
        <v>1483</v>
      </c>
      <c r="C1291" s="21" t="s">
        <v>43</v>
      </c>
      <c r="D1291" s="40">
        <v>720</v>
      </c>
      <c r="E1291" s="22">
        <v>720</v>
      </c>
      <c r="F1291" s="22" t="s">
        <v>1473</v>
      </c>
      <c r="G1291" s="22" t="s">
        <v>1474</v>
      </c>
      <c r="H1291" s="22"/>
      <c r="I1291" s="22"/>
      <c r="J1291" s="22"/>
      <c r="K1291" s="22"/>
      <c r="L1291" s="23"/>
      <c r="M1291" s="23"/>
      <c r="N1291" s="22"/>
      <c r="O1291" s="22"/>
      <c r="P1291" s="22"/>
      <c r="Q1291" s="22"/>
      <c r="R1291" s="24"/>
      <c r="S1291" s="24"/>
      <c r="T1291" s="24"/>
      <c r="U1291" s="24"/>
      <c r="V1291" s="24"/>
      <c r="W1291" s="24"/>
      <c r="X1291" s="26"/>
      <c r="Y1291" s="26"/>
      <c r="Z1291" s="26"/>
      <c r="AA1291" s="24"/>
      <c r="AB1291" s="24"/>
      <c r="AC1291" s="24"/>
      <c r="AD1291" s="24"/>
      <c r="AE1291" s="24"/>
      <c r="AF1291" s="24"/>
      <c r="AG1291" s="24"/>
      <c r="AH1291" s="24"/>
      <c r="AI1291" s="24"/>
      <c r="AJ1291" s="24"/>
      <c r="AK1291" s="24"/>
      <c r="AL1291" s="24"/>
      <c r="AM1291" s="24"/>
      <c r="AN1291" s="26"/>
      <c r="AO1291" s="26"/>
      <c r="AP1291" s="26"/>
      <c r="AQ1291" s="24"/>
      <c r="AR1291" s="26"/>
      <c r="AS1291" s="26"/>
      <c r="AT1291" s="26"/>
      <c r="AU1291" s="24"/>
      <c r="AV1291" s="24"/>
      <c r="AW1291" s="24"/>
      <c r="AX1291" s="24"/>
      <c r="AY1291" s="24"/>
      <c r="AZ1291" s="26"/>
      <c r="BA1291" s="26"/>
      <c r="BB1291" s="26"/>
      <c r="BC1291" s="24"/>
      <c r="BD1291" s="26"/>
      <c r="BE1291" s="26"/>
      <c r="BF1291" s="26"/>
      <c r="BG1291" s="24"/>
      <c r="BH1291" s="26">
        <v>10500</v>
      </c>
      <c r="BI1291" s="26">
        <v>0</v>
      </c>
      <c r="BJ1291" s="26">
        <f t="shared" si="123"/>
        <v>10500</v>
      </c>
      <c r="BK1291" s="24"/>
      <c r="BL1291" s="26"/>
      <c r="BM1291" s="26"/>
      <c r="BN1291" s="26"/>
      <c r="BO1291" s="24"/>
      <c r="BP1291" s="26"/>
      <c r="BQ1291" s="26"/>
      <c r="BR1291" s="26"/>
      <c r="BS1291" s="24"/>
      <c r="BT1291" s="24"/>
      <c r="BU1291" s="24"/>
      <c r="BV1291" s="24"/>
      <c r="BW1291" s="24"/>
      <c r="BX1291" s="26">
        <f>VLOOKUP(A1291,'[5]instrumentacion (486)'!$A$1:$U$494,19,0)</f>
        <v>13500</v>
      </c>
      <c r="BY1291" s="26">
        <f>VLOOKUP(A1291,'[5]instrumentacion (486)'!$A$1:$U$494,20,0)</f>
        <v>0</v>
      </c>
      <c r="BZ1291" s="26">
        <f t="shared" si="124"/>
        <v>13500</v>
      </c>
      <c r="CA1291" s="24"/>
      <c r="CB1291" s="26"/>
      <c r="CC1291" s="26"/>
      <c r="CD1291" s="26"/>
      <c r="CE1291" s="24"/>
      <c r="CF1291" s="26"/>
      <c r="CG1291" s="26"/>
      <c r="CH1291" s="26"/>
      <c r="CI1291" s="24"/>
      <c r="CJ1291" s="26"/>
      <c r="CK1291" s="26"/>
      <c r="CL1291" s="26"/>
      <c r="CM1291" s="24"/>
      <c r="CN1291" s="26">
        <v>7271</v>
      </c>
      <c r="CO1291" s="26">
        <v>0</v>
      </c>
      <c r="CP1291" s="26">
        <f t="shared" si="125"/>
        <v>7271</v>
      </c>
      <c r="CQ1291" s="24"/>
      <c r="CR1291" s="26"/>
      <c r="CS1291" s="26"/>
      <c r="CT1291" s="26"/>
      <c r="CU1291" s="24"/>
      <c r="CV1291" s="26"/>
      <c r="CW1291" s="26"/>
      <c r="CX1291" s="26"/>
      <c r="CY1291" s="46"/>
      <c r="CZ1291" s="28"/>
      <c r="DA1291" s="28"/>
      <c r="DB1291" s="35"/>
      <c r="DE1291" s="31">
        <f t="shared" si="126"/>
        <v>10500</v>
      </c>
    </row>
    <row r="1292" spans="1:109" ht="33.75" x14ac:dyDescent="0.25">
      <c r="A1292" s="18">
        <v>356</v>
      </c>
      <c r="B1292" s="38" t="s">
        <v>1484</v>
      </c>
      <c r="C1292" s="33" t="s">
        <v>43</v>
      </c>
      <c r="D1292" s="40">
        <v>2</v>
      </c>
      <c r="E1292" s="22">
        <v>14</v>
      </c>
      <c r="F1292" s="22" t="s">
        <v>1473</v>
      </c>
      <c r="G1292" s="22" t="s">
        <v>1474</v>
      </c>
      <c r="H1292" s="22"/>
      <c r="I1292" s="22"/>
      <c r="J1292" s="22" t="s">
        <v>124</v>
      </c>
      <c r="K1292" s="22"/>
      <c r="L1292" s="23"/>
      <c r="M1292" s="23"/>
      <c r="N1292" s="22"/>
      <c r="O1292" s="22"/>
      <c r="P1292" s="22"/>
      <c r="Q1292" s="22"/>
      <c r="R1292" s="24"/>
      <c r="S1292" s="24"/>
      <c r="T1292" s="24"/>
      <c r="U1292" s="24"/>
      <c r="V1292" s="24"/>
      <c r="W1292" s="24"/>
      <c r="X1292" s="26"/>
      <c r="Y1292" s="26"/>
      <c r="Z1292" s="26"/>
      <c r="AA1292" s="24"/>
      <c r="AB1292" s="24"/>
      <c r="AC1292" s="24"/>
      <c r="AD1292" s="24"/>
      <c r="AE1292" s="24"/>
      <c r="AF1292" s="24"/>
      <c r="AG1292" s="24"/>
      <c r="AH1292" s="24"/>
      <c r="AI1292" s="24"/>
      <c r="AJ1292" s="24"/>
      <c r="AK1292" s="24"/>
      <c r="AL1292" s="24"/>
      <c r="AM1292" s="24"/>
      <c r="AN1292" s="26"/>
      <c r="AO1292" s="26"/>
      <c r="AP1292" s="26"/>
      <c r="AQ1292" s="24"/>
      <c r="AR1292" s="26"/>
      <c r="AS1292" s="26"/>
      <c r="AT1292" s="26"/>
      <c r="AU1292" s="24"/>
      <c r="AV1292" s="24"/>
      <c r="AW1292" s="24"/>
      <c r="AX1292" s="24"/>
      <c r="AY1292" s="24"/>
      <c r="AZ1292" s="26"/>
      <c r="BA1292" s="26"/>
      <c r="BB1292" s="26"/>
      <c r="BC1292" s="24"/>
      <c r="BD1292" s="26"/>
      <c r="BE1292" s="26"/>
      <c r="BF1292" s="26"/>
      <c r="BG1292" s="24"/>
      <c r="BH1292" s="26">
        <v>729700</v>
      </c>
      <c r="BI1292" s="26">
        <v>138643</v>
      </c>
      <c r="BJ1292" s="26">
        <f t="shared" si="123"/>
        <v>868343</v>
      </c>
      <c r="BK1292" s="24"/>
      <c r="BL1292" s="26"/>
      <c r="BM1292" s="26"/>
      <c r="BN1292" s="26"/>
      <c r="BO1292" s="24"/>
      <c r="BP1292" s="26"/>
      <c r="BQ1292" s="26"/>
      <c r="BR1292" s="26"/>
      <c r="BS1292" s="24"/>
      <c r="BT1292" s="24"/>
      <c r="BU1292" s="24"/>
      <c r="BV1292" s="24"/>
      <c r="BW1292" s="24"/>
      <c r="BX1292" s="26"/>
      <c r="BY1292" s="26"/>
      <c r="BZ1292" s="26"/>
      <c r="CA1292" s="24"/>
      <c r="CB1292" s="26"/>
      <c r="CC1292" s="26"/>
      <c r="CD1292" s="26"/>
      <c r="CE1292" s="24"/>
      <c r="CF1292" s="26"/>
      <c r="CG1292" s="26"/>
      <c r="CH1292" s="26"/>
      <c r="CI1292" s="24"/>
      <c r="CJ1292" s="26"/>
      <c r="CK1292" s="26"/>
      <c r="CL1292" s="26"/>
      <c r="CM1292" s="24"/>
      <c r="CN1292" s="26"/>
      <c r="CO1292" s="26"/>
      <c r="CP1292" s="26"/>
      <c r="CQ1292" s="24"/>
      <c r="CR1292" s="26"/>
      <c r="CS1292" s="26"/>
      <c r="CT1292" s="26"/>
      <c r="CU1292" s="24"/>
      <c r="CV1292" s="26"/>
      <c r="CW1292" s="26"/>
      <c r="CX1292" s="26"/>
      <c r="CY1292" s="46"/>
      <c r="CZ1292" s="28"/>
      <c r="DA1292" s="28"/>
      <c r="DB1292" s="35"/>
      <c r="DE1292" s="31">
        <f t="shared" si="126"/>
        <v>868343</v>
      </c>
    </row>
    <row r="1293" spans="1:109" ht="22.5" x14ac:dyDescent="0.25">
      <c r="A1293" s="18">
        <v>711</v>
      </c>
      <c r="B1293" s="39" t="s">
        <v>1485</v>
      </c>
      <c r="C1293" s="21" t="s">
        <v>43</v>
      </c>
      <c r="D1293" s="40">
        <v>168</v>
      </c>
      <c r="E1293" s="22">
        <v>168</v>
      </c>
      <c r="F1293" s="22" t="s">
        <v>1473</v>
      </c>
      <c r="G1293" s="22" t="s">
        <v>1474</v>
      </c>
      <c r="H1293" s="22"/>
      <c r="I1293" s="22"/>
      <c r="J1293" s="22"/>
      <c r="K1293" s="22"/>
      <c r="L1293" s="23"/>
      <c r="M1293" s="23"/>
      <c r="N1293" s="22"/>
      <c r="O1293" s="22"/>
      <c r="P1293" s="22"/>
      <c r="Q1293" s="22"/>
      <c r="R1293" s="24"/>
      <c r="S1293" s="24"/>
      <c r="T1293" s="24"/>
      <c r="U1293" s="24"/>
      <c r="V1293" s="24"/>
      <c r="W1293" s="24"/>
      <c r="X1293" s="26"/>
      <c r="Y1293" s="26"/>
      <c r="Z1293" s="26"/>
      <c r="AA1293" s="24"/>
      <c r="AB1293" s="24"/>
      <c r="AC1293" s="24"/>
      <c r="AD1293" s="24"/>
      <c r="AE1293" s="24"/>
      <c r="AF1293" s="24"/>
      <c r="AG1293" s="24"/>
      <c r="AH1293" s="24"/>
      <c r="AI1293" s="24"/>
      <c r="AJ1293" s="24"/>
      <c r="AK1293" s="24"/>
      <c r="AL1293" s="24"/>
      <c r="AM1293" s="24"/>
      <c r="AN1293" s="26">
        <v>5485.333333333333</v>
      </c>
      <c r="AO1293" s="26">
        <v>0</v>
      </c>
      <c r="AP1293" s="26">
        <f>+AN1293+AO1293</f>
        <v>5485.333333333333</v>
      </c>
      <c r="AQ1293" s="24"/>
      <c r="AR1293" s="26"/>
      <c r="AS1293" s="26"/>
      <c r="AT1293" s="26"/>
      <c r="AU1293" s="24"/>
      <c r="AV1293" s="24"/>
      <c r="AW1293" s="24"/>
      <c r="AX1293" s="24"/>
      <c r="AY1293" s="24"/>
      <c r="AZ1293" s="26"/>
      <c r="BA1293" s="26"/>
      <c r="BB1293" s="26"/>
      <c r="BC1293" s="24"/>
      <c r="BD1293" s="26"/>
      <c r="BE1293" s="26"/>
      <c r="BF1293" s="26"/>
      <c r="BG1293" s="24"/>
      <c r="BH1293" s="26">
        <v>5700</v>
      </c>
      <c r="BI1293" s="26">
        <v>0</v>
      </c>
      <c r="BJ1293" s="26">
        <f t="shared" si="123"/>
        <v>5700</v>
      </c>
      <c r="BK1293" s="24"/>
      <c r="BL1293" s="26"/>
      <c r="BM1293" s="26"/>
      <c r="BN1293" s="26"/>
      <c r="BO1293" s="24"/>
      <c r="BP1293" s="26"/>
      <c r="BQ1293" s="26"/>
      <c r="BR1293" s="26"/>
      <c r="BS1293" s="24"/>
      <c r="BT1293" s="24"/>
      <c r="BU1293" s="24"/>
      <c r="BV1293" s="24"/>
      <c r="BW1293" s="24"/>
      <c r="BX1293" s="26">
        <f>VLOOKUP(A1293,'[5]instrumentacion (486)'!$A$1:$U$494,19,0)</f>
        <v>9500</v>
      </c>
      <c r="BY1293" s="26">
        <f>VLOOKUP(A1293,'[5]instrumentacion (486)'!$A$1:$U$494,20,0)</f>
        <v>0</v>
      </c>
      <c r="BZ1293" s="26">
        <f t="shared" si="124"/>
        <v>9500</v>
      </c>
      <c r="CA1293" s="24"/>
      <c r="CB1293" s="26"/>
      <c r="CC1293" s="26"/>
      <c r="CD1293" s="26"/>
      <c r="CE1293" s="24"/>
      <c r="CF1293" s="26"/>
      <c r="CG1293" s="26"/>
      <c r="CH1293" s="26"/>
      <c r="CI1293" s="24"/>
      <c r="CJ1293" s="26"/>
      <c r="CK1293" s="26"/>
      <c r="CL1293" s="26"/>
      <c r="CM1293" s="24"/>
      <c r="CN1293" s="26">
        <v>4611</v>
      </c>
      <c r="CO1293" s="26">
        <v>0</v>
      </c>
      <c r="CP1293" s="26">
        <f t="shared" si="125"/>
        <v>4611</v>
      </c>
      <c r="CQ1293" s="24"/>
      <c r="CR1293" s="26"/>
      <c r="CS1293" s="26"/>
      <c r="CT1293" s="26"/>
      <c r="CU1293" s="24"/>
      <c r="CV1293" s="26"/>
      <c r="CW1293" s="26"/>
      <c r="CX1293" s="26"/>
      <c r="CY1293" s="46"/>
      <c r="CZ1293" s="28"/>
      <c r="DA1293" s="28"/>
      <c r="DB1293" s="35"/>
      <c r="DE1293" s="31">
        <f t="shared" si="126"/>
        <v>5592.6666666666661</v>
      </c>
    </row>
    <row r="1294" spans="1:109" ht="22.5" x14ac:dyDescent="0.25">
      <c r="A1294" s="36">
        <v>712</v>
      </c>
      <c r="B1294" s="39" t="s">
        <v>1486</v>
      </c>
      <c r="C1294" s="21" t="s">
        <v>43</v>
      </c>
      <c r="D1294" s="40">
        <v>624</v>
      </c>
      <c r="E1294" s="22">
        <v>624</v>
      </c>
      <c r="F1294" s="22" t="s">
        <v>1473</v>
      </c>
      <c r="G1294" s="22" t="s">
        <v>1474</v>
      </c>
      <c r="H1294" s="22"/>
      <c r="I1294" s="22"/>
      <c r="J1294" s="22"/>
      <c r="K1294" s="22"/>
      <c r="L1294" s="23"/>
      <c r="M1294" s="23"/>
      <c r="N1294" s="22"/>
      <c r="O1294" s="22"/>
      <c r="P1294" s="22"/>
      <c r="Q1294" s="22"/>
      <c r="R1294" s="24"/>
      <c r="S1294" s="24"/>
      <c r="T1294" s="24"/>
      <c r="U1294" s="24"/>
      <c r="V1294" s="24"/>
      <c r="W1294" s="24"/>
      <c r="X1294" s="26"/>
      <c r="Y1294" s="26"/>
      <c r="Z1294" s="26"/>
      <c r="AA1294" s="24"/>
      <c r="AB1294" s="24"/>
      <c r="AC1294" s="24"/>
      <c r="AD1294" s="24"/>
      <c r="AE1294" s="24"/>
      <c r="AF1294" s="24"/>
      <c r="AG1294" s="24"/>
      <c r="AH1294" s="24"/>
      <c r="AI1294" s="24"/>
      <c r="AJ1294" s="24"/>
      <c r="AK1294" s="24"/>
      <c r="AL1294" s="24"/>
      <c r="AM1294" s="24"/>
      <c r="AN1294" s="26">
        <v>6436</v>
      </c>
      <c r="AO1294" s="26">
        <v>0</v>
      </c>
      <c r="AP1294" s="26">
        <f>+AN1294+AO1294</f>
        <v>6436</v>
      </c>
      <c r="AQ1294" s="24"/>
      <c r="AR1294" s="26"/>
      <c r="AS1294" s="26"/>
      <c r="AT1294" s="26"/>
      <c r="AU1294" s="24"/>
      <c r="AV1294" s="24"/>
      <c r="AW1294" s="24"/>
      <c r="AX1294" s="24"/>
      <c r="AY1294" s="24"/>
      <c r="AZ1294" s="26"/>
      <c r="BA1294" s="26"/>
      <c r="BB1294" s="26"/>
      <c r="BC1294" s="24"/>
      <c r="BD1294" s="26"/>
      <c r="BE1294" s="26"/>
      <c r="BF1294" s="26"/>
      <c r="BG1294" s="24"/>
      <c r="BH1294" s="26">
        <v>6300</v>
      </c>
      <c r="BI1294" s="26">
        <v>0</v>
      </c>
      <c r="BJ1294" s="26">
        <f t="shared" si="123"/>
        <v>6300</v>
      </c>
      <c r="BK1294" s="24"/>
      <c r="BL1294" s="26"/>
      <c r="BM1294" s="26"/>
      <c r="BN1294" s="26"/>
      <c r="BO1294" s="24"/>
      <c r="BP1294" s="26"/>
      <c r="BQ1294" s="26"/>
      <c r="BR1294" s="26"/>
      <c r="BS1294" s="24"/>
      <c r="BT1294" s="24"/>
      <c r="BU1294" s="24"/>
      <c r="BV1294" s="24"/>
      <c r="BW1294" s="24"/>
      <c r="BX1294" s="26">
        <f>VLOOKUP(A1294,'[5]instrumentacion (486)'!$A$1:$U$494,19,0)</f>
        <v>9500</v>
      </c>
      <c r="BY1294" s="26">
        <f>VLOOKUP(A1294,'[5]instrumentacion (486)'!$A$1:$U$494,20,0)</f>
        <v>0</v>
      </c>
      <c r="BZ1294" s="26">
        <f t="shared" si="124"/>
        <v>9500</v>
      </c>
      <c r="CA1294" s="24"/>
      <c r="CB1294" s="26"/>
      <c r="CC1294" s="26"/>
      <c r="CD1294" s="26"/>
      <c r="CE1294" s="24"/>
      <c r="CF1294" s="26"/>
      <c r="CG1294" s="26"/>
      <c r="CH1294" s="26"/>
      <c r="CI1294" s="24"/>
      <c r="CJ1294" s="26"/>
      <c r="CK1294" s="26"/>
      <c r="CL1294" s="26"/>
      <c r="CM1294" s="24"/>
      <c r="CN1294" s="26">
        <v>5024</v>
      </c>
      <c r="CO1294" s="26">
        <v>0</v>
      </c>
      <c r="CP1294" s="26">
        <f t="shared" si="125"/>
        <v>5024</v>
      </c>
      <c r="CQ1294" s="24"/>
      <c r="CR1294" s="26"/>
      <c r="CS1294" s="26"/>
      <c r="CT1294" s="26"/>
      <c r="CU1294" s="24"/>
      <c r="CV1294" s="26"/>
      <c r="CW1294" s="26"/>
      <c r="CX1294" s="26"/>
      <c r="CY1294" s="46"/>
      <c r="CZ1294" s="28"/>
      <c r="DA1294" s="28"/>
      <c r="DB1294" s="35"/>
      <c r="DE1294" s="31">
        <f t="shared" si="126"/>
        <v>6368</v>
      </c>
    </row>
    <row r="1295" spans="1:109" ht="22.5" x14ac:dyDescent="0.25">
      <c r="A1295" s="18">
        <v>713</v>
      </c>
      <c r="B1295" s="39" t="s">
        <v>1487</v>
      </c>
      <c r="C1295" s="21" t="s">
        <v>43</v>
      </c>
      <c r="D1295" s="40">
        <v>192</v>
      </c>
      <c r="E1295" s="22">
        <v>192</v>
      </c>
      <c r="F1295" s="22" t="s">
        <v>1473</v>
      </c>
      <c r="G1295" s="22" t="s">
        <v>1474</v>
      </c>
      <c r="H1295" s="22"/>
      <c r="I1295" s="22"/>
      <c r="J1295" s="22"/>
      <c r="K1295" s="22"/>
      <c r="L1295" s="23"/>
      <c r="M1295" s="23"/>
      <c r="N1295" s="22"/>
      <c r="O1295" s="22"/>
      <c r="P1295" s="22"/>
      <c r="Q1295" s="22"/>
      <c r="R1295" s="24"/>
      <c r="S1295" s="24"/>
      <c r="T1295" s="24"/>
      <c r="U1295" s="24"/>
      <c r="V1295" s="24"/>
      <c r="W1295" s="24"/>
      <c r="X1295" s="26"/>
      <c r="Y1295" s="26"/>
      <c r="Z1295" s="26"/>
      <c r="AA1295" s="24"/>
      <c r="AB1295" s="24"/>
      <c r="AC1295" s="24"/>
      <c r="AD1295" s="24"/>
      <c r="AE1295" s="24"/>
      <c r="AF1295" s="24"/>
      <c r="AG1295" s="24"/>
      <c r="AH1295" s="24"/>
      <c r="AI1295" s="24"/>
      <c r="AJ1295" s="24"/>
      <c r="AK1295" s="24"/>
      <c r="AL1295" s="24"/>
      <c r="AM1295" s="24"/>
      <c r="AN1295" s="26">
        <v>5501.333333333333</v>
      </c>
      <c r="AO1295" s="26">
        <v>0</v>
      </c>
      <c r="AP1295" s="26">
        <f>+AN1295+AO1295</f>
        <v>5501.333333333333</v>
      </c>
      <c r="AQ1295" s="24"/>
      <c r="AR1295" s="26"/>
      <c r="AS1295" s="26"/>
      <c r="AT1295" s="26"/>
      <c r="AU1295" s="24"/>
      <c r="AV1295" s="24"/>
      <c r="AW1295" s="24"/>
      <c r="AX1295" s="24"/>
      <c r="AY1295" s="24"/>
      <c r="AZ1295" s="26"/>
      <c r="BA1295" s="26"/>
      <c r="BB1295" s="26"/>
      <c r="BC1295" s="24"/>
      <c r="BD1295" s="26"/>
      <c r="BE1295" s="26"/>
      <c r="BF1295" s="26"/>
      <c r="BG1295" s="24"/>
      <c r="BH1295" s="26">
        <v>5700</v>
      </c>
      <c r="BI1295" s="26">
        <v>0</v>
      </c>
      <c r="BJ1295" s="26">
        <f t="shared" si="123"/>
        <v>5700</v>
      </c>
      <c r="BK1295" s="24"/>
      <c r="BL1295" s="26"/>
      <c r="BM1295" s="26"/>
      <c r="BN1295" s="26"/>
      <c r="BO1295" s="24"/>
      <c r="BP1295" s="26"/>
      <c r="BQ1295" s="26"/>
      <c r="BR1295" s="26"/>
      <c r="BS1295" s="24"/>
      <c r="BT1295" s="24"/>
      <c r="BU1295" s="24"/>
      <c r="BV1295" s="24"/>
      <c r="BW1295" s="24"/>
      <c r="BX1295" s="26">
        <f>VLOOKUP(A1295,'[5]instrumentacion (486)'!$A$1:$U$494,19,0)</f>
        <v>9500</v>
      </c>
      <c r="BY1295" s="26">
        <f>VLOOKUP(A1295,'[5]instrumentacion (486)'!$A$1:$U$494,20,0)</f>
        <v>0</v>
      </c>
      <c r="BZ1295" s="26">
        <f t="shared" si="124"/>
        <v>9500</v>
      </c>
      <c r="CA1295" s="24"/>
      <c r="CB1295" s="26"/>
      <c r="CC1295" s="26"/>
      <c r="CD1295" s="26"/>
      <c r="CE1295" s="24"/>
      <c r="CF1295" s="26"/>
      <c r="CG1295" s="26"/>
      <c r="CH1295" s="26"/>
      <c r="CI1295" s="24"/>
      <c r="CJ1295" s="26"/>
      <c r="CK1295" s="26"/>
      <c r="CL1295" s="26"/>
      <c r="CM1295" s="24"/>
      <c r="CN1295" s="26">
        <v>4611</v>
      </c>
      <c r="CO1295" s="26">
        <v>0</v>
      </c>
      <c r="CP1295" s="26">
        <f t="shared" si="125"/>
        <v>4611</v>
      </c>
      <c r="CQ1295" s="24"/>
      <c r="CR1295" s="26"/>
      <c r="CS1295" s="26"/>
      <c r="CT1295" s="26"/>
      <c r="CU1295" s="24"/>
      <c r="CV1295" s="26"/>
      <c r="CW1295" s="26"/>
      <c r="CX1295" s="26"/>
      <c r="CY1295" s="46"/>
      <c r="CZ1295" s="28"/>
      <c r="DA1295" s="28"/>
      <c r="DB1295" s="35"/>
      <c r="DE1295" s="31">
        <f t="shared" si="126"/>
        <v>5600.6666666666661</v>
      </c>
    </row>
    <row r="1296" spans="1:109" ht="22.5" x14ac:dyDescent="0.25">
      <c r="A1296" s="18">
        <v>714</v>
      </c>
      <c r="B1296" s="39" t="s">
        <v>1488</v>
      </c>
      <c r="C1296" s="21" t="s">
        <v>43</v>
      </c>
      <c r="D1296" s="40">
        <v>72</v>
      </c>
      <c r="E1296" s="22">
        <v>72</v>
      </c>
      <c r="F1296" s="22" t="s">
        <v>1473</v>
      </c>
      <c r="G1296" s="22" t="s">
        <v>1474</v>
      </c>
      <c r="H1296" s="22"/>
      <c r="I1296" s="22"/>
      <c r="J1296" s="22"/>
      <c r="K1296" s="22"/>
      <c r="L1296" s="23"/>
      <c r="M1296" s="23"/>
      <c r="N1296" s="22"/>
      <c r="O1296" s="22"/>
      <c r="P1296" s="22"/>
      <c r="Q1296" s="22"/>
      <c r="R1296" s="24"/>
      <c r="S1296" s="24"/>
      <c r="T1296" s="24"/>
      <c r="U1296" s="24"/>
      <c r="V1296" s="24"/>
      <c r="W1296" s="24"/>
      <c r="X1296" s="26"/>
      <c r="Y1296" s="26"/>
      <c r="Z1296" s="26"/>
      <c r="AA1296" s="24"/>
      <c r="AB1296" s="24"/>
      <c r="AC1296" s="24"/>
      <c r="AD1296" s="24"/>
      <c r="AE1296" s="24"/>
      <c r="AF1296" s="24"/>
      <c r="AG1296" s="24"/>
      <c r="AH1296" s="24"/>
      <c r="AI1296" s="24"/>
      <c r="AJ1296" s="24"/>
      <c r="AK1296" s="24"/>
      <c r="AL1296" s="24"/>
      <c r="AM1296" s="24"/>
      <c r="AN1296" s="26">
        <v>5765.333333333333</v>
      </c>
      <c r="AO1296" s="26">
        <v>0</v>
      </c>
      <c r="AP1296" s="26">
        <f>+AN1296+AO1296</f>
        <v>5765.333333333333</v>
      </c>
      <c r="AQ1296" s="24"/>
      <c r="AR1296" s="26"/>
      <c r="AS1296" s="26"/>
      <c r="AT1296" s="26"/>
      <c r="AU1296" s="24"/>
      <c r="AV1296" s="24"/>
      <c r="AW1296" s="24"/>
      <c r="AX1296" s="24"/>
      <c r="AY1296" s="24"/>
      <c r="AZ1296" s="26"/>
      <c r="BA1296" s="26"/>
      <c r="BB1296" s="26"/>
      <c r="BC1296" s="24"/>
      <c r="BD1296" s="26"/>
      <c r="BE1296" s="26"/>
      <c r="BF1296" s="26"/>
      <c r="BG1296" s="24"/>
      <c r="BH1296" s="26">
        <v>5700</v>
      </c>
      <c r="BI1296" s="26">
        <v>0</v>
      </c>
      <c r="BJ1296" s="26">
        <f t="shared" si="123"/>
        <v>5700</v>
      </c>
      <c r="BK1296" s="24"/>
      <c r="BL1296" s="26"/>
      <c r="BM1296" s="26"/>
      <c r="BN1296" s="26"/>
      <c r="BO1296" s="24"/>
      <c r="BP1296" s="26"/>
      <c r="BQ1296" s="26"/>
      <c r="BR1296" s="26"/>
      <c r="BS1296" s="24"/>
      <c r="BT1296" s="24"/>
      <c r="BU1296" s="24"/>
      <c r="BV1296" s="24"/>
      <c r="BW1296" s="24"/>
      <c r="BX1296" s="26">
        <f>VLOOKUP(A1296,'[5]instrumentacion (486)'!$A$1:$U$494,19,0)</f>
        <v>9500</v>
      </c>
      <c r="BY1296" s="26">
        <f>VLOOKUP(A1296,'[5]instrumentacion (486)'!$A$1:$U$494,20,0)</f>
        <v>0</v>
      </c>
      <c r="BZ1296" s="26">
        <f t="shared" si="124"/>
        <v>9500</v>
      </c>
      <c r="CA1296" s="24"/>
      <c r="CB1296" s="26"/>
      <c r="CC1296" s="26"/>
      <c r="CD1296" s="26"/>
      <c r="CE1296" s="24"/>
      <c r="CF1296" s="26"/>
      <c r="CG1296" s="26"/>
      <c r="CH1296" s="26"/>
      <c r="CI1296" s="24"/>
      <c r="CJ1296" s="26"/>
      <c r="CK1296" s="26"/>
      <c r="CL1296" s="26"/>
      <c r="CM1296" s="24"/>
      <c r="CN1296" s="26">
        <v>4611</v>
      </c>
      <c r="CO1296" s="26">
        <v>0</v>
      </c>
      <c r="CP1296" s="26">
        <f t="shared" si="125"/>
        <v>4611</v>
      </c>
      <c r="CQ1296" s="24"/>
      <c r="CR1296" s="26"/>
      <c r="CS1296" s="26"/>
      <c r="CT1296" s="26"/>
      <c r="CU1296" s="24"/>
      <c r="CV1296" s="26"/>
      <c r="CW1296" s="26"/>
      <c r="CX1296" s="26"/>
      <c r="CY1296" s="46"/>
      <c r="CZ1296" s="28"/>
      <c r="DA1296" s="28"/>
      <c r="DB1296" s="35"/>
      <c r="DE1296" s="31">
        <f t="shared" si="126"/>
        <v>5732.6666666666661</v>
      </c>
    </row>
    <row r="1297" spans="1:109" ht="22.5" x14ac:dyDescent="0.25">
      <c r="A1297" s="36">
        <v>715</v>
      </c>
      <c r="B1297" s="32" t="s">
        <v>1489</v>
      </c>
      <c r="C1297" s="33" t="s">
        <v>43</v>
      </c>
      <c r="D1297" s="40">
        <v>20</v>
      </c>
      <c r="E1297" s="22">
        <v>20</v>
      </c>
      <c r="F1297" s="22" t="s">
        <v>1473</v>
      </c>
      <c r="G1297" s="22" t="s">
        <v>1474</v>
      </c>
      <c r="H1297" s="22" t="s">
        <v>964</v>
      </c>
      <c r="I1297" s="22"/>
      <c r="J1297" s="22"/>
      <c r="K1297" s="22"/>
      <c r="L1297" s="23"/>
      <c r="M1297" s="23"/>
      <c r="N1297" s="22"/>
      <c r="O1297" s="22"/>
      <c r="P1297" s="22"/>
      <c r="Q1297" s="22"/>
      <c r="R1297" s="24"/>
      <c r="S1297" s="24"/>
      <c r="T1297" s="24"/>
      <c r="U1297" s="24"/>
      <c r="V1297" s="24"/>
      <c r="W1297" s="24"/>
      <c r="X1297" s="26"/>
      <c r="Y1297" s="26"/>
      <c r="Z1297" s="26"/>
      <c r="AA1297" s="24"/>
      <c r="AB1297" s="24"/>
      <c r="AC1297" s="24"/>
      <c r="AD1297" s="24"/>
      <c r="AE1297" s="24"/>
      <c r="AF1297" s="24"/>
      <c r="AG1297" s="24"/>
      <c r="AH1297" s="24"/>
      <c r="AI1297" s="24"/>
      <c r="AJ1297" s="24"/>
      <c r="AK1297" s="24"/>
      <c r="AL1297" s="24"/>
      <c r="AM1297" s="24"/>
      <c r="AN1297" s="26"/>
      <c r="AO1297" s="26"/>
      <c r="AP1297" s="26"/>
      <c r="AQ1297" s="24"/>
      <c r="AR1297" s="26"/>
      <c r="AS1297" s="26"/>
      <c r="AT1297" s="26"/>
      <c r="AU1297" s="24"/>
      <c r="AV1297" s="24"/>
      <c r="AW1297" s="24"/>
      <c r="AX1297" s="24"/>
      <c r="AY1297" s="24"/>
      <c r="AZ1297" s="26"/>
      <c r="BA1297" s="26"/>
      <c r="BB1297" s="26"/>
      <c r="BC1297" s="24"/>
      <c r="BD1297" s="26"/>
      <c r="BE1297" s="26"/>
      <c r="BF1297" s="26"/>
      <c r="BG1297" s="24"/>
      <c r="BH1297" s="26"/>
      <c r="BI1297" s="26"/>
      <c r="BJ1297" s="26"/>
      <c r="BK1297" s="24"/>
      <c r="BL1297" s="26"/>
      <c r="BM1297" s="26"/>
      <c r="BN1297" s="26"/>
      <c r="BO1297" s="24"/>
      <c r="BP1297" s="26"/>
      <c r="BQ1297" s="26"/>
      <c r="BR1297" s="26"/>
      <c r="BS1297" s="24"/>
      <c r="BT1297" s="24"/>
      <c r="BU1297" s="24"/>
      <c r="BV1297" s="24"/>
      <c r="BW1297" s="24"/>
      <c r="BX1297" s="26"/>
      <c r="BY1297" s="26"/>
      <c r="BZ1297" s="26"/>
      <c r="CA1297" s="24"/>
      <c r="CB1297" s="26"/>
      <c r="CC1297" s="26"/>
      <c r="CD1297" s="26"/>
      <c r="CE1297" s="24"/>
      <c r="CF1297" s="26"/>
      <c r="CG1297" s="26"/>
      <c r="CH1297" s="26"/>
      <c r="CI1297" s="24"/>
      <c r="CJ1297" s="26"/>
      <c r="CK1297" s="26"/>
      <c r="CL1297" s="26"/>
      <c r="CM1297" s="24"/>
      <c r="CN1297" s="26"/>
      <c r="CO1297" s="26"/>
      <c r="CP1297" s="26"/>
      <c r="CQ1297" s="24"/>
      <c r="CR1297" s="26"/>
      <c r="CS1297" s="26"/>
      <c r="CT1297" s="26"/>
      <c r="CU1297" s="24"/>
      <c r="CV1297" s="26"/>
      <c r="CW1297" s="26"/>
      <c r="CX1297" s="26"/>
      <c r="CY1297" s="46"/>
      <c r="CZ1297" s="28">
        <f>VLOOKUP(A1297,[1]Hoja2!$A$1:$G$589,7,0)</f>
        <v>19877.759999999998</v>
      </c>
      <c r="DA1297" s="28">
        <v>0</v>
      </c>
      <c r="DB1297" s="35">
        <f t="shared" ref="DB1297:DB1346" si="127">+CZ1297+DA1297</f>
        <v>19877.759999999998</v>
      </c>
      <c r="DE1297" s="31">
        <f t="shared" si="126"/>
        <v>19877.759999999998</v>
      </c>
    </row>
    <row r="1298" spans="1:109" ht="22.5" x14ac:dyDescent="0.25">
      <c r="A1298" s="18">
        <v>716</v>
      </c>
      <c r="B1298" s="32" t="s">
        <v>1490</v>
      </c>
      <c r="C1298" s="33" t="s">
        <v>43</v>
      </c>
      <c r="D1298" s="40">
        <v>20</v>
      </c>
      <c r="E1298" s="22">
        <v>20</v>
      </c>
      <c r="F1298" s="22" t="s">
        <v>1473</v>
      </c>
      <c r="G1298" s="22" t="s">
        <v>1474</v>
      </c>
      <c r="H1298" s="22" t="s">
        <v>964</v>
      </c>
      <c r="I1298" s="22"/>
      <c r="J1298" s="22"/>
      <c r="K1298" s="22"/>
      <c r="L1298" s="23"/>
      <c r="M1298" s="23"/>
      <c r="N1298" s="22"/>
      <c r="O1298" s="22"/>
      <c r="P1298" s="22"/>
      <c r="Q1298" s="22"/>
      <c r="R1298" s="24"/>
      <c r="S1298" s="24"/>
      <c r="T1298" s="24"/>
      <c r="U1298" s="24"/>
      <c r="V1298" s="24"/>
      <c r="W1298" s="24"/>
      <c r="X1298" s="26"/>
      <c r="Y1298" s="26"/>
      <c r="Z1298" s="26"/>
      <c r="AA1298" s="24"/>
      <c r="AB1298" s="24"/>
      <c r="AC1298" s="24"/>
      <c r="AD1298" s="24"/>
      <c r="AE1298" s="24"/>
      <c r="AF1298" s="24"/>
      <c r="AG1298" s="24"/>
      <c r="AH1298" s="24"/>
      <c r="AI1298" s="24"/>
      <c r="AJ1298" s="24"/>
      <c r="AK1298" s="24"/>
      <c r="AL1298" s="24"/>
      <c r="AM1298" s="24"/>
      <c r="AN1298" s="26"/>
      <c r="AO1298" s="26"/>
      <c r="AP1298" s="26"/>
      <c r="AQ1298" s="24"/>
      <c r="AR1298" s="26"/>
      <c r="AS1298" s="26"/>
      <c r="AT1298" s="26"/>
      <c r="AU1298" s="24"/>
      <c r="AV1298" s="24"/>
      <c r="AW1298" s="24"/>
      <c r="AX1298" s="24"/>
      <c r="AY1298" s="24"/>
      <c r="AZ1298" s="26"/>
      <c r="BA1298" s="26"/>
      <c r="BB1298" s="26"/>
      <c r="BC1298" s="24"/>
      <c r="BD1298" s="26"/>
      <c r="BE1298" s="26"/>
      <c r="BF1298" s="26"/>
      <c r="BG1298" s="24"/>
      <c r="BH1298" s="26"/>
      <c r="BI1298" s="26"/>
      <c r="BJ1298" s="26"/>
      <c r="BK1298" s="24"/>
      <c r="BL1298" s="26"/>
      <c r="BM1298" s="26"/>
      <c r="BN1298" s="26"/>
      <c r="BO1298" s="24"/>
      <c r="BP1298" s="26"/>
      <c r="BQ1298" s="26"/>
      <c r="BR1298" s="26"/>
      <c r="BS1298" s="24"/>
      <c r="BT1298" s="24"/>
      <c r="BU1298" s="24"/>
      <c r="BV1298" s="24"/>
      <c r="BW1298" s="24"/>
      <c r="BX1298" s="26"/>
      <c r="BY1298" s="26"/>
      <c r="BZ1298" s="26"/>
      <c r="CA1298" s="24"/>
      <c r="CB1298" s="26"/>
      <c r="CC1298" s="26"/>
      <c r="CD1298" s="26"/>
      <c r="CE1298" s="24"/>
      <c r="CF1298" s="26"/>
      <c r="CG1298" s="26"/>
      <c r="CH1298" s="26"/>
      <c r="CI1298" s="24"/>
      <c r="CJ1298" s="26"/>
      <c r="CK1298" s="26"/>
      <c r="CL1298" s="26"/>
      <c r="CM1298" s="24"/>
      <c r="CN1298" s="26"/>
      <c r="CO1298" s="26"/>
      <c r="CP1298" s="26"/>
      <c r="CQ1298" s="24"/>
      <c r="CR1298" s="26"/>
      <c r="CS1298" s="26"/>
      <c r="CT1298" s="26"/>
      <c r="CU1298" s="24"/>
      <c r="CV1298" s="26"/>
      <c r="CW1298" s="26"/>
      <c r="CX1298" s="26"/>
      <c r="CY1298" s="46"/>
      <c r="CZ1298" s="28">
        <f>VLOOKUP(A1298,[1]Hoja2!$A$1:$G$589,7,0)</f>
        <v>19877.759999999998</v>
      </c>
      <c r="DA1298" s="28">
        <v>0</v>
      </c>
      <c r="DB1298" s="35">
        <f t="shared" si="127"/>
        <v>19877.759999999998</v>
      </c>
      <c r="DE1298" s="31">
        <f t="shared" si="126"/>
        <v>19877.759999999998</v>
      </c>
    </row>
    <row r="1299" spans="1:109" ht="22.5" x14ac:dyDescent="0.25">
      <c r="A1299" s="36">
        <v>838</v>
      </c>
      <c r="B1299" s="38" t="s">
        <v>1491</v>
      </c>
      <c r="C1299" s="33">
        <v>0</v>
      </c>
      <c r="D1299" s="40">
        <v>10</v>
      </c>
      <c r="E1299" s="22">
        <v>10</v>
      </c>
      <c r="F1299" s="22" t="s">
        <v>1473</v>
      </c>
      <c r="G1299" s="22" t="s">
        <v>1474</v>
      </c>
      <c r="H1299" s="22"/>
      <c r="I1299" s="22"/>
      <c r="J1299" s="22"/>
      <c r="K1299" s="22"/>
      <c r="L1299" s="23"/>
      <c r="M1299" s="23"/>
      <c r="N1299" s="22"/>
      <c r="O1299" s="22"/>
      <c r="P1299" s="22"/>
      <c r="Q1299" s="22"/>
      <c r="R1299" s="24"/>
      <c r="S1299" s="24"/>
      <c r="T1299" s="24"/>
      <c r="U1299" s="24"/>
      <c r="V1299" s="24"/>
      <c r="W1299" s="24"/>
      <c r="X1299" s="26"/>
      <c r="Y1299" s="26"/>
      <c r="Z1299" s="26"/>
      <c r="AA1299" s="24"/>
      <c r="AB1299" s="24"/>
      <c r="AC1299" s="24"/>
      <c r="AD1299" s="24"/>
      <c r="AE1299" s="24"/>
      <c r="AF1299" s="24"/>
      <c r="AG1299" s="24"/>
      <c r="AH1299" s="24"/>
      <c r="AI1299" s="24"/>
      <c r="AJ1299" s="24"/>
      <c r="AK1299" s="24"/>
      <c r="AL1299" s="24"/>
      <c r="AM1299" s="24"/>
      <c r="AN1299" s="26"/>
      <c r="AO1299" s="26"/>
      <c r="AP1299" s="26"/>
      <c r="AQ1299" s="24"/>
      <c r="AR1299" s="26">
        <v>25453</v>
      </c>
      <c r="AS1299" s="26">
        <v>0</v>
      </c>
      <c r="AT1299" s="26">
        <f>+AR1299+AS1299</f>
        <v>25453</v>
      </c>
      <c r="AU1299" s="24"/>
      <c r="AV1299" s="24"/>
      <c r="AW1299" s="24"/>
      <c r="AX1299" s="24"/>
      <c r="AY1299" s="24"/>
      <c r="AZ1299" s="26"/>
      <c r="BA1299" s="26"/>
      <c r="BB1299" s="26"/>
      <c r="BC1299" s="24"/>
      <c r="BD1299" s="26"/>
      <c r="BE1299" s="26"/>
      <c r="BF1299" s="26"/>
      <c r="BG1299" s="24"/>
      <c r="BH1299" s="26"/>
      <c r="BI1299" s="26"/>
      <c r="BJ1299" s="26"/>
      <c r="BK1299" s="24"/>
      <c r="BL1299" s="26"/>
      <c r="BM1299" s="26"/>
      <c r="BN1299" s="26"/>
      <c r="BO1299" s="24"/>
      <c r="BP1299" s="26"/>
      <c r="BQ1299" s="26"/>
      <c r="BR1299" s="26"/>
      <c r="BS1299" s="24"/>
      <c r="BT1299" s="24"/>
      <c r="BU1299" s="24"/>
      <c r="BV1299" s="24"/>
      <c r="BW1299" s="24"/>
      <c r="BX1299" s="26"/>
      <c r="BY1299" s="26"/>
      <c r="BZ1299" s="26"/>
      <c r="CA1299" s="24"/>
      <c r="CB1299" s="26"/>
      <c r="CC1299" s="26"/>
      <c r="CD1299" s="26"/>
      <c r="CE1299" s="24"/>
      <c r="CF1299" s="26"/>
      <c r="CG1299" s="26"/>
      <c r="CH1299" s="26"/>
      <c r="CI1299" s="24"/>
      <c r="CJ1299" s="26">
        <v>19000</v>
      </c>
      <c r="CK1299" s="26">
        <v>0</v>
      </c>
      <c r="CL1299" s="26">
        <f t="shared" ref="CL1299:CL1304" si="128">+CJ1299+CK1299</f>
        <v>19000</v>
      </c>
      <c r="CM1299" s="24"/>
      <c r="CN1299" s="26"/>
      <c r="CO1299" s="26"/>
      <c r="CP1299" s="26"/>
      <c r="CQ1299" s="24"/>
      <c r="CR1299" s="26"/>
      <c r="CS1299" s="26"/>
      <c r="CT1299" s="26"/>
      <c r="CU1299" s="24"/>
      <c r="CV1299" s="26"/>
      <c r="CW1299" s="26"/>
      <c r="CX1299" s="26"/>
      <c r="CY1299" s="46"/>
      <c r="CZ1299" s="28"/>
      <c r="DA1299" s="28"/>
      <c r="DB1299" s="35"/>
      <c r="DE1299" s="31">
        <f t="shared" si="126"/>
        <v>22226.5</v>
      </c>
    </row>
    <row r="1300" spans="1:109" ht="22.5" x14ac:dyDescent="0.25">
      <c r="A1300" s="18">
        <v>839</v>
      </c>
      <c r="B1300" s="38" t="s">
        <v>1492</v>
      </c>
      <c r="C1300" s="33" t="s">
        <v>385</v>
      </c>
      <c r="D1300" s="40">
        <v>10</v>
      </c>
      <c r="E1300" s="22">
        <v>10</v>
      </c>
      <c r="F1300" s="22" t="s">
        <v>1473</v>
      </c>
      <c r="G1300" s="22" t="s">
        <v>1474</v>
      </c>
      <c r="H1300" s="22"/>
      <c r="I1300" s="22"/>
      <c r="J1300" s="22"/>
      <c r="K1300" s="22"/>
      <c r="L1300" s="23"/>
      <c r="M1300" s="23"/>
      <c r="N1300" s="22"/>
      <c r="O1300" s="22"/>
      <c r="P1300" s="22"/>
      <c r="Q1300" s="22"/>
      <c r="R1300" s="24"/>
      <c r="S1300" s="24"/>
      <c r="T1300" s="24"/>
      <c r="U1300" s="24"/>
      <c r="V1300" s="24"/>
      <c r="W1300" s="24"/>
      <c r="X1300" s="26"/>
      <c r="Y1300" s="26"/>
      <c r="Z1300" s="26"/>
      <c r="AA1300" s="24"/>
      <c r="AB1300" s="24"/>
      <c r="AC1300" s="24"/>
      <c r="AD1300" s="24"/>
      <c r="AE1300" s="24"/>
      <c r="AF1300" s="24"/>
      <c r="AG1300" s="24"/>
      <c r="AH1300" s="24"/>
      <c r="AI1300" s="24"/>
      <c r="AJ1300" s="24"/>
      <c r="AK1300" s="24"/>
      <c r="AL1300" s="24"/>
      <c r="AM1300" s="24"/>
      <c r="AN1300" s="26"/>
      <c r="AO1300" s="26"/>
      <c r="AP1300" s="26"/>
      <c r="AQ1300" s="24"/>
      <c r="AR1300" s="26"/>
      <c r="AS1300" s="26"/>
      <c r="AT1300" s="26"/>
      <c r="AU1300" s="24"/>
      <c r="AV1300" s="24"/>
      <c r="AW1300" s="24"/>
      <c r="AX1300" s="24"/>
      <c r="AY1300" s="24"/>
      <c r="AZ1300" s="26"/>
      <c r="BA1300" s="26"/>
      <c r="BB1300" s="26"/>
      <c r="BC1300" s="24"/>
      <c r="BD1300" s="26"/>
      <c r="BE1300" s="26"/>
      <c r="BF1300" s="26"/>
      <c r="BG1300" s="24"/>
      <c r="BH1300" s="26"/>
      <c r="BI1300" s="26"/>
      <c r="BJ1300" s="26"/>
      <c r="BK1300" s="24"/>
      <c r="BL1300" s="26"/>
      <c r="BM1300" s="26"/>
      <c r="BN1300" s="26"/>
      <c r="BO1300" s="24"/>
      <c r="BP1300" s="26"/>
      <c r="BQ1300" s="26"/>
      <c r="BR1300" s="26"/>
      <c r="BS1300" s="24"/>
      <c r="BT1300" s="24"/>
      <c r="BU1300" s="24"/>
      <c r="BV1300" s="24"/>
      <c r="BW1300" s="24"/>
      <c r="BX1300" s="26"/>
      <c r="BY1300" s="26"/>
      <c r="BZ1300" s="26"/>
      <c r="CA1300" s="24"/>
      <c r="CB1300" s="26"/>
      <c r="CC1300" s="26"/>
      <c r="CD1300" s="26"/>
      <c r="CE1300" s="24"/>
      <c r="CF1300" s="26"/>
      <c r="CG1300" s="26"/>
      <c r="CH1300" s="26"/>
      <c r="CI1300" s="24"/>
      <c r="CJ1300" s="26">
        <v>19000</v>
      </c>
      <c r="CK1300" s="26">
        <v>0</v>
      </c>
      <c r="CL1300" s="26">
        <f t="shared" si="128"/>
        <v>19000</v>
      </c>
      <c r="CM1300" s="24"/>
      <c r="CN1300" s="26"/>
      <c r="CO1300" s="26"/>
      <c r="CP1300" s="26"/>
      <c r="CQ1300" s="24"/>
      <c r="CR1300" s="26"/>
      <c r="CS1300" s="26"/>
      <c r="CT1300" s="26"/>
      <c r="CU1300" s="24"/>
      <c r="CV1300" s="26"/>
      <c r="CW1300" s="26"/>
      <c r="CX1300" s="26"/>
      <c r="CY1300" s="46"/>
      <c r="CZ1300" s="28"/>
      <c r="DA1300" s="28"/>
      <c r="DB1300" s="35"/>
      <c r="DE1300" s="31">
        <f t="shared" si="126"/>
        <v>19000</v>
      </c>
    </row>
    <row r="1301" spans="1:109" ht="22.5" x14ac:dyDescent="0.25">
      <c r="A1301" s="18">
        <v>840</v>
      </c>
      <c r="B1301" s="38" t="s">
        <v>1493</v>
      </c>
      <c r="C1301" s="33" t="s">
        <v>385</v>
      </c>
      <c r="D1301" s="40">
        <v>10</v>
      </c>
      <c r="E1301" s="22">
        <v>10</v>
      </c>
      <c r="F1301" s="22" t="s">
        <v>1473</v>
      </c>
      <c r="G1301" s="22" t="s">
        <v>1474</v>
      </c>
      <c r="H1301" s="22"/>
      <c r="I1301" s="22"/>
      <c r="J1301" s="22"/>
      <c r="K1301" s="22"/>
      <c r="L1301" s="23"/>
      <c r="M1301" s="23"/>
      <c r="N1301" s="22"/>
      <c r="O1301" s="22"/>
      <c r="P1301" s="22"/>
      <c r="Q1301" s="22"/>
      <c r="R1301" s="24"/>
      <c r="S1301" s="24"/>
      <c r="T1301" s="24"/>
      <c r="U1301" s="24"/>
      <c r="V1301" s="24"/>
      <c r="W1301" s="24"/>
      <c r="X1301" s="26"/>
      <c r="Y1301" s="26"/>
      <c r="Z1301" s="26"/>
      <c r="AA1301" s="24"/>
      <c r="AB1301" s="24"/>
      <c r="AC1301" s="24"/>
      <c r="AD1301" s="24"/>
      <c r="AE1301" s="24"/>
      <c r="AF1301" s="24"/>
      <c r="AG1301" s="24"/>
      <c r="AH1301" s="24"/>
      <c r="AI1301" s="24"/>
      <c r="AJ1301" s="24"/>
      <c r="AK1301" s="24"/>
      <c r="AL1301" s="24"/>
      <c r="AM1301" s="24"/>
      <c r="AN1301" s="26"/>
      <c r="AO1301" s="26"/>
      <c r="AP1301" s="26"/>
      <c r="AQ1301" s="24"/>
      <c r="AR1301" s="26"/>
      <c r="AS1301" s="26"/>
      <c r="AT1301" s="26"/>
      <c r="AU1301" s="24"/>
      <c r="AV1301" s="24"/>
      <c r="AW1301" s="24"/>
      <c r="AX1301" s="24"/>
      <c r="AY1301" s="24"/>
      <c r="AZ1301" s="26"/>
      <c r="BA1301" s="26"/>
      <c r="BB1301" s="26"/>
      <c r="BC1301" s="24"/>
      <c r="BD1301" s="26"/>
      <c r="BE1301" s="26"/>
      <c r="BF1301" s="26"/>
      <c r="BG1301" s="24"/>
      <c r="BH1301" s="26"/>
      <c r="BI1301" s="26"/>
      <c r="BJ1301" s="26"/>
      <c r="BK1301" s="24"/>
      <c r="BL1301" s="26"/>
      <c r="BM1301" s="26"/>
      <c r="BN1301" s="26"/>
      <c r="BO1301" s="24"/>
      <c r="BP1301" s="26"/>
      <c r="BQ1301" s="26"/>
      <c r="BR1301" s="26"/>
      <c r="BS1301" s="24"/>
      <c r="BT1301" s="24"/>
      <c r="BU1301" s="24"/>
      <c r="BV1301" s="24"/>
      <c r="BW1301" s="24"/>
      <c r="BX1301" s="26"/>
      <c r="BY1301" s="26"/>
      <c r="BZ1301" s="26"/>
      <c r="CA1301" s="24"/>
      <c r="CB1301" s="26"/>
      <c r="CC1301" s="26"/>
      <c r="CD1301" s="26"/>
      <c r="CE1301" s="24"/>
      <c r="CF1301" s="26"/>
      <c r="CG1301" s="26"/>
      <c r="CH1301" s="26"/>
      <c r="CI1301" s="24"/>
      <c r="CJ1301" s="26">
        <v>19000</v>
      </c>
      <c r="CK1301" s="26">
        <v>0</v>
      </c>
      <c r="CL1301" s="26">
        <f t="shared" si="128"/>
        <v>19000</v>
      </c>
      <c r="CM1301" s="24"/>
      <c r="CN1301" s="26"/>
      <c r="CO1301" s="26"/>
      <c r="CP1301" s="26"/>
      <c r="CQ1301" s="24"/>
      <c r="CR1301" s="26"/>
      <c r="CS1301" s="26"/>
      <c r="CT1301" s="26"/>
      <c r="CU1301" s="24"/>
      <c r="CV1301" s="26"/>
      <c r="CW1301" s="26"/>
      <c r="CX1301" s="26"/>
      <c r="CY1301" s="46"/>
      <c r="CZ1301" s="28"/>
      <c r="DA1301" s="28"/>
      <c r="DB1301" s="35"/>
      <c r="DE1301" s="31">
        <f t="shared" si="126"/>
        <v>19000</v>
      </c>
    </row>
    <row r="1302" spans="1:109" ht="22.5" x14ac:dyDescent="0.25">
      <c r="A1302" s="36">
        <v>841</v>
      </c>
      <c r="B1302" s="38" t="s">
        <v>1494</v>
      </c>
      <c r="C1302" s="33" t="s">
        <v>385</v>
      </c>
      <c r="D1302" s="40">
        <v>10</v>
      </c>
      <c r="E1302" s="22">
        <v>10</v>
      </c>
      <c r="F1302" s="22" t="s">
        <v>1473</v>
      </c>
      <c r="G1302" s="22" t="s">
        <v>1474</v>
      </c>
      <c r="H1302" s="22"/>
      <c r="I1302" s="22"/>
      <c r="J1302" s="22"/>
      <c r="K1302" s="22"/>
      <c r="L1302" s="23"/>
      <c r="M1302" s="23"/>
      <c r="N1302" s="22"/>
      <c r="O1302" s="22"/>
      <c r="P1302" s="22"/>
      <c r="Q1302" s="22"/>
      <c r="R1302" s="24"/>
      <c r="S1302" s="24"/>
      <c r="T1302" s="24"/>
      <c r="U1302" s="24"/>
      <c r="V1302" s="24"/>
      <c r="W1302" s="24"/>
      <c r="X1302" s="26"/>
      <c r="Y1302" s="26"/>
      <c r="Z1302" s="26"/>
      <c r="AA1302" s="24"/>
      <c r="AB1302" s="24"/>
      <c r="AC1302" s="24"/>
      <c r="AD1302" s="24"/>
      <c r="AE1302" s="24"/>
      <c r="AF1302" s="24"/>
      <c r="AG1302" s="24"/>
      <c r="AH1302" s="24"/>
      <c r="AI1302" s="24"/>
      <c r="AJ1302" s="24"/>
      <c r="AK1302" s="24"/>
      <c r="AL1302" s="24"/>
      <c r="AM1302" s="24"/>
      <c r="AN1302" s="26"/>
      <c r="AO1302" s="26"/>
      <c r="AP1302" s="26"/>
      <c r="AQ1302" s="24"/>
      <c r="AR1302" s="26">
        <v>25453</v>
      </c>
      <c r="AS1302" s="26">
        <v>0</v>
      </c>
      <c r="AT1302" s="26">
        <f>+AR1302+AS1302</f>
        <v>25453</v>
      </c>
      <c r="AU1302" s="24"/>
      <c r="AV1302" s="24"/>
      <c r="AW1302" s="24"/>
      <c r="AX1302" s="24"/>
      <c r="AY1302" s="24"/>
      <c r="AZ1302" s="26"/>
      <c r="BA1302" s="26"/>
      <c r="BB1302" s="26"/>
      <c r="BC1302" s="24"/>
      <c r="BD1302" s="26"/>
      <c r="BE1302" s="26"/>
      <c r="BF1302" s="26"/>
      <c r="BG1302" s="24"/>
      <c r="BH1302" s="26"/>
      <c r="BI1302" s="26"/>
      <c r="BJ1302" s="26"/>
      <c r="BK1302" s="24"/>
      <c r="BL1302" s="26"/>
      <c r="BM1302" s="26"/>
      <c r="BN1302" s="26"/>
      <c r="BO1302" s="24"/>
      <c r="BP1302" s="26"/>
      <c r="BQ1302" s="26"/>
      <c r="BR1302" s="26"/>
      <c r="BS1302" s="24"/>
      <c r="BT1302" s="24"/>
      <c r="BU1302" s="24"/>
      <c r="BV1302" s="24"/>
      <c r="BW1302" s="24"/>
      <c r="BX1302" s="26"/>
      <c r="BY1302" s="26"/>
      <c r="BZ1302" s="26"/>
      <c r="CA1302" s="24"/>
      <c r="CB1302" s="26"/>
      <c r="CC1302" s="26"/>
      <c r="CD1302" s="26"/>
      <c r="CE1302" s="24"/>
      <c r="CF1302" s="26"/>
      <c r="CG1302" s="26"/>
      <c r="CH1302" s="26"/>
      <c r="CI1302" s="24"/>
      <c r="CJ1302" s="26">
        <v>19000</v>
      </c>
      <c r="CK1302" s="26">
        <v>0</v>
      </c>
      <c r="CL1302" s="26">
        <f t="shared" si="128"/>
        <v>19000</v>
      </c>
      <c r="CM1302" s="24"/>
      <c r="CN1302" s="26"/>
      <c r="CO1302" s="26"/>
      <c r="CP1302" s="26"/>
      <c r="CQ1302" s="24"/>
      <c r="CR1302" s="26"/>
      <c r="CS1302" s="26"/>
      <c r="CT1302" s="26"/>
      <c r="CU1302" s="24"/>
      <c r="CV1302" s="26"/>
      <c r="CW1302" s="26"/>
      <c r="CX1302" s="26"/>
      <c r="CY1302" s="46"/>
      <c r="CZ1302" s="28"/>
      <c r="DA1302" s="28"/>
      <c r="DB1302" s="35"/>
      <c r="DE1302" s="31">
        <f t="shared" si="126"/>
        <v>22226.5</v>
      </c>
    </row>
    <row r="1303" spans="1:109" ht="22.5" x14ac:dyDescent="0.25">
      <c r="A1303" s="18">
        <v>843</v>
      </c>
      <c r="B1303" s="38" t="s">
        <v>1495</v>
      </c>
      <c r="C1303" s="33" t="s">
        <v>385</v>
      </c>
      <c r="D1303" s="40">
        <v>10</v>
      </c>
      <c r="E1303" s="22">
        <v>10</v>
      </c>
      <c r="F1303" s="22" t="s">
        <v>1473</v>
      </c>
      <c r="G1303" s="22" t="s">
        <v>1474</v>
      </c>
      <c r="H1303" s="22"/>
      <c r="I1303" s="22"/>
      <c r="J1303" s="22"/>
      <c r="K1303" s="22"/>
      <c r="L1303" s="23"/>
      <c r="M1303" s="23"/>
      <c r="N1303" s="22"/>
      <c r="O1303" s="22"/>
      <c r="P1303" s="22"/>
      <c r="Q1303" s="22"/>
      <c r="R1303" s="24"/>
      <c r="S1303" s="24"/>
      <c r="T1303" s="24"/>
      <c r="U1303" s="24"/>
      <c r="V1303" s="24"/>
      <c r="W1303" s="24"/>
      <c r="X1303" s="26"/>
      <c r="Y1303" s="26"/>
      <c r="Z1303" s="26"/>
      <c r="AA1303" s="24"/>
      <c r="AB1303" s="24"/>
      <c r="AC1303" s="24"/>
      <c r="AD1303" s="24"/>
      <c r="AE1303" s="24"/>
      <c r="AF1303" s="24"/>
      <c r="AG1303" s="24"/>
      <c r="AH1303" s="24"/>
      <c r="AI1303" s="24"/>
      <c r="AJ1303" s="24"/>
      <c r="AK1303" s="24"/>
      <c r="AL1303" s="24"/>
      <c r="AM1303" s="24"/>
      <c r="AN1303" s="26"/>
      <c r="AO1303" s="26"/>
      <c r="AP1303" s="26"/>
      <c r="AQ1303" s="24"/>
      <c r="AR1303" s="26">
        <v>25453</v>
      </c>
      <c r="AS1303" s="26">
        <v>0</v>
      </c>
      <c r="AT1303" s="26">
        <f>+AR1303+AS1303</f>
        <v>25453</v>
      </c>
      <c r="AU1303" s="24"/>
      <c r="AV1303" s="24"/>
      <c r="AW1303" s="24"/>
      <c r="AX1303" s="24"/>
      <c r="AY1303" s="24"/>
      <c r="AZ1303" s="26"/>
      <c r="BA1303" s="26"/>
      <c r="BB1303" s="26"/>
      <c r="BC1303" s="24"/>
      <c r="BD1303" s="26"/>
      <c r="BE1303" s="26"/>
      <c r="BF1303" s="26"/>
      <c r="BG1303" s="24"/>
      <c r="BH1303" s="26"/>
      <c r="BI1303" s="26"/>
      <c r="BJ1303" s="26"/>
      <c r="BK1303" s="24"/>
      <c r="BL1303" s="26"/>
      <c r="BM1303" s="26"/>
      <c r="BN1303" s="26"/>
      <c r="BO1303" s="24"/>
      <c r="BP1303" s="26"/>
      <c r="BQ1303" s="26"/>
      <c r="BR1303" s="26"/>
      <c r="BS1303" s="24"/>
      <c r="BT1303" s="24"/>
      <c r="BU1303" s="24"/>
      <c r="BV1303" s="24"/>
      <c r="BW1303" s="24"/>
      <c r="BX1303" s="26"/>
      <c r="BY1303" s="26"/>
      <c r="BZ1303" s="26"/>
      <c r="CA1303" s="24"/>
      <c r="CB1303" s="26"/>
      <c r="CC1303" s="26"/>
      <c r="CD1303" s="26"/>
      <c r="CE1303" s="24"/>
      <c r="CF1303" s="26"/>
      <c r="CG1303" s="26"/>
      <c r="CH1303" s="26"/>
      <c r="CI1303" s="24"/>
      <c r="CJ1303" s="26">
        <v>19000</v>
      </c>
      <c r="CK1303" s="26">
        <v>0</v>
      </c>
      <c r="CL1303" s="26">
        <f t="shared" si="128"/>
        <v>19000</v>
      </c>
      <c r="CM1303" s="24"/>
      <c r="CN1303" s="26"/>
      <c r="CO1303" s="26"/>
      <c r="CP1303" s="26"/>
      <c r="CQ1303" s="24"/>
      <c r="CR1303" s="26"/>
      <c r="CS1303" s="26"/>
      <c r="CT1303" s="26"/>
      <c r="CU1303" s="24"/>
      <c r="CV1303" s="26"/>
      <c r="CW1303" s="26"/>
      <c r="CX1303" s="26"/>
      <c r="CY1303" s="46"/>
      <c r="CZ1303" s="28"/>
      <c r="DA1303" s="28"/>
      <c r="DB1303" s="35"/>
      <c r="DE1303" s="31">
        <f t="shared" si="126"/>
        <v>22226.5</v>
      </c>
    </row>
    <row r="1304" spans="1:109" x14ac:dyDescent="0.25">
      <c r="A1304" s="36">
        <v>844</v>
      </c>
      <c r="B1304" s="19" t="s">
        <v>1496</v>
      </c>
      <c r="C1304" s="33" t="s">
        <v>385</v>
      </c>
      <c r="D1304" s="21">
        <v>400</v>
      </c>
      <c r="E1304" s="22">
        <v>400</v>
      </c>
      <c r="F1304" s="22" t="s">
        <v>1473</v>
      </c>
      <c r="G1304" s="22" t="s">
        <v>1474</v>
      </c>
      <c r="H1304" s="22"/>
      <c r="I1304" s="22"/>
      <c r="J1304" s="22"/>
      <c r="K1304" s="22"/>
      <c r="L1304" s="23"/>
      <c r="M1304" s="23"/>
      <c r="N1304" s="22"/>
      <c r="O1304" s="22"/>
      <c r="P1304" s="22"/>
      <c r="Q1304" s="22"/>
      <c r="R1304" s="24"/>
      <c r="S1304" s="24"/>
      <c r="T1304" s="24"/>
      <c r="U1304" s="24"/>
      <c r="V1304" s="24"/>
      <c r="W1304" s="24"/>
      <c r="X1304" s="26"/>
      <c r="Y1304" s="26"/>
      <c r="Z1304" s="26"/>
      <c r="AA1304" s="24"/>
      <c r="AB1304" s="24"/>
      <c r="AC1304" s="24"/>
      <c r="AD1304" s="24"/>
      <c r="AE1304" s="24"/>
      <c r="AF1304" s="24"/>
      <c r="AG1304" s="24"/>
      <c r="AH1304" s="24"/>
      <c r="AI1304" s="24"/>
      <c r="AJ1304" s="24"/>
      <c r="AK1304" s="24"/>
      <c r="AL1304" s="24"/>
      <c r="AM1304" s="24"/>
      <c r="AN1304" s="26"/>
      <c r="AO1304" s="26"/>
      <c r="AP1304" s="26"/>
      <c r="AQ1304" s="24"/>
      <c r="AR1304" s="26"/>
      <c r="AS1304" s="26"/>
      <c r="AT1304" s="26"/>
      <c r="AU1304" s="24"/>
      <c r="AV1304" s="24"/>
      <c r="AW1304" s="24"/>
      <c r="AX1304" s="24"/>
      <c r="AY1304" s="24"/>
      <c r="AZ1304" s="26"/>
      <c r="BA1304" s="26"/>
      <c r="BB1304" s="26"/>
      <c r="BC1304" s="24"/>
      <c r="BD1304" s="26"/>
      <c r="BE1304" s="26"/>
      <c r="BF1304" s="26"/>
      <c r="BG1304" s="24"/>
      <c r="BH1304" s="26"/>
      <c r="BI1304" s="26"/>
      <c r="BJ1304" s="26"/>
      <c r="BK1304" s="24"/>
      <c r="BL1304" s="26"/>
      <c r="BM1304" s="26"/>
      <c r="BN1304" s="26"/>
      <c r="BO1304" s="24"/>
      <c r="BP1304" s="26"/>
      <c r="BQ1304" s="26"/>
      <c r="BR1304" s="26"/>
      <c r="BS1304" s="24"/>
      <c r="BT1304" s="24"/>
      <c r="BU1304" s="24"/>
      <c r="BV1304" s="24"/>
      <c r="BW1304" s="24"/>
      <c r="BX1304" s="26"/>
      <c r="BY1304" s="26"/>
      <c r="BZ1304" s="26"/>
      <c r="CA1304" s="24"/>
      <c r="CB1304" s="26"/>
      <c r="CC1304" s="26"/>
      <c r="CD1304" s="26"/>
      <c r="CE1304" s="24"/>
      <c r="CF1304" s="26"/>
      <c r="CG1304" s="26"/>
      <c r="CH1304" s="26"/>
      <c r="CI1304" s="24"/>
      <c r="CJ1304" s="26">
        <v>19000</v>
      </c>
      <c r="CK1304" s="26">
        <v>0</v>
      </c>
      <c r="CL1304" s="26">
        <f t="shared" si="128"/>
        <v>19000</v>
      </c>
      <c r="CM1304" s="24"/>
      <c r="CN1304" s="26"/>
      <c r="CO1304" s="26"/>
      <c r="CP1304" s="26"/>
      <c r="CQ1304" s="24"/>
      <c r="CR1304" s="26"/>
      <c r="CS1304" s="26"/>
      <c r="CT1304" s="26"/>
      <c r="CU1304" s="24"/>
      <c r="CV1304" s="26"/>
      <c r="CW1304" s="26"/>
      <c r="CX1304" s="26"/>
      <c r="CY1304" s="46"/>
      <c r="CZ1304" s="28"/>
      <c r="DA1304" s="28"/>
      <c r="DB1304" s="35"/>
      <c r="DE1304" s="31">
        <f t="shared" si="126"/>
        <v>19000</v>
      </c>
    </row>
    <row r="1305" spans="1:109" ht="22.5" x14ac:dyDescent="0.25">
      <c r="A1305" s="37">
        <v>852</v>
      </c>
      <c r="B1305" s="43" t="s">
        <v>1497</v>
      </c>
      <c r="C1305" s="33" t="s">
        <v>43</v>
      </c>
      <c r="D1305" s="21">
        <v>1</v>
      </c>
      <c r="E1305" s="22">
        <v>1</v>
      </c>
      <c r="F1305" s="22" t="s">
        <v>1473</v>
      </c>
      <c r="G1305" s="22" t="s">
        <v>1474</v>
      </c>
      <c r="H1305" s="22"/>
      <c r="I1305" s="22"/>
      <c r="J1305" s="22"/>
      <c r="K1305" s="22"/>
      <c r="L1305" s="23"/>
      <c r="M1305" s="23"/>
      <c r="N1305" s="22"/>
      <c r="O1305" s="22"/>
      <c r="P1305" s="22"/>
      <c r="Q1305" s="22"/>
      <c r="R1305" s="24"/>
      <c r="S1305" s="24"/>
      <c r="T1305" s="24"/>
      <c r="U1305" s="24"/>
      <c r="V1305" s="24"/>
      <c r="W1305" s="24"/>
      <c r="X1305" s="26"/>
      <c r="Y1305" s="26"/>
      <c r="Z1305" s="26"/>
      <c r="AA1305" s="24"/>
      <c r="AB1305" s="24"/>
      <c r="AC1305" s="24"/>
      <c r="AD1305" s="24"/>
      <c r="AE1305" s="24"/>
      <c r="AF1305" s="24"/>
      <c r="AG1305" s="24"/>
      <c r="AH1305" s="24"/>
      <c r="AI1305" s="24"/>
      <c r="AJ1305" s="24"/>
      <c r="AK1305" s="24"/>
      <c r="AL1305" s="24"/>
      <c r="AM1305" s="24"/>
      <c r="AN1305" s="26"/>
      <c r="AO1305" s="26"/>
      <c r="AP1305" s="26"/>
      <c r="AQ1305" s="24"/>
      <c r="AR1305" s="26"/>
      <c r="AS1305" s="26"/>
      <c r="AT1305" s="26"/>
      <c r="AU1305" s="24"/>
      <c r="AV1305" s="24"/>
      <c r="AW1305" s="24"/>
      <c r="AX1305" s="24"/>
      <c r="AY1305" s="24"/>
      <c r="AZ1305" s="26"/>
      <c r="BA1305" s="26"/>
      <c r="BB1305" s="26"/>
      <c r="BC1305" s="24"/>
      <c r="BD1305" s="26"/>
      <c r="BE1305" s="26"/>
      <c r="BF1305" s="26"/>
      <c r="BG1305" s="24"/>
      <c r="BH1305" s="26"/>
      <c r="BI1305" s="26"/>
      <c r="BJ1305" s="26"/>
      <c r="BK1305" s="24"/>
      <c r="BL1305" s="26"/>
      <c r="BM1305" s="26"/>
      <c r="BN1305" s="26"/>
      <c r="BO1305" s="24"/>
      <c r="BP1305" s="26"/>
      <c r="BQ1305" s="26"/>
      <c r="BR1305" s="26"/>
      <c r="BS1305" s="24"/>
      <c r="BT1305" s="24"/>
      <c r="BU1305" s="24"/>
      <c r="BV1305" s="24"/>
      <c r="BW1305" s="24"/>
      <c r="BX1305" s="26"/>
      <c r="BY1305" s="26"/>
      <c r="BZ1305" s="26"/>
      <c r="CA1305" s="24"/>
      <c r="CB1305" s="26"/>
      <c r="CC1305" s="26"/>
      <c r="CD1305" s="26"/>
      <c r="CE1305" s="24"/>
      <c r="CF1305" s="26"/>
      <c r="CG1305" s="26"/>
      <c r="CH1305" s="26"/>
      <c r="CI1305" s="24"/>
      <c r="CJ1305" s="26"/>
      <c r="CK1305" s="26"/>
      <c r="CL1305" s="26"/>
      <c r="CM1305" s="24"/>
      <c r="CN1305" s="26"/>
      <c r="CO1305" s="26"/>
      <c r="CP1305" s="26"/>
      <c r="CQ1305" s="24"/>
      <c r="CR1305" s="26"/>
      <c r="CS1305" s="26"/>
      <c r="CT1305" s="26"/>
      <c r="CU1305" s="24"/>
      <c r="CV1305" s="26"/>
      <c r="CW1305" s="26"/>
      <c r="CX1305" s="26"/>
      <c r="CY1305" s="46"/>
      <c r="CZ1305" s="28">
        <f>VLOOKUP(A1305,[1]Hoja2!$A$1:$G$589,7,0)</f>
        <v>1309000</v>
      </c>
      <c r="DA1305" s="28">
        <v>0</v>
      </c>
      <c r="DB1305" s="35">
        <f t="shared" si="127"/>
        <v>1309000</v>
      </c>
      <c r="DE1305" s="31">
        <f t="shared" si="126"/>
        <v>1309000</v>
      </c>
    </row>
    <row r="1306" spans="1:109" ht="22.5" x14ac:dyDescent="0.25">
      <c r="A1306" s="41">
        <v>853</v>
      </c>
      <c r="B1306" s="43" t="s">
        <v>1498</v>
      </c>
      <c r="C1306" s="33" t="s">
        <v>43</v>
      </c>
      <c r="D1306" s="21">
        <v>1</v>
      </c>
      <c r="E1306" s="22">
        <v>1</v>
      </c>
      <c r="F1306" s="22" t="s">
        <v>1473</v>
      </c>
      <c r="G1306" s="22" t="s">
        <v>1474</v>
      </c>
      <c r="H1306" s="22"/>
      <c r="I1306" s="22"/>
      <c r="J1306" s="22"/>
      <c r="K1306" s="22"/>
      <c r="L1306" s="23"/>
      <c r="M1306" s="23"/>
      <c r="N1306" s="22"/>
      <c r="O1306" s="22"/>
      <c r="P1306" s="22"/>
      <c r="Q1306" s="22"/>
      <c r="R1306" s="24"/>
      <c r="S1306" s="24"/>
      <c r="T1306" s="24"/>
      <c r="U1306" s="24"/>
      <c r="V1306" s="24"/>
      <c r="W1306" s="24"/>
      <c r="X1306" s="26"/>
      <c r="Y1306" s="26"/>
      <c r="Z1306" s="26"/>
      <c r="AA1306" s="24"/>
      <c r="AB1306" s="24"/>
      <c r="AC1306" s="24"/>
      <c r="AD1306" s="24"/>
      <c r="AE1306" s="24"/>
      <c r="AF1306" s="24"/>
      <c r="AG1306" s="24"/>
      <c r="AH1306" s="24"/>
      <c r="AI1306" s="24"/>
      <c r="AJ1306" s="24"/>
      <c r="AK1306" s="24"/>
      <c r="AL1306" s="24"/>
      <c r="AM1306" s="24"/>
      <c r="AN1306" s="26"/>
      <c r="AO1306" s="26"/>
      <c r="AP1306" s="26"/>
      <c r="AQ1306" s="24"/>
      <c r="AR1306" s="26"/>
      <c r="AS1306" s="26"/>
      <c r="AT1306" s="26"/>
      <c r="AU1306" s="24"/>
      <c r="AV1306" s="24"/>
      <c r="AW1306" s="24"/>
      <c r="AX1306" s="24"/>
      <c r="AY1306" s="24"/>
      <c r="AZ1306" s="26"/>
      <c r="BA1306" s="26"/>
      <c r="BB1306" s="26"/>
      <c r="BC1306" s="24"/>
      <c r="BD1306" s="26"/>
      <c r="BE1306" s="26"/>
      <c r="BF1306" s="26"/>
      <c r="BG1306" s="24"/>
      <c r="BH1306" s="26"/>
      <c r="BI1306" s="26"/>
      <c r="BJ1306" s="26"/>
      <c r="BK1306" s="24"/>
      <c r="BL1306" s="26"/>
      <c r="BM1306" s="26"/>
      <c r="BN1306" s="26"/>
      <c r="BO1306" s="24"/>
      <c r="BP1306" s="26"/>
      <c r="BQ1306" s="26"/>
      <c r="BR1306" s="26"/>
      <c r="BS1306" s="24"/>
      <c r="BT1306" s="24"/>
      <c r="BU1306" s="24"/>
      <c r="BV1306" s="24"/>
      <c r="BW1306" s="24"/>
      <c r="BX1306" s="26"/>
      <c r="BY1306" s="26"/>
      <c r="BZ1306" s="26"/>
      <c r="CA1306" s="24"/>
      <c r="CB1306" s="26"/>
      <c r="CC1306" s="26"/>
      <c r="CD1306" s="26"/>
      <c r="CE1306" s="24"/>
      <c r="CF1306" s="26"/>
      <c r="CG1306" s="26"/>
      <c r="CH1306" s="26"/>
      <c r="CI1306" s="24"/>
      <c r="CJ1306" s="26"/>
      <c r="CK1306" s="26"/>
      <c r="CL1306" s="26"/>
      <c r="CM1306" s="24"/>
      <c r="CN1306" s="26"/>
      <c r="CO1306" s="26"/>
      <c r="CP1306" s="26"/>
      <c r="CQ1306" s="24"/>
      <c r="CR1306" s="26"/>
      <c r="CS1306" s="26"/>
      <c r="CT1306" s="26"/>
      <c r="CU1306" s="24"/>
      <c r="CV1306" s="26"/>
      <c r="CW1306" s="26"/>
      <c r="CX1306" s="26"/>
      <c r="CY1306" s="46"/>
      <c r="CZ1306" s="28">
        <f>VLOOKUP(A1306,[1]Hoja2!$A$1:$G$589,7,0)</f>
        <v>1309000</v>
      </c>
      <c r="DA1306" s="28">
        <v>0</v>
      </c>
      <c r="DB1306" s="35">
        <f t="shared" si="127"/>
        <v>1309000</v>
      </c>
      <c r="DE1306" s="31">
        <f t="shared" si="126"/>
        <v>1309000</v>
      </c>
    </row>
    <row r="1307" spans="1:109" ht="22.5" x14ac:dyDescent="0.25">
      <c r="A1307" s="37">
        <v>854</v>
      </c>
      <c r="B1307" s="43" t="s">
        <v>1499</v>
      </c>
      <c r="C1307" s="33" t="s">
        <v>43</v>
      </c>
      <c r="D1307" s="21">
        <v>1</v>
      </c>
      <c r="E1307" s="22">
        <v>1</v>
      </c>
      <c r="F1307" s="22" t="s">
        <v>1473</v>
      </c>
      <c r="G1307" s="22" t="s">
        <v>1474</v>
      </c>
      <c r="H1307" s="22"/>
      <c r="I1307" s="22"/>
      <c r="J1307" s="22"/>
      <c r="K1307" s="22"/>
      <c r="L1307" s="23"/>
      <c r="M1307" s="23"/>
      <c r="N1307" s="22"/>
      <c r="O1307" s="22"/>
      <c r="P1307" s="22"/>
      <c r="Q1307" s="22"/>
      <c r="R1307" s="24"/>
      <c r="S1307" s="24"/>
      <c r="T1307" s="24"/>
      <c r="U1307" s="24"/>
      <c r="V1307" s="24"/>
      <c r="W1307" s="24"/>
      <c r="X1307" s="26"/>
      <c r="Y1307" s="26"/>
      <c r="Z1307" s="26"/>
      <c r="AA1307" s="24"/>
      <c r="AB1307" s="24"/>
      <c r="AC1307" s="24"/>
      <c r="AD1307" s="24"/>
      <c r="AE1307" s="24"/>
      <c r="AF1307" s="24"/>
      <c r="AG1307" s="24"/>
      <c r="AH1307" s="24"/>
      <c r="AI1307" s="24"/>
      <c r="AJ1307" s="24"/>
      <c r="AK1307" s="24"/>
      <c r="AL1307" s="24"/>
      <c r="AM1307" s="24"/>
      <c r="AN1307" s="26"/>
      <c r="AO1307" s="26"/>
      <c r="AP1307" s="26"/>
      <c r="AQ1307" s="24"/>
      <c r="AR1307" s="26"/>
      <c r="AS1307" s="26"/>
      <c r="AT1307" s="26"/>
      <c r="AU1307" s="24"/>
      <c r="AV1307" s="24"/>
      <c r="AW1307" s="24"/>
      <c r="AX1307" s="24"/>
      <c r="AY1307" s="24"/>
      <c r="AZ1307" s="26"/>
      <c r="BA1307" s="26"/>
      <c r="BB1307" s="26"/>
      <c r="BC1307" s="24"/>
      <c r="BD1307" s="26"/>
      <c r="BE1307" s="26"/>
      <c r="BF1307" s="26"/>
      <c r="BG1307" s="24"/>
      <c r="BH1307" s="26"/>
      <c r="BI1307" s="26"/>
      <c r="BJ1307" s="26"/>
      <c r="BK1307" s="24"/>
      <c r="BL1307" s="26"/>
      <c r="BM1307" s="26"/>
      <c r="BN1307" s="26"/>
      <c r="BO1307" s="24"/>
      <c r="BP1307" s="26"/>
      <c r="BQ1307" s="26"/>
      <c r="BR1307" s="26"/>
      <c r="BS1307" s="24"/>
      <c r="BT1307" s="24"/>
      <c r="BU1307" s="24"/>
      <c r="BV1307" s="24"/>
      <c r="BW1307" s="24"/>
      <c r="BX1307" s="26"/>
      <c r="BY1307" s="26"/>
      <c r="BZ1307" s="26"/>
      <c r="CA1307" s="24"/>
      <c r="CB1307" s="26"/>
      <c r="CC1307" s="26"/>
      <c r="CD1307" s="26"/>
      <c r="CE1307" s="24"/>
      <c r="CF1307" s="26"/>
      <c r="CG1307" s="26"/>
      <c r="CH1307" s="26"/>
      <c r="CI1307" s="24"/>
      <c r="CJ1307" s="26"/>
      <c r="CK1307" s="26"/>
      <c r="CL1307" s="26"/>
      <c r="CM1307" s="24"/>
      <c r="CN1307" s="26"/>
      <c r="CO1307" s="26"/>
      <c r="CP1307" s="26"/>
      <c r="CQ1307" s="24"/>
      <c r="CR1307" s="26"/>
      <c r="CS1307" s="26"/>
      <c r="CT1307" s="26"/>
      <c r="CU1307" s="24"/>
      <c r="CV1307" s="26"/>
      <c r="CW1307" s="26"/>
      <c r="CX1307" s="26"/>
      <c r="CY1307" s="46"/>
      <c r="CZ1307" s="28">
        <f>VLOOKUP(A1307,[1]Hoja2!$A$1:$G$589,7,0)</f>
        <v>1309000</v>
      </c>
      <c r="DA1307" s="28">
        <v>0</v>
      </c>
      <c r="DB1307" s="35">
        <f t="shared" si="127"/>
        <v>1309000</v>
      </c>
      <c r="DE1307" s="31">
        <f t="shared" si="126"/>
        <v>1309000</v>
      </c>
    </row>
    <row r="1308" spans="1:109" ht="22.5" x14ac:dyDescent="0.25">
      <c r="A1308" s="37">
        <v>855</v>
      </c>
      <c r="B1308" s="43" t="s">
        <v>1500</v>
      </c>
      <c r="C1308" s="33" t="s">
        <v>43</v>
      </c>
      <c r="D1308" s="21">
        <v>1</v>
      </c>
      <c r="E1308" s="22">
        <v>1</v>
      </c>
      <c r="F1308" s="22" t="s">
        <v>1473</v>
      </c>
      <c r="G1308" s="22" t="s">
        <v>1474</v>
      </c>
      <c r="H1308" s="22"/>
      <c r="I1308" s="22"/>
      <c r="J1308" s="22"/>
      <c r="K1308" s="22"/>
      <c r="L1308" s="23"/>
      <c r="M1308" s="23"/>
      <c r="N1308" s="22"/>
      <c r="O1308" s="22"/>
      <c r="P1308" s="22"/>
      <c r="Q1308" s="22"/>
      <c r="R1308" s="24"/>
      <c r="S1308" s="24"/>
      <c r="T1308" s="24"/>
      <c r="U1308" s="24"/>
      <c r="V1308" s="24"/>
      <c r="W1308" s="24"/>
      <c r="X1308" s="26"/>
      <c r="Y1308" s="26"/>
      <c r="Z1308" s="26"/>
      <c r="AA1308" s="24"/>
      <c r="AB1308" s="24"/>
      <c r="AC1308" s="24"/>
      <c r="AD1308" s="24"/>
      <c r="AE1308" s="24"/>
      <c r="AF1308" s="24"/>
      <c r="AG1308" s="24"/>
      <c r="AH1308" s="24"/>
      <c r="AI1308" s="24"/>
      <c r="AJ1308" s="24"/>
      <c r="AK1308" s="24"/>
      <c r="AL1308" s="24"/>
      <c r="AM1308" s="24"/>
      <c r="AN1308" s="26"/>
      <c r="AO1308" s="26"/>
      <c r="AP1308" s="26"/>
      <c r="AQ1308" s="24"/>
      <c r="AR1308" s="26"/>
      <c r="AS1308" s="26"/>
      <c r="AT1308" s="26"/>
      <c r="AU1308" s="24"/>
      <c r="AV1308" s="24"/>
      <c r="AW1308" s="24"/>
      <c r="AX1308" s="24"/>
      <c r="AY1308" s="24"/>
      <c r="AZ1308" s="26"/>
      <c r="BA1308" s="26"/>
      <c r="BB1308" s="26"/>
      <c r="BC1308" s="24"/>
      <c r="BD1308" s="26"/>
      <c r="BE1308" s="26"/>
      <c r="BF1308" s="26"/>
      <c r="BG1308" s="24"/>
      <c r="BH1308" s="26"/>
      <c r="BI1308" s="26"/>
      <c r="BJ1308" s="26"/>
      <c r="BK1308" s="24"/>
      <c r="BL1308" s="26"/>
      <c r="BM1308" s="26"/>
      <c r="BN1308" s="26"/>
      <c r="BO1308" s="24"/>
      <c r="BP1308" s="26"/>
      <c r="BQ1308" s="26"/>
      <c r="BR1308" s="26"/>
      <c r="BS1308" s="24"/>
      <c r="BT1308" s="24"/>
      <c r="BU1308" s="24"/>
      <c r="BV1308" s="24"/>
      <c r="BW1308" s="24"/>
      <c r="BX1308" s="26"/>
      <c r="BY1308" s="26"/>
      <c r="BZ1308" s="26"/>
      <c r="CA1308" s="24"/>
      <c r="CB1308" s="26"/>
      <c r="CC1308" s="26"/>
      <c r="CD1308" s="26"/>
      <c r="CE1308" s="24"/>
      <c r="CF1308" s="26"/>
      <c r="CG1308" s="26"/>
      <c r="CH1308" s="26"/>
      <c r="CI1308" s="24"/>
      <c r="CJ1308" s="26"/>
      <c r="CK1308" s="26"/>
      <c r="CL1308" s="26"/>
      <c r="CM1308" s="24"/>
      <c r="CN1308" s="26"/>
      <c r="CO1308" s="26"/>
      <c r="CP1308" s="26"/>
      <c r="CQ1308" s="24"/>
      <c r="CR1308" s="26"/>
      <c r="CS1308" s="26"/>
      <c r="CT1308" s="26"/>
      <c r="CU1308" s="24"/>
      <c r="CV1308" s="26"/>
      <c r="CW1308" s="26"/>
      <c r="CX1308" s="26"/>
      <c r="CY1308" s="46"/>
      <c r="CZ1308" s="28">
        <f>VLOOKUP(A1308,[1]Hoja2!$A$1:$G$589,7,0)</f>
        <v>1309000</v>
      </c>
      <c r="DA1308" s="28">
        <v>0</v>
      </c>
      <c r="DB1308" s="35">
        <f t="shared" si="127"/>
        <v>1309000</v>
      </c>
      <c r="DE1308" s="31">
        <f t="shared" si="126"/>
        <v>1309000</v>
      </c>
    </row>
    <row r="1309" spans="1:109" ht="22.5" x14ac:dyDescent="0.25">
      <c r="A1309" s="41">
        <v>856</v>
      </c>
      <c r="B1309" s="43" t="s">
        <v>1501</v>
      </c>
      <c r="C1309" s="33" t="s">
        <v>43</v>
      </c>
      <c r="D1309" s="21">
        <v>1</v>
      </c>
      <c r="E1309" s="22">
        <v>1</v>
      </c>
      <c r="F1309" s="22" t="s">
        <v>1473</v>
      </c>
      <c r="G1309" s="22" t="s">
        <v>1474</v>
      </c>
      <c r="H1309" s="22"/>
      <c r="I1309" s="22"/>
      <c r="J1309" s="22"/>
      <c r="K1309" s="22"/>
      <c r="L1309" s="23"/>
      <c r="M1309" s="23"/>
      <c r="N1309" s="22"/>
      <c r="O1309" s="22"/>
      <c r="P1309" s="22"/>
      <c r="Q1309" s="22"/>
      <c r="R1309" s="24"/>
      <c r="S1309" s="24"/>
      <c r="T1309" s="24"/>
      <c r="U1309" s="24"/>
      <c r="V1309" s="24"/>
      <c r="W1309" s="24"/>
      <c r="X1309" s="26"/>
      <c r="Y1309" s="26"/>
      <c r="Z1309" s="26"/>
      <c r="AA1309" s="24"/>
      <c r="AB1309" s="24"/>
      <c r="AC1309" s="24"/>
      <c r="AD1309" s="24"/>
      <c r="AE1309" s="24"/>
      <c r="AF1309" s="24"/>
      <c r="AG1309" s="24"/>
      <c r="AH1309" s="24"/>
      <c r="AI1309" s="24"/>
      <c r="AJ1309" s="24"/>
      <c r="AK1309" s="24"/>
      <c r="AL1309" s="24"/>
      <c r="AM1309" s="24"/>
      <c r="AN1309" s="26"/>
      <c r="AO1309" s="26"/>
      <c r="AP1309" s="26"/>
      <c r="AQ1309" s="24"/>
      <c r="AR1309" s="26"/>
      <c r="AS1309" s="26"/>
      <c r="AT1309" s="26"/>
      <c r="AU1309" s="24"/>
      <c r="AV1309" s="24"/>
      <c r="AW1309" s="24"/>
      <c r="AX1309" s="24"/>
      <c r="AY1309" s="24"/>
      <c r="AZ1309" s="26"/>
      <c r="BA1309" s="26"/>
      <c r="BB1309" s="26"/>
      <c r="BC1309" s="24"/>
      <c r="BD1309" s="26"/>
      <c r="BE1309" s="26"/>
      <c r="BF1309" s="26"/>
      <c r="BG1309" s="24"/>
      <c r="BH1309" s="26"/>
      <c r="BI1309" s="26"/>
      <c r="BJ1309" s="26"/>
      <c r="BK1309" s="24"/>
      <c r="BL1309" s="26"/>
      <c r="BM1309" s="26"/>
      <c r="BN1309" s="26"/>
      <c r="BO1309" s="24"/>
      <c r="BP1309" s="26"/>
      <c r="BQ1309" s="26"/>
      <c r="BR1309" s="26"/>
      <c r="BS1309" s="24"/>
      <c r="BT1309" s="24"/>
      <c r="BU1309" s="24"/>
      <c r="BV1309" s="24"/>
      <c r="BW1309" s="24"/>
      <c r="BX1309" s="26"/>
      <c r="BY1309" s="26"/>
      <c r="BZ1309" s="26"/>
      <c r="CA1309" s="24"/>
      <c r="CB1309" s="26"/>
      <c r="CC1309" s="26"/>
      <c r="CD1309" s="26"/>
      <c r="CE1309" s="24"/>
      <c r="CF1309" s="26"/>
      <c r="CG1309" s="26"/>
      <c r="CH1309" s="26"/>
      <c r="CI1309" s="24"/>
      <c r="CJ1309" s="26"/>
      <c r="CK1309" s="26"/>
      <c r="CL1309" s="26"/>
      <c r="CM1309" s="24"/>
      <c r="CN1309" s="26"/>
      <c r="CO1309" s="26"/>
      <c r="CP1309" s="26"/>
      <c r="CQ1309" s="24"/>
      <c r="CR1309" s="26"/>
      <c r="CS1309" s="26"/>
      <c r="CT1309" s="26"/>
      <c r="CU1309" s="24"/>
      <c r="CV1309" s="26"/>
      <c r="CW1309" s="26"/>
      <c r="CX1309" s="26"/>
      <c r="CY1309" s="46"/>
      <c r="CZ1309" s="28">
        <f>VLOOKUP(A1309,[1]Hoja2!$A$1:$G$589,7,0)</f>
        <v>1309000</v>
      </c>
      <c r="DA1309" s="28">
        <v>0</v>
      </c>
      <c r="DB1309" s="35">
        <f t="shared" si="127"/>
        <v>1309000</v>
      </c>
      <c r="DE1309" s="31">
        <f t="shared" si="126"/>
        <v>1309000</v>
      </c>
    </row>
    <row r="1310" spans="1:109" ht="22.5" x14ac:dyDescent="0.25">
      <c r="A1310" s="37">
        <v>857</v>
      </c>
      <c r="B1310" s="43" t="s">
        <v>1502</v>
      </c>
      <c r="C1310" s="33" t="s">
        <v>43</v>
      </c>
      <c r="D1310" s="21">
        <v>1</v>
      </c>
      <c r="E1310" s="22">
        <v>1</v>
      </c>
      <c r="F1310" s="22" t="s">
        <v>1473</v>
      </c>
      <c r="G1310" s="22" t="s">
        <v>1474</v>
      </c>
      <c r="H1310" s="22"/>
      <c r="I1310" s="22"/>
      <c r="J1310" s="22"/>
      <c r="K1310" s="22"/>
      <c r="L1310" s="23"/>
      <c r="M1310" s="23"/>
      <c r="N1310" s="22"/>
      <c r="O1310" s="22"/>
      <c r="P1310" s="22"/>
      <c r="Q1310" s="22"/>
      <c r="R1310" s="24"/>
      <c r="S1310" s="24"/>
      <c r="T1310" s="24"/>
      <c r="U1310" s="24"/>
      <c r="V1310" s="24"/>
      <c r="W1310" s="24"/>
      <c r="X1310" s="26"/>
      <c r="Y1310" s="26"/>
      <c r="Z1310" s="26"/>
      <c r="AA1310" s="24"/>
      <c r="AB1310" s="24"/>
      <c r="AC1310" s="24"/>
      <c r="AD1310" s="24"/>
      <c r="AE1310" s="24"/>
      <c r="AF1310" s="24"/>
      <c r="AG1310" s="24"/>
      <c r="AH1310" s="24"/>
      <c r="AI1310" s="24"/>
      <c r="AJ1310" s="24"/>
      <c r="AK1310" s="24"/>
      <c r="AL1310" s="24"/>
      <c r="AM1310" s="24"/>
      <c r="AN1310" s="26"/>
      <c r="AO1310" s="26"/>
      <c r="AP1310" s="26"/>
      <c r="AQ1310" s="24"/>
      <c r="AR1310" s="26"/>
      <c r="AS1310" s="26"/>
      <c r="AT1310" s="26"/>
      <c r="AU1310" s="24"/>
      <c r="AV1310" s="24"/>
      <c r="AW1310" s="24"/>
      <c r="AX1310" s="24"/>
      <c r="AY1310" s="24"/>
      <c r="AZ1310" s="26"/>
      <c r="BA1310" s="26"/>
      <c r="BB1310" s="26"/>
      <c r="BC1310" s="24"/>
      <c r="BD1310" s="26"/>
      <c r="BE1310" s="26"/>
      <c r="BF1310" s="26"/>
      <c r="BG1310" s="24"/>
      <c r="BH1310" s="26"/>
      <c r="BI1310" s="26"/>
      <c r="BJ1310" s="26"/>
      <c r="BK1310" s="24"/>
      <c r="BL1310" s="26"/>
      <c r="BM1310" s="26"/>
      <c r="BN1310" s="26"/>
      <c r="BO1310" s="24"/>
      <c r="BP1310" s="26"/>
      <c r="BQ1310" s="26"/>
      <c r="BR1310" s="26"/>
      <c r="BS1310" s="24"/>
      <c r="BT1310" s="24"/>
      <c r="BU1310" s="24"/>
      <c r="BV1310" s="24"/>
      <c r="BW1310" s="24"/>
      <c r="BX1310" s="26"/>
      <c r="BY1310" s="26"/>
      <c r="BZ1310" s="26"/>
      <c r="CA1310" s="24"/>
      <c r="CB1310" s="26"/>
      <c r="CC1310" s="26"/>
      <c r="CD1310" s="26"/>
      <c r="CE1310" s="24"/>
      <c r="CF1310" s="26"/>
      <c r="CG1310" s="26"/>
      <c r="CH1310" s="26"/>
      <c r="CI1310" s="24"/>
      <c r="CJ1310" s="26"/>
      <c r="CK1310" s="26"/>
      <c r="CL1310" s="26"/>
      <c r="CM1310" s="24"/>
      <c r="CN1310" s="26"/>
      <c r="CO1310" s="26"/>
      <c r="CP1310" s="26"/>
      <c r="CQ1310" s="24"/>
      <c r="CR1310" s="26"/>
      <c r="CS1310" s="26"/>
      <c r="CT1310" s="26"/>
      <c r="CU1310" s="24"/>
      <c r="CV1310" s="26"/>
      <c r="CW1310" s="26"/>
      <c r="CX1310" s="26"/>
      <c r="CY1310" s="46"/>
      <c r="CZ1310" s="28">
        <f>VLOOKUP(A1310,[1]Hoja2!$A$1:$G$589,7,0)</f>
        <v>1309000</v>
      </c>
      <c r="DA1310" s="28">
        <v>0</v>
      </c>
      <c r="DB1310" s="35">
        <f t="shared" si="127"/>
        <v>1309000</v>
      </c>
      <c r="DE1310" s="31">
        <f t="shared" si="126"/>
        <v>1309000</v>
      </c>
    </row>
    <row r="1311" spans="1:109" ht="22.5" x14ac:dyDescent="0.25">
      <c r="A1311" s="37">
        <v>858</v>
      </c>
      <c r="B1311" s="43" t="s">
        <v>1503</v>
      </c>
      <c r="C1311" s="33" t="s">
        <v>43</v>
      </c>
      <c r="D1311" s="21">
        <v>1</v>
      </c>
      <c r="E1311" s="22">
        <v>1</v>
      </c>
      <c r="F1311" s="22" t="s">
        <v>1473</v>
      </c>
      <c r="G1311" s="22" t="s">
        <v>1474</v>
      </c>
      <c r="H1311" s="22"/>
      <c r="I1311" s="22"/>
      <c r="J1311" s="22"/>
      <c r="K1311" s="22"/>
      <c r="L1311" s="23"/>
      <c r="M1311" s="23"/>
      <c r="N1311" s="22"/>
      <c r="O1311" s="22"/>
      <c r="P1311" s="22"/>
      <c r="Q1311" s="22"/>
      <c r="R1311" s="24"/>
      <c r="S1311" s="24"/>
      <c r="T1311" s="24"/>
      <c r="U1311" s="24"/>
      <c r="V1311" s="24"/>
      <c r="W1311" s="24"/>
      <c r="X1311" s="26"/>
      <c r="Y1311" s="26"/>
      <c r="Z1311" s="26"/>
      <c r="AA1311" s="24"/>
      <c r="AB1311" s="24"/>
      <c r="AC1311" s="24"/>
      <c r="AD1311" s="24"/>
      <c r="AE1311" s="24"/>
      <c r="AF1311" s="24"/>
      <c r="AG1311" s="24"/>
      <c r="AH1311" s="24"/>
      <c r="AI1311" s="24"/>
      <c r="AJ1311" s="24"/>
      <c r="AK1311" s="24"/>
      <c r="AL1311" s="24"/>
      <c r="AM1311" s="24"/>
      <c r="AN1311" s="26"/>
      <c r="AO1311" s="26"/>
      <c r="AP1311" s="26"/>
      <c r="AQ1311" s="24"/>
      <c r="AR1311" s="26"/>
      <c r="AS1311" s="26"/>
      <c r="AT1311" s="26"/>
      <c r="AU1311" s="24"/>
      <c r="AV1311" s="24"/>
      <c r="AW1311" s="24"/>
      <c r="AX1311" s="24"/>
      <c r="AY1311" s="24"/>
      <c r="AZ1311" s="26"/>
      <c r="BA1311" s="26"/>
      <c r="BB1311" s="26"/>
      <c r="BC1311" s="24"/>
      <c r="BD1311" s="26"/>
      <c r="BE1311" s="26"/>
      <c r="BF1311" s="26"/>
      <c r="BG1311" s="24"/>
      <c r="BH1311" s="26"/>
      <c r="BI1311" s="26"/>
      <c r="BJ1311" s="26"/>
      <c r="BK1311" s="24"/>
      <c r="BL1311" s="26"/>
      <c r="BM1311" s="26"/>
      <c r="BN1311" s="26"/>
      <c r="BO1311" s="24"/>
      <c r="BP1311" s="26"/>
      <c r="BQ1311" s="26"/>
      <c r="BR1311" s="26"/>
      <c r="BS1311" s="24"/>
      <c r="BT1311" s="24"/>
      <c r="BU1311" s="24"/>
      <c r="BV1311" s="24"/>
      <c r="BW1311" s="24"/>
      <c r="BX1311" s="26"/>
      <c r="BY1311" s="26"/>
      <c r="BZ1311" s="26"/>
      <c r="CA1311" s="24"/>
      <c r="CB1311" s="26"/>
      <c r="CC1311" s="26"/>
      <c r="CD1311" s="26"/>
      <c r="CE1311" s="24"/>
      <c r="CF1311" s="26"/>
      <c r="CG1311" s="26"/>
      <c r="CH1311" s="26"/>
      <c r="CI1311" s="24"/>
      <c r="CJ1311" s="26"/>
      <c r="CK1311" s="26"/>
      <c r="CL1311" s="26"/>
      <c r="CM1311" s="24"/>
      <c r="CN1311" s="26"/>
      <c r="CO1311" s="26"/>
      <c r="CP1311" s="26"/>
      <c r="CQ1311" s="24"/>
      <c r="CR1311" s="26"/>
      <c r="CS1311" s="26"/>
      <c r="CT1311" s="26"/>
      <c r="CU1311" s="24"/>
      <c r="CV1311" s="26"/>
      <c r="CW1311" s="26"/>
      <c r="CX1311" s="26"/>
      <c r="CY1311" s="46"/>
      <c r="CZ1311" s="28">
        <f>VLOOKUP(A1311,[1]Hoja2!$A$1:$G$589,7,0)</f>
        <v>1309000</v>
      </c>
      <c r="DA1311" s="28">
        <v>0</v>
      </c>
      <c r="DB1311" s="35">
        <f t="shared" si="127"/>
        <v>1309000</v>
      </c>
      <c r="DE1311" s="31">
        <f t="shared" si="126"/>
        <v>1309000</v>
      </c>
    </row>
    <row r="1312" spans="1:109" ht="22.5" x14ac:dyDescent="0.25">
      <c r="A1312" s="41">
        <v>859</v>
      </c>
      <c r="B1312" s="43" t="s">
        <v>1504</v>
      </c>
      <c r="C1312" s="33" t="s">
        <v>43</v>
      </c>
      <c r="D1312" s="21">
        <v>1</v>
      </c>
      <c r="E1312" s="22">
        <v>1</v>
      </c>
      <c r="F1312" s="22" t="s">
        <v>1473</v>
      </c>
      <c r="G1312" s="22" t="s">
        <v>1474</v>
      </c>
      <c r="H1312" s="22"/>
      <c r="I1312" s="22"/>
      <c r="J1312" s="22"/>
      <c r="K1312" s="22"/>
      <c r="L1312" s="23"/>
      <c r="M1312" s="23"/>
      <c r="N1312" s="22"/>
      <c r="O1312" s="22"/>
      <c r="P1312" s="22"/>
      <c r="Q1312" s="22"/>
      <c r="R1312" s="24"/>
      <c r="S1312" s="24"/>
      <c r="T1312" s="24"/>
      <c r="U1312" s="24"/>
      <c r="V1312" s="24"/>
      <c r="W1312" s="24"/>
      <c r="X1312" s="26"/>
      <c r="Y1312" s="26"/>
      <c r="Z1312" s="26"/>
      <c r="AA1312" s="24"/>
      <c r="AB1312" s="24"/>
      <c r="AC1312" s="24"/>
      <c r="AD1312" s="24"/>
      <c r="AE1312" s="24"/>
      <c r="AF1312" s="24"/>
      <c r="AG1312" s="24"/>
      <c r="AH1312" s="24"/>
      <c r="AI1312" s="24"/>
      <c r="AJ1312" s="24"/>
      <c r="AK1312" s="24"/>
      <c r="AL1312" s="24"/>
      <c r="AM1312" s="24"/>
      <c r="AN1312" s="26"/>
      <c r="AO1312" s="26"/>
      <c r="AP1312" s="26"/>
      <c r="AQ1312" s="24"/>
      <c r="AR1312" s="26"/>
      <c r="AS1312" s="26"/>
      <c r="AT1312" s="26"/>
      <c r="AU1312" s="24"/>
      <c r="AV1312" s="24"/>
      <c r="AW1312" s="24"/>
      <c r="AX1312" s="24"/>
      <c r="AY1312" s="24"/>
      <c r="AZ1312" s="26"/>
      <c r="BA1312" s="26"/>
      <c r="BB1312" s="26"/>
      <c r="BC1312" s="24"/>
      <c r="BD1312" s="26"/>
      <c r="BE1312" s="26"/>
      <c r="BF1312" s="26"/>
      <c r="BG1312" s="24"/>
      <c r="BH1312" s="26"/>
      <c r="BI1312" s="26"/>
      <c r="BJ1312" s="26"/>
      <c r="BK1312" s="24"/>
      <c r="BL1312" s="26"/>
      <c r="BM1312" s="26"/>
      <c r="BN1312" s="26"/>
      <c r="BO1312" s="24"/>
      <c r="BP1312" s="26"/>
      <c r="BQ1312" s="26"/>
      <c r="BR1312" s="26"/>
      <c r="BS1312" s="24"/>
      <c r="BT1312" s="24"/>
      <c r="BU1312" s="24"/>
      <c r="BV1312" s="24"/>
      <c r="BW1312" s="24"/>
      <c r="BX1312" s="26"/>
      <c r="BY1312" s="26"/>
      <c r="BZ1312" s="26"/>
      <c r="CA1312" s="24"/>
      <c r="CB1312" s="26"/>
      <c r="CC1312" s="26"/>
      <c r="CD1312" s="26"/>
      <c r="CE1312" s="24"/>
      <c r="CF1312" s="26"/>
      <c r="CG1312" s="26"/>
      <c r="CH1312" s="26"/>
      <c r="CI1312" s="24"/>
      <c r="CJ1312" s="26"/>
      <c r="CK1312" s="26"/>
      <c r="CL1312" s="26"/>
      <c r="CM1312" s="24"/>
      <c r="CN1312" s="26"/>
      <c r="CO1312" s="26"/>
      <c r="CP1312" s="26"/>
      <c r="CQ1312" s="24"/>
      <c r="CR1312" s="26"/>
      <c r="CS1312" s="26"/>
      <c r="CT1312" s="26"/>
      <c r="CU1312" s="24"/>
      <c r="CV1312" s="26"/>
      <c r="CW1312" s="26"/>
      <c r="CX1312" s="26"/>
      <c r="CY1312" s="46"/>
      <c r="CZ1312" s="28">
        <f>VLOOKUP(A1312,[1]Hoja2!$A$1:$G$589,7,0)</f>
        <v>1309000</v>
      </c>
      <c r="DA1312" s="28">
        <v>0</v>
      </c>
      <c r="DB1312" s="35">
        <f t="shared" si="127"/>
        <v>1309000</v>
      </c>
      <c r="DE1312" s="31">
        <f t="shared" si="126"/>
        <v>1309000</v>
      </c>
    </row>
    <row r="1313" spans="1:109" ht="22.5" x14ac:dyDescent="0.25">
      <c r="A1313" s="37">
        <v>860</v>
      </c>
      <c r="B1313" s="43" t="s">
        <v>1505</v>
      </c>
      <c r="C1313" s="33" t="s">
        <v>43</v>
      </c>
      <c r="D1313" s="21">
        <v>1</v>
      </c>
      <c r="E1313" s="22">
        <v>1</v>
      </c>
      <c r="F1313" s="22" t="s">
        <v>1473</v>
      </c>
      <c r="G1313" s="22" t="s">
        <v>1474</v>
      </c>
      <c r="H1313" s="22"/>
      <c r="I1313" s="22"/>
      <c r="J1313" s="22"/>
      <c r="K1313" s="22"/>
      <c r="L1313" s="23"/>
      <c r="M1313" s="23"/>
      <c r="N1313" s="22"/>
      <c r="O1313" s="22"/>
      <c r="P1313" s="22"/>
      <c r="Q1313" s="22"/>
      <c r="R1313" s="24"/>
      <c r="S1313" s="24"/>
      <c r="T1313" s="24"/>
      <c r="U1313" s="24"/>
      <c r="V1313" s="24"/>
      <c r="W1313" s="24"/>
      <c r="X1313" s="26"/>
      <c r="Y1313" s="26"/>
      <c r="Z1313" s="26"/>
      <c r="AA1313" s="24"/>
      <c r="AB1313" s="24"/>
      <c r="AC1313" s="24"/>
      <c r="AD1313" s="24"/>
      <c r="AE1313" s="24"/>
      <c r="AF1313" s="24"/>
      <c r="AG1313" s="24"/>
      <c r="AH1313" s="24"/>
      <c r="AI1313" s="24"/>
      <c r="AJ1313" s="24"/>
      <c r="AK1313" s="24"/>
      <c r="AL1313" s="24"/>
      <c r="AM1313" s="24"/>
      <c r="AN1313" s="26"/>
      <c r="AO1313" s="26"/>
      <c r="AP1313" s="26"/>
      <c r="AQ1313" s="24"/>
      <c r="AR1313" s="26"/>
      <c r="AS1313" s="26"/>
      <c r="AT1313" s="26"/>
      <c r="AU1313" s="24"/>
      <c r="AV1313" s="24"/>
      <c r="AW1313" s="24"/>
      <c r="AX1313" s="24"/>
      <c r="AY1313" s="24"/>
      <c r="AZ1313" s="26"/>
      <c r="BA1313" s="26"/>
      <c r="BB1313" s="26"/>
      <c r="BC1313" s="24"/>
      <c r="BD1313" s="26"/>
      <c r="BE1313" s="26"/>
      <c r="BF1313" s="26"/>
      <c r="BG1313" s="24"/>
      <c r="BH1313" s="26"/>
      <c r="BI1313" s="26"/>
      <c r="BJ1313" s="26"/>
      <c r="BK1313" s="24"/>
      <c r="BL1313" s="26"/>
      <c r="BM1313" s="26"/>
      <c r="BN1313" s="26"/>
      <c r="BO1313" s="24"/>
      <c r="BP1313" s="26"/>
      <c r="BQ1313" s="26"/>
      <c r="BR1313" s="26"/>
      <c r="BS1313" s="24"/>
      <c r="BT1313" s="24"/>
      <c r="BU1313" s="24"/>
      <c r="BV1313" s="24"/>
      <c r="BW1313" s="24"/>
      <c r="BX1313" s="26"/>
      <c r="BY1313" s="26"/>
      <c r="BZ1313" s="26"/>
      <c r="CA1313" s="24"/>
      <c r="CB1313" s="26"/>
      <c r="CC1313" s="26"/>
      <c r="CD1313" s="26"/>
      <c r="CE1313" s="24"/>
      <c r="CF1313" s="26"/>
      <c r="CG1313" s="26"/>
      <c r="CH1313" s="26"/>
      <c r="CI1313" s="24"/>
      <c r="CJ1313" s="26"/>
      <c r="CK1313" s="26"/>
      <c r="CL1313" s="26"/>
      <c r="CM1313" s="24"/>
      <c r="CN1313" s="26"/>
      <c r="CO1313" s="26"/>
      <c r="CP1313" s="26"/>
      <c r="CQ1313" s="24"/>
      <c r="CR1313" s="26"/>
      <c r="CS1313" s="26"/>
      <c r="CT1313" s="26"/>
      <c r="CU1313" s="24"/>
      <c r="CV1313" s="26"/>
      <c r="CW1313" s="26"/>
      <c r="CX1313" s="26"/>
      <c r="CY1313" s="46"/>
      <c r="CZ1313" s="28">
        <f>VLOOKUP(A1313,[1]Hoja2!$A$1:$G$589,7,0)</f>
        <v>1309000</v>
      </c>
      <c r="DA1313" s="28">
        <v>0</v>
      </c>
      <c r="DB1313" s="35">
        <f t="shared" si="127"/>
        <v>1309000</v>
      </c>
      <c r="DE1313" s="31">
        <f t="shared" si="126"/>
        <v>1309000</v>
      </c>
    </row>
    <row r="1314" spans="1:109" ht="22.5" x14ac:dyDescent="0.25">
      <c r="A1314" s="41">
        <v>862</v>
      </c>
      <c r="B1314" s="43" t="s">
        <v>1506</v>
      </c>
      <c r="C1314" s="33" t="s">
        <v>43</v>
      </c>
      <c r="D1314" s="21">
        <v>1</v>
      </c>
      <c r="E1314" s="22">
        <v>1</v>
      </c>
      <c r="F1314" s="22" t="s">
        <v>1473</v>
      </c>
      <c r="G1314" s="22" t="s">
        <v>1474</v>
      </c>
      <c r="H1314" s="22"/>
      <c r="I1314" s="22"/>
      <c r="J1314" s="22"/>
      <c r="K1314" s="22"/>
      <c r="L1314" s="23"/>
      <c r="M1314" s="23"/>
      <c r="N1314" s="22"/>
      <c r="O1314" s="22"/>
      <c r="P1314" s="22"/>
      <c r="Q1314" s="22"/>
      <c r="R1314" s="24"/>
      <c r="S1314" s="24"/>
      <c r="T1314" s="24"/>
      <c r="U1314" s="24"/>
      <c r="V1314" s="24"/>
      <c r="W1314" s="24"/>
      <c r="X1314" s="26"/>
      <c r="Y1314" s="26"/>
      <c r="Z1314" s="26"/>
      <c r="AA1314" s="24"/>
      <c r="AB1314" s="24"/>
      <c r="AC1314" s="24"/>
      <c r="AD1314" s="24"/>
      <c r="AE1314" s="24"/>
      <c r="AF1314" s="24"/>
      <c r="AG1314" s="24"/>
      <c r="AH1314" s="24"/>
      <c r="AI1314" s="24"/>
      <c r="AJ1314" s="24"/>
      <c r="AK1314" s="24"/>
      <c r="AL1314" s="24"/>
      <c r="AM1314" s="24"/>
      <c r="AN1314" s="26"/>
      <c r="AO1314" s="26"/>
      <c r="AP1314" s="26"/>
      <c r="AQ1314" s="24"/>
      <c r="AR1314" s="26"/>
      <c r="AS1314" s="26"/>
      <c r="AT1314" s="26"/>
      <c r="AU1314" s="24"/>
      <c r="AV1314" s="24"/>
      <c r="AW1314" s="24"/>
      <c r="AX1314" s="24"/>
      <c r="AY1314" s="24"/>
      <c r="AZ1314" s="26"/>
      <c r="BA1314" s="26"/>
      <c r="BB1314" s="26"/>
      <c r="BC1314" s="24"/>
      <c r="BD1314" s="26"/>
      <c r="BE1314" s="26"/>
      <c r="BF1314" s="26"/>
      <c r="BG1314" s="24"/>
      <c r="BH1314" s="26"/>
      <c r="BI1314" s="26"/>
      <c r="BJ1314" s="26"/>
      <c r="BK1314" s="24"/>
      <c r="BL1314" s="26"/>
      <c r="BM1314" s="26"/>
      <c r="BN1314" s="26"/>
      <c r="BO1314" s="24"/>
      <c r="BP1314" s="26"/>
      <c r="BQ1314" s="26"/>
      <c r="BR1314" s="26"/>
      <c r="BS1314" s="24"/>
      <c r="BT1314" s="24"/>
      <c r="BU1314" s="24"/>
      <c r="BV1314" s="24"/>
      <c r="BW1314" s="24"/>
      <c r="BX1314" s="26"/>
      <c r="BY1314" s="26"/>
      <c r="BZ1314" s="26"/>
      <c r="CA1314" s="24"/>
      <c r="CB1314" s="26"/>
      <c r="CC1314" s="26"/>
      <c r="CD1314" s="26"/>
      <c r="CE1314" s="24"/>
      <c r="CF1314" s="26"/>
      <c r="CG1314" s="26"/>
      <c r="CH1314" s="26"/>
      <c r="CI1314" s="24"/>
      <c r="CJ1314" s="26"/>
      <c r="CK1314" s="26"/>
      <c r="CL1314" s="26"/>
      <c r="CM1314" s="24"/>
      <c r="CN1314" s="26"/>
      <c r="CO1314" s="26"/>
      <c r="CP1314" s="26"/>
      <c r="CQ1314" s="24"/>
      <c r="CR1314" s="26"/>
      <c r="CS1314" s="26"/>
      <c r="CT1314" s="26"/>
      <c r="CU1314" s="24"/>
      <c r="CV1314" s="26"/>
      <c r="CW1314" s="26"/>
      <c r="CX1314" s="26"/>
      <c r="CY1314" s="46"/>
      <c r="CZ1314" s="28">
        <f>VLOOKUP(A1314,[1]Hoja2!$A$1:$G$589,7,0)</f>
        <v>1309000</v>
      </c>
      <c r="DA1314" s="28">
        <v>0</v>
      </c>
      <c r="DB1314" s="35">
        <f t="shared" si="127"/>
        <v>1309000</v>
      </c>
      <c r="DE1314" s="31">
        <f t="shared" si="126"/>
        <v>1309000</v>
      </c>
    </row>
    <row r="1315" spans="1:109" ht="22.5" x14ac:dyDescent="0.25">
      <c r="A1315" s="37">
        <v>863</v>
      </c>
      <c r="B1315" s="43" t="s">
        <v>1507</v>
      </c>
      <c r="C1315" s="33" t="s">
        <v>43</v>
      </c>
      <c r="D1315" s="21">
        <v>1</v>
      </c>
      <c r="E1315" s="22">
        <v>1</v>
      </c>
      <c r="F1315" s="22" t="s">
        <v>1473</v>
      </c>
      <c r="G1315" s="22" t="s">
        <v>1474</v>
      </c>
      <c r="H1315" s="22"/>
      <c r="I1315" s="22"/>
      <c r="J1315" s="22"/>
      <c r="K1315" s="22"/>
      <c r="L1315" s="23"/>
      <c r="M1315" s="23"/>
      <c r="N1315" s="22"/>
      <c r="O1315" s="22"/>
      <c r="P1315" s="22"/>
      <c r="Q1315" s="22"/>
      <c r="R1315" s="24"/>
      <c r="S1315" s="24"/>
      <c r="T1315" s="24"/>
      <c r="U1315" s="24"/>
      <c r="V1315" s="24"/>
      <c r="W1315" s="24"/>
      <c r="X1315" s="26"/>
      <c r="Y1315" s="26"/>
      <c r="Z1315" s="26"/>
      <c r="AA1315" s="24"/>
      <c r="AB1315" s="24"/>
      <c r="AC1315" s="24"/>
      <c r="AD1315" s="24"/>
      <c r="AE1315" s="24"/>
      <c r="AF1315" s="24"/>
      <c r="AG1315" s="24"/>
      <c r="AH1315" s="24"/>
      <c r="AI1315" s="24"/>
      <c r="AJ1315" s="24"/>
      <c r="AK1315" s="24"/>
      <c r="AL1315" s="24"/>
      <c r="AM1315" s="24"/>
      <c r="AN1315" s="26"/>
      <c r="AO1315" s="26"/>
      <c r="AP1315" s="26"/>
      <c r="AQ1315" s="24"/>
      <c r="AR1315" s="26"/>
      <c r="AS1315" s="26"/>
      <c r="AT1315" s="26"/>
      <c r="AU1315" s="24"/>
      <c r="AV1315" s="24"/>
      <c r="AW1315" s="24"/>
      <c r="AX1315" s="24"/>
      <c r="AY1315" s="24"/>
      <c r="AZ1315" s="26"/>
      <c r="BA1315" s="26"/>
      <c r="BB1315" s="26"/>
      <c r="BC1315" s="24"/>
      <c r="BD1315" s="26"/>
      <c r="BE1315" s="26"/>
      <c r="BF1315" s="26"/>
      <c r="BG1315" s="24"/>
      <c r="BH1315" s="26"/>
      <c r="BI1315" s="26"/>
      <c r="BJ1315" s="26"/>
      <c r="BK1315" s="24"/>
      <c r="BL1315" s="26"/>
      <c r="BM1315" s="26"/>
      <c r="BN1315" s="26"/>
      <c r="BO1315" s="24"/>
      <c r="BP1315" s="26"/>
      <c r="BQ1315" s="26"/>
      <c r="BR1315" s="26"/>
      <c r="BS1315" s="24"/>
      <c r="BT1315" s="24"/>
      <c r="BU1315" s="24"/>
      <c r="BV1315" s="24"/>
      <c r="BW1315" s="24"/>
      <c r="BX1315" s="26"/>
      <c r="BY1315" s="26"/>
      <c r="BZ1315" s="26"/>
      <c r="CA1315" s="24"/>
      <c r="CB1315" s="26"/>
      <c r="CC1315" s="26"/>
      <c r="CD1315" s="26"/>
      <c r="CE1315" s="24"/>
      <c r="CF1315" s="26"/>
      <c r="CG1315" s="26"/>
      <c r="CH1315" s="26"/>
      <c r="CI1315" s="24"/>
      <c r="CJ1315" s="26"/>
      <c r="CK1315" s="26"/>
      <c r="CL1315" s="26"/>
      <c r="CM1315" s="24"/>
      <c r="CN1315" s="26"/>
      <c r="CO1315" s="26"/>
      <c r="CP1315" s="26"/>
      <c r="CQ1315" s="24"/>
      <c r="CR1315" s="26"/>
      <c r="CS1315" s="26"/>
      <c r="CT1315" s="26"/>
      <c r="CU1315" s="24"/>
      <c r="CV1315" s="26"/>
      <c r="CW1315" s="26"/>
      <c r="CX1315" s="26"/>
      <c r="CY1315" s="46"/>
      <c r="CZ1315" s="28">
        <f>VLOOKUP(A1315,[1]Hoja2!$A$1:$G$589,7,0)</f>
        <v>1309000</v>
      </c>
      <c r="DA1315" s="28">
        <v>0</v>
      </c>
      <c r="DB1315" s="35">
        <f t="shared" si="127"/>
        <v>1309000</v>
      </c>
      <c r="DE1315" s="31">
        <f t="shared" si="126"/>
        <v>1309000</v>
      </c>
    </row>
    <row r="1316" spans="1:109" x14ac:dyDescent="0.25">
      <c r="A1316" s="37">
        <v>864</v>
      </c>
      <c r="B1316" s="43" t="s">
        <v>1508</v>
      </c>
      <c r="C1316" s="33" t="s">
        <v>43</v>
      </c>
      <c r="D1316" s="21">
        <v>1</v>
      </c>
      <c r="E1316" s="22">
        <v>1</v>
      </c>
      <c r="F1316" s="22" t="s">
        <v>1473</v>
      </c>
      <c r="G1316" s="22" t="s">
        <v>1474</v>
      </c>
      <c r="H1316" s="22"/>
      <c r="I1316" s="22"/>
      <c r="J1316" s="22"/>
      <c r="K1316" s="22"/>
      <c r="L1316" s="23"/>
      <c r="M1316" s="23"/>
      <c r="N1316" s="22"/>
      <c r="O1316" s="22"/>
      <c r="P1316" s="22"/>
      <c r="Q1316" s="22"/>
      <c r="R1316" s="24"/>
      <c r="S1316" s="24"/>
      <c r="T1316" s="24"/>
      <c r="U1316" s="24"/>
      <c r="V1316" s="24"/>
      <c r="W1316" s="24"/>
      <c r="X1316" s="26"/>
      <c r="Y1316" s="26"/>
      <c r="Z1316" s="26"/>
      <c r="AA1316" s="24"/>
      <c r="AB1316" s="24"/>
      <c r="AC1316" s="24"/>
      <c r="AD1316" s="24"/>
      <c r="AE1316" s="24"/>
      <c r="AF1316" s="24"/>
      <c r="AG1316" s="24"/>
      <c r="AH1316" s="24"/>
      <c r="AI1316" s="24"/>
      <c r="AJ1316" s="24"/>
      <c r="AK1316" s="24"/>
      <c r="AL1316" s="24"/>
      <c r="AM1316" s="24"/>
      <c r="AN1316" s="26"/>
      <c r="AO1316" s="26"/>
      <c r="AP1316" s="26"/>
      <c r="AQ1316" s="24"/>
      <c r="AR1316" s="26"/>
      <c r="AS1316" s="26"/>
      <c r="AT1316" s="26"/>
      <c r="AU1316" s="24"/>
      <c r="AV1316" s="24"/>
      <c r="AW1316" s="24"/>
      <c r="AX1316" s="24"/>
      <c r="AY1316" s="24"/>
      <c r="AZ1316" s="26"/>
      <c r="BA1316" s="26"/>
      <c r="BB1316" s="26"/>
      <c r="BC1316" s="24"/>
      <c r="BD1316" s="26"/>
      <c r="BE1316" s="26"/>
      <c r="BF1316" s="26"/>
      <c r="BG1316" s="24"/>
      <c r="BH1316" s="26"/>
      <c r="BI1316" s="26"/>
      <c r="BJ1316" s="26"/>
      <c r="BK1316" s="24"/>
      <c r="BL1316" s="26"/>
      <c r="BM1316" s="26"/>
      <c r="BN1316" s="26"/>
      <c r="BO1316" s="24"/>
      <c r="BP1316" s="26"/>
      <c r="BQ1316" s="26"/>
      <c r="BR1316" s="26"/>
      <c r="BS1316" s="24"/>
      <c r="BT1316" s="24"/>
      <c r="BU1316" s="24"/>
      <c r="BV1316" s="24"/>
      <c r="BW1316" s="24"/>
      <c r="BX1316" s="26"/>
      <c r="BY1316" s="26"/>
      <c r="BZ1316" s="26"/>
      <c r="CA1316" s="24"/>
      <c r="CB1316" s="26"/>
      <c r="CC1316" s="26"/>
      <c r="CD1316" s="26"/>
      <c r="CE1316" s="24"/>
      <c r="CF1316" s="26"/>
      <c r="CG1316" s="26"/>
      <c r="CH1316" s="26"/>
      <c r="CI1316" s="24"/>
      <c r="CJ1316" s="26"/>
      <c r="CK1316" s="26"/>
      <c r="CL1316" s="26"/>
      <c r="CM1316" s="24"/>
      <c r="CN1316" s="26"/>
      <c r="CO1316" s="26"/>
      <c r="CP1316" s="26"/>
      <c r="CQ1316" s="24"/>
      <c r="CR1316" s="26"/>
      <c r="CS1316" s="26"/>
      <c r="CT1316" s="26"/>
      <c r="CU1316" s="24"/>
      <c r="CV1316" s="26"/>
      <c r="CW1316" s="26"/>
      <c r="CX1316" s="26"/>
      <c r="CY1316" s="46"/>
      <c r="CZ1316" s="28">
        <f>VLOOKUP(A1316,[1]Hoja2!$A$1:$G$589,7,0)</f>
        <v>1309000</v>
      </c>
      <c r="DA1316" s="28">
        <v>0</v>
      </c>
      <c r="DB1316" s="35">
        <f t="shared" si="127"/>
        <v>1309000</v>
      </c>
      <c r="DE1316" s="31">
        <f t="shared" si="126"/>
        <v>1309000</v>
      </c>
    </row>
    <row r="1317" spans="1:109" ht="22.5" x14ac:dyDescent="0.25">
      <c r="A1317" s="41">
        <v>865</v>
      </c>
      <c r="B1317" s="43" t="s">
        <v>1509</v>
      </c>
      <c r="C1317" s="33" t="s">
        <v>43</v>
      </c>
      <c r="D1317" s="21">
        <v>1</v>
      </c>
      <c r="E1317" s="22">
        <v>1</v>
      </c>
      <c r="F1317" s="22" t="s">
        <v>1473</v>
      </c>
      <c r="G1317" s="22" t="s">
        <v>1474</v>
      </c>
      <c r="H1317" s="22"/>
      <c r="I1317" s="22"/>
      <c r="J1317" s="22"/>
      <c r="K1317" s="22"/>
      <c r="L1317" s="23"/>
      <c r="M1317" s="23"/>
      <c r="N1317" s="22"/>
      <c r="O1317" s="22"/>
      <c r="P1317" s="22"/>
      <c r="Q1317" s="22"/>
      <c r="R1317" s="24"/>
      <c r="S1317" s="24"/>
      <c r="T1317" s="24"/>
      <c r="U1317" s="24"/>
      <c r="V1317" s="24"/>
      <c r="W1317" s="24"/>
      <c r="X1317" s="26"/>
      <c r="Y1317" s="26"/>
      <c r="Z1317" s="26"/>
      <c r="AA1317" s="24"/>
      <c r="AB1317" s="24"/>
      <c r="AC1317" s="24"/>
      <c r="AD1317" s="24"/>
      <c r="AE1317" s="24"/>
      <c r="AF1317" s="24"/>
      <c r="AG1317" s="24"/>
      <c r="AH1317" s="24"/>
      <c r="AI1317" s="24"/>
      <c r="AJ1317" s="24"/>
      <c r="AK1317" s="24"/>
      <c r="AL1317" s="24"/>
      <c r="AM1317" s="24"/>
      <c r="AN1317" s="26"/>
      <c r="AO1317" s="26"/>
      <c r="AP1317" s="26"/>
      <c r="AQ1317" s="24"/>
      <c r="AR1317" s="26"/>
      <c r="AS1317" s="26"/>
      <c r="AT1317" s="26"/>
      <c r="AU1317" s="24"/>
      <c r="AV1317" s="24"/>
      <c r="AW1317" s="24"/>
      <c r="AX1317" s="24"/>
      <c r="AY1317" s="24"/>
      <c r="AZ1317" s="26"/>
      <c r="BA1317" s="26"/>
      <c r="BB1317" s="26"/>
      <c r="BC1317" s="24"/>
      <c r="BD1317" s="26"/>
      <c r="BE1317" s="26"/>
      <c r="BF1317" s="26"/>
      <c r="BG1317" s="24"/>
      <c r="BH1317" s="26"/>
      <c r="BI1317" s="26"/>
      <c r="BJ1317" s="26"/>
      <c r="BK1317" s="24"/>
      <c r="BL1317" s="26"/>
      <c r="BM1317" s="26"/>
      <c r="BN1317" s="26"/>
      <c r="BO1317" s="24"/>
      <c r="BP1317" s="26"/>
      <c r="BQ1317" s="26"/>
      <c r="BR1317" s="26"/>
      <c r="BS1317" s="24"/>
      <c r="BT1317" s="24"/>
      <c r="BU1317" s="24"/>
      <c r="BV1317" s="24"/>
      <c r="BW1317" s="24"/>
      <c r="BX1317" s="26"/>
      <c r="BY1317" s="26"/>
      <c r="BZ1317" s="26"/>
      <c r="CA1317" s="24"/>
      <c r="CB1317" s="26"/>
      <c r="CC1317" s="26"/>
      <c r="CD1317" s="26"/>
      <c r="CE1317" s="24"/>
      <c r="CF1317" s="26"/>
      <c r="CG1317" s="26"/>
      <c r="CH1317" s="26"/>
      <c r="CI1317" s="24"/>
      <c r="CJ1317" s="26"/>
      <c r="CK1317" s="26"/>
      <c r="CL1317" s="26"/>
      <c r="CM1317" s="24"/>
      <c r="CN1317" s="26"/>
      <c r="CO1317" s="26"/>
      <c r="CP1317" s="26"/>
      <c r="CQ1317" s="24"/>
      <c r="CR1317" s="26"/>
      <c r="CS1317" s="26"/>
      <c r="CT1317" s="26"/>
      <c r="CU1317" s="24"/>
      <c r="CV1317" s="26"/>
      <c r="CW1317" s="26"/>
      <c r="CX1317" s="26"/>
      <c r="CY1317" s="46"/>
      <c r="CZ1317" s="28">
        <f>VLOOKUP(A1317,[1]Hoja2!$A$1:$G$589,7,0)</f>
        <v>1309000</v>
      </c>
      <c r="DA1317" s="28">
        <v>0</v>
      </c>
      <c r="DB1317" s="35">
        <f t="shared" si="127"/>
        <v>1309000</v>
      </c>
      <c r="DE1317" s="31">
        <f t="shared" si="126"/>
        <v>1309000</v>
      </c>
    </row>
    <row r="1318" spans="1:109" ht="22.5" x14ac:dyDescent="0.25">
      <c r="A1318" s="37">
        <v>962</v>
      </c>
      <c r="B1318" s="38" t="s">
        <v>1510</v>
      </c>
      <c r="C1318" s="33" t="s">
        <v>43</v>
      </c>
      <c r="D1318" s="40">
        <v>1</v>
      </c>
      <c r="E1318" s="22">
        <v>1</v>
      </c>
      <c r="F1318" s="22" t="s">
        <v>1473</v>
      </c>
      <c r="G1318" s="22" t="s">
        <v>1474</v>
      </c>
      <c r="H1318" s="22"/>
      <c r="I1318" s="22"/>
      <c r="J1318" s="22"/>
      <c r="K1318" s="22"/>
      <c r="L1318" s="23"/>
      <c r="M1318" s="23"/>
      <c r="N1318" s="22"/>
      <c r="O1318" s="22"/>
      <c r="P1318" s="22"/>
      <c r="Q1318" s="22"/>
      <c r="R1318" s="24"/>
      <c r="S1318" s="24"/>
      <c r="T1318" s="24"/>
      <c r="U1318" s="24"/>
      <c r="V1318" s="24"/>
      <c r="W1318" s="24"/>
      <c r="X1318" s="26"/>
      <c r="Y1318" s="26"/>
      <c r="Z1318" s="26"/>
      <c r="AA1318" s="24"/>
      <c r="AB1318" s="24"/>
      <c r="AC1318" s="24"/>
      <c r="AD1318" s="24"/>
      <c r="AE1318" s="24"/>
      <c r="AF1318" s="24"/>
      <c r="AG1318" s="24"/>
      <c r="AH1318" s="24"/>
      <c r="AI1318" s="24"/>
      <c r="AJ1318" s="24"/>
      <c r="AK1318" s="24"/>
      <c r="AL1318" s="24"/>
      <c r="AM1318" s="24"/>
      <c r="AN1318" s="26"/>
      <c r="AO1318" s="26"/>
      <c r="AP1318" s="26"/>
      <c r="AQ1318" s="24"/>
      <c r="AR1318" s="26"/>
      <c r="AS1318" s="26"/>
      <c r="AT1318" s="26"/>
      <c r="AU1318" s="24"/>
      <c r="AV1318" s="24"/>
      <c r="AW1318" s="24"/>
      <c r="AX1318" s="24"/>
      <c r="AY1318" s="24"/>
      <c r="AZ1318" s="26"/>
      <c r="BA1318" s="26"/>
      <c r="BB1318" s="26"/>
      <c r="BC1318" s="24"/>
      <c r="BD1318" s="26"/>
      <c r="BE1318" s="26"/>
      <c r="BF1318" s="26"/>
      <c r="BG1318" s="24"/>
      <c r="BH1318" s="26">
        <v>1024100</v>
      </c>
      <c r="BI1318" s="26">
        <v>194579</v>
      </c>
      <c r="BJ1318" s="26">
        <f t="shared" si="123"/>
        <v>1218679</v>
      </c>
      <c r="BK1318" s="24"/>
      <c r="BL1318" s="26"/>
      <c r="BM1318" s="26"/>
      <c r="BN1318" s="26"/>
      <c r="BO1318" s="24"/>
      <c r="BP1318" s="26"/>
      <c r="BQ1318" s="26"/>
      <c r="BR1318" s="26"/>
      <c r="BS1318" s="24"/>
      <c r="BT1318" s="24"/>
      <c r="BU1318" s="24"/>
      <c r="BV1318" s="24"/>
      <c r="BW1318" s="24"/>
      <c r="BX1318" s="26">
        <f>VLOOKUP(A1318,'[5]instrumentacion (486)'!$A$1:$U$494,19,0)</f>
        <v>928800</v>
      </c>
      <c r="BY1318" s="26">
        <f>VLOOKUP(A1318,'[5]instrumentacion (486)'!$A$1:$U$494,20,0)</f>
        <v>176472</v>
      </c>
      <c r="BZ1318" s="26">
        <f t="shared" si="124"/>
        <v>1105272</v>
      </c>
      <c r="CA1318" s="24"/>
      <c r="CB1318" s="26"/>
      <c r="CC1318" s="26"/>
      <c r="CD1318" s="26"/>
      <c r="CE1318" s="24"/>
      <c r="CF1318" s="26">
        <v>537000</v>
      </c>
      <c r="CG1318" s="26">
        <v>102030</v>
      </c>
      <c r="CH1318" s="26">
        <f t="shared" ref="CH1318:CH1332" si="129">+CF1318+CG1318</f>
        <v>639030</v>
      </c>
      <c r="CI1318" s="24"/>
      <c r="CJ1318" s="26"/>
      <c r="CK1318" s="26"/>
      <c r="CL1318" s="26"/>
      <c r="CM1318" s="24"/>
      <c r="CN1318" s="26"/>
      <c r="CO1318" s="26"/>
      <c r="CP1318" s="26"/>
      <c r="CQ1318" s="24"/>
      <c r="CR1318" s="26"/>
      <c r="CS1318" s="26"/>
      <c r="CT1318" s="26"/>
      <c r="CU1318" s="24"/>
      <c r="CV1318" s="26"/>
      <c r="CW1318" s="26"/>
      <c r="CX1318" s="26"/>
      <c r="CY1318" s="46"/>
      <c r="CZ1318" s="28"/>
      <c r="DA1318" s="28"/>
      <c r="DB1318" s="35"/>
      <c r="DE1318" s="31">
        <f t="shared" si="126"/>
        <v>1105272</v>
      </c>
    </row>
    <row r="1319" spans="1:109" ht="22.5" x14ac:dyDescent="0.25">
      <c r="A1319" s="41">
        <v>964</v>
      </c>
      <c r="B1319" s="38" t="s">
        <v>1511</v>
      </c>
      <c r="C1319" s="33" t="s">
        <v>43</v>
      </c>
      <c r="D1319" s="40">
        <v>2</v>
      </c>
      <c r="E1319" s="22">
        <v>2</v>
      </c>
      <c r="F1319" s="22" t="s">
        <v>1473</v>
      </c>
      <c r="G1319" s="22" t="s">
        <v>1474</v>
      </c>
      <c r="H1319" s="22"/>
      <c r="I1319" s="22"/>
      <c r="J1319" s="22"/>
      <c r="K1319" s="22"/>
      <c r="L1319" s="23"/>
      <c r="M1319" s="23"/>
      <c r="N1319" s="22"/>
      <c r="O1319" s="22"/>
      <c r="P1319" s="22"/>
      <c r="Q1319" s="22"/>
      <c r="R1319" s="24"/>
      <c r="S1319" s="24"/>
      <c r="T1319" s="24"/>
      <c r="U1319" s="24"/>
      <c r="V1319" s="24"/>
      <c r="W1319" s="24"/>
      <c r="X1319" s="26"/>
      <c r="Y1319" s="26"/>
      <c r="Z1319" s="26"/>
      <c r="AA1319" s="24"/>
      <c r="AB1319" s="24"/>
      <c r="AC1319" s="24"/>
      <c r="AD1319" s="24"/>
      <c r="AE1319" s="24"/>
      <c r="AF1319" s="24"/>
      <c r="AG1319" s="24"/>
      <c r="AH1319" s="24"/>
      <c r="AI1319" s="24"/>
      <c r="AJ1319" s="24"/>
      <c r="AK1319" s="24"/>
      <c r="AL1319" s="24"/>
      <c r="AM1319" s="24"/>
      <c r="AN1319" s="26"/>
      <c r="AO1319" s="26"/>
      <c r="AP1319" s="26"/>
      <c r="AQ1319" s="24"/>
      <c r="AR1319" s="26"/>
      <c r="AS1319" s="26"/>
      <c r="AT1319" s="26"/>
      <c r="AU1319" s="24"/>
      <c r="AV1319" s="24"/>
      <c r="AW1319" s="24"/>
      <c r="AX1319" s="24"/>
      <c r="AY1319" s="24"/>
      <c r="AZ1319" s="26"/>
      <c r="BA1319" s="26"/>
      <c r="BB1319" s="26"/>
      <c r="BC1319" s="24"/>
      <c r="BD1319" s="26"/>
      <c r="BE1319" s="26"/>
      <c r="BF1319" s="26"/>
      <c r="BG1319" s="24"/>
      <c r="BH1319" s="26">
        <v>866500</v>
      </c>
      <c r="BI1319" s="26">
        <v>164635</v>
      </c>
      <c r="BJ1319" s="26">
        <f t="shared" si="123"/>
        <v>1031135</v>
      </c>
      <c r="BK1319" s="24"/>
      <c r="BL1319" s="26"/>
      <c r="BM1319" s="26"/>
      <c r="BN1319" s="26"/>
      <c r="BO1319" s="24"/>
      <c r="BP1319" s="26"/>
      <c r="BQ1319" s="26"/>
      <c r="BR1319" s="26"/>
      <c r="BS1319" s="24"/>
      <c r="BT1319" s="24"/>
      <c r="BU1319" s="24"/>
      <c r="BV1319" s="24"/>
      <c r="BW1319" s="24"/>
      <c r="BX1319" s="26">
        <f>VLOOKUP(A1319,'[5]instrumentacion (486)'!$A$1:$U$494,19,0)</f>
        <v>928800</v>
      </c>
      <c r="BY1319" s="26">
        <f>VLOOKUP(A1319,'[5]instrumentacion (486)'!$A$1:$U$494,20,0)</f>
        <v>176472</v>
      </c>
      <c r="BZ1319" s="26">
        <f t="shared" si="124"/>
        <v>1105272</v>
      </c>
      <c r="CA1319" s="24"/>
      <c r="CB1319" s="26"/>
      <c r="CC1319" s="26"/>
      <c r="CD1319" s="26"/>
      <c r="CE1319" s="24"/>
      <c r="CF1319" s="26">
        <v>537000</v>
      </c>
      <c r="CG1319" s="26">
        <v>102030</v>
      </c>
      <c r="CH1319" s="26">
        <f t="shared" si="129"/>
        <v>639030</v>
      </c>
      <c r="CI1319" s="24"/>
      <c r="CJ1319" s="26"/>
      <c r="CK1319" s="26"/>
      <c r="CL1319" s="26"/>
      <c r="CM1319" s="24"/>
      <c r="CN1319" s="26"/>
      <c r="CO1319" s="26"/>
      <c r="CP1319" s="26"/>
      <c r="CQ1319" s="24"/>
      <c r="CR1319" s="26"/>
      <c r="CS1319" s="26"/>
      <c r="CT1319" s="26"/>
      <c r="CU1319" s="24"/>
      <c r="CV1319" s="26"/>
      <c r="CW1319" s="26"/>
      <c r="CX1319" s="26"/>
      <c r="CY1319" s="46"/>
      <c r="CZ1319" s="28"/>
      <c r="DA1319" s="28"/>
      <c r="DB1319" s="35"/>
      <c r="DE1319" s="31">
        <f t="shared" si="126"/>
        <v>1031135</v>
      </c>
    </row>
    <row r="1320" spans="1:109" ht="22.5" x14ac:dyDescent="0.25">
      <c r="A1320" s="37">
        <v>965</v>
      </c>
      <c r="B1320" s="38" t="s">
        <v>1512</v>
      </c>
      <c r="C1320" s="33" t="s">
        <v>43</v>
      </c>
      <c r="D1320" s="40">
        <v>2</v>
      </c>
      <c r="E1320" s="22">
        <v>2</v>
      </c>
      <c r="F1320" s="22" t="s">
        <v>1473</v>
      </c>
      <c r="G1320" s="22" t="s">
        <v>1474</v>
      </c>
      <c r="H1320" s="22"/>
      <c r="I1320" s="22"/>
      <c r="J1320" s="22"/>
      <c r="K1320" s="22"/>
      <c r="L1320" s="23"/>
      <c r="M1320" s="23"/>
      <c r="N1320" s="22"/>
      <c r="O1320" s="22"/>
      <c r="P1320" s="22"/>
      <c r="Q1320" s="22"/>
      <c r="R1320" s="24"/>
      <c r="S1320" s="24"/>
      <c r="T1320" s="24"/>
      <c r="U1320" s="24"/>
      <c r="V1320" s="24"/>
      <c r="W1320" s="24"/>
      <c r="X1320" s="26"/>
      <c r="Y1320" s="26"/>
      <c r="Z1320" s="26"/>
      <c r="AA1320" s="24"/>
      <c r="AB1320" s="24"/>
      <c r="AC1320" s="24"/>
      <c r="AD1320" s="24"/>
      <c r="AE1320" s="24"/>
      <c r="AF1320" s="24"/>
      <c r="AG1320" s="24"/>
      <c r="AH1320" s="24"/>
      <c r="AI1320" s="24"/>
      <c r="AJ1320" s="24"/>
      <c r="AK1320" s="24"/>
      <c r="AL1320" s="24"/>
      <c r="AM1320" s="24"/>
      <c r="AN1320" s="26"/>
      <c r="AO1320" s="26"/>
      <c r="AP1320" s="26"/>
      <c r="AQ1320" s="24"/>
      <c r="AR1320" s="26"/>
      <c r="AS1320" s="26"/>
      <c r="AT1320" s="26"/>
      <c r="AU1320" s="24"/>
      <c r="AV1320" s="24"/>
      <c r="AW1320" s="24"/>
      <c r="AX1320" s="24"/>
      <c r="AY1320" s="24"/>
      <c r="AZ1320" s="26"/>
      <c r="BA1320" s="26"/>
      <c r="BB1320" s="26"/>
      <c r="BC1320" s="24"/>
      <c r="BD1320" s="26"/>
      <c r="BE1320" s="26"/>
      <c r="BF1320" s="26"/>
      <c r="BG1320" s="24"/>
      <c r="BH1320" s="26">
        <v>1024100</v>
      </c>
      <c r="BI1320" s="26">
        <v>194579</v>
      </c>
      <c r="BJ1320" s="26">
        <f t="shared" si="123"/>
        <v>1218679</v>
      </c>
      <c r="BK1320" s="24"/>
      <c r="BL1320" s="26"/>
      <c r="BM1320" s="26"/>
      <c r="BN1320" s="26"/>
      <c r="BO1320" s="24"/>
      <c r="BP1320" s="26"/>
      <c r="BQ1320" s="26"/>
      <c r="BR1320" s="26"/>
      <c r="BS1320" s="24"/>
      <c r="BT1320" s="24"/>
      <c r="BU1320" s="24"/>
      <c r="BV1320" s="24"/>
      <c r="BW1320" s="24"/>
      <c r="BX1320" s="26">
        <f>VLOOKUP(A1320,'[5]instrumentacion (486)'!$A$1:$U$494,19,0)</f>
        <v>928800</v>
      </c>
      <c r="BY1320" s="26">
        <f>VLOOKUP(A1320,'[5]instrumentacion (486)'!$A$1:$U$494,20,0)</f>
        <v>176472</v>
      </c>
      <c r="BZ1320" s="26">
        <f t="shared" si="124"/>
        <v>1105272</v>
      </c>
      <c r="CA1320" s="24"/>
      <c r="CB1320" s="26"/>
      <c r="CC1320" s="26"/>
      <c r="CD1320" s="26"/>
      <c r="CE1320" s="24"/>
      <c r="CF1320" s="26">
        <v>537000</v>
      </c>
      <c r="CG1320" s="26">
        <v>102030</v>
      </c>
      <c r="CH1320" s="26">
        <f t="shared" si="129"/>
        <v>639030</v>
      </c>
      <c r="CI1320" s="24"/>
      <c r="CJ1320" s="26"/>
      <c r="CK1320" s="26"/>
      <c r="CL1320" s="26"/>
      <c r="CM1320" s="24"/>
      <c r="CN1320" s="26"/>
      <c r="CO1320" s="26"/>
      <c r="CP1320" s="26"/>
      <c r="CQ1320" s="24"/>
      <c r="CR1320" s="26"/>
      <c r="CS1320" s="26"/>
      <c r="CT1320" s="26"/>
      <c r="CU1320" s="24"/>
      <c r="CV1320" s="26"/>
      <c r="CW1320" s="26"/>
      <c r="CX1320" s="26"/>
      <c r="CY1320" s="46"/>
      <c r="CZ1320" s="28"/>
      <c r="DA1320" s="28"/>
      <c r="DB1320" s="35"/>
      <c r="DE1320" s="31">
        <f t="shared" si="126"/>
        <v>1105272</v>
      </c>
    </row>
    <row r="1321" spans="1:109" x14ac:dyDescent="0.25">
      <c r="A1321" s="18">
        <v>1112</v>
      </c>
      <c r="B1321" s="38" t="s">
        <v>440</v>
      </c>
      <c r="C1321" s="33" t="s">
        <v>202</v>
      </c>
      <c r="D1321" s="40">
        <v>272</v>
      </c>
      <c r="E1321" s="22">
        <v>10</v>
      </c>
      <c r="F1321" s="22" t="s">
        <v>1473</v>
      </c>
      <c r="G1321" s="22" t="s">
        <v>1474</v>
      </c>
      <c r="H1321" s="22"/>
      <c r="I1321" s="22"/>
      <c r="J1321" s="22"/>
      <c r="K1321" s="22"/>
      <c r="L1321" s="23"/>
      <c r="M1321" s="23"/>
      <c r="N1321" s="22"/>
      <c r="O1321" s="22"/>
      <c r="P1321" s="22"/>
      <c r="Q1321" s="22"/>
      <c r="R1321" s="24"/>
      <c r="S1321" s="24"/>
      <c r="T1321" s="24"/>
      <c r="U1321" s="24"/>
      <c r="V1321" s="24"/>
      <c r="W1321" s="24"/>
      <c r="X1321" s="26">
        <f>VLOOKUP(A1321,'[12]instrumentacion (486)'!$A$1:$V$494,20,0)</f>
        <v>35000</v>
      </c>
      <c r="Y1321" s="26">
        <f>VLOOKUP(A1321,'[12]instrumentacion (486)'!$A$1:$V$488,21,0)</f>
        <v>6650</v>
      </c>
      <c r="Z1321" s="26">
        <f>+X1321+Y1321</f>
        <v>41650</v>
      </c>
      <c r="AA1321" s="24"/>
      <c r="AB1321" s="24"/>
      <c r="AC1321" s="24"/>
      <c r="AD1321" s="24"/>
      <c r="AE1321" s="24"/>
      <c r="AF1321" s="24"/>
      <c r="AG1321" s="24"/>
      <c r="AH1321" s="24"/>
      <c r="AI1321" s="24"/>
      <c r="AJ1321" s="24"/>
      <c r="AK1321" s="24"/>
      <c r="AL1321" s="24"/>
      <c r="AM1321" s="24"/>
      <c r="AN1321" s="26"/>
      <c r="AO1321" s="26"/>
      <c r="AP1321" s="26"/>
      <c r="AQ1321" s="24"/>
      <c r="AR1321" s="26"/>
      <c r="AS1321" s="26"/>
      <c r="AT1321" s="26"/>
      <c r="AU1321" s="24"/>
      <c r="AV1321" s="24"/>
      <c r="AW1321" s="24"/>
      <c r="AX1321" s="24"/>
      <c r="AY1321" s="24"/>
      <c r="AZ1321" s="26"/>
      <c r="BA1321" s="26"/>
      <c r="BB1321" s="26"/>
      <c r="BC1321" s="24"/>
      <c r="BD1321" s="26"/>
      <c r="BE1321" s="26"/>
      <c r="BF1321" s="26"/>
      <c r="BG1321" s="24"/>
      <c r="BH1321" s="26"/>
      <c r="BI1321" s="26"/>
      <c r="BJ1321" s="26"/>
      <c r="BK1321" s="24"/>
      <c r="BL1321" s="26"/>
      <c r="BM1321" s="26"/>
      <c r="BN1321" s="26"/>
      <c r="BO1321" s="24"/>
      <c r="BP1321" s="26"/>
      <c r="BQ1321" s="26"/>
      <c r="BR1321" s="26"/>
      <c r="BS1321" s="24"/>
      <c r="BT1321" s="24"/>
      <c r="BU1321" s="24"/>
      <c r="BV1321" s="24"/>
      <c r="BW1321" s="24"/>
      <c r="BX1321" s="26">
        <f>VLOOKUP(A1321,'[5]instrumentacion (486)'!$A$1:$U$494,19,0)</f>
        <v>928800</v>
      </c>
      <c r="BY1321" s="26">
        <f>VLOOKUP(A1321,'[5]instrumentacion (486)'!$A$1:$U$494,20,0)</f>
        <v>176472</v>
      </c>
      <c r="BZ1321" s="26">
        <f t="shared" si="124"/>
        <v>1105272</v>
      </c>
      <c r="CA1321" s="24"/>
      <c r="CB1321" s="26"/>
      <c r="CC1321" s="26"/>
      <c r="CD1321" s="26"/>
      <c r="CE1321" s="24"/>
      <c r="CF1321" s="26"/>
      <c r="CG1321" s="26"/>
      <c r="CH1321" s="26"/>
      <c r="CI1321" s="24"/>
      <c r="CJ1321" s="26"/>
      <c r="CK1321" s="26"/>
      <c r="CL1321" s="26"/>
      <c r="CM1321" s="24"/>
      <c r="CN1321" s="26"/>
      <c r="CO1321" s="26"/>
      <c r="CP1321" s="26"/>
      <c r="CQ1321" s="24"/>
      <c r="CR1321" s="26"/>
      <c r="CS1321" s="26"/>
      <c r="CT1321" s="26"/>
      <c r="CU1321" s="24"/>
      <c r="CV1321" s="26">
        <f>VLOOKUP(A1321,'[13]instrumentacion (486)'!$A$1:$V$494,19,0)</f>
        <v>45150</v>
      </c>
      <c r="CW1321" s="26">
        <f>VLOOKUP(A1321,'[13]instrumentacion (486)'!$A$1:$V$494,20,0)</f>
        <v>35000</v>
      </c>
      <c r="CX1321" s="26">
        <f>+CV1321+CW1321</f>
        <v>80150</v>
      </c>
      <c r="CY1321" s="46"/>
      <c r="CZ1321" s="28"/>
      <c r="DA1321" s="28"/>
      <c r="DB1321" s="35"/>
      <c r="DE1321" s="31">
        <f t="shared" si="126"/>
        <v>80150</v>
      </c>
    </row>
    <row r="1322" spans="1:109" x14ac:dyDescent="0.25">
      <c r="A1322" s="36">
        <v>1114</v>
      </c>
      <c r="B1322" s="38" t="s">
        <v>1513</v>
      </c>
      <c r="C1322" s="33" t="s">
        <v>43</v>
      </c>
      <c r="D1322" s="40">
        <v>1</v>
      </c>
      <c r="E1322" s="22">
        <v>1</v>
      </c>
      <c r="F1322" s="22" t="s">
        <v>1473</v>
      </c>
      <c r="G1322" s="22" t="s">
        <v>1474</v>
      </c>
      <c r="H1322" s="22"/>
      <c r="I1322" s="22"/>
      <c r="J1322" s="22"/>
      <c r="K1322" s="22"/>
      <c r="L1322" s="23"/>
      <c r="M1322" s="23"/>
      <c r="N1322" s="22"/>
      <c r="O1322" s="22"/>
      <c r="P1322" s="22"/>
      <c r="Q1322" s="22"/>
      <c r="R1322" s="24"/>
      <c r="S1322" s="24"/>
      <c r="T1322" s="24"/>
      <c r="U1322" s="24"/>
      <c r="V1322" s="24"/>
      <c r="W1322" s="24"/>
      <c r="X1322" s="26"/>
      <c r="Y1322" s="26"/>
      <c r="Z1322" s="26"/>
      <c r="AA1322" s="24"/>
      <c r="AB1322" s="24"/>
      <c r="AC1322" s="24"/>
      <c r="AD1322" s="24"/>
      <c r="AE1322" s="24"/>
      <c r="AF1322" s="24"/>
      <c r="AG1322" s="24"/>
      <c r="AH1322" s="24"/>
      <c r="AI1322" s="24"/>
      <c r="AJ1322" s="24"/>
      <c r="AK1322" s="24"/>
      <c r="AL1322" s="24"/>
      <c r="AM1322" s="24"/>
      <c r="AN1322" s="26">
        <v>651600</v>
      </c>
      <c r="AO1322" s="26">
        <v>123804</v>
      </c>
      <c r="AP1322" s="26">
        <f>+AN1322+AO1322</f>
        <v>775404</v>
      </c>
      <c r="AQ1322" s="24"/>
      <c r="AR1322" s="26"/>
      <c r="AS1322" s="26"/>
      <c r="AT1322" s="26"/>
      <c r="AU1322" s="24"/>
      <c r="AV1322" s="24"/>
      <c r="AW1322" s="24"/>
      <c r="AX1322" s="24"/>
      <c r="AY1322" s="24"/>
      <c r="AZ1322" s="26"/>
      <c r="BA1322" s="26"/>
      <c r="BB1322" s="26"/>
      <c r="BC1322" s="24"/>
      <c r="BD1322" s="26"/>
      <c r="BE1322" s="26"/>
      <c r="BF1322" s="26"/>
      <c r="BG1322" s="24"/>
      <c r="BH1322" s="26"/>
      <c r="BI1322" s="26"/>
      <c r="BJ1322" s="26"/>
      <c r="BK1322" s="24"/>
      <c r="BL1322" s="26"/>
      <c r="BM1322" s="26"/>
      <c r="BN1322" s="26"/>
      <c r="BO1322" s="24"/>
      <c r="BP1322" s="26"/>
      <c r="BQ1322" s="26"/>
      <c r="BR1322" s="26"/>
      <c r="BS1322" s="24"/>
      <c r="BT1322" s="24"/>
      <c r="BU1322" s="24"/>
      <c r="BV1322" s="24"/>
      <c r="BW1322" s="24"/>
      <c r="BX1322" s="26">
        <f>VLOOKUP(A1322,'[5]instrumentacion (486)'!$A$1:$U$494,19,0)</f>
        <v>928800</v>
      </c>
      <c r="BY1322" s="26">
        <f>VLOOKUP(A1322,'[5]instrumentacion (486)'!$A$1:$U$494,20,0)</f>
        <v>176472</v>
      </c>
      <c r="BZ1322" s="26">
        <f t="shared" si="124"/>
        <v>1105272</v>
      </c>
      <c r="CA1322" s="24"/>
      <c r="CB1322" s="26"/>
      <c r="CC1322" s="26"/>
      <c r="CD1322" s="26"/>
      <c r="CE1322" s="24"/>
      <c r="CF1322" s="26"/>
      <c r="CG1322" s="26"/>
      <c r="CH1322" s="26"/>
      <c r="CI1322" s="24"/>
      <c r="CJ1322" s="26"/>
      <c r="CK1322" s="26"/>
      <c r="CL1322" s="26"/>
      <c r="CM1322" s="24"/>
      <c r="CN1322" s="26"/>
      <c r="CO1322" s="26"/>
      <c r="CP1322" s="26"/>
      <c r="CQ1322" s="24"/>
      <c r="CR1322" s="26"/>
      <c r="CS1322" s="26"/>
      <c r="CT1322" s="26"/>
      <c r="CU1322" s="24"/>
      <c r="CV1322" s="26"/>
      <c r="CW1322" s="26"/>
      <c r="CX1322" s="26"/>
      <c r="CY1322" s="46"/>
      <c r="CZ1322" s="28"/>
      <c r="DA1322" s="28"/>
      <c r="DB1322" s="35"/>
      <c r="DE1322" s="31">
        <f t="shared" si="126"/>
        <v>940338</v>
      </c>
    </row>
    <row r="1323" spans="1:109" ht="22.5" x14ac:dyDescent="0.25">
      <c r="A1323" s="18">
        <v>1115</v>
      </c>
      <c r="B1323" s="38" t="s">
        <v>1514</v>
      </c>
      <c r="C1323" s="33" t="s">
        <v>385</v>
      </c>
      <c r="D1323" s="40">
        <v>3000</v>
      </c>
      <c r="E1323" s="22">
        <v>3000</v>
      </c>
      <c r="F1323" s="22" t="s">
        <v>1473</v>
      </c>
      <c r="G1323" s="22" t="s">
        <v>1474</v>
      </c>
      <c r="H1323" s="22"/>
      <c r="I1323" s="22"/>
      <c r="J1323" s="22"/>
      <c r="K1323" s="22"/>
      <c r="L1323" s="23"/>
      <c r="M1323" s="23"/>
      <c r="N1323" s="22"/>
      <c r="O1323" s="22"/>
      <c r="P1323" s="22"/>
      <c r="Q1323" s="22"/>
      <c r="R1323" s="24"/>
      <c r="S1323" s="24"/>
      <c r="T1323" s="24"/>
      <c r="U1323" s="24"/>
      <c r="V1323" s="24"/>
      <c r="W1323" s="24"/>
      <c r="X1323" s="26"/>
      <c r="Y1323" s="26"/>
      <c r="Z1323" s="26"/>
      <c r="AA1323" s="24"/>
      <c r="AB1323" s="24"/>
      <c r="AC1323" s="24"/>
      <c r="AD1323" s="24"/>
      <c r="AE1323" s="24"/>
      <c r="AF1323" s="24"/>
      <c r="AG1323" s="24"/>
      <c r="AH1323" s="24"/>
      <c r="AI1323" s="24"/>
      <c r="AJ1323" s="24"/>
      <c r="AK1323" s="24"/>
      <c r="AL1323" s="24"/>
      <c r="AM1323" s="24"/>
      <c r="AN1323" s="26"/>
      <c r="AO1323" s="26"/>
      <c r="AP1323" s="26"/>
      <c r="AQ1323" s="24"/>
      <c r="AR1323" s="26"/>
      <c r="AS1323" s="26"/>
      <c r="AT1323" s="26"/>
      <c r="AU1323" s="24"/>
      <c r="AV1323" s="24"/>
      <c r="AW1323" s="24"/>
      <c r="AX1323" s="24"/>
      <c r="AY1323" s="24"/>
      <c r="AZ1323" s="26"/>
      <c r="BA1323" s="26"/>
      <c r="BB1323" s="26"/>
      <c r="BC1323" s="24"/>
      <c r="BD1323" s="26"/>
      <c r="BE1323" s="26"/>
      <c r="BF1323" s="26"/>
      <c r="BG1323" s="24"/>
      <c r="BH1323" s="26"/>
      <c r="BI1323" s="26"/>
      <c r="BJ1323" s="26"/>
      <c r="BK1323" s="24"/>
      <c r="BL1323" s="26"/>
      <c r="BM1323" s="26"/>
      <c r="BN1323" s="26"/>
      <c r="BO1323" s="24"/>
      <c r="BP1323" s="26"/>
      <c r="BQ1323" s="26"/>
      <c r="BR1323" s="26"/>
      <c r="BS1323" s="24"/>
      <c r="BT1323" s="24"/>
      <c r="BU1323" s="24"/>
      <c r="BV1323" s="24"/>
      <c r="BW1323" s="24"/>
      <c r="BX1323" s="26">
        <f>VLOOKUP(A1323,'[5]instrumentacion (486)'!$A$1:$U$494,19,0)</f>
        <v>928800</v>
      </c>
      <c r="BY1323" s="26">
        <f>VLOOKUP(A1323,'[5]instrumentacion (486)'!$A$1:$U$494,20,0)</f>
        <v>176472</v>
      </c>
      <c r="BZ1323" s="26">
        <f t="shared" si="124"/>
        <v>1105272</v>
      </c>
      <c r="CA1323" s="24"/>
      <c r="CB1323" s="26"/>
      <c r="CC1323" s="26"/>
      <c r="CD1323" s="26"/>
      <c r="CE1323" s="24"/>
      <c r="CF1323" s="26"/>
      <c r="CG1323" s="26"/>
      <c r="CH1323" s="26"/>
      <c r="CI1323" s="24"/>
      <c r="CJ1323" s="26">
        <v>1200</v>
      </c>
      <c r="CK1323" s="26">
        <v>0</v>
      </c>
      <c r="CL1323" s="26">
        <f>+CJ1323+CK1323</f>
        <v>1200</v>
      </c>
      <c r="CM1323" s="24"/>
      <c r="CN1323" s="26"/>
      <c r="CO1323" s="26"/>
      <c r="CP1323" s="26"/>
      <c r="CQ1323" s="24"/>
      <c r="CR1323" s="26"/>
      <c r="CS1323" s="26"/>
      <c r="CT1323" s="26"/>
      <c r="CU1323" s="24"/>
      <c r="CV1323" s="26"/>
      <c r="CW1323" s="26"/>
      <c r="CX1323" s="26"/>
      <c r="CY1323" s="46"/>
      <c r="CZ1323" s="28"/>
      <c r="DA1323" s="28"/>
      <c r="DB1323" s="35"/>
      <c r="DE1323" s="31">
        <f t="shared" si="126"/>
        <v>553236</v>
      </c>
    </row>
    <row r="1324" spans="1:109" x14ac:dyDescent="0.25">
      <c r="A1324" s="36">
        <v>1144</v>
      </c>
      <c r="B1324" s="39" t="s">
        <v>1515</v>
      </c>
      <c r="C1324" s="21" t="s">
        <v>43</v>
      </c>
      <c r="D1324" s="40">
        <v>6</v>
      </c>
      <c r="E1324" s="22">
        <v>6</v>
      </c>
      <c r="F1324" s="22" t="s">
        <v>1473</v>
      </c>
      <c r="G1324" s="22" t="s">
        <v>1474</v>
      </c>
      <c r="H1324" s="22" t="s">
        <v>124</v>
      </c>
      <c r="I1324" s="22"/>
      <c r="J1324" s="22"/>
      <c r="K1324" s="22"/>
      <c r="L1324" s="23"/>
      <c r="M1324" s="23"/>
      <c r="N1324" s="22" t="s">
        <v>124</v>
      </c>
      <c r="O1324" s="22"/>
      <c r="P1324" s="22"/>
      <c r="Q1324" s="22"/>
      <c r="R1324" s="24"/>
      <c r="S1324" s="24"/>
      <c r="T1324" s="24"/>
      <c r="U1324" s="24"/>
      <c r="V1324" s="24"/>
      <c r="W1324" s="24"/>
      <c r="X1324" s="26"/>
      <c r="Y1324" s="26"/>
      <c r="Z1324" s="26"/>
      <c r="AA1324" s="24"/>
      <c r="AB1324" s="24"/>
      <c r="AC1324" s="24"/>
      <c r="AD1324" s="24"/>
      <c r="AE1324" s="24"/>
      <c r="AF1324" s="24"/>
      <c r="AG1324" s="24"/>
      <c r="AH1324" s="24"/>
      <c r="AI1324" s="24"/>
      <c r="AJ1324" s="24"/>
      <c r="AK1324" s="24"/>
      <c r="AL1324" s="24"/>
      <c r="AM1324" s="24"/>
      <c r="AN1324" s="26"/>
      <c r="AO1324" s="26"/>
      <c r="AP1324" s="26"/>
      <c r="AQ1324" s="24"/>
      <c r="AR1324" s="26"/>
      <c r="AS1324" s="26"/>
      <c r="AT1324" s="26"/>
      <c r="AU1324" s="24"/>
      <c r="AV1324" s="24"/>
      <c r="AW1324" s="24"/>
      <c r="AX1324" s="24"/>
      <c r="AY1324" s="24"/>
      <c r="AZ1324" s="26"/>
      <c r="BA1324" s="26"/>
      <c r="BB1324" s="26"/>
      <c r="BC1324" s="24"/>
      <c r="BD1324" s="26"/>
      <c r="BE1324" s="26"/>
      <c r="BF1324" s="26"/>
      <c r="BG1324" s="24"/>
      <c r="BH1324" s="26">
        <v>1275500</v>
      </c>
      <c r="BI1324" s="26">
        <v>242345</v>
      </c>
      <c r="BJ1324" s="26">
        <f t="shared" si="123"/>
        <v>1517845</v>
      </c>
      <c r="BK1324" s="24"/>
      <c r="BL1324" s="26"/>
      <c r="BM1324" s="26"/>
      <c r="BN1324" s="26"/>
      <c r="BO1324" s="24"/>
      <c r="BP1324" s="26"/>
      <c r="BQ1324" s="26"/>
      <c r="BR1324" s="26"/>
      <c r="BS1324" s="24"/>
      <c r="BT1324" s="24"/>
      <c r="BU1324" s="24"/>
      <c r="BV1324" s="24"/>
      <c r="BW1324" s="24"/>
      <c r="BX1324" s="26">
        <f>VLOOKUP(A1324,'[5]instrumentacion (486)'!$A$1:$U$494,19,0)</f>
        <v>1631700</v>
      </c>
      <c r="BY1324" s="26">
        <f>VLOOKUP(A1324,'[5]instrumentacion (486)'!$A$1:$U$494,20,0)</f>
        <v>310023</v>
      </c>
      <c r="BZ1324" s="26">
        <f t="shared" si="124"/>
        <v>1941723</v>
      </c>
      <c r="CA1324" s="24"/>
      <c r="CB1324" s="26"/>
      <c r="CC1324" s="26"/>
      <c r="CD1324" s="26"/>
      <c r="CE1324" s="24"/>
      <c r="CF1324" s="26">
        <v>567000</v>
      </c>
      <c r="CG1324" s="26">
        <v>107730</v>
      </c>
      <c r="CH1324" s="26">
        <f t="shared" si="129"/>
        <v>674730</v>
      </c>
      <c r="CI1324" s="24"/>
      <c r="CJ1324" s="26"/>
      <c r="CK1324" s="26"/>
      <c r="CL1324" s="26"/>
      <c r="CM1324" s="24"/>
      <c r="CN1324" s="26"/>
      <c r="CO1324" s="26"/>
      <c r="CP1324" s="26"/>
      <c r="CQ1324" s="24"/>
      <c r="CR1324" s="26"/>
      <c r="CS1324" s="26"/>
      <c r="CT1324" s="26"/>
      <c r="CU1324" s="24"/>
      <c r="CV1324" s="26"/>
      <c r="CW1324" s="26"/>
      <c r="CX1324" s="26"/>
      <c r="CY1324" s="46"/>
      <c r="CZ1324" s="28"/>
      <c r="DA1324" s="28"/>
      <c r="DB1324" s="35"/>
      <c r="DE1324" s="31">
        <f t="shared" si="126"/>
        <v>1517845</v>
      </c>
    </row>
    <row r="1325" spans="1:109" x14ac:dyDescent="0.25">
      <c r="A1325" s="18">
        <v>1145</v>
      </c>
      <c r="B1325" s="39" t="s">
        <v>1516</v>
      </c>
      <c r="C1325" s="21" t="s">
        <v>43</v>
      </c>
      <c r="D1325" s="40">
        <v>7</v>
      </c>
      <c r="E1325" s="22">
        <v>7</v>
      </c>
      <c r="F1325" s="22" t="s">
        <v>1473</v>
      </c>
      <c r="G1325" s="22" t="s">
        <v>1474</v>
      </c>
      <c r="H1325" s="22" t="s">
        <v>124</v>
      </c>
      <c r="I1325" s="22"/>
      <c r="J1325" s="22"/>
      <c r="K1325" s="22"/>
      <c r="L1325" s="23"/>
      <c r="M1325" s="23"/>
      <c r="N1325" s="22" t="s">
        <v>124</v>
      </c>
      <c r="O1325" s="22"/>
      <c r="P1325" s="22"/>
      <c r="Q1325" s="22"/>
      <c r="R1325" s="24"/>
      <c r="S1325" s="24"/>
      <c r="T1325" s="24"/>
      <c r="U1325" s="24"/>
      <c r="V1325" s="24"/>
      <c r="W1325" s="24"/>
      <c r="X1325" s="26"/>
      <c r="Y1325" s="26"/>
      <c r="Z1325" s="26"/>
      <c r="AA1325" s="24"/>
      <c r="AB1325" s="24"/>
      <c r="AC1325" s="24"/>
      <c r="AD1325" s="24"/>
      <c r="AE1325" s="24"/>
      <c r="AF1325" s="24"/>
      <c r="AG1325" s="24"/>
      <c r="AH1325" s="24"/>
      <c r="AI1325" s="24"/>
      <c r="AJ1325" s="24"/>
      <c r="AK1325" s="24"/>
      <c r="AL1325" s="24"/>
      <c r="AM1325" s="24"/>
      <c r="AN1325" s="26"/>
      <c r="AO1325" s="26"/>
      <c r="AP1325" s="26"/>
      <c r="AQ1325" s="24"/>
      <c r="AR1325" s="26"/>
      <c r="AS1325" s="26"/>
      <c r="AT1325" s="26"/>
      <c r="AU1325" s="24"/>
      <c r="AV1325" s="24"/>
      <c r="AW1325" s="24"/>
      <c r="AX1325" s="24"/>
      <c r="AY1325" s="24"/>
      <c r="AZ1325" s="26"/>
      <c r="BA1325" s="26"/>
      <c r="BB1325" s="26"/>
      <c r="BC1325" s="24"/>
      <c r="BD1325" s="26"/>
      <c r="BE1325" s="26"/>
      <c r="BF1325" s="26"/>
      <c r="BG1325" s="24"/>
      <c r="BH1325" s="26">
        <v>1275500</v>
      </c>
      <c r="BI1325" s="26">
        <v>242345</v>
      </c>
      <c r="BJ1325" s="26">
        <f t="shared" si="123"/>
        <v>1517845</v>
      </c>
      <c r="BK1325" s="24"/>
      <c r="BL1325" s="26"/>
      <c r="BM1325" s="26"/>
      <c r="BN1325" s="26"/>
      <c r="BO1325" s="24"/>
      <c r="BP1325" s="26"/>
      <c r="BQ1325" s="26"/>
      <c r="BR1325" s="26"/>
      <c r="BS1325" s="24"/>
      <c r="BT1325" s="24"/>
      <c r="BU1325" s="24"/>
      <c r="BV1325" s="24"/>
      <c r="BW1325" s="24"/>
      <c r="BX1325" s="26">
        <f>VLOOKUP(A1325,'[5]instrumentacion (486)'!$A$1:$U$494,19,0)</f>
        <v>1631700</v>
      </c>
      <c r="BY1325" s="26">
        <f>VLOOKUP(A1325,'[5]instrumentacion (486)'!$A$1:$U$494,20,0)</f>
        <v>310023</v>
      </c>
      <c r="BZ1325" s="26">
        <f t="shared" si="124"/>
        <v>1941723</v>
      </c>
      <c r="CA1325" s="24"/>
      <c r="CB1325" s="26"/>
      <c r="CC1325" s="26"/>
      <c r="CD1325" s="26"/>
      <c r="CE1325" s="24"/>
      <c r="CF1325" s="26">
        <v>656000</v>
      </c>
      <c r="CG1325" s="26">
        <v>124640</v>
      </c>
      <c r="CH1325" s="26">
        <f t="shared" si="129"/>
        <v>780640</v>
      </c>
      <c r="CI1325" s="24"/>
      <c r="CJ1325" s="26"/>
      <c r="CK1325" s="26"/>
      <c r="CL1325" s="26"/>
      <c r="CM1325" s="24"/>
      <c r="CN1325" s="26"/>
      <c r="CO1325" s="26"/>
      <c r="CP1325" s="26"/>
      <c r="CQ1325" s="24"/>
      <c r="CR1325" s="26"/>
      <c r="CS1325" s="26"/>
      <c r="CT1325" s="26"/>
      <c r="CU1325" s="24"/>
      <c r="CV1325" s="26"/>
      <c r="CW1325" s="26"/>
      <c r="CX1325" s="26"/>
      <c r="CY1325" s="46"/>
      <c r="CZ1325" s="28"/>
      <c r="DA1325" s="28"/>
      <c r="DB1325" s="35"/>
      <c r="DE1325" s="31">
        <f t="shared" si="126"/>
        <v>1517845</v>
      </c>
    </row>
    <row r="1326" spans="1:109" x14ac:dyDescent="0.25">
      <c r="A1326" s="37">
        <v>1146</v>
      </c>
      <c r="B1326" s="39" t="s">
        <v>1517</v>
      </c>
      <c r="C1326" s="21" t="s">
        <v>43</v>
      </c>
      <c r="D1326" s="40">
        <v>3</v>
      </c>
      <c r="E1326" s="22">
        <v>3</v>
      </c>
      <c r="F1326" s="22" t="s">
        <v>1473</v>
      </c>
      <c r="G1326" s="22" t="s">
        <v>1474</v>
      </c>
      <c r="H1326" s="22"/>
      <c r="I1326" s="22"/>
      <c r="J1326" s="22"/>
      <c r="K1326" s="22"/>
      <c r="L1326" s="23"/>
      <c r="M1326" s="23"/>
      <c r="N1326" s="22"/>
      <c r="O1326" s="22"/>
      <c r="P1326" s="22"/>
      <c r="Q1326" s="22"/>
      <c r="R1326" s="24"/>
      <c r="S1326" s="24"/>
      <c r="T1326" s="24"/>
      <c r="U1326" s="24"/>
      <c r="V1326" s="24"/>
      <c r="W1326" s="24"/>
      <c r="X1326" s="26"/>
      <c r="Y1326" s="26"/>
      <c r="Z1326" s="26"/>
      <c r="AA1326" s="24"/>
      <c r="AB1326" s="24"/>
      <c r="AC1326" s="24"/>
      <c r="AD1326" s="24"/>
      <c r="AE1326" s="24"/>
      <c r="AF1326" s="24"/>
      <c r="AG1326" s="24"/>
      <c r="AH1326" s="24"/>
      <c r="AI1326" s="24"/>
      <c r="AJ1326" s="24"/>
      <c r="AK1326" s="24"/>
      <c r="AL1326" s="24"/>
      <c r="AM1326" s="24"/>
      <c r="AN1326" s="26"/>
      <c r="AO1326" s="26"/>
      <c r="AP1326" s="26"/>
      <c r="AQ1326" s="24"/>
      <c r="AR1326" s="26"/>
      <c r="AS1326" s="26"/>
      <c r="AT1326" s="26"/>
      <c r="AU1326" s="24"/>
      <c r="AV1326" s="24"/>
      <c r="AW1326" s="24"/>
      <c r="AX1326" s="24"/>
      <c r="AY1326" s="24"/>
      <c r="AZ1326" s="26"/>
      <c r="BA1326" s="26"/>
      <c r="BB1326" s="26"/>
      <c r="BC1326" s="24"/>
      <c r="BD1326" s="26"/>
      <c r="BE1326" s="26"/>
      <c r="BF1326" s="26"/>
      <c r="BG1326" s="24"/>
      <c r="BH1326" s="26">
        <v>1275500</v>
      </c>
      <c r="BI1326" s="26">
        <v>242345</v>
      </c>
      <c r="BJ1326" s="26">
        <f t="shared" si="123"/>
        <v>1517845</v>
      </c>
      <c r="BK1326" s="24"/>
      <c r="BL1326" s="26"/>
      <c r="BM1326" s="26"/>
      <c r="BN1326" s="26"/>
      <c r="BO1326" s="24"/>
      <c r="BP1326" s="26"/>
      <c r="BQ1326" s="26"/>
      <c r="BR1326" s="26"/>
      <c r="BS1326" s="24"/>
      <c r="BT1326" s="24"/>
      <c r="BU1326" s="24"/>
      <c r="BV1326" s="24"/>
      <c r="BW1326" s="24"/>
      <c r="BX1326" s="26">
        <f>VLOOKUP(A1326,'[5]instrumentacion (486)'!$A$1:$U$494,19,0)</f>
        <v>1631700</v>
      </c>
      <c r="BY1326" s="26">
        <f>VLOOKUP(A1326,'[5]instrumentacion (486)'!$A$1:$U$494,20,0)</f>
        <v>310023</v>
      </c>
      <c r="BZ1326" s="26">
        <f t="shared" si="124"/>
        <v>1941723</v>
      </c>
      <c r="CA1326" s="24"/>
      <c r="CB1326" s="26"/>
      <c r="CC1326" s="26"/>
      <c r="CD1326" s="26"/>
      <c r="CE1326" s="24"/>
      <c r="CF1326" s="26">
        <v>656000</v>
      </c>
      <c r="CG1326" s="26">
        <v>124640</v>
      </c>
      <c r="CH1326" s="26">
        <f t="shared" si="129"/>
        <v>780640</v>
      </c>
      <c r="CI1326" s="24"/>
      <c r="CJ1326" s="26"/>
      <c r="CK1326" s="26"/>
      <c r="CL1326" s="26"/>
      <c r="CM1326" s="24"/>
      <c r="CN1326" s="26"/>
      <c r="CO1326" s="26"/>
      <c r="CP1326" s="26"/>
      <c r="CQ1326" s="24"/>
      <c r="CR1326" s="26"/>
      <c r="CS1326" s="26"/>
      <c r="CT1326" s="26"/>
      <c r="CU1326" s="24"/>
      <c r="CV1326" s="26"/>
      <c r="CW1326" s="26"/>
      <c r="CX1326" s="26"/>
      <c r="CY1326" s="46"/>
      <c r="CZ1326" s="28"/>
      <c r="DA1326" s="28"/>
      <c r="DB1326" s="35"/>
      <c r="DE1326" s="31">
        <f t="shared" si="126"/>
        <v>1517845</v>
      </c>
    </row>
    <row r="1327" spans="1:109" x14ac:dyDescent="0.25">
      <c r="A1327" s="41">
        <v>1147</v>
      </c>
      <c r="B1327" s="32" t="s">
        <v>1518</v>
      </c>
      <c r="C1327" s="42" t="s">
        <v>43</v>
      </c>
      <c r="D1327" s="40">
        <v>2</v>
      </c>
      <c r="E1327" s="22">
        <v>2</v>
      </c>
      <c r="F1327" s="22" t="s">
        <v>1473</v>
      </c>
      <c r="G1327" s="22" t="s">
        <v>1474</v>
      </c>
      <c r="H1327" s="22"/>
      <c r="I1327" s="22"/>
      <c r="J1327" s="22"/>
      <c r="K1327" s="22"/>
      <c r="L1327" s="23"/>
      <c r="M1327" s="23"/>
      <c r="N1327" s="22"/>
      <c r="O1327" s="22"/>
      <c r="P1327" s="22"/>
      <c r="Q1327" s="22"/>
      <c r="R1327" s="24"/>
      <c r="S1327" s="24"/>
      <c r="T1327" s="24"/>
      <c r="U1327" s="24"/>
      <c r="V1327" s="24"/>
      <c r="W1327" s="24"/>
      <c r="X1327" s="26"/>
      <c r="Y1327" s="26"/>
      <c r="Z1327" s="26"/>
      <c r="AA1327" s="24"/>
      <c r="AB1327" s="24"/>
      <c r="AC1327" s="24"/>
      <c r="AD1327" s="24"/>
      <c r="AE1327" s="24"/>
      <c r="AF1327" s="24"/>
      <c r="AG1327" s="24"/>
      <c r="AH1327" s="24"/>
      <c r="AI1327" s="24"/>
      <c r="AJ1327" s="24"/>
      <c r="AK1327" s="24"/>
      <c r="AL1327" s="24"/>
      <c r="AM1327" s="24"/>
      <c r="AN1327" s="26"/>
      <c r="AO1327" s="26"/>
      <c r="AP1327" s="26"/>
      <c r="AQ1327" s="24"/>
      <c r="AR1327" s="26"/>
      <c r="AS1327" s="26"/>
      <c r="AT1327" s="26"/>
      <c r="AU1327" s="24"/>
      <c r="AV1327" s="24"/>
      <c r="AW1327" s="24"/>
      <c r="AX1327" s="24"/>
      <c r="AY1327" s="24"/>
      <c r="AZ1327" s="26"/>
      <c r="BA1327" s="26"/>
      <c r="BB1327" s="26"/>
      <c r="BC1327" s="24"/>
      <c r="BD1327" s="26"/>
      <c r="BE1327" s="26"/>
      <c r="BF1327" s="26"/>
      <c r="BG1327" s="24"/>
      <c r="BH1327" s="26">
        <v>1403000</v>
      </c>
      <c r="BI1327" s="26">
        <v>266570</v>
      </c>
      <c r="BJ1327" s="26">
        <f t="shared" si="123"/>
        <v>1669570</v>
      </c>
      <c r="BK1327" s="24"/>
      <c r="BL1327" s="26"/>
      <c r="BM1327" s="26"/>
      <c r="BN1327" s="26"/>
      <c r="BO1327" s="24"/>
      <c r="BP1327" s="26"/>
      <c r="BQ1327" s="26"/>
      <c r="BR1327" s="26"/>
      <c r="BS1327" s="24"/>
      <c r="BT1327" s="24"/>
      <c r="BU1327" s="24"/>
      <c r="BV1327" s="24"/>
      <c r="BW1327" s="24"/>
      <c r="BX1327" s="26">
        <f>VLOOKUP(A1327,'[5]instrumentacion (486)'!$A$1:$U$494,19,0)</f>
        <v>928800</v>
      </c>
      <c r="BY1327" s="26">
        <f>VLOOKUP(A1327,'[5]instrumentacion (486)'!$A$1:$U$494,20,0)</f>
        <v>176472</v>
      </c>
      <c r="BZ1327" s="26">
        <f t="shared" si="124"/>
        <v>1105272</v>
      </c>
      <c r="CA1327" s="24"/>
      <c r="CB1327" s="26"/>
      <c r="CC1327" s="26"/>
      <c r="CD1327" s="26"/>
      <c r="CE1327" s="24"/>
      <c r="CF1327" s="26">
        <v>895000</v>
      </c>
      <c r="CG1327" s="26">
        <v>170050</v>
      </c>
      <c r="CH1327" s="26">
        <f t="shared" si="129"/>
        <v>1065050</v>
      </c>
      <c r="CI1327" s="24"/>
      <c r="CJ1327" s="26"/>
      <c r="CK1327" s="26"/>
      <c r="CL1327" s="26"/>
      <c r="CM1327" s="24"/>
      <c r="CN1327" s="26"/>
      <c r="CO1327" s="26"/>
      <c r="CP1327" s="26"/>
      <c r="CQ1327" s="24"/>
      <c r="CR1327" s="26"/>
      <c r="CS1327" s="26"/>
      <c r="CT1327" s="26"/>
      <c r="CU1327" s="24"/>
      <c r="CV1327" s="26"/>
      <c r="CW1327" s="26"/>
      <c r="CX1327" s="26"/>
      <c r="CY1327" s="46"/>
      <c r="CZ1327" s="28"/>
      <c r="DA1327" s="28"/>
      <c r="DB1327" s="35"/>
      <c r="DE1327" s="31">
        <f t="shared" si="126"/>
        <v>1105272</v>
      </c>
    </row>
    <row r="1328" spans="1:109" ht="22.5" x14ac:dyDescent="0.25">
      <c r="A1328" s="37">
        <v>1148</v>
      </c>
      <c r="B1328" s="38" t="s">
        <v>1519</v>
      </c>
      <c r="C1328" s="33" t="s">
        <v>43</v>
      </c>
      <c r="D1328" s="40">
        <v>2</v>
      </c>
      <c r="E1328" s="22">
        <v>2</v>
      </c>
      <c r="F1328" s="22" t="s">
        <v>1473</v>
      </c>
      <c r="G1328" s="22" t="s">
        <v>1474</v>
      </c>
      <c r="H1328" s="22"/>
      <c r="I1328" s="22"/>
      <c r="J1328" s="22"/>
      <c r="K1328" s="22"/>
      <c r="L1328" s="23"/>
      <c r="M1328" s="23"/>
      <c r="N1328" s="22"/>
      <c r="O1328" s="22"/>
      <c r="P1328" s="22"/>
      <c r="Q1328" s="22"/>
      <c r="R1328" s="24"/>
      <c r="S1328" s="24"/>
      <c r="T1328" s="24"/>
      <c r="U1328" s="24"/>
      <c r="V1328" s="24"/>
      <c r="W1328" s="24"/>
      <c r="X1328" s="26"/>
      <c r="Y1328" s="26"/>
      <c r="Z1328" s="26"/>
      <c r="AA1328" s="24"/>
      <c r="AB1328" s="24"/>
      <c r="AC1328" s="24"/>
      <c r="AD1328" s="24"/>
      <c r="AE1328" s="24"/>
      <c r="AF1328" s="24"/>
      <c r="AG1328" s="24"/>
      <c r="AH1328" s="24"/>
      <c r="AI1328" s="24"/>
      <c r="AJ1328" s="24"/>
      <c r="AK1328" s="24"/>
      <c r="AL1328" s="24"/>
      <c r="AM1328" s="24"/>
      <c r="AN1328" s="26"/>
      <c r="AO1328" s="26"/>
      <c r="AP1328" s="26"/>
      <c r="AQ1328" s="24"/>
      <c r="AR1328" s="26"/>
      <c r="AS1328" s="26"/>
      <c r="AT1328" s="26"/>
      <c r="AU1328" s="24"/>
      <c r="AV1328" s="24"/>
      <c r="AW1328" s="24"/>
      <c r="AX1328" s="24"/>
      <c r="AY1328" s="24"/>
      <c r="AZ1328" s="26"/>
      <c r="BA1328" s="26"/>
      <c r="BB1328" s="26"/>
      <c r="BC1328" s="24"/>
      <c r="BD1328" s="26"/>
      <c r="BE1328" s="26"/>
      <c r="BF1328" s="26"/>
      <c r="BG1328" s="24"/>
      <c r="BH1328" s="26">
        <v>829000</v>
      </c>
      <c r="BI1328" s="26">
        <v>0</v>
      </c>
      <c r="BJ1328" s="26">
        <f t="shared" si="123"/>
        <v>829000</v>
      </c>
      <c r="BK1328" s="24"/>
      <c r="BL1328" s="26"/>
      <c r="BM1328" s="26"/>
      <c r="BN1328" s="26"/>
      <c r="BO1328" s="24"/>
      <c r="BP1328" s="26"/>
      <c r="BQ1328" s="26"/>
      <c r="BR1328" s="26"/>
      <c r="BS1328" s="24"/>
      <c r="BT1328" s="24"/>
      <c r="BU1328" s="24"/>
      <c r="BV1328" s="24"/>
      <c r="BW1328" s="24"/>
      <c r="BX1328" s="26"/>
      <c r="BY1328" s="26"/>
      <c r="BZ1328" s="26"/>
      <c r="CA1328" s="24"/>
      <c r="CB1328" s="26"/>
      <c r="CC1328" s="26"/>
      <c r="CD1328" s="26"/>
      <c r="CE1328" s="24"/>
      <c r="CF1328" s="26">
        <v>448000</v>
      </c>
      <c r="CG1328" s="26">
        <v>85120</v>
      </c>
      <c r="CH1328" s="26">
        <f t="shared" si="129"/>
        <v>533120</v>
      </c>
      <c r="CI1328" s="24"/>
      <c r="CJ1328" s="26"/>
      <c r="CK1328" s="26"/>
      <c r="CL1328" s="26"/>
      <c r="CM1328" s="24"/>
      <c r="CN1328" s="26"/>
      <c r="CO1328" s="26"/>
      <c r="CP1328" s="26"/>
      <c r="CQ1328" s="24"/>
      <c r="CR1328" s="26"/>
      <c r="CS1328" s="26"/>
      <c r="CT1328" s="26"/>
      <c r="CU1328" s="24"/>
      <c r="CV1328" s="26"/>
      <c r="CW1328" s="26"/>
      <c r="CX1328" s="26"/>
      <c r="CY1328" s="46"/>
      <c r="CZ1328" s="28"/>
      <c r="DA1328" s="28"/>
      <c r="DB1328" s="35"/>
      <c r="DE1328" s="31">
        <f t="shared" si="126"/>
        <v>681060</v>
      </c>
    </row>
    <row r="1329" spans="1:109" x14ac:dyDescent="0.25">
      <c r="A1329" s="37">
        <v>1149</v>
      </c>
      <c r="B1329" s="39" t="s">
        <v>1520</v>
      </c>
      <c r="C1329" s="21" t="s">
        <v>43</v>
      </c>
      <c r="D1329" s="40">
        <v>20</v>
      </c>
      <c r="E1329" s="22">
        <v>20</v>
      </c>
      <c r="F1329" s="22" t="s">
        <v>1473</v>
      </c>
      <c r="G1329" s="22" t="s">
        <v>1474</v>
      </c>
      <c r="H1329" s="22"/>
      <c r="I1329" s="22"/>
      <c r="J1329" s="22"/>
      <c r="K1329" s="22"/>
      <c r="L1329" s="23"/>
      <c r="M1329" s="23"/>
      <c r="N1329" s="22"/>
      <c r="O1329" s="22"/>
      <c r="P1329" s="22"/>
      <c r="Q1329" s="22"/>
      <c r="R1329" s="24"/>
      <c r="S1329" s="24"/>
      <c r="T1329" s="24"/>
      <c r="U1329" s="24"/>
      <c r="V1329" s="24"/>
      <c r="W1329" s="24"/>
      <c r="X1329" s="26"/>
      <c r="Y1329" s="26"/>
      <c r="Z1329" s="26"/>
      <c r="AA1329" s="24"/>
      <c r="AB1329" s="24"/>
      <c r="AC1329" s="24"/>
      <c r="AD1329" s="24"/>
      <c r="AE1329" s="24"/>
      <c r="AF1329" s="24"/>
      <c r="AG1329" s="24"/>
      <c r="AH1329" s="24"/>
      <c r="AI1329" s="24"/>
      <c r="AJ1329" s="24"/>
      <c r="AK1329" s="24"/>
      <c r="AL1329" s="24"/>
      <c r="AM1329" s="24"/>
      <c r="AN1329" s="26"/>
      <c r="AO1329" s="26"/>
      <c r="AP1329" s="26"/>
      <c r="AQ1329" s="24"/>
      <c r="AR1329" s="26"/>
      <c r="AS1329" s="26"/>
      <c r="AT1329" s="26"/>
      <c r="AU1329" s="24"/>
      <c r="AV1329" s="24"/>
      <c r="AW1329" s="24"/>
      <c r="AX1329" s="24"/>
      <c r="AY1329" s="24"/>
      <c r="AZ1329" s="26"/>
      <c r="BA1329" s="26"/>
      <c r="BB1329" s="26"/>
      <c r="BC1329" s="24"/>
      <c r="BD1329" s="26"/>
      <c r="BE1329" s="26"/>
      <c r="BF1329" s="26"/>
      <c r="BG1329" s="24"/>
      <c r="BH1329" s="26">
        <v>463000</v>
      </c>
      <c r="BI1329" s="26">
        <v>87970</v>
      </c>
      <c r="BJ1329" s="26">
        <f t="shared" si="123"/>
        <v>550970</v>
      </c>
      <c r="BK1329" s="24"/>
      <c r="BL1329" s="26"/>
      <c r="BM1329" s="26"/>
      <c r="BN1329" s="26"/>
      <c r="BO1329" s="24"/>
      <c r="BP1329" s="26"/>
      <c r="BQ1329" s="26"/>
      <c r="BR1329" s="26"/>
      <c r="BS1329" s="24"/>
      <c r="BT1329" s="24"/>
      <c r="BU1329" s="24"/>
      <c r="BV1329" s="24"/>
      <c r="BW1329" s="24"/>
      <c r="BX1329" s="26">
        <f>VLOOKUP(A1329,'[5]instrumentacion (486)'!$A$1:$U$494,19,0)</f>
        <v>637200</v>
      </c>
      <c r="BY1329" s="26">
        <f>VLOOKUP(A1329,'[5]instrumentacion (486)'!$A$1:$U$494,20,0)</f>
        <v>121068</v>
      </c>
      <c r="BZ1329" s="26">
        <f t="shared" si="124"/>
        <v>758268</v>
      </c>
      <c r="CA1329" s="24"/>
      <c r="CB1329" s="26"/>
      <c r="CC1329" s="26"/>
      <c r="CD1329" s="26"/>
      <c r="CE1329" s="24"/>
      <c r="CF1329" s="26">
        <v>358000</v>
      </c>
      <c r="CG1329" s="26">
        <v>68020</v>
      </c>
      <c r="CH1329" s="26">
        <f t="shared" si="129"/>
        <v>426020</v>
      </c>
      <c r="CI1329" s="24"/>
      <c r="CJ1329" s="26"/>
      <c r="CK1329" s="26"/>
      <c r="CL1329" s="26"/>
      <c r="CM1329" s="24"/>
      <c r="CN1329" s="26"/>
      <c r="CO1329" s="26"/>
      <c r="CP1329" s="26"/>
      <c r="CQ1329" s="24"/>
      <c r="CR1329" s="26"/>
      <c r="CS1329" s="26"/>
      <c r="CT1329" s="26"/>
      <c r="CU1329" s="24"/>
      <c r="CV1329" s="26"/>
      <c r="CW1329" s="26"/>
      <c r="CX1329" s="26"/>
      <c r="CY1329" s="46"/>
      <c r="CZ1329" s="28"/>
      <c r="DA1329" s="28"/>
      <c r="DB1329" s="35"/>
      <c r="DE1329" s="31">
        <f t="shared" si="126"/>
        <v>550970</v>
      </c>
    </row>
    <row r="1330" spans="1:109" x14ac:dyDescent="0.25">
      <c r="A1330" s="36">
        <v>1150</v>
      </c>
      <c r="B1330" s="39" t="s">
        <v>1521</v>
      </c>
      <c r="C1330" s="21" t="s">
        <v>43</v>
      </c>
      <c r="D1330" s="40">
        <v>25</v>
      </c>
      <c r="E1330" s="22">
        <v>25</v>
      </c>
      <c r="F1330" s="22" t="s">
        <v>1473</v>
      </c>
      <c r="G1330" s="22" t="s">
        <v>1474</v>
      </c>
      <c r="H1330" s="22" t="s">
        <v>124</v>
      </c>
      <c r="I1330" s="22"/>
      <c r="J1330" s="22"/>
      <c r="K1330" s="22"/>
      <c r="L1330" s="23"/>
      <c r="M1330" s="23"/>
      <c r="N1330" s="22" t="s">
        <v>124</v>
      </c>
      <c r="O1330" s="22"/>
      <c r="P1330" s="22"/>
      <c r="Q1330" s="22"/>
      <c r="R1330" s="24"/>
      <c r="S1330" s="24"/>
      <c r="T1330" s="24"/>
      <c r="U1330" s="24"/>
      <c r="V1330" s="24"/>
      <c r="W1330" s="24"/>
      <c r="X1330" s="26"/>
      <c r="Y1330" s="26"/>
      <c r="Z1330" s="26"/>
      <c r="AA1330" s="24"/>
      <c r="AB1330" s="24"/>
      <c r="AC1330" s="24"/>
      <c r="AD1330" s="24"/>
      <c r="AE1330" s="24"/>
      <c r="AF1330" s="24"/>
      <c r="AG1330" s="24"/>
      <c r="AH1330" s="24"/>
      <c r="AI1330" s="24"/>
      <c r="AJ1330" s="24"/>
      <c r="AK1330" s="24"/>
      <c r="AL1330" s="24"/>
      <c r="AM1330" s="24"/>
      <c r="AN1330" s="26"/>
      <c r="AO1330" s="26"/>
      <c r="AP1330" s="26"/>
      <c r="AQ1330" s="24"/>
      <c r="AR1330" s="26"/>
      <c r="AS1330" s="26"/>
      <c r="AT1330" s="26"/>
      <c r="AU1330" s="24"/>
      <c r="AV1330" s="24"/>
      <c r="AW1330" s="24"/>
      <c r="AX1330" s="24"/>
      <c r="AY1330" s="24"/>
      <c r="AZ1330" s="26"/>
      <c r="BA1330" s="26"/>
      <c r="BB1330" s="26"/>
      <c r="BC1330" s="24"/>
      <c r="BD1330" s="26"/>
      <c r="BE1330" s="26"/>
      <c r="BF1330" s="26"/>
      <c r="BG1330" s="24"/>
      <c r="BH1330" s="26">
        <v>478400</v>
      </c>
      <c r="BI1330" s="26">
        <v>90896</v>
      </c>
      <c r="BJ1330" s="26">
        <f t="shared" si="123"/>
        <v>569296</v>
      </c>
      <c r="BK1330" s="24"/>
      <c r="BL1330" s="26"/>
      <c r="BM1330" s="26"/>
      <c r="BN1330" s="26"/>
      <c r="BO1330" s="24"/>
      <c r="BP1330" s="26"/>
      <c r="BQ1330" s="26"/>
      <c r="BR1330" s="26"/>
      <c r="BS1330" s="24"/>
      <c r="BT1330" s="24"/>
      <c r="BU1330" s="24"/>
      <c r="BV1330" s="24"/>
      <c r="BW1330" s="24"/>
      <c r="BX1330" s="26">
        <f>VLOOKUP(A1330,'[5]instrumentacion (486)'!$A$1:$U$494,19,0)</f>
        <v>637200</v>
      </c>
      <c r="BY1330" s="26">
        <f>VLOOKUP(A1330,'[5]instrumentacion (486)'!$A$1:$U$494,20,0)</f>
        <v>121068</v>
      </c>
      <c r="BZ1330" s="26">
        <f t="shared" si="124"/>
        <v>758268</v>
      </c>
      <c r="CA1330" s="24"/>
      <c r="CB1330" s="26"/>
      <c r="CC1330" s="26"/>
      <c r="CD1330" s="26"/>
      <c r="CE1330" s="24"/>
      <c r="CF1330" s="26">
        <v>388000</v>
      </c>
      <c r="CG1330" s="26">
        <v>73720</v>
      </c>
      <c r="CH1330" s="26">
        <f t="shared" si="129"/>
        <v>461720</v>
      </c>
      <c r="CI1330" s="24"/>
      <c r="CJ1330" s="26"/>
      <c r="CK1330" s="26"/>
      <c r="CL1330" s="26"/>
      <c r="CM1330" s="24"/>
      <c r="CN1330" s="26"/>
      <c r="CO1330" s="26"/>
      <c r="CP1330" s="26"/>
      <c r="CQ1330" s="24"/>
      <c r="CR1330" s="26"/>
      <c r="CS1330" s="26"/>
      <c r="CT1330" s="26"/>
      <c r="CU1330" s="24"/>
      <c r="CV1330" s="26"/>
      <c r="CW1330" s="26"/>
      <c r="CX1330" s="26"/>
      <c r="CY1330" s="46"/>
      <c r="CZ1330" s="28"/>
      <c r="DA1330" s="28"/>
      <c r="DB1330" s="35"/>
      <c r="DE1330" s="31">
        <f t="shared" si="126"/>
        <v>569296</v>
      </c>
    </row>
    <row r="1331" spans="1:109" ht="22.5" x14ac:dyDescent="0.25">
      <c r="A1331" s="37">
        <v>1151</v>
      </c>
      <c r="B1331" s="38" t="s">
        <v>1522</v>
      </c>
      <c r="C1331" s="33" t="s">
        <v>43</v>
      </c>
      <c r="D1331" s="40">
        <v>1</v>
      </c>
      <c r="E1331" s="22">
        <v>1</v>
      </c>
      <c r="F1331" s="22" t="s">
        <v>1473</v>
      </c>
      <c r="G1331" s="22" t="s">
        <v>1474</v>
      </c>
      <c r="H1331" s="22"/>
      <c r="I1331" s="22"/>
      <c r="J1331" s="22"/>
      <c r="K1331" s="22"/>
      <c r="L1331" s="23"/>
      <c r="M1331" s="23"/>
      <c r="N1331" s="22"/>
      <c r="O1331" s="22"/>
      <c r="P1331" s="22"/>
      <c r="Q1331" s="22"/>
      <c r="R1331" s="24"/>
      <c r="S1331" s="24"/>
      <c r="T1331" s="24"/>
      <c r="U1331" s="24"/>
      <c r="V1331" s="24"/>
      <c r="W1331" s="24"/>
      <c r="X1331" s="26"/>
      <c r="Y1331" s="26"/>
      <c r="Z1331" s="26"/>
      <c r="AA1331" s="24"/>
      <c r="AB1331" s="24"/>
      <c r="AC1331" s="24"/>
      <c r="AD1331" s="24"/>
      <c r="AE1331" s="24"/>
      <c r="AF1331" s="24"/>
      <c r="AG1331" s="24"/>
      <c r="AH1331" s="24"/>
      <c r="AI1331" s="24"/>
      <c r="AJ1331" s="24"/>
      <c r="AK1331" s="24"/>
      <c r="AL1331" s="24"/>
      <c r="AM1331" s="24"/>
      <c r="AN1331" s="26"/>
      <c r="AO1331" s="26"/>
      <c r="AP1331" s="26"/>
      <c r="AQ1331" s="24"/>
      <c r="AR1331" s="26"/>
      <c r="AS1331" s="26"/>
      <c r="AT1331" s="26"/>
      <c r="AU1331" s="24"/>
      <c r="AV1331" s="24"/>
      <c r="AW1331" s="24"/>
      <c r="AX1331" s="24"/>
      <c r="AY1331" s="24"/>
      <c r="AZ1331" s="26"/>
      <c r="BA1331" s="26"/>
      <c r="BB1331" s="26"/>
      <c r="BC1331" s="24"/>
      <c r="BD1331" s="26"/>
      <c r="BE1331" s="26"/>
      <c r="BF1331" s="26"/>
      <c r="BG1331" s="24"/>
      <c r="BH1331" s="26">
        <v>463000</v>
      </c>
      <c r="BI1331" s="26">
        <v>87970</v>
      </c>
      <c r="BJ1331" s="26">
        <f t="shared" si="123"/>
        <v>550970</v>
      </c>
      <c r="BK1331" s="24"/>
      <c r="BL1331" s="26"/>
      <c r="BM1331" s="26"/>
      <c r="BN1331" s="26"/>
      <c r="BO1331" s="24"/>
      <c r="BP1331" s="26"/>
      <c r="BQ1331" s="26"/>
      <c r="BR1331" s="26"/>
      <c r="BS1331" s="24"/>
      <c r="BT1331" s="24"/>
      <c r="BU1331" s="24"/>
      <c r="BV1331" s="24"/>
      <c r="BW1331" s="24"/>
      <c r="BX1331" s="26">
        <f>VLOOKUP(A1331,'[5]instrumentacion (486)'!$A$1:$U$494,19,0)</f>
        <v>637200</v>
      </c>
      <c r="BY1331" s="26">
        <f>VLOOKUP(A1331,'[5]instrumentacion (486)'!$A$1:$U$494,20,0)</f>
        <v>121068</v>
      </c>
      <c r="BZ1331" s="26">
        <f t="shared" si="124"/>
        <v>758268</v>
      </c>
      <c r="CA1331" s="24"/>
      <c r="CB1331" s="26"/>
      <c r="CC1331" s="26"/>
      <c r="CD1331" s="26"/>
      <c r="CE1331" s="24"/>
      <c r="CF1331" s="26">
        <v>358000</v>
      </c>
      <c r="CG1331" s="26">
        <v>68020</v>
      </c>
      <c r="CH1331" s="26">
        <f t="shared" si="129"/>
        <v>426020</v>
      </c>
      <c r="CI1331" s="24"/>
      <c r="CJ1331" s="26"/>
      <c r="CK1331" s="26"/>
      <c r="CL1331" s="26"/>
      <c r="CM1331" s="24"/>
      <c r="CN1331" s="26"/>
      <c r="CO1331" s="26"/>
      <c r="CP1331" s="26"/>
      <c r="CQ1331" s="24"/>
      <c r="CR1331" s="26"/>
      <c r="CS1331" s="26"/>
      <c r="CT1331" s="26"/>
      <c r="CU1331" s="24"/>
      <c r="CV1331" s="26"/>
      <c r="CW1331" s="26"/>
      <c r="CX1331" s="26"/>
      <c r="CY1331" s="46"/>
      <c r="CZ1331" s="28"/>
      <c r="DA1331" s="28"/>
      <c r="DB1331" s="35"/>
      <c r="DE1331" s="31">
        <f t="shared" si="126"/>
        <v>550970</v>
      </c>
    </row>
    <row r="1332" spans="1:109" ht="22.5" x14ac:dyDescent="0.25">
      <c r="A1332" s="37">
        <v>1152</v>
      </c>
      <c r="B1332" s="38" t="s">
        <v>1523</v>
      </c>
      <c r="C1332" s="33" t="s">
        <v>43</v>
      </c>
      <c r="D1332" s="40">
        <v>1</v>
      </c>
      <c r="E1332" s="22">
        <v>1</v>
      </c>
      <c r="F1332" s="22" t="s">
        <v>1473</v>
      </c>
      <c r="G1332" s="22" t="s">
        <v>1474</v>
      </c>
      <c r="H1332" s="22"/>
      <c r="I1332" s="22"/>
      <c r="J1332" s="22"/>
      <c r="K1332" s="22"/>
      <c r="L1332" s="23"/>
      <c r="M1332" s="23"/>
      <c r="N1332" s="22"/>
      <c r="O1332" s="22"/>
      <c r="P1332" s="22"/>
      <c r="Q1332" s="22"/>
      <c r="R1332" s="24"/>
      <c r="S1332" s="24"/>
      <c r="T1332" s="24"/>
      <c r="U1332" s="24"/>
      <c r="V1332" s="24"/>
      <c r="W1332" s="24"/>
      <c r="X1332" s="26"/>
      <c r="Y1332" s="26"/>
      <c r="Z1332" s="26"/>
      <c r="AA1332" s="24"/>
      <c r="AB1332" s="24"/>
      <c r="AC1332" s="24"/>
      <c r="AD1332" s="24"/>
      <c r="AE1332" s="24"/>
      <c r="AF1332" s="24"/>
      <c r="AG1332" s="24"/>
      <c r="AH1332" s="24"/>
      <c r="AI1332" s="24"/>
      <c r="AJ1332" s="24"/>
      <c r="AK1332" s="24"/>
      <c r="AL1332" s="24"/>
      <c r="AM1332" s="24"/>
      <c r="AN1332" s="26"/>
      <c r="AO1332" s="26"/>
      <c r="AP1332" s="26"/>
      <c r="AQ1332" s="24"/>
      <c r="AR1332" s="26"/>
      <c r="AS1332" s="26"/>
      <c r="AT1332" s="26"/>
      <c r="AU1332" s="24"/>
      <c r="AV1332" s="24"/>
      <c r="AW1332" s="24"/>
      <c r="AX1332" s="24"/>
      <c r="AY1332" s="24"/>
      <c r="AZ1332" s="26"/>
      <c r="BA1332" s="26"/>
      <c r="BB1332" s="26"/>
      <c r="BC1332" s="24"/>
      <c r="BD1332" s="26"/>
      <c r="BE1332" s="26"/>
      <c r="BF1332" s="26"/>
      <c r="BG1332" s="24"/>
      <c r="BH1332" s="26">
        <v>478400</v>
      </c>
      <c r="BI1332" s="26">
        <v>90896</v>
      </c>
      <c r="BJ1332" s="26">
        <f t="shared" si="123"/>
        <v>569296</v>
      </c>
      <c r="BK1332" s="24"/>
      <c r="BL1332" s="26"/>
      <c r="BM1332" s="26"/>
      <c r="BN1332" s="26"/>
      <c r="BO1332" s="24"/>
      <c r="BP1332" s="26"/>
      <c r="BQ1332" s="26"/>
      <c r="BR1332" s="26"/>
      <c r="BS1332" s="24"/>
      <c r="BT1332" s="24"/>
      <c r="BU1332" s="24"/>
      <c r="BV1332" s="24"/>
      <c r="BW1332" s="24"/>
      <c r="BX1332" s="26">
        <f>VLOOKUP(A1332,'[5]instrumentacion (486)'!$A$1:$U$494,19,0)</f>
        <v>637200</v>
      </c>
      <c r="BY1332" s="26">
        <f>VLOOKUP(A1332,'[5]instrumentacion (486)'!$A$1:$U$494,20,0)</f>
        <v>121068</v>
      </c>
      <c r="BZ1332" s="26">
        <f t="shared" si="124"/>
        <v>758268</v>
      </c>
      <c r="CA1332" s="24"/>
      <c r="CB1332" s="26"/>
      <c r="CC1332" s="26"/>
      <c r="CD1332" s="26"/>
      <c r="CE1332" s="24"/>
      <c r="CF1332" s="26">
        <v>388000</v>
      </c>
      <c r="CG1332" s="26">
        <v>73720</v>
      </c>
      <c r="CH1332" s="26">
        <f t="shared" si="129"/>
        <v>461720</v>
      </c>
      <c r="CI1332" s="24"/>
      <c r="CJ1332" s="26"/>
      <c r="CK1332" s="26"/>
      <c r="CL1332" s="26"/>
      <c r="CM1332" s="24"/>
      <c r="CN1332" s="26"/>
      <c r="CO1332" s="26"/>
      <c r="CP1332" s="26"/>
      <c r="CQ1332" s="24"/>
      <c r="CR1332" s="26"/>
      <c r="CS1332" s="26"/>
      <c r="CT1332" s="26"/>
      <c r="CU1332" s="24"/>
      <c r="CV1332" s="26"/>
      <c r="CW1332" s="26"/>
      <c r="CX1332" s="26"/>
      <c r="CY1332" s="46"/>
      <c r="CZ1332" s="28"/>
      <c r="DA1332" s="28"/>
      <c r="DB1332" s="35"/>
      <c r="DE1332" s="31">
        <f t="shared" si="126"/>
        <v>569296</v>
      </c>
    </row>
    <row r="1333" spans="1:109" x14ac:dyDescent="0.25">
      <c r="A1333" s="18">
        <v>1154</v>
      </c>
      <c r="B1333" s="32" t="s">
        <v>1524</v>
      </c>
      <c r="C1333" s="33" t="s">
        <v>43</v>
      </c>
      <c r="D1333" s="21">
        <v>400</v>
      </c>
      <c r="E1333" s="22">
        <v>400</v>
      </c>
      <c r="F1333" s="22" t="s">
        <v>1473</v>
      </c>
      <c r="G1333" s="22" t="s">
        <v>1474</v>
      </c>
      <c r="H1333" s="22"/>
      <c r="I1333" s="22"/>
      <c r="J1333" s="22"/>
      <c r="K1333" s="22"/>
      <c r="L1333" s="23"/>
      <c r="M1333" s="23"/>
      <c r="N1333" s="22"/>
      <c r="O1333" s="22"/>
      <c r="P1333" s="22"/>
      <c r="Q1333" s="22"/>
      <c r="R1333" s="24"/>
      <c r="S1333" s="24"/>
      <c r="T1333" s="24"/>
      <c r="U1333" s="24"/>
      <c r="V1333" s="24"/>
      <c r="W1333" s="24"/>
      <c r="X1333" s="26"/>
      <c r="Y1333" s="26"/>
      <c r="Z1333" s="26"/>
      <c r="AA1333" s="24"/>
      <c r="AB1333" s="24"/>
      <c r="AC1333" s="24"/>
      <c r="AD1333" s="24"/>
      <c r="AE1333" s="24"/>
      <c r="AF1333" s="24"/>
      <c r="AG1333" s="24"/>
      <c r="AH1333" s="24"/>
      <c r="AI1333" s="24"/>
      <c r="AJ1333" s="24"/>
      <c r="AK1333" s="24"/>
      <c r="AL1333" s="24"/>
      <c r="AM1333" s="24"/>
      <c r="AN1333" s="26"/>
      <c r="AO1333" s="26"/>
      <c r="AP1333" s="26"/>
      <c r="AQ1333" s="24"/>
      <c r="AR1333" s="26"/>
      <c r="AS1333" s="26"/>
      <c r="AT1333" s="26"/>
      <c r="AU1333" s="24"/>
      <c r="AV1333" s="24"/>
      <c r="AW1333" s="24"/>
      <c r="AX1333" s="24"/>
      <c r="AY1333" s="24"/>
      <c r="AZ1333" s="26"/>
      <c r="BA1333" s="26"/>
      <c r="BB1333" s="26"/>
      <c r="BC1333" s="24"/>
      <c r="BD1333" s="26"/>
      <c r="BE1333" s="26"/>
      <c r="BF1333" s="26"/>
      <c r="BG1333" s="24"/>
      <c r="BH1333" s="26"/>
      <c r="BI1333" s="26"/>
      <c r="BJ1333" s="26"/>
      <c r="BK1333" s="24"/>
      <c r="BL1333" s="26"/>
      <c r="BM1333" s="26"/>
      <c r="BN1333" s="26"/>
      <c r="BO1333" s="24"/>
      <c r="BP1333" s="26"/>
      <c r="BQ1333" s="26"/>
      <c r="BR1333" s="26"/>
      <c r="BS1333" s="24"/>
      <c r="BT1333" s="24"/>
      <c r="BU1333" s="24"/>
      <c r="BV1333" s="24"/>
      <c r="BW1333" s="24"/>
      <c r="BX1333" s="26"/>
      <c r="BY1333" s="26"/>
      <c r="BZ1333" s="26"/>
      <c r="CA1333" s="24"/>
      <c r="CB1333" s="26"/>
      <c r="CC1333" s="26"/>
      <c r="CD1333" s="26"/>
      <c r="CE1333" s="24"/>
      <c r="CF1333" s="26"/>
      <c r="CG1333" s="26"/>
      <c r="CH1333" s="26"/>
      <c r="CI1333" s="24"/>
      <c r="CJ1333" s="26"/>
      <c r="CK1333" s="26"/>
      <c r="CL1333" s="26"/>
      <c r="CM1333" s="24"/>
      <c r="CN1333" s="26"/>
      <c r="CO1333" s="26"/>
      <c r="CP1333" s="26"/>
      <c r="CQ1333" s="24"/>
      <c r="CR1333" s="26"/>
      <c r="CS1333" s="26"/>
      <c r="CT1333" s="26"/>
      <c r="CU1333" s="24"/>
      <c r="CV1333" s="26"/>
      <c r="CW1333" s="26"/>
      <c r="CX1333" s="26"/>
      <c r="CY1333" s="46"/>
      <c r="CZ1333" s="28">
        <f>VLOOKUP(A1333,[1]Hoja2!$A$1:$G$589,7,0)</f>
        <v>783</v>
      </c>
      <c r="DA1333" s="28">
        <v>0</v>
      </c>
      <c r="DB1333" s="35">
        <f t="shared" si="127"/>
        <v>783</v>
      </c>
      <c r="DE1333" s="31">
        <f t="shared" si="126"/>
        <v>783</v>
      </c>
    </row>
    <row r="1334" spans="1:109" x14ac:dyDescent="0.25">
      <c r="A1334" s="18">
        <v>1155</v>
      </c>
      <c r="B1334" s="32" t="s">
        <v>1525</v>
      </c>
      <c r="C1334" s="33" t="s">
        <v>43</v>
      </c>
      <c r="D1334" s="21">
        <v>2000</v>
      </c>
      <c r="E1334" s="22">
        <v>2000</v>
      </c>
      <c r="F1334" s="22" t="s">
        <v>1473</v>
      </c>
      <c r="G1334" s="22" t="s">
        <v>1474</v>
      </c>
      <c r="H1334" s="22"/>
      <c r="I1334" s="22"/>
      <c r="J1334" s="22"/>
      <c r="K1334" s="22"/>
      <c r="L1334" s="23"/>
      <c r="M1334" s="23"/>
      <c r="N1334" s="22"/>
      <c r="O1334" s="22"/>
      <c r="P1334" s="22"/>
      <c r="Q1334" s="22"/>
      <c r="R1334" s="24"/>
      <c r="S1334" s="24"/>
      <c r="T1334" s="24"/>
      <c r="U1334" s="24"/>
      <c r="V1334" s="24"/>
      <c r="W1334" s="24"/>
      <c r="X1334" s="26"/>
      <c r="Y1334" s="26"/>
      <c r="Z1334" s="26"/>
      <c r="AA1334" s="24"/>
      <c r="AB1334" s="24"/>
      <c r="AC1334" s="24"/>
      <c r="AD1334" s="24"/>
      <c r="AE1334" s="24"/>
      <c r="AF1334" s="24"/>
      <c r="AG1334" s="24"/>
      <c r="AH1334" s="24"/>
      <c r="AI1334" s="24"/>
      <c r="AJ1334" s="24"/>
      <c r="AK1334" s="24"/>
      <c r="AL1334" s="24"/>
      <c r="AM1334" s="24"/>
      <c r="AN1334" s="26"/>
      <c r="AO1334" s="26"/>
      <c r="AP1334" s="26"/>
      <c r="AQ1334" s="24"/>
      <c r="AR1334" s="26"/>
      <c r="AS1334" s="26"/>
      <c r="AT1334" s="26"/>
      <c r="AU1334" s="24"/>
      <c r="AV1334" s="24"/>
      <c r="AW1334" s="24"/>
      <c r="AX1334" s="24"/>
      <c r="AY1334" s="24"/>
      <c r="AZ1334" s="26"/>
      <c r="BA1334" s="26"/>
      <c r="BB1334" s="26"/>
      <c r="BC1334" s="24"/>
      <c r="BD1334" s="26"/>
      <c r="BE1334" s="26"/>
      <c r="BF1334" s="26"/>
      <c r="BG1334" s="24"/>
      <c r="BH1334" s="26"/>
      <c r="BI1334" s="26"/>
      <c r="BJ1334" s="26"/>
      <c r="BK1334" s="24"/>
      <c r="BL1334" s="26"/>
      <c r="BM1334" s="26"/>
      <c r="BN1334" s="26"/>
      <c r="BO1334" s="24"/>
      <c r="BP1334" s="26"/>
      <c r="BQ1334" s="26"/>
      <c r="BR1334" s="26"/>
      <c r="BS1334" s="24"/>
      <c r="BT1334" s="24"/>
      <c r="BU1334" s="24"/>
      <c r="BV1334" s="24"/>
      <c r="BW1334" s="24"/>
      <c r="BX1334" s="26"/>
      <c r="BY1334" s="26"/>
      <c r="BZ1334" s="26"/>
      <c r="CA1334" s="24"/>
      <c r="CB1334" s="26"/>
      <c r="CC1334" s="26"/>
      <c r="CD1334" s="26"/>
      <c r="CE1334" s="24"/>
      <c r="CF1334" s="26"/>
      <c r="CG1334" s="26"/>
      <c r="CH1334" s="26"/>
      <c r="CI1334" s="24"/>
      <c r="CJ1334" s="26"/>
      <c r="CK1334" s="26"/>
      <c r="CL1334" s="26"/>
      <c r="CM1334" s="24"/>
      <c r="CN1334" s="26"/>
      <c r="CO1334" s="26"/>
      <c r="CP1334" s="26"/>
      <c r="CQ1334" s="24"/>
      <c r="CR1334" s="26"/>
      <c r="CS1334" s="26"/>
      <c r="CT1334" s="26"/>
      <c r="CU1334" s="24"/>
      <c r="CV1334" s="26"/>
      <c r="CW1334" s="26"/>
      <c r="CX1334" s="26"/>
      <c r="CY1334" s="46"/>
      <c r="CZ1334" s="28">
        <f>VLOOKUP(A1334,[1]Hoja2!$A$1:$G$589,7,0)</f>
        <v>783</v>
      </c>
      <c r="DA1334" s="28">
        <v>0</v>
      </c>
      <c r="DB1334" s="35">
        <f t="shared" si="127"/>
        <v>783</v>
      </c>
      <c r="DE1334" s="31">
        <f t="shared" si="126"/>
        <v>783</v>
      </c>
    </row>
    <row r="1335" spans="1:109" x14ac:dyDescent="0.25">
      <c r="A1335" s="36">
        <v>1156</v>
      </c>
      <c r="B1335" s="32" t="s">
        <v>1526</v>
      </c>
      <c r="C1335" s="33" t="s">
        <v>43</v>
      </c>
      <c r="D1335" s="21">
        <v>2040</v>
      </c>
      <c r="E1335" s="22">
        <v>2040</v>
      </c>
      <c r="F1335" s="22" t="s">
        <v>1473</v>
      </c>
      <c r="G1335" s="22" t="s">
        <v>1474</v>
      </c>
      <c r="H1335" s="22"/>
      <c r="I1335" s="22"/>
      <c r="J1335" s="22"/>
      <c r="K1335" s="22"/>
      <c r="L1335" s="23"/>
      <c r="M1335" s="23"/>
      <c r="N1335" s="22"/>
      <c r="O1335" s="22"/>
      <c r="P1335" s="22"/>
      <c r="Q1335" s="22"/>
      <c r="R1335" s="24"/>
      <c r="S1335" s="24"/>
      <c r="T1335" s="24"/>
      <c r="U1335" s="24"/>
      <c r="V1335" s="24"/>
      <c r="W1335" s="24"/>
      <c r="X1335" s="26"/>
      <c r="Y1335" s="26"/>
      <c r="Z1335" s="26"/>
      <c r="AA1335" s="24"/>
      <c r="AB1335" s="24"/>
      <c r="AC1335" s="24"/>
      <c r="AD1335" s="24"/>
      <c r="AE1335" s="24"/>
      <c r="AF1335" s="24"/>
      <c r="AG1335" s="24"/>
      <c r="AH1335" s="24"/>
      <c r="AI1335" s="24"/>
      <c r="AJ1335" s="24"/>
      <c r="AK1335" s="24"/>
      <c r="AL1335" s="24"/>
      <c r="AM1335" s="24"/>
      <c r="AN1335" s="26"/>
      <c r="AO1335" s="26"/>
      <c r="AP1335" s="26"/>
      <c r="AQ1335" s="24"/>
      <c r="AR1335" s="26"/>
      <c r="AS1335" s="26"/>
      <c r="AT1335" s="26"/>
      <c r="AU1335" s="24"/>
      <c r="AV1335" s="24"/>
      <c r="AW1335" s="24"/>
      <c r="AX1335" s="24"/>
      <c r="AY1335" s="24"/>
      <c r="AZ1335" s="26"/>
      <c r="BA1335" s="26"/>
      <c r="BB1335" s="26"/>
      <c r="BC1335" s="24"/>
      <c r="BD1335" s="26"/>
      <c r="BE1335" s="26"/>
      <c r="BF1335" s="26"/>
      <c r="BG1335" s="24"/>
      <c r="BH1335" s="26"/>
      <c r="BI1335" s="26"/>
      <c r="BJ1335" s="26"/>
      <c r="BK1335" s="24"/>
      <c r="BL1335" s="26"/>
      <c r="BM1335" s="26"/>
      <c r="BN1335" s="26"/>
      <c r="BO1335" s="24"/>
      <c r="BP1335" s="26"/>
      <c r="BQ1335" s="26"/>
      <c r="BR1335" s="26"/>
      <c r="BS1335" s="24"/>
      <c r="BT1335" s="24"/>
      <c r="BU1335" s="24"/>
      <c r="BV1335" s="24"/>
      <c r="BW1335" s="24"/>
      <c r="BX1335" s="26"/>
      <c r="BY1335" s="26"/>
      <c r="BZ1335" s="26"/>
      <c r="CA1335" s="24"/>
      <c r="CB1335" s="26"/>
      <c r="CC1335" s="26"/>
      <c r="CD1335" s="26"/>
      <c r="CE1335" s="24"/>
      <c r="CF1335" s="26"/>
      <c r="CG1335" s="26"/>
      <c r="CH1335" s="26"/>
      <c r="CI1335" s="24"/>
      <c r="CJ1335" s="26"/>
      <c r="CK1335" s="26"/>
      <c r="CL1335" s="26"/>
      <c r="CM1335" s="24"/>
      <c r="CN1335" s="26"/>
      <c r="CO1335" s="26"/>
      <c r="CP1335" s="26"/>
      <c r="CQ1335" s="24"/>
      <c r="CR1335" s="26"/>
      <c r="CS1335" s="26"/>
      <c r="CT1335" s="26"/>
      <c r="CU1335" s="24"/>
      <c r="CV1335" s="26"/>
      <c r="CW1335" s="26"/>
      <c r="CX1335" s="26"/>
      <c r="CY1335" s="46"/>
      <c r="CZ1335" s="28">
        <f>VLOOKUP(A1335,[1]Hoja2!$A$1:$G$589,7,0)</f>
        <v>783</v>
      </c>
      <c r="DA1335" s="28">
        <v>0</v>
      </c>
      <c r="DB1335" s="35">
        <f t="shared" si="127"/>
        <v>783</v>
      </c>
      <c r="DE1335" s="31">
        <f t="shared" si="126"/>
        <v>783</v>
      </c>
    </row>
    <row r="1336" spans="1:109" x14ac:dyDescent="0.25">
      <c r="A1336" s="18">
        <v>1157</v>
      </c>
      <c r="B1336" s="32" t="s">
        <v>1527</v>
      </c>
      <c r="C1336" s="33" t="s">
        <v>43</v>
      </c>
      <c r="D1336" s="21">
        <v>2000</v>
      </c>
      <c r="E1336" s="22">
        <v>2000</v>
      </c>
      <c r="F1336" s="22" t="s">
        <v>1473</v>
      </c>
      <c r="G1336" s="22" t="s">
        <v>1474</v>
      </c>
      <c r="H1336" s="22"/>
      <c r="I1336" s="22"/>
      <c r="J1336" s="22"/>
      <c r="K1336" s="22"/>
      <c r="L1336" s="23"/>
      <c r="M1336" s="23"/>
      <c r="N1336" s="22"/>
      <c r="O1336" s="22"/>
      <c r="P1336" s="22"/>
      <c r="Q1336" s="22"/>
      <c r="R1336" s="24"/>
      <c r="S1336" s="24"/>
      <c r="T1336" s="24"/>
      <c r="U1336" s="24"/>
      <c r="V1336" s="24"/>
      <c r="W1336" s="24"/>
      <c r="X1336" s="26"/>
      <c r="Y1336" s="26"/>
      <c r="Z1336" s="26"/>
      <c r="AA1336" s="24"/>
      <c r="AB1336" s="24"/>
      <c r="AC1336" s="24"/>
      <c r="AD1336" s="24"/>
      <c r="AE1336" s="24"/>
      <c r="AF1336" s="24"/>
      <c r="AG1336" s="24"/>
      <c r="AH1336" s="24"/>
      <c r="AI1336" s="24"/>
      <c r="AJ1336" s="24"/>
      <c r="AK1336" s="24"/>
      <c r="AL1336" s="24"/>
      <c r="AM1336" s="24"/>
      <c r="AN1336" s="26"/>
      <c r="AO1336" s="26"/>
      <c r="AP1336" s="26"/>
      <c r="AQ1336" s="24"/>
      <c r="AR1336" s="26"/>
      <c r="AS1336" s="26"/>
      <c r="AT1336" s="26"/>
      <c r="AU1336" s="24"/>
      <c r="AV1336" s="24"/>
      <c r="AW1336" s="24"/>
      <c r="AX1336" s="24"/>
      <c r="AY1336" s="24"/>
      <c r="AZ1336" s="26"/>
      <c r="BA1336" s="26"/>
      <c r="BB1336" s="26"/>
      <c r="BC1336" s="24"/>
      <c r="BD1336" s="26"/>
      <c r="BE1336" s="26"/>
      <c r="BF1336" s="26"/>
      <c r="BG1336" s="24"/>
      <c r="BH1336" s="26"/>
      <c r="BI1336" s="26"/>
      <c r="BJ1336" s="26"/>
      <c r="BK1336" s="24"/>
      <c r="BL1336" s="26"/>
      <c r="BM1336" s="26"/>
      <c r="BN1336" s="26"/>
      <c r="BO1336" s="24"/>
      <c r="BP1336" s="26"/>
      <c r="BQ1336" s="26"/>
      <c r="BR1336" s="26"/>
      <c r="BS1336" s="24"/>
      <c r="BT1336" s="24"/>
      <c r="BU1336" s="24"/>
      <c r="BV1336" s="24"/>
      <c r="BW1336" s="24"/>
      <c r="BX1336" s="26"/>
      <c r="BY1336" s="26"/>
      <c r="BZ1336" s="26"/>
      <c r="CA1336" s="24"/>
      <c r="CB1336" s="26"/>
      <c r="CC1336" s="26"/>
      <c r="CD1336" s="26"/>
      <c r="CE1336" s="24"/>
      <c r="CF1336" s="26"/>
      <c r="CG1336" s="26"/>
      <c r="CH1336" s="26"/>
      <c r="CI1336" s="24"/>
      <c r="CJ1336" s="26"/>
      <c r="CK1336" s="26"/>
      <c r="CL1336" s="26"/>
      <c r="CM1336" s="24"/>
      <c r="CN1336" s="26"/>
      <c r="CO1336" s="26"/>
      <c r="CP1336" s="26"/>
      <c r="CQ1336" s="24"/>
      <c r="CR1336" s="26"/>
      <c r="CS1336" s="26"/>
      <c r="CT1336" s="26"/>
      <c r="CU1336" s="24"/>
      <c r="CV1336" s="26"/>
      <c r="CW1336" s="26"/>
      <c r="CX1336" s="26"/>
      <c r="CY1336" s="46"/>
      <c r="CZ1336" s="28">
        <f>VLOOKUP(A1336,[1]Hoja2!$A$1:$G$589,7,0)</f>
        <v>783</v>
      </c>
      <c r="DA1336" s="28">
        <v>0</v>
      </c>
      <c r="DB1336" s="35">
        <f t="shared" si="127"/>
        <v>783</v>
      </c>
      <c r="DE1336" s="31">
        <f t="shared" si="126"/>
        <v>783</v>
      </c>
    </row>
    <row r="1337" spans="1:109" ht="22.5" x14ac:dyDescent="0.25">
      <c r="A1337" s="18">
        <v>1163</v>
      </c>
      <c r="B1337" s="32" t="s">
        <v>1528</v>
      </c>
      <c r="C1337" s="33" t="s">
        <v>43</v>
      </c>
      <c r="D1337" s="21">
        <v>100</v>
      </c>
      <c r="E1337" s="22">
        <v>100</v>
      </c>
      <c r="F1337" s="22" t="s">
        <v>1473</v>
      </c>
      <c r="G1337" s="22" t="s">
        <v>1474</v>
      </c>
      <c r="H1337" s="22"/>
      <c r="I1337" s="22"/>
      <c r="J1337" s="22"/>
      <c r="K1337" s="22"/>
      <c r="L1337" s="23"/>
      <c r="M1337" s="23"/>
      <c r="N1337" s="22"/>
      <c r="O1337" s="22"/>
      <c r="P1337" s="22"/>
      <c r="Q1337" s="22"/>
      <c r="R1337" s="24"/>
      <c r="S1337" s="24"/>
      <c r="T1337" s="24"/>
      <c r="U1337" s="24"/>
      <c r="V1337" s="24"/>
      <c r="W1337" s="24"/>
      <c r="X1337" s="26"/>
      <c r="Y1337" s="26"/>
      <c r="Z1337" s="26"/>
      <c r="AA1337" s="24"/>
      <c r="AB1337" s="24"/>
      <c r="AC1337" s="24"/>
      <c r="AD1337" s="24"/>
      <c r="AE1337" s="24"/>
      <c r="AF1337" s="24"/>
      <c r="AG1337" s="24"/>
      <c r="AH1337" s="24"/>
      <c r="AI1337" s="24"/>
      <c r="AJ1337" s="24"/>
      <c r="AK1337" s="24"/>
      <c r="AL1337" s="24"/>
      <c r="AM1337" s="24"/>
      <c r="AN1337" s="26"/>
      <c r="AO1337" s="26"/>
      <c r="AP1337" s="26"/>
      <c r="AQ1337" s="24"/>
      <c r="AR1337" s="26"/>
      <c r="AS1337" s="26"/>
      <c r="AT1337" s="26"/>
      <c r="AU1337" s="24"/>
      <c r="AV1337" s="24"/>
      <c r="AW1337" s="24"/>
      <c r="AX1337" s="24"/>
      <c r="AY1337" s="24"/>
      <c r="AZ1337" s="26"/>
      <c r="BA1337" s="26"/>
      <c r="BB1337" s="26"/>
      <c r="BC1337" s="24"/>
      <c r="BD1337" s="26"/>
      <c r="BE1337" s="26"/>
      <c r="BF1337" s="26"/>
      <c r="BG1337" s="24"/>
      <c r="BH1337" s="26"/>
      <c r="BI1337" s="26"/>
      <c r="BJ1337" s="26"/>
      <c r="BK1337" s="24"/>
      <c r="BL1337" s="26"/>
      <c r="BM1337" s="26"/>
      <c r="BN1337" s="26"/>
      <c r="BO1337" s="24"/>
      <c r="BP1337" s="26"/>
      <c r="BQ1337" s="26"/>
      <c r="BR1337" s="26"/>
      <c r="BS1337" s="24"/>
      <c r="BT1337" s="24"/>
      <c r="BU1337" s="24"/>
      <c r="BV1337" s="24"/>
      <c r="BW1337" s="24"/>
      <c r="BX1337" s="26"/>
      <c r="BY1337" s="26"/>
      <c r="BZ1337" s="26"/>
      <c r="CA1337" s="24"/>
      <c r="CB1337" s="26"/>
      <c r="CC1337" s="26"/>
      <c r="CD1337" s="26"/>
      <c r="CE1337" s="24"/>
      <c r="CF1337" s="26"/>
      <c r="CG1337" s="26"/>
      <c r="CH1337" s="26"/>
      <c r="CI1337" s="24"/>
      <c r="CJ1337" s="26"/>
      <c r="CK1337" s="26"/>
      <c r="CL1337" s="26"/>
      <c r="CM1337" s="24"/>
      <c r="CN1337" s="26"/>
      <c r="CO1337" s="26"/>
      <c r="CP1337" s="26"/>
      <c r="CQ1337" s="24"/>
      <c r="CR1337" s="26"/>
      <c r="CS1337" s="26"/>
      <c r="CT1337" s="26"/>
      <c r="CU1337" s="24"/>
      <c r="CV1337" s="26"/>
      <c r="CW1337" s="26"/>
      <c r="CX1337" s="26"/>
      <c r="CY1337" s="46"/>
      <c r="CZ1337" s="28">
        <f>VLOOKUP(A1337,[1]Hoja2!$A$1:$G$589,7,0)</f>
        <v>946.67831999999999</v>
      </c>
      <c r="DA1337" s="28">
        <v>0</v>
      </c>
      <c r="DB1337" s="35">
        <f t="shared" si="127"/>
        <v>946.67831999999999</v>
      </c>
      <c r="DE1337" s="31">
        <f t="shared" si="126"/>
        <v>946.67831999999999</v>
      </c>
    </row>
    <row r="1338" spans="1:109" x14ac:dyDescent="0.25">
      <c r="A1338" s="18">
        <v>1164</v>
      </c>
      <c r="B1338" s="32" t="s">
        <v>1529</v>
      </c>
      <c r="C1338" s="33" t="s">
        <v>43</v>
      </c>
      <c r="D1338" s="21">
        <v>550</v>
      </c>
      <c r="E1338" s="22">
        <v>550</v>
      </c>
      <c r="F1338" s="22" t="s">
        <v>1473</v>
      </c>
      <c r="G1338" s="22" t="s">
        <v>1474</v>
      </c>
      <c r="H1338" s="22"/>
      <c r="I1338" s="22"/>
      <c r="J1338" s="22"/>
      <c r="K1338" s="22"/>
      <c r="L1338" s="23"/>
      <c r="M1338" s="23"/>
      <c r="N1338" s="22"/>
      <c r="O1338" s="22"/>
      <c r="P1338" s="22"/>
      <c r="Q1338" s="22"/>
      <c r="R1338" s="24"/>
      <c r="S1338" s="24"/>
      <c r="T1338" s="24"/>
      <c r="U1338" s="24"/>
      <c r="V1338" s="24"/>
      <c r="W1338" s="24"/>
      <c r="X1338" s="26"/>
      <c r="Y1338" s="26"/>
      <c r="Z1338" s="26"/>
      <c r="AA1338" s="24"/>
      <c r="AB1338" s="24"/>
      <c r="AC1338" s="24"/>
      <c r="AD1338" s="24"/>
      <c r="AE1338" s="24"/>
      <c r="AF1338" s="24"/>
      <c r="AG1338" s="24"/>
      <c r="AH1338" s="24"/>
      <c r="AI1338" s="24"/>
      <c r="AJ1338" s="24"/>
      <c r="AK1338" s="24"/>
      <c r="AL1338" s="24"/>
      <c r="AM1338" s="24"/>
      <c r="AN1338" s="26"/>
      <c r="AO1338" s="26"/>
      <c r="AP1338" s="26"/>
      <c r="AQ1338" s="24"/>
      <c r="AR1338" s="26"/>
      <c r="AS1338" s="26"/>
      <c r="AT1338" s="26"/>
      <c r="AU1338" s="24"/>
      <c r="AV1338" s="24"/>
      <c r="AW1338" s="24"/>
      <c r="AX1338" s="24"/>
      <c r="AY1338" s="24"/>
      <c r="AZ1338" s="26"/>
      <c r="BA1338" s="26"/>
      <c r="BB1338" s="26"/>
      <c r="BC1338" s="24"/>
      <c r="BD1338" s="26"/>
      <c r="BE1338" s="26"/>
      <c r="BF1338" s="26"/>
      <c r="BG1338" s="24"/>
      <c r="BH1338" s="26"/>
      <c r="BI1338" s="26"/>
      <c r="BJ1338" s="26"/>
      <c r="BK1338" s="24"/>
      <c r="BL1338" s="26"/>
      <c r="BM1338" s="26"/>
      <c r="BN1338" s="26"/>
      <c r="BO1338" s="24"/>
      <c r="BP1338" s="26"/>
      <c r="BQ1338" s="26"/>
      <c r="BR1338" s="26"/>
      <c r="BS1338" s="24"/>
      <c r="BT1338" s="24"/>
      <c r="BU1338" s="24"/>
      <c r="BV1338" s="24"/>
      <c r="BW1338" s="24"/>
      <c r="BX1338" s="26"/>
      <c r="BY1338" s="26"/>
      <c r="BZ1338" s="26"/>
      <c r="CA1338" s="24"/>
      <c r="CB1338" s="26"/>
      <c r="CC1338" s="26"/>
      <c r="CD1338" s="26"/>
      <c r="CE1338" s="24"/>
      <c r="CF1338" s="26"/>
      <c r="CG1338" s="26"/>
      <c r="CH1338" s="26"/>
      <c r="CI1338" s="24"/>
      <c r="CJ1338" s="26"/>
      <c r="CK1338" s="26"/>
      <c r="CL1338" s="26"/>
      <c r="CM1338" s="24"/>
      <c r="CN1338" s="26"/>
      <c r="CO1338" s="26"/>
      <c r="CP1338" s="26"/>
      <c r="CQ1338" s="24"/>
      <c r="CR1338" s="26"/>
      <c r="CS1338" s="26"/>
      <c r="CT1338" s="26"/>
      <c r="CU1338" s="24"/>
      <c r="CV1338" s="26"/>
      <c r="CW1338" s="26"/>
      <c r="CX1338" s="26"/>
      <c r="CY1338" s="46"/>
      <c r="CZ1338" s="28">
        <f>VLOOKUP(A1338,[1]Hoja2!$A$1:$G$589,7,0)</f>
        <v>946.67831999999999</v>
      </c>
      <c r="DA1338" s="28">
        <v>0</v>
      </c>
      <c r="DB1338" s="35">
        <f t="shared" si="127"/>
        <v>946.67831999999999</v>
      </c>
      <c r="DE1338" s="31">
        <f t="shared" si="126"/>
        <v>946.67831999999999</v>
      </c>
    </row>
    <row r="1339" spans="1:109" ht="22.5" x14ac:dyDescent="0.25">
      <c r="A1339" s="36">
        <v>1165</v>
      </c>
      <c r="B1339" s="32" t="s">
        <v>1530</v>
      </c>
      <c r="C1339" s="33" t="s">
        <v>43</v>
      </c>
      <c r="D1339" s="21">
        <v>140</v>
      </c>
      <c r="E1339" s="22">
        <v>140</v>
      </c>
      <c r="F1339" s="22" t="s">
        <v>1473</v>
      </c>
      <c r="G1339" s="22" t="s">
        <v>1474</v>
      </c>
      <c r="H1339" s="22"/>
      <c r="I1339" s="22"/>
      <c r="J1339" s="22"/>
      <c r="K1339" s="22"/>
      <c r="L1339" s="23"/>
      <c r="M1339" s="23"/>
      <c r="N1339" s="22"/>
      <c r="O1339" s="22"/>
      <c r="P1339" s="22"/>
      <c r="Q1339" s="22"/>
      <c r="R1339" s="24"/>
      <c r="S1339" s="24"/>
      <c r="T1339" s="24"/>
      <c r="U1339" s="24"/>
      <c r="V1339" s="24"/>
      <c r="W1339" s="24"/>
      <c r="X1339" s="26"/>
      <c r="Y1339" s="26"/>
      <c r="Z1339" s="26"/>
      <c r="AA1339" s="24"/>
      <c r="AB1339" s="24"/>
      <c r="AC1339" s="24"/>
      <c r="AD1339" s="24"/>
      <c r="AE1339" s="24"/>
      <c r="AF1339" s="24"/>
      <c r="AG1339" s="24"/>
      <c r="AH1339" s="24"/>
      <c r="AI1339" s="24"/>
      <c r="AJ1339" s="24"/>
      <c r="AK1339" s="24"/>
      <c r="AL1339" s="24"/>
      <c r="AM1339" s="24"/>
      <c r="AN1339" s="26"/>
      <c r="AO1339" s="26"/>
      <c r="AP1339" s="26"/>
      <c r="AQ1339" s="24"/>
      <c r="AR1339" s="26"/>
      <c r="AS1339" s="26"/>
      <c r="AT1339" s="26"/>
      <c r="AU1339" s="24"/>
      <c r="AV1339" s="24"/>
      <c r="AW1339" s="24"/>
      <c r="AX1339" s="24"/>
      <c r="AY1339" s="24"/>
      <c r="AZ1339" s="26"/>
      <c r="BA1339" s="26"/>
      <c r="BB1339" s="26"/>
      <c r="BC1339" s="24"/>
      <c r="BD1339" s="26"/>
      <c r="BE1339" s="26"/>
      <c r="BF1339" s="26"/>
      <c r="BG1339" s="24"/>
      <c r="BH1339" s="26"/>
      <c r="BI1339" s="26"/>
      <c r="BJ1339" s="26"/>
      <c r="BK1339" s="24"/>
      <c r="BL1339" s="26"/>
      <c r="BM1339" s="26"/>
      <c r="BN1339" s="26"/>
      <c r="BO1339" s="24"/>
      <c r="BP1339" s="26"/>
      <c r="BQ1339" s="26"/>
      <c r="BR1339" s="26"/>
      <c r="BS1339" s="24"/>
      <c r="BT1339" s="24"/>
      <c r="BU1339" s="24"/>
      <c r="BV1339" s="24"/>
      <c r="BW1339" s="24"/>
      <c r="BX1339" s="26"/>
      <c r="BY1339" s="26"/>
      <c r="BZ1339" s="26"/>
      <c r="CA1339" s="24"/>
      <c r="CB1339" s="26"/>
      <c r="CC1339" s="26"/>
      <c r="CD1339" s="26"/>
      <c r="CE1339" s="24"/>
      <c r="CF1339" s="26"/>
      <c r="CG1339" s="26"/>
      <c r="CH1339" s="26"/>
      <c r="CI1339" s="24"/>
      <c r="CJ1339" s="26"/>
      <c r="CK1339" s="26"/>
      <c r="CL1339" s="26"/>
      <c r="CM1339" s="24"/>
      <c r="CN1339" s="26"/>
      <c r="CO1339" s="26"/>
      <c r="CP1339" s="26"/>
      <c r="CQ1339" s="24"/>
      <c r="CR1339" s="26"/>
      <c r="CS1339" s="26"/>
      <c r="CT1339" s="26"/>
      <c r="CU1339" s="24"/>
      <c r="CV1339" s="26"/>
      <c r="CW1339" s="26"/>
      <c r="CX1339" s="26"/>
      <c r="CY1339" s="46"/>
      <c r="CZ1339" s="28">
        <f>VLOOKUP(A1339,[1]Hoja2!$A$1:$G$589,7,0)</f>
        <v>946.67831999999999</v>
      </c>
      <c r="DA1339" s="28">
        <v>0</v>
      </c>
      <c r="DB1339" s="35">
        <f t="shared" si="127"/>
        <v>946.67831999999999</v>
      </c>
      <c r="DE1339" s="31">
        <f t="shared" si="126"/>
        <v>946.67831999999999</v>
      </c>
    </row>
    <row r="1340" spans="1:109" x14ac:dyDescent="0.25">
      <c r="A1340" s="18">
        <v>1166</v>
      </c>
      <c r="B1340" s="32" t="s">
        <v>1531</v>
      </c>
      <c r="C1340" s="33" t="s">
        <v>43</v>
      </c>
      <c r="D1340" s="21">
        <v>100</v>
      </c>
      <c r="E1340" s="22">
        <v>100</v>
      </c>
      <c r="F1340" s="22" t="s">
        <v>1473</v>
      </c>
      <c r="G1340" s="22" t="s">
        <v>1474</v>
      </c>
      <c r="H1340" s="22"/>
      <c r="I1340" s="22"/>
      <c r="J1340" s="22"/>
      <c r="K1340" s="22"/>
      <c r="L1340" s="23"/>
      <c r="M1340" s="23"/>
      <c r="N1340" s="22"/>
      <c r="O1340" s="22"/>
      <c r="P1340" s="22"/>
      <c r="Q1340" s="22"/>
      <c r="R1340" s="24"/>
      <c r="S1340" s="24"/>
      <c r="T1340" s="24"/>
      <c r="U1340" s="24"/>
      <c r="V1340" s="24"/>
      <c r="W1340" s="24"/>
      <c r="X1340" s="26"/>
      <c r="Y1340" s="26"/>
      <c r="Z1340" s="26"/>
      <c r="AA1340" s="24"/>
      <c r="AB1340" s="24"/>
      <c r="AC1340" s="24"/>
      <c r="AD1340" s="24"/>
      <c r="AE1340" s="24"/>
      <c r="AF1340" s="24"/>
      <c r="AG1340" s="24"/>
      <c r="AH1340" s="24"/>
      <c r="AI1340" s="24"/>
      <c r="AJ1340" s="24"/>
      <c r="AK1340" s="24"/>
      <c r="AL1340" s="24"/>
      <c r="AM1340" s="24"/>
      <c r="AN1340" s="26"/>
      <c r="AO1340" s="26"/>
      <c r="AP1340" s="26"/>
      <c r="AQ1340" s="24"/>
      <c r="AR1340" s="26"/>
      <c r="AS1340" s="26"/>
      <c r="AT1340" s="26"/>
      <c r="AU1340" s="24"/>
      <c r="AV1340" s="24"/>
      <c r="AW1340" s="24"/>
      <c r="AX1340" s="24"/>
      <c r="AY1340" s="24"/>
      <c r="AZ1340" s="26"/>
      <c r="BA1340" s="26"/>
      <c r="BB1340" s="26"/>
      <c r="BC1340" s="24"/>
      <c r="BD1340" s="26"/>
      <c r="BE1340" s="26"/>
      <c r="BF1340" s="26"/>
      <c r="BG1340" s="24"/>
      <c r="BH1340" s="26"/>
      <c r="BI1340" s="26"/>
      <c r="BJ1340" s="26"/>
      <c r="BK1340" s="24"/>
      <c r="BL1340" s="26"/>
      <c r="BM1340" s="26"/>
      <c r="BN1340" s="26"/>
      <c r="BO1340" s="24"/>
      <c r="BP1340" s="26"/>
      <c r="BQ1340" s="26"/>
      <c r="BR1340" s="26"/>
      <c r="BS1340" s="24"/>
      <c r="BT1340" s="24"/>
      <c r="BU1340" s="24"/>
      <c r="BV1340" s="24"/>
      <c r="BW1340" s="24"/>
      <c r="BX1340" s="26"/>
      <c r="BY1340" s="26"/>
      <c r="BZ1340" s="26"/>
      <c r="CA1340" s="24"/>
      <c r="CB1340" s="26"/>
      <c r="CC1340" s="26"/>
      <c r="CD1340" s="26"/>
      <c r="CE1340" s="24"/>
      <c r="CF1340" s="26"/>
      <c r="CG1340" s="26"/>
      <c r="CH1340" s="26"/>
      <c r="CI1340" s="24"/>
      <c r="CJ1340" s="26"/>
      <c r="CK1340" s="26"/>
      <c r="CL1340" s="26"/>
      <c r="CM1340" s="24"/>
      <c r="CN1340" s="26"/>
      <c r="CO1340" s="26"/>
      <c r="CP1340" s="26"/>
      <c r="CQ1340" s="24"/>
      <c r="CR1340" s="26"/>
      <c r="CS1340" s="26"/>
      <c r="CT1340" s="26"/>
      <c r="CU1340" s="24"/>
      <c r="CV1340" s="26"/>
      <c r="CW1340" s="26"/>
      <c r="CX1340" s="26"/>
      <c r="CY1340" s="46"/>
      <c r="CZ1340" s="28">
        <f>VLOOKUP(A1340,[1]Hoja2!$A$1:$G$589,7,0)</f>
        <v>946.67831999999999</v>
      </c>
      <c r="DA1340" s="28">
        <v>0</v>
      </c>
      <c r="DB1340" s="35">
        <f t="shared" si="127"/>
        <v>946.67831999999999</v>
      </c>
      <c r="DE1340" s="31">
        <f t="shared" si="126"/>
        <v>946.67831999999999</v>
      </c>
    </row>
    <row r="1341" spans="1:109" x14ac:dyDescent="0.25">
      <c r="A1341" s="18">
        <v>1167</v>
      </c>
      <c r="B1341" s="38" t="s">
        <v>1532</v>
      </c>
      <c r="C1341" s="33" t="s">
        <v>449</v>
      </c>
      <c r="D1341" s="40">
        <v>100</v>
      </c>
      <c r="E1341" s="22">
        <v>36000</v>
      </c>
      <c r="F1341" s="22" t="s">
        <v>1473</v>
      </c>
      <c r="G1341" s="22" t="s">
        <v>1474</v>
      </c>
      <c r="H1341" s="22"/>
      <c r="I1341" s="22"/>
      <c r="J1341" s="22"/>
      <c r="K1341" s="22"/>
      <c r="L1341" s="23"/>
      <c r="M1341" s="23"/>
      <c r="N1341" s="22"/>
      <c r="O1341" s="22"/>
      <c r="P1341" s="22"/>
      <c r="Q1341" s="22"/>
      <c r="R1341" s="24"/>
      <c r="S1341" s="24"/>
      <c r="T1341" s="24"/>
      <c r="U1341" s="24"/>
      <c r="V1341" s="24"/>
      <c r="W1341" s="24"/>
      <c r="X1341" s="26"/>
      <c r="Y1341" s="26"/>
      <c r="Z1341" s="26"/>
      <c r="AA1341" s="24"/>
      <c r="AB1341" s="24"/>
      <c r="AC1341" s="24"/>
      <c r="AD1341" s="24"/>
      <c r="AE1341" s="24"/>
      <c r="AF1341" s="24"/>
      <c r="AG1341" s="24"/>
      <c r="AH1341" s="24"/>
      <c r="AI1341" s="24"/>
      <c r="AJ1341" s="24"/>
      <c r="AK1341" s="24"/>
      <c r="AL1341" s="24"/>
      <c r="AM1341" s="24"/>
      <c r="AN1341" s="26"/>
      <c r="AO1341" s="26"/>
      <c r="AP1341" s="26"/>
      <c r="AQ1341" s="24"/>
      <c r="AR1341" s="26">
        <v>684</v>
      </c>
      <c r="AS1341" s="26">
        <v>130</v>
      </c>
      <c r="AT1341" s="26">
        <f>+AR1341+AS1341</f>
        <v>814</v>
      </c>
      <c r="AU1341" s="24"/>
      <c r="AV1341" s="24"/>
      <c r="AW1341" s="24"/>
      <c r="AX1341" s="24"/>
      <c r="AY1341" s="24"/>
      <c r="AZ1341" s="26"/>
      <c r="BA1341" s="26"/>
      <c r="BB1341" s="26"/>
      <c r="BC1341" s="24"/>
      <c r="BD1341" s="26"/>
      <c r="BE1341" s="26"/>
      <c r="BF1341" s="26"/>
      <c r="BG1341" s="24"/>
      <c r="BH1341" s="26"/>
      <c r="BI1341" s="26"/>
      <c r="BJ1341" s="26"/>
      <c r="BK1341" s="24"/>
      <c r="BL1341" s="26"/>
      <c r="BM1341" s="26"/>
      <c r="BN1341" s="26"/>
      <c r="BO1341" s="24"/>
      <c r="BP1341" s="26"/>
      <c r="BQ1341" s="26"/>
      <c r="BR1341" s="26"/>
      <c r="BS1341" s="24"/>
      <c r="BT1341" s="24"/>
      <c r="BU1341" s="24"/>
      <c r="BV1341" s="24"/>
      <c r="BW1341" s="24"/>
      <c r="BX1341" s="26"/>
      <c r="BY1341" s="26"/>
      <c r="BZ1341" s="26"/>
      <c r="CA1341" s="24"/>
      <c r="CB1341" s="26"/>
      <c r="CC1341" s="26"/>
      <c r="CD1341" s="26"/>
      <c r="CE1341" s="24"/>
      <c r="CF1341" s="26"/>
      <c r="CG1341" s="26"/>
      <c r="CH1341" s="26"/>
      <c r="CI1341" s="24"/>
      <c r="CJ1341" s="26"/>
      <c r="CK1341" s="26"/>
      <c r="CL1341" s="26"/>
      <c r="CM1341" s="24"/>
      <c r="CN1341" s="26"/>
      <c r="CO1341" s="26"/>
      <c r="CP1341" s="26"/>
      <c r="CQ1341" s="24"/>
      <c r="CR1341" s="26"/>
      <c r="CS1341" s="26"/>
      <c r="CT1341" s="26"/>
      <c r="CU1341" s="24"/>
      <c r="CV1341" s="26"/>
      <c r="CW1341" s="26"/>
      <c r="CX1341" s="26"/>
      <c r="CY1341" s="46"/>
      <c r="CZ1341" s="28"/>
      <c r="DA1341" s="28"/>
      <c r="DB1341" s="35"/>
      <c r="DE1341" s="31">
        <f t="shared" si="126"/>
        <v>814</v>
      </c>
    </row>
    <row r="1342" spans="1:109" ht="22.5" x14ac:dyDescent="0.25">
      <c r="A1342" s="36">
        <v>1168</v>
      </c>
      <c r="B1342" s="38" t="s">
        <v>1533</v>
      </c>
      <c r="C1342" s="33" t="s">
        <v>1534</v>
      </c>
      <c r="D1342" s="40">
        <v>10</v>
      </c>
      <c r="E1342" s="22">
        <v>14</v>
      </c>
      <c r="F1342" s="22" t="s">
        <v>1473</v>
      </c>
      <c r="G1342" s="22" t="s">
        <v>1474</v>
      </c>
      <c r="H1342" s="22"/>
      <c r="I1342" s="22"/>
      <c r="J1342" s="22"/>
      <c r="K1342" s="22"/>
      <c r="L1342" s="23"/>
      <c r="M1342" s="23"/>
      <c r="N1342" s="22"/>
      <c r="O1342" s="22"/>
      <c r="P1342" s="22"/>
      <c r="Q1342" s="22"/>
      <c r="R1342" s="24"/>
      <c r="S1342" s="24"/>
      <c r="T1342" s="24"/>
      <c r="U1342" s="24"/>
      <c r="V1342" s="24"/>
      <c r="W1342" s="24"/>
      <c r="X1342" s="26"/>
      <c r="Y1342" s="26"/>
      <c r="Z1342" s="26"/>
      <c r="AA1342" s="24"/>
      <c r="AB1342" s="24"/>
      <c r="AC1342" s="24"/>
      <c r="AD1342" s="24"/>
      <c r="AE1342" s="24"/>
      <c r="AF1342" s="24"/>
      <c r="AG1342" s="24"/>
      <c r="AH1342" s="24"/>
      <c r="AI1342" s="24"/>
      <c r="AJ1342" s="24"/>
      <c r="AK1342" s="24"/>
      <c r="AL1342" s="24"/>
      <c r="AM1342" s="24"/>
      <c r="AN1342" s="26"/>
      <c r="AO1342" s="26"/>
      <c r="AP1342" s="26"/>
      <c r="AQ1342" s="24"/>
      <c r="AR1342" s="26"/>
      <c r="AS1342" s="26"/>
      <c r="AT1342" s="26"/>
      <c r="AU1342" s="24"/>
      <c r="AV1342" s="24"/>
      <c r="AW1342" s="24"/>
      <c r="AX1342" s="24"/>
      <c r="AY1342" s="24"/>
      <c r="AZ1342" s="26"/>
      <c r="BA1342" s="26"/>
      <c r="BB1342" s="26"/>
      <c r="BC1342" s="24"/>
      <c r="BD1342" s="26"/>
      <c r="BE1342" s="26"/>
      <c r="BF1342" s="26"/>
      <c r="BG1342" s="24"/>
      <c r="BH1342" s="26"/>
      <c r="BI1342" s="26"/>
      <c r="BJ1342" s="26"/>
      <c r="BK1342" s="24"/>
      <c r="BL1342" s="26"/>
      <c r="BM1342" s="26"/>
      <c r="BN1342" s="26"/>
      <c r="BO1342" s="24"/>
      <c r="BP1342" s="26"/>
      <c r="BQ1342" s="26"/>
      <c r="BR1342" s="26"/>
      <c r="BS1342" s="24"/>
      <c r="BT1342" s="24"/>
      <c r="BU1342" s="24"/>
      <c r="BV1342" s="24"/>
      <c r="BW1342" s="24"/>
      <c r="BX1342" s="26"/>
      <c r="BY1342" s="26"/>
      <c r="BZ1342" s="26"/>
      <c r="CA1342" s="24"/>
      <c r="CB1342" s="26"/>
      <c r="CC1342" s="26"/>
      <c r="CD1342" s="26"/>
      <c r="CE1342" s="24"/>
      <c r="CF1342" s="26"/>
      <c r="CG1342" s="26"/>
      <c r="CH1342" s="26"/>
      <c r="CI1342" s="24"/>
      <c r="CJ1342" s="26"/>
      <c r="CK1342" s="26"/>
      <c r="CL1342" s="26"/>
      <c r="CM1342" s="24"/>
      <c r="CN1342" s="26"/>
      <c r="CO1342" s="26"/>
      <c r="CP1342" s="26"/>
      <c r="CQ1342" s="24"/>
      <c r="CR1342" s="26"/>
      <c r="CS1342" s="26"/>
      <c r="CT1342" s="26"/>
      <c r="CU1342" s="24"/>
      <c r="CV1342" s="26"/>
      <c r="CW1342" s="26"/>
      <c r="CX1342" s="26"/>
      <c r="CY1342" s="46"/>
      <c r="CZ1342" s="28">
        <f>VLOOKUP(A1342,[1]Hoja2!$A$1:$G$589,7,0)</f>
        <v>28834.236000000001</v>
      </c>
      <c r="DA1342" s="28">
        <v>0</v>
      </c>
      <c r="DB1342" s="35">
        <f t="shared" si="127"/>
        <v>28834.236000000001</v>
      </c>
      <c r="DE1342" s="31">
        <f t="shared" si="126"/>
        <v>28834.236000000001</v>
      </c>
    </row>
    <row r="1343" spans="1:109" ht="22.5" x14ac:dyDescent="0.25">
      <c r="A1343" s="18">
        <v>1169</v>
      </c>
      <c r="B1343" s="38" t="s">
        <v>1535</v>
      </c>
      <c r="C1343" s="33" t="s">
        <v>449</v>
      </c>
      <c r="D1343" s="40">
        <v>10</v>
      </c>
      <c r="E1343" s="22">
        <v>14</v>
      </c>
      <c r="F1343" s="22" t="s">
        <v>1473</v>
      </c>
      <c r="G1343" s="22" t="s">
        <v>1474</v>
      </c>
      <c r="H1343" s="22"/>
      <c r="I1343" s="22"/>
      <c r="J1343" s="22"/>
      <c r="K1343" s="22"/>
      <c r="L1343" s="23"/>
      <c r="M1343" s="23"/>
      <c r="N1343" s="22"/>
      <c r="O1343" s="22"/>
      <c r="P1343" s="22"/>
      <c r="Q1343" s="22"/>
      <c r="R1343" s="24"/>
      <c r="S1343" s="24"/>
      <c r="T1343" s="24"/>
      <c r="U1343" s="24"/>
      <c r="V1343" s="24"/>
      <c r="W1343" s="24"/>
      <c r="X1343" s="26"/>
      <c r="Y1343" s="26"/>
      <c r="Z1343" s="26"/>
      <c r="AA1343" s="24"/>
      <c r="AB1343" s="24"/>
      <c r="AC1343" s="24"/>
      <c r="AD1343" s="24"/>
      <c r="AE1343" s="24"/>
      <c r="AF1343" s="24"/>
      <c r="AG1343" s="24"/>
      <c r="AH1343" s="24"/>
      <c r="AI1343" s="24"/>
      <c r="AJ1343" s="24"/>
      <c r="AK1343" s="24"/>
      <c r="AL1343" s="24"/>
      <c r="AM1343" s="24"/>
      <c r="AN1343" s="26"/>
      <c r="AO1343" s="26"/>
      <c r="AP1343" s="26"/>
      <c r="AQ1343" s="24"/>
      <c r="AR1343" s="26"/>
      <c r="AS1343" s="26"/>
      <c r="AT1343" s="26"/>
      <c r="AU1343" s="24"/>
      <c r="AV1343" s="24"/>
      <c r="AW1343" s="24"/>
      <c r="AX1343" s="24"/>
      <c r="AY1343" s="24"/>
      <c r="AZ1343" s="26"/>
      <c r="BA1343" s="26"/>
      <c r="BB1343" s="26"/>
      <c r="BC1343" s="24"/>
      <c r="BD1343" s="26"/>
      <c r="BE1343" s="26"/>
      <c r="BF1343" s="26"/>
      <c r="BG1343" s="24"/>
      <c r="BH1343" s="26"/>
      <c r="BI1343" s="26"/>
      <c r="BJ1343" s="26"/>
      <c r="BK1343" s="24"/>
      <c r="BL1343" s="26"/>
      <c r="BM1343" s="26"/>
      <c r="BN1343" s="26"/>
      <c r="BO1343" s="24"/>
      <c r="BP1343" s="26"/>
      <c r="BQ1343" s="26"/>
      <c r="BR1343" s="26"/>
      <c r="BS1343" s="24"/>
      <c r="BT1343" s="24"/>
      <c r="BU1343" s="24"/>
      <c r="BV1343" s="24"/>
      <c r="BW1343" s="24"/>
      <c r="BX1343" s="26"/>
      <c r="BY1343" s="26"/>
      <c r="BZ1343" s="26"/>
      <c r="CA1343" s="24"/>
      <c r="CB1343" s="26"/>
      <c r="CC1343" s="26"/>
      <c r="CD1343" s="26"/>
      <c r="CE1343" s="24"/>
      <c r="CF1343" s="26"/>
      <c r="CG1343" s="26"/>
      <c r="CH1343" s="26"/>
      <c r="CI1343" s="24"/>
      <c r="CJ1343" s="26"/>
      <c r="CK1343" s="26"/>
      <c r="CL1343" s="26"/>
      <c r="CM1343" s="24"/>
      <c r="CN1343" s="26"/>
      <c r="CO1343" s="26"/>
      <c r="CP1343" s="26"/>
      <c r="CQ1343" s="24"/>
      <c r="CR1343" s="26"/>
      <c r="CS1343" s="26"/>
      <c r="CT1343" s="26"/>
      <c r="CU1343" s="24"/>
      <c r="CV1343" s="26"/>
      <c r="CW1343" s="26"/>
      <c r="CX1343" s="26"/>
      <c r="CY1343" s="46"/>
      <c r="CZ1343" s="28">
        <f>VLOOKUP(A1343,[1]Hoja2!$A$1:$G$589,7,0)</f>
        <v>28834.236000000001</v>
      </c>
      <c r="DA1343" s="28">
        <v>0</v>
      </c>
      <c r="DB1343" s="35">
        <f t="shared" si="127"/>
        <v>28834.236000000001</v>
      </c>
      <c r="DE1343" s="31">
        <f t="shared" si="126"/>
        <v>28834.236000000001</v>
      </c>
    </row>
    <row r="1344" spans="1:109" ht="22.5" x14ac:dyDescent="0.25">
      <c r="A1344" s="18">
        <v>1170</v>
      </c>
      <c r="B1344" s="38" t="s">
        <v>1536</v>
      </c>
      <c r="C1344" s="33" t="s">
        <v>449</v>
      </c>
      <c r="D1344" s="40">
        <v>10</v>
      </c>
      <c r="E1344" s="22">
        <v>10</v>
      </c>
      <c r="F1344" s="22" t="s">
        <v>1473</v>
      </c>
      <c r="G1344" s="22" t="s">
        <v>1474</v>
      </c>
      <c r="H1344" s="22"/>
      <c r="I1344" s="22"/>
      <c r="J1344" s="22"/>
      <c r="K1344" s="22"/>
      <c r="L1344" s="23"/>
      <c r="M1344" s="23"/>
      <c r="N1344" s="22"/>
      <c r="O1344" s="22"/>
      <c r="P1344" s="22"/>
      <c r="Q1344" s="22"/>
      <c r="R1344" s="24"/>
      <c r="S1344" s="24"/>
      <c r="T1344" s="24"/>
      <c r="U1344" s="24"/>
      <c r="V1344" s="24"/>
      <c r="W1344" s="24"/>
      <c r="X1344" s="26"/>
      <c r="Y1344" s="26"/>
      <c r="Z1344" s="26"/>
      <c r="AA1344" s="24"/>
      <c r="AB1344" s="24"/>
      <c r="AC1344" s="24"/>
      <c r="AD1344" s="24"/>
      <c r="AE1344" s="24"/>
      <c r="AF1344" s="24"/>
      <c r="AG1344" s="24"/>
      <c r="AH1344" s="24"/>
      <c r="AI1344" s="24"/>
      <c r="AJ1344" s="24"/>
      <c r="AK1344" s="24"/>
      <c r="AL1344" s="24"/>
      <c r="AM1344" s="24"/>
      <c r="AN1344" s="26"/>
      <c r="AO1344" s="26"/>
      <c r="AP1344" s="26"/>
      <c r="AQ1344" s="24"/>
      <c r="AR1344" s="26"/>
      <c r="AS1344" s="26"/>
      <c r="AT1344" s="26"/>
      <c r="AU1344" s="24"/>
      <c r="AV1344" s="24"/>
      <c r="AW1344" s="24"/>
      <c r="AX1344" s="24"/>
      <c r="AY1344" s="24"/>
      <c r="AZ1344" s="26"/>
      <c r="BA1344" s="26"/>
      <c r="BB1344" s="26"/>
      <c r="BC1344" s="24"/>
      <c r="BD1344" s="26"/>
      <c r="BE1344" s="26"/>
      <c r="BF1344" s="26"/>
      <c r="BG1344" s="24"/>
      <c r="BH1344" s="26"/>
      <c r="BI1344" s="26"/>
      <c r="BJ1344" s="26"/>
      <c r="BK1344" s="24"/>
      <c r="BL1344" s="26"/>
      <c r="BM1344" s="26"/>
      <c r="BN1344" s="26"/>
      <c r="BO1344" s="24"/>
      <c r="BP1344" s="26"/>
      <c r="BQ1344" s="26"/>
      <c r="BR1344" s="26"/>
      <c r="BS1344" s="24"/>
      <c r="BT1344" s="24"/>
      <c r="BU1344" s="24"/>
      <c r="BV1344" s="24"/>
      <c r="BW1344" s="24"/>
      <c r="BX1344" s="26"/>
      <c r="BY1344" s="26"/>
      <c r="BZ1344" s="26"/>
      <c r="CA1344" s="24"/>
      <c r="CB1344" s="26"/>
      <c r="CC1344" s="26"/>
      <c r="CD1344" s="26"/>
      <c r="CE1344" s="24"/>
      <c r="CF1344" s="26"/>
      <c r="CG1344" s="26"/>
      <c r="CH1344" s="26"/>
      <c r="CI1344" s="24"/>
      <c r="CJ1344" s="26"/>
      <c r="CK1344" s="26"/>
      <c r="CL1344" s="26"/>
      <c r="CM1344" s="24"/>
      <c r="CN1344" s="26"/>
      <c r="CO1344" s="26"/>
      <c r="CP1344" s="26"/>
      <c r="CQ1344" s="24"/>
      <c r="CR1344" s="26"/>
      <c r="CS1344" s="26"/>
      <c r="CT1344" s="26"/>
      <c r="CU1344" s="24"/>
      <c r="CV1344" s="26"/>
      <c r="CW1344" s="26"/>
      <c r="CX1344" s="26"/>
      <c r="CY1344" s="46"/>
      <c r="CZ1344" s="28">
        <f>VLOOKUP(A1344,[1]Hoja2!$A$1:$G$589,7,0)</f>
        <v>28834.236000000001</v>
      </c>
      <c r="DA1344" s="28">
        <v>0</v>
      </c>
      <c r="DB1344" s="35">
        <f t="shared" si="127"/>
        <v>28834.236000000001</v>
      </c>
      <c r="DE1344" s="31">
        <f t="shared" si="126"/>
        <v>28834.236000000001</v>
      </c>
    </row>
    <row r="1345" spans="1:109" ht="22.5" x14ac:dyDescent="0.25">
      <c r="A1345" s="36">
        <v>1171</v>
      </c>
      <c r="B1345" s="38" t="s">
        <v>1537</v>
      </c>
      <c r="C1345" s="33" t="s">
        <v>449</v>
      </c>
      <c r="D1345" s="40">
        <v>10</v>
      </c>
      <c r="E1345" s="22">
        <v>14</v>
      </c>
      <c r="F1345" s="22" t="s">
        <v>1473</v>
      </c>
      <c r="G1345" s="22" t="s">
        <v>1474</v>
      </c>
      <c r="H1345" s="22"/>
      <c r="I1345" s="22"/>
      <c r="J1345" s="22"/>
      <c r="K1345" s="22"/>
      <c r="L1345" s="23"/>
      <c r="M1345" s="23"/>
      <c r="N1345" s="22"/>
      <c r="O1345" s="22"/>
      <c r="P1345" s="22"/>
      <c r="Q1345" s="22"/>
      <c r="R1345" s="24"/>
      <c r="S1345" s="24"/>
      <c r="T1345" s="24"/>
      <c r="U1345" s="24"/>
      <c r="V1345" s="24"/>
      <c r="W1345" s="24"/>
      <c r="X1345" s="26"/>
      <c r="Y1345" s="26"/>
      <c r="Z1345" s="26"/>
      <c r="AA1345" s="24"/>
      <c r="AB1345" s="24"/>
      <c r="AC1345" s="24"/>
      <c r="AD1345" s="24"/>
      <c r="AE1345" s="24"/>
      <c r="AF1345" s="24"/>
      <c r="AG1345" s="24"/>
      <c r="AH1345" s="24"/>
      <c r="AI1345" s="24"/>
      <c r="AJ1345" s="24"/>
      <c r="AK1345" s="24"/>
      <c r="AL1345" s="24"/>
      <c r="AM1345" s="24"/>
      <c r="AN1345" s="26"/>
      <c r="AO1345" s="26"/>
      <c r="AP1345" s="26"/>
      <c r="AQ1345" s="24"/>
      <c r="AR1345" s="26"/>
      <c r="AS1345" s="26"/>
      <c r="AT1345" s="26"/>
      <c r="AU1345" s="24"/>
      <c r="AV1345" s="24"/>
      <c r="AW1345" s="24"/>
      <c r="AX1345" s="24"/>
      <c r="AY1345" s="24"/>
      <c r="AZ1345" s="26"/>
      <c r="BA1345" s="26"/>
      <c r="BB1345" s="26"/>
      <c r="BC1345" s="24"/>
      <c r="BD1345" s="26"/>
      <c r="BE1345" s="26"/>
      <c r="BF1345" s="26"/>
      <c r="BG1345" s="24"/>
      <c r="BH1345" s="26"/>
      <c r="BI1345" s="26"/>
      <c r="BJ1345" s="26"/>
      <c r="BK1345" s="24"/>
      <c r="BL1345" s="26"/>
      <c r="BM1345" s="26"/>
      <c r="BN1345" s="26"/>
      <c r="BO1345" s="24"/>
      <c r="BP1345" s="26"/>
      <c r="BQ1345" s="26"/>
      <c r="BR1345" s="26"/>
      <c r="BS1345" s="24"/>
      <c r="BT1345" s="24"/>
      <c r="BU1345" s="24"/>
      <c r="BV1345" s="24"/>
      <c r="BW1345" s="24"/>
      <c r="BX1345" s="26"/>
      <c r="BY1345" s="26"/>
      <c r="BZ1345" s="26"/>
      <c r="CA1345" s="24"/>
      <c r="CB1345" s="26"/>
      <c r="CC1345" s="26"/>
      <c r="CD1345" s="26"/>
      <c r="CE1345" s="24"/>
      <c r="CF1345" s="26"/>
      <c r="CG1345" s="26"/>
      <c r="CH1345" s="26"/>
      <c r="CI1345" s="24"/>
      <c r="CJ1345" s="26"/>
      <c r="CK1345" s="26"/>
      <c r="CL1345" s="26"/>
      <c r="CM1345" s="24"/>
      <c r="CN1345" s="26"/>
      <c r="CO1345" s="26"/>
      <c r="CP1345" s="26"/>
      <c r="CQ1345" s="24"/>
      <c r="CR1345" s="26"/>
      <c r="CS1345" s="26"/>
      <c r="CT1345" s="26"/>
      <c r="CU1345" s="24"/>
      <c r="CV1345" s="26"/>
      <c r="CW1345" s="26"/>
      <c r="CX1345" s="26"/>
      <c r="CY1345" s="46"/>
      <c r="CZ1345" s="28">
        <f>VLOOKUP(A1345,[1]Hoja2!$A$1:$G$589,7,0)</f>
        <v>28834.236000000001</v>
      </c>
      <c r="DA1345" s="28">
        <v>0</v>
      </c>
      <c r="DB1345" s="35">
        <f t="shared" si="127"/>
        <v>28834.236000000001</v>
      </c>
      <c r="DE1345" s="31">
        <f t="shared" si="126"/>
        <v>28834.236000000001</v>
      </c>
    </row>
    <row r="1346" spans="1:109" x14ac:dyDescent="0.25">
      <c r="A1346" s="18">
        <v>1172</v>
      </c>
      <c r="B1346" s="38" t="s">
        <v>1538</v>
      </c>
      <c r="C1346" s="33" t="s">
        <v>449</v>
      </c>
      <c r="D1346" s="40">
        <v>5000</v>
      </c>
      <c r="E1346" s="22">
        <v>5000</v>
      </c>
      <c r="F1346" s="22" t="s">
        <v>1473</v>
      </c>
      <c r="G1346" s="22" t="s">
        <v>1474</v>
      </c>
      <c r="H1346" s="22"/>
      <c r="I1346" s="22"/>
      <c r="J1346" s="22"/>
      <c r="K1346" s="22"/>
      <c r="L1346" s="23"/>
      <c r="M1346" s="23"/>
      <c r="N1346" s="22"/>
      <c r="O1346" s="22"/>
      <c r="P1346" s="22"/>
      <c r="Q1346" s="22"/>
      <c r="R1346" s="24"/>
      <c r="S1346" s="24"/>
      <c r="T1346" s="24"/>
      <c r="U1346" s="24"/>
      <c r="V1346" s="24"/>
      <c r="W1346" s="24"/>
      <c r="X1346" s="26"/>
      <c r="Y1346" s="26"/>
      <c r="Z1346" s="26"/>
      <c r="AA1346" s="24"/>
      <c r="AB1346" s="24"/>
      <c r="AC1346" s="24"/>
      <c r="AD1346" s="24"/>
      <c r="AE1346" s="24"/>
      <c r="AF1346" s="24"/>
      <c r="AG1346" s="24"/>
      <c r="AH1346" s="24"/>
      <c r="AI1346" s="24"/>
      <c r="AJ1346" s="24"/>
      <c r="AK1346" s="24"/>
      <c r="AL1346" s="24"/>
      <c r="AM1346" s="24"/>
      <c r="AN1346" s="26"/>
      <c r="AO1346" s="26"/>
      <c r="AP1346" s="26"/>
      <c r="AQ1346" s="24"/>
      <c r="AR1346" s="26"/>
      <c r="AS1346" s="26"/>
      <c r="AT1346" s="26"/>
      <c r="AU1346" s="24"/>
      <c r="AV1346" s="24"/>
      <c r="AW1346" s="24"/>
      <c r="AX1346" s="24"/>
      <c r="AY1346" s="24"/>
      <c r="AZ1346" s="26"/>
      <c r="BA1346" s="26"/>
      <c r="BB1346" s="26"/>
      <c r="BC1346" s="24"/>
      <c r="BD1346" s="26"/>
      <c r="BE1346" s="26"/>
      <c r="BF1346" s="26"/>
      <c r="BG1346" s="24"/>
      <c r="BH1346" s="26"/>
      <c r="BI1346" s="26"/>
      <c r="BJ1346" s="26"/>
      <c r="BK1346" s="24"/>
      <c r="BL1346" s="26"/>
      <c r="BM1346" s="26"/>
      <c r="BN1346" s="26"/>
      <c r="BO1346" s="24"/>
      <c r="BP1346" s="26"/>
      <c r="BQ1346" s="26"/>
      <c r="BR1346" s="26"/>
      <c r="BS1346" s="24"/>
      <c r="BT1346" s="24"/>
      <c r="BU1346" s="24"/>
      <c r="BV1346" s="24"/>
      <c r="BW1346" s="24"/>
      <c r="BX1346" s="26"/>
      <c r="BY1346" s="26"/>
      <c r="BZ1346" s="26"/>
      <c r="CA1346" s="24"/>
      <c r="CB1346" s="26"/>
      <c r="CC1346" s="26"/>
      <c r="CD1346" s="26"/>
      <c r="CE1346" s="24"/>
      <c r="CF1346" s="26"/>
      <c r="CG1346" s="26"/>
      <c r="CH1346" s="26"/>
      <c r="CI1346" s="24"/>
      <c r="CJ1346" s="26"/>
      <c r="CK1346" s="26"/>
      <c r="CL1346" s="26"/>
      <c r="CM1346" s="24"/>
      <c r="CN1346" s="26"/>
      <c r="CO1346" s="26"/>
      <c r="CP1346" s="26"/>
      <c r="CQ1346" s="24"/>
      <c r="CR1346" s="26"/>
      <c r="CS1346" s="26"/>
      <c r="CT1346" s="26"/>
      <c r="CU1346" s="24"/>
      <c r="CV1346" s="26"/>
      <c r="CW1346" s="26"/>
      <c r="CX1346" s="26"/>
      <c r="CY1346" s="46"/>
      <c r="CZ1346" s="28">
        <f>VLOOKUP(A1346,[1]Hoja2!$A$1:$G$589,7,0)</f>
        <v>695.72159999999997</v>
      </c>
      <c r="DA1346" s="28">
        <v>0</v>
      </c>
      <c r="DB1346" s="35">
        <f t="shared" si="127"/>
        <v>695.72159999999997</v>
      </c>
      <c r="DE1346" s="31">
        <f t="shared" si="126"/>
        <v>695.72159999999997</v>
      </c>
    </row>
    <row r="1347" spans="1:109" x14ac:dyDescent="0.25">
      <c r="A1347" s="18">
        <v>1173</v>
      </c>
      <c r="B1347" s="38" t="s">
        <v>1539</v>
      </c>
      <c r="C1347" s="33" t="s">
        <v>449</v>
      </c>
      <c r="D1347" s="21">
        <v>5300</v>
      </c>
      <c r="E1347" s="22">
        <v>41600</v>
      </c>
      <c r="F1347" s="22" t="s">
        <v>1473</v>
      </c>
      <c r="G1347" s="22" t="s">
        <v>1474</v>
      </c>
      <c r="H1347" s="22"/>
      <c r="I1347" s="22"/>
      <c r="J1347" s="22"/>
      <c r="K1347" s="22"/>
      <c r="L1347" s="23"/>
      <c r="M1347" s="23"/>
      <c r="N1347" s="22"/>
      <c r="O1347" s="22"/>
      <c r="P1347" s="22"/>
      <c r="Q1347" s="22"/>
      <c r="R1347" s="24"/>
      <c r="S1347" s="24"/>
      <c r="T1347" s="24"/>
      <c r="U1347" s="24"/>
      <c r="V1347" s="24"/>
      <c r="W1347" s="24"/>
      <c r="X1347" s="26"/>
      <c r="Y1347" s="26"/>
      <c r="Z1347" s="26"/>
      <c r="AA1347" s="24"/>
      <c r="AB1347" s="24"/>
      <c r="AC1347" s="24"/>
      <c r="AD1347" s="24"/>
      <c r="AE1347" s="24"/>
      <c r="AF1347" s="24"/>
      <c r="AG1347" s="24"/>
      <c r="AH1347" s="24"/>
      <c r="AI1347" s="24"/>
      <c r="AJ1347" s="24"/>
      <c r="AK1347" s="24"/>
      <c r="AL1347" s="24"/>
      <c r="AM1347" s="24"/>
      <c r="AN1347" s="26"/>
      <c r="AO1347" s="26"/>
      <c r="AP1347" s="26"/>
      <c r="AQ1347" s="24"/>
      <c r="AR1347" s="26">
        <v>645</v>
      </c>
      <c r="AS1347" s="26">
        <v>123</v>
      </c>
      <c r="AT1347" s="26">
        <f>+AR1347+AS1347</f>
        <v>768</v>
      </c>
      <c r="AU1347" s="24"/>
      <c r="AV1347" s="24"/>
      <c r="AW1347" s="24"/>
      <c r="AX1347" s="24"/>
      <c r="AY1347" s="24"/>
      <c r="AZ1347" s="26"/>
      <c r="BA1347" s="26"/>
      <c r="BB1347" s="26"/>
      <c r="BC1347" s="24"/>
      <c r="BD1347" s="26"/>
      <c r="BE1347" s="26"/>
      <c r="BF1347" s="26"/>
      <c r="BG1347" s="24"/>
      <c r="BH1347" s="26"/>
      <c r="BI1347" s="26"/>
      <c r="BJ1347" s="26"/>
      <c r="BK1347" s="24"/>
      <c r="BL1347" s="26"/>
      <c r="BM1347" s="26"/>
      <c r="BN1347" s="26"/>
      <c r="BO1347" s="24"/>
      <c r="BP1347" s="26"/>
      <c r="BQ1347" s="26"/>
      <c r="BR1347" s="26"/>
      <c r="BS1347" s="24"/>
      <c r="BT1347" s="24"/>
      <c r="BU1347" s="24"/>
      <c r="BV1347" s="24"/>
      <c r="BW1347" s="24"/>
      <c r="BX1347" s="26"/>
      <c r="BY1347" s="26"/>
      <c r="BZ1347" s="26"/>
      <c r="CA1347" s="24"/>
      <c r="CB1347" s="26"/>
      <c r="CC1347" s="26"/>
      <c r="CD1347" s="26"/>
      <c r="CE1347" s="24"/>
      <c r="CF1347" s="26"/>
      <c r="CG1347" s="26"/>
      <c r="CH1347" s="26"/>
      <c r="CI1347" s="24"/>
      <c r="CJ1347" s="26"/>
      <c r="CK1347" s="26"/>
      <c r="CL1347" s="26"/>
      <c r="CM1347" s="24"/>
      <c r="CN1347" s="26"/>
      <c r="CO1347" s="26"/>
      <c r="CP1347" s="26"/>
      <c r="CQ1347" s="24"/>
      <c r="CR1347" s="26"/>
      <c r="CS1347" s="26"/>
      <c r="CT1347" s="26"/>
      <c r="CU1347" s="24"/>
      <c r="CV1347" s="26"/>
      <c r="CW1347" s="26"/>
      <c r="CX1347" s="26"/>
      <c r="CY1347" s="46"/>
      <c r="CZ1347" s="28"/>
      <c r="DA1347" s="28"/>
      <c r="DB1347" s="35"/>
      <c r="DE1347" s="31">
        <f t="shared" si="126"/>
        <v>768</v>
      </c>
    </row>
    <row r="1348" spans="1:109" x14ac:dyDescent="0.25">
      <c r="A1348" s="36">
        <v>1174</v>
      </c>
      <c r="B1348" s="38" t="s">
        <v>1540</v>
      </c>
      <c r="C1348" s="33" t="s">
        <v>449</v>
      </c>
      <c r="D1348" s="40">
        <v>6000</v>
      </c>
      <c r="E1348" s="22">
        <v>19600</v>
      </c>
      <c r="F1348" s="22" t="s">
        <v>1473</v>
      </c>
      <c r="G1348" s="22" t="s">
        <v>1474</v>
      </c>
      <c r="H1348" s="22"/>
      <c r="I1348" s="22"/>
      <c r="J1348" s="22"/>
      <c r="K1348" s="22"/>
      <c r="L1348" s="23"/>
      <c r="M1348" s="23"/>
      <c r="N1348" s="22"/>
      <c r="O1348" s="22"/>
      <c r="P1348" s="22"/>
      <c r="Q1348" s="22"/>
      <c r="R1348" s="24"/>
      <c r="S1348" s="24"/>
      <c r="T1348" s="24"/>
      <c r="U1348" s="24"/>
      <c r="V1348" s="24"/>
      <c r="W1348" s="24"/>
      <c r="X1348" s="26"/>
      <c r="Y1348" s="26"/>
      <c r="Z1348" s="26"/>
      <c r="AA1348" s="24"/>
      <c r="AB1348" s="24"/>
      <c r="AC1348" s="24"/>
      <c r="AD1348" s="24"/>
      <c r="AE1348" s="24"/>
      <c r="AF1348" s="24"/>
      <c r="AG1348" s="24"/>
      <c r="AH1348" s="24"/>
      <c r="AI1348" s="24"/>
      <c r="AJ1348" s="24"/>
      <c r="AK1348" s="24"/>
      <c r="AL1348" s="24"/>
      <c r="AM1348" s="24"/>
      <c r="AN1348" s="26"/>
      <c r="AO1348" s="26"/>
      <c r="AP1348" s="26"/>
      <c r="AQ1348" s="24"/>
      <c r="AR1348" s="26">
        <v>645</v>
      </c>
      <c r="AS1348" s="26">
        <v>123</v>
      </c>
      <c r="AT1348" s="26">
        <f>+AR1348+AS1348</f>
        <v>768</v>
      </c>
      <c r="AU1348" s="24"/>
      <c r="AV1348" s="24"/>
      <c r="AW1348" s="24"/>
      <c r="AX1348" s="24"/>
      <c r="AY1348" s="24"/>
      <c r="AZ1348" s="26"/>
      <c r="BA1348" s="26"/>
      <c r="BB1348" s="26"/>
      <c r="BC1348" s="24"/>
      <c r="BD1348" s="26"/>
      <c r="BE1348" s="26"/>
      <c r="BF1348" s="26"/>
      <c r="BG1348" s="24"/>
      <c r="BH1348" s="26"/>
      <c r="BI1348" s="26"/>
      <c r="BJ1348" s="26"/>
      <c r="BK1348" s="24"/>
      <c r="BL1348" s="26"/>
      <c r="BM1348" s="26"/>
      <c r="BN1348" s="26"/>
      <c r="BO1348" s="24"/>
      <c r="BP1348" s="26"/>
      <c r="BQ1348" s="26"/>
      <c r="BR1348" s="26"/>
      <c r="BS1348" s="24"/>
      <c r="BT1348" s="24"/>
      <c r="BU1348" s="24"/>
      <c r="BV1348" s="24"/>
      <c r="BW1348" s="24"/>
      <c r="BX1348" s="26"/>
      <c r="BY1348" s="26"/>
      <c r="BZ1348" s="26"/>
      <c r="CA1348" s="24"/>
      <c r="CB1348" s="26"/>
      <c r="CC1348" s="26"/>
      <c r="CD1348" s="26"/>
      <c r="CE1348" s="24"/>
      <c r="CF1348" s="26"/>
      <c r="CG1348" s="26"/>
      <c r="CH1348" s="26"/>
      <c r="CI1348" s="24"/>
      <c r="CJ1348" s="26"/>
      <c r="CK1348" s="26"/>
      <c r="CL1348" s="26"/>
      <c r="CM1348" s="24"/>
      <c r="CN1348" s="26"/>
      <c r="CO1348" s="26"/>
      <c r="CP1348" s="26"/>
      <c r="CQ1348" s="24"/>
      <c r="CR1348" s="26"/>
      <c r="CS1348" s="26"/>
      <c r="CT1348" s="26"/>
      <c r="CU1348" s="24"/>
      <c r="CV1348" s="26"/>
      <c r="CW1348" s="26"/>
      <c r="CX1348" s="26"/>
      <c r="CY1348" s="46"/>
      <c r="CZ1348" s="28"/>
      <c r="DA1348" s="28"/>
      <c r="DB1348" s="35"/>
      <c r="DE1348" s="31">
        <f t="shared" ref="DE1348:DE1411" si="130">MEDIAN(V1348,Z1348,AD1348,AH1348,AL1348,AP1348,AT1348,AX1348,BB1348,BF1348,BJ1348,BN1348,BR1348,BV1348,BZ1348,CD1348,CH1348,CL1348,CP1348,CT1348,CX1348,DB1348)</f>
        <v>768</v>
      </c>
    </row>
    <row r="1349" spans="1:109" x14ac:dyDescent="0.25">
      <c r="A1349" s="18">
        <v>1175</v>
      </c>
      <c r="B1349" s="38" t="s">
        <v>1541</v>
      </c>
      <c r="C1349" s="33" t="s">
        <v>449</v>
      </c>
      <c r="D1349" s="40">
        <v>4000</v>
      </c>
      <c r="E1349" s="22">
        <v>9200</v>
      </c>
      <c r="F1349" s="22" t="s">
        <v>1473</v>
      </c>
      <c r="G1349" s="22" t="s">
        <v>1474</v>
      </c>
      <c r="H1349" s="22"/>
      <c r="I1349" s="22"/>
      <c r="J1349" s="22"/>
      <c r="K1349" s="22"/>
      <c r="L1349" s="23"/>
      <c r="M1349" s="23"/>
      <c r="N1349" s="22"/>
      <c r="O1349" s="22"/>
      <c r="P1349" s="22"/>
      <c r="Q1349" s="22"/>
      <c r="R1349" s="24"/>
      <c r="S1349" s="24"/>
      <c r="T1349" s="24"/>
      <c r="U1349" s="24"/>
      <c r="V1349" s="24"/>
      <c r="W1349" s="24"/>
      <c r="X1349" s="26"/>
      <c r="Y1349" s="26"/>
      <c r="Z1349" s="26"/>
      <c r="AA1349" s="24"/>
      <c r="AB1349" s="24"/>
      <c r="AC1349" s="24"/>
      <c r="AD1349" s="24"/>
      <c r="AE1349" s="24"/>
      <c r="AF1349" s="24"/>
      <c r="AG1349" s="24"/>
      <c r="AH1349" s="24"/>
      <c r="AI1349" s="24"/>
      <c r="AJ1349" s="24"/>
      <c r="AK1349" s="24"/>
      <c r="AL1349" s="24"/>
      <c r="AM1349" s="24"/>
      <c r="AN1349" s="26"/>
      <c r="AO1349" s="26"/>
      <c r="AP1349" s="26"/>
      <c r="AQ1349" s="24"/>
      <c r="AR1349" s="26">
        <v>645</v>
      </c>
      <c r="AS1349" s="26">
        <v>123</v>
      </c>
      <c r="AT1349" s="26">
        <f>+AR1349+AS1349</f>
        <v>768</v>
      </c>
      <c r="AU1349" s="24"/>
      <c r="AV1349" s="24"/>
      <c r="AW1349" s="24"/>
      <c r="AX1349" s="24"/>
      <c r="AY1349" s="24"/>
      <c r="AZ1349" s="26"/>
      <c r="BA1349" s="26"/>
      <c r="BB1349" s="26"/>
      <c r="BC1349" s="24"/>
      <c r="BD1349" s="26"/>
      <c r="BE1349" s="26"/>
      <c r="BF1349" s="26"/>
      <c r="BG1349" s="24"/>
      <c r="BH1349" s="26"/>
      <c r="BI1349" s="26"/>
      <c r="BJ1349" s="26"/>
      <c r="BK1349" s="24"/>
      <c r="BL1349" s="26"/>
      <c r="BM1349" s="26"/>
      <c r="BN1349" s="26"/>
      <c r="BO1349" s="24"/>
      <c r="BP1349" s="26"/>
      <c r="BQ1349" s="26"/>
      <c r="BR1349" s="26"/>
      <c r="BS1349" s="24"/>
      <c r="BT1349" s="24"/>
      <c r="BU1349" s="24"/>
      <c r="BV1349" s="24"/>
      <c r="BW1349" s="24"/>
      <c r="BX1349" s="26"/>
      <c r="BY1349" s="26"/>
      <c r="BZ1349" s="26"/>
      <c r="CA1349" s="24"/>
      <c r="CB1349" s="26"/>
      <c r="CC1349" s="26"/>
      <c r="CD1349" s="26"/>
      <c r="CE1349" s="24"/>
      <c r="CF1349" s="26"/>
      <c r="CG1349" s="26"/>
      <c r="CH1349" s="26"/>
      <c r="CI1349" s="24"/>
      <c r="CJ1349" s="26"/>
      <c r="CK1349" s="26"/>
      <c r="CL1349" s="26"/>
      <c r="CM1349" s="24"/>
      <c r="CN1349" s="26"/>
      <c r="CO1349" s="26"/>
      <c r="CP1349" s="26"/>
      <c r="CQ1349" s="24"/>
      <c r="CR1349" s="26"/>
      <c r="CS1349" s="26"/>
      <c r="CT1349" s="26"/>
      <c r="CU1349" s="24"/>
      <c r="CV1349" s="26"/>
      <c r="CW1349" s="26"/>
      <c r="CX1349" s="26"/>
      <c r="CY1349" s="46"/>
      <c r="CZ1349" s="28"/>
      <c r="DA1349" s="28"/>
      <c r="DB1349" s="35"/>
      <c r="DE1349" s="31">
        <f t="shared" si="130"/>
        <v>768</v>
      </c>
    </row>
    <row r="1350" spans="1:109" x14ac:dyDescent="0.25">
      <c r="A1350" s="18">
        <v>1176</v>
      </c>
      <c r="B1350" s="38" t="s">
        <v>1542</v>
      </c>
      <c r="C1350" s="33" t="s">
        <v>449</v>
      </c>
      <c r="D1350" s="40">
        <v>2000</v>
      </c>
      <c r="E1350" s="22">
        <v>2000</v>
      </c>
      <c r="F1350" s="22" t="s">
        <v>1473</v>
      </c>
      <c r="G1350" s="22" t="s">
        <v>1474</v>
      </c>
      <c r="H1350" s="22"/>
      <c r="I1350" s="22"/>
      <c r="J1350" s="22"/>
      <c r="K1350" s="22"/>
      <c r="L1350" s="23"/>
      <c r="M1350" s="23"/>
      <c r="N1350" s="22"/>
      <c r="O1350" s="22"/>
      <c r="P1350" s="22"/>
      <c r="Q1350" s="22"/>
      <c r="R1350" s="24"/>
      <c r="S1350" s="24"/>
      <c r="T1350" s="24"/>
      <c r="U1350" s="24"/>
      <c r="V1350" s="24"/>
      <c r="W1350" s="24"/>
      <c r="X1350" s="26"/>
      <c r="Y1350" s="26"/>
      <c r="Z1350" s="26"/>
      <c r="AA1350" s="24"/>
      <c r="AB1350" s="24"/>
      <c r="AC1350" s="24"/>
      <c r="AD1350" s="24"/>
      <c r="AE1350" s="24"/>
      <c r="AF1350" s="24"/>
      <c r="AG1350" s="24"/>
      <c r="AH1350" s="24"/>
      <c r="AI1350" s="24"/>
      <c r="AJ1350" s="24"/>
      <c r="AK1350" s="24"/>
      <c r="AL1350" s="24"/>
      <c r="AM1350" s="24"/>
      <c r="AN1350" s="26"/>
      <c r="AO1350" s="26"/>
      <c r="AP1350" s="26"/>
      <c r="AQ1350" s="24"/>
      <c r="AR1350" s="26">
        <v>645</v>
      </c>
      <c r="AS1350" s="26">
        <v>123</v>
      </c>
      <c r="AT1350" s="26">
        <f>+AR1350+AS1350</f>
        <v>768</v>
      </c>
      <c r="AU1350" s="24"/>
      <c r="AV1350" s="24"/>
      <c r="AW1350" s="24"/>
      <c r="AX1350" s="24"/>
      <c r="AY1350" s="24"/>
      <c r="AZ1350" s="26"/>
      <c r="BA1350" s="26"/>
      <c r="BB1350" s="26"/>
      <c r="BC1350" s="24"/>
      <c r="BD1350" s="26"/>
      <c r="BE1350" s="26"/>
      <c r="BF1350" s="26"/>
      <c r="BG1350" s="24"/>
      <c r="BH1350" s="26"/>
      <c r="BI1350" s="26"/>
      <c r="BJ1350" s="26"/>
      <c r="BK1350" s="24"/>
      <c r="BL1350" s="26"/>
      <c r="BM1350" s="26"/>
      <c r="BN1350" s="26"/>
      <c r="BO1350" s="24"/>
      <c r="BP1350" s="26"/>
      <c r="BQ1350" s="26"/>
      <c r="BR1350" s="26"/>
      <c r="BS1350" s="24"/>
      <c r="BT1350" s="24"/>
      <c r="BU1350" s="24"/>
      <c r="BV1350" s="24"/>
      <c r="BW1350" s="24"/>
      <c r="BX1350" s="26"/>
      <c r="BY1350" s="26"/>
      <c r="BZ1350" s="26"/>
      <c r="CA1350" s="24"/>
      <c r="CB1350" s="26"/>
      <c r="CC1350" s="26"/>
      <c r="CD1350" s="26"/>
      <c r="CE1350" s="24"/>
      <c r="CF1350" s="26"/>
      <c r="CG1350" s="26"/>
      <c r="CH1350" s="26"/>
      <c r="CI1350" s="24"/>
      <c r="CJ1350" s="26"/>
      <c r="CK1350" s="26"/>
      <c r="CL1350" s="26"/>
      <c r="CM1350" s="24"/>
      <c r="CN1350" s="26"/>
      <c r="CO1350" s="26"/>
      <c r="CP1350" s="26"/>
      <c r="CQ1350" s="24"/>
      <c r="CR1350" s="26"/>
      <c r="CS1350" s="26"/>
      <c r="CT1350" s="26"/>
      <c r="CU1350" s="24"/>
      <c r="CV1350" s="26"/>
      <c r="CW1350" s="26"/>
      <c r="CX1350" s="26"/>
      <c r="CY1350" s="46"/>
      <c r="CZ1350" s="28"/>
      <c r="DA1350" s="28"/>
      <c r="DB1350" s="35"/>
      <c r="DE1350" s="31">
        <f t="shared" si="130"/>
        <v>768</v>
      </c>
    </row>
    <row r="1351" spans="1:109" ht="33.75" x14ac:dyDescent="0.25">
      <c r="A1351" s="37">
        <v>1206</v>
      </c>
      <c r="B1351" s="38" t="s">
        <v>1543</v>
      </c>
      <c r="C1351" s="33" t="s">
        <v>43</v>
      </c>
      <c r="D1351" s="40">
        <v>2</v>
      </c>
      <c r="E1351" s="22">
        <v>2</v>
      </c>
      <c r="F1351" s="22" t="s">
        <v>1473</v>
      </c>
      <c r="G1351" s="22" t="s">
        <v>1474</v>
      </c>
      <c r="H1351" s="22"/>
      <c r="I1351" s="22"/>
      <c r="J1351" s="22"/>
      <c r="K1351" s="22"/>
      <c r="L1351" s="23"/>
      <c r="M1351" s="23"/>
      <c r="N1351" s="22"/>
      <c r="O1351" s="22"/>
      <c r="P1351" s="22"/>
      <c r="Q1351" s="22"/>
      <c r="R1351" s="24"/>
      <c r="S1351" s="24"/>
      <c r="T1351" s="24"/>
      <c r="U1351" s="24"/>
      <c r="V1351" s="24"/>
      <c r="W1351" s="24"/>
      <c r="X1351" s="26">
        <f>VLOOKUP(A1351,'[12]instrumentacion (486)'!$A$1:$V$494,20,0)</f>
        <v>131806</v>
      </c>
      <c r="Y1351" s="26">
        <f>VLOOKUP(A1351,'[12]instrumentacion (486)'!$A$1:$V$488,21,0)</f>
        <v>0</v>
      </c>
      <c r="Z1351" s="26">
        <f>+X1351+Y1351</f>
        <v>131806</v>
      </c>
      <c r="AA1351" s="24"/>
      <c r="AB1351" s="24"/>
      <c r="AC1351" s="24"/>
      <c r="AD1351" s="24"/>
      <c r="AE1351" s="24"/>
      <c r="AF1351" s="24"/>
      <c r="AG1351" s="24"/>
      <c r="AH1351" s="24"/>
      <c r="AI1351" s="24"/>
      <c r="AJ1351" s="24"/>
      <c r="AK1351" s="24"/>
      <c r="AL1351" s="24"/>
      <c r="AM1351" s="24"/>
      <c r="AN1351" s="26"/>
      <c r="AO1351" s="26"/>
      <c r="AP1351" s="26"/>
      <c r="AQ1351" s="24"/>
      <c r="AR1351" s="26"/>
      <c r="AS1351" s="26"/>
      <c r="AT1351" s="26"/>
      <c r="AU1351" s="24"/>
      <c r="AV1351" s="24"/>
      <c r="AW1351" s="24"/>
      <c r="AX1351" s="24"/>
      <c r="AY1351" s="24"/>
      <c r="AZ1351" s="26"/>
      <c r="BA1351" s="26"/>
      <c r="BB1351" s="26"/>
      <c r="BC1351" s="24"/>
      <c r="BD1351" s="26"/>
      <c r="BE1351" s="26"/>
      <c r="BF1351" s="26"/>
      <c r="BG1351" s="24"/>
      <c r="BH1351" s="26">
        <v>565100</v>
      </c>
      <c r="BI1351" s="26">
        <v>0</v>
      </c>
      <c r="BJ1351" s="26">
        <f t="shared" ref="BJ1351:BJ1414" si="131">+BH1351+BI1351</f>
        <v>565100</v>
      </c>
      <c r="BK1351" s="24"/>
      <c r="BL1351" s="26"/>
      <c r="BM1351" s="26"/>
      <c r="BN1351" s="26"/>
      <c r="BO1351" s="24"/>
      <c r="BP1351" s="26"/>
      <c r="BQ1351" s="26"/>
      <c r="BR1351" s="26"/>
      <c r="BS1351" s="24"/>
      <c r="BT1351" s="24"/>
      <c r="BU1351" s="24"/>
      <c r="BV1351" s="24"/>
      <c r="BW1351" s="24"/>
      <c r="BX1351" s="26"/>
      <c r="BY1351" s="26"/>
      <c r="BZ1351" s="26"/>
      <c r="CA1351" s="24"/>
      <c r="CB1351" s="26"/>
      <c r="CC1351" s="26"/>
      <c r="CD1351" s="26"/>
      <c r="CE1351" s="24"/>
      <c r="CF1351" s="26"/>
      <c r="CG1351" s="26"/>
      <c r="CH1351" s="26"/>
      <c r="CI1351" s="24"/>
      <c r="CJ1351" s="26"/>
      <c r="CK1351" s="26"/>
      <c r="CL1351" s="26"/>
      <c r="CM1351" s="24"/>
      <c r="CN1351" s="26"/>
      <c r="CO1351" s="26"/>
      <c r="CP1351" s="26"/>
      <c r="CQ1351" s="24"/>
      <c r="CR1351" s="26"/>
      <c r="CS1351" s="26"/>
      <c r="CT1351" s="26"/>
      <c r="CU1351" s="24"/>
      <c r="CV1351" s="26">
        <f>VLOOKUP(A1351,'[13]instrumentacion (486)'!$A$1:$V$494,19,0)</f>
        <v>45984</v>
      </c>
      <c r="CW1351" s="26">
        <f>VLOOKUP(A1351,'[13]instrumentacion (486)'!$A$1:$V$494,20,0)</f>
        <v>131806</v>
      </c>
      <c r="CX1351" s="26">
        <f>+CV1351+CW1351</f>
        <v>177790</v>
      </c>
      <c r="CY1351" s="46"/>
      <c r="CZ1351" s="28"/>
      <c r="DA1351" s="28"/>
      <c r="DB1351" s="35"/>
      <c r="DE1351" s="31">
        <f t="shared" si="130"/>
        <v>177790</v>
      </c>
    </row>
    <row r="1352" spans="1:109" ht="33.75" x14ac:dyDescent="0.25">
      <c r="A1352" s="41">
        <v>1207</v>
      </c>
      <c r="B1352" s="38" t="s">
        <v>1544</v>
      </c>
      <c r="C1352" s="33" t="s">
        <v>43</v>
      </c>
      <c r="D1352" s="40">
        <v>2</v>
      </c>
      <c r="E1352" s="22">
        <v>20</v>
      </c>
      <c r="F1352" s="22" t="s">
        <v>1473</v>
      </c>
      <c r="G1352" s="22" t="s">
        <v>1474</v>
      </c>
      <c r="H1352" s="22"/>
      <c r="I1352" s="22"/>
      <c r="J1352" s="22"/>
      <c r="K1352" s="22"/>
      <c r="L1352" s="23"/>
      <c r="M1352" s="23"/>
      <c r="N1352" s="22"/>
      <c r="O1352" s="22"/>
      <c r="P1352" s="22"/>
      <c r="Q1352" s="22"/>
      <c r="R1352" s="24"/>
      <c r="S1352" s="24"/>
      <c r="T1352" s="24"/>
      <c r="U1352" s="24"/>
      <c r="V1352" s="24"/>
      <c r="W1352" s="24"/>
      <c r="X1352" s="26">
        <f>VLOOKUP(A1352,'[12]instrumentacion (486)'!$A$1:$V$494,20,0)</f>
        <v>110838</v>
      </c>
      <c r="Y1352" s="26">
        <f>VLOOKUP(A1352,'[12]instrumentacion (486)'!$A$1:$V$488,21,0)</f>
        <v>0</v>
      </c>
      <c r="Z1352" s="26">
        <f>+X1352+Y1352</f>
        <v>110838</v>
      </c>
      <c r="AA1352" s="24"/>
      <c r="AB1352" s="24"/>
      <c r="AC1352" s="24"/>
      <c r="AD1352" s="24"/>
      <c r="AE1352" s="24"/>
      <c r="AF1352" s="24"/>
      <c r="AG1352" s="24"/>
      <c r="AH1352" s="24"/>
      <c r="AI1352" s="24"/>
      <c r="AJ1352" s="24"/>
      <c r="AK1352" s="24"/>
      <c r="AL1352" s="24"/>
      <c r="AM1352" s="24"/>
      <c r="AN1352" s="26"/>
      <c r="AO1352" s="26"/>
      <c r="AP1352" s="26"/>
      <c r="AQ1352" s="24"/>
      <c r="AR1352" s="26"/>
      <c r="AS1352" s="26"/>
      <c r="AT1352" s="26"/>
      <c r="AU1352" s="24"/>
      <c r="AV1352" s="24"/>
      <c r="AW1352" s="24"/>
      <c r="AX1352" s="24"/>
      <c r="AY1352" s="24"/>
      <c r="AZ1352" s="26"/>
      <c r="BA1352" s="26"/>
      <c r="BB1352" s="26"/>
      <c r="BC1352" s="24"/>
      <c r="BD1352" s="26"/>
      <c r="BE1352" s="26"/>
      <c r="BF1352" s="26"/>
      <c r="BG1352" s="24"/>
      <c r="BH1352" s="26">
        <v>112800</v>
      </c>
      <c r="BI1352" s="26">
        <v>0</v>
      </c>
      <c r="BJ1352" s="26">
        <f t="shared" si="131"/>
        <v>112800</v>
      </c>
      <c r="BK1352" s="24"/>
      <c r="BL1352" s="26"/>
      <c r="BM1352" s="26"/>
      <c r="BN1352" s="26"/>
      <c r="BO1352" s="24"/>
      <c r="BP1352" s="26"/>
      <c r="BQ1352" s="26"/>
      <c r="BR1352" s="26"/>
      <c r="BS1352" s="24"/>
      <c r="BT1352" s="24"/>
      <c r="BU1352" s="24"/>
      <c r="BV1352" s="24"/>
      <c r="BW1352" s="24"/>
      <c r="BX1352" s="26"/>
      <c r="BY1352" s="26"/>
      <c r="BZ1352" s="26"/>
      <c r="CA1352" s="24"/>
      <c r="CB1352" s="26"/>
      <c r="CC1352" s="26"/>
      <c r="CD1352" s="26"/>
      <c r="CE1352" s="24"/>
      <c r="CF1352" s="26"/>
      <c r="CG1352" s="26"/>
      <c r="CH1352" s="26"/>
      <c r="CI1352" s="24"/>
      <c r="CJ1352" s="26"/>
      <c r="CK1352" s="26"/>
      <c r="CL1352" s="26"/>
      <c r="CM1352" s="24"/>
      <c r="CN1352" s="26"/>
      <c r="CO1352" s="26"/>
      <c r="CP1352" s="26"/>
      <c r="CQ1352" s="24"/>
      <c r="CR1352" s="26"/>
      <c r="CS1352" s="26"/>
      <c r="CT1352" s="26"/>
      <c r="CU1352" s="24"/>
      <c r="CV1352" s="26">
        <f>VLOOKUP(A1352,'[13]instrumentacion (486)'!$A$1:$V$494,19,0)</f>
        <v>45984</v>
      </c>
      <c r="CW1352" s="26">
        <f>VLOOKUP(A1352,'[13]instrumentacion (486)'!$A$1:$V$494,20,0)</f>
        <v>110838</v>
      </c>
      <c r="CX1352" s="26">
        <f>+CV1352+CW1352</f>
        <v>156822</v>
      </c>
      <c r="CY1352" s="46"/>
      <c r="CZ1352" s="28"/>
      <c r="DA1352" s="28"/>
      <c r="DB1352" s="35"/>
      <c r="DE1352" s="31">
        <f t="shared" si="130"/>
        <v>112800</v>
      </c>
    </row>
    <row r="1353" spans="1:109" x14ac:dyDescent="0.25">
      <c r="A1353" s="18">
        <v>1224</v>
      </c>
      <c r="B1353" s="43" t="s">
        <v>1545</v>
      </c>
      <c r="C1353" s="21" t="s">
        <v>43</v>
      </c>
      <c r="D1353" s="40">
        <v>100</v>
      </c>
      <c r="E1353" s="22">
        <v>3500</v>
      </c>
      <c r="F1353" s="22" t="s">
        <v>1473</v>
      </c>
      <c r="G1353" s="22" t="s">
        <v>1474</v>
      </c>
      <c r="H1353" s="22"/>
      <c r="I1353" s="22"/>
      <c r="J1353" s="22"/>
      <c r="K1353" s="22"/>
      <c r="L1353" s="23"/>
      <c r="M1353" s="23"/>
      <c r="N1353" s="22"/>
      <c r="O1353" s="22"/>
      <c r="P1353" s="22"/>
      <c r="Q1353" s="22"/>
      <c r="R1353" s="24"/>
      <c r="S1353" s="24"/>
      <c r="T1353" s="24"/>
      <c r="U1353" s="24"/>
      <c r="V1353" s="24"/>
      <c r="W1353" s="24"/>
      <c r="X1353" s="26"/>
      <c r="Y1353" s="26"/>
      <c r="Z1353" s="26"/>
      <c r="AA1353" s="24"/>
      <c r="AB1353" s="24"/>
      <c r="AC1353" s="24"/>
      <c r="AD1353" s="24"/>
      <c r="AE1353" s="24"/>
      <c r="AF1353" s="24"/>
      <c r="AG1353" s="24"/>
      <c r="AH1353" s="24"/>
      <c r="AI1353" s="24"/>
      <c r="AJ1353" s="24"/>
      <c r="AK1353" s="24"/>
      <c r="AL1353" s="24"/>
      <c r="AM1353" s="24"/>
      <c r="AN1353" s="26"/>
      <c r="AO1353" s="26"/>
      <c r="AP1353" s="26"/>
      <c r="AQ1353" s="24"/>
      <c r="AR1353" s="26"/>
      <c r="AS1353" s="26"/>
      <c r="AT1353" s="26"/>
      <c r="AU1353" s="24"/>
      <c r="AV1353" s="24"/>
      <c r="AW1353" s="24"/>
      <c r="AX1353" s="24"/>
      <c r="AY1353" s="24"/>
      <c r="AZ1353" s="26"/>
      <c r="BA1353" s="26"/>
      <c r="BB1353" s="26"/>
      <c r="BC1353" s="24"/>
      <c r="BD1353" s="26"/>
      <c r="BE1353" s="26"/>
      <c r="BF1353" s="26"/>
      <c r="BG1353" s="24"/>
      <c r="BH1353" s="26"/>
      <c r="BI1353" s="26"/>
      <c r="BJ1353" s="26"/>
      <c r="BK1353" s="24"/>
      <c r="BL1353" s="26"/>
      <c r="BM1353" s="26"/>
      <c r="BN1353" s="26"/>
      <c r="BO1353" s="24"/>
      <c r="BP1353" s="26"/>
      <c r="BQ1353" s="26"/>
      <c r="BR1353" s="26"/>
      <c r="BS1353" s="24"/>
      <c r="BT1353" s="24"/>
      <c r="BU1353" s="24"/>
      <c r="BV1353" s="24"/>
      <c r="BW1353" s="24"/>
      <c r="BX1353" s="26"/>
      <c r="BY1353" s="26"/>
      <c r="BZ1353" s="26"/>
      <c r="CA1353" s="24"/>
      <c r="CB1353" s="26"/>
      <c r="CC1353" s="26"/>
      <c r="CD1353" s="26"/>
      <c r="CE1353" s="24"/>
      <c r="CF1353" s="26"/>
      <c r="CG1353" s="26"/>
      <c r="CH1353" s="26"/>
      <c r="CI1353" s="24"/>
      <c r="CJ1353" s="26"/>
      <c r="CK1353" s="26"/>
      <c r="CL1353" s="26"/>
      <c r="CM1353" s="24"/>
      <c r="CN1353" s="26"/>
      <c r="CO1353" s="26"/>
      <c r="CP1353" s="26"/>
      <c r="CQ1353" s="24"/>
      <c r="CR1353" s="26"/>
      <c r="CS1353" s="26"/>
      <c r="CT1353" s="26"/>
      <c r="CU1353" s="24"/>
      <c r="CV1353" s="26"/>
      <c r="CW1353" s="26"/>
      <c r="CX1353" s="26"/>
      <c r="CY1353" s="46"/>
      <c r="CZ1353" s="28">
        <f>VLOOKUP(A1353,[1]Hoja2!$A$1:$G$589,7,0)</f>
        <v>187.92</v>
      </c>
      <c r="DA1353" s="28">
        <v>0</v>
      </c>
      <c r="DB1353" s="35">
        <f t="shared" ref="DB1353:DB1404" si="132">+CZ1353+DA1353</f>
        <v>187.92</v>
      </c>
      <c r="DE1353" s="31">
        <f t="shared" si="130"/>
        <v>187.92</v>
      </c>
    </row>
    <row r="1354" spans="1:109" x14ac:dyDescent="0.25">
      <c r="A1354" s="36">
        <v>1225</v>
      </c>
      <c r="B1354" s="43" t="s">
        <v>1546</v>
      </c>
      <c r="C1354" s="21" t="s">
        <v>43</v>
      </c>
      <c r="D1354" s="40">
        <v>220</v>
      </c>
      <c r="E1354" s="22">
        <v>300</v>
      </c>
      <c r="F1354" s="22" t="s">
        <v>1473</v>
      </c>
      <c r="G1354" s="22" t="s">
        <v>1474</v>
      </c>
      <c r="H1354" s="22"/>
      <c r="I1354" s="22"/>
      <c r="J1354" s="22"/>
      <c r="K1354" s="22"/>
      <c r="L1354" s="23"/>
      <c r="M1354" s="23"/>
      <c r="N1354" s="22"/>
      <c r="O1354" s="22"/>
      <c r="P1354" s="22"/>
      <c r="Q1354" s="22"/>
      <c r="R1354" s="24"/>
      <c r="S1354" s="24"/>
      <c r="T1354" s="24"/>
      <c r="U1354" s="24"/>
      <c r="V1354" s="24"/>
      <c r="W1354" s="24"/>
      <c r="X1354" s="26"/>
      <c r="Y1354" s="26"/>
      <c r="Z1354" s="26"/>
      <c r="AA1354" s="24"/>
      <c r="AB1354" s="24"/>
      <c r="AC1354" s="24"/>
      <c r="AD1354" s="24"/>
      <c r="AE1354" s="24"/>
      <c r="AF1354" s="24"/>
      <c r="AG1354" s="24"/>
      <c r="AH1354" s="24"/>
      <c r="AI1354" s="24"/>
      <c r="AJ1354" s="24"/>
      <c r="AK1354" s="24"/>
      <c r="AL1354" s="24"/>
      <c r="AM1354" s="24"/>
      <c r="AN1354" s="26"/>
      <c r="AO1354" s="26"/>
      <c r="AP1354" s="26"/>
      <c r="AQ1354" s="24"/>
      <c r="AR1354" s="26"/>
      <c r="AS1354" s="26"/>
      <c r="AT1354" s="26"/>
      <c r="AU1354" s="24"/>
      <c r="AV1354" s="24"/>
      <c r="AW1354" s="24"/>
      <c r="AX1354" s="24"/>
      <c r="AY1354" s="24"/>
      <c r="AZ1354" s="26"/>
      <c r="BA1354" s="26"/>
      <c r="BB1354" s="26"/>
      <c r="BC1354" s="24"/>
      <c r="BD1354" s="26"/>
      <c r="BE1354" s="26"/>
      <c r="BF1354" s="26"/>
      <c r="BG1354" s="24"/>
      <c r="BH1354" s="26"/>
      <c r="BI1354" s="26"/>
      <c r="BJ1354" s="26"/>
      <c r="BK1354" s="24"/>
      <c r="BL1354" s="26"/>
      <c r="BM1354" s="26"/>
      <c r="BN1354" s="26"/>
      <c r="BO1354" s="24"/>
      <c r="BP1354" s="26"/>
      <c r="BQ1354" s="26"/>
      <c r="BR1354" s="26"/>
      <c r="BS1354" s="24"/>
      <c r="BT1354" s="24"/>
      <c r="BU1354" s="24"/>
      <c r="BV1354" s="24"/>
      <c r="BW1354" s="24"/>
      <c r="BX1354" s="26"/>
      <c r="BY1354" s="26"/>
      <c r="BZ1354" s="26"/>
      <c r="CA1354" s="24"/>
      <c r="CB1354" s="26"/>
      <c r="CC1354" s="26"/>
      <c r="CD1354" s="26"/>
      <c r="CE1354" s="24"/>
      <c r="CF1354" s="26"/>
      <c r="CG1354" s="26"/>
      <c r="CH1354" s="26"/>
      <c r="CI1354" s="24"/>
      <c r="CJ1354" s="26"/>
      <c r="CK1354" s="26"/>
      <c r="CL1354" s="26"/>
      <c r="CM1354" s="24"/>
      <c r="CN1354" s="26"/>
      <c r="CO1354" s="26"/>
      <c r="CP1354" s="26"/>
      <c r="CQ1354" s="24"/>
      <c r="CR1354" s="26"/>
      <c r="CS1354" s="26"/>
      <c r="CT1354" s="26"/>
      <c r="CU1354" s="24"/>
      <c r="CV1354" s="26"/>
      <c r="CW1354" s="26"/>
      <c r="CX1354" s="26"/>
      <c r="CY1354" s="46"/>
      <c r="CZ1354" s="28">
        <f>VLOOKUP(A1354,[1]Hoja2!$A$1:$G$589,7,0)</f>
        <v>187.92</v>
      </c>
      <c r="DA1354" s="28">
        <v>0</v>
      </c>
      <c r="DB1354" s="35">
        <f t="shared" si="132"/>
        <v>187.92</v>
      </c>
      <c r="DE1354" s="31">
        <f t="shared" si="130"/>
        <v>187.92</v>
      </c>
    </row>
    <row r="1355" spans="1:109" x14ac:dyDescent="0.25">
      <c r="A1355" s="18">
        <v>1226</v>
      </c>
      <c r="B1355" s="43" t="s">
        <v>1547</v>
      </c>
      <c r="C1355" s="21" t="s">
        <v>43</v>
      </c>
      <c r="D1355" s="40">
        <v>1500</v>
      </c>
      <c r="E1355" s="22">
        <v>3800</v>
      </c>
      <c r="F1355" s="22" t="s">
        <v>1473</v>
      </c>
      <c r="G1355" s="22" t="s">
        <v>1474</v>
      </c>
      <c r="H1355" s="22"/>
      <c r="I1355" s="22"/>
      <c r="J1355" s="22"/>
      <c r="K1355" s="22"/>
      <c r="L1355" s="23"/>
      <c r="M1355" s="23"/>
      <c r="N1355" s="22"/>
      <c r="O1355" s="22"/>
      <c r="P1355" s="22"/>
      <c r="Q1355" s="22"/>
      <c r="R1355" s="24"/>
      <c r="S1355" s="24"/>
      <c r="T1355" s="24"/>
      <c r="U1355" s="24"/>
      <c r="V1355" s="24"/>
      <c r="W1355" s="24"/>
      <c r="X1355" s="26"/>
      <c r="Y1355" s="26"/>
      <c r="Z1355" s="26"/>
      <c r="AA1355" s="24"/>
      <c r="AB1355" s="24"/>
      <c r="AC1355" s="24"/>
      <c r="AD1355" s="24"/>
      <c r="AE1355" s="24"/>
      <c r="AF1355" s="24"/>
      <c r="AG1355" s="24"/>
      <c r="AH1355" s="24"/>
      <c r="AI1355" s="24"/>
      <c r="AJ1355" s="24"/>
      <c r="AK1355" s="24"/>
      <c r="AL1355" s="24"/>
      <c r="AM1355" s="24"/>
      <c r="AN1355" s="26"/>
      <c r="AO1355" s="26"/>
      <c r="AP1355" s="26"/>
      <c r="AQ1355" s="24"/>
      <c r="AR1355" s="26"/>
      <c r="AS1355" s="26"/>
      <c r="AT1355" s="26"/>
      <c r="AU1355" s="24"/>
      <c r="AV1355" s="24"/>
      <c r="AW1355" s="24"/>
      <c r="AX1355" s="24"/>
      <c r="AY1355" s="24"/>
      <c r="AZ1355" s="26"/>
      <c r="BA1355" s="26"/>
      <c r="BB1355" s="26"/>
      <c r="BC1355" s="24"/>
      <c r="BD1355" s="26"/>
      <c r="BE1355" s="26"/>
      <c r="BF1355" s="26"/>
      <c r="BG1355" s="24"/>
      <c r="BH1355" s="26"/>
      <c r="BI1355" s="26"/>
      <c r="BJ1355" s="26"/>
      <c r="BK1355" s="24"/>
      <c r="BL1355" s="26"/>
      <c r="BM1355" s="26"/>
      <c r="BN1355" s="26"/>
      <c r="BO1355" s="24"/>
      <c r="BP1355" s="26"/>
      <c r="BQ1355" s="26"/>
      <c r="BR1355" s="26"/>
      <c r="BS1355" s="24"/>
      <c r="BT1355" s="24"/>
      <c r="BU1355" s="24"/>
      <c r="BV1355" s="24"/>
      <c r="BW1355" s="24"/>
      <c r="BX1355" s="26"/>
      <c r="BY1355" s="26"/>
      <c r="BZ1355" s="26"/>
      <c r="CA1355" s="24"/>
      <c r="CB1355" s="26"/>
      <c r="CC1355" s="26"/>
      <c r="CD1355" s="26"/>
      <c r="CE1355" s="24"/>
      <c r="CF1355" s="26"/>
      <c r="CG1355" s="26"/>
      <c r="CH1355" s="26"/>
      <c r="CI1355" s="24"/>
      <c r="CJ1355" s="26"/>
      <c r="CK1355" s="26"/>
      <c r="CL1355" s="26"/>
      <c r="CM1355" s="24"/>
      <c r="CN1355" s="26"/>
      <c r="CO1355" s="26"/>
      <c r="CP1355" s="26"/>
      <c r="CQ1355" s="24"/>
      <c r="CR1355" s="26"/>
      <c r="CS1355" s="26"/>
      <c r="CT1355" s="26"/>
      <c r="CU1355" s="24"/>
      <c r="CV1355" s="26"/>
      <c r="CW1355" s="26"/>
      <c r="CX1355" s="26"/>
      <c r="CY1355" s="46"/>
      <c r="CZ1355" s="28">
        <f>VLOOKUP(A1355,[1]Hoja2!$A$1:$G$589,7,0)</f>
        <v>187.92</v>
      </c>
      <c r="DA1355" s="28">
        <v>0</v>
      </c>
      <c r="DB1355" s="35">
        <f t="shared" si="132"/>
        <v>187.92</v>
      </c>
      <c r="DE1355" s="31">
        <f t="shared" si="130"/>
        <v>187.92</v>
      </c>
    </row>
    <row r="1356" spans="1:109" x14ac:dyDescent="0.25">
      <c r="A1356" s="18">
        <v>1227</v>
      </c>
      <c r="B1356" s="43" t="s">
        <v>1548</v>
      </c>
      <c r="C1356" s="21" t="s">
        <v>43</v>
      </c>
      <c r="D1356" s="40">
        <v>2000</v>
      </c>
      <c r="E1356" s="22">
        <v>2500</v>
      </c>
      <c r="F1356" s="22" t="s">
        <v>1473</v>
      </c>
      <c r="G1356" s="22" t="s">
        <v>1474</v>
      </c>
      <c r="H1356" s="22"/>
      <c r="I1356" s="22"/>
      <c r="J1356" s="22"/>
      <c r="K1356" s="22"/>
      <c r="L1356" s="23"/>
      <c r="M1356" s="23"/>
      <c r="N1356" s="22"/>
      <c r="O1356" s="22"/>
      <c r="P1356" s="22"/>
      <c r="Q1356" s="22"/>
      <c r="R1356" s="24"/>
      <c r="S1356" s="24"/>
      <c r="T1356" s="24"/>
      <c r="U1356" s="24"/>
      <c r="V1356" s="24"/>
      <c r="W1356" s="24"/>
      <c r="X1356" s="26"/>
      <c r="Y1356" s="26"/>
      <c r="Z1356" s="26"/>
      <c r="AA1356" s="24"/>
      <c r="AB1356" s="24"/>
      <c r="AC1356" s="24"/>
      <c r="AD1356" s="24"/>
      <c r="AE1356" s="24"/>
      <c r="AF1356" s="24"/>
      <c r="AG1356" s="24"/>
      <c r="AH1356" s="24"/>
      <c r="AI1356" s="24"/>
      <c r="AJ1356" s="24"/>
      <c r="AK1356" s="24"/>
      <c r="AL1356" s="24"/>
      <c r="AM1356" s="24"/>
      <c r="AN1356" s="26"/>
      <c r="AO1356" s="26"/>
      <c r="AP1356" s="26"/>
      <c r="AQ1356" s="24"/>
      <c r="AR1356" s="26"/>
      <c r="AS1356" s="26"/>
      <c r="AT1356" s="26"/>
      <c r="AU1356" s="24"/>
      <c r="AV1356" s="24"/>
      <c r="AW1356" s="24"/>
      <c r="AX1356" s="24"/>
      <c r="AY1356" s="24"/>
      <c r="AZ1356" s="26"/>
      <c r="BA1356" s="26"/>
      <c r="BB1356" s="26"/>
      <c r="BC1356" s="24"/>
      <c r="BD1356" s="26"/>
      <c r="BE1356" s="26"/>
      <c r="BF1356" s="26"/>
      <c r="BG1356" s="24"/>
      <c r="BH1356" s="26"/>
      <c r="BI1356" s="26"/>
      <c r="BJ1356" s="26"/>
      <c r="BK1356" s="24"/>
      <c r="BL1356" s="26"/>
      <c r="BM1356" s="26"/>
      <c r="BN1356" s="26"/>
      <c r="BO1356" s="24"/>
      <c r="BP1356" s="26"/>
      <c r="BQ1356" s="26"/>
      <c r="BR1356" s="26"/>
      <c r="BS1356" s="24"/>
      <c r="BT1356" s="24"/>
      <c r="BU1356" s="24"/>
      <c r="BV1356" s="24"/>
      <c r="BW1356" s="24"/>
      <c r="BX1356" s="26"/>
      <c r="BY1356" s="26"/>
      <c r="BZ1356" s="26"/>
      <c r="CA1356" s="24"/>
      <c r="CB1356" s="26"/>
      <c r="CC1356" s="26"/>
      <c r="CD1356" s="26"/>
      <c r="CE1356" s="24"/>
      <c r="CF1356" s="26"/>
      <c r="CG1356" s="26"/>
      <c r="CH1356" s="26"/>
      <c r="CI1356" s="24"/>
      <c r="CJ1356" s="26"/>
      <c r="CK1356" s="26"/>
      <c r="CL1356" s="26"/>
      <c r="CM1356" s="24"/>
      <c r="CN1356" s="26"/>
      <c r="CO1356" s="26"/>
      <c r="CP1356" s="26"/>
      <c r="CQ1356" s="24"/>
      <c r="CR1356" s="26"/>
      <c r="CS1356" s="26"/>
      <c r="CT1356" s="26"/>
      <c r="CU1356" s="24"/>
      <c r="CV1356" s="26"/>
      <c r="CW1356" s="26"/>
      <c r="CX1356" s="26"/>
      <c r="CY1356" s="46"/>
      <c r="CZ1356" s="28">
        <f>VLOOKUP(A1356,[1]Hoja2!$A$1:$G$589,7,0)</f>
        <v>187.92</v>
      </c>
      <c r="DA1356" s="28">
        <v>0</v>
      </c>
      <c r="DB1356" s="35">
        <f t="shared" si="132"/>
        <v>187.92</v>
      </c>
      <c r="DE1356" s="31">
        <f t="shared" si="130"/>
        <v>187.92</v>
      </c>
    </row>
    <row r="1357" spans="1:109" x14ac:dyDescent="0.25">
      <c r="A1357" s="36">
        <v>1228</v>
      </c>
      <c r="B1357" s="43" t="s">
        <v>1549</v>
      </c>
      <c r="C1357" s="21" t="s">
        <v>43</v>
      </c>
      <c r="D1357" s="21">
        <v>900</v>
      </c>
      <c r="E1357" s="22">
        <v>1700</v>
      </c>
      <c r="F1357" s="22" t="s">
        <v>1473</v>
      </c>
      <c r="G1357" s="22" t="s">
        <v>1474</v>
      </c>
      <c r="H1357" s="22"/>
      <c r="I1357" s="22"/>
      <c r="J1357" s="22"/>
      <c r="K1357" s="22"/>
      <c r="L1357" s="23"/>
      <c r="M1357" s="23"/>
      <c r="N1357" s="22"/>
      <c r="O1357" s="22"/>
      <c r="P1357" s="22"/>
      <c r="Q1357" s="22"/>
      <c r="R1357" s="24"/>
      <c r="S1357" s="24"/>
      <c r="T1357" s="24"/>
      <c r="U1357" s="24"/>
      <c r="V1357" s="24"/>
      <c r="W1357" s="24"/>
      <c r="X1357" s="26"/>
      <c r="Y1357" s="26"/>
      <c r="Z1357" s="26"/>
      <c r="AA1357" s="24"/>
      <c r="AB1357" s="24"/>
      <c r="AC1357" s="24"/>
      <c r="AD1357" s="24"/>
      <c r="AE1357" s="24"/>
      <c r="AF1357" s="24"/>
      <c r="AG1357" s="24"/>
      <c r="AH1357" s="24"/>
      <c r="AI1357" s="24"/>
      <c r="AJ1357" s="24"/>
      <c r="AK1357" s="24"/>
      <c r="AL1357" s="24"/>
      <c r="AM1357" s="24"/>
      <c r="AN1357" s="26"/>
      <c r="AO1357" s="26"/>
      <c r="AP1357" s="26"/>
      <c r="AQ1357" s="24"/>
      <c r="AR1357" s="26"/>
      <c r="AS1357" s="26"/>
      <c r="AT1357" s="26"/>
      <c r="AU1357" s="24"/>
      <c r="AV1357" s="24"/>
      <c r="AW1357" s="24"/>
      <c r="AX1357" s="24"/>
      <c r="AY1357" s="24"/>
      <c r="AZ1357" s="26"/>
      <c r="BA1357" s="26"/>
      <c r="BB1357" s="26"/>
      <c r="BC1357" s="24"/>
      <c r="BD1357" s="26"/>
      <c r="BE1357" s="26"/>
      <c r="BF1357" s="26"/>
      <c r="BG1357" s="24"/>
      <c r="BH1357" s="26"/>
      <c r="BI1357" s="26"/>
      <c r="BJ1357" s="26"/>
      <c r="BK1357" s="24"/>
      <c r="BL1357" s="26"/>
      <c r="BM1357" s="26"/>
      <c r="BN1357" s="26"/>
      <c r="BO1357" s="24"/>
      <c r="BP1357" s="26"/>
      <c r="BQ1357" s="26"/>
      <c r="BR1357" s="26"/>
      <c r="BS1357" s="24"/>
      <c r="BT1357" s="24"/>
      <c r="BU1357" s="24"/>
      <c r="BV1357" s="24"/>
      <c r="BW1357" s="24"/>
      <c r="BX1357" s="26"/>
      <c r="BY1357" s="26"/>
      <c r="BZ1357" s="26"/>
      <c r="CA1357" s="24"/>
      <c r="CB1357" s="26"/>
      <c r="CC1357" s="26"/>
      <c r="CD1357" s="26"/>
      <c r="CE1357" s="24"/>
      <c r="CF1357" s="26"/>
      <c r="CG1357" s="26"/>
      <c r="CH1357" s="26"/>
      <c r="CI1357" s="24"/>
      <c r="CJ1357" s="26"/>
      <c r="CK1357" s="26"/>
      <c r="CL1357" s="26"/>
      <c r="CM1357" s="24"/>
      <c r="CN1357" s="26"/>
      <c r="CO1357" s="26"/>
      <c r="CP1357" s="26"/>
      <c r="CQ1357" s="24"/>
      <c r="CR1357" s="26"/>
      <c r="CS1357" s="26"/>
      <c r="CT1357" s="26"/>
      <c r="CU1357" s="24"/>
      <c r="CV1357" s="26"/>
      <c r="CW1357" s="26"/>
      <c r="CX1357" s="26"/>
      <c r="CY1357" s="46"/>
      <c r="CZ1357" s="28">
        <f>VLOOKUP(A1357,[1]Hoja2!$A$1:$G$589,7,0)</f>
        <v>187.92</v>
      </c>
      <c r="DA1357" s="28">
        <v>0</v>
      </c>
      <c r="DB1357" s="35">
        <f t="shared" si="132"/>
        <v>187.92</v>
      </c>
      <c r="DE1357" s="31">
        <f t="shared" si="130"/>
        <v>187.92</v>
      </c>
    </row>
    <row r="1358" spans="1:109" x14ac:dyDescent="0.25">
      <c r="A1358" s="18">
        <v>1229</v>
      </c>
      <c r="B1358" s="43" t="s">
        <v>1550</v>
      </c>
      <c r="C1358" s="21" t="s">
        <v>43</v>
      </c>
      <c r="D1358" s="40">
        <v>500</v>
      </c>
      <c r="E1358" s="22">
        <v>300</v>
      </c>
      <c r="F1358" s="22" t="s">
        <v>1473</v>
      </c>
      <c r="G1358" s="22" t="s">
        <v>1474</v>
      </c>
      <c r="H1358" s="22"/>
      <c r="I1358" s="22"/>
      <c r="J1358" s="22"/>
      <c r="K1358" s="22"/>
      <c r="L1358" s="23"/>
      <c r="M1358" s="23"/>
      <c r="N1358" s="22"/>
      <c r="O1358" s="22"/>
      <c r="P1358" s="22"/>
      <c r="Q1358" s="22"/>
      <c r="R1358" s="24"/>
      <c r="S1358" s="24"/>
      <c r="T1358" s="24"/>
      <c r="U1358" s="24"/>
      <c r="V1358" s="24"/>
      <c r="W1358" s="24"/>
      <c r="X1358" s="26"/>
      <c r="Y1358" s="26"/>
      <c r="Z1358" s="26"/>
      <c r="AA1358" s="24"/>
      <c r="AB1358" s="24"/>
      <c r="AC1358" s="24"/>
      <c r="AD1358" s="24"/>
      <c r="AE1358" s="24"/>
      <c r="AF1358" s="24"/>
      <c r="AG1358" s="24"/>
      <c r="AH1358" s="24"/>
      <c r="AI1358" s="24"/>
      <c r="AJ1358" s="24"/>
      <c r="AK1358" s="24"/>
      <c r="AL1358" s="24"/>
      <c r="AM1358" s="24"/>
      <c r="AN1358" s="26"/>
      <c r="AO1358" s="26"/>
      <c r="AP1358" s="26"/>
      <c r="AQ1358" s="24"/>
      <c r="AR1358" s="26"/>
      <c r="AS1358" s="26"/>
      <c r="AT1358" s="26"/>
      <c r="AU1358" s="24"/>
      <c r="AV1358" s="24"/>
      <c r="AW1358" s="24"/>
      <c r="AX1358" s="24"/>
      <c r="AY1358" s="24"/>
      <c r="AZ1358" s="26"/>
      <c r="BA1358" s="26"/>
      <c r="BB1358" s="26"/>
      <c r="BC1358" s="24"/>
      <c r="BD1358" s="26"/>
      <c r="BE1358" s="26"/>
      <c r="BF1358" s="26"/>
      <c r="BG1358" s="24"/>
      <c r="BH1358" s="26"/>
      <c r="BI1358" s="26"/>
      <c r="BJ1358" s="26"/>
      <c r="BK1358" s="24"/>
      <c r="BL1358" s="26"/>
      <c r="BM1358" s="26"/>
      <c r="BN1358" s="26"/>
      <c r="BO1358" s="24"/>
      <c r="BP1358" s="26"/>
      <c r="BQ1358" s="26"/>
      <c r="BR1358" s="26"/>
      <c r="BS1358" s="24"/>
      <c r="BT1358" s="24"/>
      <c r="BU1358" s="24"/>
      <c r="BV1358" s="24"/>
      <c r="BW1358" s="24"/>
      <c r="BX1358" s="26"/>
      <c r="BY1358" s="26"/>
      <c r="BZ1358" s="26"/>
      <c r="CA1358" s="24"/>
      <c r="CB1358" s="26"/>
      <c r="CC1358" s="26"/>
      <c r="CD1358" s="26"/>
      <c r="CE1358" s="24"/>
      <c r="CF1358" s="26"/>
      <c r="CG1358" s="26"/>
      <c r="CH1358" s="26"/>
      <c r="CI1358" s="24"/>
      <c r="CJ1358" s="26"/>
      <c r="CK1358" s="26"/>
      <c r="CL1358" s="26"/>
      <c r="CM1358" s="24"/>
      <c r="CN1358" s="26"/>
      <c r="CO1358" s="26"/>
      <c r="CP1358" s="26"/>
      <c r="CQ1358" s="24"/>
      <c r="CR1358" s="26"/>
      <c r="CS1358" s="26"/>
      <c r="CT1358" s="26"/>
      <c r="CU1358" s="24"/>
      <c r="CV1358" s="26"/>
      <c r="CW1358" s="26"/>
      <c r="CX1358" s="26"/>
      <c r="CY1358" s="46"/>
      <c r="CZ1358" s="28">
        <f>VLOOKUP(A1358,[1]Hoja2!$A$1:$G$589,7,0)</f>
        <v>187.92</v>
      </c>
      <c r="DA1358" s="28">
        <v>0</v>
      </c>
      <c r="DB1358" s="35">
        <f t="shared" si="132"/>
        <v>187.92</v>
      </c>
      <c r="DE1358" s="31">
        <f t="shared" si="130"/>
        <v>187.92</v>
      </c>
    </row>
    <row r="1359" spans="1:109" x14ac:dyDescent="0.25">
      <c r="A1359" s="18">
        <v>1230</v>
      </c>
      <c r="B1359" s="43" t="s">
        <v>1551</v>
      </c>
      <c r="C1359" s="21" t="s">
        <v>43</v>
      </c>
      <c r="D1359" s="40">
        <v>900</v>
      </c>
      <c r="E1359" s="22">
        <v>400</v>
      </c>
      <c r="F1359" s="22" t="s">
        <v>1473</v>
      </c>
      <c r="G1359" s="22" t="s">
        <v>1474</v>
      </c>
      <c r="H1359" s="22"/>
      <c r="I1359" s="22"/>
      <c r="J1359" s="22"/>
      <c r="K1359" s="22"/>
      <c r="L1359" s="23"/>
      <c r="M1359" s="23"/>
      <c r="N1359" s="22"/>
      <c r="O1359" s="22"/>
      <c r="P1359" s="22"/>
      <c r="Q1359" s="22"/>
      <c r="R1359" s="24"/>
      <c r="S1359" s="24"/>
      <c r="T1359" s="24"/>
      <c r="U1359" s="24"/>
      <c r="V1359" s="24"/>
      <c r="W1359" s="24"/>
      <c r="X1359" s="26"/>
      <c r="Y1359" s="26"/>
      <c r="Z1359" s="26"/>
      <c r="AA1359" s="24"/>
      <c r="AB1359" s="24"/>
      <c r="AC1359" s="24"/>
      <c r="AD1359" s="24"/>
      <c r="AE1359" s="24"/>
      <c r="AF1359" s="24"/>
      <c r="AG1359" s="24"/>
      <c r="AH1359" s="24"/>
      <c r="AI1359" s="24"/>
      <c r="AJ1359" s="24"/>
      <c r="AK1359" s="24"/>
      <c r="AL1359" s="24"/>
      <c r="AM1359" s="24"/>
      <c r="AN1359" s="26"/>
      <c r="AO1359" s="26"/>
      <c r="AP1359" s="26"/>
      <c r="AQ1359" s="24"/>
      <c r="AR1359" s="26"/>
      <c r="AS1359" s="26"/>
      <c r="AT1359" s="26"/>
      <c r="AU1359" s="24"/>
      <c r="AV1359" s="24"/>
      <c r="AW1359" s="24"/>
      <c r="AX1359" s="24"/>
      <c r="AY1359" s="24"/>
      <c r="AZ1359" s="26"/>
      <c r="BA1359" s="26"/>
      <c r="BB1359" s="26"/>
      <c r="BC1359" s="24"/>
      <c r="BD1359" s="26"/>
      <c r="BE1359" s="26"/>
      <c r="BF1359" s="26"/>
      <c r="BG1359" s="24"/>
      <c r="BH1359" s="26"/>
      <c r="BI1359" s="26"/>
      <c r="BJ1359" s="26"/>
      <c r="BK1359" s="24"/>
      <c r="BL1359" s="26"/>
      <c r="BM1359" s="26"/>
      <c r="BN1359" s="26"/>
      <c r="BO1359" s="24"/>
      <c r="BP1359" s="26"/>
      <c r="BQ1359" s="26"/>
      <c r="BR1359" s="26"/>
      <c r="BS1359" s="24"/>
      <c r="BT1359" s="24"/>
      <c r="BU1359" s="24"/>
      <c r="BV1359" s="24"/>
      <c r="BW1359" s="24"/>
      <c r="BX1359" s="26"/>
      <c r="BY1359" s="26"/>
      <c r="BZ1359" s="26"/>
      <c r="CA1359" s="24"/>
      <c r="CB1359" s="26"/>
      <c r="CC1359" s="26"/>
      <c r="CD1359" s="26"/>
      <c r="CE1359" s="24"/>
      <c r="CF1359" s="26"/>
      <c r="CG1359" s="26"/>
      <c r="CH1359" s="26"/>
      <c r="CI1359" s="24"/>
      <c r="CJ1359" s="26"/>
      <c r="CK1359" s="26"/>
      <c r="CL1359" s="26"/>
      <c r="CM1359" s="24"/>
      <c r="CN1359" s="26"/>
      <c r="CO1359" s="26"/>
      <c r="CP1359" s="26"/>
      <c r="CQ1359" s="24"/>
      <c r="CR1359" s="26"/>
      <c r="CS1359" s="26"/>
      <c r="CT1359" s="26"/>
      <c r="CU1359" s="24"/>
      <c r="CV1359" s="26"/>
      <c r="CW1359" s="26"/>
      <c r="CX1359" s="26"/>
      <c r="CY1359" s="46"/>
      <c r="CZ1359" s="28">
        <f>VLOOKUP(A1359,[1]Hoja2!$A$1:$G$589,7,0)</f>
        <v>187.92</v>
      </c>
      <c r="DA1359" s="28">
        <v>0</v>
      </c>
      <c r="DB1359" s="35">
        <f t="shared" si="132"/>
        <v>187.92</v>
      </c>
      <c r="DE1359" s="31">
        <f t="shared" si="130"/>
        <v>187.92</v>
      </c>
    </row>
    <row r="1360" spans="1:109" x14ac:dyDescent="0.25">
      <c r="A1360" s="36">
        <v>1231</v>
      </c>
      <c r="B1360" s="43" t="s">
        <v>1552</v>
      </c>
      <c r="C1360" s="21" t="s">
        <v>43</v>
      </c>
      <c r="D1360" s="40">
        <v>400</v>
      </c>
      <c r="E1360" s="22">
        <v>400</v>
      </c>
      <c r="F1360" s="22" t="s">
        <v>1473</v>
      </c>
      <c r="G1360" s="22" t="s">
        <v>1474</v>
      </c>
      <c r="H1360" s="22"/>
      <c r="I1360" s="22"/>
      <c r="J1360" s="22"/>
      <c r="K1360" s="22"/>
      <c r="L1360" s="23"/>
      <c r="M1360" s="23"/>
      <c r="N1360" s="22"/>
      <c r="O1360" s="22"/>
      <c r="P1360" s="22"/>
      <c r="Q1360" s="22"/>
      <c r="R1360" s="24"/>
      <c r="S1360" s="24"/>
      <c r="T1360" s="24"/>
      <c r="U1360" s="24"/>
      <c r="V1360" s="24"/>
      <c r="W1360" s="24"/>
      <c r="X1360" s="26"/>
      <c r="Y1360" s="26"/>
      <c r="Z1360" s="26"/>
      <c r="AA1360" s="24"/>
      <c r="AB1360" s="24"/>
      <c r="AC1360" s="24"/>
      <c r="AD1360" s="24"/>
      <c r="AE1360" s="24"/>
      <c r="AF1360" s="24"/>
      <c r="AG1360" s="24"/>
      <c r="AH1360" s="24"/>
      <c r="AI1360" s="24"/>
      <c r="AJ1360" s="24"/>
      <c r="AK1360" s="24"/>
      <c r="AL1360" s="24"/>
      <c r="AM1360" s="24"/>
      <c r="AN1360" s="26"/>
      <c r="AO1360" s="26"/>
      <c r="AP1360" s="26"/>
      <c r="AQ1360" s="24"/>
      <c r="AR1360" s="26"/>
      <c r="AS1360" s="26"/>
      <c r="AT1360" s="26"/>
      <c r="AU1360" s="24"/>
      <c r="AV1360" s="24"/>
      <c r="AW1360" s="24"/>
      <c r="AX1360" s="24"/>
      <c r="AY1360" s="24"/>
      <c r="AZ1360" s="26"/>
      <c r="BA1360" s="26"/>
      <c r="BB1360" s="26"/>
      <c r="BC1360" s="24"/>
      <c r="BD1360" s="26"/>
      <c r="BE1360" s="26"/>
      <c r="BF1360" s="26"/>
      <c r="BG1360" s="24"/>
      <c r="BH1360" s="26"/>
      <c r="BI1360" s="26"/>
      <c r="BJ1360" s="26"/>
      <c r="BK1360" s="24"/>
      <c r="BL1360" s="26"/>
      <c r="BM1360" s="26"/>
      <c r="BN1360" s="26"/>
      <c r="BO1360" s="24"/>
      <c r="BP1360" s="26"/>
      <c r="BQ1360" s="26"/>
      <c r="BR1360" s="26"/>
      <c r="BS1360" s="24"/>
      <c r="BT1360" s="24"/>
      <c r="BU1360" s="24"/>
      <c r="BV1360" s="24"/>
      <c r="BW1360" s="24"/>
      <c r="BX1360" s="26"/>
      <c r="BY1360" s="26"/>
      <c r="BZ1360" s="26"/>
      <c r="CA1360" s="24"/>
      <c r="CB1360" s="26"/>
      <c r="CC1360" s="26"/>
      <c r="CD1360" s="26"/>
      <c r="CE1360" s="24"/>
      <c r="CF1360" s="26"/>
      <c r="CG1360" s="26"/>
      <c r="CH1360" s="26"/>
      <c r="CI1360" s="24"/>
      <c r="CJ1360" s="26"/>
      <c r="CK1360" s="26"/>
      <c r="CL1360" s="26"/>
      <c r="CM1360" s="24"/>
      <c r="CN1360" s="26"/>
      <c r="CO1360" s="26"/>
      <c r="CP1360" s="26"/>
      <c r="CQ1360" s="24"/>
      <c r="CR1360" s="26"/>
      <c r="CS1360" s="26"/>
      <c r="CT1360" s="26"/>
      <c r="CU1360" s="24"/>
      <c r="CV1360" s="26"/>
      <c r="CW1360" s="26"/>
      <c r="CX1360" s="26"/>
      <c r="CY1360" s="46"/>
      <c r="CZ1360" s="28">
        <f>VLOOKUP(A1360,[1]Hoja2!$A$1:$G$589,7,0)</f>
        <v>187.92</v>
      </c>
      <c r="DA1360" s="28">
        <v>0</v>
      </c>
      <c r="DB1360" s="35">
        <f t="shared" si="132"/>
        <v>187.92</v>
      </c>
      <c r="DE1360" s="31">
        <f t="shared" si="130"/>
        <v>187.92</v>
      </c>
    </row>
    <row r="1361" spans="1:109" x14ac:dyDescent="0.25">
      <c r="A1361" s="18">
        <v>1232</v>
      </c>
      <c r="B1361" s="38" t="s">
        <v>1553</v>
      </c>
      <c r="C1361" s="33" t="s">
        <v>43</v>
      </c>
      <c r="D1361" s="40">
        <v>200</v>
      </c>
      <c r="E1361" s="22">
        <v>200</v>
      </c>
      <c r="F1361" s="22" t="s">
        <v>1473</v>
      </c>
      <c r="G1361" s="22" t="s">
        <v>1474</v>
      </c>
      <c r="H1361" s="22"/>
      <c r="I1361" s="22"/>
      <c r="J1361" s="22"/>
      <c r="K1361" s="22"/>
      <c r="L1361" s="23"/>
      <c r="M1361" s="23"/>
      <c r="N1361" s="22"/>
      <c r="O1361" s="22"/>
      <c r="P1361" s="22"/>
      <c r="Q1361" s="22"/>
      <c r="R1361" s="24"/>
      <c r="S1361" s="24"/>
      <c r="T1361" s="24"/>
      <c r="U1361" s="24"/>
      <c r="V1361" s="24"/>
      <c r="W1361" s="24"/>
      <c r="X1361" s="26"/>
      <c r="Y1361" s="26"/>
      <c r="Z1361" s="26"/>
      <c r="AA1361" s="24"/>
      <c r="AB1361" s="24"/>
      <c r="AC1361" s="24"/>
      <c r="AD1361" s="24"/>
      <c r="AE1361" s="24"/>
      <c r="AF1361" s="24"/>
      <c r="AG1361" s="24"/>
      <c r="AH1361" s="24"/>
      <c r="AI1361" s="24"/>
      <c r="AJ1361" s="24"/>
      <c r="AK1361" s="24"/>
      <c r="AL1361" s="24"/>
      <c r="AM1361" s="24"/>
      <c r="AN1361" s="26"/>
      <c r="AO1361" s="26"/>
      <c r="AP1361" s="26"/>
      <c r="AQ1361" s="24"/>
      <c r="AR1361" s="26"/>
      <c r="AS1361" s="26"/>
      <c r="AT1361" s="26"/>
      <c r="AU1361" s="24"/>
      <c r="AV1361" s="24"/>
      <c r="AW1361" s="24"/>
      <c r="AX1361" s="24"/>
      <c r="AY1361" s="24"/>
      <c r="AZ1361" s="26"/>
      <c r="BA1361" s="26"/>
      <c r="BB1361" s="26"/>
      <c r="BC1361" s="24"/>
      <c r="BD1361" s="26"/>
      <c r="BE1361" s="26"/>
      <c r="BF1361" s="26"/>
      <c r="BG1361" s="24"/>
      <c r="BH1361" s="26"/>
      <c r="BI1361" s="26"/>
      <c r="BJ1361" s="26"/>
      <c r="BK1361" s="24"/>
      <c r="BL1361" s="26"/>
      <c r="BM1361" s="26"/>
      <c r="BN1361" s="26"/>
      <c r="BO1361" s="24"/>
      <c r="BP1361" s="26"/>
      <c r="BQ1361" s="26"/>
      <c r="BR1361" s="26"/>
      <c r="BS1361" s="24"/>
      <c r="BT1361" s="24"/>
      <c r="BU1361" s="24"/>
      <c r="BV1361" s="24"/>
      <c r="BW1361" s="24"/>
      <c r="BX1361" s="26"/>
      <c r="BY1361" s="26"/>
      <c r="BZ1361" s="26"/>
      <c r="CA1361" s="24"/>
      <c r="CB1361" s="26"/>
      <c r="CC1361" s="26"/>
      <c r="CD1361" s="26"/>
      <c r="CE1361" s="24"/>
      <c r="CF1361" s="26"/>
      <c r="CG1361" s="26"/>
      <c r="CH1361" s="26"/>
      <c r="CI1361" s="24"/>
      <c r="CJ1361" s="26"/>
      <c r="CK1361" s="26"/>
      <c r="CL1361" s="26"/>
      <c r="CM1361" s="24"/>
      <c r="CN1361" s="26"/>
      <c r="CO1361" s="26"/>
      <c r="CP1361" s="26"/>
      <c r="CQ1361" s="24"/>
      <c r="CR1361" s="26"/>
      <c r="CS1361" s="26"/>
      <c r="CT1361" s="26"/>
      <c r="CU1361" s="24"/>
      <c r="CV1361" s="26"/>
      <c r="CW1361" s="26"/>
      <c r="CX1361" s="26"/>
      <c r="CY1361" s="46"/>
      <c r="CZ1361" s="28">
        <f>VLOOKUP(A1361,[1]Hoja2!$A$1:$G$589,7,0)</f>
        <v>186.35400000000001</v>
      </c>
      <c r="DA1361" s="28">
        <v>0</v>
      </c>
      <c r="DB1361" s="35">
        <f t="shared" si="132"/>
        <v>186.35400000000001</v>
      </c>
      <c r="DE1361" s="31">
        <f t="shared" si="130"/>
        <v>186.35400000000001</v>
      </c>
    </row>
    <row r="1362" spans="1:109" x14ac:dyDescent="0.25">
      <c r="A1362" s="18">
        <v>1428</v>
      </c>
      <c r="B1362" s="38" t="s">
        <v>1554</v>
      </c>
      <c r="C1362" s="33" t="s">
        <v>43</v>
      </c>
      <c r="D1362" s="40">
        <v>620</v>
      </c>
      <c r="E1362" s="22">
        <v>620</v>
      </c>
      <c r="F1362" s="22" t="s">
        <v>1473</v>
      </c>
      <c r="G1362" s="22" t="s">
        <v>1474</v>
      </c>
      <c r="H1362" s="22"/>
      <c r="I1362" s="22"/>
      <c r="J1362" s="22" t="s">
        <v>124</v>
      </c>
      <c r="K1362" s="22"/>
      <c r="L1362" s="23"/>
      <c r="M1362" s="23"/>
      <c r="N1362" s="22"/>
      <c r="O1362" s="22"/>
      <c r="P1362" s="22"/>
      <c r="Q1362" s="22"/>
      <c r="R1362" s="24"/>
      <c r="S1362" s="24"/>
      <c r="T1362" s="24"/>
      <c r="U1362" s="24"/>
      <c r="V1362" s="24"/>
      <c r="W1362" s="24"/>
      <c r="X1362" s="26"/>
      <c r="Y1362" s="26"/>
      <c r="Z1362" s="26"/>
      <c r="AA1362" s="24"/>
      <c r="AB1362" s="24"/>
      <c r="AC1362" s="24"/>
      <c r="AD1362" s="24"/>
      <c r="AE1362" s="24"/>
      <c r="AF1362" s="24"/>
      <c r="AG1362" s="24"/>
      <c r="AH1362" s="24"/>
      <c r="AI1362" s="24"/>
      <c r="AJ1362" s="24"/>
      <c r="AK1362" s="24"/>
      <c r="AL1362" s="24"/>
      <c r="AM1362" s="24"/>
      <c r="AN1362" s="26"/>
      <c r="AO1362" s="26"/>
      <c r="AP1362" s="26"/>
      <c r="AQ1362" s="24"/>
      <c r="AR1362" s="26">
        <v>4868</v>
      </c>
      <c r="AS1362" s="26">
        <v>925</v>
      </c>
      <c r="AT1362" s="26">
        <f>+AR1362+AS1362</f>
        <v>5793</v>
      </c>
      <c r="AU1362" s="24"/>
      <c r="AV1362" s="24"/>
      <c r="AW1362" s="24"/>
      <c r="AX1362" s="24"/>
      <c r="AY1362" s="24"/>
      <c r="AZ1362" s="26"/>
      <c r="BA1362" s="26"/>
      <c r="BB1362" s="26"/>
      <c r="BC1362" s="24"/>
      <c r="BD1362" s="26">
        <v>5500</v>
      </c>
      <c r="BE1362" s="26">
        <v>1045</v>
      </c>
      <c r="BF1362" s="26">
        <f>+BD1362+BE1362</f>
        <v>6545</v>
      </c>
      <c r="BG1362" s="24"/>
      <c r="BH1362" s="26"/>
      <c r="BI1362" s="26"/>
      <c r="BJ1362" s="26"/>
      <c r="BK1362" s="24"/>
      <c r="BL1362" s="26"/>
      <c r="BM1362" s="26"/>
      <c r="BN1362" s="26"/>
      <c r="BO1362" s="24"/>
      <c r="BP1362" s="26"/>
      <c r="BQ1362" s="26"/>
      <c r="BR1362" s="26"/>
      <c r="BS1362" s="24"/>
      <c r="BT1362" s="25">
        <v>22729</v>
      </c>
      <c r="BU1362" s="26">
        <f>+BT1362*19%</f>
        <v>4318.51</v>
      </c>
      <c r="BV1362" s="34">
        <f>+BT1362+BU1362</f>
        <v>27047.510000000002</v>
      </c>
      <c r="BW1362" s="24"/>
      <c r="BX1362" s="26">
        <f>VLOOKUP(A1362,'[5]instrumentacion (486)'!$A$1:$U$494,19,0)</f>
        <v>24700</v>
      </c>
      <c r="BY1362" s="26">
        <f>VLOOKUP(A1362,'[5]instrumentacion (486)'!$A$1:$U$494,20,0)</f>
        <v>4693</v>
      </c>
      <c r="BZ1362" s="26">
        <f t="shared" ref="BZ1362:BZ1425" si="133">+BX1362+BY1362</f>
        <v>29393</v>
      </c>
      <c r="CA1362" s="24"/>
      <c r="CB1362" s="26">
        <v>6070</v>
      </c>
      <c r="CC1362" s="26">
        <v>1153.3</v>
      </c>
      <c r="CD1362" s="26">
        <f>+CB1362+CC1362</f>
        <v>7223.3</v>
      </c>
      <c r="CE1362" s="24"/>
      <c r="CF1362" s="26"/>
      <c r="CG1362" s="26"/>
      <c r="CH1362" s="26"/>
      <c r="CI1362" s="24"/>
      <c r="CJ1362" s="26"/>
      <c r="CK1362" s="26"/>
      <c r="CL1362" s="26"/>
      <c r="CM1362" s="24"/>
      <c r="CN1362" s="26"/>
      <c r="CO1362" s="26"/>
      <c r="CP1362" s="26"/>
      <c r="CQ1362" s="24"/>
      <c r="CR1362" s="26"/>
      <c r="CS1362" s="26"/>
      <c r="CT1362" s="26"/>
      <c r="CU1362" s="24"/>
      <c r="CV1362" s="26"/>
      <c r="CW1362" s="26"/>
      <c r="CX1362" s="26"/>
      <c r="CY1362" s="46"/>
      <c r="CZ1362" s="28"/>
      <c r="DA1362" s="28"/>
      <c r="DB1362" s="35"/>
      <c r="DE1362" s="31">
        <f t="shared" si="130"/>
        <v>7223.3</v>
      </c>
    </row>
    <row r="1363" spans="1:109" x14ac:dyDescent="0.25">
      <c r="A1363" s="36">
        <v>1429</v>
      </c>
      <c r="B1363" s="39" t="s">
        <v>1555</v>
      </c>
      <c r="C1363" s="21" t="s">
        <v>43</v>
      </c>
      <c r="D1363" s="40">
        <v>3460</v>
      </c>
      <c r="E1363" s="22">
        <v>3460</v>
      </c>
      <c r="F1363" s="22" t="s">
        <v>1473</v>
      </c>
      <c r="G1363" s="22" t="s">
        <v>1474</v>
      </c>
      <c r="H1363" s="22"/>
      <c r="I1363" s="22"/>
      <c r="J1363" s="22"/>
      <c r="K1363" s="22"/>
      <c r="L1363" s="23"/>
      <c r="M1363" s="23"/>
      <c r="N1363" s="22"/>
      <c r="O1363" s="22"/>
      <c r="P1363" s="22"/>
      <c r="Q1363" s="22"/>
      <c r="R1363" s="24"/>
      <c r="S1363" s="24"/>
      <c r="T1363" s="24"/>
      <c r="U1363" s="24"/>
      <c r="V1363" s="24"/>
      <c r="W1363" s="24"/>
      <c r="X1363" s="26"/>
      <c r="Y1363" s="26"/>
      <c r="Z1363" s="26"/>
      <c r="AA1363" s="24"/>
      <c r="AB1363" s="24"/>
      <c r="AC1363" s="24"/>
      <c r="AD1363" s="24"/>
      <c r="AE1363" s="24"/>
      <c r="AF1363" s="24"/>
      <c r="AG1363" s="24"/>
      <c r="AH1363" s="24"/>
      <c r="AI1363" s="24"/>
      <c r="AJ1363" s="24"/>
      <c r="AK1363" s="24"/>
      <c r="AL1363" s="24"/>
      <c r="AM1363" s="24"/>
      <c r="AN1363" s="26"/>
      <c r="AO1363" s="26"/>
      <c r="AP1363" s="26"/>
      <c r="AQ1363" s="24"/>
      <c r="AR1363" s="26"/>
      <c r="AS1363" s="26"/>
      <c r="AT1363" s="26"/>
      <c r="AU1363" s="24"/>
      <c r="AV1363" s="24"/>
      <c r="AW1363" s="24"/>
      <c r="AX1363" s="24"/>
      <c r="AY1363" s="24"/>
      <c r="AZ1363" s="26"/>
      <c r="BA1363" s="26"/>
      <c r="BB1363" s="26"/>
      <c r="BC1363" s="24"/>
      <c r="BD1363" s="26">
        <v>5500</v>
      </c>
      <c r="BE1363" s="26">
        <v>1045</v>
      </c>
      <c r="BF1363" s="26">
        <f>+BD1363+BE1363</f>
        <v>6545</v>
      </c>
      <c r="BG1363" s="24"/>
      <c r="BH1363" s="26"/>
      <c r="BI1363" s="26"/>
      <c r="BJ1363" s="26"/>
      <c r="BK1363" s="24"/>
      <c r="BL1363" s="26"/>
      <c r="BM1363" s="26"/>
      <c r="BN1363" s="26"/>
      <c r="BO1363" s="24"/>
      <c r="BP1363" s="26"/>
      <c r="BQ1363" s="26"/>
      <c r="BR1363" s="26"/>
      <c r="BS1363" s="24"/>
      <c r="BT1363" s="24"/>
      <c r="BU1363" s="24"/>
      <c r="BV1363" s="24"/>
      <c r="BW1363" s="24"/>
      <c r="BX1363" s="26">
        <f>VLOOKUP(A1363,'[5]instrumentacion (486)'!$A$1:$U$494,19,0)</f>
        <v>24700</v>
      </c>
      <c r="BY1363" s="26">
        <f>VLOOKUP(A1363,'[5]instrumentacion (486)'!$A$1:$U$494,20,0)</f>
        <v>4693</v>
      </c>
      <c r="BZ1363" s="26">
        <f t="shared" si="133"/>
        <v>29393</v>
      </c>
      <c r="CA1363" s="24"/>
      <c r="CB1363" s="26">
        <v>6070</v>
      </c>
      <c r="CC1363" s="26">
        <v>1153.3</v>
      </c>
      <c r="CD1363" s="26">
        <f>+CB1363+CC1363</f>
        <v>7223.3</v>
      </c>
      <c r="CE1363" s="24"/>
      <c r="CF1363" s="26"/>
      <c r="CG1363" s="26"/>
      <c r="CH1363" s="26"/>
      <c r="CI1363" s="24"/>
      <c r="CJ1363" s="26"/>
      <c r="CK1363" s="26"/>
      <c r="CL1363" s="26"/>
      <c r="CM1363" s="24"/>
      <c r="CN1363" s="26"/>
      <c r="CO1363" s="26"/>
      <c r="CP1363" s="26"/>
      <c r="CQ1363" s="24"/>
      <c r="CR1363" s="26"/>
      <c r="CS1363" s="26"/>
      <c r="CT1363" s="26"/>
      <c r="CU1363" s="24"/>
      <c r="CV1363" s="26"/>
      <c r="CW1363" s="26"/>
      <c r="CX1363" s="26"/>
      <c r="CY1363" s="46"/>
      <c r="CZ1363" s="28"/>
      <c r="DA1363" s="28"/>
      <c r="DB1363" s="35"/>
      <c r="DE1363" s="31">
        <f t="shared" si="130"/>
        <v>7223.3</v>
      </c>
    </row>
    <row r="1364" spans="1:109" ht="67.5" x14ac:dyDescent="0.25">
      <c r="A1364" s="18">
        <v>1431</v>
      </c>
      <c r="B1364" s="38" t="s">
        <v>1556</v>
      </c>
      <c r="C1364" s="33" t="s">
        <v>43</v>
      </c>
      <c r="D1364" s="21">
        <v>50</v>
      </c>
      <c r="E1364" s="22">
        <v>50</v>
      </c>
      <c r="F1364" s="22" t="s">
        <v>1473</v>
      </c>
      <c r="G1364" s="22" t="s">
        <v>1474</v>
      </c>
      <c r="H1364" s="22" t="s">
        <v>124</v>
      </c>
      <c r="I1364" s="22"/>
      <c r="J1364" s="22"/>
      <c r="K1364" s="22"/>
      <c r="L1364" s="23" t="s">
        <v>1557</v>
      </c>
      <c r="M1364" s="23"/>
      <c r="N1364" s="22" t="s">
        <v>124</v>
      </c>
      <c r="O1364" s="22"/>
      <c r="P1364" s="22"/>
      <c r="Q1364" s="22"/>
      <c r="R1364" s="24"/>
      <c r="S1364" s="24"/>
      <c r="T1364" s="24"/>
      <c r="U1364" s="24"/>
      <c r="V1364" s="24"/>
      <c r="W1364" s="24"/>
      <c r="X1364" s="26"/>
      <c r="Y1364" s="26"/>
      <c r="Z1364" s="26"/>
      <c r="AA1364" s="24"/>
      <c r="AB1364" s="24"/>
      <c r="AC1364" s="24"/>
      <c r="AD1364" s="24"/>
      <c r="AE1364" s="24"/>
      <c r="AF1364" s="24"/>
      <c r="AG1364" s="24"/>
      <c r="AH1364" s="24"/>
      <c r="AI1364" s="24"/>
      <c r="AJ1364" s="24"/>
      <c r="AK1364" s="24"/>
      <c r="AL1364" s="24"/>
      <c r="AM1364" s="24"/>
      <c r="AN1364" s="26">
        <v>23517.333333333332</v>
      </c>
      <c r="AO1364" s="26">
        <v>0</v>
      </c>
      <c r="AP1364" s="26">
        <f t="shared" ref="AP1364:AP1407" si="134">+AN1364+AO1364</f>
        <v>23517.333333333332</v>
      </c>
      <c r="AQ1364" s="24"/>
      <c r="AR1364" s="26"/>
      <c r="AS1364" s="26"/>
      <c r="AT1364" s="26"/>
      <c r="AU1364" s="24"/>
      <c r="AV1364" s="24"/>
      <c r="AW1364" s="24"/>
      <c r="AX1364" s="24"/>
      <c r="AY1364" s="24"/>
      <c r="AZ1364" s="26">
        <v>18500</v>
      </c>
      <c r="BA1364" s="26">
        <v>0</v>
      </c>
      <c r="BB1364" s="26">
        <f t="shared" ref="BB1364:BB1371" si="135">+AZ1364+BA1364</f>
        <v>18500</v>
      </c>
      <c r="BC1364" s="24"/>
      <c r="BD1364" s="26"/>
      <c r="BE1364" s="26"/>
      <c r="BF1364" s="26"/>
      <c r="BG1364" s="24"/>
      <c r="BH1364" s="26">
        <v>20400</v>
      </c>
      <c r="BI1364" s="26">
        <v>3876</v>
      </c>
      <c r="BJ1364" s="26">
        <f t="shared" si="131"/>
        <v>24276</v>
      </c>
      <c r="BK1364" s="24"/>
      <c r="BL1364" s="26"/>
      <c r="BM1364" s="26"/>
      <c r="BN1364" s="26"/>
      <c r="BO1364" s="24"/>
      <c r="BP1364" s="26"/>
      <c r="BQ1364" s="26"/>
      <c r="BR1364" s="26"/>
      <c r="BS1364" s="24"/>
      <c r="BT1364" s="24"/>
      <c r="BU1364" s="24"/>
      <c r="BV1364" s="24"/>
      <c r="BW1364" s="24"/>
      <c r="BX1364" s="26"/>
      <c r="BY1364" s="26"/>
      <c r="BZ1364" s="26"/>
      <c r="CA1364" s="24"/>
      <c r="CB1364" s="26"/>
      <c r="CC1364" s="26"/>
      <c r="CD1364" s="26"/>
      <c r="CE1364" s="24"/>
      <c r="CF1364" s="26">
        <v>12600</v>
      </c>
      <c r="CG1364" s="26">
        <v>0</v>
      </c>
      <c r="CH1364" s="26">
        <f t="shared" ref="CH1364:CH1402" si="136">+CF1364+CG1364</f>
        <v>12600</v>
      </c>
      <c r="CI1364" s="24"/>
      <c r="CJ1364" s="26"/>
      <c r="CK1364" s="26"/>
      <c r="CL1364" s="26"/>
      <c r="CM1364" s="24"/>
      <c r="CN1364" s="26"/>
      <c r="CO1364" s="26"/>
      <c r="CP1364" s="26"/>
      <c r="CQ1364" s="24"/>
      <c r="CR1364" s="26"/>
      <c r="CS1364" s="26"/>
      <c r="CT1364" s="26"/>
      <c r="CU1364" s="24"/>
      <c r="CV1364" s="26"/>
      <c r="CW1364" s="26"/>
      <c r="CX1364" s="26"/>
      <c r="CY1364" s="46"/>
      <c r="CZ1364" s="28"/>
      <c r="DA1364" s="28"/>
      <c r="DB1364" s="35"/>
      <c r="DE1364" s="31">
        <f t="shared" si="130"/>
        <v>21008.666666666664</v>
      </c>
    </row>
    <row r="1365" spans="1:109" ht="67.5" x14ac:dyDescent="0.25">
      <c r="A1365" s="36">
        <v>1432</v>
      </c>
      <c r="B1365" s="38" t="s">
        <v>1558</v>
      </c>
      <c r="C1365" s="33" t="s">
        <v>43</v>
      </c>
      <c r="D1365" s="40">
        <v>64</v>
      </c>
      <c r="E1365" s="22">
        <v>64</v>
      </c>
      <c r="F1365" s="22" t="s">
        <v>1473</v>
      </c>
      <c r="G1365" s="22" t="s">
        <v>1474</v>
      </c>
      <c r="H1365" s="22" t="s">
        <v>1559</v>
      </c>
      <c r="I1365" s="22"/>
      <c r="J1365" s="22"/>
      <c r="K1365" s="22"/>
      <c r="L1365" s="23" t="s">
        <v>1557</v>
      </c>
      <c r="M1365" s="23"/>
      <c r="N1365" s="22" t="s">
        <v>124</v>
      </c>
      <c r="O1365" s="22"/>
      <c r="P1365" s="22"/>
      <c r="Q1365" s="22"/>
      <c r="R1365" s="24"/>
      <c r="S1365" s="24"/>
      <c r="T1365" s="24"/>
      <c r="U1365" s="24"/>
      <c r="V1365" s="24"/>
      <c r="W1365" s="24"/>
      <c r="X1365" s="26"/>
      <c r="Y1365" s="26"/>
      <c r="Z1365" s="26"/>
      <c r="AA1365" s="24"/>
      <c r="AB1365" s="24"/>
      <c r="AC1365" s="24"/>
      <c r="AD1365" s="24"/>
      <c r="AE1365" s="24"/>
      <c r="AF1365" s="24"/>
      <c r="AG1365" s="24"/>
      <c r="AH1365" s="24"/>
      <c r="AI1365" s="24"/>
      <c r="AJ1365" s="24"/>
      <c r="AK1365" s="24"/>
      <c r="AL1365" s="24"/>
      <c r="AM1365" s="24"/>
      <c r="AN1365" s="26">
        <v>49974.666666666664</v>
      </c>
      <c r="AO1365" s="26">
        <v>0</v>
      </c>
      <c r="AP1365" s="26">
        <f t="shared" si="134"/>
        <v>49974.666666666664</v>
      </c>
      <c r="AQ1365" s="24"/>
      <c r="AR1365" s="26"/>
      <c r="AS1365" s="26"/>
      <c r="AT1365" s="26"/>
      <c r="AU1365" s="24"/>
      <c r="AV1365" s="24"/>
      <c r="AW1365" s="24"/>
      <c r="AX1365" s="24"/>
      <c r="AY1365" s="24"/>
      <c r="AZ1365" s="26">
        <v>26000</v>
      </c>
      <c r="BA1365" s="26">
        <v>0</v>
      </c>
      <c r="BB1365" s="26">
        <f t="shared" si="135"/>
        <v>26000</v>
      </c>
      <c r="BC1365" s="24"/>
      <c r="BD1365" s="26"/>
      <c r="BE1365" s="26"/>
      <c r="BF1365" s="26"/>
      <c r="BG1365" s="24"/>
      <c r="BH1365" s="26">
        <v>25500</v>
      </c>
      <c r="BI1365" s="26">
        <v>4845</v>
      </c>
      <c r="BJ1365" s="26">
        <f t="shared" si="131"/>
        <v>30345</v>
      </c>
      <c r="BK1365" s="24"/>
      <c r="BL1365" s="26"/>
      <c r="BM1365" s="26"/>
      <c r="BN1365" s="26"/>
      <c r="BO1365" s="24"/>
      <c r="BP1365" s="26"/>
      <c r="BQ1365" s="26"/>
      <c r="BR1365" s="26"/>
      <c r="BS1365" s="24"/>
      <c r="BT1365" s="24"/>
      <c r="BU1365" s="24"/>
      <c r="BV1365" s="24"/>
      <c r="BW1365" s="24"/>
      <c r="BX1365" s="26"/>
      <c r="BY1365" s="26"/>
      <c r="BZ1365" s="26"/>
      <c r="CA1365" s="24"/>
      <c r="CB1365" s="26"/>
      <c r="CC1365" s="26"/>
      <c r="CD1365" s="26"/>
      <c r="CE1365" s="24"/>
      <c r="CF1365" s="26">
        <v>20000</v>
      </c>
      <c r="CG1365" s="26">
        <v>0</v>
      </c>
      <c r="CH1365" s="26">
        <f t="shared" si="136"/>
        <v>20000</v>
      </c>
      <c r="CI1365" s="24"/>
      <c r="CJ1365" s="26"/>
      <c r="CK1365" s="26"/>
      <c r="CL1365" s="26"/>
      <c r="CM1365" s="24"/>
      <c r="CN1365" s="26"/>
      <c r="CO1365" s="26"/>
      <c r="CP1365" s="26"/>
      <c r="CQ1365" s="24"/>
      <c r="CR1365" s="26"/>
      <c r="CS1365" s="26"/>
      <c r="CT1365" s="26"/>
      <c r="CU1365" s="24"/>
      <c r="CV1365" s="26"/>
      <c r="CW1365" s="26"/>
      <c r="CX1365" s="26"/>
      <c r="CY1365" s="46"/>
      <c r="CZ1365" s="28"/>
      <c r="DA1365" s="28"/>
      <c r="DB1365" s="35"/>
      <c r="DE1365" s="31">
        <f t="shared" si="130"/>
        <v>28172.5</v>
      </c>
    </row>
    <row r="1366" spans="1:109" ht="67.5" x14ac:dyDescent="0.25">
      <c r="A1366" s="18">
        <v>1433</v>
      </c>
      <c r="B1366" s="38" t="s">
        <v>1560</v>
      </c>
      <c r="C1366" s="33" t="s">
        <v>43</v>
      </c>
      <c r="D1366" s="40">
        <v>20</v>
      </c>
      <c r="E1366" s="22">
        <v>20</v>
      </c>
      <c r="F1366" s="22" t="s">
        <v>1473</v>
      </c>
      <c r="G1366" s="22" t="s">
        <v>1474</v>
      </c>
      <c r="H1366" s="22" t="s">
        <v>124</v>
      </c>
      <c r="I1366" s="22"/>
      <c r="J1366" s="22"/>
      <c r="K1366" s="22"/>
      <c r="L1366" s="23" t="s">
        <v>1557</v>
      </c>
      <c r="M1366" s="23"/>
      <c r="N1366" s="22" t="s">
        <v>124</v>
      </c>
      <c r="O1366" s="22"/>
      <c r="P1366" s="22"/>
      <c r="Q1366" s="22"/>
      <c r="R1366" s="24"/>
      <c r="S1366" s="24"/>
      <c r="T1366" s="24"/>
      <c r="U1366" s="24"/>
      <c r="V1366" s="24"/>
      <c r="W1366" s="24"/>
      <c r="X1366" s="26"/>
      <c r="Y1366" s="26"/>
      <c r="Z1366" s="26"/>
      <c r="AA1366" s="24"/>
      <c r="AB1366" s="24"/>
      <c r="AC1366" s="24"/>
      <c r="AD1366" s="24"/>
      <c r="AE1366" s="24"/>
      <c r="AF1366" s="24"/>
      <c r="AG1366" s="24"/>
      <c r="AH1366" s="24"/>
      <c r="AI1366" s="24"/>
      <c r="AJ1366" s="24"/>
      <c r="AK1366" s="24"/>
      <c r="AL1366" s="24"/>
      <c r="AM1366" s="24"/>
      <c r="AN1366" s="26">
        <v>44096</v>
      </c>
      <c r="AO1366" s="26">
        <v>0</v>
      </c>
      <c r="AP1366" s="26">
        <f t="shared" si="134"/>
        <v>44096</v>
      </c>
      <c r="AQ1366" s="24"/>
      <c r="AR1366" s="26"/>
      <c r="AS1366" s="26"/>
      <c r="AT1366" s="26"/>
      <c r="AU1366" s="24"/>
      <c r="AV1366" s="24"/>
      <c r="AW1366" s="24"/>
      <c r="AX1366" s="24"/>
      <c r="AY1366" s="24"/>
      <c r="AZ1366" s="26">
        <v>18500</v>
      </c>
      <c r="BA1366" s="26">
        <v>0</v>
      </c>
      <c r="BB1366" s="26">
        <f t="shared" si="135"/>
        <v>18500</v>
      </c>
      <c r="BC1366" s="24"/>
      <c r="BD1366" s="26"/>
      <c r="BE1366" s="26"/>
      <c r="BF1366" s="26"/>
      <c r="BG1366" s="24"/>
      <c r="BH1366" s="26">
        <v>20400</v>
      </c>
      <c r="BI1366" s="26">
        <v>3876</v>
      </c>
      <c r="BJ1366" s="26">
        <f t="shared" si="131"/>
        <v>24276</v>
      </c>
      <c r="BK1366" s="24"/>
      <c r="BL1366" s="26"/>
      <c r="BM1366" s="26"/>
      <c r="BN1366" s="26"/>
      <c r="BO1366" s="24"/>
      <c r="BP1366" s="26"/>
      <c r="BQ1366" s="26"/>
      <c r="BR1366" s="26"/>
      <c r="BS1366" s="24"/>
      <c r="BT1366" s="24"/>
      <c r="BU1366" s="24"/>
      <c r="BV1366" s="24"/>
      <c r="BW1366" s="24"/>
      <c r="BX1366" s="26"/>
      <c r="BY1366" s="26"/>
      <c r="BZ1366" s="26"/>
      <c r="CA1366" s="24"/>
      <c r="CB1366" s="26"/>
      <c r="CC1366" s="26"/>
      <c r="CD1366" s="26"/>
      <c r="CE1366" s="24"/>
      <c r="CF1366" s="26">
        <v>13000</v>
      </c>
      <c r="CG1366" s="26">
        <v>0</v>
      </c>
      <c r="CH1366" s="26">
        <f t="shared" si="136"/>
        <v>13000</v>
      </c>
      <c r="CI1366" s="24"/>
      <c r="CJ1366" s="26"/>
      <c r="CK1366" s="26"/>
      <c r="CL1366" s="26"/>
      <c r="CM1366" s="24"/>
      <c r="CN1366" s="26"/>
      <c r="CO1366" s="26"/>
      <c r="CP1366" s="26"/>
      <c r="CQ1366" s="24"/>
      <c r="CR1366" s="26"/>
      <c r="CS1366" s="26"/>
      <c r="CT1366" s="26"/>
      <c r="CU1366" s="24"/>
      <c r="CV1366" s="26"/>
      <c r="CW1366" s="26"/>
      <c r="CX1366" s="26"/>
      <c r="CY1366" s="46"/>
      <c r="CZ1366" s="28"/>
      <c r="DA1366" s="28"/>
      <c r="DB1366" s="35"/>
      <c r="DE1366" s="31">
        <f t="shared" si="130"/>
        <v>21388</v>
      </c>
    </row>
    <row r="1367" spans="1:109" ht="67.5" x14ac:dyDescent="0.25">
      <c r="A1367" s="18">
        <v>1434</v>
      </c>
      <c r="B1367" s="38" t="s">
        <v>1561</v>
      </c>
      <c r="C1367" s="33" t="s">
        <v>43</v>
      </c>
      <c r="D1367" s="40">
        <v>10</v>
      </c>
      <c r="E1367" s="22">
        <v>10</v>
      </c>
      <c r="F1367" s="22" t="s">
        <v>1473</v>
      </c>
      <c r="G1367" s="22" t="s">
        <v>1474</v>
      </c>
      <c r="H1367" s="22" t="s">
        <v>124</v>
      </c>
      <c r="I1367" s="22"/>
      <c r="J1367" s="22"/>
      <c r="K1367" s="22"/>
      <c r="L1367" s="23" t="s">
        <v>1557</v>
      </c>
      <c r="M1367" s="23"/>
      <c r="N1367" s="22" t="s">
        <v>124</v>
      </c>
      <c r="O1367" s="22"/>
      <c r="P1367" s="22"/>
      <c r="Q1367" s="22"/>
      <c r="R1367" s="24"/>
      <c r="S1367" s="24"/>
      <c r="T1367" s="24"/>
      <c r="U1367" s="24"/>
      <c r="V1367" s="24"/>
      <c r="W1367" s="24"/>
      <c r="X1367" s="26"/>
      <c r="Y1367" s="26"/>
      <c r="Z1367" s="26"/>
      <c r="AA1367" s="24"/>
      <c r="AB1367" s="24"/>
      <c r="AC1367" s="24"/>
      <c r="AD1367" s="24"/>
      <c r="AE1367" s="24"/>
      <c r="AF1367" s="24"/>
      <c r="AG1367" s="24"/>
      <c r="AH1367" s="24"/>
      <c r="AI1367" s="24"/>
      <c r="AJ1367" s="24"/>
      <c r="AK1367" s="24"/>
      <c r="AL1367" s="24"/>
      <c r="AM1367" s="24"/>
      <c r="AN1367" s="26">
        <v>58794.666666666664</v>
      </c>
      <c r="AO1367" s="26">
        <v>0</v>
      </c>
      <c r="AP1367" s="26">
        <f t="shared" si="134"/>
        <v>58794.666666666664</v>
      </c>
      <c r="AQ1367" s="24"/>
      <c r="AR1367" s="26"/>
      <c r="AS1367" s="26"/>
      <c r="AT1367" s="26"/>
      <c r="AU1367" s="24"/>
      <c r="AV1367" s="24"/>
      <c r="AW1367" s="24"/>
      <c r="AX1367" s="24"/>
      <c r="AY1367" s="24"/>
      <c r="AZ1367" s="26">
        <v>19500</v>
      </c>
      <c r="BA1367" s="26">
        <v>0</v>
      </c>
      <c r="BB1367" s="26">
        <f t="shared" si="135"/>
        <v>19500</v>
      </c>
      <c r="BC1367" s="24"/>
      <c r="BD1367" s="26"/>
      <c r="BE1367" s="26"/>
      <c r="BF1367" s="26"/>
      <c r="BG1367" s="24"/>
      <c r="BH1367" s="26">
        <v>25500</v>
      </c>
      <c r="BI1367" s="26">
        <v>4845</v>
      </c>
      <c r="BJ1367" s="26">
        <f t="shared" si="131"/>
        <v>30345</v>
      </c>
      <c r="BK1367" s="24"/>
      <c r="BL1367" s="26"/>
      <c r="BM1367" s="26"/>
      <c r="BN1367" s="26"/>
      <c r="BO1367" s="24"/>
      <c r="BP1367" s="26"/>
      <c r="BQ1367" s="26"/>
      <c r="BR1367" s="26"/>
      <c r="BS1367" s="24"/>
      <c r="BT1367" s="24"/>
      <c r="BU1367" s="24"/>
      <c r="BV1367" s="24"/>
      <c r="BW1367" s="24"/>
      <c r="BX1367" s="26"/>
      <c r="BY1367" s="26"/>
      <c r="BZ1367" s="26"/>
      <c r="CA1367" s="24"/>
      <c r="CB1367" s="26"/>
      <c r="CC1367" s="26"/>
      <c r="CD1367" s="26"/>
      <c r="CE1367" s="24"/>
      <c r="CF1367" s="26">
        <v>19000</v>
      </c>
      <c r="CG1367" s="26">
        <v>0</v>
      </c>
      <c r="CH1367" s="26">
        <f t="shared" si="136"/>
        <v>19000</v>
      </c>
      <c r="CI1367" s="24"/>
      <c r="CJ1367" s="26"/>
      <c r="CK1367" s="26"/>
      <c r="CL1367" s="26"/>
      <c r="CM1367" s="24"/>
      <c r="CN1367" s="26"/>
      <c r="CO1367" s="26"/>
      <c r="CP1367" s="26"/>
      <c r="CQ1367" s="24"/>
      <c r="CR1367" s="26"/>
      <c r="CS1367" s="26"/>
      <c r="CT1367" s="26"/>
      <c r="CU1367" s="24"/>
      <c r="CV1367" s="26"/>
      <c r="CW1367" s="26"/>
      <c r="CX1367" s="26"/>
      <c r="CY1367" s="46"/>
      <c r="CZ1367" s="28"/>
      <c r="DA1367" s="28"/>
      <c r="DB1367" s="35"/>
      <c r="DE1367" s="31">
        <f t="shared" si="130"/>
        <v>24922.5</v>
      </c>
    </row>
    <row r="1368" spans="1:109" ht="67.5" x14ac:dyDescent="0.25">
      <c r="A1368" s="36">
        <v>1435</v>
      </c>
      <c r="B1368" s="38" t="s">
        <v>1562</v>
      </c>
      <c r="C1368" s="33" t="s">
        <v>43</v>
      </c>
      <c r="D1368" s="40">
        <v>5</v>
      </c>
      <c r="E1368" s="22">
        <v>5</v>
      </c>
      <c r="F1368" s="22" t="s">
        <v>1473</v>
      </c>
      <c r="G1368" s="22" t="s">
        <v>1474</v>
      </c>
      <c r="H1368" s="22" t="s">
        <v>124</v>
      </c>
      <c r="I1368" s="22"/>
      <c r="J1368" s="22"/>
      <c r="K1368" s="22"/>
      <c r="L1368" s="23" t="s">
        <v>1557</v>
      </c>
      <c r="M1368" s="23"/>
      <c r="N1368" s="22" t="s">
        <v>124</v>
      </c>
      <c r="O1368" s="22"/>
      <c r="P1368" s="22"/>
      <c r="Q1368" s="22"/>
      <c r="R1368" s="24"/>
      <c r="S1368" s="24"/>
      <c r="T1368" s="24"/>
      <c r="U1368" s="24"/>
      <c r="V1368" s="24"/>
      <c r="W1368" s="24"/>
      <c r="X1368" s="26"/>
      <c r="Y1368" s="26"/>
      <c r="Z1368" s="26"/>
      <c r="AA1368" s="24"/>
      <c r="AB1368" s="24"/>
      <c r="AC1368" s="24"/>
      <c r="AD1368" s="24"/>
      <c r="AE1368" s="24"/>
      <c r="AF1368" s="24"/>
      <c r="AG1368" s="24"/>
      <c r="AH1368" s="24"/>
      <c r="AI1368" s="24"/>
      <c r="AJ1368" s="24"/>
      <c r="AK1368" s="24"/>
      <c r="AL1368" s="24"/>
      <c r="AM1368" s="24"/>
      <c r="AN1368" s="26"/>
      <c r="AO1368" s="26"/>
      <c r="AP1368" s="26"/>
      <c r="AQ1368" s="24"/>
      <c r="AR1368" s="26"/>
      <c r="AS1368" s="26"/>
      <c r="AT1368" s="26"/>
      <c r="AU1368" s="24"/>
      <c r="AV1368" s="24"/>
      <c r="AW1368" s="24"/>
      <c r="AX1368" s="24"/>
      <c r="AY1368" s="24"/>
      <c r="AZ1368" s="26">
        <v>95000</v>
      </c>
      <c r="BA1368" s="26">
        <v>0</v>
      </c>
      <c r="BB1368" s="26">
        <f t="shared" si="135"/>
        <v>95000</v>
      </c>
      <c r="BC1368" s="24"/>
      <c r="BD1368" s="26"/>
      <c r="BE1368" s="26"/>
      <c r="BF1368" s="26"/>
      <c r="BG1368" s="24"/>
      <c r="BH1368" s="26"/>
      <c r="BI1368" s="26"/>
      <c r="BJ1368" s="26"/>
      <c r="BK1368" s="24"/>
      <c r="BL1368" s="26"/>
      <c r="BM1368" s="26"/>
      <c r="BN1368" s="26"/>
      <c r="BO1368" s="24"/>
      <c r="BP1368" s="26"/>
      <c r="BQ1368" s="26"/>
      <c r="BR1368" s="26"/>
      <c r="BS1368" s="24"/>
      <c r="BT1368" s="24"/>
      <c r="BU1368" s="24"/>
      <c r="BV1368" s="24"/>
      <c r="BW1368" s="24"/>
      <c r="BX1368" s="26"/>
      <c r="BY1368" s="26"/>
      <c r="BZ1368" s="26"/>
      <c r="CA1368" s="24"/>
      <c r="CB1368" s="26"/>
      <c r="CC1368" s="26"/>
      <c r="CD1368" s="26"/>
      <c r="CE1368" s="24"/>
      <c r="CF1368" s="26"/>
      <c r="CG1368" s="26"/>
      <c r="CH1368" s="26"/>
      <c r="CI1368" s="24"/>
      <c r="CJ1368" s="26"/>
      <c r="CK1368" s="26"/>
      <c r="CL1368" s="26"/>
      <c r="CM1368" s="24"/>
      <c r="CN1368" s="26"/>
      <c r="CO1368" s="26"/>
      <c r="CP1368" s="26"/>
      <c r="CQ1368" s="24"/>
      <c r="CR1368" s="26"/>
      <c r="CS1368" s="26"/>
      <c r="CT1368" s="26"/>
      <c r="CU1368" s="24"/>
      <c r="CV1368" s="26"/>
      <c r="CW1368" s="26"/>
      <c r="CX1368" s="26"/>
      <c r="CY1368" s="46"/>
      <c r="CZ1368" s="28"/>
      <c r="DA1368" s="28"/>
      <c r="DB1368" s="35"/>
      <c r="DE1368" s="31">
        <f t="shared" si="130"/>
        <v>95000</v>
      </c>
    </row>
    <row r="1369" spans="1:109" ht="67.5" x14ac:dyDescent="0.25">
      <c r="A1369" s="18">
        <v>1436</v>
      </c>
      <c r="B1369" s="38" t="s">
        <v>1563</v>
      </c>
      <c r="C1369" s="33" t="s">
        <v>43</v>
      </c>
      <c r="D1369" s="40">
        <v>5</v>
      </c>
      <c r="E1369" s="22">
        <v>5</v>
      </c>
      <c r="F1369" s="22" t="s">
        <v>1473</v>
      </c>
      <c r="G1369" s="22" t="s">
        <v>1474</v>
      </c>
      <c r="H1369" s="22" t="s">
        <v>124</v>
      </c>
      <c r="I1369" s="22"/>
      <c r="J1369" s="22"/>
      <c r="K1369" s="22"/>
      <c r="L1369" s="23" t="s">
        <v>1557</v>
      </c>
      <c r="M1369" s="23"/>
      <c r="N1369" s="22" t="s">
        <v>124</v>
      </c>
      <c r="O1369" s="22"/>
      <c r="P1369" s="22"/>
      <c r="Q1369" s="22"/>
      <c r="R1369" s="24"/>
      <c r="S1369" s="24"/>
      <c r="T1369" s="24"/>
      <c r="U1369" s="24"/>
      <c r="V1369" s="24"/>
      <c r="W1369" s="24"/>
      <c r="X1369" s="26"/>
      <c r="Y1369" s="26"/>
      <c r="Z1369" s="26"/>
      <c r="AA1369" s="24"/>
      <c r="AB1369" s="24"/>
      <c r="AC1369" s="24"/>
      <c r="AD1369" s="24"/>
      <c r="AE1369" s="24"/>
      <c r="AF1369" s="24"/>
      <c r="AG1369" s="24"/>
      <c r="AH1369" s="24"/>
      <c r="AI1369" s="24"/>
      <c r="AJ1369" s="24"/>
      <c r="AK1369" s="24"/>
      <c r="AL1369" s="24"/>
      <c r="AM1369" s="24"/>
      <c r="AN1369" s="26"/>
      <c r="AO1369" s="26"/>
      <c r="AP1369" s="26"/>
      <c r="AQ1369" s="24"/>
      <c r="AR1369" s="26"/>
      <c r="AS1369" s="26"/>
      <c r="AT1369" s="26"/>
      <c r="AU1369" s="24"/>
      <c r="AV1369" s="24"/>
      <c r="AW1369" s="24"/>
      <c r="AX1369" s="24"/>
      <c r="AY1369" s="24"/>
      <c r="AZ1369" s="26">
        <v>95000</v>
      </c>
      <c r="BA1369" s="26">
        <v>0</v>
      </c>
      <c r="BB1369" s="26">
        <f t="shared" si="135"/>
        <v>95000</v>
      </c>
      <c r="BC1369" s="24"/>
      <c r="BD1369" s="26"/>
      <c r="BE1369" s="26"/>
      <c r="BF1369" s="26"/>
      <c r="BG1369" s="24"/>
      <c r="BH1369" s="26"/>
      <c r="BI1369" s="26"/>
      <c r="BJ1369" s="26"/>
      <c r="BK1369" s="24"/>
      <c r="BL1369" s="26"/>
      <c r="BM1369" s="26"/>
      <c r="BN1369" s="26"/>
      <c r="BO1369" s="24"/>
      <c r="BP1369" s="26"/>
      <c r="BQ1369" s="26"/>
      <c r="BR1369" s="26"/>
      <c r="BS1369" s="24"/>
      <c r="BT1369" s="24"/>
      <c r="BU1369" s="24"/>
      <c r="BV1369" s="24"/>
      <c r="BW1369" s="24"/>
      <c r="BX1369" s="26"/>
      <c r="BY1369" s="26"/>
      <c r="BZ1369" s="26"/>
      <c r="CA1369" s="24"/>
      <c r="CB1369" s="26"/>
      <c r="CC1369" s="26"/>
      <c r="CD1369" s="26"/>
      <c r="CE1369" s="24"/>
      <c r="CF1369" s="26">
        <v>79000</v>
      </c>
      <c r="CG1369" s="26">
        <v>0</v>
      </c>
      <c r="CH1369" s="26">
        <f t="shared" si="136"/>
        <v>79000</v>
      </c>
      <c r="CI1369" s="24"/>
      <c r="CJ1369" s="26"/>
      <c r="CK1369" s="26"/>
      <c r="CL1369" s="26"/>
      <c r="CM1369" s="24"/>
      <c r="CN1369" s="26"/>
      <c r="CO1369" s="26"/>
      <c r="CP1369" s="26"/>
      <c r="CQ1369" s="24"/>
      <c r="CR1369" s="26"/>
      <c r="CS1369" s="26"/>
      <c r="CT1369" s="26"/>
      <c r="CU1369" s="24"/>
      <c r="CV1369" s="26"/>
      <c r="CW1369" s="26"/>
      <c r="CX1369" s="26"/>
      <c r="CY1369" s="46"/>
      <c r="CZ1369" s="28"/>
      <c r="DA1369" s="28"/>
      <c r="DB1369" s="35"/>
      <c r="DE1369" s="31">
        <f t="shared" si="130"/>
        <v>87000</v>
      </c>
    </row>
    <row r="1370" spans="1:109" ht="67.5" x14ac:dyDescent="0.25">
      <c r="A1370" s="18">
        <v>1437</v>
      </c>
      <c r="B1370" s="38" t="s">
        <v>1564</v>
      </c>
      <c r="C1370" s="33" t="s">
        <v>43</v>
      </c>
      <c r="D1370" s="40">
        <v>5</v>
      </c>
      <c r="E1370" s="22">
        <v>5</v>
      </c>
      <c r="F1370" s="22" t="s">
        <v>1473</v>
      </c>
      <c r="G1370" s="22" t="s">
        <v>1474</v>
      </c>
      <c r="H1370" s="22" t="s">
        <v>124</v>
      </c>
      <c r="I1370" s="22"/>
      <c r="J1370" s="22"/>
      <c r="K1370" s="22"/>
      <c r="L1370" s="23" t="s">
        <v>1557</v>
      </c>
      <c r="M1370" s="23"/>
      <c r="N1370" s="22" t="s">
        <v>124</v>
      </c>
      <c r="O1370" s="22"/>
      <c r="P1370" s="22"/>
      <c r="Q1370" s="22"/>
      <c r="R1370" s="24"/>
      <c r="S1370" s="24"/>
      <c r="T1370" s="24"/>
      <c r="U1370" s="24"/>
      <c r="V1370" s="24"/>
      <c r="W1370" s="24"/>
      <c r="X1370" s="26"/>
      <c r="Y1370" s="26"/>
      <c r="Z1370" s="26"/>
      <c r="AA1370" s="24"/>
      <c r="AB1370" s="24"/>
      <c r="AC1370" s="24"/>
      <c r="AD1370" s="24"/>
      <c r="AE1370" s="24"/>
      <c r="AF1370" s="24"/>
      <c r="AG1370" s="24"/>
      <c r="AH1370" s="24"/>
      <c r="AI1370" s="24"/>
      <c r="AJ1370" s="24"/>
      <c r="AK1370" s="24"/>
      <c r="AL1370" s="24"/>
      <c r="AM1370" s="24"/>
      <c r="AN1370" s="26"/>
      <c r="AO1370" s="26"/>
      <c r="AP1370" s="26"/>
      <c r="AQ1370" s="24"/>
      <c r="AR1370" s="26"/>
      <c r="AS1370" s="26"/>
      <c r="AT1370" s="26"/>
      <c r="AU1370" s="24"/>
      <c r="AV1370" s="24"/>
      <c r="AW1370" s="24"/>
      <c r="AX1370" s="24"/>
      <c r="AY1370" s="24"/>
      <c r="AZ1370" s="26">
        <v>95000</v>
      </c>
      <c r="BA1370" s="26">
        <v>0</v>
      </c>
      <c r="BB1370" s="26">
        <f t="shared" si="135"/>
        <v>95000</v>
      </c>
      <c r="BC1370" s="24"/>
      <c r="BD1370" s="26"/>
      <c r="BE1370" s="26"/>
      <c r="BF1370" s="26"/>
      <c r="BG1370" s="24"/>
      <c r="BH1370" s="26"/>
      <c r="BI1370" s="26"/>
      <c r="BJ1370" s="26"/>
      <c r="BK1370" s="24"/>
      <c r="BL1370" s="26"/>
      <c r="BM1370" s="26"/>
      <c r="BN1370" s="26"/>
      <c r="BO1370" s="24"/>
      <c r="BP1370" s="26"/>
      <c r="BQ1370" s="26"/>
      <c r="BR1370" s="26"/>
      <c r="BS1370" s="24"/>
      <c r="BT1370" s="24"/>
      <c r="BU1370" s="24"/>
      <c r="BV1370" s="24"/>
      <c r="BW1370" s="24"/>
      <c r="BX1370" s="26"/>
      <c r="BY1370" s="26"/>
      <c r="BZ1370" s="26"/>
      <c r="CA1370" s="24"/>
      <c r="CB1370" s="26"/>
      <c r="CC1370" s="26"/>
      <c r="CD1370" s="26"/>
      <c r="CE1370" s="24"/>
      <c r="CF1370" s="26">
        <v>81000</v>
      </c>
      <c r="CG1370" s="26">
        <v>0</v>
      </c>
      <c r="CH1370" s="26">
        <f t="shared" si="136"/>
        <v>81000</v>
      </c>
      <c r="CI1370" s="24"/>
      <c r="CJ1370" s="26"/>
      <c r="CK1370" s="26"/>
      <c r="CL1370" s="26"/>
      <c r="CM1370" s="24"/>
      <c r="CN1370" s="26"/>
      <c r="CO1370" s="26"/>
      <c r="CP1370" s="26"/>
      <c r="CQ1370" s="24"/>
      <c r="CR1370" s="26"/>
      <c r="CS1370" s="26"/>
      <c r="CT1370" s="26"/>
      <c r="CU1370" s="24"/>
      <c r="CV1370" s="26"/>
      <c r="CW1370" s="26"/>
      <c r="CX1370" s="26"/>
      <c r="CY1370" s="46"/>
      <c r="CZ1370" s="28"/>
      <c r="DA1370" s="28"/>
      <c r="DB1370" s="35"/>
      <c r="DE1370" s="31">
        <f t="shared" si="130"/>
        <v>88000</v>
      </c>
    </row>
    <row r="1371" spans="1:109" ht="67.5" x14ac:dyDescent="0.25">
      <c r="A1371" s="36">
        <v>1438</v>
      </c>
      <c r="B1371" s="38" t="s">
        <v>1565</v>
      </c>
      <c r="C1371" s="33" t="s">
        <v>43</v>
      </c>
      <c r="D1371" s="40">
        <v>5</v>
      </c>
      <c r="E1371" s="22">
        <v>5</v>
      </c>
      <c r="F1371" s="22" t="s">
        <v>1473</v>
      </c>
      <c r="G1371" s="22" t="s">
        <v>1474</v>
      </c>
      <c r="H1371" s="22" t="s">
        <v>124</v>
      </c>
      <c r="I1371" s="22"/>
      <c r="J1371" s="22"/>
      <c r="K1371" s="22"/>
      <c r="L1371" s="23" t="s">
        <v>1557</v>
      </c>
      <c r="M1371" s="23"/>
      <c r="N1371" s="22" t="s">
        <v>124</v>
      </c>
      <c r="O1371" s="22"/>
      <c r="P1371" s="22"/>
      <c r="Q1371" s="22"/>
      <c r="R1371" s="24"/>
      <c r="S1371" s="24"/>
      <c r="T1371" s="24"/>
      <c r="U1371" s="24"/>
      <c r="V1371" s="24"/>
      <c r="W1371" s="24"/>
      <c r="X1371" s="26"/>
      <c r="Y1371" s="26"/>
      <c r="Z1371" s="26"/>
      <c r="AA1371" s="24"/>
      <c r="AB1371" s="24"/>
      <c r="AC1371" s="24"/>
      <c r="AD1371" s="24"/>
      <c r="AE1371" s="24"/>
      <c r="AF1371" s="24"/>
      <c r="AG1371" s="24"/>
      <c r="AH1371" s="24"/>
      <c r="AI1371" s="24"/>
      <c r="AJ1371" s="24"/>
      <c r="AK1371" s="24"/>
      <c r="AL1371" s="24"/>
      <c r="AM1371" s="24"/>
      <c r="AN1371" s="26"/>
      <c r="AO1371" s="26"/>
      <c r="AP1371" s="26"/>
      <c r="AQ1371" s="24"/>
      <c r="AR1371" s="26"/>
      <c r="AS1371" s="26"/>
      <c r="AT1371" s="26"/>
      <c r="AU1371" s="24"/>
      <c r="AV1371" s="24"/>
      <c r="AW1371" s="24"/>
      <c r="AX1371" s="24"/>
      <c r="AY1371" s="24"/>
      <c r="AZ1371" s="26">
        <v>130000</v>
      </c>
      <c r="BA1371" s="26">
        <v>0</v>
      </c>
      <c r="BB1371" s="26">
        <f t="shared" si="135"/>
        <v>130000</v>
      </c>
      <c r="BC1371" s="24"/>
      <c r="BD1371" s="26"/>
      <c r="BE1371" s="26"/>
      <c r="BF1371" s="26"/>
      <c r="BG1371" s="24"/>
      <c r="BH1371" s="26"/>
      <c r="BI1371" s="26"/>
      <c r="BJ1371" s="26"/>
      <c r="BK1371" s="24"/>
      <c r="BL1371" s="26"/>
      <c r="BM1371" s="26"/>
      <c r="BN1371" s="26"/>
      <c r="BO1371" s="24"/>
      <c r="BP1371" s="26"/>
      <c r="BQ1371" s="26"/>
      <c r="BR1371" s="26"/>
      <c r="BS1371" s="24"/>
      <c r="BT1371" s="24"/>
      <c r="BU1371" s="24"/>
      <c r="BV1371" s="24"/>
      <c r="BW1371" s="24"/>
      <c r="BX1371" s="26"/>
      <c r="BY1371" s="26"/>
      <c r="BZ1371" s="26"/>
      <c r="CA1371" s="24"/>
      <c r="CB1371" s="26"/>
      <c r="CC1371" s="26"/>
      <c r="CD1371" s="26"/>
      <c r="CE1371" s="24"/>
      <c r="CF1371" s="26">
        <v>120000</v>
      </c>
      <c r="CG1371" s="26">
        <v>0</v>
      </c>
      <c r="CH1371" s="26">
        <f t="shared" si="136"/>
        <v>120000</v>
      </c>
      <c r="CI1371" s="24"/>
      <c r="CJ1371" s="26"/>
      <c r="CK1371" s="26"/>
      <c r="CL1371" s="26"/>
      <c r="CM1371" s="24"/>
      <c r="CN1371" s="26"/>
      <c r="CO1371" s="26"/>
      <c r="CP1371" s="26"/>
      <c r="CQ1371" s="24"/>
      <c r="CR1371" s="26"/>
      <c r="CS1371" s="26"/>
      <c r="CT1371" s="26"/>
      <c r="CU1371" s="24"/>
      <c r="CV1371" s="26"/>
      <c r="CW1371" s="26"/>
      <c r="CX1371" s="26"/>
      <c r="CY1371" s="46"/>
      <c r="CZ1371" s="28"/>
      <c r="DA1371" s="28"/>
      <c r="DB1371" s="35"/>
      <c r="DE1371" s="31">
        <f t="shared" si="130"/>
        <v>125000</v>
      </c>
    </row>
    <row r="1372" spans="1:109" x14ac:dyDescent="0.25">
      <c r="A1372" s="41">
        <v>1459</v>
      </c>
      <c r="B1372" s="19" t="s">
        <v>1566</v>
      </c>
      <c r="C1372" s="130" t="s">
        <v>202</v>
      </c>
      <c r="D1372" s="21">
        <v>1</v>
      </c>
      <c r="E1372" s="22">
        <v>1</v>
      </c>
      <c r="F1372" s="22" t="s">
        <v>1473</v>
      </c>
      <c r="G1372" s="22" t="s">
        <v>1474</v>
      </c>
      <c r="H1372" s="22"/>
      <c r="I1372" s="22"/>
      <c r="J1372" s="22"/>
      <c r="K1372" s="22"/>
      <c r="L1372" s="23"/>
      <c r="M1372" s="23"/>
      <c r="N1372" s="22"/>
      <c r="O1372" s="22"/>
      <c r="P1372" s="22"/>
      <c r="Q1372" s="22"/>
      <c r="R1372" s="24"/>
      <c r="S1372" s="24"/>
      <c r="T1372" s="24"/>
      <c r="U1372" s="24"/>
      <c r="V1372" s="24"/>
      <c r="W1372" s="24"/>
      <c r="X1372" s="26"/>
      <c r="Y1372" s="26"/>
      <c r="Z1372" s="26"/>
      <c r="AA1372" s="24"/>
      <c r="AB1372" s="24"/>
      <c r="AC1372" s="24"/>
      <c r="AD1372" s="24"/>
      <c r="AE1372" s="24"/>
      <c r="AF1372" s="24"/>
      <c r="AG1372" s="24"/>
      <c r="AH1372" s="24"/>
      <c r="AI1372" s="24"/>
      <c r="AJ1372" s="24"/>
      <c r="AK1372" s="24"/>
      <c r="AL1372" s="24"/>
      <c r="AM1372" s="24"/>
      <c r="AN1372" s="26"/>
      <c r="AO1372" s="26"/>
      <c r="AP1372" s="26"/>
      <c r="AQ1372" s="24"/>
      <c r="AR1372" s="26"/>
      <c r="AS1372" s="26"/>
      <c r="AT1372" s="26"/>
      <c r="AU1372" s="24"/>
      <c r="AV1372" s="24"/>
      <c r="AW1372" s="24"/>
      <c r="AX1372" s="24"/>
      <c r="AY1372" s="24"/>
      <c r="AZ1372" s="26"/>
      <c r="BA1372" s="26"/>
      <c r="BB1372" s="26"/>
      <c r="BC1372" s="24"/>
      <c r="BD1372" s="26"/>
      <c r="BE1372" s="26"/>
      <c r="BF1372" s="26"/>
      <c r="BG1372" s="24"/>
      <c r="BH1372" s="26"/>
      <c r="BI1372" s="26"/>
      <c r="BJ1372" s="26"/>
      <c r="BK1372" s="24"/>
      <c r="BL1372" s="26"/>
      <c r="BM1372" s="26"/>
      <c r="BN1372" s="26"/>
      <c r="BO1372" s="24"/>
      <c r="BP1372" s="26"/>
      <c r="BQ1372" s="26"/>
      <c r="BR1372" s="26"/>
      <c r="BS1372" s="24"/>
      <c r="BT1372" s="24"/>
      <c r="BU1372" s="24"/>
      <c r="BV1372" s="24"/>
      <c r="BW1372" s="24"/>
      <c r="BX1372" s="26"/>
      <c r="BY1372" s="26"/>
      <c r="BZ1372" s="26"/>
      <c r="CA1372" s="24"/>
      <c r="CB1372" s="26"/>
      <c r="CC1372" s="26"/>
      <c r="CD1372" s="26"/>
      <c r="CE1372" s="24"/>
      <c r="CF1372" s="26"/>
      <c r="CG1372" s="26"/>
      <c r="CH1372" s="26"/>
      <c r="CI1372" s="24"/>
      <c r="CJ1372" s="26"/>
      <c r="CK1372" s="26"/>
      <c r="CL1372" s="26"/>
      <c r="CM1372" s="24"/>
      <c r="CN1372" s="26"/>
      <c r="CO1372" s="26"/>
      <c r="CP1372" s="26"/>
      <c r="CQ1372" s="24"/>
      <c r="CR1372" s="26"/>
      <c r="CS1372" s="26"/>
      <c r="CT1372" s="26"/>
      <c r="CU1372" s="24"/>
      <c r="CV1372" s="26"/>
      <c r="CW1372" s="26"/>
      <c r="CX1372" s="26"/>
      <c r="CY1372" s="46"/>
      <c r="CZ1372" s="28"/>
      <c r="DA1372" s="28"/>
      <c r="DB1372" s="35"/>
      <c r="DE1372" s="31" t="e">
        <f t="shared" si="130"/>
        <v>#NUM!</v>
      </c>
    </row>
    <row r="1373" spans="1:109" ht="22.5" x14ac:dyDescent="0.25">
      <c r="A1373" s="41">
        <v>1465</v>
      </c>
      <c r="B1373" s="38" t="s">
        <v>1567</v>
      </c>
      <c r="C1373" s="33" t="s">
        <v>202</v>
      </c>
      <c r="D1373" s="40">
        <v>1</v>
      </c>
      <c r="E1373" s="22">
        <v>1</v>
      </c>
      <c r="F1373" s="22" t="s">
        <v>1473</v>
      </c>
      <c r="G1373" s="22" t="s">
        <v>1474</v>
      </c>
      <c r="H1373" s="22"/>
      <c r="I1373" s="22"/>
      <c r="J1373" s="22"/>
      <c r="K1373" s="22"/>
      <c r="L1373" s="23"/>
      <c r="M1373" s="23"/>
      <c r="N1373" s="22"/>
      <c r="O1373" s="22"/>
      <c r="P1373" s="22"/>
      <c r="Q1373" s="22"/>
      <c r="R1373" s="24"/>
      <c r="S1373" s="24"/>
      <c r="T1373" s="24"/>
      <c r="U1373" s="24"/>
      <c r="V1373" s="24"/>
      <c r="W1373" s="24"/>
      <c r="X1373" s="26"/>
      <c r="Y1373" s="26"/>
      <c r="Z1373" s="26"/>
      <c r="AA1373" s="24"/>
      <c r="AB1373" s="24"/>
      <c r="AC1373" s="24"/>
      <c r="AD1373" s="24"/>
      <c r="AE1373" s="24"/>
      <c r="AF1373" s="24"/>
      <c r="AG1373" s="24"/>
      <c r="AH1373" s="24"/>
      <c r="AI1373" s="24"/>
      <c r="AJ1373" s="24"/>
      <c r="AK1373" s="24"/>
      <c r="AL1373" s="24"/>
      <c r="AM1373" s="24"/>
      <c r="AN1373" s="26">
        <v>2600000</v>
      </c>
      <c r="AO1373" s="26">
        <v>0</v>
      </c>
      <c r="AP1373" s="26">
        <f t="shared" si="134"/>
        <v>2600000</v>
      </c>
      <c r="AQ1373" s="24"/>
      <c r="AR1373" s="26"/>
      <c r="AS1373" s="26"/>
      <c r="AT1373" s="26"/>
      <c r="AU1373" s="24"/>
      <c r="AV1373" s="24"/>
      <c r="AW1373" s="24"/>
      <c r="AX1373" s="24"/>
      <c r="AY1373" s="24"/>
      <c r="AZ1373" s="26"/>
      <c r="BA1373" s="26"/>
      <c r="BB1373" s="26"/>
      <c r="BC1373" s="24"/>
      <c r="BD1373" s="26"/>
      <c r="BE1373" s="26"/>
      <c r="BF1373" s="26"/>
      <c r="BG1373" s="24"/>
      <c r="BH1373" s="26"/>
      <c r="BI1373" s="26"/>
      <c r="BJ1373" s="26"/>
      <c r="BK1373" s="24"/>
      <c r="BL1373" s="26"/>
      <c r="BM1373" s="26"/>
      <c r="BN1373" s="26"/>
      <c r="BO1373" s="24"/>
      <c r="BP1373" s="26"/>
      <c r="BQ1373" s="26"/>
      <c r="BR1373" s="26"/>
      <c r="BS1373" s="24"/>
      <c r="BT1373" s="24"/>
      <c r="BU1373" s="24"/>
      <c r="BV1373" s="24"/>
      <c r="BW1373" s="24"/>
      <c r="BX1373" s="26"/>
      <c r="BY1373" s="26"/>
      <c r="BZ1373" s="26"/>
      <c r="CA1373" s="24"/>
      <c r="CB1373" s="26"/>
      <c r="CC1373" s="26"/>
      <c r="CD1373" s="26"/>
      <c r="CE1373" s="24"/>
      <c r="CF1373" s="26">
        <v>1980000</v>
      </c>
      <c r="CG1373" s="26">
        <v>0</v>
      </c>
      <c r="CH1373" s="26">
        <f t="shared" si="136"/>
        <v>1980000</v>
      </c>
      <c r="CI1373" s="24"/>
      <c r="CJ1373" s="26"/>
      <c r="CK1373" s="26"/>
      <c r="CL1373" s="26"/>
      <c r="CM1373" s="24"/>
      <c r="CN1373" s="26"/>
      <c r="CO1373" s="26"/>
      <c r="CP1373" s="26"/>
      <c r="CQ1373" s="24"/>
      <c r="CR1373" s="26"/>
      <c r="CS1373" s="26"/>
      <c r="CT1373" s="26"/>
      <c r="CU1373" s="24"/>
      <c r="CV1373" s="26"/>
      <c r="CW1373" s="26"/>
      <c r="CX1373" s="26"/>
      <c r="CY1373" s="46"/>
      <c r="CZ1373" s="28"/>
      <c r="DA1373" s="28"/>
      <c r="DB1373" s="35"/>
      <c r="DE1373" s="31">
        <f t="shared" si="130"/>
        <v>2290000</v>
      </c>
    </row>
    <row r="1374" spans="1:109" x14ac:dyDescent="0.25">
      <c r="A1374" s="37">
        <v>1479</v>
      </c>
      <c r="B1374" s="38" t="s">
        <v>1568</v>
      </c>
      <c r="C1374" s="33" t="s">
        <v>202</v>
      </c>
      <c r="D1374" s="40">
        <v>1</v>
      </c>
      <c r="E1374" s="22">
        <v>1</v>
      </c>
      <c r="F1374" s="22" t="s">
        <v>1473</v>
      </c>
      <c r="G1374" s="22" t="s">
        <v>1474</v>
      </c>
      <c r="H1374" s="22"/>
      <c r="I1374" s="22"/>
      <c r="J1374" s="22"/>
      <c r="K1374" s="22"/>
      <c r="L1374" s="23"/>
      <c r="M1374" s="23"/>
      <c r="N1374" s="22"/>
      <c r="O1374" s="22"/>
      <c r="P1374" s="22"/>
      <c r="Q1374" s="22"/>
      <c r="R1374" s="24"/>
      <c r="S1374" s="24"/>
      <c r="T1374" s="24"/>
      <c r="U1374" s="24"/>
      <c r="V1374" s="24"/>
      <c r="W1374" s="24"/>
      <c r="X1374" s="26"/>
      <c r="Y1374" s="26"/>
      <c r="Z1374" s="26"/>
      <c r="AA1374" s="24"/>
      <c r="AB1374" s="24"/>
      <c r="AC1374" s="24"/>
      <c r="AD1374" s="24"/>
      <c r="AE1374" s="24"/>
      <c r="AF1374" s="24"/>
      <c r="AG1374" s="24"/>
      <c r="AH1374" s="24"/>
      <c r="AI1374" s="24"/>
      <c r="AJ1374" s="24"/>
      <c r="AK1374" s="24"/>
      <c r="AL1374" s="24"/>
      <c r="AM1374" s="24"/>
      <c r="AN1374" s="26">
        <v>2200000</v>
      </c>
      <c r="AO1374" s="26">
        <v>0</v>
      </c>
      <c r="AP1374" s="26">
        <f t="shared" si="134"/>
        <v>2200000</v>
      </c>
      <c r="AQ1374" s="24"/>
      <c r="AR1374" s="26"/>
      <c r="AS1374" s="26"/>
      <c r="AT1374" s="26"/>
      <c r="AU1374" s="24"/>
      <c r="AV1374" s="24"/>
      <c r="AW1374" s="24"/>
      <c r="AX1374" s="24"/>
      <c r="AY1374" s="24"/>
      <c r="AZ1374" s="26"/>
      <c r="BA1374" s="26"/>
      <c r="BB1374" s="26"/>
      <c r="BC1374" s="24"/>
      <c r="BD1374" s="26"/>
      <c r="BE1374" s="26"/>
      <c r="BF1374" s="26"/>
      <c r="BG1374" s="24"/>
      <c r="BH1374" s="26"/>
      <c r="BI1374" s="26"/>
      <c r="BJ1374" s="26"/>
      <c r="BK1374" s="24"/>
      <c r="BL1374" s="26"/>
      <c r="BM1374" s="26"/>
      <c r="BN1374" s="26"/>
      <c r="BO1374" s="24"/>
      <c r="BP1374" s="26"/>
      <c r="BQ1374" s="26"/>
      <c r="BR1374" s="26"/>
      <c r="BS1374" s="24"/>
      <c r="BT1374" s="24"/>
      <c r="BU1374" s="24"/>
      <c r="BV1374" s="24"/>
      <c r="BW1374" s="24"/>
      <c r="BX1374" s="26"/>
      <c r="BY1374" s="26"/>
      <c r="BZ1374" s="26"/>
      <c r="CA1374" s="24"/>
      <c r="CB1374" s="26"/>
      <c r="CC1374" s="26"/>
      <c r="CD1374" s="26"/>
      <c r="CE1374" s="24"/>
      <c r="CF1374" s="26">
        <v>1980000</v>
      </c>
      <c r="CG1374" s="26">
        <v>0</v>
      </c>
      <c r="CH1374" s="26">
        <f t="shared" si="136"/>
        <v>1980000</v>
      </c>
      <c r="CI1374" s="24"/>
      <c r="CJ1374" s="26"/>
      <c r="CK1374" s="26"/>
      <c r="CL1374" s="26"/>
      <c r="CM1374" s="24"/>
      <c r="CN1374" s="26"/>
      <c r="CO1374" s="26"/>
      <c r="CP1374" s="26"/>
      <c r="CQ1374" s="24"/>
      <c r="CR1374" s="26"/>
      <c r="CS1374" s="26"/>
      <c r="CT1374" s="26"/>
      <c r="CU1374" s="24"/>
      <c r="CV1374" s="26"/>
      <c r="CW1374" s="26"/>
      <c r="CX1374" s="26"/>
      <c r="CY1374" s="46"/>
      <c r="CZ1374" s="28"/>
      <c r="DA1374" s="28"/>
      <c r="DB1374" s="35"/>
      <c r="DE1374" s="31">
        <f t="shared" si="130"/>
        <v>2090000</v>
      </c>
    </row>
    <row r="1375" spans="1:109" ht="33.75" x14ac:dyDescent="0.25">
      <c r="A1375" s="37">
        <v>1482</v>
      </c>
      <c r="B1375" s="19" t="s">
        <v>1569</v>
      </c>
      <c r="C1375" s="33" t="s">
        <v>202</v>
      </c>
      <c r="D1375" s="21">
        <v>1</v>
      </c>
      <c r="E1375" s="22">
        <v>1</v>
      </c>
      <c r="F1375" s="22" t="s">
        <v>1473</v>
      </c>
      <c r="G1375" s="22" t="s">
        <v>1474</v>
      </c>
      <c r="H1375" s="22"/>
      <c r="I1375" s="22"/>
      <c r="J1375" s="22"/>
      <c r="K1375" s="22"/>
      <c r="L1375" s="23"/>
      <c r="M1375" s="23"/>
      <c r="N1375" s="22"/>
      <c r="O1375" s="22"/>
      <c r="P1375" s="22"/>
      <c r="Q1375" s="22"/>
      <c r="R1375" s="24"/>
      <c r="S1375" s="24"/>
      <c r="T1375" s="24"/>
      <c r="U1375" s="24"/>
      <c r="V1375" s="24"/>
      <c r="W1375" s="24"/>
      <c r="X1375" s="26"/>
      <c r="Y1375" s="26"/>
      <c r="Z1375" s="26"/>
      <c r="AA1375" s="24"/>
      <c r="AB1375" s="24"/>
      <c r="AC1375" s="24"/>
      <c r="AD1375" s="24"/>
      <c r="AE1375" s="24"/>
      <c r="AF1375" s="24"/>
      <c r="AG1375" s="24"/>
      <c r="AH1375" s="24"/>
      <c r="AI1375" s="24"/>
      <c r="AJ1375" s="24"/>
      <c r="AK1375" s="24"/>
      <c r="AL1375" s="24"/>
      <c r="AM1375" s="24"/>
      <c r="AN1375" s="26"/>
      <c r="AO1375" s="26"/>
      <c r="AP1375" s="26"/>
      <c r="AQ1375" s="24"/>
      <c r="AR1375" s="26"/>
      <c r="AS1375" s="26"/>
      <c r="AT1375" s="26"/>
      <c r="AU1375" s="24"/>
      <c r="AV1375" s="24"/>
      <c r="AW1375" s="24"/>
      <c r="AX1375" s="24"/>
      <c r="AY1375" s="24"/>
      <c r="AZ1375" s="26"/>
      <c r="BA1375" s="26"/>
      <c r="BB1375" s="26"/>
      <c r="BC1375" s="24"/>
      <c r="BD1375" s="26"/>
      <c r="BE1375" s="26"/>
      <c r="BF1375" s="26"/>
      <c r="BG1375" s="24"/>
      <c r="BH1375" s="26"/>
      <c r="BI1375" s="26"/>
      <c r="BJ1375" s="26"/>
      <c r="BK1375" s="24"/>
      <c r="BL1375" s="26"/>
      <c r="BM1375" s="26"/>
      <c r="BN1375" s="26"/>
      <c r="BO1375" s="24"/>
      <c r="BP1375" s="26"/>
      <c r="BQ1375" s="26"/>
      <c r="BR1375" s="26"/>
      <c r="BS1375" s="24"/>
      <c r="BT1375" s="24"/>
      <c r="BU1375" s="24"/>
      <c r="BV1375" s="24"/>
      <c r="BW1375" s="24"/>
      <c r="BX1375" s="26"/>
      <c r="BY1375" s="26"/>
      <c r="BZ1375" s="26"/>
      <c r="CA1375" s="24"/>
      <c r="CB1375" s="26">
        <v>2242400</v>
      </c>
      <c r="CC1375" s="26">
        <v>0</v>
      </c>
      <c r="CD1375" s="26">
        <f>+CB1375+CC1375</f>
        <v>2242400</v>
      </c>
      <c r="CE1375" s="24"/>
      <c r="CF1375" s="26">
        <v>1980000</v>
      </c>
      <c r="CG1375" s="26">
        <v>0</v>
      </c>
      <c r="CH1375" s="26">
        <f t="shared" si="136"/>
        <v>1980000</v>
      </c>
      <c r="CI1375" s="24"/>
      <c r="CJ1375" s="26"/>
      <c r="CK1375" s="26"/>
      <c r="CL1375" s="26"/>
      <c r="CM1375" s="24"/>
      <c r="CN1375" s="26"/>
      <c r="CO1375" s="26"/>
      <c r="CP1375" s="26"/>
      <c r="CQ1375" s="24"/>
      <c r="CR1375" s="26"/>
      <c r="CS1375" s="26"/>
      <c r="CT1375" s="26"/>
      <c r="CU1375" s="24"/>
      <c r="CV1375" s="26"/>
      <c r="CW1375" s="26"/>
      <c r="CX1375" s="26"/>
      <c r="CY1375" s="46"/>
      <c r="CZ1375" s="28"/>
      <c r="DA1375" s="28"/>
      <c r="DB1375" s="35"/>
      <c r="DE1375" s="31">
        <f t="shared" si="130"/>
        <v>2111200</v>
      </c>
    </row>
    <row r="1376" spans="1:109" x14ac:dyDescent="0.25">
      <c r="A1376" s="41">
        <v>1483</v>
      </c>
      <c r="B1376" s="19" t="s">
        <v>1570</v>
      </c>
      <c r="C1376" s="33" t="s">
        <v>202</v>
      </c>
      <c r="D1376" s="21">
        <v>1</v>
      </c>
      <c r="E1376" s="22">
        <v>1</v>
      </c>
      <c r="F1376" s="22" t="s">
        <v>1473</v>
      </c>
      <c r="G1376" s="22" t="s">
        <v>1474</v>
      </c>
      <c r="H1376" s="22"/>
      <c r="I1376" s="22"/>
      <c r="J1376" s="22"/>
      <c r="K1376" s="22"/>
      <c r="L1376" s="23"/>
      <c r="M1376" s="23"/>
      <c r="N1376" s="22"/>
      <c r="O1376" s="22"/>
      <c r="P1376" s="22"/>
      <c r="Q1376" s="22"/>
      <c r="R1376" s="24"/>
      <c r="S1376" s="24"/>
      <c r="T1376" s="24"/>
      <c r="U1376" s="24"/>
      <c r="V1376" s="24"/>
      <c r="W1376" s="24"/>
      <c r="X1376" s="26"/>
      <c r="Y1376" s="26"/>
      <c r="Z1376" s="26"/>
      <c r="AA1376" s="24"/>
      <c r="AB1376" s="24"/>
      <c r="AC1376" s="24"/>
      <c r="AD1376" s="24"/>
      <c r="AE1376" s="24"/>
      <c r="AF1376" s="24"/>
      <c r="AG1376" s="24"/>
      <c r="AH1376" s="24"/>
      <c r="AI1376" s="24"/>
      <c r="AJ1376" s="24"/>
      <c r="AK1376" s="24"/>
      <c r="AL1376" s="24"/>
      <c r="AM1376" s="24"/>
      <c r="AN1376" s="26"/>
      <c r="AO1376" s="26"/>
      <c r="AP1376" s="26"/>
      <c r="AQ1376" s="24"/>
      <c r="AR1376" s="26"/>
      <c r="AS1376" s="26"/>
      <c r="AT1376" s="26"/>
      <c r="AU1376" s="24"/>
      <c r="AV1376" s="24"/>
      <c r="AW1376" s="24"/>
      <c r="AX1376" s="24"/>
      <c r="AY1376" s="24"/>
      <c r="AZ1376" s="26"/>
      <c r="BA1376" s="26"/>
      <c r="BB1376" s="26"/>
      <c r="BC1376" s="24"/>
      <c r="BD1376" s="26"/>
      <c r="BE1376" s="26"/>
      <c r="BF1376" s="26"/>
      <c r="BG1376" s="24"/>
      <c r="BH1376" s="26"/>
      <c r="BI1376" s="26"/>
      <c r="BJ1376" s="26"/>
      <c r="BK1376" s="24"/>
      <c r="BL1376" s="26"/>
      <c r="BM1376" s="26"/>
      <c r="BN1376" s="26"/>
      <c r="BO1376" s="24"/>
      <c r="BP1376" s="26"/>
      <c r="BQ1376" s="26"/>
      <c r="BR1376" s="26"/>
      <c r="BS1376" s="24"/>
      <c r="BT1376" s="24"/>
      <c r="BU1376" s="24"/>
      <c r="BV1376" s="24"/>
      <c r="BW1376" s="24"/>
      <c r="BX1376" s="26"/>
      <c r="BY1376" s="26"/>
      <c r="BZ1376" s="26"/>
      <c r="CA1376" s="24"/>
      <c r="CB1376" s="26">
        <v>2242400</v>
      </c>
      <c r="CC1376" s="26">
        <v>0</v>
      </c>
      <c r="CD1376" s="26">
        <f>+CB1376+CC1376</f>
        <v>2242400</v>
      </c>
      <c r="CE1376" s="24"/>
      <c r="CF1376" s="26"/>
      <c r="CG1376" s="26"/>
      <c r="CH1376" s="26"/>
      <c r="CI1376" s="24"/>
      <c r="CJ1376" s="26"/>
      <c r="CK1376" s="26"/>
      <c r="CL1376" s="26"/>
      <c r="CM1376" s="24"/>
      <c r="CN1376" s="26"/>
      <c r="CO1376" s="26"/>
      <c r="CP1376" s="26"/>
      <c r="CQ1376" s="24"/>
      <c r="CR1376" s="26"/>
      <c r="CS1376" s="26"/>
      <c r="CT1376" s="26"/>
      <c r="CU1376" s="24"/>
      <c r="CV1376" s="26"/>
      <c r="CW1376" s="26"/>
      <c r="CX1376" s="26"/>
      <c r="CY1376" s="46"/>
      <c r="CZ1376" s="28"/>
      <c r="DA1376" s="28"/>
      <c r="DB1376" s="35"/>
      <c r="DE1376" s="31">
        <f t="shared" si="130"/>
        <v>2242400</v>
      </c>
    </row>
    <row r="1377" spans="1:109" x14ac:dyDescent="0.25">
      <c r="A1377" s="37">
        <v>1484</v>
      </c>
      <c r="B1377" s="19" t="s">
        <v>1571</v>
      </c>
      <c r="C1377" s="33" t="s">
        <v>202</v>
      </c>
      <c r="D1377" s="21">
        <v>1</v>
      </c>
      <c r="E1377" s="22">
        <v>1</v>
      </c>
      <c r="F1377" s="22" t="s">
        <v>1473</v>
      </c>
      <c r="G1377" s="22" t="s">
        <v>1474</v>
      </c>
      <c r="H1377" s="22"/>
      <c r="I1377" s="22"/>
      <c r="J1377" s="22"/>
      <c r="K1377" s="22"/>
      <c r="L1377" s="23"/>
      <c r="M1377" s="23"/>
      <c r="N1377" s="22"/>
      <c r="O1377" s="22"/>
      <c r="P1377" s="22"/>
      <c r="Q1377" s="22"/>
      <c r="R1377" s="24"/>
      <c r="S1377" s="24"/>
      <c r="T1377" s="24"/>
      <c r="U1377" s="24"/>
      <c r="V1377" s="24"/>
      <c r="W1377" s="24"/>
      <c r="X1377" s="26"/>
      <c r="Y1377" s="26"/>
      <c r="Z1377" s="26"/>
      <c r="AA1377" s="24"/>
      <c r="AB1377" s="24"/>
      <c r="AC1377" s="24"/>
      <c r="AD1377" s="24"/>
      <c r="AE1377" s="24"/>
      <c r="AF1377" s="24"/>
      <c r="AG1377" s="24"/>
      <c r="AH1377" s="24"/>
      <c r="AI1377" s="24"/>
      <c r="AJ1377" s="24"/>
      <c r="AK1377" s="24"/>
      <c r="AL1377" s="24"/>
      <c r="AM1377" s="24"/>
      <c r="AN1377" s="26"/>
      <c r="AO1377" s="26"/>
      <c r="AP1377" s="26"/>
      <c r="AQ1377" s="24"/>
      <c r="AR1377" s="26"/>
      <c r="AS1377" s="26"/>
      <c r="AT1377" s="26"/>
      <c r="AU1377" s="24"/>
      <c r="AV1377" s="24"/>
      <c r="AW1377" s="24"/>
      <c r="AX1377" s="24"/>
      <c r="AY1377" s="24"/>
      <c r="AZ1377" s="26"/>
      <c r="BA1377" s="26"/>
      <c r="BB1377" s="26"/>
      <c r="BC1377" s="24"/>
      <c r="BD1377" s="26"/>
      <c r="BE1377" s="26"/>
      <c r="BF1377" s="26"/>
      <c r="BG1377" s="24"/>
      <c r="BH1377" s="26"/>
      <c r="BI1377" s="26"/>
      <c r="BJ1377" s="26"/>
      <c r="BK1377" s="24"/>
      <c r="BL1377" s="26"/>
      <c r="BM1377" s="26"/>
      <c r="BN1377" s="26"/>
      <c r="BO1377" s="24"/>
      <c r="BP1377" s="26"/>
      <c r="BQ1377" s="26"/>
      <c r="BR1377" s="26"/>
      <c r="BS1377" s="24"/>
      <c r="BT1377" s="24"/>
      <c r="BU1377" s="24"/>
      <c r="BV1377" s="24"/>
      <c r="BW1377" s="24"/>
      <c r="BX1377" s="26"/>
      <c r="BY1377" s="26"/>
      <c r="BZ1377" s="26"/>
      <c r="CA1377" s="24"/>
      <c r="CB1377" s="26">
        <v>2242400</v>
      </c>
      <c r="CC1377" s="26">
        <v>0</v>
      </c>
      <c r="CD1377" s="26">
        <f>+CB1377+CC1377</f>
        <v>2242400</v>
      </c>
      <c r="CE1377" s="24"/>
      <c r="CF1377" s="26"/>
      <c r="CG1377" s="26"/>
      <c r="CH1377" s="26"/>
      <c r="CI1377" s="24"/>
      <c r="CJ1377" s="26"/>
      <c r="CK1377" s="26"/>
      <c r="CL1377" s="26"/>
      <c r="CM1377" s="24"/>
      <c r="CN1377" s="26"/>
      <c r="CO1377" s="26"/>
      <c r="CP1377" s="26"/>
      <c r="CQ1377" s="24"/>
      <c r="CR1377" s="26"/>
      <c r="CS1377" s="26"/>
      <c r="CT1377" s="26"/>
      <c r="CU1377" s="24"/>
      <c r="CV1377" s="26"/>
      <c r="CW1377" s="26"/>
      <c r="CX1377" s="26"/>
      <c r="CY1377" s="46"/>
      <c r="CZ1377" s="28"/>
      <c r="DA1377" s="28"/>
      <c r="DB1377" s="35"/>
      <c r="DE1377" s="31">
        <f t="shared" si="130"/>
        <v>2242400</v>
      </c>
    </row>
    <row r="1378" spans="1:109" ht="22.5" x14ac:dyDescent="0.25">
      <c r="A1378" s="37">
        <v>1487</v>
      </c>
      <c r="B1378" s="38" t="s">
        <v>1572</v>
      </c>
      <c r="C1378" s="33" t="s">
        <v>43</v>
      </c>
      <c r="D1378" s="40">
        <v>1</v>
      </c>
      <c r="E1378" s="22">
        <v>1</v>
      </c>
      <c r="F1378" s="22" t="s">
        <v>1473</v>
      </c>
      <c r="G1378" s="22" t="s">
        <v>1474</v>
      </c>
      <c r="H1378" s="22"/>
      <c r="I1378" s="22"/>
      <c r="J1378" s="22"/>
      <c r="K1378" s="22"/>
      <c r="L1378" s="23"/>
      <c r="M1378" s="23"/>
      <c r="N1378" s="22"/>
      <c r="O1378" s="22"/>
      <c r="P1378" s="22"/>
      <c r="Q1378" s="22"/>
      <c r="R1378" s="24"/>
      <c r="S1378" s="24"/>
      <c r="T1378" s="24"/>
      <c r="U1378" s="24"/>
      <c r="V1378" s="24"/>
      <c r="W1378" s="24"/>
      <c r="X1378" s="26">
        <f>VLOOKUP(A1378,'[12]instrumentacion (486)'!$A$1:$V$494,20,0)</f>
        <v>110838</v>
      </c>
      <c r="Y1378" s="26">
        <f>VLOOKUP(A1378,'[12]instrumentacion (486)'!$A$1:$V$488,21,0)</f>
        <v>0</v>
      </c>
      <c r="Z1378" s="26">
        <f>+X1378+Y1378</f>
        <v>110838</v>
      </c>
      <c r="AA1378" s="24"/>
      <c r="AB1378" s="24"/>
      <c r="AC1378" s="24"/>
      <c r="AD1378" s="24"/>
      <c r="AE1378" s="24"/>
      <c r="AF1378" s="24"/>
      <c r="AG1378" s="24"/>
      <c r="AH1378" s="24"/>
      <c r="AI1378" s="24"/>
      <c r="AJ1378" s="24"/>
      <c r="AK1378" s="24"/>
      <c r="AL1378" s="24"/>
      <c r="AM1378" s="24"/>
      <c r="AN1378" s="26">
        <v>49333.333333333336</v>
      </c>
      <c r="AO1378" s="26">
        <v>0</v>
      </c>
      <c r="AP1378" s="26">
        <f t="shared" si="134"/>
        <v>49333.333333333336</v>
      </c>
      <c r="AQ1378" s="24"/>
      <c r="AR1378" s="26"/>
      <c r="AS1378" s="26"/>
      <c r="AT1378" s="26"/>
      <c r="AU1378" s="24"/>
      <c r="AV1378" s="24"/>
      <c r="AW1378" s="24"/>
      <c r="AX1378" s="24"/>
      <c r="AY1378" s="24"/>
      <c r="AZ1378" s="26"/>
      <c r="BA1378" s="26"/>
      <c r="BB1378" s="26"/>
      <c r="BC1378" s="24"/>
      <c r="BD1378" s="26"/>
      <c r="BE1378" s="26"/>
      <c r="BF1378" s="26"/>
      <c r="BG1378" s="24"/>
      <c r="BH1378" s="26">
        <v>112800</v>
      </c>
      <c r="BI1378" s="26">
        <v>0</v>
      </c>
      <c r="BJ1378" s="26">
        <f t="shared" si="131"/>
        <v>112800</v>
      </c>
      <c r="BK1378" s="24"/>
      <c r="BL1378" s="26"/>
      <c r="BM1378" s="26"/>
      <c r="BN1378" s="26"/>
      <c r="BO1378" s="24"/>
      <c r="BP1378" s="26"/>
      <c r="BQ1378" s="26"/>
      <c r="BR1378" s="26"/>
      <c r="BS1378" s="24"/>
      <c r="BT1378" s="24"/>
      <c r="BU1378" s="24"/>
      <c r="BV1378" s="24"/>
      <c r="BW1378" s="24"/>
      <c r="BX1378" s="26"/>
      <c r="BY1378" s="26"/>
      <c r="BZ1378" s="26"/>
      <c r="CA1378" s="24"/>
      <c r="CB1378" s="26"/>
      <c r="CC1378" s="26"/>
      <c r="CD1378" s="26"/>
      <c r="CE1378" s="24"/>
      <c r="CF1378" s="26"/>
      <c r="CG1378" s="26"/>
      <c r="CH1378" s="26"/>
      <c r="CI1378" s="24"/>
      <c r="CJ1378" s="26"/>
      <c r="CK1378" s="26"/>
      <c r="CL1378" s="26"/>
      <c r="CM1378" s="24"/>
      <c r="CN1378" s="26"/>
      <c r="CO1378" s="26"/>
      <c r="CP1378" s="26"/>
      <c r="CQ1378" s="24"/>
      <c r="CR1378" s="26"/>
      <c r="CS1378" s="26"/>
      <c r="CT1378" s="26"/>
      <c r="CU1378" s="24"/>
      <c r="CV1378" s="26">
        <f>VLOOKUP(A1378,'[13]instrumentacion (486)'!$A$1:$V$494,19,0)</f>
        <v>45984</v>
      </c>
      <c r="CW1378" s="26">
        <f>VLOOKUP(A1378,'[13]instrumentacion (486)'!$A$1:$V$494,20,0)</f>
        <v>110838</v>
      </c>
      <c r="CX1378" s="26">
        <f>+CV1378+CW1378</f>
        <v>156822</v>
      </c>
      <c r="CY1378" s="46"/>
      <c r="CZ1378" s="28"/>
      <c r="DA1378" s="28"/>
      <c r="DB1378" s="35"/>
      <c r="DE1378" s="31">
        <f t="shared" si="130"/>
        <v>111819</v>
      </c>
    </row>
    <row r="1379" spans="1:109" x14ac:dyDescent="0.25">
      <c r="A1379" s="37">
        <v>1488</v>
      </c>
      <c r="B1379" s="19" t="s">
        <v>1573</v>
      </c>
      <c r="C1379" s="21" t="s">
        <v>43</v>
      </c>
      <c r="D1379" s="21">
        <v>1</v>
      </c>
      <c r="E1379" s="22">
        <v>1</v>
      </c>
      <c r="F1379" s="22" t="s">
        <v>1473</v>
      </c>
      <c r="G1379" s="22" t="s">
        <v>1474</v>
      </c>
      <c r="H1379" s="22"/>
      <c r="I1379" s="22"/>
      <c r="J1379" s="22"/>
      <c r="K1379" s="22"/>
      <c r="L1379" s="23"/>
      <c r="M1379" s="23"/>
      <c r="N1379" s="22"/>
      <c r="O1379" s="22"/>
      <c r="P1379" s="22"/>
      <c r="Q1379" s="22"/>
      <c r="R1379" s="24"/>
      <c r="S1379" s="24"/>
      <c r="T1379" s="24"/>
      <c r="U1379" s="24"/>
      <c r="V1379" s="24"/>
      <c r="W1379" s="24"/>
      <c r="X1379" s="26"/>
      <c r="Y1379" s="26"/>
      <c r="Z1379" s="26"/>
      <c r="AA1379" s="24"/>
      <c r="AB1379" s="24"/>
      <c r="AC1379" s="24"/>
      <c r="AD1379" s="24"/>
      <c r="AE1379" s="24"/>
      <c r="AF1379" s="24"/>
      <c r="AG1379" s="24"/>
      <c r="AH1379" s="24"/>
      <c r="AI1379" s="24"/>
      <c r="AJ1379" s="24"/>
      <c r="AK1379" s="24"/>
      <c r="AL1379" s="24"/>
      <c r="AM1379" s="24"/>
      <c r="AN1379" s="26"/>
      <c r="AO1379" s="26"/>
      <c r="AP1379" s="26"/>
      <c r="AQ1379" s="24"/>
      <c r="AR1379" s="26"/>
      <c r="AS1379" s="26"/>
      <c r="AT1379" s="26"/>
      <c r="AU1379" s="24"/>
      <c r="AV1379" s="24"/>
      <c r="AW1379" s="24"/>
      <c r="AX1379" s="24"/>
      <c r="AY1379" s="24"/>
      <c r="AZ1379" s="26"/>
      <c r="BA1379" s="26"/>
      <c r="BB1379" s="26"/>
      <c r="BC1379" s="24"/>
      <c r="BD1379" s="26"/>
      <c r="BE1379" s="26"/>
      <c r="BF1379" s="26"/>
      <c r="BG1379" s="24"/>
      <c r="BH1379" s="26"/>
      <c r="BI1379" s="26"/>
      <c r="BJ1379" s="26"/>
      <c r="BK1379" s="24"/>
      <c r="BL1379" s="26"/>
      <c r="BM1379" s="26"/>
      <c r="BN1379" s="26"/>
      <c r="BO1379" s="24"/>
      <c r="BP1379" s="26"/>
      <c r="BQ1379" s="26"/>
      <c r="BR1379" s="26"/>
      <c r="BS1379" s="24"/>
      <c r="BT1379" s="24"/>
      <c r="BU1379" s="24"/>
      <c r="BV1379" s="24"/>
      <c r="BW1379" s="24"/>
      <c r="BX1379" s="26"/>
      <c r="BY1379" s="26"/>
      <c r="BZ1379" s="26"/>
      <c r="CA1379" s="24"/>
      <c r="CB1379" s="26"/>
      <c r="CC1379" s="26"/>
      <c r="CD1379" s="26"/>
      <c r="CE1379" s="24"/>
      <c r="CF1379" s="26"/>
      <c r="CG1379" s="26"/>
      <c r="CH1379" s="26"/>
      <c r="CI1379" s="24"/>
      <c r="CJ1379" s="26"/>
      <c r="CK1379" s="26"/>
      <c r="CL1379" s="26"/>
      <c r="CM1379" s="24"/>
      <c r="CN1379" s="26"/>
      <c r="CO1379" s="26"/>
      <c r="CP1379" s="26"/>
      <c r="CQ1379" s="24"/>
      <c r="CR1379" s="26"/>
      <c r="CS1379" s="26"/>
      <c r="CT1379" s="26"/>
      <c r="CU1379" s="24"/>
      <c r="CV1379" s="26"/>
      <c r="CW1379" s="26"/>
      <c r="CX1379" s="26"/>
      <c r="CY1379" s="46"/>
      <c r="CZ1379" s="28"/>
      <c r="DA1379" s="28"/>
      <c r="DB1379" s="35"/>
      <c r="DE1379" s="31" t="e">
        <f t="shared" si="130"/>
        <v>#NUM!</v>
      </c>
    </row>
    <row r="1380" spans="1:109" ht="56.25" x14ac:dyDescent="0.25">
      <c r="A1380" s="41">
        <v>1489</v>
      </c>
      <c r="B1380" s="38" t="s">
        <v>1574</v>
      </c>
      <c r="C1380" s="33" t="s">
        <v>43</v>
      </c>
      <c r="D1380" s="40">
        <v>1</v>
      </c>
      <c r="E1380" s="22">
        <v>1</v>
      </c>
      <c r="F1380" s="22" t="s">
        <v>1473</v>
      </c>
      <c r="G1380" s="22" t="s">
        <v>1474</v>
      </c>
      <c r="H1380" s="22"/>
      <c r="I1380" s="22"/>
      <c r="J1380" s="22"/>
      <c r="K1380" s="22"/>
      <c r="L1380" s="23"/>
      <c r="M1380" s="23"/>
      <c r="N1380" s="22"/>
      <c r="O1380" s="22"/>
      <c r="P1380" s="22"/>
      <c r="Q1380" s="22"/>
      <c r="R1380" s="24"/>
      <c r="S1380" s="24"/>
      <c r="T1380" s="24"/>
      <c r="U1380" s="24"/>
      <c r="V1380" s="24"/>
      <c r="W1380" s="24"/>
      <c r="X1380" s="26"/>
      <c r="Y1380" s="26"/>
      <c r="Z1380" s="26"/>
      <c r="AA1380" s="24"/>
      <c r="AB1380" s="24"/>
      <c r="AC1380" s="24"/>
      <c r="AD1380" s="24"/>
      <c r="AE1380" s="24"/>
      <c r="AF1380" s="24"/>
      <c r="AG1380" s="24"/>
      <c r="AH1380" s="24"/>
      <c r="AI1380" s="24"/>
      <c r="AJ1380" s="24"/>
      <c r="AK1380" s="24"/>
      <c r="AL1380" s="24"/>
      <c r="AM1380" s="24"/>
      <c r="AN1380" s="26"/>
      <c r="AO1380" s="26"/>
      <c r="AP1380" s="26"/>
      <c r="AQ1380" s="24"/>
      <c r="AR1380" s="26"/>
      <c r="AS1380" s="26"/>
      <c r="AT1380" s="26"/>
      <c r="AU1380" s="24"/>
      <c r="AV1380" s="24"/>
      <c r="AW1380" s="24"/>
      <c r="AX1380" s="24"/>
      <c r="AY1380" s="24"/>
      <c r="AZ1380" s="26"/>
      <c r="BA1380" s="26"/>
      <c r="BB1380" s="26"/>
      <c r="BC1380" s="24"/>
      <c r="BD1380" s="26"/>
      <c r="BE1380" s="26"/>
      <c r="BF1380" s="26"/>
      <c r="BG1380" s="24"/>
      <c r="BH1380" s="26">
        <v>1582600</v>
      </c>
      <c r="BI1380" s="26">
        <v>0</v>
      </c>
      <c r="BJ1380" s="26">
        <f t="shared" si="131"/>
        <v>1582600</v>
      </c>
      <c r="BK1380" s="24"/>
      <c r="BL1380" s="26"/>
      <c r="BM1380" s="26"/>
      <c r="BN1380" s="26"/>
      <c r="BO1380" s="24"/>
      <c r="BP1380" s="26"/>
      <c r="BQ1380" s="26"/>
      <c r="BR1380" s="26"/>
      <c r="BS1380" s="24"/>
      <c r="BT1380" s="24"/>
      <c r="BU1380" s="24"/>
      <c r="BV1380" s="24"/>
      <c r="BW1380" s="24"/>
      <c r="BX1380" s="26"/>
      <c r="BY1380" s="26"/>
      <c r="BZ1380" s="26"/>
      <c r="CA1380" s="24"/>
      <c r="CB1380" s="26"/>
      <c r="CC1380" s="26"/>
      <c r="CD1380" s="26"/>
      <c r="CE1380" s="24"/>
      <c r="CF1380" s="26"/>
      <c r="CG1380" s="26"/>
      <c r="CH1380" s="26"/>
      <c r="CI1380" s="24"/>
      <c r="CJ1380" s="26"/>
      <c r="CK1380" s="26"/>
      <c r="CL1380" s="26"/>
      <c r="CM1380" s="24"/>
      <c r="CN1380" s="26"/>
      <c r="CO1380" s="26"/>
      <c r="CP1380" s="26"/>
      <c r="CQ1380" s="24"/>
      <c r="CR1380" s="26"/>
      <c r="CS1380" s="26"/>
      <c r="CT1380" s="26"/>
      <c r="CU1380" s="24"/>
      <c r="CV1380" s="26"/>
      <c r="CW1380" s="26"/>
      <c r="CX1380" s="26"/>
      <c r="CY1380" s="46"/>
      <c r="CZ1380" s="28"/>
      <c r="DA1380" s="28"/>
      <c r="DB1380" s="35"/>
      <c r="DE1380" s="31">
        <f t="shared" si="130"/>
        <v>1582600</v>
      </c>
    </row>
    <row r="1381" spans="1:109" ht="56.25" x14ac:dyDescent="0.25">
      <c r="A1381" s="37">
        <v>1490</v>
      </c>
      <c r="B1381" s="38" t="s">
        <v>1575</v>
      </c>
      <c r="C1381" s="33" t="s">
        <v>43</v>
      </c>
      <c r="D1381" s="40">
        <v>1</v>
      </c>
      <c r="E1381" s="22">
        <v>1</v>
      </c>
      <c r="F1381" s="22" t="s">
        <v>1473</v>
      </c>
      <c r="G1381" s="22" t="s">
        <v>1474</v>
      </c>
      <c r="H1381" s="22"/>
      <c r="I1381" s="22"/>
      <c r="J1381" s="22"/>
      <c r="K1381" s="22"/>
      <c r="L1381" s="23"/>
      <c r="M1381" s="23"/>
      <c r="N1381" s="22"/>
      <c r="O1381" s="22"/>
      <c r="P1381" s="22"/>
      <c r="Q1381" s="22"/>
      <c r="R1381" s="24"/>
      <c r="S1381" s="24"/>
      <c r="T1381" s="24"/>
      <c r="U1381" s="24"/>
      <c r="V1381" s="24"/>
      <c r="W1381" s="24"/>
      <c r="X1381" s="26"/>
      <c r="Y1381" s="26"/>
      <c r="Z1381" s="26"/>
      <c r="AA1381" s="24"/>
      <c r="AB1381" s="24"/>
      <c r="AC1381" s="24"/>
      <c r="AD1381" s="24"/>
      <c r="AE1381" s="24"/>
      <c r="AF1381" s="24"/>
      <c r="AG1381" s="24"/>
      <c r="AH1381" s="24"/>
      <c r="AI1381" s="24"/>
      <c r="AJ1381" s="24"/>
      <c r="AK1381" s="24"/>
      <c r="AL1381" s="24"/>
      <c r="AM1381" s="24"/>
      <c r="AN1381" s="26"/>
      <c r="AO1381" s="26"/>
      <c r="AP1381" s="26"/>
      <c r="AQ1381" s="24"/>
      <c r="AR1381" s="26"/>
      <c r="AS1381" s="26"/>
      <c r="AT1381" s="26"/>
      <c r="AU1381" s="24"/>
      <c r="AV1381" s="24"/>
      <c r="AW1381" s="24"/>
      <c r="AX1381" s="24"/>
      <c r="AY1381" s="24"/>
      <c r="AZ1381" s="26"/>
      <c r="BA1381" s="26"/>
      <c r="BB1381" s="26"/>
      <c r="BC1381" s="24"/>
      <c r="BD1381" s="26"/>
      <c r="BE1381" s="26"/>
      <c r="BF1381" s="26"/>
      <c r="BG1381" s="24"/>
      <c r="BH1381" s="26">
        <v>2552600</v>
      </c>
      <c r="BI1381" s="26">
        <v>0</v>
      </c>
      <c r="BJ1381" s="26">
        <f t="shared" si="131"/>
        <v>2552600</v>
      </c>
      <c r="BK1381" s="24"/>
      <c r="BL1381" s="26"/>
      <c r="BM1381" s="26"/>
      <c r="BN1381" s="26"/>
      <c r="BO1381" s="24"/>
      <c r="BP1381" s="26"/>
      <c r="BQ1381" s="26"/>
      <c r="BR1381" s="26"/>
      <c r="BS1381" s="24"/>
      <c r="BT1381" s="24"/>
      <c r="BU1381" s="24"/>
      <c r="BV1381" s="24"/>
      <c r="BW1381" s="24"/>
      <c r="BX1381" s="26"/>
      <c r="BY1381" s="26"/>
      <c r="BZ1381" s="26"/>
      <c r="CA1381" s="24"/>
      <c r="CB1381" s="26"/>
      <c r="CC1381" s="26"/>
      <c r="CD1381" s="26"/>
      <c r="CE1381" s="24"/>
      <c r="CF1381" s="26"/>
      <c r="CG1381" s="26"/>
      <c r="CH1381" s="26"/>
      <c r="CI1381" s="24"/>
      <c r="CJ1381" s="26"/>
      <c r="CK1381" s="26"/>
      <c r="CL1381" s="26"/>
      <c r="CM1381" s="24"/>
      <c r="CN1381" s="26"/>
      <c r="CO1381" s="26"/>
      <c r="CP1381" s="26"/>
      <c r="CQ1381" s="24"/>
      <c r="CR1381" s="26"/>
      <c r="CS1381" s="26"/>
      <c r="CT1381" s="26"/>
      <c r="CU1381" s="24"/>
      <c r="CV1381" s="26"/>
      <c r="CW1381" s="26"/>
      <c r="CX1381" s="26"/>
      <c r="CY1381" s="46"/>
      <c r="CZ1381" s="28"/>
      <c r="DA1381" s="28"/>
      <c r="DB1381" s="35"/>
      <c r="DE1381" s="31">
        <f t="shared" si="130"/>
        <v>2552600</v>
      </c>
    </row>
    <row r="1382" spans="1:109" ht="56.25" x14ac:dyDescent="0.25">
      <c r="A1382" s="37">
        <v>1491</v>
      </c>
      <c r="B1382" s="38" t="s">
        <v>1576</v>
      </c>
      <c r="C1382" s="33" t="s">
        <v>43</v>
      </c>
      <c r="D1382" s="40">
        <v>1</v>
      </c>
      <c r="E1382" s="22">
        <v>1</v>
      </c>
      <c r="F1382" s="22" t="s">
        <v>1473</v>
      </c>
      <c r="G1382" s="22" t="s">
        <v>1474</v>
      </c>
      <c r="H1382" s="22"/>
      <c r="I1382" s="22"/>
      <c r="J1382" s="22"/>
      <c r="K1382" s="22"/>
      <c r="L1382" s="23"/>
      <c r="M1382" s="23"/>
      <c r="N1382" s="22"/>
      <c r="O1382" s="22"/>
      <c r="P1382" s="22"/>
      <c r="Q1382" s="22"/>
      <c r="R1382" s="24"/>
      <c r="S1382" s="24"/>
      <c r="T1382" s="24"/>
      <c r="U1382" s="24"/>
      <c r="V1382" s="24"/>
      <c r="W1382" s="24"/>
      <c r="X1382" s="26"/>
      <c r="Y1382" s="26"/>
      <c r="Z1382" s="26"/>
      <c r="AA1382" s="24"/>
      <c r="AB1382" s="24"/>
      <c r="AC1382" s="24"/>
      <c r="AD1382" s="24"/>
      <c r="AE1382" s="24"/>
      <c r="AF1382" s="24"/>
      <c r="AG1382" s="24"/>
      <c r="AH1382" s="24"/>
      <c r="AI1382" s="24"/>
      <c r="AJ1382" s="24"/>
      <c r="AK1382" s="24"/>
      <c r="AL1382" s="24"/>
      <c r="AM1382" s="24"/>
      <c r="AN1382" s="26"/>
      <c r="AO1382" s="26"/>
      <c r="AP1382" s="26"/>
      <c r="AQ1382" s="24"/>
      <c r="AR1382" s="26"/>
      <c r="AS1382" s="26"/>
      <c r="AT1382" s="26"/>
      <c r="AU1382" s="24"/>
      <c r="AV1382" s="24"/>
      <c r="AW1382" s="24"/>
      <c r="AX1382" s="24"/>
      <c r="AY1382" s="24"/>
      <c r="AZ1382" s="26"/>
      <c r="BA1382" s="26"/>
      <c r="BB1382" s="26"/>
      <c r="BC1382" s="24"/>
      <c r="BD1382" s="26"/>
      <c r="BE1382" s="26"/>
      <c r="BF1382" s="26"/>
      <c r="BG1382" s="24"/>
      <c r="BH1382" s="26">
        <v>3561700</v>
      </c>
      <c r="BI1382" s="26">
        <v>0</v>
      </c>
      <c r="BJ1382" s="26">
        <f t="shared" si="131"/>
        <v>3561700</v>
      </c>
      <c r="BK1382" s="24"/>
      <c r="BL1382" s="26"/>
      <c r="BM1382" s="26"/>
      <c r="BN1382" s="26"/>
      <c r="BO1382" s="24"/>
      <c r="BP1382" s="26"/>
      <c r="BQ1382" s="26"/>
      <c r="BR1382" s="26"/>
      <c r="BS1382" s="24"/>
      <c r="BT1382" s="24"/>
      <c r="BU1382" s="24"/>
      <c r="BV1382" s="24"/>
      <c r="BW1382" s="24"/>
      <c r="BX1382" s="26"/>
      <c r="BY1382" s="26"/>
      <c r="BZ1382" s="26"/>
      <c r="CA1382" s="24"/>
      <c r="CB1382" s="26"/>
      <c r="CC1382" s="26"/>
      <c r="CD1382" s="26"/>
      <c r="CE1382" s="24"/>
      <c r="CF1382" s="26"/>
      <c r="CG1382" s="26"/>
      <c r="CH1382" s="26"/>
      <c r="CI1382" s="24"/>
      <c r="CJ1382" s="26"/>
      <c r="CK1382" s="26"/>
      <c r="CL1382" s="26"/>
      <c r="CM1382" s="24"/>
      <c r="CN1382" s="26"/>
      <c r="CO1382" s="26"/>
      <c r="CP1382" s="26"/>
      <c r="CQ1382" s="24"/>
      <c r="CR1382" s="26"/>
      <c r="CS1382" s="26"/>
      <c r="CT1382" s="26"/>
      <c r="CU1382" s="24"/>
      <c r="CV1382" s="26"/>
      <c r="CW1382" s="26"/>
      <c r="CX1382" s="26"/>
      <c r="CY1382" s="46"/>
      <c r="CZ1382" s="28"/>
      <c r="DA1382" s="28"/>
      <c r="DB1382" s="35"/>
      <c r="DE1382" s="31">
        <f t="shared" si="130"/>
        <v>3561700</v>
      </c>
    </row>
    <row r="1383" spans="1:109" ht="22.5" x14ac:dyDescent="0.25">
      <c r="A1383" s="41">
        <v>1492</v>
      </c>
      <c r="B1383" s="38" t="s">
        <v>1577</v>
      </c>
      <c r="C1383" s="88" t="s">
        <v>43</v>
      </c>
      <c r="D1383" s="40">
        <v>1</v>
      </c>
      <c r="E1383" s="22">
        <v>1</v>
      </c>
      <c r="F1383" s="22" t="s">
        <v>1473</v>
      </c>
      <c r="G1383" s="22" t="s">
        <v>1474</v>
      </c>
      <c r="H1383" s="22"/>
      <c r="I1383" s="22"/>
      <c r="J1383" s="22"/>
      <c r="K1383" s="22"/>
      <c r="L1383" s="23"/>
      <c r="M1383" s="23"/>
      <c r="N1383" s="22"/>
      <c r="O1383" s="22"/>
      <c r="P1383" s="22"/>
      <c r="Q1383" s="22"/>
      <c r="R1383" s="24"/>
      <c r="S1383" s="24"/>
      <c r="T1383" s="24"/>
      <c r="U1383" s="24"/>
      <c r="V1383" s="24"/>
      <c r="W1383" s="24"/>
      <c r="X1383" s="26"/>
      <c r="Y1383" s="26"/>
      <c r="Z1383" s="26"/>
      <c r="AA1383" s="24"/>
      <c r="AB1383" s="24"/>
      <c r="AC1383" s="24"/>
      <c r="AD1383" s="24"/>
      <c r="AE1383" s="24"/>
      <c r="AF1383" s="24"/>
      <c r="AG1383" s="24"/>
      <c r="AH1383" s="24"/>
      <c r="AI1383" s="24"/>
      <c r="AJ1383" s="24"/>
      <c r="AK1383" s="24"/>
      <c r="AL1383" s="24"/>
      <c r="AM1383" s="24"/>
      <c r="AN1383" s="26">
        <v>953333.33333333337</v>
      </c>
      <c r="AO1383" s="26">
        <v>0</v>
      </c>
      <c r="AP1383" s="26">
        <f t="shared" si="134"/>
        <v>953333.33333333337</v>
      </c>
      <c r="AQ1383" s="24"/>
      <c r="AR1383" s="26"/>
      <c r="AS1383" s="26"/>
      <c r="AT1383" s="26"/>
      <c r="AU1383" s="24"/>
      <c r="AV1383" s="24"/>
      <c r="AW1383" s="24"/>
      <c r="AX1383" s="24"/>
      <c r="AY1383" s="24"/>
      <c r="AZ1383" s="26"/>
      <c r="BA1383" s="26"/>
      <c r="BB1383" s="26"/>
      <c r="BC1383" s="24"/>
      <c r="BD1383" s="26"/>
      <c r="BE1383" s="26"/>
      <c r="BF1383" s="26"/>
      <c r="BG1383" s="24"/>
      <c r="BH1383" s="26">
        <v>1065600</v>
      </c>
      <c r="BI1383" s="26">
        <v>0</v>
      </c>
      <c r="BJ1383" s="26">
        <f t="shared" si="131"/>
        <v>1065600</v>
      </c>
      <c r="BK1383" s="24"/>
      <c r="BL1383" s="26"/>
      <c r="BM1383" s="26"/>
      <c r="BN1383" s="26"/>
      <c r="BO1383" s="24"/>
      <c r="BP1383" s="26"/>
      <c r="BQ1383" s="26"/>
      <c r="BR1383" s="26"/>
      <c r="BS1383" s="24"/>
      <c r="BT1383" s="24"/>
      <c r="BU1383" s="24"/>
      <c r="BV1383" s="24"/>
      <c r="BW1383" s="24"/>
      <c r="BX1383" s="26"/>
      <c r="BY1383" s="26"/>
      <c r="BZ1383" s="26"/>
      <c r="CA1383" s="24"/>
      <c r="CB1383" s="26">
        <v>713500</v>
      </c>
      <c r="CC1383" s="26">
        <v>0</v>
      </c>
      <c r="CD1383" s="26">
        <f>+CB1383+CC1383</f>
        <v>713500</v>
      </c>
      <c r="CE1383" s="24"/>
      <c r="CF1383" s="26">
        <v>770000</v>
      </c>
      <c r="CG1383" s="26">
        <v>0</v>
      </c>
      <c r="CH1383" s="26">
        <f t="shared" si="136"/>
        <v>770000</v>
      </c>
      <c r="CI1383" s="24"/>
      <c r="CJ1383" s="26"/>
      <c r="CK1383" s="26"/>
      <c r="CL1383" s="26"/>
      <c r="CM1383" s="24"/>
      <c r="CN1383" s="26"/>
      <c r="CO1383" s="26"/>
      <c r="CP1383" s="26"/>
      <c r="CQ1383" s="24"/>
      <c r="CR1383" s="26">
        <f>VLOOKUP(A1383,'[14]instrumentacion (486)'!$A$1:$U$494,19,0)</f>
        <v>1250000</v>
      </c>
      <c r="CS1383" s="26">
        <f>VLOOKUP(A1383,'[14]instrumentacion (486)'!$A$1:$U$494,20,0)</f>
        <v>0</v>
      </c>
      <c r="CT1383" s="26">
        <f>+CR1383+CS1383</f>
        <v>1250000</v>
      </c>
      <c r="CU1383" s="24"/>
      <c r="CV1383" s="26"/>
      <c r="CW1383" s="26"/>
      <c r="CX1383" s="26"/>
      <c r="CY1383" s="46"/>
      <c r="CZ1383" s="28"/>
      <c r="DA1383" s="28"/>
      <c r="DB1383" s="35"/>
      <c r="DE1383" s="31">
        <f t="shared" si="130"/>
        <v>953333.33333333337</v>
      </c>
    </row>
    <row r="1384" spans="1:109" ht="22.5" x14ac:dyDescent="0.25">
      <c r="A1384" s="37">
        <v>1493</v>
      </c>
      <c r="B1384" s="39" t="s">
        <v>1578</v>
      </c>
      <c r="C1384" s="21" t="s">
        <v>43</v>
      </c>
      <c r="D1384" s="40">
        <v>10</v>
      </c>
      <c r="E1384" s="22">
        <v>10</v>
      </c>
      <c r="F1384" s="22" t="s">
        <v>1473</v>
      </c>
      <c r="G1384" s="22" t="s">
        <v>1474</v>
      </c>
      <c r="H1384" s="22"/>
      <c r="I1384" s="22"/>
      <c r="J1384" s="22"/>
      <c r="K1384" s="22"/>
      <c r="L1384" s="23"/>
      <c r="M1384" s="23"/>
      <c r="N1384" s="22"/>
      <c r="O1384" s="22"/>
      <c r="P1384" s="22"/>
      <c r="Q1384" s="22"/>
      <c r="R1384" s="24"/>
      <c r="S1384" s="24"/>
      <c r="T1384" s="24"/>
      <c r="U1384" s="24"/>
      <c r="V1384" s="24"/>
      <c r="W1384" s="24"/>
      <c r="X1384" s="26"/>
      <c r="Y1384" s="26"/>
      <c r="Z1384" s="26"/>
      <c r="AA1384" s="24"/>
      <c r="AB1384" s="24"/>
      <c r="AC1384" s="24"/>
      <c r="AD1384" s="24"/>
      <c r="AE1384" s="24"/>
      <c r="AF1384" s="24"/>
      <c r="AG1384" s="24"/>
      <c r="AH1384" s="24"/>
      <c r="AI1384" s="24"/>
      <c r="AJ1384" s="24"/>
      <c r="AK1384" s="24"/>
      <c r="AL1384" s="24"/>
      <c r="AM1384" s="24"/>
      <c r="AN1384" s="26"/>
      <c r="AO1384" s="26"/>
      <c r="AP1384" s="26"/>
      <c r="AQ1384" s="24"/>
      <c r="AR1384" s="26"/>
      <c r="AS1384" s="26"/>
      <c r="AT1384" s="26"/>
      <c r="AU1384" s="24"/>
      <c r="AV1384" s="24"/>
      <c r="AW1384" s="24"/>
      <c r="AX1384" s="24"/>
      <c r="AY1384" s="24"/>
      <c r="AZ1384" s="26"/>
      <c r="BA1384" s="26"/>
      <c r="BB1384" s="26"/>
      <c r="BC1384" s="24"/>
      <c r="BD1384" s="26"/>
      <c r="BE1384" s="26"/>
      <c r="BF1384" s="26"/>
      <c r="BG1384" s="24"/>
      <c r="BH1384" s="26">
        <v>1065600</v>
      </c>
      <c r="BI1384" s="26">
        <v>0</v>
      </c>
      <c r="BJ1384" s="26">
        <f t="shared" si="131"/>
        <v>1065600</v>
      </c>
      <c r="BK1384" s="24"/>
      <c r="BL1384" s="26"/>
      <c r="BM1384" s="26"/>
      <c r="BN1384" s="26"/>
      <c r="BO1384" s="24"/>
      <c r="BP1384" s="26"/>
      <c r="BQ1384" s="26"/>
      <c r="BR1384" s="26"/>
      <c r="BS1384" s="24"/>
      <c r="BT1384" s="24"/>
      <c r="BU1384" s="24"/>
      <c r="BV1384" s="24"/>
      <c r="BW1384" s="24"/>
      <c r="BX1384" s="26"/>
      <c r="BY1384" s="26"/>
      <c r="BZ1384" s="26"/>
      <c r="CA1384" s="24"/>
      <c r="CB1384" s="26">
        <v>1019300</v>
      </c>
      <c r="CC1384" s="26">
        <v>0</v>
      </c>
      <c r="CD1384" s="26">
        <f>+CB1384+CC1384</f>
        <v>1019300</v>
      </c>
      <c r="CE1384" s="24"/>
      <c r="CF1384" s="26">
        <v>770000</v>
      </c>
      <c r="CG1384" s="26">
        <v>0</v>
      </c>
      <c r="CH1384" s="26">
        <f t="shared" si="136"/>
        <v>770000</v>
      </c>
      <c r="CI1384" s="24"/>
      <c r="CJ1384" s="26"/>
      <c r="CK1384" s="26"/>
      <c r="CL1384" s="26"/>
      <c r="CM1384" s="24"/>
      <c r="CN1384" s="26"/>
      <c r="CO1384" s="26"/>
      <c r="CP1384" s="26"/>
      <c r="CQ1384" s="24"/>
      <c r="CR1384" s="26">
        <f>VLOOKUP(A1384,'[14]instrumentacion (486)'!$A$1:$U$494,19,0)</f>
        <v>1110000</v>
      </c>
      <c r="CS1384" s="26">
        <f>VLOOKUP(A1384,'[14]instrumentacion (486)'!$A$1:$U$494,20,0)</f>
        <v>0</v>
      </c>
      <c r="CT1384" s="26">
        <f>+CR1384+CS1384</f>
        <v>1110000</v>
      </c>
      <c r="CU1384" s="24"/>
      <c r="CV1384" s="26"/>
      <c r="CW1384" s="26"/>
      <c r="CX1384" s="26"/>
      <c r="CY1384" s="46"/>
      <c r="CZ1384" s="28"/>
      <c r="DA1384" s="28"/>
      <c r="DB1384" s="35"/>
      <c r="DE1384" s="31">
        <f t="shared" si="130"/>
        <v>1042450</v>
      </c>
    </row>
    <row r="1385" spans="1:109" x14ac:dyDescent="0.25">
      <c r="A1385" s="37">
        <v>1494</v>
      </c>
      <c r="B1385" s="19" t="s">
        <v>1579</v>
      </c>
      <c r="C1385" s="21" t="s">
        <v>43</v>
      </c>
      <c r="D1385" s="21">
        <v>1</v>
      </c>
      <c r="E1385" s="22">
        <v>1</v>
      </c>
      <c r="F1385" s="22" t="s">
        <v>1473</v>
      </c>
      <c r="G1385" s="22" t="s">
        <v>1474</v>
      </c>
      <c r="H1385" s="22"/>
      <c r="I1385" s="22"/>
      <c r="J1385" s="22"/>
      <c r="K1385" s="22"/>
      <c r="L1385" s="23"/>
      <c r="M1385" s="23"/>
      <c r="N1385" s="22"/>
      <c r="O1385" s="22"/>
      <c r="P1385" s="22"/>
      <c r="Q1385" s="22"/>
      <c r="R1385" s="24"/>
      <c r="S1385" s="24"/>
      <c r="T1385" s="24"/>
      <c r="U1385" s="24"/>
      <c r="V1385" s="24"/>
      <c r="W1385" s="24"/>
      <c r="X1385" s="26"/>
      <c r="Y1385" s="26"/>
      <c r="Z1385" s="26"/>
      <c r="AA1385" s="24"/>
      <c r="AB1385" s="24"/>
      <c r="AC1385" s="24"/>
      <c r="AD1385" s="24"/>
      <c r="AE1385" s="24"/>
      <c r="AF1385" s="24"/>
      <c r="AG1385" s="24"/>
      <c r="AH1385" s="24"/>
      <c r="AI1385" s="24"/>
      <c r="AJ1385" s="24"/>
      <c r="AK1385" s="24"/>
      <c r="AL1385" s="24"/>
      <c r="AM1385" s="24"/>
      <c r="AN1385" s="26"/>
      <c r="AO1385" s="26"/>
      <c r="AP1385" s="26"/>
      <c r="AQ1385" s="24"/>
      <c r="AR1385" s="26"/>
      <c r="AS1385" s="26"/>
      <c r="AT1385" s="26"/>
      <c r="AU1385" s="24"/>
      <c r="AV1385" s="24"/>
      <c r="AW1385" s="24"/>
      <c r="AX1385" s="24"/>
      <c r="AY1385" s="24"/>
      <c r="AZ1385" s="26"/>
      <c r="BA1385" s="26"/>
      <c r="BB1385" s="26"/>
      <c r="BC1385" s="24"/>
      <c r="BD1385" s="26"/>
      <c r="BE1385" s="26"/>
      <c r="BF1385" s="26"/>
      <c r="BG1385" s="24"/>
      <c r="BH1385" s="26"/>
      <c r="BI1385" s="26"/>
      <c r="BJ1385" s="26"/>
      <c r="BK1385" s="24"/>
      <c r="BL1385" s="26"/>
      <c r="BM1385" s="26"/>
      <c r="BN1385" s="26"/>
      <c r="BO1385" s="24"/>
      <c r="BP1385" s="26"/>
      <c r="BQ1385" s="26"/>
      <c r="BR1385" s="26"/>
      <c r="BS1385" s="24"/>
      <c r="BT1385" s="24"/>
      <c r="BU1385" s="24"/>
      <c r="BV1385" s="24"/>
      <c r="BW1385" s="24"/>
      <c r="BX1385" s="26"/>
      <c r="BY1385" s="26"/>
      <c r="BZ1385" s="26"/>
      <c r="CA1385" s="24"/>
      <c r="CB1385" s="26"/>
      <c r="CC1385" s="26"/>
      <c r="CD1385" s="26"/>
      <c r="CE1385" s="24"/>
      <c r="CF1385" s="26">
        <v>2200000</v>
      </c>
      <c r="CG1385" s="26">
        <v>0</v>
      </c>
      <c r="CH1385" s="26">
        <f t="shared" si="136"/>
        <v>2200000</v>
      </c>
      <c r="CI1385" s="24"/>
      <c r="CJ1385" s="26"/>
      <c r="CK1385" s="26"/>
      <c r="CL1385" s="26"/>
      <c r="CM1385" s="24"/>
      <c r="CN1385" s="26"/>
      <c r="CO1385" s="26"/>
      <c r="CP1385" s="26"/>
      <c r="CQ1385" s="24"/>
      <c r="CR1385" s="26"/>
      <c r="CS1385" s="26"/>
      <c r="CT1385" s="26"/>
      <c r="CU1385" s="24"/>
      <c r="CV1385" s="26"/>
      <c r="CW1385" s="26"/>
      <c r="CX1385" s="26"/>
      <c r="CY1385" s="46"/>
      <c r="CZ1385" s="28"/>
      <c r="DA1385" s="28"/>
      <c r="DB1385" s="35"/>
      <c r="DE1385" s="31">
        <f t="shared" si="130"/>
        <v>2200000</v>
      </c>
    </row>
    <row r="1386" spans="1:109" ht="22.5" x14ac:dyDescent="0.25">
      <c r="A1386" s="41">
        <v>1495</v>
      </c>
      <c r="B1386" s="19" t="s">
        <v>1580</v>
      </c>
      <c r="C1386" s="88" t="s">
        <v>43</v>
      </c>
      <c r="D1386" s="21">
        <v>1</v>
      </c>
      <c r="E1386" s="22">
        <v>1</v>
      </c>
      <c r="F1386" s="22" t="s">
        <v>1473</v>
      </c>
      <c r="G1386" s="22" t="s">
        <v>1474</v>
      </c>
      <c r="H1386" s="22"/>
      <c r="I1386" s="22"/>
      <c r="J1386" s="22"/>
      <c r="K1386" s="22"/>
      <c r="L1386" s="23"/>
      <c r="M1386" s="23"/>
      <c r="N1386" s="22"/>
      <c r="O1386" s="22"/>
      <c r="P1386" s="22"/>
      <c r="Q1386" s="22"/>
      <c r="R1386" s="24"/>
      <c r="S1386" s="24"/>
      <c r="T1386" s="24"/>
      <c r="U1386" s="24"/>
      <c r="V1386" s="24"/>
      <c r="W1386" s="24"/>
      <c r="X1386" s="26"/>
      <c r="Y1386" s="26"/>
      <c r="Z1386" s="26"/>
      <c r="AA1386" s="24"/>
      <c r="AB1386" s="24"/>
      <c r="AC1386" s="24"/>
      <c r="AD1386" s="24"/>
      <c r="AE1386" s="24"/>
      <c r="AF1386" s="24"/>
      <c r="AG1386" s="24"/>
      <c r="AH1386" s="24"/>
      <c r="AI1386" s="24"/>
      <c r="AJ1386" s="24"/>
      <c r="AK1386" s="24"/>
      <c r="AL1386" s="24"/>
      <c r="AM1386" s="24"/>
      <c r="AN1386" s="26"/>
      <c r="AO1386" s="26"/>
      <c r="AP1386" s="26"/>
      <c r="AQ1386" s="24"/>
      <c r="AR1386" s="26"/>
      <c r="AS1386" s="26"/>
      <c r="AT1386" s="26"/>
      <c r="AU1386" s="24"/>
      <c r="AV1386" s="24"/>
      <c r="AW1386" s="24"/>
      <c r="AX1386" s="24"/>
      <c r="AY1386" s="24"/>
      <c r="AZ1386" s="26"/>
      <c r="BA1386" s="26"/>
      <c r="BB1386" s="26"/>
      <c r="BC1386" s="24"/>
      <c r="BD1386" s="26"/>
      <c r="BE1386" s="26"/>
      <c r="BF1386" s="26"/>
      <c r="BG1386" s="24"/>
      <c r="BH1386" s="26">
        <v>5550300</v>
      </c>
      <c r="BI1386" s="26">
        <v>0</v>
      </c>
      <c r="BJ1386" s="26">
        <f t="shared" si="131"/>
        <v>5550300</v>
      </c>
      <c r="BK1386" s="24"/>
      <c r="BL1386" s="26"/>
      <c r="BM1386" s="26"/>
      <c r="BN1386" s="26"/>
      <c r="BO1386" s="24"/>
      <c r="BP1386" s="26"/>
      <c r="BQ1386" s="26"/>
      <c r="BR1386" s="26"/>
      <c r="BS1386" s="24"/>
      <c r="BT1386" s="24"/>
      <c r="BU1386" s="24"/>
      <c r="BV1386" s="24"/>
      <c r="BW1386" s="24"/>
      <c r="BX1386" s="26"/>
      <c r="BY1386" s="26"/>
      <c r="BZ1386" s="26"/>
      <c r="CA1386" s="24"/>
      <c r="CB1386" s="26"/>
      <c r="CC1386" s="26"/>
      <c r="CD1386" s="26"/>
      <c r="CE1386" s="24"/>
      <c r="CF1386" s="26"/>
      <c r="CG1386" s="26"/>
      <c r="CH1386" s="26"/>
      <c r="CI1386" s="24"/>
      <c r="CJ1386" s="26"/>
      <c r="CK1386" s="26"/>
      <c r="CL1386" s="26"/>
      <c r="CM1386" s="24"/>
      <c r="CN1386" s="26"/>
      <c r="CO1386" s="26"/>
      <c r="CP1386" s="26"/>
      <c r="CQ1386" s="24"/>
      <c r="CR1386" s="26"/>
      <c r="CS1386" s="26"/>
      <c r="CT1386" s="26"/>
      <c r="CU1386" s="24"/>
      <c r="CV1386" s="26"/>
      <c r="CW1386" s="26"/>
      <c r="CX1386" s="26"/>
      <c r="CY1386" s="46"/>
      <c r="CZ1386" s="28"/>
      <c r="DA1386" s="28"/>
      <c r="DB1386" s="35"/>
      <c r="DE1386" s="31">
        <f t="shared" si="130"/>
        <v>5550300</v>
      </c>
    </row>
    <row r="1387" spans="1:109" x14ac:dyDescent="0.25">
      <c r="A1387" s="37">
        <v>1499</v>
      </c>
      <c r="B1387" s="38" t="s">
        <v>1581</v>
      </c>
      <c r="C1387" s="33" t="s">
        <v>202</v>
      </c>
      <c r="D1387" s="40">
        <v>4</v>
      </c>
      <c r="E1387" s="22">
        <v>4</v>
      </c>
      <c r="F1387" s="22" t="s">
        <v>1473</v>
      </c>
      <c r="G1387" s="22" t="s">
        <v>1474</v>
      </c>
      <c r="H1387" s="22"/>
      <c r="I1387" s="22"/>
      <c r="J1387" s="22"/>
      <c r="K1387" s="22"/>
      <c r="L1387" s="23"/>
      <c r="M1387" s="23"/>
      <c r="N1387" s="22"/>
      <c r="O1387" s="22"/>
      <c r="P1387" s="22"/>
      <c r="Q1387" s="22"/>
      <c r="R1387" s="24"/>
      <c r="S1387" s="24"/>
      <c r="T1387" s="24"/>
      <c r="U1387" s="24"/>
      <c r="V1387" s="24"/>
      <c r="W1387" s="24"/>
      <c r="X1387" s="26"/>
      <c r="Y1387" s="26"/>
      <c r="Z1387" s="26"/>
      <c r="AA1387" s="24"/>
      <c r="AB1387" s="24"/>
      <c r="AC1387" s="24"/>
      <c r="AD1387" s="24"/>
      <c r="AE1387" s="24"/>
      <c r="AF1387" s="24"/>
      <c r="AG1387" s="24"/>
      <c r="AH1387" s="24"/>
      <c r="AI1387" s="24"/>
      <c r="AJ1387" s="24"/>
      <c r="AK1387" s="24"/>
      <c r="AL1387" s="24"/>
      <c r="AM1387" s="24"/>
      <c r="AN1387" s="26"/>
      <c r="AO1387" s="26"/>
      <c r="AP1387" s="26"/>
      <c r="AQ1387" s="24"/>
      <c r="AR1387" s="26"/>
      <c r="AS1387" s="26"/>
      <c r="AT1387" s="26"/>
      <c r="AU1387" s="24"/>
      <c r="AV1387" s="24"/>
      <c r="AW1387" s="24"/>
      <c r="AX1387" s="24"/>
      <c r="AY1387" s="24"/>
      <c r="AZ1387" s="26"/>
      <c r="BA1387" s="26"/>
      <c r="BB1387" s="26"/>
      <c r="BC1387" s="24"/>
      <c r="BD1387" s="26"/>
      <c r="BE1387" s="26"/>
      <c r="BF1387" s="26"/>
      <c r="BG1387" s="24"/>
      <c r="BH1387" s="26">
        <v>112900</v>
      </c>
      <c r="BI1387" s="26">
        <v>0</v>
      </c>
      <c r="BJ1387" s="26">
        <f t="shared" si="131"/>
        <v>112900</v>
      </c>
      <c r="BK1387" s="24"/>
      <c r="BL1387" s="26"/>
      <c r="BM1387" s="26"/>
      <c r="BN1387" s="26"/>
      <c r="BO1387" s="24"/>
      <c r="BP1387" s="26"/>
      <c r="BQ1387" s="26"/>
      <c r="BR1387" s="26"/>
      <c r="BS1387" s="24"/>
      <c r="BT1387" s="24"/>
      <c r="BU1387" s="24"/>
      <c r="BV1387" s="24"/>
      <c r="BW1387" s="24"/>
      <c r="BX1387" s="26"/>
      <c r="BY1387" s="26"/>
      <c r="BZ1387" s="26"/>
      <c r="CA1387" s="24"/>
      <c r="CB1387" s="26"/>
      <c r="CC1387" s="26"/>
      <c r="CD1387" s="26"/>
      <c r="CE1387" s="24"/>
      <c r="CF1387" s="26"/>
      <c r="CG1387" s="26"/>
      <c r="CH1387" s="26"/>
      <c r="CI1387" s="24"/>
      <c r="CJ1387" s="26"/>
      <c r="CK1387" s="26"/>
      <c r="CL1387" s="26"/>
      <c r="CM1387" s="24"/>
      <c r="CN1387" s="26">
        <v>131849</v>
      </c>
      <c r="CO1387" s="26">
        <v>0</v>
      </c>
      <c r="CP1387" s="26">
        <f t="shared" ref="CP1387:CP1427" si="137">+CN1387+CO1387</f>
        <v>131849</v>
      </c>
      <c r="CQ1387" s="24"/>
      <c r="CR1387" s="26"/>
      <c r="CS1387" s="26"/>
      <c r="CT1387" s="26"/>
      <c r="CU1387" s="24"/>
      <c r="CV1387" s="26"/>
      <c r="CW1387" s="26"/>
      <c r="CX1387" s="26"/>
      <c r="CY1387" s="46"/>
      <c r="CZ1387" s="28"/>
      <c r="DA1387" s="28"/>
      <c r="DB1387" s="35"/>
      <c r="DE1387" s="31">
        <f t="shared" si="130"/>
        <v>122374.5</v>
      </c>
    </row>
    <row r="1388" spans="1:109" x14ac:dyDescent="0.25">
      <c r="A1388" s="37">
        <v>1500</v>
      </c>
      <c r="B1388" s="32" t="s">
        <v>1582</v>
      </c>
      <c r="C1388" s="33" t="s">
        <v>202</v>
      </c>
      <c r="D1388" s="40">
        <v>1</v>
      </c>
      <c r="E1388" s="22">
        <v>1</v>
      </c>
      <c r="F1388" s="22" t="s">
        <v>1473</v>
      </c>
      <c r="G1388" s="22" t="s">
        <v>1474</v>
      </c>
      <c r="H1388" s="22"/>
      <c r="I1388" s="22"/>
      <c r="J1388" s="22"/>
      <c r="K1388" s="22"/>
      <c r="L1388" s="23"/>
      <c r="M1388" s="23"/>
      <c r="N1388" s="22"/>
      <c r="O1388" s="22"/>
      <c r="P1388" s="22"/>
      <c r="Q1388" s="22"/>
      <c r="R1388" s="24"/>
      <c r="S1388" s="24"/>
      <c r="T1388" s="24"/>
      <c r="U1388" s="24"/>
      <c r="V1388" s="24"/>
      <c r="W1388" s="24"/>
      <c r="X1388" s="26"/>
      <c r="Y1388" s="26"/>
      <c r="Z1388" s="26"/>
      <c r="AA1388" s="24"/>
      <c r="AB1388" s="24"/>
      <c r="AC1388" s="24"/>
      <c r="AD1388" s="24"/>
      <c r="AE1388" s="24"/>
      <c r="AF1388" s="24"/>
      <c r="AG1388" s="24"/>
      <c r="AH1388" s="24"/>
      <c r="AI1388" s="24"/>
      <c r="AJ1388" s="24"/>
      <c r="AK1388" s="24"/>
      <c r="AL1388" s="24"/>
      <c r="AM1388" s="24"/>
      <c r="AN1388" s="26"/>
      <c r="AO1388" s="26"/>
      <c r="AP1388" s="26"/>
      <c r="AQ1388" s="24"/>
      <c r="AR1388" s="26"/>
      <c r="AS1388" s="26"/>
      <c r="AT1388" s="26"/>
      <c r="AU1388" s="24"/>
      <c r="AV1388" s="24"/>
      <c r="AW1388" s="24"/>
      <c r="AX1388" s="24"/>
      <c r="AY1388" s="24"/>
      <c r="AZ1388" s="26"/>
      <c r="BA1388" s="26"/>
      <c r="BB1388" s="26"/>
      <c r="BC1388" s="24"/>
      <c r="BD1388" s="26"/>
      <c r="BE1388" s="26"/>
      <c r="BF1388" s="26"/>
      <c r="BG1388" s="24"/>
      <c r="BH1388" s="26">
        <v>196800</v>
      </c>
      <c r="BI1388" s="26">
        <v>0</v>
      </c>
      <c r="BJ1388" s="26">
        <f t="shared" si="131"/>
        <v>196800</v>
      </c>
      <c r="BK1388" s="24"/>
      <c r="BL1388" s="26"/>
      <c r="BM1388" s="26"/>
      <c r="BN1388" s="26"/>
      <c r="BO1388" s="24"/>
      <c r="BP1388" s="26"/>
      <c r="BQ1388" s="26"/>
      <c r="BR1388" s="26"/>
      <c r="BS1388" s="24"/>
      <c r="BT1388" s="24"/>
      <c r="BU1388" s="24"/>
      <c r="BV1388" s="24"/>
      <c r="BW1388" s="24"/>
      <c r="BX1388" s="26"/>
      <c r="BY1388" s="26"/>
      <c r="BZ1388" s="26"/>
      <c r="CA1388" s="24"/>
      <c r="CB1388" s="26"/>
      <c r="CC1388" s="26"/>
      <c r="CD1388" s="26"/>
      <c r="CE1388" s="24"/>
      <c r="CF1388" s="26"/>
      <c r="CG1388" s="26"/>
      <c r="CH1388" s="26"/>
      <c r="CI1388" s="24"/>
      <c r="CJ1388" s="26"/>
      <c r="CK1388" s="26"/>
      <c r="CL1388" s="26"/>
      <c r="CM1388" s="24"/>
      <c r="CN1388" s="26">
        <v>131849</v>
      </c>
      <c r="CO1388" s="26">
        <v>0</v>
      </c>
      <c r="CP1388" s="26">
        <f t="shared" si="137"/>
        <v>131849</v>
      </c>
      <c r="CQ1388" s="24"/>
      <c r="CR1388" s="26"/>
      <c r="CS1388" s="26"/>
      <c r="CT1388" s="26"/>
      <c r="CU1388" s="24"/>
      <c r="CV1388" s="26"/>
      <c r="CW1388" s="26"/>
      <c r="CX1388" s="26"/>
      <c r="CY1388" s="46"/>
      <c r="CZ1388" s="28"/>
      <c r="DA1388" s="28"/>
      <c r="DB1388" s="35"/>
      <c r="DE1388" s="31">
        <f t="shared" si="130"/>
        <v>164324.5</v>
      </c>
    </row>
    <row r="1389" spans="1:109" ht="56.25" x14ac:dyDescent="0.25">
      <c r="A1389" s="37">
        <v>1503</v>
      </c>
      <c r="B1389" s="38" t="s">
        <v>1583</v>
      </c>
      <c r="C1389" s="33" t="s">
        <v>43</v>
      </c>
      <c r="D1389" s="40">
        <v>1</v>
      </c>
      <c r="E1389" s="22">
        <v>1</v>
      </c>
      <c r="F1389" s="22" t="s">
        <v>1473</v>
      </c>
      <c r="G1389" s="22" t="s">
        <v>1474</v>
      </c>
      <c r="H1389" s="22"/>
      <c r="I1389" s="22"/>
      <c r="J1389" s="22"/>
      <c r="K1389" s="22"/>
      <c r="L1389" s="23"/>
      <c r="M1389" s="23"/>
      <c r="N1389" s="22"/>
      <c r="O1389" s="22"/>
      <c r="P1389" s="22"/>
      <c r="Q1389" s="22"/>
      <c r="R1389" s="24"/>
      <c r="S1389" s="24"/>
      <c r="T1389" s="24"/>
      <c r="U1389" s="24"/>
      <c r="V1389" s="24"/>
      <c r="W1389" s="24"/>
      <c r="X1389" s="26"/>
      <c r="Y1389" s="26"/>
      <c r="Z1389" s="26"/>
      <c r="AA1389" s="24"/>
      <c r="AB1389" s="24"/>
      <c r="AC1389" s="24"/>
      <c r="AD1389" s="24"/>
      <c r="AE1389" s="24"/>
      <c r="AF1389" s="24"/>
      <c r="AG1389" s="24"/>
      <c r="AH1389" s="24"/>
      <c r="AI1389" s="24"/>
      <c r="AJ1389" s="24"/>
      <c r="AK1389" s="24"/>
      <c r="AL1389" s="24"/>
      <c r="AM1389" s="24"/>
      <c r="AN1389" s="26">
        <v>5773333.333333333</v>
      </c>
      <c r="AO1389" s="26">
        <v>0</v>
      </c>
      <c r="AP1389" s="26">
        <f t="shared" si="134"/>
        <v>5773333.333333333</v>
      </c>
      <c r="AQ1389" s="24"/>
      <c r="AR1389" s="26"/>
      <c r="AS1389" s="26"/>
      <c r="AT1389" s="26"/>
      <c r="AU1389" s="24"/>
      <c r="AV1389" s="24"/>
      <c r="AW1389" s="24"/>
      <c r="AX1389" s="24"/>
      <c r="AY1389" s="24"/>
      <c r="AZ1389" s="26"/>
      <c r="BA1389" s="26"/>
      <c r="BB1389" s="26"/>
      <c r="BC1389" s="24"/>
      <c r="BD1389" s="26"/>
      <c r="BE1389" s="26"/>
      <c r="BF1389" s="26"/>
      <c r="BG1389" s="24"/>
      <c r="BH1389" s="26">
        <v>4155300</v>
      </c>
      <c r="BI1389" s="26">
        <v>0</v>
      </c>
      <c r="BJ1389" s="26">
        <f t="shared" si="131"/>
        <v>4155300</v>
      </c>
      <c r="BK1389" s="24"/>
      <c r="BL1389" s="26"/>
      <c r="BM1389" s="26"/>
      <c r="BN1389" s="26"/>
      <c r="BO1389" s="24"/>
      <c r="BP1389" s="26"/>
      <c r="BQ1389" s="26"/>
      <c r="BR1389" s="26"/>
      <c r="BS1389" s="24"/>
      <c r="BT1389" s="24"/>
      <c r="BU1389" s="24"/>
      <c r="BV1389" s="24"/>
      <c r="BW1389" s="24"/>
      <c r="BX1389" s="26">
        <f>VLOOKUP(A1389,'[5]instrumentacion (486)'!$A$1:$U$494,19,0)</f>
        <v>6300400</v>
      </c>
      <c r="BY1389" s="26">
        <f>VLOOKUP(A1389,'[5]instrumentacion (486)'!$A$1:$U$494,20,0)</f>
        <v>1197076</v>
      </c>
      <c r="BZ1389" s="26">
        <f t="shared" si="133"/>
        <v>7497476</v>
      </c>
      <c r="CA1389" s="24"/>
      <c r="CB1389" s="26">
        <v>3119000</v>
      </c>
      <c r="CC1389" s="26">
        <v>0</v>
      </c>
      <c r="CD1389" s="26">
        <f>+CB1389+CC1389</f>
        <v>3119000</v>
      </c>
      <c r="CE1389" s="24"/>
      <c r="CF1389" s="26"/>
      <c r="CG1389" s="26"/>
      <c r="CH1389" s="26"/>
      <c r="CI1389" s="24"/>
      <c r="CJ1389" s="26"/>
      <c r="CK1389" s="26"/>
      <c r="CL1389" s="26"/>
      <c r="CM1389" s="24"/>
      <c r="CN1389" s="26">
        <v>724165</v>
      </c>
      <c r="CO1389" s="26">
        <v>0</v>
      </c>
      <c r="CP1389" s="26">
        <f t="shared" si="137"/>
        <v>724165</v>
      </c>
      <c r="CQ1389" s="24"/>
      <c r="CR1389" s="26"/>
      <c r="CS1389" s="26"/>
      <c r="CT1389" s="26"/>
      <c r="CU1389" s="24"/>
      <c r="CV1389" s="26"/>
      <c r="CW1389" s="26"/>
      <c r="CX1389" s="26"/>
      <c r="CY1389" s="46"/>
      <c r="CZ1389" s="28"/>
      <c r="DA1389" s="28"/>
      <c r="DB1389" s="35"/>
      <c r="DE1389" s="31">
        <f t="shared" si="130"/>
        <v>4155300</v>
      </c>
    </row>
    <row r="1390" spans="1:109" ht="56.25" x14ac:dyDescent="0.25">
      <c r="A1390" s="41">
        <v>1504</v>
      </c>
      <c r="B1390" s="38" t="s">
        <v>1584</v>
      </c>
      <c r="C1390" s="33" t="s">
        <v>43</v>
      </c>
      <c r="D1390" s="40">
        <v>1</v>
      </c>
      <c r="E1390" s="22">
        <v>1</v>
      </c>
      <c r="F1390" s="22" t="s">
        <v>1473</v>
      </c>
      <c r="G1390" s="22" t="s">
        <v>1474</v>
      </c>
      <c r="H1390" s="22"/>
      <c r="I1390" s="22"/>
      <c r="J1390" s="22"/>
      <c r="K1390" s="22"/>
      <c r="L1390" s="23"/>
      <c r="M1390" s="23"/>
      <c r="N1390" s="22"/>
      <c r="O1390" s="22"/>
      <c r="P1390" s="22"/>
      <c r="Q1390" s="22"/>
      <c r="R1390" s="24"/>
      <c r="S1390" s="24"/>
      <c r="T1390" s="24"/>
      <c r="U1390" s="24"/>
      <c r="V1390" s="24"/>
      <c r="W1390" s="24"/>
      <c r="X1390" s="26"/>
      <c r="Y1390" s="26"/>
      <c r="Z1390" s="26"/>
      <c r="AA1390" s="24"/>
      <c r="AB1390" s="24"/>
      <c r="AC1390" s="24"/>
      <c r="AD1390" s="24"/>
      <c r="AE1390" s="24"/>
      <c r="AF1390" s="24"/>
      <c r="AG1390" s="24"/>
      <c r="AH1390" s="24"/>
      <c r="AI1390" s="24"/>
      <c r="AJ1390" s="24"/>
      <c r="AK1390" s="24"/>
      <c r="AL1390" s="24"/>
      <c r="AM1390" s="24"/>
      <c r="AN1390" s="26">
        <v>3025333.3333333335</v>
      </c>
      <c r="AO1390" s="26">
        <v>0</v>
      </c>
      <c r="AP1390" s="26">
        <f t="shared" si="134"/>
        <v>3025333.3333333335</v>
      </c>
      <c r="AQ1390" s="24"/>
      <c r="AR1390" s="26"/>
      <c r="AS1390" s="26"/>
      <c r="AT1390" s="26"/>
      <c r="AU1390" s="24"/>
      <c r="AV1390" s="24"/>
      <c r="AW1390" s="24"/>
      <c r="AX1390" s="24"/>
      <c r="AY1390" s="24"/>
      <c r="AZ1390" s="26"/>
      <c r="BA1390" s="26"/>
      <c r="BB1390" s="26"/>
      <c r="BC1390" s="24"/>
      <c r="BD1390" s="26"/>
      <c r="BE1390" s="26"/>
      <c r="BF1390" s="26"/>
      <c r="BG1390" s="24"/>
      <c r="BH1390" s="26">
        <v>2552600</v>
      </c>
      <c r="BI1390" s="26">
        <v>0</v>
      </c>
      <c r="BJ1390" s="26">
        <f t="shared" si="131"/>
        <v>2552600</v>
      </c>
      <c r="BK1390" s="24"/>
      <c r="BL1390" s="26"/>
      <c r="BM1390" s="26"/>
      <c r="BN1390" s="26"/>
      <c r="BO1390" s="24"/>
      <c r="BP1390" s="26"/>
      <c r="BQ1390" s="26"/>
      <c r="BR1390" s="26"/>
      <c r="BS1390" s="24"/>
      <c r="BT1390" s="24"/>
      <c r="BU1390" s="24"/>
      <c r="BV1390" s="24"/>
      <c r="BW1390" s="24"/>
      <c r="BX1390" s="26">
        <f>VLOOKUP(A1390,'[5]instrumentacion (486)'!$A$1:$U$494,19,0)</f>
        <v>2720000</v>
      </c>
      <c r="BY1390" s="26">
        <f>VLOOKUP(A1390,'[5]instrumentacion (486)'!$A$1:$U$494,20,0)</f>
        <v>516800</v>
      </c>
      <c r="BZ1390" s="26">
        <f t="shared" si="133"/>
        <v>3236800</v>
      </c>
      <c r="CA1390" s="24"/>
      <c r="CB1390" s="26">
        <v>1732800</v>
      </c>
      <c r="CC1390" s="26">
        <v>0</v>
      </c>
      <c r="CD1390" s="26">
        <f>+CB1390+CC1390</f>
        <v>1732800</v>
      </c>
      <c r="CE1390" s="24"/>
      <c r="CF1390" s="26"/>
      <c r="CG1390" s="26"/>
      <c r="CH1390" s="26"/>
      <c r="CI1390" s="24"/>
      <c r="CJ1390" s="26"/>
      <c r="CK1390" s="26"/>
      <c r="CL1390" s="26"/>
      <c r="CM1390" s="24"/>
      <c r="CN1390" s="26"/>
      <c r="CO1390" s="26"/>
      <c r="CP1390" s="26"/>
      <c r="CQ1390" s="24"/>
      <c r="CR1390" s="26"/>
      <c r="CS1390" s="26"/>
      <c r="CT1390" s="26"/>
      <c r="CU1390" s="24"/>
      <c r="CV1390" s="26"/>
      <c r="CW1390" s="26"/>
      <c r="CX1390" s="26"/>
      <c r="CY1390" s="46"/>
      <c r="CZ1390" s="28"/>
      <c r="DA1390" s="28"/>
      <c r="DB1390" s="35"/>
      <c r="DE1390" s="31">
        <f t="shared" si="130"/>
        <v>2788966.666666667</v>
      </c>
    </row>
    <row r="1391" spans="1:109" ht="22.5" x14ac:dyDescent="0.25">
      <c r="A1391" s="37">
        <v>1505</v>
      </c>
      <c r="B1391" s="19" t="s">
        <v>1585</v>
      </c>
      <c r="C1391" s="20" t="s">
        <v>43</v>
      </c>
      <c r="D1391" s="21">
        <v>1</v>
      </c>
      <c r="E1391" s="22">
        <v>1</v>
      </c>
      <c r="F1391" s="22" t="s">
        <v>1473</v>
      </c>
      <c r="G1391" s="22" t="s">
        <v>1474</v>
      </c>
      <c r="H1391" s="22"/>
      <c r="I1391" s="22"/>
      <c r="J1391" s="22"/>
      <c r="K1391" s="22"/>
      <c r="L1391" s="23"/>
      <c r="M1391" s="23"/>
      <c r="N1391" s="22"/>
      <c r="O1391" s="22"/>
      <c r="P1391" s="22"/>
      <c r="Q1391" s="22"/>
      <c r="R1391" s="24"/>
      <c r="S1391" s="24"/>
      <c r="T1391" s="24"/>
      <c r="U1391" s="24"/>
      <c r="V1391" s="24"/>
      <c r="W1391" s="24"/>
      <c r="X1391" s="26"/>
      <c r="Y1391" s="26"/>
      <c r="Z1391" s="26"/>
      <c r="AA1391" s="24"/>
      <c r="AB1391" s="24"/>
      <c r="AC1391" s="24"/>
      <c r="AD1391" s="24"/>
      <c r="AE1391" s="24"/>
      <c r="AF1391" s="24"/>
      <c r="AG1391" s="24"/>
      <c r="AH1391" s="24"/>
      <c r="AI1391" s="24"/>
      <c r="AJ1391" s="24"/>
      <c r="AK1391" s="24"/>
      <c r="AL1391" s="24"/>
      <c r="AM1391" s="24"/>
      <c r="AN1391" s="26"/>
      <c r="AO1391" s="26"/>
      <c r="AP1391" s="26"/>
      <c r="AQ1391" s="24"/>
      <c r="AR1391" s="26"/>
      <c r="AS1391" s="26"/>
      <c r="AT1391" s="26"/>
      <c r="AU1391" s="24"/>
      <c r="AV1391" s="24"/>
      <c r="AW1391" s="24"/>
      <c r="AX1391" s="24"/>
      <c r="AY1391" s="24"/>
      <c r="AZ1391" s="26"/>
      <c r="BA1391" s="26"/>
      <c r="BB1391" s="26"/>
      <c r="BC1391" s="24"/>
      <c r="BD1391" s="26"/>
      <c r="BE1391" s="26"/>
      <c r="BF1391" s="26"/>
      <c r="BG1391" s="24"/>
      <c r="BH1391" s="26"/>
      <c r="BI1391" s="26"/>
      <c r="BJ1391" s="26"/>
      <c r="BK1391" s="24"/>
      <c r="BL1391" s="26"/>
      <c r="BM1391" s="26"/>
      <c r="BN1391" s="26"/>
      <c r="BO1391" s="24"/>
      <c r="BP1391" s="26"/>
      <c r="BQ1391" s="26"/>
      <c r="BR1391" s="26"/>
      <c r="BS1391" s="24"/>
      <c r="BT1391" s="24"/>
      <c r="BU1391" s="24"/>
      <c r="BV1391" s="24"/>
      <c r="BW1391" s="24"/>
      <c r="BX1391" s="26"/>
      <c r="BY1391" s="26"/>
      <c r="BZ1391" s="26"/>
      <c r="CA1391" s="24"/>
      <c r="CB1391" s="26"/>
      <c r="CC1391" s="26"/>
      <c r="CD1391" s="26"/>
      <c r="CE1391" s="24"/>
      <c r="CF1391" s="26"/>
      <c r="CG1391" s="26"/>
      <c r="CH1391" s="26"/>
      <c r="CI1391" s="24"/>
      <c r="CJ1391" s="26"/>
      <c r="CK1391" s="26"/>
      <c r="CL1391" s="26"/>
      <c r="CM1391" s="24"/>
      <c r="CN1391" s="26"/>
      <c r="CO1391" s="26"/>
      <c r="CP1391" s="26"/>
      <c r="CQ1391" s="24"/>
      <c r="CR1391" s="26"/>
      <c r="CS1391" s="26"/>
      <c r="CT1391" s="26"/>
      <c r="CU1391" s="24"/>
      <c r="CV1391" s="26"/>
      <c r="CW1391" s="26"/>
      <c r="CX1391" s="26"/>
      <c r="CY1391" s="46"/>
      <c r="CZ1391" s="28">
        <f>VLOOKUP(A1391,[1]Hoja2!$A$1:$G$589,7,0)</f>
        <v>998768.7</v>
      </c>
      <c r="DA1391" s="28">
        <v>0</v>
      </c>
      <c r="DB1391" s="35">
        <f t="shared" si="132"/>
        <v>998768.7</v>
      </c>
      <c r="DE1391" s="31">
        <f t="shared" si="130"/>
        <v>998768.7</v>
      </c>
    </row>
    <row r="1392" spans="1:109" x14ac:dyDescent="0.25">
      <c r="A1392" s="37">
        <v>1506</v>
      </c>
      <c r="B1392" s="39" t="s">
        <v>1586</v>
      </c>
      <c r="C1392" s="33" t="s">
        <v>43</v>
      </c>
      <c r="D1392" s="21">
        <v>1</v>
      </c>
      <c r="E1392" s="22">
        <v>1</v>
      </c>
      <c r="F1392" s="22" t="s">
        <v>1473</v>
      </c>
      <c r="G1392" s="22" t="s">
        <v>1474</v>
      </c>
      <c r="H1392" s="22"/>
      <c r="I1392" s="22"/>
      <c r="J1392" s="22"/>
      <c r="K1392" s="22"/>
      <c r="L1392" s="23"/>
      <c r="M1392" s="23"/>
      <c r="N1392" s="22"/>
      <c r="O1392" s="22"/>
      <c r="P1392" s="22"/>
      <c r="Q1392" s="22"/>
      <c r="R1392" s="24"/>
      <c r="S1392" s="24"/>
      <c r="T1392" s="24"/>
      <c r="U1392" s="24"/>
      <c r="V1392" s="24"/>
      <c r="W1392" s="24"/>
      <c r="X1392" s="26"/>
      <c r="Y1392" s="26"/>
      <c r="Z1392" s="26"/>
      <c r="AA1392" s="24"/>
      <c r="AB1392" s="24"/>
      <c r="AC1392" s="24"/>
      <c r="AD1392" s="24"/>
      <c r="AE1392" s="24"/>
      <c r="AF1392" s="24"/>
      <c r="AG1392" s="24"/>
      <c r="AH1392" s="24"/>
      <c r="AI1392" s="24"/>
      <c r="AJ1392" s="24"/>
      <c r="AK1392" s="24"/>
      <c r="AL1392" s="24"/>
      <c r="AM1392" s="24"/>
      <c r="AN1392" s="26"/>
      <c r="AO1392" s="26"/>
      <c r="AP1392" s="26"/>
      <c r="AQ1392" s="24"/>
      <c r="AR1392" s="26"/>
      <c r="AS1392" s="26"/>
      <c r="AT1392" s="26"/>
      <c r="AU1392" s="24"/>
      <c r="AV1392" s="24"/>
      <c r="AW1392" s="24"/>
      <c r="AX1392" s="24"/>
      <c r="AY1392" s="24"/>
      <c r="AZ1392" s="26"/>
      <c r="BA1392" s="26"/>
      <c r="BB1392" s="26"/>
      <c r="BC1392" s="24"/>
      <c r="BD1392" s="26"/>
      <c r="BE1392" s="26"/>
      <c r="BF1392" s="26"/>
      <c r="BG1392" s="24"/>
      <c r="BH1392" s="26"/>
      <c r="BI1392" s="26"/>
      <c r="BJ1392" s="26"/>
      <c r="BK1392" s="24"/>
      <c r="BL1392" s="26"/>
      <c r="BM1392" s="26"/>
      <c r="BN1392" s="26"/>
      <c r="BO1392" s="24"/>
      <c r="BP1392" s="26"/>
      <c r="BQ1392" s="26"/>
      <c r="BR1392" s="26"/>
      <c r="BS1392" s="24"/>
      <c r="BT1392" s="24"/>
      <c r="BU1392" s="24"/>
      <c r="BV1392" s="24"/>
      <c r="BW1392" s="24"/>
      <c r="BX1392" s="26"/>
      <c r="BY1392" s="26"/>
      <c r="BZ1392" s="26"/>
      <c r="CA1392" s="24"/>
      <c r="CB1392" s="26"/>
      <c r="CC1392" s="26"/>
      <c r="CD1392" s="26"/>
      <c r="CE1392" s="24"/>
      <c r="CF1392" s="26"/>
      <c r="CG1392" s="26"/>
      <c r="CH1392" s="26"/>
      <c r="CI1392" s="24"/>
      <c r="CJ1392" s="26"/>
      <c r="CK1392" s="26"/>
      <c r="CL1392" s="26"/>
      <c r="CM1392" s="24"/>
      <c r="CN1392" s="26"/>
      <c r="CO1392" s="26"/>
      <c r="CP1392" s="26"/>
      <c r="CQ1392" s="24"/>
      <c r="CR1392" s="26">
        <f>VLOOKUP(A1392,'[14]instrumentacion (486)'!$A$1:$U$494,19,0)</f>
        <v>2500000</v>
      </c>
      <c r="CS1392" s="26">
        <f>VLOOKUP(A1392,'[14]instrumentacion (486)'!$A$1:$U$494,20,0)</f>
        <v>0</v>
      </c>
      <c r="CT1392" s="26">
        <f>+CR1392+CS1392</f>
        <v>2500000</v>
      </c>
      <c r="CU1392" s="24"/>
      <c r="CV1392" s="26"/>
      <c r="CW1392" s="26"/>
      <c r="CX1392" s="26"/>
      <c r="CY1392" s="46"/>
      <c r="CZ1392" s="28"/>
      <c r="DA1392" s="28"/>
      <c r="DB1392" s="35"/>
      <c r="DE1392" s="31">
        <f t="shared" si="130"/>
        <v>2500000</v>
      </c>
    </row>
    <row r="1393" spans="1:109" ht="22.5" x14ac:dyDescent="0.25">
      <c r="A1393" s="41">
        <v>1507</v>
      </c>
      <c r="B1393" s="38" t="s">
        <v>1587</v>
      </c>
      <c r="C1393" s="33" t="s">
        <v>43</v>
      </c>
      <c r="D1393" s="40">
        <v>1</v>
      </c>
      <c r="E1393" s="22">
        <v>1</v>
      </c>
      <c r="F1393" s="22" t="s">
        <v>1473</v>
      </c>
      <c r="G1393" s="22" t="s">
        <v>1474</v>
      </c>
      <c r="H1393" s="22"/>
      <c r="I1393" s="22"/>
      <c r="J1393" s="22"/>
      <c r="K1393" s="22"/>
      <c r="L1393" s="23"/>
      <c r="M1393" s="23"/>
      <c r="N1393" s="22"/>
      <c r="O1393" s="22"/>
      <c r="P1393" s="22"/>
      <c r="Q1393" s="22"/>
      <c r="R1393" s="24"/>
      <c r="S1393" s="24"/>
      <c r="T1393" s="24"/>
      <c r="U1393" s="24"/>
      <c r="V1393" s="24"/>
      <c r="W1393" s="24"/>
      <c r="X1393" s="26"/>
      <c r="Y1393" s="26"/>
      <c r="Z1393" s="26"/>
      <c r="AA1393" s="24"/>
      <c r="AB1393" s="24"/>
      <c r="AC1393" s="24"/>
      <c r="AD1393" s="24"/>
      <c r="AE1393" s="24"/>
      <c r="AF1393" s="24"/>
      <c r="AG1393" s="24"/>
      <c r="AH1393" s="24"/>
      <c r="AI1393" s="24"/>
      <c r="AJ1393" s="24"/>
      <c r="AK1393" s="24"/>
      <c r="AL1393" s="24"/>
      <c r="AM1393" s="24"/>
      <c r="AN1393" s="26">
        <v>3985333.3333333335</v>
      </c>
      <c r="AO1393" s="26">
        <v>0</v>
      </c>
      <c r="AP1393" s="26">
        <f t="shared" si="134"/>
        <v>3985333.3333333335</v>
      </c>
      <c r="AQ1393" s="24"/>
      <c r="AR1393" s="26"/>
      <c r="AS1393" s="26"/>
      <c r="AT1393" s="26"/>
      <c r="AU1393" s="24"/>
      <c r="AV1393" s="24"/>
      <c r="AW1393" s="24"/>
      <c r="AX1393" s="24"/>
      <c r="AY1393" s="24"/>
      <c r="AZ1393" s="26"/>
      <c r="BA1393" s="26"/>
      <c r="BB1393" s="26"/>
      <c r="BC1393" s="24"/>
      <c r="BD1393" s="26"/>
      <c r="BE1393" s="26"/>
      <c r="BF1393" s="26"/>
      <c r="BG1393" s="24"/>
      <c r="BH1393" s="26">
        <v>1582600</v>
      </c>
      <c r="BI1393" s="26">
        <v>0</v>
      </c>
      <c r="BJ1393" s="26">
        <f t="shared" si="131"/>
        <v>1582600</v>
      </c>
      <c r="BK1393" s="24"/>
      <c r="BL1393" s="26"/>
      <c r="BM1393" s="26"/>
      <c r="BN1393" s="26"/>
      <c r="BO1393" s="24"/>
      <c r="BP1393" s="26"/>
      <c r="BQ1393" s="26"/>
      <c r="BR1393" s="26"/>
      <c r="BS1393" s="24"/>
      <c r="BT1393" s="24"/>
      <c r="BU1393" s="24"/>
      <c r="BV1393" s="24"/>
      <c r="BW1393" s="24"/>
      <c r="BX1393" s="26">
        <f>VLOOKUP(A1393,'[5]instrumentacion (486)'!$A$1:$U$494,19,0)</f>
        <v>1396500</v>
      </c>
      <c r="BY1393" s="26">
        <f>VLOOKUP(A1393,'[5]instrumentacion (486)'!$A$1:$U$494,20,0)</f>
        <v>265335</v>
      </c>
      <c r="BZ1393" s="26">
        <f t="shared" si="133"/>
        <v>1661835</v>
      </c>
      <c r="CA1393" s="24"/>
      <c r="CB1393" s="26">
        <v>1732800</v>
      </c>
      <c r="CC1393" s="26">
        <v>0</v>
      </c>
      <c r="CD1393" s="26">
        <f>+CB1393+CC1393</f>
        <v>1732800</v>
      </c>
      <c r="CE1393" s="24"/>
      <c r="CF1393" s="26">
        <v>529000</v>
      </c>
      <c r="CG1393" s="26">
        <v>0</v>
      </c>
      <c r="CH1393" s="26">
        <f t="shared" si="136"/>
        <v>529000</v>
      </c>
      <c r="CI1393" s="24"/>
      <c r="CJ1393" s="26"/>
      <c r="CK1393" s="26"/>
      <c r="CL1393" s="26"/>
      <c r="CM1393" s="24"/>
      <c r="CN1393" s="26">
        <v>96676</v>
      </c>
      <c r="CO1393" s="26">
        <v>0</v>
      </c>
      <c r="CP1393" s="26">
        <f t="shared" si="137"/>
        <v>96676</v>
      </c>
      <c r="CQ1393" s="24"/>
      <c r="CR1393" s="26"/>
      <c r="CS1393" s="26"/>
      <c r="CT1393" s="26"/>
      <c r="CU1393" s="24"/>
      <c r="CV1393" s="26"/>
      <c r="CW1393" s="26"/>
      <c r="CX1393" s="26"/>
      <c r="CY1393" s="46"/>
      <c r="CZ1393" s="28"/>
      <c r="DA1393" s="28"/>
      <c r="DB1393" s="35"/>
      <c r="DE1393" s="31">
        <f t="shared" si="130"/>
        <v>1622217.5</v>
      </c>
    </row>
    <row r="1394" spans="1:109" ht="33.75" x14ac:dyDescent="0.25">
      <c r="A1394" s="37">
        <v>1508</v>
      </c>
      <c r="B1394" s="39" t="s">
        <v>1588</v>
      </c>
      <c r="C1394" s="21" t="s">
        <v>43</v>
      </c>
      <c r="D1394" s="40">
        <v>1</v>
      </c>
      <c r="E1394" s="22">
        <v>1</v>
      </c>
      <c r="F1394" s="22" t="s">
        <v>1473</v>
      </c>
      <c r="G1394" s="22" t="s">
        <v>1474</v>
      </c>
      <c r="H1394" s="22"/>
      <c r="I1394" s="22"/>
      <c r="J1394" s="22"/>
      <c r="K1394" s="22"/>
      <c r="L1394" s="23"/>
      <c r="M1394" s="23"/>
      <c r="N1394" s="22"/>
      <c r="O1394" s="22"/>
      <c r="P1394" s="22"/>
      <c r="Q1394" s="22"/>
      <c r="R1394" s="24"/>
      <c r="S1394" s="24"/>
      <c r="T1394" s="24"/>
      <c r="U1394" s="24"/>
      <c r="V1394" s="24"/>
      <c r="W1394" s="24"/>
      <c r="X1394" s="26"/>
      <c r="Y1394" s="26"/>
      <c r="Z1394" s="26"/>
      <c r="AA1394" s="24"/>
      <c r="AB1394" s="24"/>
      <c r="AC1394" s="24"/>
      <c r="AD1394" s="24"/>
      <c r="AE1394" s="24"/>
      <c r="AF1394" s="24"/>
      <c r="AG1394" s="24"/>
      <c r="AH1394" s="24"/>
      <c r="AI1394" s="24"/>
      <c r="AJ1394" s="24"/>
      <c r="AK1394" s="24"/>
      <c r="AL1394" s="24"/>
      <c r="AM1394" s="24"/>
      <c r="AN1394" s="26">
        <v>3832000</v>
      </c>
      <c r="AO1394" s="26">
        <v>0</v>
      </c>
      <c r="AP1394" s="26">
        <f t="shared" si="134"/>
        <v>3832000</v>
      </c>
      <c r="AQ1394" s="24"/>
      <c r="AR1394" s="26"/>
      <c r="AS1394" s="26"/>
      <c r="AT1394" s="26"/>
      <c r="AU1394" s="24"/>
      <c r="AV1394" s="24"/>
      <c r="AW1394" s="24"/>
      <c r="AX1394" s="24"/>
      <c r="AY1394" s="24"/>
      <c r="AZ1394" s="26"/>
      <c r="BA1394" s="26"/>
      <c r="BB1394" s="26"/>
      <c r="BC1394" s="24"/>
      <c r="BD1394" s="26"/>
      <c r="BE1394" s="26"/>
      <c r="BF1394" s="26"/>
      <c r="BG1394" s="24"/>
      <c r="BH1394" s="26">
        <v>4630200</v>
      </c>
      <c r="BI1394" s="26">
        <v>0</v>
      </c>
      <c r="BJ1394" s="26">
        <f t="shared" si="131"/>
        <v>4630200</v>
      </c>
      <c r="BK1394" s="24"/>
      <c r="BL1394" s="26"/>
      <c r="BM1394" s="26"/>
      <c r="BN1394" s="26"/>
      <c r="BO1394" s="24"/>
      <c r="BP1394" s="26"/>
      <c r="BQ1394" s="26"/>
      <c r="BR1394" s="26"/>
      <c r="BS1394" s="24"/>
      <c r="BT1394" s="24"/>
      <c r="BU1394" s="24"/>
      <c r="BV1394" s="24"/>
      <c r="BW1394" s="24"/>
      <c r="BX1394" s="26">
        <f>VLOOKUP(A1394,'[5]instrumentacion (486)'!$A$1:$U$494,19,0)</f>
        <v>6300400</v>
      </c>
      <c r="BY1394" s="26">
        <f>VLOOKUP(A1394,'[5]instrumentacion (486)'!$A$1:$U$494,20,0)</f>
        <v>1197076</v>
      </c>
      <c r="BZ1394" s="26">
        <f t="shared" si="133"/>
        <v>7497476</v>
      </c>
      <c r="CA1394" s="24"/>
      <c r="CB1394" s="26"/>
      <c r="CC1394" s="26"/>
      <c r="CD1394" s="26"/>
      <c r="CE1394" s="24"/>
      <c r="CF1394" s="26">
        <v>1897000</v>
      </c>
      <c r="CG1394" s="26">
        <v>0</v>
      </c>
      <c r="CH1394" s="26">
        <f t="shared" si="136"/>
        <v>1897000</v>
      </c>
      <c r="CI1394" s="24"/>
      <c r="CJ1394" s="26"/>
      <c r="CK1394" s="26"/>
      <c r="CL1394" s="26"/>
      <c r="CM1394" s="24"/>
      <c r="CN1394" s="26"/>
      <c r="CO1394" s="26"/>
      <c r="CP1394" s="26"/>
      <c r="CQ1394" s="24"/>
      <c r="CR1394" s="26"/>
      <c r="CS1394" s="26"/>
      <c r="CT1394" s="26"/>
      <c r="CU1394" s="24"/>
      <c r="CV1394" s="26"/>
      <c r="CW1394" s="26"/>
      <c r="CX1394" s="26"/>
      <c r="CY1394" s="46"/>
      <c r="CZ1394" s="28"/>
      <c r="DA1394" s="28"/>
      <c r="DB1394" s="35"/>
      <c r="DE1394" s="31">
        <f t="shared" si="130"/>
        <v>4231100</v>
      </c>
    </row>
    <row r="1395" spans="1:109" ht="22.5" x14ac:dyDescent="0.25">
      <c r="A1395" s="37">
        <v>1509</v>
      </c>
      <c r="B1395" s="38" t="s">
        <v>1589</v>
      </c>
      <c r="C1395" s="33" t="s">
        <v>43</v>
      </c>
      <c r="D1395" s="40">
        <v>1</v>
      </c>
      <c r="E1395" s="22">
        <v>1</v>
      </c>
      <c r="F1395" s="22" t="s">
        <v>1473</v>
      </c>
      <c r="G1395" s="22" t="s">
        <v>1474</v>
      </c>
      <c r="H1395" s="22"/>
      <c r="I1395" s="22"/>
      <c r="J1395" s="22"/>
      <c r="K1395" s="22"/>
      <c r="L1395" s="23"/>
      <c r="M1395" s="23"/>
      <c r="N1395" s="22"/>
      <c r="O1395" s="22"/>
      <c r="P1395" s="22"/>
      <c r="Q1395" s="22"/>
      <c r="R1395" s="24"/>
      <c r="S1395" s="24"/>
      <c r="T1395" s="24"/>
      <c r="U1395" s="24"/>
      <c r="V1395" s="24"/>
      <c r="W1395" s="24"/>
      <c r="X1395" s="26"/>
      <c r="Y1395" s="26"/>
      <c r="Z1395" s="26"/>
      <c r="AA1395" s="24"/>
      <c r="AB1395" s="24"/>
      <c r="AC1395" s="24"/>
      <c r="AD1395" s="24"/>
      <c r="AE1395" s="24"/>
      <c r="AF1395" s="24"/>
      <c r="AG1395" s="24"/>
      <c r="AH1395" s="24"/>
      <c r="AI1395" s="24"/>
      <c r="AJ1395" s="24"/>
      <c r="AK1395" s="24"/>
      <c r="AL1395" s="24"/>
      <c r="AM1395" s="24"/>
      <c r="AN1395" s="26">
        <v>6186666.666666667</v>
      </c>
      <c r="AO1395" s="26">
        <v>0</v>
      </c>
      <c r="AP1395" s="26">
        <f t="shared" si="134"/>
        <v>6186666.666666667</v>
      </c>
      <c r="AQ1395" s="24"/>
      <c r="AR1395" s="26"/>
      <c r="AS1395" s="26"/>
      <c r="AT1395" s="26"/>
      <c r="AU1395" s="24"/>
      <c r="AV1395" s="24"/>
      <c r="AW1395" s="24"/>
      <c r="AX1395" s="24"/>
      <c r="AY1395" s="24"/>
      <c r="AZ1395" s="26"/>
      <c r="BA1395" s="26"/>
      <c r="BB1395" s="26"/>
      <c r="BC1395" s="24"/>
      <c r="BD1395" s="26"/>
      <c r="BE1395" s="26"/>
      <c r="BF1395" s="26"/>
      <c r="BG1395" s="24"/>
      <c r="BH1395" s="26">
        <v>4630200</v>
      </c>
      <c r="BI1395" s="26">
        <v>0</v>
      </c>
      <c r="BJ1395" s="26">
        <f t="shared" si="131"/>
        <v>4630200</v>
      </c>
      <c r="BK1395" s="24"/>
      <c r="BL1395" s="26"/>
      <c r="BM1395" s="26"/>
      <c r="BN1395" s="26"/>
      <c r="BO1395" s="24"/>
      <c r="BP1395" s="26"/>
      <c r="BQ1395" s="26"/>
      <c r="BR1395" s="26"/>
      <c r="BS1395" s="24"/>
      <c r="BT1395" s="24"/>
      <c r="BU1395" s="24"/>
      <c r="BV1395" s="24"/>
      <c r="BW1395" s="24"/>
      <c r="BX1395" s="26">
        <f>VLOOKUP(A1395,'[5]instrumentacion (486)'!$A$1:$U$494,19,0)</f>
        <v>6300400</v>
      </c>
      <c r="BY1395" s="26">
        <f>VLOOKUP(A1395,'[5]instrumentacion (486)'!$A$1:$U$494,20,0)</f>
        <v>1197076</v>
      </c>
      <c r="BZ1395" s="26">
        <f t="shared" si="133"/>
        <v>7497476</v>
      </c>
      <c r="CA1395" s="24"/>
      <c r="CB1395" s="26">
        <v>4026200</v>
      </c>
      <c r="CC1395" s="26">
        <v>0</v>
      </c>
      <c r="CD1395" s="26">
        <f>+CB1395+CC1395</f>
        <v>4026200</v>
      </c>
      <c r="CE1395" s="24"/>
      <c r="CF1395" s="26">
        <v>3294000</v>
      </c>
      <c r="CG1395" s="26">
        <v>0</v>
      </c>
      <c r="CH1395" s="26">
        <f t="shared" si="136"/>
        <v>3294000</v>
      </c>
      <c r="CI1395" s="24"/>
      <c r="CJ1395" s="26"/>
      <c r="CK1395" s="26"/>
      <c r="CL1395" s="26"/>
      <c r="CM1395" s="24"/>
      <c r="CN1395" s="26"/>
      <c r="CO1395" s="26"/>
      <c r="CP1395" s="26"/>
      <c r="CQ1395" s="24"/>
      <c r="CR1395" s="26"/>
      <c r="CS1395" s="26"/>
      <c r="CT1395" s="26"/>
      <c r="CU1395" s="24"/>
      <c r="CV1395" s="26"/>
      <c r="CW1395" s="26"/>
      <c r="CX1395" s="26"/>
      <c r="CY1395" s="46"/>
      <c r="CZ1395" s="28"/>
      <c r="DA1395" s="28"/>
      <c r="DB1395" s="35"/>
      <c r="DE1395" s="31">
        <f t="shared" si="130"/>
        <v>4630200</v>
      </c>
    </row>
    <row r="1396" spans="1:109" ht="33.75" x14ac:dyDescent="0.25">
      <c r="A1396" s="41">
        <v>1510</v>
      </c>
      <c r="B1396" s="38" t="s">
        <v>1590</v>
      </c>
      <c r="C1396" s="33" t="s">
        <v>43</v>
      </c>
      <c r="D1396" s="40">
        <v>1</v>
      </c>
      <c r="E1396" s="22">
        <v>1</v>
      </c>
      <c r="F1396" s="22" t="s">
        <v>1473</v>
      </c>
      <c r="G1396" s="22" t="s">
        <v>1474</v>
      </c>
      <c r="H1396" s="22"/>
      <c r="I1396" s="22"/>
      <c r="J1396" s="22"/>
      <c r="K1396" s="22"/>
      <c r="L1396" s="23"/>
      <c r="M1396" s="23"/>
      <c r="N1396" s="22"/>
      <c r="O1396" s="22"/>
      <c r="P1396" s="22"/>
      <c r="Q1396" s="22"/>
      <c r="R1396" s="24"/>
      <c r="S1396" s="24"/>
      <c r="T1396" s="24"/>
      <c r="U1396" s="24"/>
      <c r="V1396" s="24"/>
      <c r="W1396" s="24"/>
      <c r="X1396" s="26"/>
      <c r="Y1396" s="26"/>
      <c r="Z1396" s="26"/>
      <c r="AA1396" s="24"/>
      <c r="AB1396" s="24"/>
      <c r="AC1396" s="24"/>
      <c r="AD1396" s="24"/>
      <c r="AE1396" s="24"/>
      <c r="AF1396" s="24"/>
      <c r="AG1396" s="24"/>
      <c r="AH1396" s="24"/>
      <c r="AI1396" s="24"/>
      <c r="AJ1396" s="24"/>
      <c r="AK1396" s="24"/>
      <c r="AL1396" s="24"/>
      <c r="AM1396" s="24"/>
      <c r="AN1396" s="26">
        <v>3025333.3333333335</v>
      </c>
      <c r="AO1396" s="26">
        <v>0</v>
      </c>
      <c r="AP1396" s="26">
        <f t="shared" si="134"/>
        <v>3025333.3333333335</v>
      </c>
      <c r="AQ1396" s="24"/>
      <c r="AR1396" s="26"/>
      <c r="AS1396" s="26"/>
      <c r="AT1396" s="26"/>
      <c r="AU1396" s="24"/>
      <c r="AV1396" s="24"/>
      <c r="AW1396" s="24"/>
      <c r="AX1396" s="24"/>
      <c r="AY1396" s="24"/>
      <c r="AZ1396" s="26"/>
      <c r="BA1396" s="26"/>
      <c r="BB1396" s="26"/>
      <c r="BC1396" s="24"/>
      <c r="BD1396" s="26"/>
      <c r="BE1396" s="26"/>
      <c r="BF1396" s="26"/>
      <c r="BG1396" s="24"/>
      <c r="BH1396" s="26">
        <v>2552600</v>
      </c>
      <c r="BI1396" s="26">
        <v>0</v>
      </c>
      <c r="BJ1396" s="26">
        <f t="shared" si="131"/>
        <v>2552600</v>
      </c>
      <c r="BK1396" s="24"/>
      <c r="BL1396" s="26"/>
      <c r="BM1396" s="26"/>
      <c r="BN1396" s="26"/>
      <c r="BO1396" s="24"/>
      <c r="BP1396" s="26"/>
      <c r="BQ1396" s="26"/>
      <c r="BR1396" s="26"/>
      <c r="BS1396" s="24"/>
      <c r="BT1396" s="24"/>
      <c r="BU1396" s="24"/>
      <c r="BV1396" s="24"/>
      <c r="BW1396" s="24"/>
      <c r="BX1396" s="26">
        <f>VLOOKUP(A1396,'[5]instrumentacion (486)'!$A$1:$U$494,19,0)</f>
        <v>2720000</v>
      </c>
      <c r="BY1396" s="26">
        <f>VLOOKUP(A1396,'[5]instrumentacion (486)'!$A$1:$U$494,20,0)</f>
        <v>516800</v>
      </c>
      <c r="BZ1396" s="26">
        <f t="shared" si="133"/>
        <v>3236800</v>
      </c>
      <c r="CA1396" s="24"/>
      <c r="CB1396" s="26">
        <v>1732800</v>
      </c>
      <c r="CC1396" s="26">
        <v>0</v>
      </c>
      <c r="CD1396" s="26">
        <f>+CB1396+CC1396</f>
        <v>1732800</v>
      </c>
      <c r="CE1396" s="24"/>
      <c r="CF1396" s="26">
        <v>1897000</v>
      </c>
      <c r="CG1396" s="26">
        <v>0</v>
      </c>
      <c r="CH1396" s="26">
        <f t="shared" si="136"/>
        <v>1897000</v>
      </c>
      <c r="CI1396" s="24"/>
      <c r="CJ1396" s="26"/>
      <c r="CK1396" s="26"/>
      <c r="CL1396" s="26"/>
      <c r="CM1396" s="24"/>
      <c r="CN1396" s="26"/>
      <c r="CO1396" s="26"/>
      <c r="CP1396" s="26"/>
      <c r="CQ1396" s="24"/>
      <c r="CR1396" s="26"/>
      <c r="CS1396" s="26"/>
      <c r="CT1396" s="26"/>
      <c r="CU1396" s="24"/>
      <c r="CV1396" s="26"/>
      <c r="CW1396" s="26"/>
      <c r="CX1396" s="26"/>
      <c r="CY1396" s="46"/>
      <c r="CZ1396" s="28"/>
      <c r="DA1396" s="28"/>
      <c r="DB1396" s="35"/>
      <c r="DE1396" s="31">
        <f t="shared" si="130"/>
        <v>2552600</v>
      </c>
    </row>
    <row r="1397" spans="1:109" ht="22.5" x14ac:dyDescent="0.25">
      <c r="A1397" s="37">
        <v>1511</v>
      </c>
      <c r="B1397" s="38" t="s">
        <v>1591</v>
      </c>
      <c r="C1397" s="33" t="s">
        <v>43</v>
      </c>
      <c r="D1397" s="40">
        <v>1</v>
      </c>
      <c r="E1397" s="22">
        <v>1</v>
      </c>
      <c r="F1397" s="22" t="s">
        <v>1473</v>
      </c>
      <c r="G1397" s="22" t="s">
        <v>1474</v>
      </c>
      <c r="H1397" s="22"/>
      <c r="I1397" s="22"/>
      <c r="J1397" s="22"/>
      <c r="K1397" s="22"/>
      <c r="L1397" s="23"/>
      <c r="M1397" s="23"/>
      <c r="N1397" s="22"/>
      <c r="O1397" s="22"/>
      <c r="P1397" s="22"/>
      <c r="Q1397" s="22"/>
      <c r="R1397" s="24"/>
      <c r="S1397" s="24"/>
      <c r="T1397" s="24"/>
      <c r="U1397" s="24"/>
      <c r="V1397" s="24"/>
      <c r="W1397" s="24"/>
      <c r="X1397" s="26"/>
      <c r="Y1397" s="26"/>
      <c r="Z1397" s="26"/>
      <c r="AA1397" s="24"/>
      <c r="AB1397" s="24"/>
      <c r="AC1397" s="24"/>
      <c r="AD1397" s="24"/>
      <c r="AE1397" s="24"/>
      <c r="AF1397" s="24"/>
      <c r="AG1397" s="24"/>
      <c r="AH1397" s="24"/>
      <c r="AI1397" s="24"/>
      <c r="AJ1397" s="24"/>
      <c r="AK1397" s="24"/>
      <c r="AL1397" s="24"/>
      <c r="AM1397" s="24"/>
      <c r="AN1397" s="26">
        <v>3025333.3333333335</v>
      </c>
      <c r="AO1397" s="26">
        <v>0</v>
      </c>
      <c r="AP1397" s="26">
        <f t="shared" si="134"/>
        <v>3025333.3333333335</v>
      </c>
      <c r="AQ1397" s="24"/>
      <c r="AR1397" s="26"/>
      <c r="AS1397" s="26"/>
      <c r="AT1397" s="26"/>
      <c r="AU1397" s="24"/>
      <c r="AV1397" s="24"/>
      <c r="AW1397" s="24"/>
      <c r="AX1397" s="24"/>
      <c r="AY1397" s="24"/>
      <c r="AZ1397" s="26"/>
      <c r="BA1397" s="26"/>
      <c r="BB1397" s="26"/>
      <c r="BC1397" s="24"/>
      <c r="BD1397" s="26"/>
      <c r="BE1397" s="26"/>
      <c r="BF1397" s="26"/>
      <c r="BG1397" s="24"/>
      <c r="BH1397" s="26">
        <v>2552600</v>
      </c>
      <c r="BI1397" s="26">
        <v>0</v>
      </c>
      <c r="BJ1397" s="26">
        <f t="shared" si="131"/>
        <v>2552600</v>
      </c>
      <c r="BK1397" s="24"/>
      <c r="BL1397" s="26"/>
      <c r="BM1397" s="26"/>
      <c r="BN1397" s="26"/>
      <c r="BO1397" s="24"/>
      <c r="BP1397" s="26"/>
      <c r="BQ1397" s="26"/>
      <c r="BR1397" s="26"/>
      <c r="BS1397" s="24"/>
      <c r="BT1397" s="24"/>
      <c r="BU1397" s="24"/>
      <c r="BV1397" s="24"/>
      <c r="BW1397" s="24"/>
      <c r="BX1397" s="26">
        <f>VLOOKUP(A1397,'[5]instrumentacion (486)'!$A$1:$U$494,19,0)</f>
        <v>2720000</v>
      </c>
      <c r="BY1397" s="26">
        <f>VLOOKUP(A1397,'[5]instrumentacion (486)'!$A$1:$U$494,20,0)</f>
        <v>516800</v>
      </c>
      <c r="BZ1397" s="26">
        <f t="shared" si="133"/>
        <v>3236800</v>
      </c>
      <c r="CA1397" s="24"/>
      <c r="CB1397" s="26">
        <v>1732800</v>
      </c>
      <c r="CC1397" s="26">
        <v>0</v>
      </c>
      <c r="CD1397" s="26">
        <f>+CB1397+CC1397</f>
        <v>1732800</v>
      </c>
      <c r="CE1397" s="24"/>
      <c r="CF1397" s="26">
        <v>1897000</v>
      </c>
      <c r="CG1397" s="26">
        <v>0</v>
      </c>
      <c r="CH1397" s="26">
        <f t="shared" si="136"/>
        <v>1897000</v>
      </c>
      <c r="CI1397" s="24"/>
      <c r="CJ1397" s="26"/>
      <c r="CK1397" s="26"/>
      <c r="CL1397" s="26"/>
      <c r="CM1397" s="24"/>
      <c r="CN1397" s="26"/>
      <c r="CO1397" s="26"/>
      <c r="CP1397" s="26"/>
      <c r="CQ1397" s="24"/>
      <c r="CR1397" s="26"/>
      <c r="CS1397" s="26"/>
      <c r="CT1397" s="26"/>
      <c r="CU1397" s="24"/>
      <c r="CV1397" s="26"/>
      <c r="CW1397" s="26"/>
      <c r="CX1397" s="26"/>
      <c r="CY1397" s="46"/>
      <c r="CZ1397" s="28"/>
      <c r="DA1397" s="28"/>
      <c r="DB1397" s="35"/>
      <c r="DE1397" s="31">
        <f t="shared" si="130"/>
        <v>2552600</v>
      </c>
    </row>
    <row r="1398" spans="1:109" ht="22.5" x14ac:dyDescent="0.25">
      <c r="A1398" s="37">
        <v>1512</v>
      </c>
      <c r="B1398" s="38" t="s">
        <v>1592</v>
      </c>
      <c r="C1398" s="33" t="s">
        <v>43</v>
      </c>
      <c r="D1398" s="40">
        <v>1</v>
      </c>
      <c r="E1398" s="22">
        <v>1</v>
      </c>
      <c r="F1398" s="22" t="s">
        <v>1473</v>
      </c>
      <c r="G1398" s="22" t="s">
        <v>1474</v>
      </c>
      <c r="H1398" s="22"/>
      <c r="I1398" s="22"/>
      <c r="J1398" s="22"/>
      <c r="K1398" s="22"/>
      <c r="L1398" s="23"/>
      <c r="M1398" s="23"/>
      <c r="N1398" s="22"/>
      <c r="O1398" s="22"/>
      <c r="P1398" s="22"/>
      <c r="Q1398" s="22"/>
      <c r="R1398" s="24"/>
      <c r="S1398" s="24"/>
      <c r="T1398" s="24"/>
      <c r="U1398" s="24"/>
      <c r="V1398" s="24"/>
      <c r="W1398" s="24"/>
      <c r="X1398" s="26"/>
      <c r="Y1398" s="26"/>
      <c r="Z1398" s="26"/>
      <c r="AA1398" s="24"/>
      <c r="AB1398" s="24"/>
      <c r="AC1398" s="24"/>
      <c r="AD1398" s="24"/>
      <c r="AE1398" s="24"/>
      <c r="AF1398" s="24"/>
      <c r="AG1398" s="24"/>
      <c r="AH1398" s="24"/>
      <c r="AI1398" s="24"/>
      <c r="AJ1398" s="24"/>
      <c r="AK1398" s="24"/>
      <c r="AL1398" s="24"/>
      <c r="AM1398" s="24"/>
      <c r="AN1398" s="26">
        <v>5773333.333333333</v>
      </c>
      <c r="AO1398" s="26">
        <v>0</v>
      </c>
      <c r="AP1398" s="26">
        <f t="shared" si="134"/>
        <v>5773333.333333333</v>
      </c>
      <c r="AQ1398" s="24"/>
      <c r="AR1398" s="26"/>
      <c r="AS1398" s="26"/>
      <c r="AT1398" s="26"/>
      <c r="AU1398" s="24"/>
      <c r="AV1398" s="24"/>
      <c r="AW1398" s="24"/>
      <c r="AX1398" s="24"/>
      <c r="AY1398" s="24"/>
      <c r="AZ1398" s="26"/>
      <c r="BA1398" s="26"/>
      <c r="BB1398" s="26"/>
      <c r="BC1398" s="24"/>
      <c r="BD1398" s="26"/>
      <c r="BE1398" s="26"/>
      <c r="BF1398" s="26"/>
      <c r="BG1398" s="24"/>
      <c r="BH1398" s="26">
        <v>4155300</v>
      </c>
      <c r="BI1398" s="26">
        <v>0</v>
      </c>
      <c r="BJ1398" s="26">
        <f t="shared" si="131"/>
        <v>4155300</v>
      </c>
      <c r="BK1398" s="24"/>
      <c r="BL1398" s="26"/>
      <c r="BM1398" s="26"/>
      <c r="BN1398" s="26"/>
      <c r="BO1398" s="24"/>
      <c r="BP1398" s="26"/>
      <c r="BQ1398" s="26"/>
      <c r="BR1398" s="26"/>
      <c r="BS1398" s="24"/>
      <c r="BT1398" s="24"/>
      <c r="BU1398" s="24"/>
      <c r="BV1398" s="24"/>
      <c r="BW1398" s="24"/>
      <c r="BX1398" s="26">
        <f>VLOOKUP(A1398,'[5]instrumentacion (486)'!$A$1:$U$494,19,0)</f>
        <v>5166100</v>
      </c>
      <c r="BY1398" s="26">
        <f>VLOOKUP(A1398,'[5]instrumentacion (486)'!$A$1:$U$494,20,0)</f>
        <v>981559</v>
      </c>
      <c r="BZ1398" s="26">
        <f t="shared" si="133"/>
        <v>6147659</v>
      </c>
      <c r="CA1398" s="24"/>
      <c r="CB1398" s="26">
        <v>3119000</v>
      </c>
      <c r="CC1398" s="26">
        <v>0</v>
      </c>
      <c r="CD1398" s="26">
        <f>+CB1398+CC1398</f>
        <v>3119000</v>
      </c>
      <c r="CE1398" s="24"/>
      <c r="CF1398" s="26">
        <v>2663000</v>
      </c>
      <c r="CG1398" s="26">
        <v>0</v>
      </c>
      <c r="CH1398" s="26">
        <f t="shared" si="136"/>
        <v>2663000</v>
      </c>
      <c r="CI1398" s="24"/>
      <c r="CJ1398" s="26"/>
      <c r="CK1398" s="26"/>
      <c r="CL1398" s="26"/>
      <c r="CM1398" s="24"/>
      <c r="CN1398" s="26">
        <v>167023</v>
      </c>
      <c r="CO1398" s="26">
        <v>0</v>
      </c>
      <c r="CP1398" s="26">
        <f t="shared" si="137"/>
        <v>167023</v>
      </c>
      <c r="CQ1398" s="24"/>
      <c r="CR1398" s="26"/>
      <c r="CS1398" s="26"/>
      <c r="CT1398" s="26"/>
      <c r="CU1398" s="24"/>
      <c r="CV1398" s="26"/>
      <c r="CW1398" s="26"/>
      <c r="CX1398" s="26"/>
      <c r="CY1398" s="46"/>
      <c r="CZ1398" s="28"/>
      <c r="DA1398" s="28"/>
      <c r="DB1398" s="35"/>
      <c r="DE1398" s="31">
        <f t="shared" si="130"/>
        <v>3637150</v>
      </c>
    </row>
    <row r="1399" spans="1:109" ht="22.5" x14ac:dyDescent="0.25">
      <c r="A1399" s="41">
        <v>1513</v>
      </c>
      <c r="B1399" s="38" t="s">
        <v>1593</v>
      </c>
      <c r="C1399" s="33" t="s">
        <v>43</v>
      </c>
      <c r="D1399" s="40">
        <v>1</v>
      </c>
      <c r="E1399" s="22">
        <v>1</v>
      </c>
      <c r="F1399" s="22" t="s">
        <v>1473</v>
      </c>
      <c r="G1399" s="22" t="s">
        <v>1474</v>
      </c>
      <c r="H1399" s="22"/>
      <c r="I1399" s="22"/>
      <c r="J1399" s="22"/>
      <c r="K1399" s="22"/>
      <c r="L1399" s="23"/>
      <c r="M1399" s="23"/>
      <c r="N1399" s="22"/>
      <c r="O1399" s="22"/>
      <c r="P1399" s="22"/>
      <c r="Q1399" s="22"/>
      <c r="R1399" s="24"/>
      <c r="S1399" s="24"/>
      <c r="T1399" s="24"/>
      <c r="U1399" s="24"/>
      <c r="V1399" s="24"/>
      <c r="W1399" s="24"/>
      <c r="X1399" s="26"/>
      <c r="Y1399" s="26"/>
      <c r="Z1399" s="26"/>
      <c r="AA1399" s="24"/>
      <c r="AB1399" s="24"/>
      <c r="AC1399" s="24"/>
      <c r="AD1399" s="24"/>
      <c r="AE1399" s="24"/>
      <c r="AF1399" s="24"/>
      <c r="AG1399" s="24"/>
      <c r="AH1399" s="24"/>
      <c r="AI1399" s="24"/>
      <c r="AJ1399" s="24"/>
      <c r="AK1399" s="24"/>
      <c r="AL1399" s="24"/>
      <c r="AM1399" s="24"/>
      <c r="AN1399" s="26">
        <v>6186666.666666667</v>
      </c>
      <c r="AO1399" s="26">
        <v>0</v>
      </c>
      <c r="AP1399" s="26">
        <f t="shared" si="134"/>
        <v>6186666.666666667</v>
      </c>
      <c r="AQ1399" s="24"/>
      <c r="AR1399" s="26"/>
      <c r="AS1399" s="26"/>
      <c r="AT1399" s="26"/>
      <c r="AU1399" s="24"/>
      <c r="AV1399" s="24"/>
      <c r="AW1399" s="24"/>
      <c r="AX1399" s="24"/>
      <c r="AY1399" s="24"/>
      <c r="AZ1399" s="26"/>
      <c r="BA1399" s="26"/>
      <c r="BB1399" s="26"/>
      <c r="BC1399" s="24"/>
      <c r="BD1399" s="26"/>
      <c r="BE1399" s="26"/>
      <c r="BF1399" s="26"/>
      <c r="BG1399" s="24"/>
      <c r="BH1399" s="26">
        <v>4630200</v>
      </c>
      <c r="BI1399" s="26">
        <v>0</v>
      </c>
      <c r="BJ1399" s="26">
        <f t="shared" si="131"/>
        <v>4630200</v>
      </c>
      <c r="BK1399" s="24"/>
      <c r="BL1399" s="26"/>
      <c r="BM1399" s="26"/>
      <c r="BN1399" s="26"/>
      <c r="BO1399" s="24"/>
      <c r="BP1399" s="26"/>
      <c r="BQ1399" s="26"/>
      <c r="BR1399" s="26"/>
      <c r="BS1399" s="24"/>
      <c r="BT1399" s="24"/>
      <c r="BU1399" s="24"/>
      <c r="BV1399" s="24"/>
      <c r="BW1399" s="24"/>
      <c r="BX1399" s="26">
        <f>VLOOKUP(A1399,'[5]instrumentacion (486)'!$A$1:$U$494,19,0)</f>
        <v>6300400</v>
      </c>
      <c r="BY1399" s="26">
        <f>VLOOKUP(A1399,'[5]instrumentacion (486)'!$A$1:$U$494,20,0)</f>
        <v>1197076</v>
      </c>
      <c r="BZ1399" s="26">
        <f t="shared" si="133"/>
        <v>7497476</v>
      </c>
      <c r="CA1399" s="24"/>
      <c r="CB1399" s="26"/>
      <c r="CC1399" s="26"/>
      <c r="CD1399" s="26"/>
      <c r="CE1399" s="24"/>
      <c r="CF1399" s="26">
        <v>3294000</v>
      </c>
      <c r="CG1399" s="26">
        <v>0</v>
      </c>
      <c r="CH1399" s="26">
        <f t="shared" si="136"/>
        <v>3294000</v>
      </c>
      <c r="CI1399" s="24"/>
      <c r="CJ1399" s="26"/>
      <c r="CK1399" s="26"/>
      <c r="CL1399" s="26"/>
      <c r="CM1399" s="24"/>
      <c r="CN1399" s="26">
        <v>206593</v>
      </c>
      <c r="CO1399" s="26">
        <v>0</v>
      </c>
      <c r="CP1399" s="26">
        <f t="shared" si="137"/>
        <v>206593</v>
      </c>
      <c r="CQ1399" s="24"/>
      <c r="CR1399" s="26"/>
      <c r="CS1399" s="26"/>
      <c r="CT1399" s="26"/>
      <c r="CU1399" s="24"/>
      <c r="CV1399" s="26"/>
      <c r="CW1399" s="26"/>
      <c r="CX1399" s="26"/>
      <c r="CY1399" s="46"/>
      <c r="CZ1399" s="28"/>
      <c r="DA1399" s="28"/>
      <c r="DB1399" s="35"/>
      <c r="DE1399" s="31">
        <f t="shared" si="130"/>
        <v>4630200</v>
      </c>
    </row>
    <row r="1400" spans="1:109" ht="22.5" x14ac:dyDescent="0.25">
      <c r="A1400" s="37">
        <v>1514</v>
      </c>
      <c r="B1400" s="38" t="s">
        <v>1594</v>
      </c>
      <c r="C1400" s="33" t="s">
        <v>43</v>
      </c>
      <c r="D1400" s="40">
        <v>1</v>
      </c>
      <c r="E1400" s="22">
        <v>1</v>
      </c>
      <c r="F1400" s="22" t="s">
        <v>1473</v>
      </c>
      <c r="G1400" s="22" t="s">
        <v>1474</v>
      </c>
      <c r="H1400" s="22"/>
      <c r="I1400" s="22"/>
      <c r="J1400" s="22"/>
      <c r="K1400" s="22"/>
      <c r="L1400" s="23"/>
      <c r="M1400" s="23"/>
      <c r="N1400" s="22"/>
      <c r="O1400" s="22"/>
      <c r="P1400" s="22"/>
      <c r="Q1400" s="22"/>
      <c r="R1400" s="24"/>
      <c r="S1400" s="24"/>
      <c r="T1400" s="24"/>
      <c r="U1400" s="24"/>
      <c r="V1400" s="24"/>
      <c r="W1400" s="24"/>
      <c r="X1400" s="26"/>
      <c r="Y1400" s="26"/>
      <c r="Z1400" s="26"/>
      <c r="AA1400" s="24"/>
      <c r="AB1400" s="24"/>
      <c r="AC1400" s="24"/>
      <c r="AD1400" s="24"/>
      <c r="AE1400" s="24"/>
      <c r="AF1400" s="24"/>
      <c r="AG1400" s="24"/>
      <c r="AH1400" s="24"/>
      <c r="AI1400" s="24"/>
      <c r="AJ1400" s="24"/>
      <c r="AK1400" s="24"/>
      <c r="AL1400" s="24"/>
      <c r="AM1400" s="24"/>
      <c r="AN1400" s="26">
        <v>5086666.666666667</v>
      </c>
      <c r="AO1400" s="26">
        <v>0</v>
      </c>
      <c r="AP1400" s="26">
        <f t="shared" si="134"/>
        <v>5086666.666666667</v>
      </c>
      <c r="AQ1400" s="24"/>
      <c r="AR1400" s="26"/>
      <c r="AS1400" s="26"/>
      <c r="AT1400" s="26"/>
      <c r="AU1400" s="24"/>
      <c r="AV1400" s="24"/>
      <c r="AW1400" s="24"/>
      <c r="AX1400" s="24"/>
      <c r="AY1400" s="24"/>
      <c r="AZ1400" s="26"/>
      <c r="BA1400" s="26"/>
      <c r="BB1400" s="26"/>
      <c r="BC1400" s="24"/>
      <c r="BD1400" s="26"/>
      <c r="BE1400" s="26"/>
      <c r="BF1400" s="26"/>
      <c r="BG1400" s="24"/>
      <c r="BH1400" s="26">
        <v>3561700</v>
      </c>
      <c r="BI1400" s="26">
        <v>0</v>
      </c>
      <c r="BJ1400" s="26">
        <f t="shared" si="131"/>
        <v>3561700</v>
      </c>
      <c r="BK1400" s="24"/>
      <c r="BL1400" s="26"/>
      <c r="BM1400" s="26"/>
      <c r="BN1400" s="26"/>
      <c r="BO1400" s="24"/>
      <c r="BP1400" s="26"/>
      <c r="BQ1400" s="26"/>
      <c r="BR1400" s="26"/>
      <c r="BS1400" s="24"/>
      <c r="BT1400" s="24"/>
      <c r="BU1400" s="24"/>
      <c r="BV1400" s="24"/>
      <c r="BW1400" s="24"/>
      <c r="BX1400" s="26">
        <f>VLOOKUP(A1400,'[5]instrumentacion (486)'!$A$1:$U$494,19,0)</f>
        <v>3538800</v>
      </c>
      <c r="BY1400" s="26">
        <f>VLOOKUP(A1400,'[5]instrumentacion (486)'!$A$1:$U$494,20,0)</f>
        <v>672372</v>
      </c>
      <c r="BZ1400" s="26">
        <f t="shared" si="133"/>
        <v>4211172</v>
      </c>
      <c r="CA1400" s="24"/>
      <c r="CB1400" s="26"/>
      <c r="CC1400" s="26"/>
      <c r="CD1400" s="26"/>
      <c r="CE1400" s="24"/>
      <c r="CF1400" s="26">
        <v>2254000</v>
      </c>
      <c r="CG1400" s="26">
        <v>0</v>
      </c>
      <c r="CH1400" s="26">
        <f t="shared" si="136"/>
        <v>2254000</v>
      </c>
      <c r="CI1400" s="24"/>
      <c r="CJ1400" s="26"/>
      <c r="CK1400" s="26"/>
      <c r="CL1400" s="26"/>
      <c r="CM1400" s="24"/>
      <c r="CN1400" s="26"/>
      <c r="CO1400" s="26"/>
      <c r="CP1400" s="26"/>
      <c r="CQ1400" s="24"/>
      <c r="CR1400" s="26"/>
      <c r="CS1400" s="26"/>
      <c r="CT1400" s="26"/>
      <c r="CU1400" s="24"/>
      <c r="CV1400" s="26"/>
      <c r="CW1400" s="26"/>
      <c r="CX1400" s="26"/>
      <c r="CY1400" s="46"/>
      <c r="CZ1400" s="28"/>
      <c r="DA1400" s="28"/>
      <c r="DB1400" s="35"/>
      <c r="DE1400" s="31">
        <f t="shared" si="130"/>
        <v>3886436</v>
      </c>
    </row>
    <row r="1401" spans="1:109" ht="22.5" x14ac:dyDescent="0.25">
      <c r="A1401" s="37">
        <v>1515</v>
      </c>
      <c r="B1401" s="39" t="s">
        <v>1595</v>
      </c>
      <c r="C1401" s="21" t="s">
        <v>43</v>
      </c>
      <c r="D1401" s="40">
        <v>2</v>
      </c>
      <c r="E1401" s="22">
        <v>2</v>
      </c>
      <c r="F1401" s="22" t="s">
        <v>1473</v>
      </c>
      <c r="G1401" s="22" t="s">
        <v>1474</v>
      </c>
      <c r="H1401" s="22"/>
      <c r="I1401" s="22"/>
      <c r="J1401" s="22"/>
      <c r="K1401" s="22"/>
      <c r="L1401" s="23"/>
      <c r="M1401" s="23"/>
      <c r="N1401" s="22"/>
      <c r="O1401" s="22"/>
      <c r="P1401" s="22"/>
      <c r="Q1401" s="22"/>
      <c r="R1401" s="24"/>
      <c r="S1401" s="24"/>
      <c r="T1401" s="24"/>
      <c r="U1401" s="24"/>
      <c r="V1401" s="24"/>
      <c r="W1401" s="24"/>
      <c r="X1401" s="26"/>
      <c r="Y1401" s="26"/>
      <c r="Z1401" s="26"/>
      <c r="AA1401" s="24"/>
      <c r="AB1401" s="24"/>
      <c r="AC1401" s="24"/>
      <c r="AD1401" s="24"/>
      <c r="AE1401" s="24"/>
      <c r="AF1401" s="24"/>
      <c r="AG1401" s="24"/>
      <c r="AH1401" s="24"/>
      <c r="AI1401" s="24"/>
      <c r="AJ1401" s="24"/>
      <c r="AK1401" s="24"/>
      <c r="AL1401" s="24"/>
      <c r="AM1401" s="24"/>
      <c r="AN1401" s="26">
        <v>6186666.666666667</v>
      </c>
      <c r="AO1401" s="26">
        <v>0</v>
      </c>
      <c r="AP1401" s="26">
        <f t="shared" si="134"/>
        <v>6186666.666666667</v>
      </c>
      <c r="AQ1401" s="24"/>
      <c r="AR1401" s="26"/>
      <c r="AS1401" s="26"/>
      <c r="AT1401" s="26"/>
      <c r="AU1401" s="24"/>
      <c r="AV1401" s="24"/>
      <c r="AW1401" s="24"/>
      <c r="AX1401" s="24"/>
      <c r="AY1401" s="24"/>
      <c r="AZ1401" s="26"/>
      <c r="BA1401" s="26"/>
      <c r="BB1401" s="26"/>
      <c r="BC1401" s="24"/>
      <c r="BD1401" s="26"/>
      <c r="BE1401" s="26"/>
      <c r="BF1401" s="26"/>
      <c r="BG1401" s="24"/>
      <c r="BH1401" s="26">
        <v>5550300</v>
      </c>
      <c r="BI1401" s="26">
        <v>0</v>
      </c>
      <c r="BJ1401" s="26">
        <f t="shared" si="131"/>
        <v>5550300</v>
      </c>
      <c r="BK1401" s="24"/>
      <c r="BL1401" s="26"/>
      <c r="BM1401" s="26"/>
      <c r="BN1401" s="26"/>
      <c r="BO1401" s="24"/>
      <c r="BP1401" s="26"/>
      <c r="BQ1401" s="26"/>
      <c r="BR1401" s="26"/>
      <c r="BS1401" s="24"/>
      <c r="BT1401" s="24"/>
      <c r="BU1401" s="24"/>
      <c r="BV1401" s="24"/>
      <c r="BW1401" s="24"/>
      <c r="BX1401" s="26">
        <f>VLOOKUP(A1401,'[5]instrumentacion (486)'!$A$1:$U$494,19,0)</f>
        <v>5166100</v>
      </c>
      <c r="BY1401" s="26">
        <f>VLOOKUP(A1401,'[5]instrumentacion (486)'!$A$1:$U$494,20,0)</f>
        <v>981559</v>
      </c>
      <c r="BZ1401" s="26">
        <f t="shared" si="133"/>
        <v>6147659</v>
      </c>
      <c r="CA1401" s="24"/>
      <c r="CB1401" s="26"/>
      <c r="CC1401" s="26"/>
      <c r="CD1401" s="26"/>
      <c r="CE1401" s="24"/>
      <c r="CF1401" s="26">
        <v>3294000</v>
      </c>
      <c r="CG1401" s="26">
        <v>0</v>
      </c>
      <c r="CH1401" s="26">
        <f t="shared" si="136"/>
        <v>3294000</v>
      </c>
      <c r="CI1401" s="24"/>
      <c r="CJ1401" s="26"/>
      <c r="CK1401" s="26"/>
      <c r="CL1401" s="26"/>
      <c r="CM1401" s="24"/>
      <c r="CN1401" s="26">
        <v>206593</v>
      </c>
      <c r="CO1401" s="26">
        <v>0</v>
      </c>
      <c r="CP1401" s="26">
        <f t="shared" si="137"/>
        <v>206593</v>
      </c>
      <c r="CQ1401" s="24"/>
      <c r="CR1401" s="26"/>
      <c r="CS1401" s="26"/>
      <c r="CT1401" s="26"/>
      <c r="CU1401" s="24"/>
      <c r="CV1401" s="26"/>
      <c r="CW1401" s="26"/>
      <c r="CX1401" s="26"/>
      <c r="CY1401" s="46"/>
      <c r="CZ1401" s="28"/>
      <c r="DA1401" s="28"/>
      <c r="DB1401" s="35"/>
      <c r="DE1401" s="31">
        <f t="shared" si="130"/>
        <v>5550300</v>
      </c>
    </row>
    <row r="1402" spans="1:109" x14ac:dyDescent="0.25">
      <c r="A1402" s="41">
        <v>1516</v>
      </c>
      <c r="B1402" s="19" t="s">
        <v>1596</v>
      </c>
      <c r="C1402" s="21" t="s">
        <v>43</v>
      </c>
      <c r="D1402" s="21">
        <v>1</v>
      </c>
      <c r="E1402" s="22">
        <v>1</v>
      </c>
      <c r="F1402" s="22" t="s">
        <v>1473</v>
      </c>
      <c r="G1402" s="22" t="s">
        <v>1474</v>
      </c>
      <c r="H1402" s="22"/>
      <c r="I1402" s="22"/>
      <c r="J1402" s="22"/>
      <c r="K1402" s="22"/>
      <c r="L1402" s="23"/>
      <c r="M1402" s="23"/>
      <c r="N1402" s="22"/>
      <c r="O1402" s="22"/>
      <c r="P1402" s="22"/>
      <c r="Q1402" s="22"/>
      <c r="R1402" s="24"/>
      <c r="S1402" s="24"/>
      <c r="T1402" s="24"/>
      <c r="U1402" s="24"/>
      <c r="V1402" s="24"/>
      <c r="W1402" s="24"/>
      <c r="X1402" s="26"/>
      <c r="Y1402" s="26"/>
      <c r="Z1402" s="26"/>
      <c r="AA1402" s="24"/>
      <c r="AB1402" s="24"/>
      <c r="AC1402" s="24"/>
      <c r="AD1402" s="24"/>
      <c r="AE1402" s="24"/>
      <c r="AF1402" s="24"/>
      <c r="AG1402" s="24"/>
      <c r="AH1402" s="24"/>
      <c r="AI1402" s="24"/>
      <c r="AJ1402" s="24"/>
      <c r="AK1402" s="24"/>
      <c r="AL1402" s="24"/>
      <c r="AM1402" s="24"/>
      <c r="AN1402" s="26"/>
      <c r="AO1402" s="26"/>
      <c r="AP1402" s="26"/>
      <c r="AQ1402" s="24"/>
      <c r="AR1402" s="26"/>
      <c r="AS1402" s="26"/>
      <c r="AT1402" s="26"/>
      <c r="AU1402" s="24"/>
      <c r="AV1402" s="24"/>
      <c r="AW1402" s="24"/>
      <c r="AX1402" s="24"/>
      <c r="AY1402" s="24"/>
      <c r="AZ1402" s="26"/>
      <c r="BA1402" s="26"/>
      <c r="BB1402" s="26"/>
      <c r="BC1402" s="24"/>
      <c r="BD1402" s="26"/>
      <c r="BE1402" s="26"/>
      <c r="BF1402" s="26"/>
      <c r="BG1402" s="24"/>
      <c r="BH1402" s="26"/>
      <c r="BI1402" s="26"/>
      <c r="BJ1402" s="26"/>
      <c r="BK1402" s="24"/>
      <c r="BL1402" s="26"/>
      <c r="BM1402" s="26"/>
      <c r="BN1402" s="26"/>
      <c r="BO1402" s="24"/>
      <c r="BP1402" s="26"/>
      <c r="BQ1402" s="26"/>
      <c r="BR1402" s="26"/>
      <c r="BS1402" s="24"/>
      <c r="BT1402" s="24"/>
      <c r="BU1402" s="24"/>
      <c r="BV1402" s="24"/>
      <c r="BW1402" s="24"/>
      <c r="BX1402" s="26"/>
      <c r="BY1402" s="26"/>
      <c r="BZ1402" s="26"/>
      <c r="CA1402" s="24"/>
      <c r="CB1402" s="26"/>
      <c r="CC1402" s="26"/>
      <c r="CD1402" s="26"/>
      <c r="CE1402" s="24"/>
      <c r="CF1402" s="26">
        <v>1980000</v>
      </c>
      <c r="CG1402" s="26">
        <v>0</v>
      </c>
      <c r="CH1402" s="26">
        <f t="shared" si="136"/>
        <v>1980000</v>
      </c>
      <c r="CI1402" s="24"/>
      <c r="CJ1402" s="26"/>
      <c r="CK1402" s="26"/>
      <c r="CL1402" s="26"/>
      <c r="CM1402" s="24"/>
      <c r="CN1402" s="26"/>
      <c r="CO1402" s="26"/>
      <c r="CP1402" s="26"/>
      <c r="CQ1402" s="24"/>
      <c r="CR1402" s="26"/>
      <c r="CS1402" s="26"/>
      <c r="CT1402" s="26"/>
      <c r="CU1402" s="24"/>
      <c r="CV1402" s="26"/>
      <c r="CW1402" s="26"/>
      <c r="CX1402" s="26"/>
      <c r="CY1402" s="46"/>
      <c r="CZ1402" s="28"/>
      <c r="DA1402" s="28"/>
      <c r="DB1402" s="35"/>
      <c r="DE1402" s="31">
        <f t="shared" si="130"/>
        <v>1980000</v>
      </c>
    </row>
    <row r="1403" spans="1:109" ht="22.5" x14ac:dyDescent="0.25">
      <c r="A1403" s="37">
        <v>1517</v>
      </c>
      <c r="B1403" s="32" t="s">
        <v>1597</v>
      </c>
      <c r="C1403" s="42" t="s">
        <v>202</v>
      </c>
      <c r="D1403" s="40">
        <v>1</v>
      </c>
      <c r="E1403" s="22">
        <v>1</v>
      </c>
      <c r="F1403" s="22" t="s">
        <v>1473</v>
      </c>
      <c r="G1403" s="22" t="s">
        <v>1474</v>
      </c>
      <c r="H1403" s="22"/>
      <c r="I1403" s="22"/>
      <c r="J1403" s="22"/>
      <c r="K1403" s="22"/>
      <c r="L1403" s="23"/>
      <c r="M1403" s="23"/>
      <c r="N1403" s="22"/>
      <c r="O1403" s="22"/>
      <c r="P1403" s="22"/>
      <c r="Q1403" s="22"/>
      <c r="R1403" s="24"/>
      <c r="S1403" s="24"/>
      <c r="T1403" s="24"/>
      <c r="U1403" s="24"/>
      <c r="V1403" s="24"/>
      <c r="W1403" s="24"/>
      <c r="X1403" s="26"/>
      <c r="Y1403" s="26"/>
      <c r="Z1403" s="26"/>
      <c r="AA1403" s="24"/>
      <c r="AB1403" s="24"/>
      <c r="AC1403" s="24"/>
      <c r="AD1403" s="24"/>
      <c r="AE1403" s="24"/>
      <c r="AF1403" s="24"/>
      <c r="AG1403" s="24"/>
      <c r="AH1403" s="24"/>
      <c r="AI1403" s="24"/>
      <c r="AJ1403" s="24"/>
      <c r="AK1403" s="24"/>
      <c r="AL1403" s="24"/>
      <c r="AM1403" s="24"/>
      <c r="AN1403" s="26">
        <v>398666.66666666669</v>
      </c>
      <c r="AO1403" s="26">
        <v>0</v>
      </c>
      <c r="AP1403" s="26">
        <f t="shared" si="134"/>
        <v>398666.66666666669</v>
      </c>
      <c r="AQ1403" s="24"/>
      <c r="AR1403" s="26"/>
      <c r="AS1403" s="26"/>
      <c r="AT1403" s="26"/>
      <c r="AU1403" s="24"/>
      <c r="AV1403" s="24"/>
      <c r="AW1403" s="24"/>
      <c r="AX1403" s="24"/>
      <c r="AY1403" s="24"/>
      <c r="AZ1403" s="26"/>
      <c r="BA1403" s="26"/>
      <c r="BB1403" s="26"/>
      <c r="BC1403" s="24"/>
      <c r="BD1403" s="26"/>
      <c r="BE1403" s="26"/>
      <c r="BF1403" s="26"/>
      <c r="BG1403" s="24"/>
      <c r="BH1403" s="26"/>
      <c r="BI1403" s="26"/>
      <c r="BJ1403" s="26"/>
      <c r="BK1403" s="24"/>
      <c r="BL1403" s="26"/>
      <c r="BM1403" s="26"/>
      <c r="BN1403" s="26"/>
      <c r="BO1403" s="24"/>
      <c r="BP1403" s="26"/>
      <c r="BQ1403" s="26"/>
      <c r="BR1403" s="26"/>
      <c r="BS1403" s="24"/>
      <c r="BT1403" s="24"/>
      <c r="BU1403" s="24"/>
      <c r="BV1403" s="24"/>
      <c r="BW1403" s="24"/>
      <c r="BX1403" s="26"/>
      <c r="BY1403" s="26"/>
      <c r="BZ1403" s="26"/>
      <c r="CA1403" s="24"/>
      <c r="CB1403" s="26"/>
      <c r="CC1403" s="26"/>
      <c r="CD1403" s="26"/>
      <c r="CE1403" s="24"/>
      <c r="CF1403" s="26"/>
      <c r="CG1403" s="26"/>
      <c r="CH1403" s="26"/>
      <c r="CI1403" s="24"/>
      <c r="CJ1403" s="26"/>
      <c r="CK1403" s="26"/>
      <c r="CL1403" s="26"/>
      <c r="CM1403" s="24"/>
      <c r="CN1403" s="26"/>
      <c r="CO1403" s="26"/>
      <c r="CP1403" s="26"/>
      <c r="CQ1403" s="24"/>
      <c r="CR1403" s="26"/>
      <c r="CS1403" s="26"/>
      <c r="CT1403" s="26"/>
      <c r="CU1403" s="24"/>
      <c r="CV1403" s="26"/>
      <c r="CW1403" s="26"/>
      <c r="CX1403" s="26"/>
      <c r="CY1403" s="46"/>
      <c r="CZ1403" s="28"/>
      <c r="DA1403" s="28"/>
      <c r="DB1403" s="35"/>
      <c r="DE1403" s="31">
        <f t="shared" si="130"/>
        <v>398666.66666666669</v>
      </c>
    </row>
    <row r="1404" spans="1:109" x14ac:dyDescent="0.25">
      <c r="A1404" s="36">
        <v>1534</v>
      </c>
      <c r="B1404" s="38" t="s">
        <v>1598</v>
      </c>
      <c r="C1404" s="33" t="s">
        <v>43</v>
      </c>
      <c r="D1404" s="40">
        <v>10</v>
      </c>
      <c r="E1404" s="22">
        <v>10</v>
      </c>
      <c r="F1404" s="22" t="s">
        <v>1473</v>
      </c>
      <c r="G1404" s="22" t="s">
        <v>1474</v>
      </c>
      <c r="H1404" s="22"/>
      <c r="I1404" s="22"/>
      <c r="J1404" s="22"/>
      <c r="K1404" s="22"/>
      <c r="L1404" s="23"/>
      <c r="M1404" s="23"/>
      <c r="N1404" s="22"/>
      <c r="O1404" s="22"/>
      <c r="P1404" s="22"/>
      <c r="Q1404" s="22"/>
      <c r="R1404" s="24"/>
      <c r="S1404" s="24"/>
      <c r="T1404" s="24"/>
      <c r="U1404" s="24"/>
      <c r="V1404" s="24"/>
      <c r="W1404" s="24"/>
      <c r="X1404" s="26"/>
      <c r="Y1404" s="26"/>
      <c r="Z1404" s="26"/>
      <c r="AA1404" s="24"/>
      <c r="AB1404" s="24"/>
      <c r="AC1404" s="24"/>
      <c r="AD1404" s="24"/>
      <c r="AE1404" s="24"/>
      <c r="AF1404" s="24"/>
      <c r="AG1404" s="24"/>
      <c r="AH1404" s="24"/>
      <c r="AI1404" s="24"/>
      <c r="AJ1404" s="24"/>
      <c r="AK1404" s="24"/>
      <c r="AL1404" s="24"/>
      <c r="AM1404" s="24"/>
      <c r="AN1404" s="26"/>
      <c r="AO1404" s="26"/>
      <c r="AP1404" s="26"/>
      <c r="AQ1404" s="24"/>
      <c r="AR1404" s="26"/>
      <c r="AS1404" s="26"/>
      <c r="AT1404" s="26"/>
      <c r="AU1404" s="24"/>
      <c r="AV1404" s="24"/>
      <c r="AW1404" s="24"/>
      <c r="AX1404" s="24"/>
      <c r="AY1404" s="24"/>
      <c r="AZ1404" s="26"/>
      <c r="BA1404" s="26"/>
      <c r="BB1404" s="26"/>
      <c r="BC1404" s="24"/>
      <c r="BD1404" s="26"/>
      <c r="BE1404" s="26"/>
      <c r="BF1404" s="26"/>
      <c r="BG1404" s="24"/>
      <c r="BH1404" s="26"/>
      <c r="BI1404" s="26"/>
      <c r="BJ1404" s="26"/>
      <c r="BK1404" s="24"/>
      <c r="BL1404" s="26"/>
      <c r="BM1404" s="26"/>
      <c r="BN1404" s="26"/>
      <c r="BO1404" s="24"/>
      <c r="BP1404" s="26"/>
      <c r="BQ1404" s="26"/>
      <c r="BR1404" s="26"/>
      <c r="BS1404" s="24"/>
      <c r="BT1404" s="24"/>
      <c r="BU1404" s="24"/>
      <c r="BV1404" s="24"/>
      <c r="BW1404" s="24"/>
      <c r="BX1404" s="26"/>
      <c r="BY1404" s="26"/>
      <c r="BZ1404" s="26"/>
      <c r="CA1404" s="24"/>
      <c r="CB1404" s="26"/>
      <c r="CC1404" s="26"/>
      <c r="CD1404" s="26"/>
      <c r="CE1404" s="24"/>
      <c r="CF1404" s="26"/>
      <c r="CG1404" s="26"/>
      <c r="CH1404" s="26"/>
      <c r="CI1404" s="24"/>
      <c r="CJ1404" s="26"/>
      <c r="CK1404" s="26"/>
      <c r="CL1404" s="26"/>
      <c r="CM1404" s="24"/>
      <c r="CN1404" s="26"/>
      <c r="CO1404" s="26"/>
      <c r="CP1404" s="26"/>
      <c r="CQ1404" s="24"/>
      <c r="CR1404" s="26"/>
      <c r="CS1404" s="26"/>
      <c r="CT1404" s="26"/>
      <c r="CU1404" s="24"/>
      <c r="CV1404" s="26"/>
      <c r="CW1404" s="26"/>
      <c r="CX1404" s="26"/>
      <c r="CY1404" s="46"/>
      <c r="CZ1404" s="28">
        <f>VLOOKUP(A1404,[1]Hoja2!$A$1:$G$589,7,0)</f>
        <v>6832.98</v>
      </c>
      <c r="DA1404" s="28">
        <v>0</v>
      </c>
      <c r="DB1404" s="35">
        <f t="shared" si="132"/>
        <v>6832.98</v>
      </c>
      <c r="DE1404" s="31">
        <f t="shared" si="130"/>
        <v>6832.98</v>
      </c>
    </row>
    <row r="1405" spans="1:109" ht="22.5" x14ac:dyDescent="0.25">
      <c r="A1405" s="18">
        <v>1604</v>
      </c>
      <c r="B1405" s="39" t="s">
        <v>1599</v>
      </c>
      <c r="C1405" s="21" t="s">
        <v>43</v>
      </c>
      <c r="D1405" s="40">
        <v>72</v>
      </c>
      <c r="E1405" s="22">
        <v>72</v>
      </c>
      <c r="F1405" s="22" t="s">
        <v>1473</v>
      </c>
      <c r="G1405" s="22" t="s">
        <v>1474</v>
      </c>
      <c r="H1405" s="22"/>
      <c r="I1405" s="22"/>
      <c r="J1405" s="22"/>
      <c r="K1405" s="22"/>
      <c r="L1405" s="23"/>
      <c r="M1405" s="23"/>
      <c r="N1405" s="22"/>
      <c r="O1405" s="22"/>
      <c r="P1405" s="22"/>
      <c r="Q1405" s="22"/>
      <c r="R1405" s="24"/>
      <c r="S1405" s="24"/>
      <c r="T1405" s="24"/>
      <c r="U1405" s="24"/>
      <c r="V1405" s="24"/>
      <c r="W1405" s="24"/>
      <c r="X1405" s="26"/>
      <c r="Y1405" s="26"/>
      <c r="Z1405" s="26"/>
      <c r="AA1405" s="24"/>
      <c r="AB1405" s="24"/>
      <c r="AC1405" s="24"/>
      <c r="AD1405" s="24"/>
      <c r="AE1405" s="24"/>
      <c r="AF1405" s="24"/>
      <c r="AG1405" s="24"/>
      <c r="AH1405" s="24"/>
      <c r="AI1405" s="24"/>
      <c r="AJ1405" s="24"/>
      <c r="AK1405" s="24"/>
      <c r="AL1405" s="24"/>
      <c r="AM1405" s="24"/>
      <c r="AN1405" s="26">
        <v>10305.333333333334</v>
      </c>
      <c r="AO1405" s="26">
        <v>0</v>
      </c>
      <c r="AP1405" s="26">
        <f t="shared" si="134"/>
        <v>10305.333333333334</v>
      </c>
      <c r="AQ1405" s="24"/>
      <c r="AR1405" s="26"/>
      <c r="AS1405" s="26"/>
      <c r="AT1405" s="26"/>
      <c r="AU1405" s="24"/>
      <c r="AV1405" s="24"/>
      <c r="AW1405" s="24"/>
      <c r="AX1405" s="24"/>
      <c r="AY1405" s="24"/>
      <c r="AZ1405" s="26"/>
      <c r="BA1405" s="26"/>
      <c r="BB1405" s="26"/>
      <c r="BC1405" s="24"/>
      <c r="BD1405" s="26"/>
      <c r="BE1405" s="26"/>
      <c r="BF1405" s="26"/>
      <c r="BG1405" s="24"/>
      <c r="BH1405" s="26">
        <v>16900</v>
      </c>
      <c r="BI1405" s="26">
        <v>0</v>
      </c>
      <c r="BJ1405" s="26">
        <f t="shared" si="131"/>
        <v>16900</v>
      </c>
      <c r="BK1405" s="24"/>
      <c r="BL1405" s="26"/>
      <c r="BM1405" s="26"/>
      <c r="BN1405" s="26"/>
      <c r="BO1405" s="24"/>
      <c r="BP1405" s="26"/>
      <c r="BQ1405" s="26"/>
      <c r="BR1405" s="26"/>
      <c r="BS1405" s="24"/>
      <c r="BT1405" s="24"/>
      <c r="BU1405" s="24"/>
      <c r="BV1405" s="24"/>
      <c r="BW1405" s="24"/>
      <c r="BX1405" s="26">
        <f>VLOOKUP(A1405,'[5]instrumentacion (486)'!$A$1:$U$494,19,0)</f>
        <v>25700</v>
      </c>
      <c r="BY1405" s="26">
        <f>VLOOKUP(A1405,'[5]instrumentacion (486)'!$A$1:$U$494,20,0)</f>
        <v>0</v>
      </c>
      <c r="BZ1405" s="26">
        <f t="shared" si="133"/>
        <v>25700</v>
      </c>
      <c r="CA1405" s="24"/>
      <c r="CB1405" s="26"/>
      <c r="CC1405" s="26"/>
      <c r="CD1405" s="26"/>
      <c r="CE1405" s="24"/>
      <c r="CF1405" s="26"/>
      <c r="CG1405" s="26"/>
      <c r="CH1405" s="26"/>
      <c r="CI1405" s="24"/>
      <c r="CJ1405" s="26"/>
      <c r="CK1405" s="26"/>
      <c r="CL1405" s="26"/>
      <c r="CM1405" s="24"/>
      <c r="CN1405" s="26">
        <v>7626</v>
      </c>
      <c r="CO1405" s="26">
        <v>0</v>
      </c>
      <c r="CP1405" s="26">
        <f t="shared" si="137"/>
        <v>7626</v>
      </c>
      <c r="CQ1405" s="24"/>
      <c r="CR1405" s="26"/>
      <c r="CS1405" s="26"/>
      <c r="CT1405" s="26"/>
      <c r="CU1405" s="24"/>
      <c r="CV1405" s="26"/>
      <c r="CW1405" s="26"/>
      <c r="CX1405" s="26"/>
      <c r="CY1405" s="46"/>
      <c r="CZ1405" s="28"/>
      <c r="DA1405" s="28"/>
      <c r="DB1405" s="35"/>
      <c r="DE1405" s="31">
        <f t="shared" si="130"/>
        <v>13602.666666666668</v>
      </c>
    </row>
    <row r="1406" spans="1:109" x14ac:dyDescent="0.25">
      <c r="A1406" s="18">
        <v>1605</v>
      </c>
      <c r="B1406" s="39" t="s">
        <v>1600</v>
      </c>
      <c r="C1406" s="21" t="s">
        <v>43</v>
      </c>
      <c r="D1406" s="40">
        <v>252</v>
      </c>
      <c r="E1406" s="22">
        <v>252</v>
      </c>
      <c r="F1406" s="22" t="s">
        <v>1473</v>
      </c>
      <c r="G1406" s="22" t="s">
        <v>1474</v>
      </c>
      <c r="H1406" s="22"/>
      <c r="I1406" s="22"/>
      <c r="J1406" s="22"/>
      <c r="K1406" s="22"/>
      <c r="L1406" s="23"/>
      <c r="M1406" s="23"/>
      <c r="N1406" s="22"/>
      <c r="O1406" s="22"/>
      <c r="P1406" s="22"/>
      <c r="Q1406" s="22"/>
      <c r="R1406" s="24"/>
      <c r="S1406" s="24"/>
      <c r="T1406" s="24"/>
      <c r="U1406" s="24"/>
      <c r="V1406" s="24"/>
      <c r="W1406" s="24"/>
      <c r="X1406" s="26"/>
      <c r="Y1406" s="26"/>
      <c r="Z1406" s="26"/>
      <c r="AA1406" s="24"/>
      <c r="AB1406" s="24"/>
      <c r="AC1406" s="24"/>
      <c r="AD1406" s="24"/>
      <c r="AE1406" s="24"/>
      <c r="AF1406" s="24"/>
      <c r="AG1406" s="24"/>
      <c r="AH1406" s="24"/>
      <c r="AI1406" s="24"/>
      <c r="AJ1406" s="24"/>
      <c r="AK1406" s="24"/>
      <c r="AL1406" s="24"/>
      <c r="AM1406" s="24"/>
      <c r="AN1406" s="26">
        <v>10554.666666666666</v>
      </c>
      <c r="AO1406" s="26">
        <v>0</v>
      </c>
      <c r="AP1406" s="26">
        <f t="shared" si="134"/>
        <v>10554.666666666666</v>
      </c>
      <c r="AQ1406" s="24"/>
      <c r="AR1406" s="26"/>
      <c r="AS1406" s="26"/>
      <c r="AT1406" s="26"/>
      <c r="AU1406" s="24"/>
      <c r="AV1406" s="24"/>
      <c r="AW1406" s="24"/>
      <c r="AX1406" s="24"/>
      <c r="AY1406" s="24"/>
      <c r="AZ1406" s="26"/>
      <c r="BA1406" s="26"/>
      <c r="BB1406" s="26"/>
      <c r="BC1406" s="24"/>
      <c r="BD1406" s="26"/>
      <c r="BE1406" s="26"/>
      <c r="BF1406" s="26"/>
      <c r="BG1406" s="24"/>
      <c r="BH1406" s="26">
        <v>17400</v>
      </c>
      <c r="BI1406" s="26">
        <v>0</v>
      </c>
      <c r="BJ1406" s="26">
        <f t="shared" si="131"/>
        <v>17400</v>
      </c>
      <c r="BK1406" s="24"/>
      <c r="BL1406" s="26"/>
      <c r="BM1406" s="26"/>
      <c r="BN1406" s="26"/>
      <c r="BO1406" s="24"/>
      <c r="BP1406" s="26"/>
      <c r="BQ1406" s="26"/>
      <c r="BR1406" s="26"/>
      <c r="BS1406" s="24"/>
      <c r="BT1406" s="24"/>
      <c r="BU1406" s="24"/>
      <c r="BV1406" s="24"/>
      <c r="BW1406" s="24"/>
      <c r="BX1406" s="26">
        <f>VLOOKUP(A1406,'[5]instrumentacion (486)'!$A$1:$U$494,19,0)</f>
        <v>25700</v>
      </c>
      <c r="BY1406" s="26">
        <f>VLOOKUP(A1406,'[5]instrumentacion (486)'!$A$1:$U$494,20,0)</f>
        <v>0</v>
      </c>
      <c r="BZ1406" s="26">
        <f t="shared" si="133"/>
        <v>25700</v>
      </c>
      <c r="CA1406" s="24"/>
      <c r="CB1406" s="26"/>
      <c r="CC1406" s="26"/>
      <c r="CD1406" s="26"/>
      <c r="CE1406" s="24"/>
      <c r="CF1406" s="26"/>
      <c r="CG1406" s="26"/>
      <c r="CH1406" s="26"/>
      <c r="CI1406" s="24"/>
      <c r="CJ1406" s="26"/>
      <c r="CK1406" s="26"/>
      <c r="CL1406" s="26"/>
      <c r="CM1406" s="24"/>
      <c r="CN1406" s="26">
        <v>7626</v>
      </c>
      <c r="CO1406" s="26">
        <v>0</v>
      </c>
      <c r="CP1406" s="26">
        <f t="shared" si="137"/>
        <v>7626</v>
      </c>
      <c r="CQ1406" s="24"/>
      <c r="CR1406" s="26"/>
      <c r="CS1406" s="26"/>
      <c r="CT1406" s="26"/>
      <c r="CU1406" s="24"/>
      <c r="CV1406" s="26"/>
      <c r="CW1406" s="26"/>
      <c r="CX1406" s="26"/>
      <c r="CY1406" s="46"/>
      <c r="CZ1406" s="28"/>
      <c r="DA1406" s="28"/>
      <c r="DB1406" s="35"/>
      <c r="DE1406" s="31">
        <f t="shared" si="130"/>
        <v>13977.333333333332</v>
      </c>
    </row>
    <row r="1407" spans="1:109" x14ac:dyDescent="0.25">
      <c r="A1407" s="36">
        <v>1606</v>
      </c>
      <c r="B1407" s="39" t="s">
        <v>1601</v>
      </c>
      <c r="C1407" s="21" t="s">
        <v>43</v>
      </c>
      <c r="D1407" s="40">
        <v>72</v>
      </c>
      <c r="E1407" s="22">
        <v>72</v>
      </c>
      <c r="F1407" s="22" t="s">
        <v>1473</v>
      </c>
      <c r="G1407" s="22" t="s">
        <v>1474</v>
      </c>
      <c r="H1407" s="22"/>
      <c r="I1407" s="22"/>
      <c r="J1407" s="22"/>
      <c r="K1407" s="22"/>
      <c r="L1407" s="23"/>
      <c r="M1407" s="23"/>
      <c r="N1407" s="22"/>
      <c r="O1407" s="22"/>
      <c r="P1407" s="22"/>
      <c r="Q1407" s="22"/>
      <c r="R1407" s="24"/>
      <c r="S1407" s="24"/>
      <c r="T1407" s="24"/>
      <c r="U1407" s="24"/>
      <c r="V1407" s="24"/>
      <c r="W1407" s="24"/>
      <c r="X1407" s="26"/>
      <c r="Y1407" s="26"/>
      <c r="Z1407" s="26"/>
      <c r="AA1407" s="24"/>
      <c r="AB1407" s="24"/>
      <c r="AC1407" s="24"/>
      <c r="AD1407" s="24"/>
      <c r="AE1407" s="24"/>
      <c r="AF1407" s="24"/>
      <c r="AG1407" s="24"/>
      <c r="AH1407" s="24"/>
      <c r="AI1407" s="24"/>
      <c r="AJ1407" s="24"/>
      <c r="AK1407" s="24"/>
      <c r="AL1407" s="24"/>
      <c r="AM1407" s="24"/>
      <c r="AN1407" s="26">
        <v>13197.333333333334</v>
      </c>
      <c r="AO1407" s="26">
        <v>0</v>
      </c>
      <c r="AP1407" s="26">
        <f t="shared" si="134"/>
        <v>13197.333333333334</v>
      </c>
      <c r="AQ1407" s="24"/>
      <c r="AR1407" s="26"/>
      <c r="AS1407" s="26"/>
      <c r="AT1407" s="26"/>
      <c r="AU1407" s="24"/>
      <c r="AV1407" s="24"/>
      <c r="AW1407" s="24"/>
      <c r="AX1407" s="24"/>
      <c r="AY1407" s="24"/>
      <c r="AZ1407" s="26"/>
      <c r="BA1407" s="26"/>
      <c r="BB1407" s="26"/>
      <c r="BC1407" s="24"/>
      <c r="BD1407" s="26"/>
      <c r="BE1407" s="26"/>
      <c r="BF1407" s="26"/>
      <c r="BG1407" s="24"/>
      <c r="BH1407" s="26">
        <v>16900</v>
      </c>
      <c r="BI1407" s="26">
        <v>0</v>
      </c>
      <c r="BJ1407" s="26">
        <f t="shared" si="131"/>
        <v>16900</v>
      </c>
      <c r="BK1407" s="24"/>
      <c r="BL1407" s="26"/>
      <c r="BM1407" s="26"/>
      <c r="BN1407" s="26"/>
      <c r="BO1407" s="24"/>
      <c r="BP1407" s="26"/>
      <c r="BQ1407" s="26"/>
      <c r="BR1407" s="26"/>
      <c r="BS1407" s="24"/>
      <c r="BT1407" s="24"/>
      <c r="BU1407" s="24"/>
      <c r="BV1407" s="24"/>
      <c r="BW1407" s="24"/>
      <c r="BX1407" s="26">
        <f>VLOOKUP(A1407,'[5]instrumentacion (486)'!$A$1:$U$494,19,0)</f>
        <v>25700</v>
      </c>
      <c r="BY1407" s="26">
        <f>VLOOKUP(A1407,'[5]instrumentacion (486)'!$A$1:$U$494,20,0)</f>
        <v>0</v>
      </c>
      <c r="BZ1407" s="26">
        <f t="shared" si="133"/>
        <v>25700</v>
      </c>
      <c r="CA1407" s="24"/>
      <c r="CB1407" s="26"/>
      <c r="CC1407" s="26"/>
      <c r="CD1407" s="26"/>
      <c r="CE1407" s="24"/>
      <c r="CF1407" s="26"/>
      <c r="CG1407" s="26"/>
      <c r="CH1407" s="26"/>
      <c r="CI1407" s="24"/>
      <c r="CJ1407" s="26"/>
      <c r="CK1407" s="26"/>
      <c r="CL1407" s="26"/>
      <c r="CM1407" s="24"/>
      <c r="CN1407" s="26">
        <v>7626</v>
      </c>
      <c r="CO1407" s="26">
        <v>0</v>
      </c>
      <c r="CP1407" s="26">
        <f t="shared" si="137"/>
        <v>7626</v>
      </c>
      <c r="CQ1407" s="24"/>
      <c r="CR1407" s="26"/>
      <c r="CS1407" s="26"/>
      <c r="CT1407" s="26"/>
      <c r="CU1407" s="24"/>
      <c r="CV1407" s="26"/>
      <c r="CW1407" s="26"/>
      <c r="CX1407" s="26"/>
      <c r="CY1407" s="46"/>
      <c r="CZ1407" s="28"/>
      <c r="DA1407" s="28"/>
      <c r="DB1407" s="35"/>
      <c r="DE1407" s="31">
        <f t="shared" si="130"/>
        <v>15048.666666666668</v>
      </c>
    </row>
    <row r="1408" spans="1:109" ht="33.75" x14ac:dyDescent="0.25">
      <c r="A1408" s="18">
        <v>1607</v>
      </c>
      <c r="B1408" s="39" t="s">
        <v>1602</v>
      </c>
      <c r="C1408" s="21" t="s">
        <v>43</v>
      </c>
      <c r="D1408" s="40">
        <v>108</v>
      </c>
      <c r="E1408" s="22">
        <v>108</v>
      </c>
      <c r="F1408" s="22" t="s">
        <v>1473</v>
      </c>
      <c r="G1408" s="22" t="s">
        <v>1474</v>
      </c>
      <c r="H1408" s="22"/>
      <c r="I1408" s="22"/>
      <c r="J1408" s="22"/>
      <c r="K1408" s="22"/>
      <c r="L1408" s="23"/>
      <c r="M1408" s="23"/>
      <c r="N1408" s="22"/>
      <c r="O1408" s="22"/>
      <c r="P1408" s="22"/>
      <c r="Q1408" s="22"/>
      <c r="R1408" s="24"/>
      <c r="S1408" s="24"/>
      <c r="T1408" s="24"/>
      <c r="U1408" s="24"/>
      <c r="V1408" s="24"/>
      <c r="W1408" s="24"/>
      <c r="X1408" s="26"/>
      <c r="Y1408" s="26"/>
      <c r="Z1408" s="26"/>
      <c r="AA1408" s="24"/>
      <c r="AB1408" s="24"/>
      <c r="AC1408" s="24"/>
      <c r="AD1408" s="24"/>
      <c r="AE1408" s="24"/>
      <c r="AF1408" s="24"/>
      <c r="AG1408" s="24"/>
      <c r="AH1408" s="24"/>
      <c r="AI1408" s="24"/>
      <c r="AJ1408" s="24"/>
      <c r="AK1408" s="24"/>
      <c r="AL1408" s="24"/>
      <c r="AM1408" s="24"/>
      <c r="AN1408" s="26"/>
      <c r="AO1408" s="26"/>
      <c r="AP1408" s="26"/>
      <c r="AQ1408" s="24"/>
      <c r="AR1408" s="26"/>
      <c r="AS1408" s="26"/>
      <c r="AT1408" s="26"/>
      <c r="AU1408" s="24"/>
      <c r="AV1408" s="24"/>
      <c r="AW1408" s="24"/>
      <c r="AX1408" s="24"/>
      <c r="AY1408" s="24"/>
      <c r="AZ1408" s="26"/>
      <c r="BA1408" s="26"/>
      <c r="BB1408" s="26"/>
      <c r="BC1408" s="24"/>
      <c r="BD1408" s="26"/>
      <c r="BE1408" s="26"/>
      <c r="BF1408" s="26"/>
      <c r="BG1408" s="24"/>
      <c r="BH1408" s="26">
        <v>21400</v>
      </c>
      <c r="BI1408" s="26">
        <v>0</v>
      </c>
      <c r="BJ1408" s="26">
        <f t="shared" si="131"/>
        <v>21400</v>
      </c>
      <c r="BK1408" s="24"/>
      <c r="BL1408" s="26"/>
      <c r="BM1408" s="26"/>
      <c r="BN1408" s="26"/>
      <c r="BO1408" s="24"/>
      <c r="BP1408" s="26"/>
      <c r="BQ1408" s="26"/>
      <c r="BR1408" s="26"/>
      <c r="BS1408" s="24"/>
      <c r="BT1408" s="24"/>
      <c r="BU1408" s="24"/>
      <c r="BV1408" s="24"/>
      <c r="BW1408" s="24"/>
      <c r="BX1408" s="26">
        <f>VLOOKUP(A1408,'[5]instrumentacion (486)'!$A$1:$U$494,19,0)</f>
        <v>38000</v>
      </c>
      <c r="BY1408" s="26">
        <f>VLOOKUP(A1408,'[5]instrumentacion (486)'!$A$1:$U$494,20,0)</f>
        <v>0</v>
      </c>
      <c r="BZ1408" s="26">
        <f t="shared" si="133"/>
        <v>38000</v>
      </c>
      <c r="CA1408" s="24"/>
      <c r="CB1408" s="26"/>
      <c r="CC1408" s="26"/>
      <c r="CD1408" s="26"/>
      <c r="CE1408" s="24"/>
      <c r="CF1408" s="26"/>
      <c r="CG1408" s="26"/>
      <c r="CH1408" s="26"/>
      <c r="CI1408" s="24"/>
      <c r="CJ1408" s="26"/>
      <c r="CK1408" s="26"/>
      <c r="CL1408" s="26"/>
      <c r="CM1408" s="24"/>
      <c r="CN1408" s="26">
        <v>7448</v>
      </c>
      <c r="CO1408" s="26">
        <v>0</v>
      </c>
      <c r="CP1408" s="26">
        <f t="shared" si="137"/>
        <v>7448</v>
      </c>
      <c r="CQ1408" s="24"/>
      <c r="CR1408" s="26"/>
      <c r="CS1408" s="26"/>
      <c r="CT1408" s="26"/>
      <c r="CU1408" s="24"/>
      <c r="CV1408" s="26"/>
      <c r="CW1408" s="26"/>
      <c r="CX1408" s="26"/>
      <c r="CY1408" s="46"/>
      <c r="CZ1408" s="28"/>
      <c r="DA1408" s="28"/>
      <c r="DB1408" s="35"/>
      <c r="DE1408" s="31">
        <f t="shared" si="130"/>
        <v>21400</v>
      </c>
    </row>
    <row r="1409" spans="1:109" ht="22.5" x14ac:dyDescent="0.25">
      <c r="A1409" s="18">
        <v>1608</v>
      </c>
      <c r="B1409" s="39" t="s">
        <v>1603</v>
      </c>
      <c r="C1409" s="21" t="s">
        <v>43</v>
      </c>
      <c r="D1409" s="40">
        <v>1296</v>
      </c>
      <c r="E1409" s="22">
        <v>1296</v>
      </c>
      <c r="F1409" s="22" t="s">
        <v>1473</v>
      </c>
      <c r="G1409" s="22" t="s">
        <v>1474</v>
      </c>
      <c r="H1409" s="22"/>
      <c r="I1409" s="22"/>
      <c r="J1409" s="22"/>
      <c r="K1409" s="22"/>
      <c r="L1409" s="23"/>
      <c r="M1409" s="23"/>
      <c r="N1409" s="22"/>
      <c r="O1409" s="22"/>
      <c r="P1409" s="22"/>
      <c r="Q1409" s="22"/>
      <c r="R1409" s="24"/>
      <c r="S1409" s="24"/>
      <c r="T1409" s="24"/>
      <c r="U1409" s="24"/>
      <c r="V1409" s="24"/>
      <c r="W1409" s="24"/>
      <c r="X1409" s="26"/>
      <c r="Y1409" s="26"/>
      <c r="Z1409" s="26"/>
      <c r="AA1409" s="24"/>
      <c r="AB1409" s="24"/>
      <c r="AC1409" s="24"/>
      <c r="AD1409" s="24"/>
      <c r="AE1409" s="24"/>
      <c r="AF1409" s="24"/>
      <c r="AG1409" s="24"/>
      <c r="AH1409" s="24"/>
      <c r="AI1409" s="24"/>
      <c r="AJ1409" s="24"/>
      <c r="AK1409" s="24"/>
      <c r="AL1409" s="24"/>
      <c r="AM1409" s="24"/>
      <c r="AN1409" s="26"/>
      <c r="AO1409" s="26"/>
      <c r="AP1409" s="26"/>
      <c r="AQ1409" s="24"/>
      <c r="AR1409" s="26"/>
      <c r="AS1409" s="26"/>
      <c r="AT1409" s="26"/>
      <c r="AU1409" s="24"/>
      <c r="AV1409" s="24"/>
      <c r="AW1409" s="24"/>
      <c r="AX1409" s="24"/>
      <c r="AY1409" s="24"/>
      <c r="AZ1409" s="26"/>
      <c r="BA1409" s="26"/>
      <c r="BB1409" s="26"/>
      <c r="BC1409" s="24"/>
      <c r="BD1409" s="26"/>
      <c r="BE1409" s="26"/>
      <c r="BF1409" s="26"/>
      <c r="BG1409" s="24"/>
      <c r="BH1409" s="26">
        <v>21400</v>
      </c>
      <c r="BI1409" s="26">
        <v>0</v>
      </c>
      <c r="BJ1409" s="26">
        <f t="shared" si="131"/>
        <v>21400</v>
      </c>
      <c r="BK1409" s="24"/>
      <c r="BL1409" s="26"/>
      <c r="BM1409" s="26"/>
      <c r="BN1409" s="26"/>
      <c r="BO1409" s="24"/>
      <c r="BP1409" s="26"/>
      <c r="BQ1409" s="26"/>
      <c r="BR1409" s="26"/>
      <c r="BS1409" s="24"/>
      <c r="BT1409" s="24"/>
      <c r="BU1409" s="24"/>
      <c r="BV1409" s="24"/>
      <c r="BW1409" s="24"/>
      <c r="BX1409" s="26">
        <f>VLOOKUP(A1409,'[5]instrumentacion (486)'!$A$1:$U$494,19,0)</f>
        <v>38000</v>
      </c>
      <c r="BY1409" s="26">
        <f>VLOOKUP(A1409,'[5]instrumentacion (486)'!$A$1:$U$494,20,0)</f>
        <v>0</v>
      </c>
      <c r="BZ1409" s="26">
        <f t="shared" si="133"/>
        <v>38000</v>
      </c>
      <c r="CA1409" s="24"/>
      <c r="CB1409" s="26"/>
      <c r="CC1409" s="26"/>
      <c r="CD1409" s="26"/>
      <c r="CE1409" s="24"/>
      <c r="CF1409" s="26"/>
      <c r="CG1409" s="26"/>
      <c r="CH1409" s="26"/>
      <c r="CI1409" s="24"/>
      <c r="CJ1409" s="26"/>
      <c r="CK1409" s="26"/>
      <c r="CL1409" s="26"/>
      <c r="CM1409" s="24"/>
      <c r="CN1409" s="26">
        <v>6857</v>
      </c>
      <c r="CO1409" s="26">
        <v>0</v>
      </c>
      <c r="CP1409" s="26">
        <f t="shared" si="137"/>
        <v>6857</v>
      </c>
      <c r="CQ1409" s="24"/>
      <c r="CR1409" s="26"/>
      <c r="CS1409" s="26"/>
      <c r="CT1409" s="26"/>
      <c r="CU1409" s="24"/>
      <c r="CV1409" s="26"/>
      <c r="CW1409" s="26"/>
      <c r="CX1409" s="26"/>
      <c r="CY1409" s="46"/>
      <c r="CZ1409" s="28"/>
      <c r="DA1409" s="28"/>
      <c r="DB1409" s="35"/>
      <c r="DE1409" s="31">
        <f t="shared" si="130"/>
        <v>21400</v>
      </c>
    </row>
    <row r="1410" spans="1:109" ht="22.5" x14ac:dyDescent="0.25">
      <c r="A1410" s="36">
        <v>1609</v>
      </c>
      <c r="B1410" s="39" t="s">
        <v>1604</v>
      </c>
      <c r="C1410" s="21" t="s">
        <v>43</v>
      </c>
      <c r="D1410" s="40">
        <v>72</v>
      </c>
      <c r="E1410" s="22">
        <v>72</v>
      </c>
      <c r="F1410" s="22" t="s">
        <v>1473</v>
      </c>
      <c r="G1410" s="22" t="s">
        <v>1474</v>
      </c>
      <c r="H1410" s="22"/>
      <c r="I1410" s="22"/>
      <c r="J1410" s="22"/>
      <c r="K1410" s="22"/>
      <c r="L1410" s="23"/>
      <c r="M1410" s="23"/>
      <c r="N1410" s="22"/>
      <c r="O1410" s="22"/>
      <c r="P1410" s="22"/>
      <c r="Q1410" s="22"/>
      <c r="R1410" s="24"/>
      <c r="S1410" s="24"/>
      <c r="T1410" s="24"/>
      <c r="U1410" s="24"/>
      <c r="V1410" s="24"/>
      <c r="W1410" s="24"/>
      <c r="X1410" s="26"/>
      <c r="Y1410" s="26"/>
      <c r="Z1410" s="26"/>
      <c r="AA1410" s="24"/>
      <c r="AB1410" s="24"/>
      <c r="AC1410" s="24"/>
      <c r="AD1410" s="24"/>
      <c r="AE1410" s="24"/>
      <c r="AF1410" s="24"/>
      <c r="AG1410" s="24"/>
      <c r="AH1410" s="24"/>
      <c r="AI1410" s="24"/>
      <c r="AJ1410" s="24"/>
      <c r="AK1410" s="24"/>
      <c r="AL1410" s="24"/>
      <c r="AM1410" s="24"/>
      <c r="AN1410" s="26"/>
      <c r="AO1410" s="26"/>
      <c r="AP1410" s="26"/>
      <c r="AQ1410" s="24"/>
      <c r="AR1410" s="26"/>
      <c r="AS1410" s="26"/>
      <c r="AT1410" s="26"/>
      <c r="AU1410" s="24"/>
      <c r="AV1410" s="24"/>
      <c r="AW1410" s="24"/>
      <c r="AX1410" s="24"/>
      <c r="AY1410" s="24"/>
      <c r="AZ1410" s="26"/>
      <c r="BA1410" s="26"/>
      <c r="BB1410" s="26"/>
      <c r="BC1410" s="24"/>
      <c r="BD1410" s="26"/>
      <c r="BE1410" s="26"/>
      <c r="BF1410" s="26"/>
      <c r="BG1410" s="24"/>
      <c r="BH1410" s="26">
        <v>20200</v>
      </c>
      <c r="BI1410" s="26">
        <v>0</v>
      </c>
      <c r="BJ1410" s="26">
        <f t="shared" si="131"/>
        <v>20200</v>
      </c>
      <c r="BK1410" s="24"/>
      <c r="BL1410" s="26"/>
      <c r="BM1410" s="26"/>
      <c r="BN1410" s="26"/>
      <c r="BO1410" s="24"/>
      <c r="BP1410" s="26"/>
      <c r="BQ1410" s="26"/>
      <c r="BR1410" s="26"/>
      <c r="BS1410" s="24"/>
      <c r="BT1410" s="24"/>
      <c r="BU1410" s="24"/>
      <c r="BV1410" s="24"/>
      <c r="BW1410" s="24"/>
      <c r="BX1410" s="26">
        <f>VLOOKUP(A1410,'[5]instrumentacion (486)'!$A$1:$U$494,19,0)</f>
        <v>38000</v>
      </c>
      <c r="BY1410" s="26">
        <f>VLOOKUP(A1410,'[5]instrumentacion (486)'!$A$1:$U$494,20,0)</f>
        <v>0</v>
      </c>
      <c r="BZ1410" s="26">
        <f t="shared" si="133"/>
        <v>38000</v>
      </c>
      <c r="CA1410" s="24"/>
      <c r="CB1410" s="26"/>
      <c r="CC1410" s="26"/>
      <c r="CD1410" s="26"/>
      <c r="CE1410" s="24"/>
      <c r="CF1410" s="26"/>
      <c r="CG1410" s="26"/>
      <c r="CH1410" s="26"/>
      <c r="CI1410" s="24"/>
      <c r="CJ1410" s="26"/>
      <c r="CK1410" s="26"/>
      <c r="CL1410" s="26"/>
      <c r="CM1410" s="24"/>
      <c r="CN1410" s="26">
        <v>9818</v>
      </c>
      <c r="CO1410" s="26">
        <v>0</v>
      </c>
      <c r="CP1410" s="26">
        <f t="shared" si="137"/>
        <v>9818</v>
      </c>
      <c r="CQ1410" s="24"/>
      <c r="CR1410" s="26"/>
      <c r="CS1410" s="26"/>
      <c r="CT1410" s="26"/>
      <c r="CU1410" s="24"/>
      <c r="CV1410" s="26"/>
      <c r="CW1410" s="26"/>
      <c r="CX1410" s="26"/>
      <c r="CY1410" s="46"/>
      <c r="CZ1410" s="28"/>
      <c r="DA1410" s="28"/>
      <c r="DB1410" s="35"/>
      <c r="DE1410" s="31">
        <f t="shared" si="130"/>
        <v>20200</v>
      </c>
    </row>
    <row r="1411" spans="1:109" ht="22.5" x14ac:dyDescent="0.25">
      <c r="A1411" s="18">
        <v>1610</v>
      </c>
      <c r="B1411" s="39" t="s">
        <v>1605</v>
      </c>
      <c r="C1411" s="21" t="s">
        <v>43</v>
      </c>
      <c r="D1411" s="40">
        <v>72</v>
      </c>
      <c r="E1411" s="22">
        <v>72</v>
      </c>
      <c r="F1411" s="22" t="s">
        <v>1473</v>
      </c>
      <c r="G1411" s="22" t="s">
        <v>1474</v>
      </c>
      <c r="H1411" s="22"/>
      <c r="I1411" s="22"/>
      <c r="J1411" s="22"/>
      <c r="K1411" s="22"/>
      <c r="L1411" s="23"/>
      <c r="M1411" s="23"/>
      <c r="N1411" s="22"/>
      <c r="O1411" s="22"/>
      <c r="P1411" s="22"/>
      <c r="Q1411" s="22"/>
      <c r="R1411" s="24"/>
      <c r="S1411" s="24"/>
      <c r="T1411" s="24"/>
      <c r="U1411" s="24"/>
      <c r="V1411" s="24"/>
      <c r="W1411" s="24"/>
      <c r="X1411" s="26"/>
      <c r="Y1411" s="26"/>
      <c r="Z1411" s="26"/>
      <c r="AA1411" s="24"/>
      <c r="AB1411" s="24"/>
      <c r="AC1411" s="24"/>
      <c r="AD1411" s="24"/>
      <c r="AE1411" s="24"/>
      <c r="AF1411" s="24"/>
      <c r="AG1411" s="24"/>
      <c r="AH1411" s="24"/>
      <c r="AI1411" s="24"/>
      <c r="AJ1411" s="24"/>
      <c r="AK1411" s="24"/>
      <c r="AL1411" s="24"/>
      <c r="AM1411" s="24"/>
      <c r="AN1411" s="26"/>
      <c r="AO1411" s="26"/>
      <c r="AP1411" s="26"/>
      <c r="AQ1411" s="24"/>
      <c r="AR1411" s="26"/>
      <c r="AS1411" s="26"/>
      <c r="AT1411" s="26"/>
      <c r="AU1411" s="24"/>
      <c r="AV1411" s="24"/>
      <c r="AW1411" s="24"/>
      <c r="AX1411" s="24"/>
      <c r="AY1411" s="24"/>
      <c r="AZ1411" s="26"/>
      <c r="BA1411" s="26"/>
      <c r="BB1411" s="26"/>
      <c r="BC1411" s="24"/>
      <c r="BD1411" s="26"/>
      <c r="BE1411" s="26"/>
      <c r="BF1411" s="26"/>
      <c r="BG1411" s="24"/>
      <c r="BH1411" s="26">
        <v>20200</v>
      </c>
      <c r="BI1411" s="26">
        <v>0</v>
      </c>
      <c r="BJ1411" s="26">
        <f t="shared" si="131"/>
        <v>20200</v>
      </c>
      <c r="BK1411" s="24"/>
      <c r="BL1411" s="26"/>
      <c r="BM1411" s="26"/>
      <c r="BN1411" s="26"/>
      <c r="BO1411" s="24"/>
      <c r="BP1411" s="26"/>
      <c r="BQ1411" s="26"/>
      <c r="BR1411" s="26"/>
      <c r="BS1411" s="24"/>
      <c r="BT1411" s="24"/>
      <c r="BU1411" s="24"/>
      <c r="BV1411" s="24"/>
      <c r="BW1411" s="24"/>
      <c r="BX1411" s="26">
        <f>VLOOKUP(A1411,'[5]instrumentacion (486)'!$A$1:$U$494,19,0)</f>
        <v>38000</v>
      </c>
      <c r="BY1411" s="26">
        <f>VLOOKUP(A1411,'[5]instrumentacion (486)'!$A$1:$U$494,20,0)</f>
        <v>0</v>
      </c>
      <c r="BZ1411" s="26">
        <f t="shared" si="133"/>
        <v>38000</v>
      </c>
      <c r="CA1411" s="24"/>
      <c r="CB1411" s="26"/>
      <c r="CC1411" s="26"/>
      <c r="CD1411" s="26"/>
      <c r="CE1411" s="24"/>
      <c r="CF1411" s="26"/>
      <c r="CG1411" s="26"/>
      <c r="CH1411" s="26"/>
      <c r="CI1411" s="24"/>
      <c r="CJ1411" s="26"/>
      <c r="CK1411" s="26"/>
      <c r="CL1411" s="26"/>
      <c r="CM1411" s="24"/>
      <c r="CN1411" s="26">
        <v>9818</v>
      </c>
      <c r="CO1411" s="26">
        <v>0</v>
      </c>
      <c r="CP1411" s="26">
        <f t="shared" si="137"/>
        <v>9818</v>
      </c>
      <c r="CQ1411" s="24"/>
      <c r="CR1411" s="26"/>
      <c r="CS1411" s="26"/>
      <c r="CT1411" s="26"/>
      <c r="CU1411" s="24"/>
      <c r="CV1411" s="26"/>
      <c r="CW1411" s="26"/>
      <c r="CX1411" s="26"/>
      <c r="CY1411" s="46"/>
      <c r="CZ1411" s="28"/>
      <c r="DA1411" s="28"/>
      <c r="DB1411" s="35"/>
      <c r="DE1411" s="31">
        <f t="shared" si="130"/>
        <v>20200</v>
      </c>
    </row>
    <row r="1412" spans="1:109" ht="33.75" x14ac:dyDescent="0.25">
      <c r="A1412" s="18">
        <v>1611</v>
      </c>
      <c r="B1412" s="39" t="s">
        <v>1606</v>
      </c>
      <c r="C1412" s="21" t="s">
        <v>43</v>
      </c>
      <c r="D1412" s="40">
        <v>36</v>
      </c>
      <c r="E1412" s="22">
        <v>36</v>
      </c>
      <c r="F1412" s="22" t="s">
        <v>1473</v>
      </c>
      <c r="G1412" s="22" t="s">
        <v>1474</v>
      </c>
      <c r="H1412" s="22"/>
      <c r="I1412" s="22"/>
      <c r="J1412" s="22"/>
      <c r="K1412" s="22"/>
      <c r="L1412" s="23"/>
      <c r="M1412" s="23"/>
      <c r="N1412" s="22"/>
      <c r="O1412" s="22"/>
      <c r="P1412" s="22"/>
      <c r="Q1412" s="22"/>
      <c r="R1412" s="24"/>
      <c r="S1412" s="24"/>
      <c r="T1412" s="24"/>
      <c r="U1412" s="24"/>
      <c r="V1412" s="24"/>
      <c r="W1412" s="24"/>
      <c r="X1412" s="26"/>
      <c r="Y1412" s="26"/>
      <c r="Z1412" s="26"/>
      <c r="AA1412" s="24"/>
      <c r="AB1412" s="24"/>
      <c r="AC1412" s="24"/>
      <c r="AD1412" s="24"/>
      <c r="AE1412" s="24"/>
      <c r="AF1412" s="24"/>
      <c r="AG1412" s="24"/>
      <c r="AH1412" s="24"/>
      <c r="AI1412" s="24"/>
      <c r="AJ1412" s="24"/>
      <c r="AK1412" s="24"/>
      <c r="AL1412" s="24"/>
      <c r="AM1412" s="24"/>
      <c r="AN1412" s="26"/>
      <c r="AO1412" s="26"/>
      <c r="AP1412" s="26"/>
      <c r="AQ1412" s="24"/>
      <c r="AR1412" s="26"/>
      <c r="AS1412" s="26"/>
      <c r="AT1412" s="26"/>
      <c r="AU1412" s="24"/>
      <c r="AV1412" s="24"/>
      <c r="AW1412" s="24"/>
      <c r="AX1412" s="24"/>
      <c r="AY1412" s="24"/>
      <c r="AZ1412" s="26"/>
      <c r="BA1412" s="26"/>
      <c r="BB1412" s="26"/>
      <c r="BC1412" s="24"/>
      <c r="BD1412" s="26"/>
      <c r="BE1412" s="26"/>
      <c r="BF1412" s="26"/>
      <c r="BG1412" s="24"/>
      <c r="BH1412" s="26">
        <v>22100</v>
      </c>
      <c r="BI1412" s="26">
        <v>0</v>
      </c>
      <c r="BJ1412" s="26">
        <f t="shared" si="131"/>
        <v>22100</v>
      </c>
      <c r="BK1412" s="24"/>
      <c r="BL1412" s="26"/>
      <c r="BM1412" s="26"/>
      <c r="BN1412" s="26"/>
      <c r="BO1412" s="24"/>
      <c r="BP1412" s="26"/>
      <c r="BQ1412" s="26"/>
      <c r="BR1412" s="26"/>
      <c r="BS1412" s="24"/>
      <c r="BT1412" s="24"/>
      <c r="BU1412" s="24"/>
      <c r="BV1412" s="24"/>
      <c r="BW1412" s="24"/>
      <c r="BX1412" s="26">
        <f>VLOOKUP(A1412,'[5]instrumentacion (486)'!$A$1:$U$494,19,0)</f>
        <v>38000</v>
      </c>
      <c r="BY1412" s="26">
        <f>VLOOKUP(A1412,'[5]instrumentacion (486)'!$A$1:$U$494,20,0)</f>
        <v>0</v>
      </c>
      <c r="BZ1412" s="26">
        <f t="shared" si="133"/>
        <v>38000</v>
      </c>
      <c r="CA1412" s="24"/>
      <c r="CB1412" s="26"/>
      <c r="CC1412" s="26"/>
      <c r="CD1412" s="26"/>
      <c r="CE1412" s="24"/>
      <c r="CF1412" s="26"/>
      <c r="CG1412" s="26"/>
      <c r="CH1412" s="26"/>
      <c r="CI1412" s="24"/>
      <c r="CJ1412" s="26"/>
      <c r="CK1412" s="26"/>
      <c r="CL1412" s="26"/>
      <c r="CM1412" s="24"/>
      <c r="CN1412" s="26">
        <v>8193</v>
      </c>
      <c r="CO1412" s="26">
        <v>0</v>
      </c>
      <c r="CP1412" s="26">
        <f t="shared" si="137"/>
        <v>8193</v>
      </c>
      <c r="CQ1412" s="24"/>
      <c r="CR1412" s="26"/>
      <c r="CS1412" s="26"/>
      <c r="CT1412" s="26"/>
      <c r="CU1412" s="24"/>
      <c r="CV1412" s="26"/>
      <c r="CW1412" s="26"/>
      <c r="CX1412" s="26"/>
      <c r="CY1412" s="46"/>
      <c r="CZ1412" s="28"/>
      <c r="DA1412" s="28"/>
      <c r="DB1412" s="35"/>
      <c r="DE1412" s="31">
        <f t="shared" ref="DE1412:DE1475" si="138">MEDIAN(V1412,Z1412,AD1412,AH1412,AL1412,AP1412,AT1412,AX1412,BB1412,BF1412,BJ1412,BN1412,BR1412,BV1412,BZ1412,CD1412,CH1412,CL1412,CP1412,CT1412,CX1412,DB1412)</f>
        <v>22100</v>
      </c>
    </row>
    <row r="1413" spans="1:109" x14ac:dyDescent="0.25">
      <c r="A1413" s="36">
        <v>1612</v>
      </c>
      <c r="B1413" s="19" t="s">
        <v>1607</v>
      </c>
      <c r="C1413" s="33" t="s">
        <v>43</v>
      </c>
      <c r="D1413" s="21">
        <v>36</v>
      </c>
      <c r="E1413" s="22">
        <v>36</v>
      </c>
      <c r="F1413" s="22" t="s">
        <v>1473</v>
      </c>
      <c r="G1413" s="22" t="s">
        <v>1474</v>
      </c>
      <c r="H1413" s="22"/>
      <c r="I1413" s="22"/>
      <c r="J1413" s="22"/>
      <c r="K1413" s="22"/>
      <c r="L1413" s="23"/>
      <c r="M1413" s="23"/>
      <c r="N1413" s="22"/>
      <c r="O1413" s="22"/>
      <c r="P1413" s="22"/>
      <c r="Q1413" s="22"/>
      <c r="R1413" s="24"/>
      <c r="S1413" s="24"/>
      <c r="T1413" s="24"/>
      <c r="U1413" s="24"/>
      <c r="V1413" s="24"/>
      <c r="W1413" s="24"/>
      <c r="X1413" s="26"/>
      <c r="Y1413" s="26"/>
      <c r="Z1413" s="26"/>
      <c r="AA1413" s="24"/>
      <c r="AB1413" s="24"/>
      <c r="AC1413" s="24"/>
      <c r="AD1413" s="24"/>
      <c r="AE1413" s="24"/>
      <c r="AF1413" s="24"/>
      <c r="AG1413" s="24"/>
      <c r="AH1413" s="24"/>
      <c r="AI1413" s="24"/>
      <c r="AJ1413" s="24"/>
      <c r="AK1413" s="24"/>
      <c r="AL1413" s="24"/>
      <c r="AM1413" s="24"/>
      <c r="AN1413" s="26">
        <v>10305.333333333334</v>
      </c>
      <c r="AO1413" s="26">
        <v>0</v>
      </c>
      <c r="AP1413" s="26">
        <f>+AN1413+AO1413</f>
        <v>10305.333333333334</v>
      </c>
      <c r="AQ1413" s="24"/>
      <c r="AR1413" s="26"/>
      <c r="AS1413" s="26"/>
      <c r="AT1413" s="26"/>
      <c r="AU1413" s="24"/>
      <c r="AV1413" s="24"/>
      <c r="AW1413" s="24"/>
      <c r="AX1413" s="24"/>
      <c r="AY1413" s="24"/>
      <c r="AZ1413" s="26"/>
      <c r="BA1413" s="26"/>
      <c r="BB1413" s="26"/>
      <c r="BC1413" s="24"/>
      <c r="BD1413" s="26"/>
      <c r="BE1413" s="26"/>
      <c r="BF1413" s="26"/>
      <c r="BG1413" s="24"/>
      <c r="BH1413" s="26">
        <v>12800</v>
      </c>
      <c r="BI1413" s="26">
        <v>0</v>
      </c>
      <c r="BJ1413" s="26">
        <f t="shared" si="131"/>
        <v>12800</v>
      </c>
      <c r="BK1413" s="24"/>
      <c r="BL1413" s="26"/>
      <c r="BM1413" s="26"/>
      <c r="BN1413" s="26"/>
      <c r="BO1413" s="24"/>
      <c r="BP1413" s="26"/>
      <c r="BQ1413" s="26"/>
      <c r="BR1413" s="26"/>
      <c r="BS1413" s="24"/>
      <c r="BT1413" s="24"/>
      <c r="BU1413" s="24"/>
      <c r="BV1413" s="24"/>
      <c r="BW1413" s="24"/>
      <c r="BX1413" s="26">
        <f>VLOOKUP(A1413,'[5]instrumentacion (486)'!$A$1:$U$494,19,0)</f>
        <v>38000</v>
      </c>
      <c r="BY1413" s="26">
        <f>VLOOKUP(A1413,'[5]instrumentacion (486)'!$A$1:$U$494,20,0)</f>
        <v>0</v>
      </c>
      <c r="BZ1413" s="26">
        <f t="shared" si="133"/>
        <v>38000</v>
      </c>
      <c r="CA1413" s="24"/>
      <c r="CB1413" s="26"/>
      <c r="CC1413" s="26"/>
      <c r="CD1413" s="26"/>
      <c r="CE1413" s="24"/>
      <c r="CF1413" s="26"/>
      <c r="CG1413" s="26"/>
      <c r="CH1413" s="26"/>
      <c r="CI1413" s="24"/>
      <c r="CJ1413" s="26"/>
      <c r="CK1413" s="26"/>
      <c r="CL1413" s="26"/>
      <c r="CM1413" s="24"/>
      <c r="CN1413" s="26">
        <v>7094</v>
      </c>
      <c r="CO1413" s="26">
        <v>0</v>
      </c>
      <c r="CP1413" s="26">
        <f t="shared" si="137"/>
        <v>7094</v>
      </c>
      <c r="CQ1413" s="24"/>
      <c r="CR1413" s="26"/>
      <c r="CS1413" s="26"/>
      <c r="CT1413" s="26"/>
      <c r="CU1413" s="24"/>
      <c r="CV1413" s="26"/>
      <c r="CW1413" s="26"/>
      <c r="CX1413" s="26"/>
      <c r="CY1413" s="46"/>
      <c r="CZ1413" s="28"/>
      <c r="DA1413" s="28"/>
      <c r="DB1413" s="35"/>
      <c r="DE1413" s="31">
        <f t="shared" si="138"/>
        <v>11552.666666666668</v>
      </c>
    </row>
    <row r="1414" spans="1:109" ht="33.75" x14ac:dyDescent="0.25">
      <c r="A1414" s="18">
        <v>1613</v>
      </c>
      <c r="B1414" s="32" t="s">
        <v>1608</v>
      </c>
      <c r="C1414" s="33" t="s">
        <v>385</v>
      </c>
      <c r="D1414" s="21">
        <v>12</v>
      </c>
      <c r="E1414" s="22">
        <v>12</v>
      </c>
      <c r="F1414" s="22" t="s">
        <v>1473</v>
      </c>
      <c r="G1414" s="22" t="s">
        <v>1474</v>
      </c>
      <c r="H1414" s="22"/>
      <c r="I1414" s="22"/>
      <c r="J1414" s="22"/>
      <c r="K1414" s="22"/>
      <c r="L1414" s="23"/>
      <c r="M1414" s="23"/>
      <c r="N1414" s="22"/>
      <c r="O1414" s="22"/>
      <c r="P1414" s="22"/>
      <c r="Q1414" s="22"/>
      <c r="R1414" s="24"/>
      <c r="S1414" s="24"/>
      <c r="T1414" s="24"/>
      <c r="U1414" s="24"/>
      <c r="V1414" s="24"/>
      <c r="W1414" s="24"/>
      <c r="X1414" s="26"/>
      <c r="Y1414" s="26"/>
      <c r="Z1414" s="26"/>
      <c r="AA1414" s="24"/>
      <c r="AB1414" s="24"/>
      <c r="AC1414" s="24"/>
      <c r="AD1414" s="24"/>
      <c r="AE1414" s="24"/>
      <c r="AF1414" s="24"/>
      <c r="AG1414" s="24"/>
      <c r="AH1414" s="24"/>
      <c r="AI1414" s="24"/>
      <c r="AJ1414" s="24"/>
      <c r="AK1414" s="24"/>
      <c r="AL1414" s="24"/>
      <c r="AM1414" s="24"/>
      <c r="AN1414" s="26"/>
      <c r="AO1414" s="26"/>
      <c r="AP1414" s="26"/>
      <c r="AQ1414" s="24"/>
      <c r="AR1414" s="26"/>
      <c r="AS1414" s="26"/>
      <c r="AT1414" s="26"/>
      <c r="AU1414" s="24"/>
      <c r="AV1414" s="24"/>
      <c r="AW1414" s="24"/>
      <c r="AX1414" s="24"/>
      <c r="AY1414" s="24"/>
      <c r="AZ1414" s="26"/>
      <c r="BA1414" s="26"/>
      <c r="BB1414" s="26"/>
      <c r="BC1414" s="24"/>
      <c r="BD1414" s="26"/>
      <c r="BE1414" s="26"/>
      <c r="BF1414" s="26"/>
      <c r="BG1414" s="24"/>
      <c r="BH1414" s="26">
        <v>55600</v>
      </c>
      <c r="BI1414" s="26">
        <v>0</v>
      </c>
      <c r="BJ1414" s="26">
        <f t="shared" si="131"/>
        <v>55600</v>
      </c>
      <c r="BK1414" s="24"/>
      <c r="BL1414" s="26"/>
      <c r="BM1414" s="26"/>
      <c r="BN1414" s="26"/>
      <c r="BO1414" s="24"/>
      <c r="BP1414" s="26"/>
      <c r="BQ1414" s="26"/>
      <c r="BR1414" s="26"/>
      <c r="BS1414" s="24"/>
      <c r="BT1414" s="24"/>
      <c r="BU1414" s="24"/>
      <c r="BV1414" s="24"/>
      <c r="BW1414" s="24"/>
      <c r="BX1414" s="26">
        <f>VLOOKUP(A1414,'[5]instrumentacion (486)'!$A$1:$U$494,19,0)</f>
        <v>38000</v>
      </c>
      <c r="BY1414" s="26">
        <f>VLOOKUP(A1414,'[5]instrumentacion (486)'!$A$1:$U$494,20,0)</f>
        <v>0</v>
      </c>
      <c r="BZ1414" s="26">
        <f t="shared" si="133"/>
        <v>38000</v>
      </c>
      <c r="CA1414" s="24"/>
      <c r="CB1414" s="26"/>
      <c r="CC1414" s="26"/>
      <c r="CD1414" s="26"/>
      <c r="CE1414" s="24"/>
      <c r="CF1414" s="26"/>
      <c r="CG1414" s="26"/>
      <c r="CH1414" s="26"/>
      <c r="CI1414" s="24"/>
      <c r="CJ1414" s="26"/>
      <c r="CK1414" s="26"/>
      <c r="CL1414" s="26"/>
      <c r="CM1414" s="24"/>
      <c r="CN1414" s="26">
        <v>22792</v>
      </c>
      <c r="CO1414" s="26">
        <v>0</v>
      </c>
      <c r="CP1414" s="26">
        <f t="shared" si="137"/>
        <v>22792</v>
      </c>
      <c r="CQ1414" s="24"/>
      <c r="CR1414" s="26"/>
      <c r="CS1414" s="26"/>
      <c r="CT1414" s="26"/>
      <c r="CU1414" s="24"/>
      <c r="CV1414" s="26"/>
      <c r="CW1414" s="26"/>
      <c r="CX1414" s="26"/>
      <c r="CY1414" s="46"/>
      <c r="CZ1414" s="28"/>
      <c r="DA1414" s="28"/>
      <c r="DB1414" s="35"/>
      <c r="DE1414" s="31">
        <f t="shared" si="138"/>
        <v>38000</v>
      </c>
    </row>
    <row r="1415" spans="1:109" ht="33.75" x14ac:dyDescent="0.25">
      <c r="A1415" s="18">
        <v>1614</v>
      </c>
      <c r="B1415" s="32" t="s">
        <v>1609</v>
      </c>
      <c r="C1415" s="33" t="s">
        <v>385</v>
      </c>
      <c r="D1415" s="21">
        <v>12</v>
      </c>
      <c r="E1415" s="22">
        <v>12</v>
      </c>
      <c r="F1415" s="22" t="s">
        <v>1473</v>
      </c>
      <c r="G1415" s="22" t="s">
        <v>1474</v>
      </c>
      <c r="H1415" s="22"/>
      <c r="I1415" s="22"/>
      <c r="J1415" s="22"/>
      <c r="K1415" s="22"/>
      <c r="L1415" s="23"/>
      <c r="M1415" s="23"/>
      <c r="N1415" s="22"/>
      <c r="O1415" s="22"/>
      <c r="P1415" s="22"/>
      <c r="Q1415" s="22"/>
      <c r="R1415" s="24"/>
      <c r="S1415" s="24"/>
      <c r="T1415" s="24"/>
      <c r="U1415" s="24"/>
      <c r="V1415" s="24"/>
      <c r="W1415" s="24"/>
      <c r="X1415" s="26"/>
      <c r="Y1415" s="26"/>
      <c r="Z1415" s="26"/>
      <c r="AA1415" s="24"/>
      <c r="AB1415" s="24"/>
      <c r="AC1415" s="24"/>
      <c r="AD1415" s="24"/>
      <c r="AE1415" s="24"/>
      <c r="AF1415" s="24"/>
      <c r="AG1415" s="24"/>
      <c r="AH1415" s="24"/>
      <c r="AI1415" s="24"/>
      <c r="AJ1415" s="24"/>
      <c r="AK1415" s="24"/>
      <c r="AL1415" s="24"/>
      <c r="AM1415" s="24"/>
      <c r="AN1415" s="26"/>
      <c r="AO1415" s="26"/>
      <c r="AP1415" s="26"/>
      <c r="AQ1415" s="24"/>
      <c r="AR1415" s="26"/>
      <c r="AS1415" s="26"/>
      <c r="AT1415" s="26"/>
      <c r="AU1415" s="24"/>
      <c r="AV1415" s="24"/>
      <c r="AW1415" s="24"/>
      <c r="AX1415" s="24"/>
      <c r="AY1415" s="24"/>
      <c r="AZ1415" s="26"/>
      <c r="BA1415" s="26"/>
      <c r="BB1415" s="26"/>
      <c r="BC1415" s="24"/>
      <c r="BD1415" s="26"/>
      <c r="BE1415" s="26"/>
      <c r="BF1415" s="26"/>
      <c r="BG1415" s="24"/>
      <c r="BH1415" s="26">
        <v>57200</v>
      </c>
      <c r="BI1415" s="26">
        <v>0</v>
      </c>
      <c r="BJ1415" s="26">
        <f t="shared" ref="BJ1415:BJ1478" si="139">+BH1415+BI1415</f>
        <v>57200</v>
      </c>
      <c r="BK1415" s="24"/>
      <c r="BL1415" s="26"/>
      <c r="BM1415" s="26"/>
      <c r="BN1415" s="26"/>
      <c r="BO1415" s="24"/>
      <c r="BP1415" s="26"/>
      <c r="BQ1415" s="26"/>
      <c r="BR1415" s="26"/>
      <c r="BS1415" s="24"/>
      <c r="BT1415" s="24"/>
      <c r="BU1415" s="24"/>
      <c r="BV1415" s="24"/>
      <c r="BW1415" s="24"/>
      <c r="BX1415" s="26">
        <f>VLOOKUP(A1415,'[5]instrumentacion (486)'!$A$1:$U$494,19,0)</f>
        <v>38000</v>
      </c>
      <c r="BY1415" s="26">
        <f>VLOOKUP(A1415,'[5]instrumentacion (486)'!$A$1:$U$494,20,0)</f>
        <v>0</v>
      </c>
      <c r="BZ1415" s="26">
        <f t="shared" si="133"/>
        <v>38000</v>
      </c>
      <c r="CA1415" s="24"/>
      <c r="CB1415" s="26"/>
      <c r="CC1415" s="26"/>
      <c r="CD1415" s="26"/>
      <c r="CE1415" s="24"/>
      <c r="CF1415" s="26"/>
      <c r="CG1415" s="26"/>
      <c r="CH1415" s="26"/>
      <c r="CI1415" s="24"/>
      <c r="CJ1415" s="26"/>
      <c r="CK1415" s="26"/>
      <c r="CL1415" s="26"/>
      <c r="CM1415" s="24"/>
      <c r="CN1415" s="26">
        <v>22792</v>
      </c>
      <c r="CO1415" s="26">
        <v>0</v>
      </c>
      <c r="CP1415" s="26">
        <f t="shared" si="137"/>
        <v>22792</v>
      </c>
      <c r="CQ1415" s="24"/>
      <c r="CR1415" s="26"/>
      <c r="CS1415" s="26"/>
      <c r="CT1415" s="26"/>
      <c r="CU1415" s="24"/>
      <c r="CV1415" s="26"/>
      <c r="CW1415" s="26"/>
      <c r="CX1415" s="26"/>
      <c r="CY1415" s="46"/>
      <c r="CZ1415" s="28"/>
      <c r="DA1415" s="28"/>
      <c r="DB1415" s="35"/>
      <c r="DE1415" s="31">
        <f t="shared" si="138"/>
        <v>38000</v>
      </c>
    </row>
    <row r="1416" spans="1:109" ht="22.5" x14ac:dyDescent="0.25">
      <c r="A1416" s="36">
        <v>1615</v>
      </c>
      <c r="B1416" s="32" t="s">
        <v>1610</v>
      </c>
      <c r="C1416" s="33" t="s">
        <v>385</v>
      </c>
      <c r="D1416" s="40">
        <v>36</v>
      </c>
      <c r="E1416" s="22">
        <v>36</v>
      </c>
      <c r="F1416" s="22" t="s">
        <v>1473</v>
      </c>
      <c r="G1416" s="22" t="s">
        <v>1474</v>
      </c>
      <c r="H1416" s="22"/>
      <c r="I1416" s="22"/>
      <c r="J1416" s="22"/>
      <c r="K1416" s="22"/>
      <c r="L1416" s="23"/>
      <c r="M1416" s="23"/>
      <c r="N1416" s="22"/>
      <c r="O1416" s="22"/>
      <c r="P1416" s="22"/>
      <c r="Q1416" s="22"/>
      <c r="R1416" s="24"/>
      <c r="S1416" s="24"/>
      <c r="T1416" s="24"/>
      <c r="U1416" s="24"/>
      <c r="V1416" s="24"/>
      <c r="W1416" s="24"/>
      <c r="X1416" s="26"/>
      <c r="Y1416" s="26"/>
      <c r="Z1416" s="26"/>
      <c r="AA1416" s="24"/>
      <c r="AB1416" s="24"/>
      <c r="AC1416" s="24"/>
      <c r="AD1416" s="24"/>
      <c r="AE1416" s="24"/>
      <c r="AF1416" s="24"/>
      <c r="AG1416" s="24"/>
      <c r="AH1416" s="24"/>
      <c r="AI1416" s="24"/>
      <c r="AJ1416" s="24"/>
      <c r="AK1416" s="24"/>
      <c r="AL1416" s="24"/>
      <c r="AM1416" s="24"/>
      <c r="AN1416" s="26"/>
      <c r="AO1416" s="26"/>
      <c r="AP1416" s="26"/>
      <c r="AQ1416" s="24"/>
      <c r="AR1416" s="26"/>
      <c r="AS1416" s="26"/>
      <c r="AT1416" s="26"/>
      <c r="AU1416" s="24"/>
      <c r="AV1416" s="24"/>
      <c r="AW1416" s="24"/>
      <c r="AX1416" s="24"/>
      <c r="AY1416" s="24"/>
      <c r="AZ1416" s="26"/>
      <c r="BA1416" s="26"/>
      <c r="BB1416" s="26"/>
      <c r="BC1416" s="24"/>
      <c r="BD1416" s="26"/>
      <c r="BE1416" s="26"/>
      <c r="BF1416" s="26"/>
      <c r="BG1416" s="24"/>
      <c r="BH1416" s="26">
        <v>19100</v>
      </c>
      <c r="BI1416" s="26">
        <v>0</v>
      </c>
      <c r="BJ1416" s="26">
        <f t="shared" si="139"/>
        <v>19100</v>
      </c>
      <c r="BK1416" s="24"/>
      <c r="BL1416" s="26"/>
      <c r="BM1416" s="26"/>
      <c r="BN1416" s="26"/>
      <c r="BO1416" s="24"/>
      <c r="BP1416" s="26"/>
      <c r="BQ1416" s="26"/>
      <c r="BR1416" s="26"/>
      <c r="BS1416" s="24"/>
      <c r="BT1416" s="24"/>
      <c r="BU1416" s="24"/>
      <c r="BV1416" s="24"/>
      <c r="BW1416" s="24"/>
      <c r="BX1416" s="26">
        <f>VLOOKUP(A1416,'[5]instrumentacion (486)'!$A$1:$U$494,19,0)</f>
        <v>38000</v>
      </c>
      <c r="BY1416" s="26">
        <f>VLOOKUP(A1416,'[5]instrumentacion (486)'!$A$1:$U$494,20,0)</f>
        <v>0</v>
      </c>
      <c r="BZ1416" s="26">
        <f t="shared" si="133"/>
        <v>38000</v>
      </c>
      <c r="CA1416" s="24"/>
      <c r="CB1416" s="26"/>
      <c r="CC1416" s="26"/>
      <c r="CD1416" s="26"/>
      <c r="CE1416" s="24"/>
      <c r="CF1416" s="26"/>
      <c r="CG1416" s="26"/>
      <c r="CH1416" s="26"/>
      <c r="CI1416" s="24"/>
      <c r="CJ1416" s="26"/>
      <c r="CK1416" s="26"/>
      <c r="CL1416" s="26"/>
      <c r="CM1416" s="24"/>
      <c r="CN1416" s="26">
        <v>6857</v>
      </c>
      <c r="CO1416" s="26">
        <v>0</v>
      </c>
      <c r="CP1416" s="26">
        <f t="shared" si="137"/>
        <v>6857</v>
      </c>
      <c r="CQ1416" s="24"/>
      <c r="CR1416" s="26"/>
      <c r="CS1416" s="26"/>
      <c r="CT1416" s="26"/>
      <c r="CU1416" s="24"/>
      <c r="CV1416" s="26"/>
      <c r="CW1416" s="26"/>
      <c r="CX1416" s="26"/>
      <c r="CY1416" s="46"/>
      <c r="CZ1416" s="28"/>
      <c r="DA1416" s="28"/>
      <c r="DB1416" s="35"/>
      <c r="DE1416" s="31">
        <f t="shared" si="138"/>
        <v>19100</v>
      </c>
    </row>
    <row r="1417" spans="1:109" ht="22.5" x14ac:dyDescent="0.25">
      <c r="A1417" s="18">
        <v>1616</v>
      </c>
      <c r="B1417" s="32" t="s">
        <v>1611</v>
      </c>
      <c r="C1417" s="33" t="s">
        <v>43</v>
      </c>
      <c r="D1417" s="40">
        <v>36</v>
      </c>
      <c r="E1417" s="22">
        <v>36</v>
      </c>
      <c r="F1417" s="22" t="s">
        <v>1473</v>
      </c>
      <c r="G1417" s="22" t="s">
        <v>1474</v>
      </c>
      <c r="H1417" s="22"/>
      <c r="I1417" s="22"/>
      <c r="J1417" s="22"/>
      <c r="K1417" s="22"/>
      <c r="L1417" s="23"/>
      <c r="M1417" s="23"/>
      <c r="N1417" s="22"/>
      <c r="O1417" s="22"/>
      <c r="P1417" s="22"/>
      <c r="Q1417" s="22"/>
      <c r="R1417" s="24"/>
      <c r="S1417" s="24"/>
      <c r="T1417" s="24"/>
      <c r="U1417" s="24"/>
      <c r="V1417" s="24"/>
      <c r="W1417" s="24"/>
      <c r="X1417" s="26"/>
      <c r="Y1417" s="26"/>
      <c r="Z1417" s="26"/>
      <c r="AA1417" s="24"/>
      <c r="AB1417" s="24"/>
      <c r="AC1417" s="24"/>
      <c r="AD1417" s="24"/>
      <c r="AE1417" s="24"/>
      <c r="AF1417" s="24"/>
      <c r="AG1417" s="24"/>
      <c r="AH1417" s="24"/>
      <c r="AI1417" s="24"/>
      <c r="AJ1417" s="24"/>
      <c r="AK1417" s="24"/>
      <c r="AL1417" s="24"/>
      <c r="AM1417" s="24"/>
      <c r="AN1417" s="26"/>
      <c r="AO1417" s="26"/>
      <c r="AP1417" s="26"/>
      <c r="AQ1417" s="24"/>
      <c r="AR1417" s="26"/>
      <c r="AS1417" s="26"/>
      <c r="AT1417" s="26"/>
      <c r="AU1417" s="24"/>
      <c r="AV1417" s="24"/>
      <c r="AW1417" s="24"/>
      <c r="AX1417" s="24"/>
      <c r="AY1417" s="24"/>
      <c r="AZ1417" s="26"/>
      <c r="BA1417" s="26"/>
      <c r="BB1417" s="26"/>
      <c r="BC1417" s="24"/>
      <c r="BD1417" s="26"/>
      <c r="BE1417" s="26"/>
      <c r="BF1417" s="26"/>
      <c r="BG1417" s="24"/>
      <c r="BH1417" s="26">
        <v>20200</v>
      </c>
      <c r="BI1417" s="26">
        <v>0</v>
      </c>
      <c r="BJ1417" s="26">
        <f t="shared" si="139"/>
        <v>20200</v>
      </c>
      <c r="BK1417" s="24"/>
      <c r="BL1417" s="26"/>
      <c r="BM1417" s="26"/>
      <c r="BN1417" s="26"/>
      <c r="BO1417" s="24"/>
      <c r="BP1417" s="26"/>
      <c r="BQ1417" s="26"/>
      <c r="BR1417" s="26"/>
      <c r="BS1417" s="24"/>
      <c r="BT1417" s="24"/>
      <c r="BU1417" s="24"/>
      <c r="BV1417" s="24"/>
      <c r="BW1417" s="24"/>
      <c r="BX1417" s="26">
        <f>VLOOKUP(A1417,'[5]instrumentacion (486)'!$A$1:$U$494,19,0)</f>
        <v>38000</v>
      </c>
      <c r="BY1417" s="26">
        <f>VLOOKUP(A1417,'[5]instrumentacion (486)'!$A$1:$U$494,20,0)</f>
        <v>0</v>
      </c>
      <c r="BZ1417" s="26">
        <f t="shared" si="133"/>
        <v>38000</v>
      </c>
      <c r="CA1417" s="24"/>
      <c r="CB1417" s="26"/>
      <c r="CC1417" s="26"/>
      <c r="CD1417" s="26"/>
      <c r="CE1417" s="24"/>
      <c r="CF1417" s="26"/>
      <c r="CG1417" s="26"/>
      <c r="CH1417" s="26"/>
      <c r="CI1417" s="24"/>
      <c r="CJ1417" s="26"/>
      <c r="CK1417" s="26"/>
      <c r="CL1417" s="26"/>
      <c r="CM1417" s="24"/>
      <c r="CN1417" s="26">
        <v>7542</v>
      </c>
      <c r="CO1417" s="26">
        <v>0</v>
      </c>
      <c r="CP1417" s="26">
        <f t="shared" si="137"/>
        <v>7542</v>
      </c>
      <c r="CQ1417" s="24"/>
      <c r="CR1417" s="26"/>
      <c r="CS1417" s="26"/>
      <c r="CT1417" s="26"/>
      <c r="CU1417" s="24"/>
      <c r="CV1417" s="26"/>
      <c r="CW1417" s="26"/>
      <c r="CX1417" s="26"/>
      <c r="CY1417" s="46"/>
      <c r="CZ1417" s="28"/>
      <c r="DA1417" s="28"/>
      <c r="DB1417" s="35"/>
      <c r="DE1417" s="31">
        <f t="shared" si="138"/>
        <v>20200</v>
      </c>
    </row>
    <row r="1418" spans="1:109" ht="22.5" x14ac:dyDescent="0.25">
      <c r="A1418" s="18">
        <v>1617</v>
      </c>
      <c r="B1418" s="32" t="s">
        <v>1612</v>
      </c>
      <c r="C1418" s="42" t="s">
        <v>385</v>
      </c>
      <c r="D1418" s="40">
        <v>36</v>
      </c>
      <c r="E1418" s="22">
        <v>36</v>
      </c>
      <c r="F1418" s="22" t="s">
        <v>1473</v>
      </c>
      <c r="G1418" s="22" t="s">
        <v>1474</v>
      </c>
      <c r="H1418" s="22"/>
      <c r="I1418" s="22"/>
      <c r="J1418" s="22"/>
      <c r="K1418" s="22"/>
      <c r="L1418" s="23"/>
      <c r="M1418" s="23"/>
      <c r="N1418" s="22"/>
      <c r="O1418" s="22"/>
      <c r="P1418" s="22"/>
      <c r="Q1418" s="22"/>
      <c r="R1418" s="24"/>
      <c r="S1418" s="24"/>
      <c r="T1418" s="24"/>
      <c r="U1418" s="24"/>
      <c r="V1418" s="24"/>
      <c r="W1418" s="24"/>
      <c r="X1418" s="26"/>
      <c r="Y1418" s="26"/>
      <c r="Z1418" s="26"/>
      <c r="AA1418" s="24"/>
      <c r="AB1418" s="24"/>
      <c r="AC1418" s="24"/>
      <c r="AD1418" s="24"/>
      <c r="AE1418" s="24"/>
      <c r="AF1418" s="24"/>
      <c r="AG1418" s="24"/>
      <c r="AH1418" s="24"/>
      <c r="AI1418" s="24"/>
      <c r="AJ1418" s="24"/>
      <c r="AK1418" s="24"/>
      <c r="AL1418" s="24"/>
      <c r="AM1418" s="24"/>
      <c r="AN1418" s="26"/>
      <c r="AO1418" s="26"/>
      <c r="AP1418" s="26"/>
      <c r="AQ1418" s="24"/>
      <c r="AR1418" s="26"/>
      <c r="AS1418" s="26"/>
      <c r="AT1418" s="26"/>
      <c r="AU1418" s="24"/>
      <c r="AV1418" s="24"/>
      <c r="AW1418" s="24"/>
      <c r="AX1418" s="24"/>
      <c r="AY1418" s="24"/>
      <c r="AZ1418" s="26"/>
      <c r="BA1418" s="26"/>
      <c r="BB1418" s="26"/>
      <c r="BC1418" s="24"/>
      <c r="BD1418" s="26"/>
      <c r="BE1418" s="26"/>
      <c r="BF1418" s="26"/>
      <c r="BG1418" s="24"/>
      <c r="BH1418" s="26">
        <v>20200</v>
      </c>
      <c r="BI1418" s="26">
        <v>0</v>
      </c>
      <c r="BJ1418" s="26">
        <f t="shared" si="139"/>
        <v>20200</v>
      </c>
      <c r="BK1418" s="24"/>
      <c r="BL1418" s="26"/>
      <c r="BM1418" s="26"/>
      <c r="BN1418" s="26"/>
      <c r="BO1418" s="24"/>
      <c r="BP1418" s="26"/>
      <c r="BQ1418" s="26"/>
      <c r="BR1418" s="26"/>
      <c r="BS1418" s="24"/>
      <c r="BT1418" s="24"/>
      <c r="BU1418" s="24"/>
      <c r="BV1418" s="24"/>
      <c r="BW1418" s="24"/>
      <c r="BX1418" s="26">
        <f>VLOOKUP(A1418,'[5]instrumentacion (486)'!$A$1:$U$494,19,0)</f>
        <v>38000</v>
      </c>
      <c r="BY1418" s="26">
        <f>VLOOKUP(A1418,'[5]instrumentacion (486)'!$A$1:$U$494,20,0)</f>
        <v>0</v>
      </c>
      <c r="BZ1418" s="26">
        <f t="shared" si="133"/>
        <v>38000</v>
      </c>
      <c r="CA1418" s="24"/>
      <c r="CB1418" s="26"/>
      <c r="CC1418" s="26"/>
      <c r="CD1418" s="26"/>
      <c r="CE1418" s="24"/>
      <c r="CF1418" s="26"/>
      <c r="CG1418" s="26"/>
      <c r="CH1418" s="26"/>
      <c r="CI1418" s="24"/>
      <c r="CJ1418" s="26"/>
      <c r="CK1418" s="26"/>
      <c r="CL1418" s="26"/>
      <c r="CM1418" s="24"/>
      <c r="CN1418" s="26"/>
      <c r="CO1418" s="26"/>
      <c r="CP1418" s="26"/>
      <c r="CQ1418" s="24"/>
      <c r="CR1418" s="26"/>
      <c r="CS1418" s="26"/>
      <c r="CT1418" s="26"/>
      <c r="CU1418" s="24"/>
      <c r="CV1418" s="26"/>
      <c r="CW1418" s="26"/>
      <c r="CX1418" s="26"/>
      <c r="CY1418" s="46"/>
      <c r="CZ1418" s="28"/>
      <c r="DA1418" s="28"/>
      <c r="DB1418" s="35"/>
      <c r="DE1418" s="31">
        <f t="shared" si="138"/>
        <v>29100</v>
      </c>
    </row>
    <row r="1419" spans="1:109" ht="22.5" x14ac:dyDescent="0.25">
      <c r="A1419" s="36">
        <v>1618</v>
      </c>
      <c r="B1419" s="39" t="s">
        <v>1613</v>
      </c>
      <c r="C1419" s="21" t="s">
        <v>43</v>
      </c>
      <c r="D1419" s="40">
        <v>84</v>
      </c>
      <c r="E1419" s="22">
        <v>84</v>
      </c>
      <c r="F1419" s="22" t="s">
        <v>1473</v>
      </c>
      <c r="G1419" s="22" t="s">
        <v>1474</v>
      </c>
      <c r="H1419" s="22"/>
      <c r="I1419" s="22"/>
      <c r="J1419" s="22"/>
      <c r="K1419" s="22"/>
      <c r="L1419" s="23"/>
      <c r="M1419" s="23"/>
      <c r="N1419" s="22"/>
      <c r="O1419" s="22"/>
      <c r="P1419" s="22"/>
      <c r="Q1419" s="22"/>
      <c r="R1419" s="24"/>
      <c r="S1419" s="24"/>
      <c r="T1419" s="24"/>
      <c r="U1419" s="24"/>
      <c r="V1419" s="24"/>
      <c r="W1419" s="24"/>
      <c r="X1419" s="26"/>
      <c r="Y1419" s="26"/>
      <c r="Z1419" s="26"/>
      <c r="AA1419" s="24"/>
      <c r="AB1419" s="24"/>
      <c r="AC1419" s="24"/>
      <c r="AD1419" s="24"/>
      <c r="AE1419" s="24"/>
      <c r="AF1419" s="24"/>
      <c r="AG1419" s="24"/>
      <c r="AH1419" s="24"/>
      <c r="AI1419" s="24"/>
      <c r="AJ1419" s="24"/>
      <c r="AK1419" s="24"/>
      <c r="AL1419" s="24"/>
      <c r="AM1419" s="24"/>
      <c r="AN1419" s="26">
        <v>60993.333333333336</v>
      </c>
      <c r="AO1419" s="26">
        <v>0</v>
      </c>
      <c r="AP1419" s="26">
        <f>+AN1419+AO1419</f>
        <v>60993.333333333336</v>
      </c>
      <c r="AQ1419" s="24"/>
      <c r="AR1419" s="26"/>
      <c r="AS1419" s="26"/>
      <c r="AT1419" s="26"/>
      <c r="AU1419" s="24"/>
      <c r="AV1419" s="24"/>
      <c r="AW1419" s="24"/>
      <c r="AX1419" s="24"/>
      <c r="AY1419" s="24"/>
      <c r="AZ1419" s="26"/>
      <c r="BA1419" s="26"/>
      <c r="BB1419" s="26"/>
      <c r="BC1419" s="24"/>
      <c r="BD1419" s="26"/>
      <c r="BE1419" s="26"/>
      <c r="BF1419" s="26"/>
      <c r="BG1419" s="24"/>
      <c r="BH1419" s="26">
        <v>39000</v>
      </c>
      <c r="BI1419" s="26">
        <v>0</v>
      </c>
      <c r="BJ1419" s="26">
        <f t="shared" si="139"/>
        <v>39000</v>
      </c>
      <c r="BK1419" s="24"/>
      <c r="BL1419" s="26"/>
      <c r="BM1419" s="26"/>
      <c r="BN1419" s="26"/>
      <c r="BO1419" s="24"/>
      <c r="BP1419" s="26"/>
      <c r="BQ1419" s="26"/>
      <c r="BR1419" s="26"/>
      <c r="BS1419" s="24"/>
      <c r="BT1419" s="24"/>
      <c r="BU1419" s="24"/>
      <c r="BV1419" s="24"/>
      <c r="BW1419" s="24"/>
      <c r="BX1419" s="26">
        <f>VLOOKUP(A1419,'[5]instrumentacion (486)'!$A$1:$U$494,19,0)</f>
        <v>38000</v>
      </c>
      <c r="BY1419" s="26">
        <f>VLOOKUP(A1419,'[5]instrumentacion (486)'!$A$1:$U$494,20,0)</f>
        <v>0</v>
      </c>
      <c r="BZ1419" s="26">
        <f t="shared" si="133"/>
        <v>38000</v>
      </c>
      <c r="CA1419" s="24"/>
      <c r="CB1419" s="26"/>
      <c r="CC1419" s="26"/>
      <c r="CD1419" s="26"/>
      <c r="CE1419" s="24"/>
      <c r="CF1419" s="26"/>
      <c r="CG1419" s="26"/>
      <c r="CH1419" s="26"/>
      <c r="CI1419" s="24"/>
      <c r="CJ1419" s="26"/>
      <c r="CK1419" s="26"/>
      <c r="CL1419" s="26"/>
      <c r="CM1419" s="24"/>
      <c r="CN1419" s="26"/>
      <c r="CO1419" s="26"/>
      <c r="CP1419" s="26"/>
      <c r="CQ1419" s="24"/>
      <c r="CR1419" s="26"/>
      <c r="CS1419" s="26"/>
      <c r="CT1419" s="26"/>
      <c r="CU1419" s="24"/>
      <c r="CV1419" s="26"/>
      <c r="CW1419" s="26"/>
      <c r="CX1419" s="26"/>
      <c r="CY1419" s="46"/>
      <c r="CZ1419" s="28"/>
      <c r="DA1419" s="28"/>
      <c r="DB1419" s="35"/>
      <c r="DE1419" s="31">
        <f t="shared" si="138"/>
        <v>39000</v>
      </c>
    </row>
    <row r="1420" spans="1:109" ht="33.75" x14ac:dyDescent="0.25">
      <c r="A1420" s="18">
        <v>1619</v>
      </c>
      <c r="B1420" s="39" t="s">
        <v>1614</v>
      </c>
      <c r="C1420" s="21" t="s">
        <v>43</v>
      </c>
      <c r="D1420" s="40">
        <v>96</v>
      </c>
      <c r="E1420" s="22">
        <v>96</v>
      </c>
      <c r="F1420" s="22" t="s">
        <v>1473</v>
      </c>
      <c r="G1420" s="22" t="s">
        <v>1474</v>
      </c>
      <c r="H1420" s="22"/>
      <c r="I1420" s="22"/>
      <c r="J1420" s="22"/>
      <c r="K1420" s="22"/>
      <c r="L1420" s="23"/>
      <c r="M1420" s="23"/>
      <c r="N1420" s="22"/>
      <c r="O1420" s="22"/>
      <c r="P1420" s="22"/>
      <c r="Q1420" s="22"/>
      <c r="R1420" s="24"/>
      <c r="S1420" s="24"/>
      <c r="T1420" s="24"/>
      <c r="U1420" s="24"/>
      <c r="V1420" s="24"/>
      <c r="W1420" s="24"/>
      <c r="X1420" s="26"/>
      <c r="Y1420" s="26"/>
      <c r="Z1420" s="26"/>
      <c r="AA1420" s="24"/>
      <c r="AB1420" s="24"/>
      <c r="AC1420" s="24"/>
      <c r="AD1420" s="24"/>
      <c r="AE1420" s="24"/>
      <c r="AF1420" s="24"/>
      <c r="AG1420" s="24"/>
      <c r="AH1420" s="24"/>
      <c r="AI1420" s="24"/>
      <c r="AJ1420" s="24"/>
      <c r="AK1420" s="24"/>
      <c r="AL1420" s="24"/>
      <c r="AM1420" s="24"/>
      <c r="AN1420" s="26">
        <v>61418.666666666664</v>
      </c>
      <c r="AO1420" s="26">
        <v>0</v>
      </c>
      <c r="AP1420" s="26">
        <f>+AN1420+AO1420</f>
        <v>61418.666666666664</v>
      </c>
      <c r="AQ1420" s="24"/>
      <c r="AR1420" s="26"/>
      <c r="AS1420" s="26"/>
      <c r="AT1420" s="26"/>
      <c r="AU1420" s="24"/>
      <c r="AV1420" s="24"/>
      <c r="AW1420" s="24"/>
      <c r="AX1420" s="24"/>
      <c r="AY1420" s="24"/>
      <c r="AZ1420" s="26"/>
      <c r="BA1420" s="26"/>
      <c r="BB1420" s="26"/>
      <c r="BC1420" s="24"/>
      <c r="BD1420" s="26"/>
      <c r="BE1420" s="26"/>
      <c r="BF1420" s="26"/>
      <c r="BG1420" s="24"/>
      <c r="BH1420" s="26">
        <v>39000</v>
      </c>
      <c r="BI1420" s="26">
        <v>0</v>
      </c>
      <c r="BJ1420" s="26">
        <f t="shared" si="139"/>
        <v>39000</v>
      </c>
      <c r="BK1420" s="24"/>
      <c r="BL1420" s="26"/>
      <c r="BM1420" s="26"/>
      <c r="BN1420" s="26"/>
      <c r="BO1420" s="24"/>
      <c r="BP1420" s="26"/>
      <c r="BQ1420" s="26"/>
      <c r="BR1420" s="26"/>
      <c r="BS1420" s="24"/>
      <c r="BT1420" s="24"/>
      <c r="BU1420" s="24"/>
      <c r="BV1420" s="24"/>
      <c r="BW1420" s="24"/>
      <c r="BX1420" s="26">
        <f>VLOOKUP(A1420,'[5]instrumentacion (486)'!$A$1:$U$494,19,0)</f>
        <v>38000</v>
      </c>
      <c r="BY1420" s="26">
        <f>VLOOKUP(A1420,'[5]instrumentacion (486)'!$A$1:$U$494,20,0)</f>
        <v>0</v>
      </c>
      <c r="BZ1420" s="26">
        <f t="shared" si="133"/>
        <v>38000</v>
      </c>
      <c r="CA1420" s="24"/>
      <c r="CB1420" s="26"/>
      <c r="CC1420" s="26"/>
      <c r="CD1420" s="26"/>
      <c r="CE1420" s="24"/>
      <c r="CF1420" s="26"/>
      <c r="CG1420" s="26"/>
      <c r="CH1420" s="26"/>
      <c r="CI1420" s="24"/>
      <c r="CJ1420" s="26"/>
      <c r="CK1420" s="26"/>
      <c r="CL1420" s="26"/>
      <c r="CM1420" s="24"/>
      <c r="CN1420" s="26"/>
      <c r="CO1420" s="26"/>
      <c r="CP1420" s="26"/>
      <c r="CQ1420" s="24"/>
      <c r="CR1420" s="26"/>
      <c r="CS1420" s="26"/>
      <c r="CT1420" s="26"/>
      <c r="CU1420" s="24"/>
      <c r="CV1420" s="26"/>
      <c r="CW1420" s="26"/>
      <c r="CX1420" s="26"/>
      <c r="CY1420" s="46"/>
      <c r="CZ1420" s="28"/>
      <c r="DA1420" s="28"/>
      <c r="DB1420" s="35"/>
      <c r="DE1420" s="31">
        <f t="shared" si="138"/>
        <v>39000</v>
      </c>
    </row>
    <row r="1421" spans="1:109" ht="22.5" x14ac:dyDescent="0.25">
      <c r="A1421" s="18">
        <v>1620</v>
      </c>
      <c r="B1421" s="32" t="s">
        <v>1615</v>
      </c>
      <c r="C1421" s="33" t="s">
        <v>385</v>
      </c>
      <c r="D1421" s="40">
        <v>36</v>
      </c>
      <c r="E1421" s="22">
        <v>36</v>
      </c>
      <c r="F1421" s="22" t="s">
        <v>1473</v>
      </c>
      <c r="G1421" s="22" t="s">
        <v>1474</v>
      </c>
      <c r="H1421" s="22"/>
      <c r="I1421" s="22"/>
      <c r="J1421" s="22"/>
      <c r="K1421" s="22"/>
      <c r="L1421" s="23"/>
      <c r="M1421" s="23"/>
      <c r="N1421" s="22"/>
      <c r="O1421" s="22"/>
      <c r="P1421" s="22"/>
      <c r="Q1421" s="22"/>
      <c r="R1421" s="24"/>
      <c r="S1421" s="24"/>
      <c r="T1421" s="24"/>
      <c r="U1421" s="24"/>
      <c r="V1421" s="24"/>
      <c r="W1421" s="24"/>
      <c r="X1421" s="26"/>
      <c r="Y1421" s="26"/>
      <c r="Z1421" s="26"/>
      <c r="AA1421" s="24"/>
      <c r="AB1421" s="24"/>
      <c r="AC1421" s="24"/>
      <c r="AD1421" s="24"/>
      <c r="AE1421" s="24"/>
      <c r="AF1421" s="24"/>
      <c r="AG1421" s="24"/>
      <c r="AH1421" s="24"/>
      <c r="AI1421" s="24"/>
      <c r="AJ1421" s="24"/>
      <c r="AK1421" s="24"/>
      <c r="AL1421" s="24"/>
      <c r="AM1421" s="24"/>
      <c r="AN1421" s="26">
        <v>23256</v>
      </c>
      <c r="AO1421" s="26">
        <v>0</v>
      </c>
      <c r="AP1421" s="26">
        <f>+AN1421+AO1421</f>
        <v>23256</v>
      </c>
      <c r="AQ1421" s="24"/>
      <c r="AR1421" s="26"/>
      <c r="AS1421" s="26"/>
      <c r="AT1421" s="26"/>
      <c r="AU1421" s="24"/>
      <c r="AV1421" s="24"/>
      <c r="AW1421" s="24"/>
      <c r="AX1421" s="24"/>
      <c r="AY1421" s="24"/>
      <c r="AZ1421" s="26"/>
      <c r="BA1421" s="26"/>
      <c r="BB1421" s="26"/>
      <c r="BC1421" s="24"/>
      <c r="BD1421" s="26"/>
      <c r="BE1421" s="26"/>
      <c r="BF1421" s="26"/>
      <c r="BG1421" s="24"/>
      <c r="BH1421" s="26">
        <v>30100</v>
      </c>
      <c r="BI1421" s="26">
        <v>0</v>
      </c>
      <c r="BJ1421" s="26">
        <f t="shared" si="139"/>
        <v>30100</v>
      </c>
      <c r="BK1421" s="24"/>
      <c r="BL1421" s="26"/>
      <c r="BM1421" s="26"/>
      <c r="BN1421" s="26"/>
      <c r="BO1421" s="24"/>
      <c r="BP1421" s="26"/>
      <c r="BQ1421" s="26"/>
      <c r="BR1421" s="26"/>
      <c r="BS1421" s="24"/>
      <c r="BT1421" s="24"/>
      <c r="BU1421" s="24"/>
      <c r="BV1421" s="24"/>
      <c r="BW1421" s="24"/>
      <c r="BX1421" s="26">
        <f>VLOOKUP(A1421,'[5]instrumentacion (486)'!$A$1:$U$494,19,0)</f>
        <v>38000</v>
      </c>
      <c r="BY1421" s="26">
        <f>VLOOKUP(A1421,'[5]instrumentacion (486)'!$A$1:$U$494,20,0)</f>
        <v>0</v>
      </c>
      <c r="BZ1421" s="26">
        <f t="shared" si="133"/>
        <v>38000</v>
      </c>
      <c r="CA1421" s="24"/>
      <c r="CB1421" s="26"/>
      <c r="CC1421" s="26"/>
      <c r="CD1421" s="26"/>
      <c r="CE1421" s="24"/>
      <c r="CF1421" s="26"/>
      <c r="CG1421" s="26"/>
      <c r="CH1421" s="26"/>
      <c r="CI1421" s="24"/>
      <c r="CJ1421" s="26"/>
      <c r="CK1421" s="26"/>
      <c r="CL1421" s="26"/>
      <c r="CM1421" s="24"/>
      <c r="CN1421" s="26">
        <v>6857</v>
      </c>
      <c r="CO1421" s="26">
        <v>0</v>
      </c>
      <c r="CP1421" s="26">
        <f t="shared" si="137"/>
        <v>6857</v>
      </c>
      <c r="CQ1421" s="24"/>
      <c r="CR1421" s="26"/>
      <c r="CS1421" s="26"/>
      <c r="CT1421" s="26"/>
      <c r="CU1421" s="24"/>
      <c r="CV1421" s="26"/>
      <c r="CW1421" s="26"/>
      <c r="CX1421" s="26"/>
      <c r="CY1421" s="46"/>
      <c r="CZ1421" s="28"/>
      <c r="DA1421" s="28"/>
      <c r="DB1421" s="35"/>
      <c r="DE1421" s="31">
        <f t="shared" si="138"/>
        <v>26678</v>
      </c>
    </row>
    <row r="1422" spans="1:109" ht="22.5" x14ac:dyDescent="0.25">
      <c r="A1422" s="36">
        <v>1621</v>
      </c>
      <c r="B1422" s="32" t="s">
        <v>1616</v>
      </c>
      <c r="C1422" s="42" t="s">
        <v>385</v>
      </c>
      <c r="D1422" s="21">
        <v>5</v>
      </c>
      <c r="E1422" s="22">
        <v>5</v>
      </c>
      <c r="F1422" s="22" t="s">
        <v>1473</v>
      </c>
      <c r="G1422" s="22" t="s">
        <v>1474</v>
      </c>
      <c r="H1422" s="22"/>
      <c r="I1422" s="22"/>
      <c r="J1422" s="22"/>
      <c r="K1422" s="22"/>
      <c r="L1422" s="23"/>
      <c r="M1422" s="23"/>
      <c r="N1422" s="22"/>
      <c r="O1422" s="22"/>
      <c r="P1422" s="22"/>
      <c r="Q1422" s="22"/>
      <c r="R1422" s="24"/>
      <c r="S1422" s="24"/>
      <c r="T1422" s="24"/>
      <c r="U1422" s="24"/>
      <c r="V1422" s="24"/>
      <c r="W1422" s="24"/>
      <c r="X1422" s="26"/>
      <c r="Y1422" s="26"/>
      <c r="Z1422" s="26"/>
      <c r="AA1422" s="24"/>
      <c r="AB1422" s="24"/>
      <c r="AC1422" s="24"/>
      <c r="AD1422" s="24"/>
      <c r="AE1422" s="24"/>
      <c r="AF1422" s="24"/>
      <c r="AG1422" s="24"/>
      <c r="AH1422" s="24"/>
      <c r="AI1422" s="24"/>
      <c r="AJ1422" s="24"/>
      <c r="AK1422" s="24"/>
      <c r="AL1422" s="24"/>
      <c r="AM1422" s="24"/>
      <c r="AN1422" s="26">
        <v>9186.6666666666661</v>
      </c>
      <c r="AO1422" s="26">
        <v>0</v>
      </c>
      <c r="AP1422" s="26">
        <f>+AN1422+AO1422</f>
        <v>9186.6666666666661</v>
      </c>
      <c r="AQ1422" s="24"/>
      <c r="AR1422" s="26"/>
      <c r="AS1422" s="26"/>
      <c r="AT1422" s="26"/>
      <c r="AU1422" s="24"/>
      <c r="AV1422" s="24"/>
      <c r="AW1422" s="24"/>
      <c r="AX1422" s="24"/>
      <c r="AY1422" s="24"/>
      <c r="AZ1422" s="26"/>
      <c r="BA1422" s="26"/>
      <c r="BB1422" s="26"/>
      <c r="BC1422" s="24"/>
      <c r="BD1422" s="26"/>
      <c r="BE1422" s="26"/>
      <c r="BF1422" s="26"/>
      <c r="BG1422" s="24"/>
      <c r="BH1422" s="26">
        <v>22400</v>
      </c>
      <c r="BI1422" s="26">
        <v>0</v>
      </c>
      <c r="BJ1422" s="26">
        <f t="shared" si="139"/>
        <v>22400</v>
      </c>
      <c r="BK1422" s="24"/>
      <c r="BL1422" s="26"/>
      <c r="BM1422" s="26"/>
      <c r="BN1422" s="26"/>
      <c r="BO1422" s="24"/>
      <c r="BP1422" s="26"/>
      <c r="BQ1422" s="26"/>
      <c r="BR1422" s="26"/>
      <c r="BS1422" s="24"/>
      <c r="BT1422" s="24"/>
      <c r="BU1422" s="24"/>
      <c r="BV1422" s="24"/>
      <c r="BW1422" s="24"/>
      <c r="BX1422" s="26">
        <f>VLOOKUP(A1422,'[5]instrumentacion (486)'!$A$1:$U$494,19,0)</f>
        <v>38000</v>
      </c>
      <c r="BY1422" s="26">
        <f>VLOOKUP(A1422,'[5]instrumentacion (486)'!$A$1:$U$494,20,0)</f>
        <v>0</v>
      </c>
      <c r="BZ1422" s="26">
        <f t="shared" si="133"/>
        <v>38000</v>
      </c>
      <c r="CA1422" s="24"/>
      <c r="CB1422" s="26"/>
      <c r="CC1422" s="26"/>
      <c r="CD1422" s="26"/>
      <c r="CE1422" s="24"/>
      <c r="CF1422" s="26"/>
      <c r="CG1422" s="26"/>
      <c r="CH1422" s="26"/>
      <c r="CI1422" s="24"/>
      <c r="CJ1422" s="26"/>
      <c r="CK1422" s="26"/>
      <c r="CL1422" s="26"/>
      <c r="CM1422" s="24"/>
      <c r="CN1422" s="26">
        <v>18680</v>
      </c>
      <c r="CO1422" s="26">
        <v>0</v>
      </c>
      <c r="CP1422" s="26">
        <f t="shared" si="137"/>
        <v>18680</v>
      </c>
      <c r="CQ1422" s="24"/>
      <c r="CR1422" s="26"/>
      <c r="CS1422" s="26"/>
      <c r="CT1422" s="26"/>
      <c r="CU1422" s="24"/>
      <c r="CV1422" s="26"/>
      <c r="CW1422" s="26"/>
      <c r="CX1422" s="26"/>
      <c r="CY1422" s="46"/>
      <c r="CZ1422" s="28"/>
      <c r="DA1422" s="28"/>
      <c r="DB1422" s="35"/>
      <c r="DE1422" s="31">
        <f t="shared" si="138"/>
        <v>20540</v>
      </c>
    </row>
    <row r="1423" spans="1:109" ht="22.5" x14ac:dyDescent="0.25">
      <c r="A1423" s="18">
        <v>1622</v>
      </c>
      <c r="B1423" s="32" t="s">
        <v>1617</v>
      </c>
      <c r="C1423" s="33" t="s">
        <v>385</v>
      </c>
      <c r="D1423" s="21">
        <v>15</v>
      </c>
      <c r="E1423" s="22">
        <v>15</v>
      </c>
      <c r="F1423" s="22" t="s">
        <v>1473</v>
      </c>
      <c r="G1423" s="22" t="s">
        <v>1474</v>
      </c>
      <c r="H1423" s="22"/>
      <c r="I1423" s="22"/>
      <c r="J1423" s="22"/>
      <c r="K1423" s="22"/>
      <c r="L1423" s="23"/>
      <c r="M1423" s="23"/>
      <c r="N1423" s="22"/>
      <c r="O1423" s="22"/>
      <c r="P1423" s="22"/>
      <c r="Q1423" s="22"/>
      <c r="R1423" s="24"/>
      <c r="S1423" s="24"/>
      <c r="T1423" s="24"/>
      <c r="U1423" s="24"/>
      <c r="V1423" s="24"/>
      <c r="W1423" s="24"/>
      <c r="X1423" s="26"/>
      <c r="Y1423" s="26"/>
      <c r="Z1423" s="26"/>
      <c r="AA1423" s="24"/>
      <c r="AB1423" s="24"/>
      <c r="AC1423" s="24"/>
      <c r="AD1423" s="24"/>
      <c r="AE1423" s="24"/>
      <c r="AF1423" s="24"/>
      <c r="AG1423" s="24"/>
      <c r="AH1423" s="24"/>
      <c r="AI1423" s="24"/>
      <c r="AJ1423" s="24"/>
      <c r="AK1423" s="24"/>
      <c r="AL1423" s="24"/>
      <c r="AM1423" s="24"/>
      <c r="AN1423" s="26">
        <v>13397.333333333334</v>
      </c>
      <c r="AO1423" s="26">
        <v>0</v>
      </c>
      <c r="AP1423" s="26">
        <f>+AN1423+AO1423</f>
        <v>13397.333333333334</v>
      </c>
      <c r="AQ1423" s="24"/>
      <c r="AR1423" s="26"/>
      <c r="AS1423" s="26"/>
      <c r="AT1423" s="26"/>
      <c r="AU1423" s="24"/>
      <c r="AV1423" s="24"/>
      <c r="AW1423" s="24"/>
      <c r="AX1423" s="24"/>
      <c r="AY1423" s="24"/>
      <c r="AZ1423" s="26"/>
      <c r="BA1423" s="26"/>
      <c r="BB1423" s="26"/>
      <c r="BC1423" s="24"/>
      <c r="BD1423" s="26"/>
      <c r="BE1423" s="26"/>
      <c r="BF1423" s="26"/>
      <c r="BG1423" s="24"/>
      <c r="BH1423" s="26">
        <v>42900</v>
      </c>
      <c r="BI1423" s="26">
        <v>0</v>
      </c>
      <c r="BJ1423" s="26">
        <f t="shared" si="139"/>
        <v>42900</v>
      </c>
      <c r="BK1423" s="24"/>
      <c r="BL1423" s="26"/>
      <c r="BM1423" s="26"/>
      <c r="BN1423" s="26"/>
      <c r="BO1423" s="24"/>
      <c r="BP1423" s="26"/>
      <c r="BQ1423" s="26"/>
      <c r="BR1423" s="26"/>
      <c r="BS1423" s="24"/>
      <c r="BT1423" s="24"/>
      <c r="BU1423" s="24"/>
      <c r="BV1423" s="24"/>
      <c r="BW1423" s="24"/>
      <c r="BX1423" s="26">
        <f>VLOOKUP(A1423,'[5]instrumentacion (486)'!$A$1:$U$494,19,0)</f>
        <v>38000</v>
      </c>
      <c r="BY1423" s="26">
        <f>VLOOKUP(A1423,'[5]instrumentacion (486)'!$A$1:$U$494,20,0)</f>
        <v>0</v>
      </c>
      <c r="BZ1423" s="26">
        <f t="shared" si="133"/>
        <v>38000</v>
      </c>
      <c r="CA1423" s="24"/>
      <c r="CB1423" s="26"/>
      <c r="CC1423" s="26"/>
      <c r="CD1423" s="26"/>
      <c r="CE1423" s="24"/>
      <c r="CF1423" s="26"/>
      <c r="CG1423" s="26"/>
      <c r="CH1423" s="26"/>
      <c r="CI1423" s="24"/>
      <c r="CJ1423" s="26"/>
      <c r="CK1423" s="26"/>
      <c r="CL1423" s="26"/>
      <c r="CM1423" s="24"/>
      <c r="CN1423" s="26">
        <v>18680</v>
      </c>
      <c r="CO1423" s="26">
        <v>0</v>
      </c>
      <c r="CP1423" s="26">
        <f t="shared" si="137"/>
        <v>18680</v>
      </c>
      <c r="CQ1423" s="24"/>
      <c r="CR1423" s="26"/>
      <c r="CS1423" s="26"/>
      <c r="CT1423" s="26"/>
      <c r="CU1423" s="24"/>
      <c r="CV1423" s="26"/>
      <c r="CW1423" s="26"/>
      <c r="CX1423" s="26"/>
      <c r="CY1423" s="46"/>
      <c r="CZ1423" s="28"/>
      <c r="DA1423" s="28"/>
      <c r="DB1423" s="35"/>
      <c r="DE1423" s="31">
        <f t="shared" si="138"/>
        <v>28340</v>
      </c>
    </row>
    <row r="1424" spans="1:109" ht="33.75" x14ac:dyDescent="0.25">
      <c r="A1424" s="18">
        <v>1631</v>
      </c>
      <c r="B1424" s="39" t="s">
        <v>1618</v>
      </c>
      <c r="C1424" s="21" t="s">
        <v>43</v>
      </c>
      <c r="D1424" s="40">
        <v>48</v>
      </c>
      <c r="E1424" s="22">
        <v>48</v>
      </c>
      <c r="F1424" s="22" t="s">
        <v>1473</v>
      </c>
      <c r="G1424" s="22" t="s">
        <v>1474</v>
      </c>
      <c r="H1424" s="22"/>
      <c r="I1424" s="22"/>
      <c r="J1424" s="22"/>
      <c r="K1424" s="22"/>
      <c r="L1424" s="23"/>
      <c r="M1424" s="23"/>
      <c r="N1424" s="22"/>
      <c r="O1424" s="22"/>
      <c r="P1424" s="22"/>
      <c r="Q1424" s="22"/>
      <c r="R1424" s="24"/>
      <c r="S1424" s="24"/>
      <c r="T1424" s="24"/>
      <c r="U1424" s="24"/>
      <c r="V1424" s="24"/>
      <c r="W1424" s="24"/>
      <c r="X1424" s="26"/>
      <c r="Y1424" s="26"/>
      <c r="Z1424" s="26"/>
      <c r="AA1424" s="24"/>
      <c r="AB1424" s="24"/>
      <c r="AC1424" s="24"/>
      <c r="AD1424" s="24"/>
      <c r="AE1424" s="24"/>
      <c r="AF1424" s="24"/>
      <c r="AG1424" s="24"/>
      <c r="AH1424" s="24"/>
      <c r="AI1424" s="24"/>
      <c r="AJ1424" s="24"/>
      <c r="AK1424" s="24"/>
      <c r="AL1424" s="24"/>
      <c r="AM1424" s="24"/>
      <c r="AN1424" s="26"/>
      <c r="AO1424" s="26"/>
      <c r="AP1424" s="26"/>
      <c r="AQ1424" s="24"/>
      <c r="AR1424" s="26"/>
      <c r="AS1424" s="26"/>
      <c r="AT1424" s="26"/>
      <c r="AU1424" s="24"/>
      <c r="AV1424" s="24"/>
      <c r="AW1424" s="24"/>
      <c r="AX1424" s="24"/>
      <c r="AY1424" s="24"/>
      <c r="AZ1424" s="26"/>
      <c r="BA1424" s="26"/>
      <c r="BB1424" s="26"/>
      <c r="BC1424" s="24"/>
      <c r="BD1424" s="26"/>
      <c r="BE1424" s="26"/>
      <c r="BF1424" s="26"/>
      <c r="BG1424" s="24"/>
      <c r="BH1424" s="26">
        <v>93000</v>
      </c>
      <c r="BI1424" s="26">
        <v>0</v>
      </c>
      <c r="BJ1424" s="26">
        <f t="shared" si="139"/>
        <v>93000</v>
      </c>
      <c r="BK1424" s="24"/>
      <c r="BL1424" s="26"/>
      <c r="BM1424" s="26"/>
      <c r="BN1424" s="26"/>
      <c r="BO1424" s="24"/>
      <c r="BP1424" s="26"/>
      <c r="BQ1424" s="26"/>
      <c r="BR1424" s="26"/>
      <c r="BS1424" s="24"/>
      <c r="BT1424" s="24"/>
      <c r="BU1424" s="24"/>
      <c r="BV1424" s="24"/>
      <c r="BW1424" s="24"/>
      <c r="BX1424" s="26">
        <f>VLOOKUP(A1424,'[5]instrumentacion (486)'!$A$1:$U$494,19,0)</f>
        <v>8600</v>
      </c>
      <c r="BY1424" s="26">
        <f>VLOOKUP(A1424,'[5]instrumentacion (486)'!$A$1:$U$494,20,0)</f>
        <v>0</v>
      </c>
      <c r="BZ1424" s="26">
        <f t="shared" si="133"/>
        <v>8600</v>
      </c>
      <c r="CA1424" s="24"/>
      <c r="CB1424" s="26"/>
      <c r="CC1424" s="26"/>
      <c r="CD1424" s="26"/>
      <c r="CE1424" s="24"/>
      <c r="CF1424" s="26"/>
      <c r="CG1424" s="26"/>
      <c r="CH1424" s="26"/>
      <c r="CI1424" s="24"/>
      <c r="CJ1424" s="26"/>
      <c r="CK1424" s="26"/>
      <c r="CL1424" s="26"/>
      <c r="CM1424" s="24"/>
      <c r="CN1424" s="26"/>
      <c r="CO1424" s="26"/>
      <c r="CP1424" s="26"/>
      <c r="CQ1424" s="24"/>
      <c r="CR1424" s="26"/>
      <c r="CS1424" s="26"/>
      <c r="CT1424" s="26"/>
      <c r="CU1424" s="24"/>
      <c r="CV1424" s="26"/>
      <c r="CW1424" s="26"/>
      <c r="CX1424" s="26"/>
      <c r="CY1424" s="46"/>
      <c r="CZ1424" s="28"/>
      <c r="DA1424" s="28"/>
      <c r="DB1424" s="35"/>
      <c r="DE1424" s="31">
        <f t="shared" si="138"/>
        <v>50800</v>
      </c>
    </row>
    <row r="1425" spans="1:109" x14ac:dyDescent="0.25">
      <c r="A1425" s="18">
        <v>1758</v>
      </c>
      <c r="B1425" s="39" t="s">
        <v>1619</v>
      </c>
      <c r="C1425" s="21" t="s">
        <v>43</v>
      </c>
      <c r="D1425" s="40">
        <v>72</v>
      </c>
      <c r="E1425" s="22">
        <v>72</v>
      </c>
      <c r="F1425" s="22" t="s">
        <v>1473</v>
      </c>
      <c r="G1425" s="22" t="s">
        <v>1474</v>
      </c>
      <c r="H1425" s="22"/>
      <c r="I1425" s="22"/>
      <c r="J1425" s="22"/>
      <c r="K1425" s="22"/>
      <c r="L1425" s="23"/>
      <c r="M1425" s="23"/>
      <c r="N1425" s="22" t="s">
        <v>124</v>
      </c>
      <c r="O1425" s="22"/>
      <c r="P1425" s="22"/>
      <c r="Q1425" s="22"/>
      <c r="R1425" s="24"/>
      <c r="S1425" s="24"/>
      <c r="T1425" s="24"/>
      <c r="U1425" s="24"/>
      <c r="V1425" s="24"/>
      <c r="W1425" s="24"/>
      <c r="X1425" s="26"/>
      <c r="Y1425" s="26"/>
      <c r="Z1425" s="26"/>
      <c r="AA1425" s="24"/>
      <c r="AB1425" s="24"/>
      <c r="AC1425" s="24"/>
      <c r="AD1425" s="24"/>
      <c r="AE1425" s="24"/>
      <c r="AF1425" s="24"/>
      <c r="AG1425" s="24"/>
      <c r="AH1425" s="24"/>
      <c r="AI1425" s="24"/>
      <c r="AJ1425" s="24"/>
      <c r="AK1425" s="24"/>
      <c r="AL1425" s="24"/>
      <c r="AM1425" s="24"/>
      <c r="AN1425" s="26"/>
      <c r="AO1425" s="26"/>
      <c r="AP1425" s="26"/>
      <c r="AQ1425" s="24"/>
      <c r="AR1425" s="26"/>
      <c r="AS1425" s="26"/>
      <c r="AT1425" s="26"/>
      <c r="AU1425" s="24"/>
      <c r="AV1425" s="24"/>
      <c r="AW1425" s="24"/>
      <c r="AX1425" s="24"/>
      <c r="AY1425" s="24"/>
      <c r="AZ1425" s="26"/>
      <c r="BA1425" s="26"/>
      <c r="BB1425" s="26"/>
      <c r="BC1425" s="24"/>
      <c r="BD1425" s="26"/>
      <c r="BE1425" s="26"/>
      <c r="BF1425" s="26"/>
      <c r="BG1425" s="24"/>
      <c r="BH1425" s="26">
        <v>19100</v>
      </c>
      <c r="BI1425" s="26">
        <v>0</v>
      </c>
      <c r="BJ1425" s="26">
        <f t="shared" si="139"/>
        <v>19100</v>
      </c>
      <c r="BK1425" s="24"/>
      <c r="BL1425" s="26"/>
      <c r="BM1425" s="26"/>
      <c r="BN1425" s="26"/>
      <c r="BO1425" s="24"/>
      <c r="BP1425" s="26"/>
      <c r="BQ1425" s="26"/>
      <c r="BR1425" s="26"/>
      <c r="BS1425" s="24"/>
      <c r="BT1425" s="24"/>
      <c r="BU1425" s="24"/>
      <c r="BV1425" s="24"/>
      <c r="BW1425" s="24"/>
      <c r="BX1425" s="26">
        <f>VLOOKUP(A1425,'[5]instrumentacion (486)'!$A$1:$U$494,19,0)</f>
        <v>38000</v>
      </c>
      <c r="BY1425" s="26">
        <f>VLOOKUP(A1425,'[5]instrumentacion (486)'!$A$1:$U$494,20,0)</f>
        <v>0</v>
      </c>
      <c r="BZ1425" s="26">
        <f t="shared" si="133"/>
        <v>38000</v>
      </c>
      <c r="CA1425" s="24"/>
      <c r="CB1425" s="26"/>
      <c r="CC1425" s="26"/>
      <c r="CD1425" s="26"/>
      <c r="CE1425" s="24"/>
      <c r="CF1425" s="26"/>
      <c r="CG1425" s="26"/>
      <c r="CH1425" s="26"/>
      <c r="CI1425" s="24"/>
      <c r="CJ1425" s="26"/>
      <c r="CK1425" s="26"/>
      <c r="CL1425" s="26"/>
      <c r="CM1425" s="24"/>
      <c r="CN1425" s="26">
        <v>6857</v>
      </c>
      <c r="CO1425" s="26">
        <v>0</v>
      </c>
      <c r="CP1425" s="26">
        <f t="shared" si="137"/>
        <v>6857</v>
      </c>
      <c r="CQ1425" s="24"/>
      <c r="CR1425" s="26"/>
      <c r="CS1425" s="26"/>
      <c r="CT1425" s="26"/>
      <c r="CU1425" s="24"/>
      <c r="CV1425" s="26"/>
      <c r="CW1425" s="26"/>
      <c r="CX1425" s="26"/>
      <c r="CY1425" s="46"/>
      <c r="CZ1425" s="28"/>
      <c r="DA1425" s="28"/>
      <c r="DB1425" s="35"/>
      <c r="DE1425" s="31">
        <f t="shared" si="138"/>
        <v>19100</v>
      </c>
    </row>
    <row r="1426" spans="1:109" x14ac:dyDescent="0.25">
      <c r="A1426" s="41">
        <v>1759</v>
      </c>
      <c r="B1426" s="39" t="s">
        <v>1620</v>
      </c>
      <c r="C1426" s="21" t="s">
        <v>43</v>
      </c>
      <c r="D1426" s="40">
        <v>72</v>
      </c>
      <c r="E1426" s="22">
        <v>72</v>
      </c>
      <c r="F1426" s="22" t="s">
        <v>1473</v>
      </c>
      <c r="G1426" s="22" t="s">
        <v>1474</v>
      </c>
      <c r="H1426" s="22"/>
      <c r="I1426" s="22"/>
      <c r="J1426" s="22"/>
      <c r="K1426" s="22"/>
      <c r="L1426" s="23"/>
      <c r="M1426" s="23"/>
      <c r="N1426" s="22"/>
      <c r="O1426" s="22"/>
      <c r="P1426" s="22"/>
      <c r="Q1426" s="22"/>
      <c r="R1426" s="24"/>
      <c r="S1426" s="24"/>
      <c r="T1426" s="24"/>
      <c r="U1426" s="24"/>
      <c r="V1426" s="24"/>
      <c r="W1426" s="24"/>
      <c r="X1426" s="26"/>
      <c r="Y1426" s="26"/>
      <c r="Z1426" s="26"/>
      <c r="AA1426" s="24"/>
      <c r="AB1426" s="24"/>
      <c r="AC1426" s="24"/>
      <c r="AD1426" s="24"/>
      <c r="AE1426" s="24"/>
      <c r="AF1426" s="24"/>
      <c r="AG1426" s="24"/>
      <c r="AH1426" s="24"/>
      <c r="AI1426" s="24"/>
      <c r="AJ1426" s="24"/>
      <c r="AK1426" s="24"/>
      <c r="AL1426" s="24"/>
      <c r="AM1426" s="24"/>
      <c r="AN1426" s="26">
        <v>31690.666666666668</v>
      </c>
      <c r="AO1426" s="26">
        <v>0</v>
      </c>
      <c r="AP1426" s="26">
        <f>+AN1426+AO1426</f>
        <v>31690.666666666668</v>
      </c>
      <c r="AQ1426" s="24"/>
      <c r="AR1426" s="26"/>
      <c r="AS1426" s="26"/>
      <c r="AT1426" s="26"/>
      <c r="AU1426" s="24"/>
      <c r="AV1426" s="24"/>
      <c r="AW1426" s="24"/>
      <c r="AX1426" s="24"/>
      <c r="AY1426" s="24"/>
      <c r="AZ1426" s="26"/>
      <c r="BA1426" s="26"/>
      <c r="BB1426" s="26"/>
      <c r="BC1426" s="24"/>
      <c r="BD1426" s="26"/>
      <c r="BE1426" s="26"/>
      <c r="BF1426" s="26"/>
      <c r="BG1426" s="24"/>
      <c r="BH1426" s="26">
        <v>51400</v>
      </c>
      <c r="BI1426" s="26">
        <v>0</v>
      </c>
      <c r="BJ1426" s="26">
        <f t="shared" si="139"/>
        <v>51400</v>
      </c>
      <c r="BK1426" s="24"/>
      <c r="BL1426" s="26"/>
      <c r="BM1426" s="26"/>
      <c r="BN1426" s="26"/>
      <c r="BO1426" s="24"/>
      <c r="BP1426" s="26"/>
      <c r="BQ1426" s="26"/>
      <c r="BR1426" s="26"/>
      <c r="BS1426" s="24"/>
      <c r="BT1426" s="24"/>
      <c r="BU1426" s="24"/>
      <c r="BV1426" s="24"/>
      <c r="BW1426" s="24"/>
      <c r="BX1426" s="26">
        <f>VLOOKUP(A1426,'[5]instrumentacion (486)'!$A$1:$U$494,19,0)</f>
        <v>38000</v>
      </c>
      <c r="BY1426" s="26">
        <f>VLOOKUP(A1426,'[5]instrumentacion (486)'!$A$1:$U$494,20,0)</f>
        <v>0</v>
      </c>
      <c r="BZ1426" s="26">
        <f>+BX1426+BY1426</f>
        <v>38000</v>
      </c>
      <c r="CA1426" s="24"/>
      <c r="CB1426" s="26"/>
      <c r="CC1426" s="26"/>
      <c r="CD1426" s="26"/>
      <c r="CE1426" s="24"/>
      <c r="CF1426" s="26"/>
      <c r="CG1426" s="26"/>
      <c r="CH1426" s="26"/>
      <c r="CI1426" s="24"/>
      <c r="CJ1426" s="26"/>
      <c r="CK1426" s="26"/>
      <c r="CL1426" s="26"/>
      <c r="CM1426" s="24"/>
      <c r="CN1426" s="26">
        <v>8926</v>
      </c>
      <c r="CO1426" s="26">
        <v>0</v>
      </c>
      <c r="CP1426" s="26">
        <f t="shared" si="137"/>
        <v>8926</v>
      </c>
      <c r="CQ1426" s="24"/>
      <c r="CR1426" s="26"/>
      <c r="CS1426" s="26"/>
      <c r="CT1426" s="26"/>
      <c r="CU1426" s="24"/>
      <c r="CV1426" s="26"/>
      <c r="CW1426" s="26"/>
      <c r="CX1426" s="26"/>
      <c r="CY1426" s="46"/>
      <c r="CZ1426" s="28"/>
      <c r="DA1426" s="28"/>
      <c r="DB1426" s="35"/>
      <c r="DE1426" s="31">
        <f t="shared" si="138"/>
        <v>34845.333333333336</v>
      </c>
    </row>
    <row r="1427" spans="1:109" x14ac:dyDescent="0.25">
      <c r="A1427" s="37">
        <v>1760</v>
      </c>
      <c r="B1427" s="39" t="s">
        <v>1621</v>
      </c>
      <c r="C1427" s="21" t="s">
        <v>43</v>
      </c>
      <c r="D1427" s="40">
        <v>108</v>
      </c>
      <c r="E1427" s="22">
        <v>108</v>
      </c>
      <c r="F1427" s="22" t="s">
        <v>1473</v>
      </c>
      <c r="G1427" s="22" t="s">
        <v>1474</v>
      </c>
      <c r="H1427" s="22"/>
      <c r="I1427" s="22"/>
      <c r="J1427" s="22"/>
      <c r="K1427" s="22"/>
      <c r="L1427" s="23"/>
      <c r="M1427" s="23"/>
      <c r="N1427" s="22"/>
      <c r="O1427" s="22"/>
      <c r="P1427" s="22"/>
      <c r="Q1427" s="22"/>
      <c r="R1427" s="24"/>
      <c r="S1427" s="24"/>
      <c r="T1427" s="24"/>
      <c r="U1427" s="24"/>
      <c r="V1427" s="24"/>
      <c r="W1427" s="24"/>
      <c r="X1427" s="26"/>
      <c r="Y1427" s="26"/>
      <c r="Z1427" s="26"/>
      <c r="AA1427" s="24"/>
      <c r="AB1427" s="24"/>
      <c r="AC1427" s="24"/>
      <c r="AD1427" s="24"/>
      <c r="AE1427" s="24"/>
      <c r="AF1427" s="24"/>
      <c r="AG1427" s="24"/>
      <c r="AH1427" s="24"/>
      <c r="AI1427" s="24"/>
      <c r="AJ1427" s="24"/>
      <c r="AK1427" s="24"/>
      <c r="AL1427" s="24"/>
      <c r="AM1427" s="24"/>
      <c r="AN1427" s="26">
        <v>17720</v>
      </c>
      <c r="AO1427" s="26">
        <v>0</v>
      </c>
      <c r="AP1427" s="26">
        <f>+AN1427+AO1427</f>
        <v>17720</v>
      </c>
      <c r="AQ1427" s="24"/>
      <c r="AR1427" s="26"/>
      <c r="AS1427" s="26"/>
      <c r="AT1427" s="26"/>
      <c r="AU1427" s="24"/>
      <c r="AV1427" s="24"/>
      <c r="AW1427" s="24"/>
      <c r="AX1427" s="24"/>
      <c r="AY1427" s="24"/>
      <c r="AZ1427" s="26"/>
      <c r="BA1427" s="26"/>
      <c r="BB1427" s="26"/>
      <c r="BC1427" s="24"/>
      <c r="BD1427" s="26"/>
      <c r="BE1427" s="26"/>
      <c r="BF1427" s="26"/>
      <c r="BG1427" s="24"/>
      <c r="BH1427" s="26">
        <v>19100</v>
      </c>
      <c r="BI1427" s="26">
        <v>0</v>
      </c>
      <c r="BJ1427" s="26">
        <f t="shared" si="139"/>
        <v>19100</v>
      </c>
      <c r="BK1427" s="24"/>
      <c r="BL1427" s="26"/>
      <c r="BM1427" s="26"/>
      <c r="BN1427" s="26"/>
      <c r="BO1427" s="24"/>
      <c r="BP1427" s="26"/>
      <c r="BQ1427" s="26"/>
      <c r="BR1427" s="26"/>
      <c r="BS1427" s="24"/>
      <c r="BT1427" s="24"/>
      <c r="BU1427" s="24"/>
      <c r="BV1427" s="24"/>
      <c r="BW1427" s="24"/>
      <c r="BX1427" s="26">
        <f>VLOOKUP(A1427,'[5]instrumentacion (486)'!$A$1:$U$494,19,0)</f>
        <v>38000</v>
      </c>
      <c r="BY1427" s="26">
        <f>VLOOKUP(A1427,'[5]instrumentacion (486)'!$A$1:$U$494,20,0)</f>
        <v>0</v>
      </c>
      <c r="BZ1427" s="26">
        <f>+BX1427+BY1427</f>
        <v>38000</v>
      </c>
      <c r="CA1427" s="24"/>
      <c r="CB1427" s="26"/>
      <c r="CC1427" s="26"/>
      <c r="CD1427" s="26"/>
      <c r="CE1427" s="24"/>
      <c r="CF1427" s="26"/>
      <c r="CG1427" s="26"/>
      <c r="CH1427" s="26"/>
      <c r="CI1427" s="24"/>
      <c r="CJ1427" s="26"/>
      <c r="CK1427" s="26"/>
      <c r="CL1427" s="26"/>
      <c r="CM1427" s="24"/>
      <c r="CN1427" s="26">
        <v>6857</v>
      </c>
      <c r="CO1427" s="26">
        <v>0</v>
      </c>
      <c r="CP1427" s="26">
        <f t="shared" si="137"/>
        <v>6857</v>
      </c>
      <c r="CQ1427" s="24"/>
      <c r="CR1427" s="26"/>
      <c r="CS1427" s="26"/>
      <c r="CT1427" s="26"/>
      <c r="CU1427" s="24"/>
      <c r="CV1427" s="26"/>
      <c r="CW1427" s="26"/>
      <c r="CX1427" s="26"/>
      <c r="CY1427" s="46"/>
      <c r="CZ1427" s="28"/>
      <c r="DA1427" s="28"/>
      <c r="DB1427" s="35"/>
      <c r="DE1427" s="31">
        <f t="shared" si="138"/>
        <v>18410</v>
      </c>
    </row>
    <row r="1428" spans="1:109" x14ac:dyDescent="0.25">
      <c r="A1428" s="36">
        <v>1771</v>
      </c>
      <c r="B1428" s="39" t="s">
        <v>1622</v>
      </c>
      <c r="C1428" s="21" t="s">
        <v>43</v>
      </c>
      <c r="D1428" s="40">
        <v>1</v>
      </c>
      <c r="E1428" s="22">
        <v>1</v>
      </c>
      <c r="F1428" s="22" t="s">
        <v>1473</v>
      </c>
      <c r="G1428" s="22" t="s">
        <v>1474</v>
      </c>
      <c r="H1428" s="22"/>
      <c r="I1428" s="22"/>
      <c r="J1428" s="22"/>
      <c r="K1428" s="22"/>
      <c r="L1428" s="23"/>
      <c r="M1428" s="23"/>
      <c r="N1428" s="22"/>
      <c r="O1428" s="22"/>
      <c r="P1428" s="22"/>
      <c r="Q1428" s="22"/>
      <c r="R1428" s="24"/>
      <c r="S1428" s="24"/>
      <c r="T1428" s="24"/>
      <c r="U1428" s="24"/>
      <c r="V1428" s="24"/>
      <c r="W1428" s="24"/>
      <c r="X1428" s="26"/>
      <c r="Y1428" s="26"/>
      <c r="Z1428" s="26"/>
      <c r="AA1428" s="24"/>
      <c r="AB1428" s="24"/>
      <c r="AC1428" s="24"/>
      <c r="AD1428" s="24"/>
      <c r="AE1428" s="24"/>
      <c r="AF1428" s="24"/>
      <c r="AG1428" s="24"/>
      <c r="AH1428" s="24"/>
      <c r="AI1428" s="24"/>
      <c r="AJ1428" s="24"/>
      <c r="AK1428" s="24"/>
      <c r="AL1428" s="24"/>
      <c r="AM1428" s="24"/>
      <c r="AN1428" s="26"/>
      <c r="AO1428" s="26"/>
      <c r="AP1428" s="26"/>
      <c r="AQ1428" s="24"/>
      <c r="AR1428" s="26"/>
      <c r="AS1428" s="26"/>
      <c r="AT1428" s="26"/>
      <c r="AU1428" s="24"/>
      <c r="AV1428" s="24"/>
      <c r="AW1428" s="24"/>
      <c r="AX1428" s="24"/>
      <c r="AY1428" s="24"/>
      <c r="AZ1428" s="26"/>
      <c r="BA1428" s="26"/>
      <c r="BB1428" s="26"/>
      <c r="BC1428" s="24"/>
      <c r="BD1428" s="26"/>
      <c r="BE1428" s="26"/>
      <c r="BF1428" s="26"/>
      <c r="BG1428" s="24"/>
      <c r="BH1428" s="26">
        <v>3416600</v>
      </c>
      <c r="BI1428" s="26">
        <v>649154</v>
      </c>
      <c r="BJ1428" s="26">
        <f t="shared" si="139"/>
        <v>4065754</v>
      </c>
      <c r="BK1428" s="24"/>
      <c r="BL1428" s="26"/>
      <c r="BM1428" s="26"/>
      <c r="BN1428" s="26"/>
      <c r="BO1428" s="24"/>
      <c r="BP1428" s="26"/>
      <c r="BQ1428" s="26"/>
      <c r="BR1428" s="26"/>
      <c r="BS1428" s="24"/>
      <c r="BT1428" s="24"/>
      <c r="BU1428" s="24"/>
      <c r="BV1428" s="24"/>
      <c r="BW1428" s="24"/>
      <c r="BX1428" s="26"/>
      <c r="BY1428" s="26"/>
      <c r="BZ1428" s="26"/>
      <c r="CA1428" s="24"/>
      <c r="CB1428" s="26"/>
      <c r="CC1428" s="26"/>
      <c r="CD1428" s="26"/>
      <c r="CE1428" s="24"/>
      <c r="CF1428" s="26"/>
      <c r="CG1428" s="26"/>
      <c r="CH1428" s="26"/>
      <c r="CI1428" s="24"/>
      <c r="CJ1428" s="26"/>
      <c r="CK1428" s="26"/>
      <c r="CL1428" s="26"/>
      <c r="CM1428" s="24"/>
      <c r="CN1428" s="26"/>
      <c r="CO1428" s="26"/>
      <c r="CP1428" s="26"/>
      <c r="CQ1428" s="24"/>
      <c r="CR1428" s="26"/>
      <c r="CS1428" s="26"/>
      <c r="CT1428" s="26"/>
      <c r="CU1428" s="24"/>
      <c r="CV1428" s="26"/>
      <c r="CW1428" s="26"/>
      <c r="CX1428" s="26"/>
      <c r="CY1428" s="46"/>
      <c r="CZ1428" s="28"/>
      <c r="DA1428" s="28"/>
      <c r="DB1428" s="35"/>
      <c r="DE1428" s="31">
        <f t="shared" si="138"/>
        <v>4065754</v>
      </c>
    </row>
    <row r="1429" spans="1:109" x14ac:dyDescent="0.25">
      <c r="A1429" s="18">
        <v>1772</v>
      </c>
      <c r="B1429" s="39" t="s">
        <v>1623</v>
      </c>
      <c r="C1429" s="21" t="s">
        <v>43</v>
      </c>
      <c r="D1429" s="40">
        <v>1</v>
      </c>
      <c r="E1429" s="22">
        <v>1</v>
      </c>
      <c r="F1429" s="22" t="s">
        <v>1473</v>
      </c>
      <c r="G1429" s="22" t="s">
        <v>1474</v>
      </c>
      <c r="H1429" s="22"/>
      <c r="I1429" s="22"/>
      <c r="J1429" s="22"/>
      <c r="K1429" s="22"/>
      <c r="L1429" s="23"/>
      <c r="M1429" s="23"/>
      <c r="N1429" s="22"/>
      <c r="O1429" s="22"/>
      <c r="P1429" s="22"/>
      <c r="Q1429" s="22"/>
      <c r="R1429" s="24"/>
      <c r="S1429" s="24"/>
      <c r="T1429" s="24"/>
      <c r="U1429" s="24"/>
      <c r="V1429" s="24"/>
      <c r="W1429" s="24"/>
      <c r="X1429" s="26"/>
      <c r="Y1429" s="26"/>
      <c r="Z1429" s="26"/>
      <c r="AA1429" s="24"/>
      <c r="AB1429" s="24"/>
      <c r="AC1429" s="24"/>
      <c r="AD1429" s="24"/>
      <c r="AE1429" s="24"/>
      <c r="AF1429" s="24"/>
      <c r="AG1429" s="24"/>
      <c r="AH1429" s="24"/>
      <c r="AI1429" s="24"/>
      <c r="AJ1429" s="24"/>
      <c r="AK1429" s="24"/>
      <c r="AL1429" s="24"/>
      <c r="AM1429" s="24"/>
      <c r="AN1429" s="26"/>
      <c r="AO1429" s="26"/>
      <c r="AP1429" s="26"/>
      <c r="AQ1429" s="24"/>
      <c r="AR1429" s="26"/>
      <c r="AS1429" s="26"/>
      <c r="AT1429" s="26"/>
      <c r="AU1429" s="24"/>
      <c r="AV1429" s="24"/>
      <c r="AW1429" s="24"/>
      <c r="AX1429" s="24"/>
      <c r="AY1429" s="24"/>
      <c r="AZ1429" s="26"/>
      <c r="BA1429" s="26"/>
      <c r="BB1429" s="26"/>
      <c r="BC1429" s="24"/>
      <c r="BD1429" s="26"/>
      <c r="BE1429" s="26"/>
      <c r="BF1429" s="26"/>
      <c r="BG1429" s="24"/>
      <c r="BH1429" s="26">
        <v>3687100</v>
      </c>
      <c r="BI1429" s="26">
        <v>700549</v>
      </c>
      <c r="BJ1429" s="26">
        <f t="shared" si="139"/>
        <v>4387649</v>
      </c>
      <c r="BK1429" s="24"/>
      <c r="BL1429" s="26"/>
      <c r="BM1429" s="26"/>
      <c r="BN1429" s="26"/>
      <c r="BO1429" s="24"/>
      <c r="BP1429" s="26"/>
      <c r="BQ1429" s="26"/>
      <c r="BR1429" s="26"/>
      <c r="BS1429" s="24"/>
      <c r="BT1429" s="24"/>
      <c r="BU1429" s="24"/>
      <c r="BV1429" s="24"/>
      <c r="BW1429" s="24"/>
      <c r="BX1429" s="26"/>
      <c r="BY1429" s="26"/>
      <c r="BZ1429" s="26"/>
      <c r="CA1429" s="24"/>
      <c r="CB1429" s="26"/>
      <c r="CC1429" s="26"/>
      <c r="CD1429" s="26"/>
      <c r="CE1429" s="24"/>
      <c r="CF1429" s="26"/>
      <c r="CG1429" s="26"/>
      <c r="CH1429" s="26"/>
      <c r="CI1429" s="24"/>
      <c r="CJ1429" s="26"/>
      <c r="CK1429" s="26"/>
      <c r="CL1429" s="26"/>
      <c r="CM1429" s="24"/>
      <c r="CN1429" s="26"/>
      <c r="CO1429" s="26"/>
      <c r="CP1429" s="26"/>
      <c r="CQ1429" s="24"/>
      <c r="CR1429" s="26"/>
      <c r="CS1429" s="26"/>
      <c r="CT1429" s="26"/>
      <c r="CU1429" s="24"/>
      <c r="CV1429" s="26"/>
      <c r="CW1429" s="26"/>
      <c r="CX1429" s="26"/>
      <c r="CY1429" s="46"/>
      <c r="CZ1429" s="28"/>
      <c r="DA1429" s="28"/>
      <c r="DB1429" s="35"/>
      <c r="DE1429" s="31">
        <f t="shared" si="138"/>
        <v>4387649</v>
      </c>
    </row>
    <row r="1430" spans="1:109" ht="22.5" x14ac:dyDescent="0.25">
      <c r="A1430" s="18">
        <v>1773</v>
      </c>
      <c r="B1430" s="38" t="s">
        <v>1624</v>
      </c>
      <c r="C1430" s="33" t="s">
        <v>43</v>
      </c>
      <c r="D1430" s="40">
        <v>0</v>
      </c>
      <c r="E1430" s="22">
        <v>64</v>
      </c>
      <c r="F1430" s="22" t="s">
        <v>1473</v>
      </c>
      <c r="G1430" s="22" t="s">
        <v>1474</v>
      </c>
      <c r="H1430" s="22"/>
      <c r="I1430" s="22"/>
      <c r="J1430" s="22"/>
      <c r="K1430" s="22"/>
      <c r="L1430" s="23"/>
      <c r="M1430" s="23"/>
      <c r="N1430" s="22"/>
      <c r="O1430" s="22"/>
      <c r="P1430" s="22"/>
      <c r="Q1430" s="22"/>
      <c r="R1430" s="24"/>
      <c r="S1430" s="24"/>
      <c r="T1430" s="24"/>
      <c r="U1430" s="24"/>
      <c r="V1430" s="24"/>
      <c r="W1430" s="24"/>
      <c r="X1430" s="26"/>
      <c r="Y1430" s="26"/>
      <c r="Z1430" s="26"/>
      <c r="AA1430" s="24"/>
      <c r="AB1430" s="24"/>
      <c r="AC1430" s="24"/>
      <c r="AD1430" s="24"/>
      <c r="AE1430" s="24"/>
      <c r="AF1430" s="24"/>
      <c r="AG1430" s="24"/>
      <c r="AH1430" s="24"/>
      <c r="AI1430" s="24"/>
      <c r="AJ1430" s="24"/>
      <c r="AK1430" s="24"/>
      <c r="AL1430" s="24"/>
      <c r="AM1430" s="24"/>
      <c r="AN1430" s="26"/>
      <c r="AO1430" s="26"/>
      <c r="AP1430" s="26"/>
      <c r="AQ1430" s="24"/>
      <c r="AR1430" s="26"/>
      <c r="AS1430" s="26"/>
      <c r="AT1430" s="26"/>
      <c r="AU1430" s="24"/>
      <c r="AV1430" s="24"/>
      <c r="AW1430" s="24"/>
      <c r="AX1430" s="24"/>
      <c r="AY1430" s="24"/>
      <c r="AZ1430" s="26"/>
      <c r="BA1430" s="26"/>
      <c r="BB1430" s="26"/>
      <c r="BC1430" s="24"/>
      <c r="BD1430" s="26"/>
      <c r="BE1430" s="26"/>
      <c r="BF1430" s="26"/>
      <c r="BG1430" s="24"/>
      <c r="BH1430" s="26">
        <v>3687100</v>
      </c>
      <c r="BI1430" s="26">
        <v>700549</v>
      </c>
      <c r="BJ1430" s="26">
        <f t="shared" si="139"/>
        <v>4387649</v>
      </c>
      <c r="BK1430" s="24"/>
      <c r="BL1430" s="26"/>
      <c r="BM1430" s="26"/>
      <c r="BN1430" s="26"/>
      <c r="BO1430" s="24"/>
      <c r="BP1430" s="26"/>
      <c r="BQ1430" s="26"/>
      <c r="BR1430" s="26"/>
      <c r="BS1430" s="24"/>
      <c r="BT1430" s="24"/>
      <c r="BU1430" s="24"/>
      <c r="BV1430" s="24"/>
      <c r="BW1430" s="24"/>
      <c r="BX1430" s="26"/>
      <c r="BY1430" s="26"/>
      <c r="BZ1430" s="26"/>
      <c r="CA1430" s="24"/>
      <c r="CB1430" s="26"/>
      <c r="CC1430" s="26"/>
      <c r="CD1430" s="26"/>
      <c r="CE1430" s="24"/>
      <c r="CF1430" s="26"/>
      <c r="CG1430" s="26"/>
      <c r="CH1430" s="26"/>
      <c r="CI1430" s="24"/>
      <c r="CJ1430" s="26"/>
      <c r="CK1430" s="26"/>
      <c r="CL1430" s="26"/>
      <c r="CM1430" s="24"/>
      <c r="CN1430" s="26"/>
      <c r="CO1430" s="26"/>
      <c r="CP1430" s="26"/>
      <c r="CQ1430" s="24"/>
      <c r="CR1430" s="26"/>
      <c r="CS1430" s="26"/>
      <c r="CT1430" s="26"/>
      <c r="CU1430" s="24"/>
      <c r="CV1430" s="26"/>
      <c r="CW1430" s="26"/>
      <c r="CX1430" s="26"/>
      <c r="CY1430" s="46"/>
      <c r="CZ1430" s="28"/>
      <c r="DA1430" s="28"/>
      <c r="DB1430" s="35"/>
      <c r="DE1430" s="31">
        <f t="shared" si="138"/>
        <v>4387649</v>
      </c>
    </row>
    <row r="1431" spans="1:109" ht="33.75" x14ac:dyDescent="0.25">
      <c r="A1431" s="36">
        <v>1774</v>
      </c>
      <c r="B1431" s="38" t="s">
        <v>1625</v>
      </c>
      <c r="C1431" s="33" t="s">
        <v>43</v>
      </c>
      <c r="D1431" s="40">
        <v>1</v>
      </c>
      <c r="E1431" s="22">
        <v>1</v>
      </c>
      <c r="F1431" s="22" t="s">
        <v>1473</v>
      </c>
      <c r="G1431" s="22" t="s">
        <v>1474</v>
      </c>
      <c r="H1431" s="22" t="s">
        <v>124</v>
      </c>
      <c r="I1431" s="22"/>
      <c r="J1431" s="22"/>
      <c r="K1431" s="22"/>
      <c r="L1431" s="23"/>
      <c r="M1431" s="23"/>
      <c r="N1431" s="22"/>
      <c r="O1431" s="22"/>
      <c r="P1431" s="22"/>
      <c r="Q1431" s="22"/>
      <c r="R1431" s="24"/>
      <c r="S1431" s="24"/>
      <c r="T1431" s="24"/>
      <c r="U1431" s="24"/>
      <c r="V1431" s="24"/>
      <c r="W1431" s="24"/>
      <c r="X1431" s="26">
        <f>VLOOKUP(A1431,'[12]instrumentacion (486)'!$A$1:$V$494,20,0)</f>
        <v>812490</v>
      </c>
      <c r="Y1431" s="26">
        <f>VLOOKUP(A1431,'[12]instrumentacion (486)'!$A$1:$V$488,21,0)</f>
        <v>154373.1</v>
      </c>
      <c r="Z1431" s="26">
        <f>+X1431+Y1431</f>
        <v>966863.1</v>
      </c>
      <c r="AA1431" s="24"/>
      <c r="AB1431" s="24"/>
      <c r="AC1431" s="24"/>
      <c r="AD1431" s="24"/>
      <c r="AE1431" s="24"/>
      <c r="AF1431" s="24"/>
      <c r="AG1431" s="24"/>
      <c r="AH1431" s="24"/>
      <c r="AI1431" s="24"/>
      <c r="AJ1431" s="24"/>
      <c r="AK1431" s="24"/>
      <c r="AL1431" s="24"/>
      <c r="AM1431" s="24"/>
      <c r="AN1431" s="26"/>
      <c r="AO1431" s="26"/>
      <c r="AP1431" s="26"/>
      <c r="AQ1431" s="24"/>
      <c r="AR1431" s="26"/>
      <c r="AS1431" s="26"/>
      <c r="AT1431" s="26"/>
      <c r="AU1431" s="24"/>
      <c r="AV1431" s="24"/>
      <c r="AW1431" s="24"/>
      <c r="AX1431" s="24"/>
      <c r="AY1431" s="24"/>
      <c r="AZ1431" s="26"/>
      <c r="BA1431" s="26"/>
      <c r="BB1431" s="26"/>
      <c r="BC1431" s="24"/>
      <c r="BD1431" s="26"/>
      <c r="BE1431" s="26"/>
      <c r="BF1431" s="26"/>
      <c r="BG1431" s="24"/>
      <c r="BH1431" s="26">
        <v>420400</v>
      </c>
      <c r="BI1431" s="26">
        <v>79876</v>
      </c>
      <c r="BJ1431" s="26">
        <f t="shared" si="139"/>
        <v>500276</v>
      </c>
      <c r="BK1431" s="24"/>
      <c r="BL1431" s="26"/>
      <c r="BM1431" s="26"/>
      <c r="BN1431" s="26"/>
      <c r="BO1431" s="24"/>
      <c r="BP1431" s="26"/>
      <c r="BQ1431" s="26"/>
      <c r="BR1431" s="26"/>
      <c r="BS1431" s="24"/>
      <c r="BT1431" s="24"/>
      <c r="BU1431" s="24"/>
      <c r="BV1431" s="24"/>
      <c r="BW1431" s="24"/>
      <c r="BX1431" s="26"/>
      <c r="BY1431" s="26"/>
      <c r="BZ1431" s="26"/>
      <c r="CA1431" s="24"/>
      <c r="CB1431" s="26"/>
      <c r="CC1431" s="26"/>
      <c r="CD1431" s="26"/>
      <c r="CE1431" s="24"/>
      <c r="CF1431" s="26"/>
      <c r="CG1431" s="26"/>
      <c r="CH1431" s="26"/>
      <c r="CI1431" s="24"/>
      <c r="CJ1431" s="26"/>
      <c r="CK1431" s="26"/>
      <c r="CL1431" s="26"/>
      <c r="CM1431" s="24"/>
      <c r="CN1431" s="26"/>
      <c r="CO1431" s="26"/>
      <c r="CP1431" s="26"/>
      <c r="CQ1431" s="24"/>
      <c r="CR1431" s="26"/>
      <c r="CS1431" s="26"/>
      <c r="CT1431" s="26"/>
      <c r="CU1431" s="24"/>
      <c r="CV1431" s="26">
        <f>VLOOKUP(A1431,'[13]instrumentacion (486)'!$A$1:$V$494,19,0)</f>
        <v>43754</v>
      </c>
      <c r="CW1431" s="26">
        <f>VLOOKUP(A1431,'[13]instrumentacion (486)'!$A$1:$V$494,20,0)</f>
        <v>812490</v>
      </c>
      <c r="CX1431" s="26">
        <f>+CV1431+CW1431</f>
        <v>856244</v>
      </c>
      <c r="CY1431" s="46"/>
      <c r="CZ1431" s="28"/>
      <c r="DA1431" s="28"/>
      <c r="DB1431" s="35"/>
      <c r="DE1431" s="31">
        <f t="shared" si="138"/>
        <v>856244</v>
      </c>
    </row>
    <row r="1432" spans="1:109" ht="22.5" x14ac:dyDescent="0.25">
      <c r="A1432" s="18">
        <v>1775</v>
      </c>
      <c r="B1432" s="38" t="s">
        <v>1626</v>
      </c>
      <c r="C1432" s="33" t="s">
        <v>43</v>
      </c>
      <c r="D1432" s="40">
        <v>1</v>
      </c>
      <c r="E1432" s="22">
        <v>1</v>
      </c>
      <c r="F1432" s="22" t="s">
        <v>1473</v>
      </c>
      <c r="G1432" s="22" t="s">
        <v>1474</v>
      </c>
      <c r="H1432" s="22"/>
      <c r="I1432" s="22"/>
      <c r="J1432" s="22"/>
      <c r="K1432" s="22"/>
      <c r="L1432" s="23"/>
      <c r="M1432" s="23"/>
      <c r="N1432" s="22"/>
      <c r="O1432" s="22"/>
      <c r="P1432" s="22"/>
      <c r="Q1432" s="22"/>
      <c r="R1432" s="24"/>
      <c r="S1432" s="24"/>
      <c r="T1432" s="24"/>
      <c r="U1432" s="24"/>
      <c r="V1432" s="24"/>
      <c r="W1432" s="24"/>
      <c r="X1432" s="26"/>
      <c r="Y1432" s="26"/>
      <c r="Z1432" s="26"/>
      <c r="AA1432" s="24"/>
      <c r="AB1432" s="24"/>
      <c r="AC1432" s="24"/>
      <c r="AD1432" s="24"/>
      <c r="AE1432" s="24"/>
      <c r="AF1432" s="24"/>
      <c r="AG1432" s="24"/>
      <c r="AH1432" s="24"/>
      <c r="AI1432" s="24"/>
      <c r="AJ1432" s="24"/>
      <c r="AK1432" s="24"/>
      <c r="AL1432" s="24"/>
      <c r="AM1432" s="24"/>
      <c r="AN1432" s="26"/>
      <c r="AO1432" s="26"/>
      <c r="AP1432" s="26"/>
      <c r="AQ1432" s="24"/>
      <c r="AR1432" s="26"/>
      <c r="AS1432" s="26"/>
      <c r="AT1432" s="26"/>
      <c r="AU1432" s="24"/>
      <c r="AV1432" s="24"/>
      <c r="AW1432" s="24"/>
      <c r="AX1432" s="24"/>
      <c r="AY1432" s="24"/>
      <c r="AZ1432" s="26"/>
      <c r="BA1432" s="26"/>
      <c r="BB1432" s="26"/>
      <c r="BC1432" s="24"/>
      <c r="BD1432" s="26"/>
      <c r="BE1432" s="26"/>
      <c r="BF1432" s="26"/>
      <c r="BG1432" s="24"/>
      <c r="BH1432" s="26">
        <v>327900</v>
      </c>
      <c r="BI1432" s="26">
        <v>62301</v>
      </c>
      <c r="BJ1432" s="26">
        <f t="shared" si="139"/>
        <v>390201</v>
      </c>
      <c r="BK1432" s="24"/>
      <c r="BL1432" s="26"/>
      <c r="BM1432" s="26"/>
      <c r="BN1432" s="26"/>
      <c r="BO1432" s="24"/>
      <c r="BP1432" s="26"/>
      <c r="BQ1432" s="26"/>
      <c r="BR1432" s="26"/>
      <c r="BS1432" s="24"/>
      <c r="BT1432" s="24"/>
      <c r="BU1432" s="24"/>
      <c r="BV1432" s="24"/>
      <c r="BW1432" s="24"/>
      <c r="BX1432" s="26"/>
      <c r="BY1432" s="26"/>
      <c r="BZ1432" s="26"/>
      <c r="CA1432" s="24"/>
      <c r="CB1432" s="26"/>
      <c r="CC1432" s="26"/>
      <c r="CD1432" s="26"/>
      <c r="CE1432" s="24"/>
      <c r="CF1432" s="26"/>
      <c r="CG1432" s="26"/>
      <c r="CH1432" s="26"/>
      <c r="CI1432" s="24"/>
      <c r="CJ1432" s="26"/>
      <c r="CK1432" s="26"/>
      <c r="CL1432" s="26"/>
      <c r="CM1432" s="24"/>
      <c r="CN1432" s="26"/>
      <c r="CO1432" s="26"/>
      <c r="CP1432" s="26"/>
      <c r="CQ1432" s="24"/>
      <c r="CR1432" s="26"/>
      <c r="CS1432" s="26"/>
      <c r="CT1432" s="26"/>
      <c r="CU1432" s="24"/>
      <c r="CV1432" s="26"/>
      <c r="CW1432" s="26"/>
      <c r="CX1432" s="26"/>
      <c r="CY1432" s="46"/>
      <c r="CZ1432" s="28"/>
      <c r="DA1432" s="28"/>
      <c r="DB1432" s="35"/>
      <c r="DE1432" s="31">
        <f t="shared" si="138"/>
        <v>390201</v>
      </c>
    </row>
    <row r="1433" spans="1:109" ht="22.5" x14ac:dyDescent="0.25">
      <c r="A1433" s="18">
        <v>1779</v>
      </c>
      <c r="B1433" s="38" t="s">
        <v>1627</v>
      </c>
      <c r="C1433" s="33" t="s">
        <v>43</v>
      </c>
      <c r="D1433" s="40">
        <v>1</v>
      </c>
      <c r="E1433" s="22">
        <v>1</v>
      </c>
      <c r="F1433" s="22" t="s">
        <v>1473</v>
      </c>
      <c r="G1433" s="22" t="s">
        <v>1474</v>
      </c>
      <c r="H1433" s="22"/>
      <c r="I1433" s="22"/>
      <c r="J1433" s="22"/>
      <c r="K1433" s="22"/>
      <c r="L1433" s="23"/>
      <c r="M1433" s="23"/>
      <c r="N1433" s="22"/>
      <c r="O1433" s="22"/>
      <c r="P1433" s="22"/>
      <c r="Q1433" s="22"/>
      <c r="R1433" s="24"/>
      <c r="S1433" s="24"/>
      <c r="T1433" s="24"/>
      <c r="U1433" s="24"/>
      <c r="V1433" s="24"/>
      <c r="W1433" s="24"/>
      <c r="X1433" s="26"/>
      <c r="Y1433" s="26"/>
      <c r="Z1433" s="26"/>
      <c r="AA1433" s="24"/>
      <c r="AB1433" s="24"/>
      <c r="AC1433" s="24"/>
      <c r="AD1433" s="24"/>
      <c r="AE1433" s="24"/>
      <c r="AF1433" s="24"/>
      <c r="AG1433" s="24"/>
      <c r="AH1433" s="24"/>
      <c r="AI1433" s="24"/>
      <c r="AJ1433" s="24"/>
      <c r="AK1433" s="24"/>
      <c r="AL1433" s="24"/>
      <c r="AM1433" s="24"/>
      <c r="AN1433" s="26"/>
      <c r="AO1433" s="26"/>
      <c r="AP1433" s="26"/>
      <c r="AQ1433" s="24"/>
      <c r="AR1433" s="26"/>
      <c r="AS1433" s="26"/>
      <c r="AT1433" s="26"/>
      <c r="AU1433" s="24"/>
      <c r="AV1433" s="24"/>
      <c r="AW1433" s="24"/>
      <c r="AX1433" s="24"/>
      <c r="AY1433" s="24"/>
      <c r="AZ1433" s="26"/>
      <c r="BA1433" s="26"/>
      <c r="BB1433" s="26"/>
      <c r="BC1433" s="24"/>
      <c r="BD1433" s="26"/>
      <c r="BE1433" s="26"/>
      <c r="BF1433" s="26"/>
      <c r="BG1433" s="24"/>
      <c r="BH1433" s="26">
        <v>1356200</v>
      </c>
      <c r="BI1433" s="26">
        <v>257678</v>
      </c>
      <c r="BJ1433" s="26">
        <f t="shared" si="139"/>
        <v>1613878</v>
      </c>
      <c r="BK1433" s="24"/>
      <c r="BL1433" s="26"/>
      <c r="BM1433" s="26"/>
      <c r="BN1433" s="26"/>
      <c r="BO1433" s="24"/>
      <c r="BP1433" s="26"/>
      <c r="BQ1433" s="26"/>
      <c r="BR1433" s="26"/>
      <c r="BS1433" s="24"/>
      <c r="BT1433" s="24"/>
      <c r="BU1433" s="24"/>
      <c r="BV1433" s="24"/>
      <c r="BW1433" s="24"/>
      <c r="BX1433" s="26"/>
      <c r="BY1433" s="26"/>
      <c r="BZ1433" s="26"/>
      <c r="CA1433" s="24"/>
      <c r="CB1433" s="26"/>
      <c r="CC1433" s="26"/>
      <c r="CD1433" s="26"/>
      <c r="CE1433" s="24"/>
      <c r="CF1433" s="26"/>
      <c r="CG1433" s="26"/>
      <c r="CH1433" s="26"/>
      <c r="CI1433" s="24"/>
      <c r="CJ1433" s="26"/>
      <c r="CK1433" s="26"/>
      <c r="CL1433" s="26"/>
      <c r="CM1433" s="24"/>
      <c r="CN1433" s="26"/>
      <c r="CO1433" s="26"/>
      <c r="CP1433" s="26"/>
      <c r="CQ1433" s="24"/>
      <c r="CR1433" s="26"/>
      <c r="CS1433" s="26"/>
      <c r="CT1433" s="26"/>
      <c r="CU1433" s="24"/>
      <c r="CV1433" s="26"/>
      <c r="CW1433" s="26"/>
      <c r="CX1433" s="26"/>
      <c r="CY1433" s="46"/>
      <c r="CZ1433" s="28"/>
      <c r="DA1433" s="28"/>
      <c r="DB1433" s="35"/>
      <c r="DE1433" s="31">
        <f t="shared" si="138"/>
        <v>1613878</v>
      </c>
    </row>
    <row r="1434" spans="1:109" ht="33.75" x14ac:dyDescent="0.25">
      <c r="A1434" s="36">
        <v>1780</v>
      </c>
      <c r="B1434" s="38" t="s">
        <v>1628</v>
      </c>
      <c r="C1434" s="33" t="s">
        <v>43</v>
      </c>
      <c r="D1434" s="40">
        <v>5</v>
      </c>
      <c r="E1434" s="22">
        <v>5</v>
      </c>
      <c r="F1434" s="22" t="s">
        <v>1473</v>
      </c>
      <c r="G1434" s="22" t="s">
        <v>1474</v>
      </c>
      <c r="H1434" s="22"/>
      <c r="I1434" s="22"/>
      <c r="J1434" s="22"/>
      <c r="K1434" s="22"/>
      <c r="L1434" s="23"/>
      <c r="M1434" s="23"/>
      <c r="N1434" s="22"/>
      <c r="O1434" s="22"/>
      <c r="P1434" s="22"/>
      <c r="Q1434" s="22"/>
      <c r="R1434" s="24"/>
      <c r="S1434" s="24"/>
      <c r="T1434" s="24"/>
      <c r="U1434" s="24"/>
      <c r="V1434" s="24"/>
      <c r="W1434" s="24"/>
      <c r="X1434" s="26"/>
      <c r="Y1434" s="26"/>
      <c r="Z1434" s="26"/>
      <c r="AA1434" s="24"/>
      <c r="AB1434" s="24"/>
      <c r="AC1434" s="24"/>
      <c r="AD1434" s="24"/>
      <c r="AE1434" s="24"/>
      <c r="AF1434" s="24"/>
      <c r="AG1434" s="24"/>
      <c r="AH1434" s="24"/>
      <c r="AI1434" s="24"/>
      <c r="AJ1434" s="24"/>
      <c r="AK1434" s="24"/>
      <c r="AL1434" s="24"/>
      <c r="AM1434" s="24"/>
      <c r="AN1434" s="26"/>
      <c r="AO1434" s="26"/>
      <c r="AP1434" s="26"/>
      <c r="AQ1434" s="24"/>
      <c r="AR1434" s="26"/>
      <c r="AS1434" s="26"/>
      <c r="AT1434" s="26"/>
      <c r="AU1434" s="24"/>
      <c r="AV1434" s="24"/>
      <c r="AW1434" s="24"/>
      <c r="AX1434" s="24"/>
      <c r="AY1434" s="24"/>
      <c r="AZ1434" s="26"/>
      <c r="BA1434" s="26"/>
      <c r="BB1434" s="26"/>
      <c r="BC1434" s="24"/>
      <c r="BD1434" s="26"/>
      <c r="BE1434" s="26"/>
      <c r="BF1434" s="26"/>
      <c r="BG1434" s="24"/>
      <c r="BH1434" s="26">
        <v>1674400</v>
      </c>
      <c r="BI1434" s="26">
        <v>318136</v>
      </c>
      <c r="BJ1434" s="26">
        <f t="shared" si="139"/>
        <v>1992536</v>
      </c>
      <c r="BK1434" s="24"/>
      <c r="BL1434" s="26"/>
      <c r="BM1434" s="26"/>
      <c r="BN1434" s="26"/>
      <c r="BO1434" s="24"/>
      <c r="BP1434" s="26"/>
      <c r="BQ1434" s="26"/>
      <c r="BR1434" s="26"/>
      <c r="BS1434" s="24"/>
      <c r="BT1434" s="24"/>
      <c r="BU1434" s="24"/>
      <c r="BV1434" s="24"/>
      <c r="BW1434" s="24"/>
      <c r="BX1434" s="26"/>
      <c r="BY1434" s="26"/>
      <c r="BZ1434" s="26"/>
      <c r="CA1434" s="24"/>
      <c r="CB1434" s="26"/>
      <c r="CC1434" s="26"/>
      <c r="CD1434" s="26"/>
      <c r="CE1434" s="24"/>
      <c r="CF1434" s="26"/>
      <c r="CG1434" s="26"/>
      <c r="CH1434" s="26"/>
      <c r="CI1434" s="24"/>
      <c r="CJ1434" s="26"/>
      <c r="CK1434" s="26"/>
      <c r="CL1434" s="26"/>
      <c r="CM1434" s="24"/>
      <c r="CN1434" s="26"/>
      <c r="CO1434" s="26"/>
      <c r="CP1434" s="26"/>
      <c r="CQ1434" s="24"/>
      <c r="CR1434" s="26"/>
      <c r="CS1434" s="26"/>
      <c r="CT1434" s="26"/>
      <c r="CU1434" s="24"/>
      <c r="CV1434" s="26"/>
      <c r="CW1434" s="26"/>
      <c r="CX1434" s="26"/>
      <c r="CY1434" s="46"/>
      <c r="CZ1434" s="28"/>
      <c r="DA1434" s="28"/>
      <c r="DB1434" s="35"/>
      <c r="DE1434" s="31">
        <f t="shared" si="138"/>
        <v>1992536</v>
      </c>
    </row>
    <row r="1435" spans="1:109" ht="22.5" x14ac:dyDescent="0.25">
      <c r="A1435" s="18">
        <v>1781</v>
      </c>
      <c r="B1435" s="38" t="s">
        <v>1629</v>
      </c>
      <c r="C1435" s="33" t="s">
        <v>43</v>
      </c>
      <c r="D1435" s="40">
        <v>5</v>
      </c>
      <c r="E1435" s="22">
        <v>5</v>
      </c>
      <c r="F1435" s="22" t="s">
        <v>1473</v>
      </c>
      <c r="G1435" s="22" t="s">
        <v>1474</v>
      </c>
      <c r="H1435" s="22"/>
      <c r="I1435" s="22"/>
      <c r="J1435" s="22"/>
      <c r="K1435" s="22"/>
      <c r="L1435" s="23"/>
      <c r="M1435" s="23"/>
      <c r="N1435" s="22"/>
      <c r="O1435" s="22"/>
      <c r="P1435" s="22"/>
      <c r="Q1435" s="22"/>
      <c r="R1435" s="24"/>
      <c r="S1435" s="24"/>
      <c r="T1435" s="24"/>
      <c r="U1435" s="24"/>
      <c r="V1435" s="24"/>
      <c r="W1435" s="24"/>
      <c r="X1435" s="26"/>
      <c r="Y1435" s="26"/>
      <c r="Z1435" s="26"/>
      <c r="AA1435" s="24"/>
      <c r="AB1435" s="24"/>
      <c r="AC1435" s="24"/>
      <c r="AD1435" s="24"/>
      <c r="AE1435" s="24"/>
      <c r="AF1435" s="24"/>
      <c r="AG1435" s="24"/>
      <c r="AH1435" s="24"/>
      <c r="AI1435" s="24"/>
      <c r="AJ1435" s="24"/>
      <c r="AK1435" s="24"/>
      <c r="AL1435" s="24"/>
      <c r="AM1435" s="24"/>
      <c r="AN1435" s="26"/>
      <c r="AO1435" s="26"/>
      <c r="AP1435" s="26"/>
      <c r="AQ1435" s="24"/>
      <c r="AR1435" s="26"/>
      <c r="AS1435" s="26"/>
      <c r="AT1435" s="26"/>
      <c r="AU1435" s="24"/>
      <c r="AV1435" s="24"/>
      <c r="AW1435" s="24"/>
      <c r="AX1435" s="24"/>
      <c r="AY1435" s="24"/>
      <c r="AZ1435" s="26"/>
      <c r="BA1435" s="26"/>
      <c r="BB1435" s="26"/>
      <c r="BC1435" s="24"/>
      <c r="BD1435" s="26"/>
      <c r="BE1435" s="26"/>
      <c r="BF1435" s="26"/>
      <c r="BG1435" s="24"/>
      <c r="BH1435" s="26">
        <v>1356200</v>
      </c>
      <c r="BI1435" s="26">
        <v>257678</v>
      </c>
      <c r="BJ1435" s="26">
        <f t="shared" si="139"/>
        <v>1613878</v>
      </c>
      <c r="BK1435" s="24"/>
      <c r="BL1435" s="26"/>
      <c r="BM1435" s="26"/>
      <c r="BN1435" s="26"/>
      <c r="BO1435" s="24"/>
      <c r="BP1435" s="26"/>
      <c r="BQ1435" s="26"/>
      <c r="BR1435" s="26"/>
      <c r="BS1435" s="24"/>
      <c r="BT1435" s="24"/>
      <c r="BU1435" s="24"/>
      <c r="BV1435" s="24"/>
      <c r="BW1435" s="24"/>
      <c r="BX1435" s="26"/>
      <c r="BY1435" s="26"/>
      <c r="BZ1435" s="26"/>
      <c r="CA1435" s="24"/>
      <c r="CB1435" s="26"/>
      <c r="CC1435" s="26"/>
      <c r="CD1435" s="26"/>
      <c r="CE1435" s="24"/>
      <c r="CF1435" s="26"/>
      <c r="CG1435" s="26"/>
      <c r="CH1435" s="26"/>
      <c r="CI1435" s="24"/>
      <c r="CJ1435" s="26"/>
      <c r="CK1435" s="26"/>
      <c r="CL1435" s="26"/>
      <c r="CM1435" s="24"/>
      <c r="CN1435" s="26"/>
      <c r="CO1435" s="26"/>
      <c r="CP1435" s="26"/>
      <c r="CQ1435" s="24"/>
      <c r="CR1435" s="26"/>
      <c r="CS1435" s="26"/>
      <c r="CT1435" s="26"/>
      <c r="CU1435" s="24"/>
      <c r="CV1435" s="26"/>
      <c r="CW1435" s="26"/>
      <c r="CX1435" s="26"/>
      <c r="CY1435" s="46"/>
      <c r="CZ1435" s="28"/>
      <c r="DA1435" s="28"/>
      <c r="DB1435" s="35"/>
      <c r="DE1435" s="31">
        <f t="shared" si="138"/>
        <v>1613878</v>
      </c>
    </row>
    <row r="1436" spans="1:109" ht="33.75" x14ac:dyDescent="0.25">
      <c r="A1436" s="18">
        <v>1782</v>
      </c>
      <c r="B1436" s="38" t="s">
        <v>1630</v>
      </c>
      <c r="C1436" s="33" t="s">
        <v>43</v>
      </c>
      <c r="D1436" s="40">
        <v>5</v>
      </c>
      <c r="E1436" s="22">
        <v>5</v>
      </c>
      <c r="F1436" s="22" t="s">
        <v>1473</v>
      </c>
      <c r="G1436" s="22" t="s">
        <v>1474</v>
      </c>
      <c r="H1436" s="22"/>
      <c r="I1436" s="22"/>
      <c r="J1436" s="22"/>
      <c r="K1436" s="22"/>
      <c r="L1436" s="23"/>
      <c r="M1436" s="23"/>
      <c r="N1436" s="22"/>
      <c r="O1436" s="22"/>
      <c r="P1436" s="22"/>
      <c r="Q1436" s="22"/>
      <c r="R1436" s="24"/>
      <c r="S1436" s="24"/>
      <c r="T1436" s="24"/>
      <c r="U1436" s="24"/>
      <c r="V1436" s="24"/>
      <c r="W1436" s="24"/>
      <c r="X1436" s="26"/>
      <c r="Y1436" s="26"/>
      <c r="Z1436" s="26"/>
      <c r="AA1436" s="24"/>
      <c r="AB1436" s="24"/>
      <c r="AC1436" s="24"/>
      <c r="AD1436" s="24"/>
      <c r="AE1436" s="24"/>
      <c r="AF1436" s="24"/>
      <c r="AG1436" s="24"/>
      <c r="AH1436" s="24"/>
      <c r="AI1436" s="24"/>
      <c r="AJ1436" s="24"/>
      <c r="AK1436" s="24"/>
      <c r="AL1436" s="24"/>
      <c r="AM1436" s="24"/>
      <c r="AN1436" s="26"/>
      <c r="AO1436" s="26"/>
      <c r="AP1436" s="26"/>
      <c r="AQ1436" s="24"/>
      <c r="AR1436" s="26"/>
      <c r="AS1436" s="26"/>
      <c r="AT1436" s="26"/>
      <c r="AU1436" s="24"/>
      <c r="AV1436" s="24"/>
      <c r="AW1436" s="24"/>
      <c r="AX1436" s="24"/>
      <c r="AY1436" s="24"/>
      <c r="AZ1436" s="26"/>
      <c r="BA1436" s="26"/>
      <c r="BB1436" s="26"/>
      <c r="BC1436" s="24"/>
      <c r="BD1436" s="26"/>
      <c r="BE1436" s="26"/>
      <c r="BF1436" s="26"/>
      <c r="BG1436" s="24"/>
      <c r="BH1436" s="26">
        <v>1410000</v>
      </c>
      <c r="BI1436" s="26">
        <v>267900</v>
      </c>
      <c r="BJ1436" s="26">
        <f t="shared" si="139"/>
        <v>1677900</v>
      </c>
      <c r="BK1436" s="24"/>
      <c r="BL1436" s="26"/>
      <c r="BM1436" s="26"/>
      <c r="BN1436" s="26"/>
      <c r="BO1436" s="24"/>
      <c r="BP1436" s="26"/>
      <c r="BQ1436" s="26"/>
      <c r="BR1436" s="26"/>
      <c r="BS1436" s="24"/>
      <c r="BT1436" s="24"/>
      <c r="BU1436" s="24"/>
      <c r="BV1436" s="24"/>
      <c r="BW1436" s="24"/>
      <c r="BX1436" s="26"/>
      <c r="BY1436" s="26"/>
      <c r="BZ1436" s="26"/>
      <c r="CA1436" s="24"/>
      <c r="CB1436" s="26"/>
      <c r="CC1436" s="26"/>
      <c r="CD1436" s="26"/>
      <c r="CE1436" s="24"/>
      <c r="CF1436" s="26"/>
      <c r="CG1436" s="26"/>
      <c r="CH1436" s="26"/>
      <c r="CI1436" s="24"/>
      <c r="CJ1436" s="26"/>
      <c r="CK1436" s="26"/>
      <c r="CL1436" s="26"/>
      <c r="CM1436" s="24"/>
      <c r="CN1436" s="26"/>
      <c r="CO1436" s="26"/>
      <c r="CP1436" s="26"/>
      <c r="CQ1436" s="24"/>
      <c r="CR1436" s="26"/>
      <c r="CS1436" s="26"/>
      <c r="CT1436" s="26"/>
      <c r="CU1436" s="24"/>
      <c r="CV1436" s="26"/>
      <c r="CW1436" s="26"/>
      <c r="CX1436" s="26"/>
      <c r="CY1436" s="46"/>
      <c r="CZ1436" s="28"/>
      <c r="DA1436" s="28"/>
      <c r="DB1436" s="35"/>
      <c r="DE1436" s="31">
        <f t="shared" si="138"/>
        <v>1677900</v>
      </c>
    </row>
    <row r="1437" spans="1:109" ht="22.5" x14ac:dyDescent="0.25">
      <c r="A1437" s="36">
        <v>1783</v>
      </c>
      <c r="B1437" s="38" t="s">
        <v>1631</v>
      </c>
      <c r="C1437" s="33" t="s">
        <v>43</v>
      </c>
      <c r="D1437" s="40">
        <v>1</v>
      </c>
      <c r="E1437" s="22">
        <v>1</v>
      </c>
      <c r="F1437" s="22" t="s">
        <v>1473</v>
      </c>
      <c r="G1437" s="22" t="s">
        <v>1474</v>
      </c>
      <c r="H1437" s="22"/>
      <c r="I1437" s="22"/>
      <c r="J1437" s="22"/>
      <c r="K1437" s="22"/>
      <c r="L1437" s="23"/>
      <c r="M1437" s="23"/>
      <c r="N1437" s="22"/>
      <c r="O1437" s="22"/>
      <c r="P1437" s="22"/>
      <c r="Q1437" s="22"/>
      <c r="R1437" s="24"/>
      <c r="S1437" s="24"/>
      <c r="T1437" s="24"/>
      <c r="U1437" s="24"/>
      <c r="V1437" s="24"/>
      <c r="W1437" s="24"/>
      <c r="X1437" s="26"/>
      <c r="Y1437" s="26"/>
      <c r="Z1437" s="26"/>
      <c r="AA1437" s="24"/>
      <c r="AB1437" s="24"/>
      <c r="AC1437" s="24"/>
      <c r="AD1437" s="24"/>
      <c r="AE1437" s="24"/>
      <c r="AF1437" s="24"/>
      <c r="AG1437" s="24"/>
      <c r="AH1437" s="24"/>
      <c r="AI1437" s="24"/>
      <c r="AJ1437" s="24"/>
      <c r="AK1437" s="24"/>
      <c r="AL1437" s="24"/>
      <c r="AM1437" s="24"/>
      <c r="AN1437" s="26"/>
      <c r="AO1437" s="26"/>
      <c r="AP1437" s="26"/>
      <c r="AQ1437" s="24"/>
      <c r="AR1437" s="26"/>
      <c r="AS1437" s="26"/>
      <c r="AT1437" s="26"/>
      <c r="AU1437" s="24"/>
      <c r="AV1437" s="24"/>
      <c r="AW1437" s="24"/>
      <c r="AX1437" s="24"/>
      <c r="AY1437" s="24"/>
      <c r="AZ1437" s="26"/>
      <c r="BA1437" s="26"/>
      <c r="BB1437" s="26"/>
      <c r="BC1437" s="24"/>
      <c r="BD1437" s="26"/>
      <c r="BE1437" s="26"/>
      <c r="BF1437" s="26"/>
      <c r="BG1437" s="24"/>
      <c r="BH1437" s="26">
        <v>1288400</v>
      </c>
      <c r="BI1437" s="26">
        <v>244796</v>
      </c>
      <c r="BJ1437" s="26">
        <f t="shared" si="139"/>
        <v>1533196</v>
      </c>
      <c r="BK1437" s="24"/>
      <c r="BL1437" s="26"/>
      <c r="BM1437" s="26"/>
      <c r="BN1437" s="26"/>
      <c r="BO1437" s="24"/>
      <c r="BP1437" s="26"/>
      <c r="BQ1437" s="26"/>
      <c r="BR1437" s="26"/>
      <c r="BS1437" s="24"/>
      <c r="BT1437" s="24"/>
      <c r="BU1437" s="24"/>
      <c r="BV1437" s="24"/>
      <c r="BW1437" s="24"/>
      <c r="BX1437" s="26"/>
      <c r="BY1437" s="26"/>
      <c r="BZ1437" s="26"/>
      <c r="CA1437" s="24"/>
      <c r="CB1437" s="26"/>
      <c r="CC1437" s="26"/>
      <c r="CD1437" s="26"/>
      <c r="CE1437" s="24"/>
      <c r="CF1437" s="26"/>
      <c r="CG1437" s="26"/>
      <c r="CH1437" s="26"/>
      <c r="CI1437" s="24"/>
      <c r="CJ1437" s="26"/>
      <c r="CK1437" s="26"/>
      <c r="CL1437" s="26"/>
      <c r="CM1437" s="24"/>
      <c r="CN1437" s="26"/>
      <c r="CO1437" s="26"/>
      <c r="CP1437" s="26"/>
      <c r="CQ1437" s="24"/>
      <c r="CR1437" s="26"/>
      <c r="CS1437" s="26"/>
      <c r="CT1437" s="26"/>
      <c r="CU1437" s="24"/>
      <c r="CV1437" s="26"/>
      <c r="CW1437" s="26"/>
      <c r="CX1437" s="26"/>
      <c r="CY1437" s="46"/>
      <c r="CZ1437" s="28"/>
      <c r="DA1437" s="28"/>
      <c r="DB1437" s="35"/>
      <c r="DE1437" s="31">
        <f t="shared" si="138"/>
        <v>1533196</v>
      </c>
    </row>
    <row r="1438" spans="1:109" ht="33.75" x14ac:dyDescent="0.25">
      <c r="A1438" s="18">
        <v>1784</v>
      </c>
      <c r="B1438" s="38" t="s">
        <v>1632</v>
      </c>
      <c r="C1438" s="33" t="s">
        <v>43</v>
      </c>
      <c r="D1438" s="40">
        <v>5</v>
      </c>
      <c r="E1438" s="22">
        <v>5</v>
      </c>
      <c r="F1438" s="22" t="s">
        <v>1473</v>
      </c>
      <c r="G1438" s="22" t="s">
        <v>1474</v>
      </c>
      <c r="H1438" s="22"/>
      <c r="I1438" s="22"/>
      <c r="J1438" s="22"/>
      <c r="K1438" s="22"/>
      <c r="L1438" s="23"/>
      <c r="M1438" s="23"/>
      <c r="N1438" s="22"/>
      <c r="O1438" s="22"/>
      <c r="P1438" s="22"/>
      <c r="Q1438" s="22"/>
      <c r="R1438" s="24"/>
      <c r="S1438" s="24"/>
      <c r="T1438" s="24"/>
      <c r="U1438" s="24"/>
      <c r="V1438" s="24"/>
      <c r="W1438" s="24"/>
      <c r="X1438" s="26"/>
      <c r="Y1438" s="26"/>
      <c r="Z1438" s="26"/>
      <c r="AA1438" s="24"/>
      <c r="AB1438" s="24"/>
      <c r="AC1438" s="24"/>
      <c r="AD1438" s="24"/>
      <c r="AE1438" s="24"/>
      <c r="AF1438" s="24"/>
      <c r="AG1438" s="24"/>
      <c r="AH1438" s="24"/>
      <c r="AI1438" s="24"/>
      <c r="AJ1438" s="24"/>
      <c r="AK1438" s="24"/>
      <c r="AL1438" s="24"/>
      <c r="AM1438" s="24"/>
      <c r="AN1438" s="26"/>
      <c r="AO1438" s="26"/>
      <c r="AP1438" s="26"/>
      <c r="AQ1438" s="24"/>
      <c r="AR1438" s="26"/>
      <c r="AS1438" s="26"/>
      <c r="AT1438" s="26"/>
      <c r="AU1438" s="24"/>
      <c r="AV1438" s="24"/>
      <c r="AW1438" s="24"/>
      <c r="AX1438" s="24"/>
      <c r="AY1438" s="24"/>
      <c r="AZ1438" s="26"/>
      <c r="BA1438" s="26"/>
      <c r="BB1438" s="26"/>
      <c r="BC1438" s="24"/>
      <c r="BD1438" s="26"/>
      <c r="BE1438" s="26"/>
      <c r="BF1438" s="26"/>
      <c r="BG1438" s="24"/>
      <c r="BH1438" s="26">
        <v>1586300</v>
      </c>
      <c r="BI1438" s="26">
        <v>301397</v>
      </c>
      <c r="BJ1438" s="26">
        <f t="shared" si="139"/>
        <v>1887697</v>
      </c>
      <c r="BK1438" s="24"/>
      <c r="BL1438" s="26"/>
      <c r="BM1438" s="26"/>
      <c r="BN1438" s="26"/>
      <c r="BO1438" s="24"/>
      <c r="BP1438" s="26"/>
      <c r="BQ1438" s="26"/>
      <c r="BR1438" s="26"/>
      <c r="BS1438" s="24"/>
      <c r="BT1438" s="24"/>
      <c r="BU1438" s="24"/>
      <c r="BV1438" s="24"/>
      <c r="BW1438" s="24"/>
      <c r="BX1438" s="26"/>
      <c r="BY1438" s="26"/>
      <c r="BZ1438" s="26"/>
      <c r="CA1438" s="24"/>
      <c r="CB1438" s="26"/>
      <c r="CC1438" s="26"/>
      <c r="CD1438" s="26"/>
      <c r="CE1438" s="24"/>
      <c r="CF1438" s="26"/>
      <c r="CG1438" s="26"/>
      <c r="CH1438" s="26"/>
      <c r="CI1438" s="24"/>
      <c r="CJ1438" s="26"/>
      <c r="CK1438" s="26"/>
      <c r="CL1438" s="26"/>
      <c r="CM1438" s="24"/>
      <c r="CN1438" s="26"/>
      <c r="CO1438" s="26"/>
      <c r="CP1438" s="26"/>
      <c r="CQ1438" s="24"/>
      <c r="CR1438" s="26"/>
      <c r="CS1438" s="26"/>
      <c r="CT1438" s="26"/>
      <c r="CU1438" s="24"/>
      <c r="CV1438" s="26"/>
      <c r="CW1438" s="26"/>
      <c r="CX1438" s="26"/>
      <c r="CY1438" s="46"/>
      <c r="CZ1438" s="28"/>
      <c r="DA1438" s="28"/>
      <c r="DB1438" s="35"/>
      <c r="DE1438" s="31">
        <f t="shared" si="138"/>
        <v>1887697</v>
      </c>
    </row>
    <row r="1439" spans="1:109" ht="22.5" x14ac:dyDescent="0.25">
      <c r="A1439" s="18">
        <v>1785</v>
      </c>
      <c r="B1439" s="38" t="s">
        <v>1633</v>
      </c>
      <c r="C1439" s="33" t="s">
        <v>43</v>
      </c>
      <c r="D1439" s="40">
        <v>5</v>
      </c>
      <c r="E1439" s="22">
        <v>5</v>
      </c>
      <c r="F1439" s="22" t="s">
        <v>1473</v>
      </c>
      <c r="G1439" s="22" t="s">
        <v>1474</v>
      </c>
      <c r="H1439" s="22"/>
      <c r="I1439" s="22"/>
      <c r="J1439" s="22"/>
      <c r="K1439" s="22"/>
      <c r="L1439" s="23"/>
      <c r="M1439" s="23"/>
      <c r="N1439" s="22"/>
      <c r="O1439" s="22"/>
      <c r="P1439" s="22"/>
      <c r="Q1439" s="22"/>
      <c r="R1439" s="24"/>
      <c r="S1439" s="24"/>
      <c r="T1439" s="24"/>
      <c r="U1439" s="24"/>
      <c r="V1439" s="24"/>
      <c r="W1439" s="24"/>
      <c r="X1439" s="26"/>
      <c r="Y1439" s="26"/>
      <c r="Z1439" s="26"/>
      <c r="AA1439" s="24"/>
      <c r="AB1439" s="24"/>
      <c r="AC1439" s="24"/>
      <c r="AD1439" s="24"/>
      <c r="AE1439" s="24"/>
      <c r="AF1439" s="24"/>
      <c r="AG1439" s="24"/>
      <c r="AH1439" s="24"/>
      <c r="AI1439" s="24"/>
      <c r="AJ1439" s="24"/>
      <c r="AK1439" s="24"/>
      <c r="AL1439" s="24"/>
      <c r="AM1439" s="24"/>
      <c r="AN1439" s="26"/>
      <c r="AO1439" s="26"/>
      <c r="AP1439" s="26"/>
      <c r="AQ1439" s="24"/>
      <c r="AR1439" s="26"/>
      <c r="AS1439" s="26"/>
      <c r="AT1439" s="26"/>
      <c r="AU1439" s="24"/>
      <c r="AV1439" s="24"/>
      <c r="AW1439" s="24"/>
      <c r="AX1439" s="24"/>
      <c r="AY1439" s="24"/>
      <c r="AZ1439" s="26"/>
      <c r="BA1439" s="26"/>
      <c r="BB1439" s="26"/>
      <c r="BC1439" s="24"/>
      <c r="BD1439" s="26"/>
      <c r="BE1439" s="26"/>
      <c r="BF1439" s="26"/>
      <c r="BG1439" s="24"/>
      <c r="BH1439" s="26">
        <v>1431600</v>
      </c>
      <c r="BI1439" s="26">
        <v>272004</v>
      </c>
      <c r="BJ1439" s="26">
        <f t="shared" si="139"/>
        <v>1703604</v>
      </c>
      <c r="BK1439" s="24"/>
      <c r="BL1439" s="26"/>
      <c r="BM1439" s="26"/>
      <c r="BN1439" s="26"/>
      <c r="BO1439" s="24"/>
      <c r="BP1439" s="26"/>
      <c r="BQ1439" s="26"/>
      <c r="BR1439" s="26"/>
      <c r="BS1439" s="24"/>
      <c r="BT1439" s="24"/>
      <c r="BU1439" s="24"/>
      <c r="BV1439" s="24"/>
      <c r="BW1439" s="24"/>
      <c r="BX1439" s="26"/>
      <c r="BY1439" s="26"/>
      <c r="BZ1439" s="26"/>
      <c r="CA1439" s="24"/>
      <c r="CB1439" s="26"/>
      <c r="CC1439" s="26"/>
      <c r="CD1439" s="26"/>
      <c r="CE1439" s="24"/>
      <c r="CF1439" s="26"/>
      <c r="CG1439" s="26"/>
      <c r="CH1439" s="26"/>
      <c r="CI1439" s="24"/>
      <c r="CJ1439" s="26"/>
      <c r="CK1439" s="26"/>
      <c r="CL1439" s="26"/>
      <c r="CM1439" s="24"/>
      <c r="CN1439" s="26"/>
      <c r="CO1439" s="26"/>
      <c r="CP1439" s="26"/>
      <c r="CQ1439" s="24"/>
      <c r="CR1439" s="26"/>
      <c r="CS1439" s="26"/>
      <c r="CT1439" s="26"/>
      <c r="CU1439" s="24"/>
      <c r="CV1439" s="26"/>
      <c r="CW1439" s="26"/>
      <c r="CX1439" s="26"/>
      <c r="CY1439" s="46"/>
      <c r="CZ1439" s="28"/>
      <c r="DA1439" s="28"/>
      <c r="DB1439" s="35"/>
      <c r="DE1439" s="31">
        <f t="shared" si="138"/>
        <v>1703604</v>
      </c>
    </row>
    <row r="1440" spans="1:109" ht="33.75" x14ac:dyDescent="0.25">
      <c r="A1440" s="36">
        <v>1786</v>
      </c>
      <c r="B1440" s="38" t="s">
        <v>1634</v>
      </c>
      <c r="C1440" s="33" t="s">
        <v>43</v>
      </c>
      <c r="D1440" s="40">
        <v>1</v>
      </c>
      <c r="E1440" s="22">
        <v>1</v>
      </c>
      <c r="F1440" s="22" t="s">
        <v>1473</v>
      </c>
      <c r="G1440" s="22" t="s">
        <v>1474</v>
      </c>
      <c r="H1440" s="22"/>
      <c r="I1440" s="22"/>
      <c r="J1440" s="22"/>
      <c r="K1440" s="22"/>
      <c r="L1440" s="23"/>
      <c r="M1440" s="23"/>
      <c r="N1440" s="22"/>
      <c r="O1440" s="22"/>
      <c r="P1440" s="22"/>
      <c r="Q1440" s="22"/>
      <c r="R1440" s="24"/>
      <c r="S1440" s="24"/>
      <c r="T1440" s="24"/>
      <c r="U1440" s="24"/>
      <c r="V1440" s="24"/>
      <c r="W1440" s="24"/>
      <c r="X1440" s="26"/>
      <c r="Y1440" s="26"/>
      <c r="Z1440" s="26"/>
      <c r="AA1440" s="24"/>
      <c r="AB1440" s="24"/>
      <c r="AC1440" s="24"/>
      <c r="AD1440" s="24"/>
      <c r="AE1440" s="24"/>
      <c r="AF1440" s="24"/>
      <c r="AG1440" s="24"/>
      <c r="AH1440" s="24"/>
      <c r="AI1440" s="24"/>
      <c r="AJ1440" s="24"/>
      <c r="AK1440" s="24"/>
      <c r="AL1440" s="24"/>
      <c r="AM1440" s="24"/>
      <c r="AN1440" s="26"/>
      <c r="AO1440" s="26"/>
      <c r="AP1440" s="26"/>
      <c r="AQ1440" s="24"/>
      <c r="AR1440" s="26"/>
      <c r="AS1440" s="26"/>
      <c r="AT1440" s="26"/>
      <c r="AU1440" s="24"/>
      <c r="AV1440" s="24"/>
      <c r="AW1440" s="24"/>
      <c r="AX1440" s="24"/>
      <c r="AY1440" s="24"/>
      <c r="AZ1440" s="26"/>
      <c r="BA1440" s="26"/>
      <c r="BB1440" s="26"/>
      <c r="BC1440" s="24"/>
      <c r="BD1440" s="26"/>
      <c r="BE1440" s="26"/>
      <c r="BF1440" s="26"/>
      <c r="BG1440" s="24"/>
      <c r="BH1440" s="26">
        <v>1159600</v>
      </c>
      <c r="BI1440" s="26">
        <v>220324</v>
      </c>
      <c r="BJ1440" s="26">
        <f t="shared" si="139"/>
        <v>1379924</v>
      </c>
      <c r="BK1440" s="24"/>
      <c r="BL1440" s="26"/>
      <c r="BM1440" s="26"/>
      <c r="BN1440" s="26"/>
      <c r="BO1440" s="24"/>
      <c r="BP1440" s="26"/>
      <c r="BQ1440" s="26"/>
      <c r="BR1440" s="26"/>
      <c r="BS1440" s="24"/>
      <c r="BT1440" s="24"/>
      <c r="BU1440" s="24"/>
      <c r="BV1440" s="24"/>
      <c r="BW1440" s="24"/>
      <c r="BX1440" s="26"/>
      <c r="BY1440" s="26"/>
      <c r="BZ1440" s="26"/>
      <c r="CA1440" s="24"/>
      <c r="CB1440" s="26"/>
      <c r="CC1440" s="26"/>
      <c r="CD1440" s="26"/>
      <c r="CE1440" s="24"/>
      <c r="CF1440" s="26"/>
      <c r="CG1440" s="26"/>
      <c r="CH1440" s="26"/>
      <c r="CI1440" s="24"/>
      <c r="CJ1440" s="26"/>
      <c r="CK1440" s="26"/>
      <c r="CL1440" s="26"/>
      <c r="CM1440" s="24"/>
      <c r="CN1440" s="26"/>
      <c r="CO1440" s="26"/>
      <c r="CP1440" s="26"/>
      <c r="CQ1440" s="24"/>
      <c r="CR1440" s="26"/>
      <c r="CS1440" s="26"/>
      <c r="CT1440" s="26"/>
      <c r="CU1440" s="24"/>
      <c r="CV1440" s="26"/>
      <c r="CW1440" s="26"/>
      <c r="CX1440" s="26"/>
      <c r="CY1440" s="46"/>
      <c r="CZ1440" s="28"/>
      <c r="DA1440" s="28"/>
      <c r="DB1440" s="35"/>
      <c r="DE1440" s="31">
        <f t="shared" si="138"/>
        <v>1379924</v>
      </c>
    </row>
    <row r="1441" spans="1:109" ht="22.5" x14ac:dyDescent="0.25">
      <c r="A1441" s="18">
        <v>1787</v>
      </c>
      <c r="B1441" s="38" t="s">
        <v>1635</v>
      </c>
      <c r="C1441" s="33" t="s">
        <v>43</v>
      </c>
      <c r="D1441" s="40">
        <v>1</v>
      </c>
      <c r="E1441" s="22">
        <v>1</v>
      </c>
      <c r="F1441" s="22" t="s">
        <v>1473</v>
      </c>
      <c r="G1441" s="22" t="s">
        <v>1474</v>
      </c>
      <c r="H1441" s="22"/>
      <c r="I1441" s="22"/>
      <c r="J1441" s="22"/>
      <c r="K1441" s="22"/>
      <c r="L1441" s="23"/>
      <c r="M1441" s="23"/>
      <c r="N1441" s="22"/>
      <c r="O1441" s="22"/>
      <c r="P1441" s="22"/>
      <c r="Q1441" s="22"/>
      <c r="R1441" s="24"/>
      <c r="S1441" s="24"/>
      <c r="T1441" s="24"/>
      <c r="U1441" s="24"/>
      <c r="V1441" s="24"/>
      <c r="W1441" s="24"/>
      <c r="X1441" s="26"/>
      <c r="Y1441" s="26"/>
      <c r="Z1441" s="26"/>
      <c r="AA1441" s="24"/>
      <c r="AB1441" s="24"/>
      <c r="AC1441" s="24"/>
      <c r="AD1441" s="24"/>
      <c r="AE1441" s="24"/>
      <c r="AF1441" s="24"/>
      <c r="AG1441" s="24"/>
      <c r="AH1441" s="24"/>
      <c r="AI1441" s="24"/>
      <c r="AJ1441" s="24"/>
      <c r="AK1441" s="24"/>
      <c r="AL1441" s="24"/>
      <c r="AM1441" s="24"/>
      <c r="AN1441" s="26"/>
      <c r="AO1441" s="26"/>
      <c r="AP1441" s="26"/>
      <c r="AQ1441" s="24"/>
      <c r="AR1441" s="26"/>
      <c r="AS1441" s="26"/>
      <c r="AT1441" s="26"/>
      <c r="AU1441" s="24"/>
      <c r="AV1441" s="24"/>
      <c r="AW1441" s="24"/>
      <c r="AX1441" s="24"/>
      <c r="AY1441" s="24"/>
      <c r="AZ1441" s="26"/>
      <c r="BA1441" s="26"/>
      <c r="BB1441" s="26"/>
      <c r="BC1441" s="24"/>
      <c r="BD1441" s="26"/>
      <c r="BE1441" s="26"/>
      <c r="BF1441" s="26"/>
      <c r="BG1441" s="24"/>
      <c r="BH1441" s="26">
        <v>1220600</v>
      </c>
      <c r="BI1441" s="26">
        <v>231914</v>
      </c>
      <c r="BJ1441" s="26">
        <f t="shared" si="139"/>
        <v>1452514</v>
      </c>
      <c r="BK1441" s="24"/>
      <c r="BL1441" s="26"/>
      <c r="BM1441" s="26"/>
      <c r="BN1441" s="26"/>
      <c r="BO1441" s="24"/>
      <c r="BP1441" s="26"/>
      <c r="BQ1441" s="26"/>
      <c r="BR1441" s="26"/>
      <c r="BS1441" s="24"/>
      <c r="BT1441" s="24"/>
      <c r="BU1441" s="24"/>
      <c r="BV1441" s="24"/>
      <c r="BW1441" s="24"/>
      <c r="BX1441" s="26"/>
      <c r="BY1441" s="26"/>
      <c r="BZ1441" s="26"/>
      <c r="CA1441" s="24"/>
      <c r="CB1441" s="26"/>
      <c r="CC1441" s="26"/>
      <c r="CD1441" s="26"/>
      <c r="CE1441" s="24"/>
      <c r="CF1441" s="26"/>
      <c r="CG1441" s="26"/>
      <c r="CH1441" s="26"/>
      <c r="CI1441" s="24"/>
      <c r="CJ1441" s="26"/>
      <c r="CK1441" s="26"/>
      <c r="CL1441" s="26"/>
      <c r="CM1441" s="24"/>
      <c r="CN1441" s="26"/>
      <c r="CO1441" s="26"/>
      <c r="CP1441" s="26"/>
      <c r="CQ1441" s="24"/>
      <c r="CR1441" s="26"/>
      <c r="CS1441" s="26"/>
      <c r="CT1441" s="26"/>
      <c r="CU1441" s="24"/>
      <c r="CV1441" s="26"/>
      <c r="CW1441" s="26"/>
      <c r="CX1441" s="26"/>
      <c r="CY1441" s="46"/>
      <c r="CZ1441" s="28"/>
      <c r="DA1441" s="28"/>
      <c r="DB1441" s="35"/>
      <c r="DE1441" s="31">
        <f t="shared" si="138"/>
        <v>1452514</v>
      </c>
    </row>
    <row r="1442" spans="1:109" x14ac:dyDescent="0.25">
      <c r="A1442" s="18">
        <v>1788</v>
      </c>
      <c r="B1442" s="38" t="s">
        <v>1636</v>
      </c>
      <c r="C1442" s="33" t="s">
        <v>43</v>
      </c>
      <c r="D1442" s="40">
        <v>1</v>
      </c>
      <c r="E1442" s="22">
        <v>1</v>
      </c>
      <c r="F1442" s="22" t="s">
        <v>1473</v>
      </c>
      <c r="G1442" s="22" t="s">
        <v>1474</v>
      </c>
      <c r="H1442" s="22"/>
      <c r="I1442" s="22"/>
      <c r="J1442" s="22"/>
      <c r="K1442" s="22"/>
      <c r="L1442" s="23"/>
      <c r="M1442" s="23"/>
      <c r="N1442" s="22"/>
      <c r="O1442" s="22"/>
      <c r="P1442" s="22"/>
      <c r="Q1442" s="22"/>
      <c r="R1442" s="24"/>
      <c r="S1442" s="24"/>
      <c r="T1442" s="24"/>
      <c r="U1442" s="24"/>
      <c r="V1442" s="24"/>
      <c r="W1442" s="24"/>
      <c r="X1442" s="26"/>
      <c r="Y1442" s="26"/>
      <c r="Z1442" s="26"/>
      <c r="AA1442" s="24"/>
      <c r="AB1442" s="24"/>
      <c r="AC1442" s="24"/>
      <c r="AD1442" s="24"/>
      <c r="AE1442" s="24"/>
      <c r="AF1442" s="24"/>
      <c r="AG1442" s="24"/>
      <c r="AH1442" s="24"/>
      <c r="AI1442" s="24"/>
      <c r="AJ1442" s="24"/>
      <c r="AK1442" s="24"/>
      <c r="AL1442" s="24"/>
      <c r="AM1442" s="24"/>
      <c r="AN1442" s="26"/>
      <c r="AO1442" s="26"/>
      <c r="AP1442" s="26"/>
      <c r="AQ1442" s="24"/>
      <c r="AR1442" s="26"/>
      <c r="AS1442" s="26"/>
      <c r="AT1442" s="26"/>
      <c r="AU1442" s="24"/>
      <c r="AV1442" s="24"/>
      <c r="AW1442" s="24"/>
      <c r="AX1442" s="24"/>
      <c r="AY1442" s="24"/>
      <c r="AZ1442" s="26"/>
      <c r="BA1442" s="26"/>
      <c r="BB1442" s="26"/>
      <c r="BC1442" s="24"/>
      <c r="BD1442" s="26"/>
      <c r="BE1442" s="26"/>
      <c r="BF1442" s="26"/>
      <c r="BG1442" s="24"/>
      <c r="BH1442" s="26"/>
      <c r="BI1442" s="26"/>
      <c r="BJ1442" s="26"/>
      <c r="BK1442" s="24"/>
      <c r="BL1442" s="26"/>
      <c r="BM1442" s="26"/>
      <c r="BN1442" s="26"/>
      <c r="BO1442" s="24"/>
      <c r="BP1442" s="26"/>
      <c r="BQ1442" s="26"/>
      <c r="BR1442" s="26"/>
      <c r="BS1442" s="24"/>
      <c r="BT1442" s="24"/>
      <c r="BU1442" s="24"/>
      <c r="BV1442" s="24"/>
      <c r="BW1442" s="24"/>
      <c r="BX1442" s="26"/>
      <c r="BY1442" s="26"/>
      <c r="BZ1442" s="26"/>
      <c r="CA1442" s="24"/>
      <c r="CB1442" s="26"/>
      <c r="CC1442" s="26"/>
      <c r="CD1442" s="26"/>
      <c r="CE1442" s="24"/>
      <c r="CF1442" s="26"/>
      <c r="CG1442" s="26"/>
      <c r="CH1442" s="26"/>
      <c r="CI1442" s="24"/>
      <c r="CJ1442" s="26"/>
      <c r="CK1442" s="26"/>
      <c r="CL1442" s="26"/>
      <c r="CM1442" s="24"/>
      <c r="CN1442" s="26"/>
      <c r="CO1442" s="26"/>
      <c r="CP1442" s="26"/>
      <c r="CQ1442" s="24"/>
      <c r="CR1442" s="26"/>
      <c r="CS1442" s="26"/>
      <c r="CT1442" s="26"/>
      <c r="CU1442" s="24"/>
      <c r="CV1442" s="26"/>
      <c r="CW1442" s="26"/>
      <c r="CX1442" s="26"/>
      <c r="CY1442" s="46"/>
      <c r="CZ1442" s="28">
        <f>VLOOKUP(A1442,[1]Hoja2!$A$1:$G$589,7,0)</f>
        <v>3549600.1774800001</v>
      </c>
      <c r="DA1442" s="28">
        <v>0</v>
      </c>
      <c r="DB1442" s="35">
        <f t="shared" ref="DB1442:DB1443" si="140">+CZ1442+DA1442</f>
        <v>3549600.1774800001</v>
      </c>
      <c r="DE1442" s="31">
        <f t="shared" si="138"/>
        <v>3549600.1774800001</v>
      </c>
    </row>
    <row r="1443" spans="1:109" x14ac:dyDescent="0.25">
      <c r="A1443" s="36">
        <v>1789</v>
      </c>
      <c r="B1443" s="32" t="s">
        <v>1637</v>
      </c>
      <c r="C1443" s="33" t="s">
        <v>43</v>
      </c>
      <c r="D1443" s="40">
        <v>2</v>
      </c>
      <c r="E1443" s="22">
        <v>2</v>
      </c>
      <c r="F1443" s="22" t="s">
        <v>1473</v>
      </c>
      <c r="G1443" s="22" t="s">
        <v>1474</v>
      </c>
      <c r="H1443" s="22"/>
      <c r="I1443" s="22"/>
      <c r="J1443" s="22"/>
      <c r="K1443" s="22"/>
      <c r="L1443" s="23"/>
      <c r="M1443" s="23"/>
      <c r="N1443" s="22"/>
      <c r="O1443" s="22"/>
      <c r="P1443" s="22"/>
      <c r="Q1443" s="22"/>
      <c r="R1443" s="24"/>
      <c r="S1443" s="24"/>
      <c r="T1443" s="24"/>
      <c r="U1443" s="24"/>
      <c r="V1443" s="24"/>
      <c r="W1443" s="24"/>
      <c r="X1443" s="26"/>
      <c r="Y1443" s="26"/>
      <c r="Z1443" s="26"/>
      <c r="AA1443" s="24"/>
      <c r="AB1443" s="24"/>
      <c r="AC1443" s="24"/>
      <c r="AD1443" s="24"/>
      <c r="AE1443" s="24"/>
      <c r="AF1443" s="24"/>
      <c r="AG1443" s="24"/>
      <c r="AH1443" s="24"/>
      <c r="AI1443" s="24"/>
      <c r="AJ1443" s="24"/>
      <c r="AK1443" s="24"/>
      <c r="AL1443" s="24"/>
      <c r="AM1443" s="24"/>
      <c r="AN1443" s="26"/>
      <c r="AO1443" s="26"/>
      <c r="AP1443" s="26"/>
      <c r="AQ1443" s="24"/>
      <c r="AR1443" s="26"/>
      <c r="AS1443" s="26"/>
      <c r="AT1443" s="26"/>
      <c r="AU1443" s="24"/>
      <c r="AV1443" s="24"/>
      <c r="AW1443" s="24"/>
      <c r="AX1443" s="24"/>
      <c r="AY1443" s="24"/>
      <c r="AZ1443" s="26"/>
      <c r="BA1443" s="26"/>
      <c r="BB1443" s="26"/>
      <c r="BC1443" s="24"/>
      <c r="BD1443" s="26"/>
      <c r="BE1443" s="26"/>
      <c r="BF1443" s="26"/>
      <c r="BG1443" s="24"/>
      <c r="BH1443" s="26"/>
      <c r="BI1443" s="26"/>
      <c r="BJ1443" s="26"/>
      <c r="BK1443" s="24"/>
      <c r="BL1443" s="26"/>
      <c r="BM1443" s="26"/>
      <c r="BN1443" s="26"/>
      <c r="BO1443" s="24"/>
      <c r="BP1443" s="26"/>
      <c r="BQ1443" s="26"/>
      <c r="BR1443" s="26"/>
      <c r="BS1443" s="24"/>
      <c r="BT1443" s="24"/>
      <c r="BU1443" s="24"/>
      <c r="BV1443" s="24"/>
      <c r="BW1443" s="24"/>
      <c r="BX1443" s="26"/>
      <c r="BY1443" s="26"/>
      <c r="BZ1443" s="26"/>
      <c r="CA1443" s="24"/>
      <c r="CB1443" s="26"/>
      <c r="CC1443" s="26"/>
      <c r="CD1443" s="26"/>
      <c r="CE1443" s="24"/>
      <c r="CF1443" s="26"/>
      <c r="CG1443" s="26"/>
      <c r="CH1443" s="26"/>
      <c r="CI1443" s="24"/>
      <c r="CJ1443" s="26"/>
      <c r="CK1443" s="26"/>
      <c r="CL1443" s="26"/>
      <c r="CM1443" s="24"/>
      <c r="CN1443" s="26"/>
      <c r="CO1443" s="26"/>
      <c r="CP1443" s="26"/>
      <c r="CQ1443" s="24"/>
      <c r="CR1443" s="26"/>
      <c r="CS1443" s="26"/>
      <c r="CT1443" s="26"/>
      <c r="CU1443" s="24"/>
      <c r="CV1443" s="26"/>
      <c r="CW1443" s="26"/>
      <c r="CX1443" s="26"/>
      <c r="CY1443" s="46"/>
      <c r="CZ1443" s="28">
        <f>VLOOKUP(A1443,[1]Hoja2!$A$1:$G$589,7,0)</f>
        <v>2979179.28</v>
      </c>
      <c r="DA1443" s="28">
        <v>0</v>
      </c>
      <c r="DB1443" s="35">
        <f t="shared" si="140"/>
        <v>2979179.28</v>
      </c>
      <c r="DE1443" s="31">
        <f t="shared" si="138"/>
        <v>2979179.28</v>
      </c>
    </row>
    <row r="1444" spans="1:109" ht="78.75" x14ac:dyDescent="0.25">
      <c r="A1444" s="18">
        <v>1794</v>
      </c>
      <c r="B1444" s="38" t="s">
        <v>1638</v>
      </c>
      <c r="C1444" s="33" t="s">
        <v>43</v>
      </c>
      <c r="D1444" s="40">
        <v>1</v>
      </c>
      <c r="E1444" s="22">
        <v>1</v>
      </c>
      <c r="F1444" s="22" t="s">
        <v>1473</v>
      </c>
      <c r="G1444" s="22" t="s">
        <v>1474</v>
      </c>
      <c r="H1444" s="22" t="s">
        <v>124</v>
      </c>
      <c r="I1444" s="22"/>
      <c r="J1444" s="22"/>
      <c r="K1444" s="22"/>
      <c r="L1444" s="23" t="s">
        <v>1639</v>
      </c>
      <c r="M1444" s="23"/>
      <c r="N1444" s="22" t="s">
        <v>124</v>
      </c>
      <c r="O1444" s="22"/>
      <c r="P1444" s="22"/>
      <c r="Q1444" s="22"/>
      <c r="R1444" s="24"/>
      <c r="S1444" s="24"/>
      <c r="T1444" s="24"/>
      <c r="U1444" s="24"/>
      <c r="V1444" s="24"/>
      <c r="W1444" s="24"/>
      <c r="X1444" s="26"/>
      <c r="Y1444" s="26"/>
      <c r="Z1444" s="26"/>
      <c r="AA1444" s="24"/>
      <c r="AB1444" s="24"/>
      <c r="AC1444" s="24"/>
      <c r="AD1444" s="24"/>
      <c r="AE1444" s="24"/>
      <c r="AF1444" s="24"/>
      <c r="AG1444" s="24"/>
      <c r="AH1444" s="24"/>
      <c r="AI1444" s="24"/>
      <c r="AJ1444" s="24"/>
      <c r="AK1444" s="24"/>
      <c r="AL1444" s="24"/>
      <c r="AM1444" s="24"/>
      <c r="AN1444" s="26"/>
      <c r="AO1444" s="26"/>
      <c r="AP1444" s="26"/>
      <c r="AQ1444" s="24"/>
      <c r="AR1444" s="26"/>
      <c r="AS1444" s="26"/>
      <c r="AT1444" s="26"/>
      <c r="AU1444" s="24"/>
      <c r="AV1444" s="24"/>
      <c r="AW1444" s="24"/>
      <c r="AX1444" s="24"/>
      <c r="AY1444" s="24"/>
      <c r="AZ1444" s="26"/>
      <c r="BA1444" s="26"/>
      <c r="BB1444" s="26"/>
      <c r="BC1444" s="24"/>
      <c r="BD1444" s="26"/>
      <c r="BE1444" s="26"/>
      <c r="BF1444" s="26"/>
      <c r="BG1444" s="24"/>
      <c r="BH1444" s="26">
        <v>1762500</v>
      </c>
      <c r="BI1444" s="26">
        <v>334875</v>
      </c>
      <c r="BJ1444" s="26">
        <f t="shared" si="139"/>
        <v>2097375</v>
      </c>
      <c r="BK1444" s="24"/>
      <c r="BL1444" s="26"/>
      <c r="BM1444" s="26"/>
      <c r="BN1444" s="26"/>
      <c r="BO1444" s="24"/>
      <c r="BP1444" s="26"/>
      <c r="BQ1444" s="26"/>
      <c r="BR1444" s="26"/>
      <c r="BS1444" s="24"/>
      <c r="BT1444" s="24"/>
      <c r="BU1444" s="24"/>
      <c r="BV1444" s="24"/>
      <c r="BW1444" s="24"/>
      <c r="BX1444" s="26"/>
      <c r="BY1444" s="26"/>
      <c r="BZ1444" s="26"/>
      <c r="CA1444" s="24"/>
      <c r="CB1444" s="26"/>
      <c r="CC1444" s="26"/>
      <c r="CD1444" s="26"/>
      <c r="CE1444" s="24"/>
      <c r="CF1444" s="26"/>
      <c r="CG1444" s="26"/>
      <c r="CH1444" s="26"/>
      <c r="CI1444" s="24"/>
      <c r="CJ1444" s="26"/>
      <c r="CK1444" s="26"/>
      <c r="CL1444" s="26"/>
      <c r="CM1444" s="24"/>
      <c r="CN1444" s="26"/>
      <c r="CO1444" s="26"/>
      <c r="CP1444" s="26"/>
      <c r="CQ1444" s="24"/>
      <c r="CR1444" s="26"/>
      <c r="CS1444" s="26"/>
      <c r="CT1444" s="26"/>
      <c r="CU1444" s="24"/>
      <c r="CV1444" s="26"/>
      <c r="CW1444" s="26"/>
      <c r="CX1444" s="26"/>
      <c r="CY1444" s="46"/>
      <c r="CZ1444" s="28"/>
      <c r="DA1444" s="28"/>
      <c r="DB1444" s="35"/>
      <c r="DE1444" s="31">
        <f t="shared" si="138"/>
        <v>2097375</v>
      </c>
    </row>
    <row r="1445" spans="1:109" ht="22.5" x14ac:dyDescent="0.25">
      <c r="A1445" s="36">
        <v>1795</v>
      </c>
      <c r="B1445" s="38" t="s">
        <v>1640</v>
      </c>
      <c r="C1445" s="33" t="s">
        <v>43</v>
      </c>
      <c r="D1445" s="40">
        <v>1</v>
      </c>
      <c r="E1445" s="22">
        <v>1</v>
      </c>
      <c r="F1445" s="22" t="s">
        <v>1473</v>
      </c>
      <c r="G1445" s="22" t="s">
        <v>1474</v>
      </c>
      <c r="H1445" s="22"/>
      <c r="I1445" s="22"/>
      <c r="J1445" s="22"/>
      <c r="K1445" s="22"/>
      <c r="L1445" s="23"/>
      <c r="M1445" s="23"/>
      <c r="N1445" s="22" t="s">
        <v>124</v>
      </c>
      <c r="O1445" s="22"/>
      <c r="P1445" s="22"/>
      <c r="Q1445" s="22"/>
      <c r="R1445" s="24"/>
      <c r="S1445" s="24"/>
      <c r="T1445" s="24"/>
      <c r="U1445" s="24"/>
      <c r="V1445" s="24"/>
      <c r="W1445" s="24"/>
      <c r="X1445" s="26"/>
      <c r="Y1445" s="26"/>
      <c r="Z1445" s="26"/>
      <c r="AA1445" s="24"/>
      <c r="AB1445" s="24"/>
      <c r="AC1445" s="24"/>
      <c r="AD1445" s="24"/>
      <c r="AE1445" s="24"/>
      <c r="AF1445" s="24"/>
      <c r="AG1445" s="24"/>
      <c r="AH1445" s="24"/>
      <c r="AI1445" s="24"/>
      <c r="AJ1445" s="24"/>
      <c r="AK1445" s="24"/>
      <c r="AL1445" s="24"/>
      <c r="AM1445" s="24"/>
      <c r="AN1445" s="26"/>
      <c r="AO1445" s="26"/>
      <c r="AP1445" s="26"/>
      <c r="AQ1445" s="24"/>
      <c r="AR1445" s="26"/>
      <c r="AS1445" s="26"/>
      <c r="AT1445" s="26"/>
      <c r="AU1445" s="24"/>
      <c r="AV1445" s="24"/>
      <c r="AW1445" s="24"/>
      <c r="AX1445" s="24"/>
      <c r="AY1445" s="24"/>
      <c r="AZ1445" s="26"/>
      <c r="BA1445" s="26"/>
      <c r="BB1445" s="26"/>
      <c r="BC1445" s="24"/>
      <c r="BD1445" s="26"/>
      <c r="BE1445" s="26"/>
      <c r="BF1445" s="26"/>
      <c r="BG1445" s="24"/>
      <c r="BH1445" s="26">
        <v>420400</v>
      </c>
      <c r="BI1445" s="26">
        <v>79876</v>
      </c>
      <c r="BJ1445" s="26">
        <f t="shared" si="139"/>
        <v>500276</v>
      </c>
      <c r="BK1445" s="24"/>
      <c r="BL1445" s="26"/>
      <c r="BM1445" s="26"/>
      <c r="BN1445" s="26"/>
      <c r="BO1445" s="24"/>
      <c r="BP1445" s="26"/>
      <c r="BQ1445" s="26"/>
      <c r="BR1445" s="26"/>
      <c r="BS1445" s="24"/>
      <c r="BT1445" s="24"/>
      <c r="BU1445" s="24"/>
      <c r="BV1445" s="24"/>
      <c r="BW1445" s="24"/>
      <c r="BX1445" s="26"/>
      <c r="BY1445" s="26"/>
      <c r="BZ1445" s="26"/>
      <c r="CA1445" s="24"/>
      <c r="CB1445" s="26"/>
      <c r="CC1445" s="26"/>
      <c r="CD1445" s="26"/>
      <c r="CE1445" s="24"/>
      <c r="CF1445" s="26"/>
      <c r="CG1445" s="26"/>
      <c r="CH1445" s="26"/>
      <c r="CI1445" s="24"/>
      <c r="CJ1445" s="26"/>
      <c r="CK1445" s="26"/>
      <c r="CL1445" s="26"/>
      <c r="CM1445" s="24"/>
      <c r="CN1445" s="26"/>
      <c r="CO1445" s="26"/>
      <c r="CP1445" s="26"/>
      <c r="CQ1445" s="24"/>
      <c r="CR1445" s="26"/>
      <c r="CS1445" s="26"/>
      <c r="CT1445" s="26"/>
      <c r="CU1445" s="24"/>
      <c r="CV1445" s="26"/>
      <c r="CW1445" s="26"/>
      <c r="CX1445" s="26"/>
      <c r="CY1445" s="46"/>
      <c r="CZ1445" s="28"/>
      <c r="DA1445" s="28"/>
      <c r="DB1445" s="35"/>
      <c r="DE1445" s="31">
        <f t="shared" si="138"/>
        <v>500276</v>
      </c>
    </row>
    <row r="1446" spans="1:109" ht="33.75" x14ac:dyDescent="0.25">
      <c r="A1446" s="18">
        <v>1809</v>
      </c>
      <c r="B1446" s="38" t="s">
        <v>1641</v>
      </c>
      <c r="C1446" s="33" t="s">
        <v>43</v>
      </c>
      <c r="D1446" s="40">
        <v>1</v>
      </c>
      <c r="E1446" s="22">
        <v>1</v>
      </c>
      <c r="F1446" s="22" t="s">
        <v>1473</v>
      </c>
      <c r="G1446" s="22" t="s">
        <v>1474</v>
      </c>
      <c r="H1446" s="22" t="s">
        <v>1642</v>
      </c>
      <c r="I1446" s="22"/>
      <c r="J1446" s="22"/>
      <c r="K1446" s="22"/>
      <c r="L1446" s="23" t="s">
        <v>1643</v>
      </c>
      <c r="M1446" s="23"/>
      <c r="N1446" s="22" t="s">
        <v>124</v>
      </c>
      <c r="O1446" s="22"/>
      <c r="P1446" s="22"/>
      <c r="Q1446" s="22"/>
      <c r="R1446" s="24"/>
      <c r="S1446" s="24"/>
      <c r="T1446" s="24"/>
      <c r="U1446" s="24"/>
      <c r="V1446" s="24"/>
      <c r="W1446" s="24"/>
      <c r="X1446" s="26">
        <f>VLOOKUP(A1446,'[12]instrumentacion (486)'!$A$1:$V$494,20,0)</f>
        <v>812490</v>
      </c>
      <c r="Y1446" s="26">
        <f>VLOOKUP(A1446,'[12]instrumentacion (486)'!$A$1:$V$488,21,0)</f>
        <v>154373.1</v>
      </c>
      <c r="Z1446" s="26">
        <f>+X1446+Y1446</f>
        <v>966863.1</v>
      </c>
      <c r="AA1446" s="24"/>
      <c r="AB1446" s="24"/>
      <c r="AC1446" s="24"/>
      <c r="AD1446" s="24"/>
      <c r="AE1446" s="24"/>
      <c r="AF1446" s="24"/>
      <c r="AG1446" s="24"/>
      <c r="AH1446" s="24"/>
      <c r="AI1446" s="24"/>
      <c r="AJ1446" s="24"/>
      <c r="AK1446" s="24"/>
      <c r="AL1446" s="24"/>
      <c r="AM1446" s="24"/>
      <c r="AN1446" s="26"/>
      <c r="AO1446" s="26"/>
      <c r="AP1446" s="26"/>
      <c r="AQ1446" s="24"/>
      <c r="AR1446" s="26"/>
      <c r="AS1446" s="26"/>
      <c r="AT1446" s="26"/>
      <c r="AU1446" s="24"/>
      <c r="AV1446" s="24"/>
      <c r="AW1446" s="24"/>
      <c r="AX1446" s="24"/>
      <c r="AY1446" s="24"/>
      <c r="AZ1446" s="26"/>
      <c r="BA1446" s="26"/>
      <c r="BB1446" s="26"/>
      <c r="BC1446" s="24"/>
      <c r="BD1446" s="26"/>
      <c r="BE1446" s="26"/>
      <c r="BF1446" s="26"/>
      <c r="BG1446" s="24"/>
      <c r="BH1446" s="26">
        <v>420400</v>
      </c>
      <c r="BI1446" s="26">
        <v>79876</v>
      </c>
      <c r="BJ1446" s="26">
        <f t="shared" si="139"/>
        <v>500276</v>
      </c>
      <c r="BK1446" s="24"/>
      <c r="BL1446" s="26"/>
      <c r="BM1446" s="26"/>
      <c r="BN1446" s="26"/>
      <c r="BO1446" s="24"/>
      <c r="BP1446" s="26"/>
      <c r="BQ1446" s="26"/>
      <c r="BR1446" s="26"/>
      <c r="BS1446" s="24"/>
      <c r="BT1446" s="24"/>
      <c r="BU1446" s="24"/>
      <c r="BV1446" s="24"/>
      <c r="BW1446" s="24"/>
      <c r="BX1446" s="26"/>
      <c r="BY1446" s="26"/>
      <c r="BZ1446" s="26"/>
      <c r="CA1446" s="24"/>
      <c r="CB1446" s="26"/>
      <c r="CC1446" s="26"/>
      <c r="CD1446" s="26"/>
      <c r="CE1446" s="24"/>
      <c r="CF1446" s="26"/>
      <c r="CG1446" s="26"/>
      <c r="CH1446" s="26"/>
      <c r="CI1446" s="24"/>
      <c r="CJ1446" s="26"/>
      <c r="CK1446" s="26"/>
      <c r="CL1446" s="26"/>
      <c r="CM1446" s="24"/>
      <c r="CN1446" s="26"/>
      <c r="CO1446" s="26"/>
      <c r="CP1446" s="26"/>
      <c r="CQ1446" s="24"/>
      <c r="CR1446" s="26"/>
      <c r="CS1446" s="26"/>
      <c r="CT1446" s="26"/>
      <c r="CU1446" s="24"/>
      <c r="CV1446" s="26">
        <f>VLOOKUP(A1446,'[13]instrumentacion (486)'!$A$1:$V$494,19,0)</f>
        <v>43754</v>
      </c>
      <c r="CW1446" s="26">
        <f>VLOOKUP(A1446,'[13]instrumentacion (486)'!$A$1:$V$494,20,0)</f>
        <v>812490</v>
      </c>
      <c r="CX1446" s="26">
        <f>+CV1446+CW1446</f>
        <v>856244</v>
      </c>
      <c r="CY1446" s="46"/>
      <c r="CZ1446" s="28"/>
      <c r="DA1446" s="28"/>
      <c r="DB1446" s="35"/>
      <c r="DE1446" s="31">
        <f t="shared" si="138"/>
        <v>856244</v>
      </c>
    </row>
    <row r="1447" spans="1:109" ht="22.5" x14ac:dyDescent="0.25">
      <c r="A1447" s="18">
        <v>1814</v>
      </c>
      <c r="B1447" s="38" t="s">
        <v>1644</v>
      </c>
      <c r="C1447" s="33" t="s">
        <v>43</v>
      </c>
      <c r="D1447" s="40">
        <v>2</v>
      </c>
      <c r="E1447" s="22">
        <v>2</v>
      </c>
      <c r="F1447" s="22" t="s">
        <v>1473</v>
      </c>
      <c r="G1447" s="22" t="s">
        <v>1474</v>
      </c>
      <c r="H1447" s="22"/>
      <c r="I1447" s="22"/>
      <c r="J1447" s="22"/>
      <c r="K1447" s="22"/>
      <c r="L1447" s="23"/>
      <c r="M1447" s="23"/>
      <c r="N1447" s="22"/>
      <c r="O1447" s="22"/>
      <c r="P1447" s="22"/>
      <c r="Q1447" s="22"/>
      <c r="R1447" s="24"/>
      <c r="S1447" s="24"/>
      <c r="T1447" s="24"/>
      <c r="U1447" s="24"/>
      <c r="V1447" s="24"/>
      <c r="W1447" s="24"/>
      <c r="X1447" s="26"/>
      <c r="Y1447" s="26"/>
      <c r="Z1447" s="26"/>
      <c r="AA1447" s="24"/>
      <c r="AB1447" s="24"/>
      <c r="AC1447" s="24"/>
      <c r="AD1447" s="24"/>
      <c r="AE1447" s="24"/>
      <c r="AF1447" s="24"/>
      <c r="AG1447" s="24"/>
      <c r="AH1447" s="24"/>
      <c r="AI1447" s="24"/>
      <c r="AJ1447" s="24"/>
      <c r="AK1447" s="24"/>
      <c r="AL1447" s="24"/>
      <c r="AM1447" s="24"/>
      <c r="AN1447" s="26"/>
      <c r="AO1447" s="26"/>
      <c r="AP1447" s="26"/>
      <c r="AQ1447" s="24"/>
      <c r="AR1447" s="26"/>
      <c r="AS1447" s="26"/>
      <c r="AT1447" s="26"/>
      <c r="AU1447" s="24"/>
      <c r="AV1447" s="24"/>
      <c r="AW1447" s="24"/>
      <c r="AX1447" s="24"/>
      <c r="AY1447" s="24"/>
      <c r="AZ1447" s="26"/>
      <c r="BA1447" s="26"/>
      <c r="BB1447" s="26"/>
      <c r="BC1447" s="24"/>
      <c r="BD1447" s="26"/>
      <c r="BE1447" s="26"/>
      <c r="BF1447" s="26"/>
      <c r="BG1447" s="24"/>
      <c r="BH1447" s="26">
        <v>478400</v>
      </c>
      <c r="BI1447" s="26">
        <v>90896</v>
      </c>
      <c r="BJ1447" s="26">
        <f t="shared" si="139"/>
        <v>569296</v>
      </c>
      <c r="BK1447" s="24"/>
      <c r="BL1447" s="26"/>
      <c r="BM1447" s="26"/>
      <c r="BN1447" s="26"/>
      <c r="BO1447" s="24"/>
      <c r="BP1447" s="26"/>
      <c r="BQ1447" s="26"/>
      <c r="BR1447" s="26"/>
      <c r="BS1447" s="24"/>
      <c r="BT1447" s="24"/>
      <c r="BU1447" s="24"/>
      <c r="BV1447" s="24"/>
      <c r="BW1447" s="24"/>
      <c r="BX1447" s="26">
        <f>VLOOKUP(A1447,'[5]instrumentacion (486)'!$A$1:$U$494,19,0)</f>
        <v>637200</v>
      </c>
      <c r="BY1447" s="26">
        <f>VLOOKUP(A1447,'[5]instrumentacion (486)'!$A$1:$U$494,20,0)</f>
        <v>121068</v>
      </c>
      <c r="BZ1447" s="26">
        <f>+BX1447+BY1447</f>
        <v>758268</v>
      </c>
      <c r="CA1447" s="24"/>
      <c r="CB1447" s="26"/>
      <c r="CC1447" s="26"/>
      <c r="CD1447" s="26"/>
      <c r="CE1447" s="24"/>
      <c r="CF1447" s="26">
        <v>388000</v>
      </c>
      <c r="CG1447" s="26">
        <v>73720</v>
      </c>
      <c r="CH1447" s="26">
        <f t="shared" ref="CH1447:CH1464" si="141">+CF1447+CG1447</f>
        <v>461720</v>
      </c>
      <c r="CI1447" s="24"/>
      <c r="CJ1447" s="26"/>
      <c r="CK1447" s="26"/>
      <c r="CL1447" s="26"/>
      <c r="CM1447" s="24"/>
      <c r="CN1447" s="26"/>
      <c r="CO1447" s="26"/>
      <c r="CP1447" s="26"/>
      <c r="CQ1447" s="24"/>
      <c r="CR1447" s="26"/>
      <c r="CS1447" s="26"/>
      <c r="CT1447" s="26"/>
      <c r="CU1447" s="24"/>
      <c r="CV1447" s="26"/>
      <c r="CW1447" s="26"/>
      <c r="CX1447" s="26"/>
      <c r="CY1447" s="46"/>
      <c r="CZ1447" s="28"/>
      <c r="DA1447" s="28"/>
      <c r="DB1447" s="35"/>
      <c r="DE1447" s="31">
        <f t="shared" si="138"/>
        <v>569296</v>
      </c>
    </row>
    <row r="1448" spans="1:109" ht="22.5" x14ac:dyDescent="0.25">
      <c r="A1448" s="18">
        <v>1815</v>
      </c>
      <c r="B1448" s="38" t="s">
        <v>1645</v>
      </c>
      <c r="C1448" s="33" t="s">
        <v>43</v>
      </c>
      <c r="D1448" s="40">
        <v>2</v>
      </c>
      <c r="E1448" s="22">
        <v>2</v>
      </c>
      <c r="F1448" s="22" t="s">
        <v>1473</v>
      </c>
      <c r="G1448" s="22" t="s">
        <v>1474</v>
      </c>
      <c r="H1448" s="22"/>
      <c r="I1448" s="22"/>
      <c r="J1448" s="22"/>
      <c r="K1448" s="22"/>
      <c r="L1448" s="23"/>
      <c r="M1448" s="23"/>
      <c r="N1448" s="22"/>
      <c r="O1448" s="22"/>
      <c r="P1448" s="22"/>
      <c r="Q1448" s="22"/>
      <c r="R1448" s="24"/>
      <c r="S1448" s="24"/>
      <c r="T1448" s="24"/>
      <c r="U1448" s="24"/>
      <c r="V1448" s="24"/>
      <c r="W1448" s="24"/>
      <c r="X1448" s="26"/>
      <c r="Y1448" s="26"/>
      <c r="Z1448" s="26"/>
      <c r="AA1448" s="24"/>
      <c r="AB1448" s="24"/>
      <c r="AC1448" s="24"/>
      <c r="AD1448" s="24"/>
      <c r="AE1448" s="24"/>
      <c r="AF1448" s="24"/>
      <c r="AG1448" s="24"/>
      <c r="AH1448" s="24"/>
      <c r="AI1448" s="24"/>
      <c r="AJ1448" s="24"/>
      <c r="AK1448" s="24"/>
      <c r="AL1448" s="24"/>
      <c r="AM1448" s="24"/>
      <c r="AN1448" s="26"/>
      <c r="AO1448" s="26"/>
      <c r="AP1448" s="26"/>
      <c r="AQ1448" s="24"/>
      <c r="AR1448" s="26"/>
      <c r="AS1448" s="26"/>
      <c r="AT1448" s="26"/>
      <c r="AU1448" s="24"/>
      <c r="AV1448" s="24"/>
      <c r="AW1448" s="24"/>
      <c r="AX1448" s="24"/>
      <c r="AY1448" s="24"/>
      <c r="AZ1448" s="26"/>
      <c r="BA1448" s="26"/>
      <c r="BB1448" s="26"/>
      <c r="BC1448" s="24"/>
      <c r="BD1448" s="26"/>
      <c r="BE1448" s="26"/>
      <c r="BF1448" s="26"/>
      <c r="BG1448" s="24"/>
      <c r="BH1448" s="26">
        <v>1024100</v>
      </c>
      <c r="BI1448" s="26">
        <v>194579</v>
      </c>
      <c r="BJ1448" s="26">
        <f t="shared" si="139"/>
        <v>1218679</v>
      </c>
      <c r="BK1448" s="24"/>
      <c r="BL1448" s="26"/>
      <c r="BM1448" s="26"/>
      <c r="BN1448" s="26"/>
      <c r="BO1448" s="24"/>
      <c r="BP1448" s="26"/>
      <c r="BQ1448" s="26"/>
      <c r="BR1448" s="26"/>
      <c r="BS1448" s="24"/>
      <c r="BT1448" s="24"/>
      <c r="BU1448" s="24"/>
      <c r="BV1448" s="24"/>
      <c r="BW1448" s="24"/>
      <c r="BX1448" s="26"/>
      <c r="BY1448" s="26"/>
      <c r="BZ1448" s="26"/>
      <c r="CA1448" s="24"/>
      <c r="CB1448" s="26"/>
      <c r="CC1448" s="26"/>
      <c r="CD1448" s="26"/>
      <c r="CE1448" s="24"/>
      <c r="CF1448" s="26">
        <v>895000</v>
      </c>
      <c r="CG1448" s="26">
        <v>170050</v>
      </c>
      <c r="CH1448" s="26">
        <f t="shared" si="141"/>
        <v>1065050</v>
      </c>
      <c r="CI1448" s="24"/>
      <c r="CJ1448" s="26"/>
      <c r="CK1448" s="26"/>
      <c r="CL1448" s="26"/>
      <c r="CM1448" s="24"/>
      <c r="CN1448" s="26"/>
      <c r="CO1448" s="26"/>
      <c r="CP1448" s="26"/>
      <c r="CQ1448" s="24"/>
      <c r="CR1448" s="26"/>
      <c r="CS1448" s="26"/>
      <c r="CT1448" s="26"/>
      <c r="CU1448" s="24"/>
      <c r="CV1448" s="26"/>
      <c r="CW1448" s="26"/>
      <c r="CX1448" s="26"/>
      <c r="CY1448" s="46"/>
      <c r="CZ1448" s="28"/>
      <c r="DA1448" s="28"/>
      <c r="DB1448" s="35"/>
      <c r="DE1448" s="31">
        <f t="shared" si="138"/>
        <v>1141864.5</v>
      </c>
    </row>
    <row r="1449" spans="1:109" ht="22.5" x14ac:dyDescent="0.25">
      <c r="A1449" s="36">
        <v>1816</v>
      </c>
      <c r="B1449" s="38" t="s">
        <v>1646</v>
      </c>
      <c r="C1449" s="33" t="s">
        <v>43</v>
      </c>
      <c r="D1449" s="40">
        <v>1</v>
      </c>
      <c r="E1449" s="22">
        <v>1</v>
      </c>
      <c r="F1449" s="22" t="s">
        <v>1473</v>
      </c>
      <c r="G1449" s="22" t="s">
        <v>1474</v>
      </c>
      <c r="H1449" s="22"/>
      <c r="I1449" s="22"/>
      <c r="J1449" s="22"/>
      <c r="K1449" s="22"/>
      <c r="L1449" s="23"/>
      <c r="M1449" s="23"/>
      <c r="N1449" s="22"/>
      <c r="O1449" s="22"/>
      <c r="P1449" s="22"/>
      <c r="Q1449" s="22"/>
      <c r="R1449" s="24"/>
      <c r="S1449" s="24"/>
      <c r="T1449" s="24"/>
      <c r="U1449" s="24"/>
      <c r="V1449" s="24"/>
      <c r="W1449" s="24"/>
      <c r="X1449" s="26"/>
      <c r="Y1449" s="26"/>
      <c r="Z1449" s="26"/>
      <c r="AA1449" s="24"/>
      <c r="AB1449" s="24"/>
      <c r="AC1449" s="24"/>
      <c r="AD1449" s="24"/>
      <c r="AE1449" s="24"/>
      <c r="AF1449" s="24"/>
      <c r="AG1449" s="24"/>
      <c r="AH1449" s="24"/>
      <c r="AI1449" s="24"/>
      <c r="AJ1449" s="24"/>
      <c r="AK1449" s="24"/>
      <c r="AL1449" s="24"/>
      <c r="AM1449" s="24"/>
      <c r="AN1449" s="26"/>
      <c r="AO1449" s="26"/>
      <c r="AP1449" s="26"/>
      <c r="AQ1449" s="24"/>
      <c r="AR1449" s="26"/>
      <c r="AS1449" s="26"/>
      <c r="AT1449" s="26"/>
      <c r="AU1449" s="24"/>
      <c r="AV1449" s="24"/>
      <c r="AW1449" s="24"/>
      <c r="AX1449" s="24"/>
      <c r="AY1449" s="24"/>
      <c r="AZ1449" s="26"/>
      <c r="BA1449" s="26"/>
      <c r="BB1449" s="26"/>
      <c r="BC1449" s="24"/>
      <c r="BD1449" s="26"/>
      <c r="BE1449" s="26"/>
      <c r="BF1449" s="26"/>
      <c r="BG1449" s="24"/>
      <c r="BH1449" s="26">
        <v>463000</v>
      </c>
      <c r="BI1449" s="26">
        <v>87970</v>
      </c>
      <c r="BJ1449" s="26">
        <f t="shared" si="139"/>
        <v>550970</v>
      </c>
      <c r="BK1449" s="24"/>
      <c r="BL1449" s="26"/>
      <c r="BM1449" s="26"/>
      <c r="BN1449" s="26"/>
      <c r="BO1449" s="24"/>
      <c r="BP1449" s="26"/>
      <c r="BQ1449" s="26"/>
      <c r="BR1449" s="26"/>
      <c r="BS1449" s="24"/>
      <c r="BT1449" s="24"/>
      <c r="BU1449" s="24"/>
      <c r="BV1449" s="24"/>
      <c r="BW1449" s="24"/>
      <c r="BX1449" s="26">
        <f>VLOOKUP(A1449,'[5]instrumentacion (486)'!$A$1:$U$494,19,0)</f>
        <v>637200</v>
      </c>
      <c r="BY1449" s="26">
        <f>VLOOKUP(A1449,'[5]instrumentacion (486)'!$A$1:$U$494,20,0)</f>
        <v>121068</v>
      </c>
      <c r="BZ1449" s="26">
        <f t="shared" ref="BZ1449:BZ1456" si="142">+BX1449+BY1449</f>
        <v>758268</v>
      </c>
      <c r="CA1449" s="24"/>
      <c r="CB1449" s="26"/>
      <c r="CC1449" s="26"/>
      <c r="CD1449" s="26"/>
      <c r="CE1449" s="24"/>
      <c r="CF1449" s="26">
        <v>358000</v>
      </c>
      <c r="CG1449" s="26">
        <v>68020</v>
      </c>
      <c r="CH1449" s="26">
        <f t="shared" si="141"/>
        <v>426020</v>
      </c>
      <c r="CI1449" s="24"/>
      <c r="CJ1449" s="26"/>
      <c r="CK1449" s="26"/>
      <c r="CL1449" s="26"/>
      <c r="CM1449" s="24"/>
      <c r="CN1449" s="26"/>
      <c r="CO1449" s="26"/>
      <c r="CP1449" s="26"/>
      <c r="CQ1449" s="24"/>
      <c r="CR1449" s="26"/>
      <c r="CS1449" s="26"/>
      <c r="CT1449" s="26"/>
      <c r="CU1449" s="24"/>
      <c r="CV1449" s="26"/>
      <c r="CW1449" s="26"/>
      <c r="CX1449" s="26"/>
      <c r="CY1449" s="46"/>
      <c r="CZ1449" s="28"/>
      <c r="DA1449" s="28"/>
      <c r="DB1449" s="35"/>
      <c r="DE1449" s="31">
        <f t="shared" si="138"/>
        <v>550970</v>
      </c>
    </row>
    <row r="1450" spans="1:109" ht="22.5" x14ac:dyDescent="0.25">
      <c r="A1450" s="18">
        <v>1817</v>
      </c>
      <c r="B1450" s="38" t="s">
        <v>1647</v>
      </c>
      <c r="C1450" s="33" t="s">
        <v>43</v>
      </c>
      <c r="D1450" s="40">
        <v>2</v>
      </c>
      <c r="E1450" s="22">
        <v>2</v>
      </c>
      <c r="F1450" s="22" t="s">
        <v>1473</v>
      </c>
      <c r="G1450" s="22" t="s">
        <v>1474</v>
      </c>
      <c r="H1450" s="22"/>
      <c r="I1450" s="22"/>
      <c r="J1450" s="22"/>
      <c r="K1450" s="22"/>
      <c r="L1450" s="23"/>
      <c r="M1450" s="23"/>
      <c r="N1450" s="22"/>
      <c r="O1450" s="22"/>
      <c r="P1450" s="22"/>
      <c r="Q1450" s="22"/>
      <c r="R1450" s="24"/>
      <c r="S1450" s="24"/>
      <c r="T1450" s="24"/>
      <c r="U1450" s="24"/>
      <c r="V1450" s="24"/>
      <c r="W1450" s="24"/>
      <c r="X1450" s="26"/>
      <c r="Y1450" s="26"/>
      <c r="Z1450" s="26"/>
      <c r="AA1450" s="24"/>
      <c r="AB1450" s="24"/>
      <c r="AC1450" s="24"/>
      <c r="AD1450" s="24"/>
      <c r="AE1450" s="24"/>
      <c r="AF1450" s="24"/>
      <c r="AG1450" s="24"/>
      <c r="AH1450" s="24"/>
      <c r="AI1450" s="24"/>
      <c r="AJ1450" s="24"/>
      <c r="AK1450" s="24"/>
      <c r="AL1450" s="24"/>
      <c r="AM1450" s="24"/>
      <c r="AN1450" s="26"/>
      <c r="AO1450" s="26"/>
      <c r="AP1450" s="26"/>
      <c r="AQ1450" s="24"/>
      <c r="AR1450" s="26"/>
      <c r="AS1450" s="26"/>
      <c r="AT1450" s="26"/>
      <c r="AU1450" s="24"/>
      <c r="AV1450" s="24"/>
      <c r="AW1450" s="24"/>
      <c r="AX1450" s="24"/>
      <c r="AY1450" s="24"/>
      <c r="AZ1450" s="26"/>
      <c r="BA1450" s="26"/>
      <c r="BB1450" s="26"/>
      <c r="BC1450" s="24"/>
      <c r="BD1450" s="26"/>
      <c r="BE1450" s="26"/>
      <c r="BF1450" s="26"/>
      <c r="BG1450" s="24"/>
      <c r="BH1450" s="26">
        <v>1275500</v>
      </c>
      <c r="BI1450" s="26">
        <v>242345</v>
      </c>
      <c r="BJ1450" s="26">
        <f t="shared" si="139"/>
        <v>1517845</v>
      </c>
      <c r="BK1450" s="24"/>
      <c r="BL1450" s="26"/>
      <c r="BM1450" s="26"/>
      <c r="BN1450" s="26"/>
      <c r="BO1450" s="24"/>
      <c r="BP1450" s="26"/>
      <c r="BQ1450" s="26"/>
      <c r="BR1450" s="26"/>
      <c r="BS1450" s="24"/>
      <c r="BT1450" s="24"/>
      <c r="BU1450" s="24"/>
      <c r="BV1450" s="24"/>
      <c r="BW1450" s="24"/>
      <c r="BX1450" s="26">
        <f>VLOOKUP(A1450,'[5]instrumentacion (486)'!$A$1:$U$494,19,0)</f>
        <v>1631700</v>
      </c>
      <c r="BY1450" s="26">
        <f>VLOOKUP(A1450,'[5]instrumentacion (486)'!$A$1:$U$494,20,0)</f>
        <v>310023</v>
      </c>
      <c r="BZ1450" s="26">
        <f t="shared" si="142"/>
        <v>1941723</v>
      </c>
      <c r="CA1450" s="24"/>
      <c r="CB1450" s="26"/>
      <c r="CC1450" s="26"/>
      <c r="CD1450" s="26"/>
      <c r="CE1450" s="24"/>
      <c r="CF1450" s="26">
        <v>656000</v>
      </c>
      <c r="CG1450" s="26">
        <v>124640</v>
      </c>
      <c r="CH1450" s="26">
        <f t="shared" si="141"/>
        <v>780640</v>
      </c>
      <c r="CI1450" s="24"/>
      <c r="CJ1450" s="26"/>
      <c r="CK1450" s="26"/>
      <c r="CL1450" s="26"/>
      <c r="CM1450" s="24"/>
      <c r="CN1450" s="26"/>
      <c r="CO1450" s="26"/>
      <c r="CP1450" s="26"/>
      <c r="CQ1450" s="24"/>
      <c r="CR1450" s="26"/>
      <c r="CS1450" s="26"/>
      <c r="CT1450" s="26"/>
      <c r="CU1450" s="24"/>
      <c r="CV1450" s="26"/>
      <c r="CW1450" s="26"/>
      <c r="CX1450" s="26"/>
      <c r="CY1450" s="46"/>
      <c r="CZ1450" s="28"/>
      <c r="DA1450" s="28"/>
      <c r="DB1450" s="35"/>
      <c r="DE1450" s="31">
        <f t="shared" si="138"/>
        <v>1517845</v>
      </c>
    </row>
    <row r="1451" spans="1:109" ht="22.5" x14ac:dyDescent="0.25">
      <c r="A1451" s="18">
        <v>1818</v>
      </c>
      <c r="B1451" s="38" t="s">
        <v>1648</v>
      </c>
      <c r="C1451" s="33" t="s">
        <v>43</v>
      </c>
      <c r="D1451" s="40">
        <v>2</v>
      </c>
      <c r="E1451" s="22">
        <v>2</v>
      </c>
      <c r="F1451" s="22" t="s">
        <v>1473</v>
      </c>
      <c r="G1451" s="22" t="s">
        <v>1474</v>
      </c>
      <c r="H1451" s="22"/>
      <c r="I1451" s="22"/>
      <c r="J1451" s="22"/>
      <c r="K1451" s="22"/>
      <c r="L1451" s="23"/>
      <c r="M1451" s="23"/>
      <c r="N1451" s="22"/>
      <c r="O1451" s="22"/>
      <c r="P1451" s="22"/>
      <c r="Q1451" s="22"/>
      <c r="R1451" s="24"/>
      <c r="S1451" s="24"/>
      <c r="T1451" s="24"/>
      <c r="U1451" s="24"/>
      <c r="V1451" s="24"/>
      <c r="W1451" s="24"/>
      <c r="X1451" s="26"/>
      <c r="Y1451" s="26"/>
      <c r="Z1451" s="26"/>
      <c r="AA1451" s="24"/>
      <c r="AB1451" s="24"/>
      <c r="AC1451" s="24"/>
      <c r="AD1451" s="24"/>
      <c r="AE1451" s="24"/>
      <c r="AF1451" s="24"/>
      <c r="AG1451" s="24"/>
      <c r="AH1451" s="24"/>
      <c r="AI1451" s="24"/>
      <c r="AJ1451" s="24"/>
      <c r="AK1451" s="24"/>
      <c r="AL1451" s="24"/>
      <c r="AM1451" s="24"/>
      <c r="AN1451" s="26"/>
      <c r="AO1451" s="26"/>
      <c r="AP1451" s="26"/>
      <c r="AQ1451" s="24"/>
      <c r="AR1451" s="26"/>
      <c r="AS1451" s="26"/>
      <c r="AT1451" s="26"/>
      <c r="AU1451" s="24"/>
      <c r="AV1451" s="24"/>
      <c r="AW1451" s="24"/>
      <c r="AX1451" s="24"/>
      <c r="AY1451" s="24"/>
      <c r="AZ1451" s="26"/>
      <c r="BA1451" s="26"/>
      <c r="BB1451" s="26"/>
      <c r="BC1451" s="24"/>
      <c r="BD1451" s="26"/>
      <c r="BE1451" s="26"/>
      <c r="BF1451" s="26"/>
      <c r="BG1451" s="24"/>
      <c r="BH1451" s="26">
        <v>1275500</v>
      </c>
      <c r="BI1451" s="26">
        <v>242345</v>
      </c>
      <c r="BJ1451" s="26">
        <f t="shared" si="139"/>
        <v>1517845</v>
      </c>
      <c r="BK1451" s="24"/>
      <c r="BL1451" s="26"/>
      <c r="BM1451" s="26"/>
      <c r="BN1451" s="26"/>
      <c r="BO1451" s="24"/>
      <c r="BP1451" s="26"/>
      <c r="BQ1451" s="26"/>
      <c r="BR1451" s="26"/>
      <c r="BS1451" s="24"/>
      <c r="BT1451" s="24"/>
      <c r="BU1451" s="24"/>
      <c r="BV1451" s="24"/>
      <c r="BW1451" s="24"/>
      <c r="BX1451" s="26">
        <f>VLOOKUP(A1451,'[5]instrumentacion (486)'!$A$1:$U$494,19,0)</f>
        <v>1631700</v>
      </c>
      <c r="BY1451" s="26">
        <f>VLOOKUP(A1451,'[5]instrumentacion (486)'!$A$1:$U$494,20,0)</f>
        <v>310023</v>
      </c>
      <c r="BZ1451" s="26">
        <f t="shared" si="142"/>
        <v>1941723</v>
      </c>
      <c r="CA1451" s="24"/>
      <c r="CB1451" s="26"/>
      <c r="CC1451" s="26"/>
      <c r="CD1451" s="26"/>
      <c r="CE1451" s="24"/>
      <c r="CF1451" s="26">
        <v>567000</v>
      </c>
      <c r="CG1451" s="26">
        <v>107730</v>
      </c>
      <c r="CH1451" s="26">
        <f t="shared" si="141"/>
        <v>674730</v>
      </c>
      <c r="CI1451" s="24"/>
      <c r="CJ1451" s="26"/>
      <c r="CK1451" s="26"/>
      <c r="CL1451" s="26"/>
      <c r="CM1451" s="24"/>
      <c r="CN1451" s="26"/>
      <c r="CO1451" s="26"/>
      <c r="CP1451" s="26"/>
      <c r="CQ1451" s="24"/>
      <c r="CR1451" s="26"/>
      <c r="CS1451" s="26"/>
      <c r="CT1451" s="26"/>
      <c r="CU1451" s="24"/>
      <c r="CV1451" s="26"/>
      <c r="CW1451" s="26"/>
      <c r="CX1451" s="26"/>
      <c r="CY1451" s="46"/>
      <c r="CZ1451" s="28"/>
      <c r="DA1451" s="28"/>
      <c r="DB1451" s="35"/>
      <c r="DE1451" s="31">
        <f t="shared" si="138"/>
        <v>1517845</v>
      </c>
    </row>
    <row r="1452" spans="1:109" ht="22.5" x14ac:dyDescent="0.25">
      <c r="A1452" s="36">
        <v>1819</v>
      </c>
      <c r="B1452" s="38" t="s">
        <v>1649</v>
      </c>
      <c r="C1452" s="33" t="s">
        <v>43</v>
      </c>
      <c r="D1452" s="40">
        <v>2</v>
      </c>
      <c r="E1452" s="22">
        <v>2</v>
      </c>
      <c r="F1452" s="22" t="s">
        <v>1473</v>
      </c>
      <c r="G1452" s="22" t="s">
        <v>1474</v>
      </c>
      <c r="H1452" s="22"/>
      <c r="I1452" s="22"/>
      <c r="J1452" s="22"/>
      <c r="K1452" s="22"/>
      <c r="L1452" s="23"/>
      <c r="M1452" s="23"/>
      <c r="N1452" s="22"/>
      <c r="O1452" s="22"/>
      <c r="P1452" s="22"/>
      <c r="Q1452" s="22"/>
      <c r="R1452" s="24"/>
      <c r="S1452" s="24"/>
      <c r="T1452" s="24"/>
      <c r="U1452" s="24"/>
      <c r="V1452" s="24"/>
      <c r="W1452" s="24"/>
      <c r="X1452" s="26"/>
      <c r="Y1452" s="26"/>
      <c r="Z1452" s="26"/>
      <c r="AA1452" s="24"/>
      <c r="AB1452" s="24"/>
      <c r="AC1452" s="24"/>
      <c r="AD1452" s="24"/>
      <c r="AE1452" s="24"/>
      <c r="AF1452" s="24"/>
      <c r="AG1452" s="24"/>
      <c r="AH1452" s="24"/>
      <c r="AI1452" s="24"/>
      <c r="AJ1452" s="24"/>
      <c r="AK1452" s="24"/>
      <c r="AL1452" s="24"/>
      <c r="AM1452" s="24"/>
      <c r="AN1452" s="26"/>
      <c r="AO1452" s="26"/>
      <c r="AP1452" s="26"/>
      <c r="AQ1452" s="24"/>
      <c r="AR1452" s="26"/>
      <c r="AS1452" s="26"/>
      <c r="AT1452" s="26"/>
      <c r="AU1452" s="24"/>
      <c r="AV1452" s="24"/>
      <c r="AW1452" s="24"/>
      <c r="AX1452" s="24"/>
      <c r="AY1452" s="24"/>
      <c r="AZ1452" s="26"/>
      <c r="BA1452" s="26"/>
      <c r="BB1452" s="26"/>
      <c r="BC1452" s="24"/>
      <c r="BD1452" s="26"/>
      <c r="BE1452" s="26"/>
      <c r="BF1452" s="26"/>
      <c r="BG1452" s="24"/>
      <c r="BH1452" s="26">
        <v>1275500</v>
      </c>
      <c r="BI1452" s="26">
        <v>242345</v>
      </c>
      <c r="BJ1452" s="26">
        <f t="shared" si="139"/>
        <v>1517845</v>
      </c>
      <c r="BK1452" s="24"/>
      <c r="BL1452" s="26"/>
      <c r="BM1452" s="26"/>
      <c r="BN1452" s="26"/>
      <c r="BO1452" s="24"/>
      <c r="BP1452" s="26"/>
      <c r="BQ1452" s="26"/>
      <c r="BR1452" s="26"/>
      <c r="BS1452" s="24"/>
      <c r="BT1452" s="24"/>
      <c r="BU1452" s="24"/>
      <c r="BV1452" s="24"/>
      <c r="BW1452" s="24"/>
      <c r="BX1452" s="26">
        <f>VLOOKUP(A1452,'[5]instrumentacion (486)'!$A$1:$U$494,19,0)</f>
        <v>1631700</v>
      </c>
      <c r="BY1452" s="26">
        <f>VLOOKUP(A1452,'[5]instrumentacion (486)'!$A$1:$U$494,20,0)</f>
        <v>310023</v>
      </c>
      <c r="BZ1452" s="26">
        <f t="shared" si="142"/>
        <v>1941723</v>
      </c>
      <c r="CA1452" s="24"/>
      <c r="CB1452" s="26"/>
      <c r="CC1452" s="26"/>
      <c r="CD1452" s="26"/>
      <c r="CE1452" s="24"/>
      <c r="CF1452" s="26"/>
      <c r="CG1452" s="26"/>
      <c r="CH1452" s="26"/>
      <c r="CI1452" s="24"/>
      <c r="CJ1452" s="26"/>
      <c r="CK1452" s="26"/>
      <c r="CL1452" s="26"/>
      <c r="CM1452" s="24"/>
      <c r="CN1452" s="26"/>
      <c r="CO1452" s="26"/>
      <c r="CP1452" s="26"/>
      <c r="CQ1452" s="24"/>
      <c r="CR1452" s="26"/>
      <c r="CS1452" s="26"/>
      <c r="CT1452" s="26"/>
      <c r="CU1452" s="24"/>
      <c r="CV1452" s="26"/>
      <c r="CW1452" s="26"/>
      <c r="CX1452" s="26"/>
      <c r="CY1452" s="46"/>
      <c r="CZ1452" s="28"/>
      <c r="DA1452" s="28"/>
      <c r="DB1452" s="35"/>
      <c r="DE1452" s="31">
        <f t="shared" si="138"/>
        <v>1729784</v>
      </c>
    </row>
    <row r="1453" spans="1:109" ht="22.5" x14ac:dyDescent="0.25">
      <c r="A1453" s="18">
        <v>1820</v>
      </c>
      <c r="B1453" s="38" t="s">
        <v>1650</v>
      </c>
      <c r="C1453" s="33" t="s">
        <v>43</v>
      </c>
      <c r="D1453" s="40">
        <v>2</v>
      </c>
      <c r="E1453" s="22">
        <v>2</v>
      </c>
      <c r="F1453" s="22" t="s">
        <v>1473</v>
      </c>
      <c r="G1453" s="22" t="s">
        <v>1474</v>
      </c>
      <c r="H1453" s="22"/>
      <c r="I1453" s="22"/>
      <c r="J1453" s="22"/>
      <c r="K1453" s="22"/>
      <c r="L1453" s="23"/>
      <c r="M1453" s="23"/>
      <c r="N1453" s="22"/>
      <c r="O1453" s="22"/>
      <c r="P1453" s="22"/>
      <c r="Q1453" s="22"/>
      <c r="R1453" s="24"/>
      <c r="S1453" s="24"/>
      <c r="T1453" s="24"/>
      <c r="U1453" s="24"/>
      <c r="V1453" s="24"/>
      <c r="W1453" s="24"/>
      <c r="X1453" s="26"/>
      <c r="Y1453" s="26"/>
      <c r="Z1453" s="26"/>
      <c r="AA1453" s="24"/>
      <c r="AB1453" s="24"/>
      <c r="AC1453" s="24"/>
      <c r="AD1453" s="24"/>
      <c r="AE1453" s="24"/>
      <c r="AF1453" s="24"/>
      <c r="AG1453" s="24"/>
      <c r="AH1453" s="24"/>
      <c r="AI1453" s="24"/>
      <c r="AJ1453" s="24"/>
      <c r="AK1453" s="24"/>
      <c r="AL1453" s="24"/>
      <c r="AM1453" s="24"/>
      <c r="AN1453" s="26"/>
      <c r="AO1453" s="26"/>
      <c r="AP1453" s="26"/>
      <c r="AQ1453" s="24"/>
      <c r="AR1453" s="26"/>
      <c r="AS1453" s="26"/>
      <c r="AT1453" s="26"/>
      <c r="AU1453" s="24"/>
      <c r="AV1453" s="24"/>
      <c r="AW1453" s="24"/>
      <c r="AX1453" s="24"/>
      <c r="AY1453" s="24"/>
      <c r="AZ1453" s="26"/>
      <c r="BA1453" s="26"/>
      <c r="BB1453" s="26"/>
      <c r="BC1453" s="24"/>
      <c r="BD1453" s="26"/>
      <c r="BE1453" s="26"/>
      <c r="BF1453" s="26"/>
      <c r="BG1453" s="24"/>
      <c r="BH1453" s="26">
        <v>1275500</v>
      </c>
      <c r="BI1453" s="26">
        <v>242345</v>
      </c>
      <c r="BJ1453" s="26">
        <f t="shared" si="139"/>
        <v>1517845</v>
      </c>
      <c r="BK1453" s="24"/>
      <c r="BL1453" s="26"/>
      <c r="BM1453" s="26"/>
      <c r="BN1453" s="26"/>
      <c r="BO1453" s="24"/>
      <c r="BP1453" s="26"/>
      <c r="BQ1453" s="26"/>
      <c r="BR1453" s="26"/>
      <c r="BS1453" s="24"/>
      <c r="BT1453" s="24"/>
      <c r="BU1453" s="24"/>
      <c r="BV1453" s="24"/>
      <c r="BW1453" s="24"/>
      <c r="BX1453" s="26">
        <f>VLOOKUP(A1453,'[5]instrumentacion (486)'!$A$1:$U$494,19,0)</f>
        <v>1631700</v>
      </c>
      <c r="BY1453" s="26">
        <f>VLOOKUP(A1453,'[5]instrumentacion (486)'!$A$1:$U$494,20,0)</f>
        <v>310023</v>
      </c>
      <c r="BZ1453" s="26">
        <f t="shared" si="142"/>
        <v>1941723</v>
      </c>
      <c r="CA1453" s="24"/>
      <c r="CB1453" s="26"/>
      <c r="CC1453" s="26"/>
      <c r="CD1453" s="26"/>
      <c r="CE1453" s="24"/>
      <c r="CF1453" s="26"/>
      <c r="CG1453" s="26"/>
      <c r="CH1453" s="26"/>
      <c r="CI1453" s="24"/>
      <c r="CJ1453" s="26"/>
      <c r="CK1453" s="26"/>
      <c r="CL1453" s="26"/>
      <c r="CM1453" s="24"/>
      <c r="CN1453" s="26"/>
      <c r="CO1453" s="26"/>
      <c r="CP1453" s="26"/>
      <c r="CQ1453" s="24"/>
      <c r="CR1453" s="26"/>
      <c r="CS1453" s="26"/>
      <c r="CT1453" s="26"/>
      <c r="CU1453" s="24"/>
      <c r="CV1453" s="26"/>
      <c r="CW1453" s="26"/>
      <c r="CX1453" s="26"/>
      <c r="CY1453" s="46"/>
      <c r="CZ1453" s="28"/>
      <c r="DA1453" s="28"/>
      <c r="DB1453" s="35"/>
      <c r="DE1453" s="31">
        <f t="shared" si="138"/>
        <v>1729784</v>
      </c>
    </row>
    <row r="1454" spans="1:109" ht="22.5" x14ac:dyDescent="0.25">
      <c r="A1454" s="18">
        <v>1821</v>
      </c>
      <c r="B1454" s="38" t="s">
        <v>1651</v>
      </c>
      <c r="C1454" s="33" t="s">
        <v>43</v>
      </c>
      <c r="D1454" s="40">
        <v>2</v>
      </c>
      <c r="E1454" s="22">
        <v>2</v>
      </c>
      <c r="F1454" s="22" t="s">
        <v>1473</v>
      </c>
      <c r="G1454" s="22" t="s">
        <v>1474</v>
      </c>
      <c r="H1454" s="22"/>
      <c r="I1454" s="22"/>
      <c r="J1454" s="22"/>
      <c r="K1454" s="22"/>
      <c r="L1454" s="23"/>
      <c r="M1454" s="23"/>
      <c r="N1454" s="22"/>
      <c r="O1454" s="22"/>
      <c r="P1454" s="22"/>
      <c r="Q1454" s="22"/>
      <c r="R1454" s="24"/>
      <c r="S1454" s="24"/>
      <c r="T1454" s="24"/>
      <c r="U1454" s="24"/>
      <c r="V1454" s="24"/>
      <c r="W1454" s="24"/>
      <c r="X1454" s="26"/>
      <c r="Y1454" s="26"/>
      <c r="Z1454" s="26"/>
      <c r="AA1454" s="24"/>
      <c r="AB1454" s="24"/>
      <c r="AC1454" s="24"/>
      <c r="AD1454" s="24"/>
      <c r="AE1454" s="24"/>
      <c r="AF1454" s="24"/>
      <c r="AG1454" s="24"/>
      <c r="AH1454" s="24"/>
      <c r="AI1454" s="24"/>
      <c r="AJ1454" s="24"/>
      <c r="AK1454" s="24"/>
      <c r="AL1454" s="24"/>
      <c r="AM1454" s="24"/>
      <c r="AN1454" s="26"/>
      <c r="AO1454" s="26"/>
      <c r="AP1454" s="26"/>
      <c r="AQ1454" s="24"/>
      <c r="AR1454" s="26"/>
      <c r="AS1454" s="26"/>
      <c r="AT1454" s="26"/>
      <c r="AU1454" s="24"/>
      <c r="AV1454" s="24"/>
      <c r="AW1454" s="24"/>
      <c r="AX1454" s="24"/>
      <c r="AY1454" s="24"/>
      <c r="AZ1454" s="26"/>
      <c r="BA1454" s="26"/>
      <c r="BB1454" s="26"/>
      <c r="BC1454" s="24"/>
      <c r="BD1454" s="26"/>
      <c r="BE1454" s="26"/>
      <c r="BF1454" s="26"/>
      <c r="BG1454" s="24"/>
      <c r="BH1454" s="26">
        <v>1275500</v>
      </c>
      <c r="BI1454" s="26">
        <v>242345</v>
      </c>
      <c r="BJ1454" s="26">
        <f t="shared" si="139"/>
        <v>1517845</v>
      </c>
      <c r="BK1454" s="24"/>
      <c r="BL1454" s="26"/>
      <c r="BM1454" s="26"/>
      <c r="BN1454" s="26"/>
      <c r="BO1454" s="24"/>
      <c r="BP1454" s="26"/>
      <c r="BQ1454" s="26"/>
      <c r="BR1454" s="26"/>
      <c r="BS1454" s="24"/>
      <c r="BT1454" s="24"/>
      <c r="BU1454" s="24"/>
      <c r="BV1454" s="24"/>
      <c r="BW1454" s="24"/>
      <c r="BX1454" s="26">
        <f>VLOOKUP(A1454,'[5]instrumentacion (486)'!$A$1:$U$494,19,0)</f>
        <v>1631700</v>
      </c>
      <c r="BY1454" s="26">
        <f>VLOOKUP(A1454,'[5]instrumentacion (486)'!$A$1:$U$494,20,0)</f>
        <v>310023</v>
      </c>
      <c r="BZ1454" s="26">
        <f t="shared" si="142"/>
        <v>1941723</v>
      </c>
      <c r="CA1454" s="24"/>
      <c r="CB1454" s="26"/>
      <c r="CC1454" s="26"/>
      <c r="CD1454" s="26"/>
      <c r="CE1454" s="24"/>
      <c r="CF1454" s="26">
        <v>656000</v>
      </c>
      <c r="CG1454" s="26">
        <v>124640</v>
      </c>
      <c r="CH1454" s="26">
        <f t="shared" si="141"/>
        <v>780640</v>
      </c>
      <c r="CI1454" s="24"/>
      <c r="CJ1454" s="26"/>
      <c r="CK1454" s="26"/>
      <c r="CL1454" s="26"/>
      <c r="CM1454" s="24"/>
      <c r="CN1454" s="26"/>
      <c r="CO1454" s="26"/>
      <c r="CP1454" s="26"/>
      <c r="CQ1454" s="24"/>
      <c r="CR1454" s="26"/>
      <c r="CS1454" s="26"/>
      <c r="CT1454" s="26"/>
      <c r="CU1454" s="24"/>
      <c r="CV1454" s="26"/>
      <c r="CW1454" s="26"/>
      <c r="CX1454" s="26"/>
      <c r="CY1454" s="46"/>
      <c r="CZ1454" s="28"/>
      <c r="DA1454" s="28"/>
      <c r="DB1454" s="35"/>
      <c r="DE1454" s="31">
        <f t="shared" si="138"/>
        <v>1517845</v>
      </c>
    </row>
    <row r="1455" spans="1:109" ht="22.5" x14ac:dyDescent="0.25">
      <c r="A1455" s="36">
        <v>1822</v>
      </c>
      <c r="B1455" s="38" t="s">
        <v>1652</v>
      </c>
      <c r="C1455" s="33" t="s">
        <v>43</v>
      </c>
      <c r="D1455" s="40">
        <v>2</v>
      </c>
      <c r="E1455" s="22">
        <v>2</v>
      </c>
      <c r="F1455" s="22" t="s">
        <v>1473</v>
      </c>
      <c r="G1455" s="22" t="s">
        <v>1474</v>
      </c>
      <c r="H1455" s="22"/>
      <c r="I1455" s="22"/>
      <c r="J1455" s="22"/>
      <c r="K1455" s="22"/>
      <c r="L1455" s="23"/>
      <c r="M1455" s="23"/>
      <c r="N1455" s="22"/>
      <c r="O1455" s="22"/>
      <c r="P1455" s="22"/>
      <c r="Q1455" s="22"/>
      <c r="R1455" s="24"/>
      <c r="S1455" s="24"/>
      <c r="T1455" s="24"/>
      <c r="U1455" s="24"/>
      <c r="V1455" s="24"/>
      <c r="W1455" s="24"/>
      <c r="X1455" s="26"/>
      <c r="Y1455" s="26"/>
      <c r="Z1455" s="26"/>
      <c r="AA1455" s="24"/>
      <c r="AB1455" s="24"/>
      <c r="AC1455" s="24"/>
      <c r="AD1455" s="24"/>
      <c r="AE1455" s="24"/>
      <c r="AF1455" s="24"/>
      <c r="AG1455" s="24"/>
      <c r="AH1455" s="24"/>
      <c r="AI1455" s="24"/>
      <c r="AJ1455" s="24"/>
      <c r="AK1455" s="24"/>
      <c r="AL1455" s="24"/>
      <c r="AM1455" s="24"/>
      <c r="AN1455" s="26"/>
      <c r="AO1455" s="26"/>
      <c r="AP1455" s="26"/>
      <c r="AQ1455" s="24"/>
      <c r="AR1455" s="26"/>
      <c r="AS1455" s="26"/>
      <c r="AT1455" s="26"/>
      <c r="AU1455" s="24"/>
      <c r="AV1455" s="24"/>
      <c r="AW1455" s="24"/>
      <c r="AX1455" s="24"/>
      <c r="AY1455" s="24"/>
      <c r="AZ1455" s="26"/>
      <c r="BA1455" s="26"/>
      <c r="BB1455" s="26"/>
      <c r="BC1455" s="24"/>
      <c r="BD1455" s="26"/>
      <c r="BE1455" s="26"/>
      <c r="BF1455" s="26"/>
      <c r="BG1455" s="24"/>
      <c r="BH1455" s="26">
        <v>1275500</v>
      </c>
      <c r="BI1455" s="26">
        <v>242345</v>
      </c>
      <c r="BJ1455" s="26">
        <f t="shared" si="139"/>
        <v>1517845</v>
      </c>
      <c r="BK1455" s="24"/>
      <c r="BL1455" s="26"/>
      <c r="BM1455" s="26"/>
      <c r="BN1455" s="26"/>
      <c r="BO1455" s="24"/>
      <c r="BP1455" s="26"/>
      <c r="BQ1455" s="26"/>
      <c r="BR1455" s="26"/>
      <c r="BS1455" s="24"/>
      <c r="BT1455" s="24"/>
      <c r="BU1455" s="24"/>
      <c r="BV1455" s="24"/>
      <c r="BW1455" s="24"/>
      <c r="BX1455" s="26">
        <f>VLOOKUP(A1455,'[5]instrumentacion (486)'!$A$1:$U$494,19,0)</f>
        <v>1631700</v>
      </c>
      <c r="BY1455" s="26">
        <f>VLOOKUP(A1455,'[5]instrumentacion (486)'!$A$1:$U$494,20,0)</f>
        <v>310023</v>
      </c>
      <c r="BZ1455" s="26">
        <f t="shared" si="142"/>
        <v>1941723</v>
      </c>
      <c r="CA1455" s="24"/>
      <c r="CB1455" s="26"/>
      <c r="CC1455" s="26"/>
      <c r="CD1455" s="26"/>
      <c r="CE1455" s="24"/>
      <c r="CF1455" s="26"/>
      <c r="CG1455" s="26"/>
      <c r="CH1455" s="26"/>
      <c r="CI1455" s="24"/>
      <c r="CJ1455" s="26"/>
      <c r="CK1455" s="26"/>
      <c r="CL1455" s="26"/>
      <c r="CM1455" s="24"/>
      <c r="CN1455" s="26"/>
      <c r="CO1455" s="26"/>
      <c r="CP1455" s="26"/>
      <c r="CQ1455" s="24"/>
      <c r="CR1455" s="26"/>
      <c r="CS1455" s="26"/>
      <c r="CT1455" s="26"/>
      <c r="CU1455" s="24"/>
      <c r="CV1455" s="26"/>
      <c r="CW1455" s="26"/>
      <c r="CX1455" s="26"/>
      <c r="CY1455" s="46"/>
      <c r="CZ1455" s="28"/>
      <c r="DA1455" s="28"/>
      <c r="DB1455" s="35"/>
      <c r="DE1455" s="31">
        <f t="shared" si="138"/>
        <v>1729784</v>
      </c>
    </row>
    <row r="1456" spans="1:109" ht="22.5" x14ac:dyDescent="0.25">
      <c r="A1456" s="18">
        <v>1823</v>
      </c>
      <c r="B1456" s="38" t="s">
        <v>1653</v>
      </c>
      <c r="C1456" s="33" t="s">
        <v>43</v>
      </c>
      <c r="D1456" s="40">
        <v>2</v>
      </c>
      <c r="E1456" s="22">
        <v>2</v>
      </c>
      <c r="F1456" s="22" t="s">
        <v>1473</v>
      </c>
      <c r="G1456" s="22" t="s">
        <v>1474</v>
      </c>
      <c r="H1456" s="22"/>
      <c r="I1456" s="22"/>
      <c r="J1456" s="22"/>
      <c r="K1456" s="22"/>
      <c r="L1456" s="23"/>
      <c r="M1456" s="23"/>
      <c r="N1456" s="22"/>
      <c r="O1456" s="22"/>
      <c r="P1456" s="22"/>
      <c r="Q1456" s="22"/>
      <c r="R1456" s="24"/>
      <c r="S1456" s="24"/>
      <c r="T1456" s="24"/>
      <c r="U1456" s="24"/>
      <c r="V1456" s="24"/>
      <c r="W1456" s="24"/>
      <c r="X1456" s="26"/>
      <c r="Y1456" s="26"/>
      <c r="Z1456" s="26"/>
      <c r="AA1456" s="24"/>
      <c r="AB1456" s="24"/>
      <c r="AC1456" s="24"/>
      <c r="AD1456" s="24"/>
      <c r="AE1456" s="24"/>
      <c r="AF1456" s="24"/>
      <c r="AG1456" s="24"/>
      <c r="AH1456" s="24"/>
      <c r="AI1456" s="24"/>
      <c r="AJ1456" s="24"/>
      <c r="AK1456" s="24"/>
      <c r="AL1456" s="24"/>
      <c r="AM1456" s="24"/>
      <c r="AN1456" s="26"/>
      <c r="AO1456" s="26"/>
      <c r="AP1456" s="26"/>
      <c r="AQ1456" s="24"/>
      <c r="AR1456" s="26"/>
      <c r="AS1456" s="26"/>
      <c r="AT1456" s="26"/>
      <c r="AU1456" s="24"/>
      <c r="AV1456" s="24"/>
      <c r="AW1456" s="24"/>
      <c r="AX1456" s="24"/>
      <c r="AY1456" s="24"/>
      <c r="AZ1456" s="26"/>
      <c r="BA1456" s="26"/>
      <c r="BB1456" s="26"/>
      <c r="BC1456" s="24"/>
      <c r="BD1456" s="26"/>
      <c r="BE1456" s="26"/>
      <c r="BF1456" s="26"/>
      <c r="BG1456" s="24"/>
      <c r="BH1456" s="26">
        <v>1275500</v>
      </c>
      <c r="BI1456" s="26">
        <v>242345</v>
      </c>
      <c r="BJ1456" s="26">
        <f t="shared" si="139"/>
        <v>1517845</v>
      </c>
      <c r="BK1456" s="24"/>
      <c r="BL1456" s="26"/>
      <c r="BM1456" s="26"/>
      <c r="BN1456" s="26"/>
      <c r="BO1456" s="24"/>
      <c r="BP1456" s="26"/>
      <c r="BQ1456" s="26"/>
      <c r="BR1456" s="26"/>
      <c r="BS1456" s="24"/>
      <c r="BT1456" s="24"/>
      <c r="BU1456" s="24"/>
      <c r="BV1456" s="24"/>
      <c r="BW1456" s="24"/>
      <c r="BX1456" s="26">
        <f>VLOOKUP(A1456,'[5]instrumentacion (486)'!$A$1:$U$494,19,0)</f>
        <v>1631700</v>
      </c>
      <c r="BY1456" s="26">
        <f>VLOOKUP(A1456,'[5]instrumentacion (486)'!$A$1:$U$494,20,0)</f>
        <v>310023</v>
      </c>
      <c r="BZ1456" s="26">
        <f t="shared" si="142"/>
        <v>1941723</v>
      </c>
      <c r="CA1456" s="24"/>
      <c r="CB1456" s="26"/>
      <c r="CC1456" s="26"/>
      <c r="CD1456" s="26"/>
      <c r="CE1456" s="24"/>
      <c r="CF1456" s="26">
        <v>567000</v>
      </c>
      <c r="CG1456" s="26">
        <v>107730</v>
      </c>
      <c r="CH1456" s="26">
        <f t="shared" si="141"/>
        <v>674730</v>
      </c>
      <c r="CI1456" s="24"/>
      <c r="CJ1456" s="26"/>
      <c r="CK1456" s="26"/>
      <c r="CL1456" s="26"/>
      <c r="CM1456" s="24"/>
      <c r="CN1456" s="26"/>
      <c r="CO1456" s="26"/>
      <c r="CP1456" s="26"/>
      <c r="CQ1456" s="24"/>
      <c r="CR1456" s="26"/>
      <c r="CS1456" s="26"/>
      <c r="CT1456" s="26"/>
      <c r="CU1456" s="24"/>
      <c r="CV1456" s="26"/>
      <c r="CW1456" s="26"/>
      <c r="CX1456" s="26"/>
      <c r="CY1456" s="46"/>
      <c r="CZ1456" s="28"/>
      <c r="DA1456" s="28"/>
      <c r="DB1456" s="35"/>
      <c r="DE1456" s="31">
        <f t="shared" si="138"/>
        <v>1517845</v>
      </c>
    </row>
    <row r="1457" spans="1:109" ht="22.5" x14ac:dyDescent="0.25">
      <c r="A1457" s="18">
        <v>1824</v>
      </c>
      <c r="B1457" s="38" t="s">
        <v>1654</v>
      </c>
      <c r="C1457" s="33" t="s">
        <v>43</v>
      </c>
      <c r="D1457" s="40">
        <v>2</v>
      </c>
      <c r="E1457" s="22">
        <v>2</v>
      </c>
      <c r="F1457" s="22" t="s">
        <v>1473</v>
      </c>
      <c r="G1457" s="22" t="s">
        <v>1474</v>
      </c>
      <c r="H1457" s="22"/>
      <c r="I1457" s="22"/>
      <c r="J1457" s="22"/>
      <c r="K1457" s="22"/>
      <c r="L1457" s="23"/>
      <c r="M1457" s="23"/>
      <c r="N1457" s="22"/>
      <c r="O1457" s="22"/>
      <c r="P1457" s="22"/>
      <c r="Q1457" s="22"/>
      <c r="R1457" s="24"/>
      <c r="S1457" s="24"/>
      <c r="T1457" s="24"/>
      <c r="U1457" s="24"/>
      <c r="V1457" s="24"/>
      <c r="W1457" s="24"/>
      <c r="X1457" s="26"/>
      <c r="Y1457" s="26"/>
      <c r="Z1457" s="26"/>
      <c r="AA1457" s="24"/>
      <c r="AB1457" s="24"/>
      <c r="AC1457" s="24"/>
      <c r="AD1457" s="24"/>
      <c r="AE1457" s="24"/>
      <c r="AF1457" s="24"/>
      <c r="AG1457" s="24"/>
      <c r="AH1457" s="24"/>
      <c r="AI1457" s="24"/>
      <c r="AJ1457" s="24"/>
      <c r="AK1457" s="24"/>
      <c r="AL1457" s="24"/>
      <c r="AM1457" s="24"/>
      <c r="AN1457" s="26"/>
      <c r="AO1457" s="26"/>
      <c r="AP1457" s="26"/>
      <c r="AQ1457" s="24"/>
      <c r="AR1457" s="26"/>
      <c r="AS1457" s="26"/>
      <c r="AT1457" s="26"/>
      <c r="AU1457" s="24"/>
      <c r="AV1457" s="24"/>
      <c r="AW1457" s="24"/>
      <c r="AX1457" s="24"/>
      <c r="AY1457" s="24"/>
      <c r="AZ1457" s="26"/>
      <c r="BA1457" s="26"/>
      <c r="BB1457" s="26"/>
      <c r="BC1457" s="24"/>
      <c r="BD1457" s="26"/>
      <c r="BE1457" s="26"/>
      <c r="BF1457" s="26"/>
      <c r="BG1457" s="24"/>
      <c r="BH1457" s="26">
        <v>1275500</v>
      </c>
      <c r="BI1457" s="26">
        <v>242345</v>
      </c>
      <c r="BJ1457" s="26">
        <f t="shared" si="139"/>
        <v>1517845</v>
      </c>
      <c r="BK1457" s="24"/>
      <c r="BL1457" s="26"/>
      <c r="BM1457" s="26"/>
      <c r="BN1457" s="26"/>
      <c r="BO1457" s="24"/>
      <c r="BP1457" s="26"/>
      <c r="BQ1457" s="26"/>
      <c r="BR1457" s="26"/>
      <c r="BS1457" s="24"/>
      <c r="BT1457" s="24"/>
      <c r="BU1457" s="24"/>
      <c r="BV1457" s="24"/>
      <c r="BW1457" s="24"/>
      <c r="BX1457" s="26"/>
      <c r="BY1457" s="26"/>
      <c r="BZ1457" s="26"/>
      <c r="CA1457" s="24"/>
      <c r="CB1457" s="26"/>
      <c r="CC1457" s="26"/>
      <c r="CD1457" s="26"/>
      <c r="CE1457" s="24"/>
      <c r="CF1457" s="26">
        <v>656000</v>
      </c>
      <c r="CG1457" s="26">
        <v>124640</v>
      </c>
      <c r="CH1457" s="26">
        <f t="shared" si="141"/>
        <v>780640</v>
      </c>
      <c r="CI1457" s="24"/>
      <c r="CJ1457" s="26"/>
      <c r="CK1457" s="26"/>
      <c r="CL1457" s="26"/>
      <c r="CM1457" s="24"/>
      <c r="CN1457" s="26"/>
      <c r="CO1457" s="26"/>
      <c r="CP1457" s="26"/>
      <c r="CQ1457" s="24"/>
      <c r="CR1457" s="26"/>
      <c r="CS1457" s="26"/>
      <c r="CT1457" s="26"/>
      <c r="CU1457" s="24"/>
      <c r="CV1457" s="26"/>
      <c r="CW1457" s="26"/>
      <c r="CX1457" s="26"/>
      <c r="CY1457" s="46"/>
      <c r="CZ1457" s="28"/>
      <c r="DA1457" s="28"/>
      <c r="DB1457" s="35"/>
      <c r="DE1457" s="31">
        <f t="shared" si="138"/>
        <v>1149242.5</v>
      </c>
    </row>
    <row r="1458" spans="1:109" ht="22.5" x14ac:dyDescent="0.25">
      <c r="A1458" s="36">
        <v>1825</v>
      </c>
      <c r="B1458" s="38" t="s">
        <v>1655</v>
      </c>
      <c r="C1458" s="33" t="s">
        <v>43</v>
      </c>
      <c r="D1458" s="40">
        <v>2</v>
      </c>
      <c r="E1458" s="22">
        <v>2</v>
      </c>
      <c r="F1458" s="22" t="s">
        <v>1473</v>
      </c>
      <c r="G1458" s="22" t="s">
        <v>1474</v>
      </c>
      <c r="H1458" s="22"/>
      <c r="I1458" s="22"/>
      <c r="J1458" s="22"/>
      <c r="K1458" s="22"/>
      <c r="L1458" s="23"/>
      <c r="M1458" s="23"/>
      <c r="N1458" s="22"/>
      <c r="O1458" s="22"/>
      <c r="P1458" s="22"/>
      <c r="Q1458" s="22"/>
      <c r="R1458" s="24"/>
      <c r="S1458" s="24"/>
      <c r="T1458" s="24"/>
      <c r="U1458" s="24"/>
      <c r="V1458" s="24"/>
      <c r="W1458" s="24"/>
      <c r="X1458" s="26"/>
      <c r="Y1458" s="26"/>
      <c r="Z1458" s="26"/>
      <c r="AA1458" s="24"/>
      <c r="AB1458" s="24"/>
      <c r="AC1458" s="24"/>
      <c r="AD1458" s="24"/>
      <c r="AE1458" s="24"/>
      <c r="AF1458" s="24"/>
      <c r="AG1458" s="24"/>
      <c r="AH1458" s="24"/>
      <c r="AI1458" s="24"/>
      <c r="AJ1458" s="24"/>
      <c r="AK1458" s="24"/>
      <c r="AL1458" s="24"/>
      <c r="AM1458" s="24"/>
      <c r="AN1458" s="26"/>
      <c r="AO1458" s="26"/>
      <c r="AP1458" s="26"/>
      <c r="AQ1458" s="24"/>
      <c r="AR1458" s="26"/>
      <c r="AS1458" s="26"/>
      <c r="AT1458" s="26"/>
      <c r="AU1458" s="24"/>
      <c r="AV1458" s="24"/>
      <c r="AW1458" s="24"/>
      <c r="AX1458" s="24"/>
      <c r="AY1458" s="24"/>
      <c r="AZ1458" s="26"/>
      <c r="BA1458" s="26"/>
      <c r="BB1458" s="26"/>
      <c r="BC1458" s="24"/>
      <c r="BD1458" s="26"/>
      <c r="BE1458" s="26"/>
      <c r="BF1458" s="26"/>
      <c r="BG1458" s="24"/>
      <c r="BH1458" s="26">
        <v>866500</v>
      </c>
      <c r="BI1458" s="26">
        <v>164635</v>
      </c>
      <c r="BJ1458" s="26">
        <f t="shared" si="139"/>
        <v>1031135</v>
      </c>
      <c r="BK1458" s="24"/>
      <c r="BL1458" s="26"/>
      <c r="BM1458" s="26"/>
      <c r="BN1458" s="26"/>
      <c r="BO1458" s="24"/>
      <c r="BP1458" s="26"/>
      <c r="BQ1458" s="26"/>
      <c r="BR1458" s="26"/>
      <c r="BS1458" s="24"/>
      <c r="BT1458" s="24"/>
      <c r="BU1458" s="24"/>
      <c r="BV1458" s="24"/>
      <c r="BW1458" s="24"/>
      <c r="BX1458" s="26"/>
      <c r="BY1458" s="26"/>
      <c r="BZ1458" s="26"/>
      <c r="CA1458" s="24"/>
      <c r="CB1458" s="26"/>
      <c r="CC1458" s="26"/>
      <c r="CD1458" s="26"/>
      <c r="CE1458" s="24"/>
      <c r="CF1458" s="26"/>
      <c r="CG1458" s="26"/>
      <c r="CH1458" s="26"/>
      <c r="CI1458" s="24"/>
      <c r="CJ1458" s="26"/>
      <c r="CK1458" s="26"/>
      <c r="CL1458" s="26"/>
      <c r="CM1458" s="24"/>
      <c r="CN1458" s="26"/>
      <c r="CO1458" s="26"/>
      <c r="CP1458" s="26"/>
      <c r="CQ1458" s="24"/>
      <c r="CR1458" s="26"/>
      <c r="CS1458" s="26"/>
      <c r="CT1458" s="26"/>
      <c r="CU1458" s="24"/>
      <c r="CV1458" s="26"/>
      <c r="CW1458" s="26"/>
      <c r="CX1458" s="26"/>
      <c r="CY1458" s="46"/>
      <c r="CZ1458" s="28"/>
      <c r="DA1458" s="28"/>
      <c r="DB1458" s="35"/>
      <c r="DE1458" s="31">
        <f t="shared" si="138"/>
        <v>1031135</v>
      </c>
    </row>
    <row r="1459" spans="1:109" ht="22.5" x14ac:dyDescent="0.25">
      <c r="A1459" s="18">
        <v>1826</v>
      </c>
      <c r="B1459" s="38" t="s">
        <v>1656</v>
      </c>
      <c r="C1459" s="33" t="s">
        <v>43</v>
      </c>
      <c r="D1459" s="40">
        <v>1</v>
      </c>
      <c r="E1459" s="22">
        <v>1</v>
      </c>
      <c r="F1459" s="22" t="s">
        <v>1473</v>
      </c>
      <c r="G1459" s="22" t="s">
        <v>1474</v>
      </c>
      <c r="H1459" s="22"/>
      <c r="I1459" s="22"/>
      <c r="J1459" s="22"/>
      <c r="K1459" s="22"/>
      <c r="L1459" s="23"/>
      <c r="M1459" s="23"/>
      <c r="N1459" s="22"/>
      <c r="O1459" s="22"/>
      <c r="P1459" s="22"/>
      <c r="Q1459" s="22"/>
      <c r="R1459" s="24"/>
      <c r="S1459" s="24"/>
      <c r="T1459" s="24"/>
      <c r="U1459" s="24"/>
      <c r="V1459" s="24"/>
      <c r="W1459" s="24"/>
      <c r="X1459" s="26"/>
      <c r="Y1459" s="26"/>
      <c r="Z1459" s="26"/>
      <c r="AA1459" s="24"/>
      <c r="AB1459" s="24"/>
      <c r="AC1459" s="24"/>
      <c r="AD1459" s="24"/>
      <c r="AE1459" s="24"/>
      <c r="AF1459" s="24"/>
      <c r="AG1459" s="24"/>
      <c r="AH1459" s="24"/>
      <c r="AI1459" s="24"/>
      <c r="AJ1459" s="24"/>
      <c r="AK1459" s="24"/>
      <c r="AL1459" s="24"/>
      <c r="AM1459" s="24"/>
      <c r="AN1459" s="26"/>
      <c r="AO1459" s="26"/>
      <c r="AP1459" s="26"/>
      <c r="AQ1459" s="24"/>
      <c r="AR1459" s="26"/>
      <c r="AS1459" s="26"/>
      <c r="AT1459" s="26"/>
      <c r="AU1459" s="24"/>
      <c r="AV1459" s="24"/>
      <c r="AW1459" s="24"/>
      <c r="AX1459" s="24"/>
      <c r="AY1459" s="24"/>
      <c r="AZ1459" s="26"/>
      <c r="BA1459" s="26"/>
      <c r="BB1459" s="26"/>
      <c r="BC1459" s="24"/>
      <c r="BD1459" s="26"/>
      <c r="BE1459" s="26"/>
      <c r="BF1459" s="26"/>
      <c r="BG1459" s="24"/>
      <c r="BH1459" s="26">
        <v>866500</v>
      </c>
      <c r="BI1459" s="26">
        <v>164635</v>
      </c>
      <c r="BJ1459" s="26">
        <f t="shared" si="139"/>
        <v>1031135</v>
      </c>
      <c r="BK1459" s="24"/>
      <c r="BL1459" s="26"/>
      <c r="BM1459" s="26"/>
      <c r="BN1459" s="26"/>
      <c r="BO1459" s="24"/>
      <c r="BP1459" s="26"/>
      <c r="BQ1459" s="26"/>
      <c r="BR1459" s="26"/>
      <c r="BS1459" s="24"/>
      <c r="BT1459" s="24"/>
      <c r="BU1459" s="24"/>
      <c r="BV1459" s="24"/>
      <c r="BW1459" s="24"/>
      <c r="BX1459" s="26"/>
      <c r="BY1459" s="26"/>
      <c r="BZ1459" s="26"/>
      <c r="CA1459" s="24"/>
      <c r="CB1459" s="26"/>
      <c r="CC1459" s="26"/>
      <c r="CD1459" s="26"/>
      <c r="CE1459" s="24"/>
      <c r="CF1459" s="26">
        <v>537000</v>
      </c>
      <c r="CG1459" s="26">
        <v>102030</v>
      </c>
      <c r="CH1459" s="26">
        <f t="shared" si="141"/>
        <v>639030</v>
      </c>
      <c r="CI1459" s="24"/>
      <c r="CJ1459" s="26"/>
      <c r="CK1459" s="26"/>
      <c r="CL1459" s="26"/>
      <c r="CM1459" s="24"/>
      <c r="CN1459" s="26"/>
      <c r="CO1459" s="26"/>
      <c r="CP1459" s="26"/>
      <c r="CQ1459" s="24"/>
      <c r="CR1459" s="26"/>
      <c r="CS1459" s="26"/>
      <c r="CT1459" s="26"/>
      <c r="CU1459" s="24"/>
      <c r="CV1459" s="26"/>
      <c r="CW1459" s="26"/>
      <c r="CX1459" s="26"/>
      <c r="CY1459" s="46"/>
      <c r="CZ1459" s="28"/>
      <c r="DA1459" s="28"/>
      <c r="DB1459" s="35"/>
      <c r="DE1459" s="31">
        <f t="shared" si="138"/>
        <v>835082.5</v>
      </c>
    </row>
    <row r="1460" spans="1:109" ht="22.5" x14ac:dyDescent="0.25">
      <c r="A1460" s="18">
        <v>1827</v>
      </c>
      <c r="B1460" s="38" t="s">
        <v>1657</v>
      </c>
      <c r="C1460" s="33" t="s">
        <v>43</v>
      </c>
      <c r="D1460" s="40">
        <v>2</v>
      </c>
      <c r="E1460" s="22">
        <v>2</v>
      </c>
      <c r="F1460" s="22" t="s">
        <v>1473</v>
      </c>
      <c r="G1460" s="22" t="s">
        <v>1474</v>
      </c>
      <c r="H1460" s="22"/>
      <c r="I1460" s="22"/>
      <c r="J1460" s="22"/>
      <c r="K1460" s="22"/>
      <c r="L1460" s="23"/>
      <c r="M1460" s="23"/>
      <c r="N1460" s="22"/>
      <c r="O1460" s="22"/>
      <c r="P1460" s="22"/>
      <c r="Q1460" s="22"/>
      <c r="R1460" s="24"/>
      <c r="S1460" s="24"/>
      <c r="T1460" s="24"/>
      <c r="U1460" s="24"/>
      <c r="V1460" s="24"/>
      <c r="W1460" s="24"/>
      <c r="X1460" s="26"/>
      <c r="Y1460" s="26"/>
      <c r="Z1460" s="26"/>
      <c r="AA1460" s="24"/>
      <c r="AB1460" s="24"/>
      <c r="AC1460" s="24"/>
      <c r="AD1460" s="24"/>
      <c r="AE1460" s="24"/>
      <c r="AF1460" s="24"/>
      <c r="AG1460" s="24"/>
      <c r="AH1460" s="24"/>
      <c r="AI1460" s="24"/>
      <c r="AJ1460" s="24"/>
      <c r="AK1460" s="24"/>
      <c r="AL1460" s="24"/>
      <c r="AM1460" s="24"/>
      <c r="AN1460" s="26"/>
      <c r="AO1460" s="26"/>
      <c r="AP1460" s="26"/>
      <c r="AQ1460" s="24"/>
      <c r="AR1460" s="26"/>
      <c r="AS1460" s="26"/>
      <c r="AT1460" s="26"/>
      <c r="AU1460" s="24"/>
      <c r="AV1460" s="24"/>
      <c r="AW1460" s="24"/>
      <c r="AX1460" s="24"/>
      <c r="AY1460" s="24"/>
      <c r="AZ1460" s="26"/>
      <c r="BA1460" s="26"/>
      <c r="BB1460" s="26"/>
      <c r="BC1460" s="24"/>
      <c r="BD1460" s="26"/>
      <c r="BE1460" s="26"/>
      <c r="BF1460" s="26"/>
      <c r="BG1460" s="24"/>
      <c r="BH1460" s="26">
        <v>1024100</v>
      </c>
      <c r="BI1460" s="26">
        <v>194579</v>
      </c>
      <c r="BJ1460" s="26">
        <f t="shared" si="139"/>
        <v>1218679</v>
      </c>
      <c r="BK1460" s="24"/>
      <c r="BL1460" s="26"/>
      <c r="BM1460" s="26"/>
      <c r="BN1460" s="26"/>
      <c r="BO1460" s="24"/>
      <c r="BP1460" s="26"/>
      <c r="BQ1460" s="26"/>
      <c r="BR1460" s="26"/>
      <c r="BS1460" s="24"/>
      <c r="BT1460" s="24"/>
      <c r="BU1460" s="24"/>
      <c r="BV1460" s="24"/>
      <c r="BW1460" s="24"/>
      <c r="BX1460" s="26"/>
      <c r="BY1460" s="26"/>
      <c r="BZ1460" s="26"/>
      <c r="CA1460" s="24"/>
      <c r="CB1460" s="26"/>
      <c r="CC1460" s="26"/>
      <c r="CD1460" s="26"/>
      <c r="CE1460" s="24"/>
      <c r="CF1460" s="26">
        <v>567000</v>
      </c>
      <c r="CG1460" s="26">
        <v>107730</v>
      </c>
      <c r="CH1460" s="26">
        <f t="shared" si="141"/>
        <v>674730</v>
      </c>
      <c r="CI1460" s="24"/>
      <c r="CJ1460" s="26"/>
      <c r="CK1460" s="26"/>
      <c r="CL1460" s="26"/>
      <c r="CM1460" s="24"/>
      <c r="CN1460" s="26"/>
      <c r="CO1460" s="26"/>
      <c r="CP1460" s="26"/>
      <c r="CQ1460" s="24"/>
      <c r="CR1460" s="26"/>
      <c r="CS1460" s="26"/>
      <c r="CT1460" s="26"/>
      <c r="CU1460" s="24"/>
      <c r="CV1460" s="26"/>
      <c r="CW1460" s="26"/>
      <c r="CX1460" s="26"/>
      <c r="CY1460" s="46"/>
      <c r="CZ1460" s="28"/>
      <c r="DA1460" s="28"/>
      <c r="DB1460" s="35"/>
      <c r="DE1460" s="31">
        <f t="shared" si="138"/>
        <v>946704.5</v>
      </c>
    </row>
    <row r="1461" spans="1:109" ht="22.5" x14ac:dyDescent="0.25">
      <c r="A1461" s="36">
        <v>1828</v>
      </c>
      <c r="B1461" s="38" t="s">
        <v>1658</v>
      </c>
      <c r="C1461" s="33" t="s">
        <v>43</v>
      </c>
      <c r="D1461" s="40">
        <v>2</v>
      </c>
      <c r="E1461" s="22">
        <v>2</v>
      </c>
      <c r="F1461" s="22" t="s">
        <v>1473</v>
      </c>
      <c r="G1461" s="22" t="s">
        <v>1474</v>
      </c>
      <c r="H1461" s="22"/>
      <c r="I1461" s="22"/>
      <c r="J1461" s="22"/>
      <c r="K1461" s="22"/>
      <c r="L1461" s="23"/>
      <c r="M1461" s="23"/>
      <c r="N1461" s="22"/>
      <c r="O1461" s="22"/>
      <c r="P1461" s="22"/>
      <c r="Q1461" s="22"/>
      <c r="R1461" s="24"/>
      <c r="S1461" s="24"/>
      <c r="T1461" s="24"/>
      <c r="U1461" s="24"/>
      <c r="V1461" s="24"/>
      <c r="W1461" s="24"/>
      <c r="X1461" s="26"/>
      <c r="Y1461" s="26"/>
      <c r="Z1461" s="26"/>
      <c r="AA1461" s="24"/>
      <c r="AB1461" s="24"/>
      <c r="AC1461" s="24"/>
      <c r="AD1461" s="24"/>
      <c r="AE1461" s="24"/>
      <c r="AF1461" s="24"/>
      <c r="AG1461" s="24"/>
      <c r="AH1461" s="24"/>
      <c r="AI1461" s="24"/>
      <c r="AJ1461" s="24"/>
      <c r="AK1461" s="24"/>
      <c r="AL1461" s="24"/>
      <c r="AM1461" s="24"/>
      <c r="AN1461" s="26"/>
      <c r="AO1461" s="26"/>
      <c r="AP1461" s="26"/>
      <c r="AQ1461" s="24"/>
      <c r="AR1461" s="26"/>
      <c r="AS1461" s="26"/>
      <c r="AT1461" s="26"/>
      <c r="AU1461" s="24"/>
      <c r="AV1461" s="24"/>
      <c r="AW1461" s="24"/>
      <c r="AX1461" s="24"/>
      <c r="AY1461" s="24"/>
      <c r="AZ1461" s="26"/>
      <c r="BA1461" s="26"/>
      <c r="BB1461" s="26"/>
      <c r="BC1461" s="24"/>
      <c r="BD1461" s="26"/>
      <c r="BE1461" s="26"/>
      <c r="BF1461" s="26"/>
      <c r="BG1461" s="24"/>
      <c r="BH1461" s="26">
        <v>1024100</v>
      </c>
      <c r="BI1461" s="26">
        <v>194579</v>
      </c>
      <c r="BJ1461" s="26">
        <f t="shared" si="139"/>
        <v>1218679</v>
      </c>
      <c r="BK1461" s="24"/>
      <c r="BL1461" s="26"/>
      <c r="BM1461" s="26"/>
      <c r="BN1461" s="26"/>
      <c r="BO1461" s="24"/>
      <c r="BP1461" s="26"/>
      <c r="BQ1461" s="26"/>
      <c r="BR1461" s="26"/>
      <c r="BS1461" s="24"/>
      <c r="BT1461" s="24"/>
      <c r="BU1461" s="24"/>
      <c r="BV1461" s="24"/>
      <c r="BW1461" s="24"/>
      <c r="BX1461" s="26"/>
      <c r="BY1461" s="26"/>
      <c r="BZ1461" s="26"/>
      <c r="CA1461" s="24"/>
      <c r="CB1461" s="26"/>
      <c r="CC1461" s="26"/>
      <c r="CD1461" s="26"/>
      <c r="CE1461" s="24"/>
      <c r="CF1461" s="26">
        <v>537000</v>
      </c>
      <c r="CG1461" s="26">
        <v>102030</v>
      </c>
      <c r="CH1461" s="26">
        <f t="shared" si="141"/>
        <v>639030</v>
      </c>
      <c r="CI1461" s="24"/>
      <c r="CJ1461" s="26"/>
      <c r="CK1461" s="26"/>
      <c r="CL1461" s="26"/>
      <c r="CM1461" s="24"/>
      <c r="CN1461" s="26"/>
      <c r="CO1461" s="26"/>
      <c r="CP1461" s="26"/>
      <c r="CQ1461" s="24"/>
      <c r="CR1461" s="26"/>
      <c r="CS1461" s="26"/>
      <c r="CT1461" s="26"/>
      <c r="CU1461" s="24"/>
      <c r="CV1461" s="26"/>
      <c r="CW1461" s="26"/>
      <c r="CX1461" s="26"/>
      <c r="CY1461" s="46"/>
      <c r="CZ1461" s="28"/>
      <c r="DA1461" s="28"/>
      <c r="DB1461" s="35"/>
      <c r="DE1461" s="31">
        <f t="shared" si="138"/>
        <v>928854.5</v>
      </c>
    </row>
    <row r="1462" spans="1:109" ht="22.5" x14ac:dyDescent="0.25">
      <c r="A1462" s="18">
        <v>1829</v>
      </c>
      <c r="B1462" s="38" t="s">
        <v>1659</v>
      </c>
      <c r="C1462" s="33" t="s">
        <v>43</v>
      </c>
      <c r="D1462" s="40">
        <v>2</v>
      </c>
      <c r="E1462" s="22">
        <v>2</v>
      </c>
      <c r="F1462" s="22" t="s">
        <v>1473</v>
      </c>
      <c r="G1462" s="22" t="s">
        <v>1474</v>
      </c>
      <c r="H1462" s="22"/>
      <c r="I1462" s="22"/>
      <c r="J1462" s="22"/>
      <c r="K1462" s="22"/>
      <c r="L1462" s="23"/>
      <c r="M1462" s="23"/>
      <c r="N1462" s="22"/>
      <c r="O1462" s="22"/>
      <c r="P1462" s="22"/>
      <c r="Q1462" s="22"/>
      <c r="R1462" s="24"/>
      <c r="S1462" s="24"/>
      <c r="T1462" s="24"/>
      <c r="U1462" s="24"/>
      <c r="V1462" s="24"/>
      <c r="W1462" s="24"/>
      <c r="X1462" s="26"/>
      <c r="Y1462" s="26"/>
      <c r="Z1462" s="26"/>
      <c r="AA1462" s="24"/>
      <c r="AB1462" s="24"/>
      <c r="AC1462" s="24"/>
      <c r="AD1462" s="24"/>
      <c r="AE1462" s="24"/>
      <c r="AF1462" s="24"/>
      <c r="AG1462" s="24"/>
      <c r="AH1462" s="24"/>
      <c r="AI1462" s="24"/>
      <c r="AJ1462" s="24"/>
      <c r="AK1462" s="24"/>
      <c r="AL1462" s="24"/>
      <c r="AM1462" s="24"/>
      <c r="AN1462" s="26"/>
      <c r="AO1462" s="26"/>
      <c r="AP1462" s="26"/>
      <c r="AQ1462" s="24"/>
      <c r="AR1462" s="26"/>
      <c r="AS1462" s="26"/>
      <c r="AT1462" s="26"/>
      <c r="AU1462" s="24"/>
      <c r="AV1462" s="24"/>
      <c r="AW1462" s="24"/>
      <c r="AX1462" s="24"/>
      <c r="AY1462" s="24"/>
      <c r="AZ1462" s="26"/>
      <c r="BA1462" s="26"/>
      <c r="BB1462" s="26"/>
      <c r="BC1462" s="24"/>
      <c r="BD1462" s="26"/>
      <c r="BE1462" s="26"/>
      <c r="BF1462" s="26"/>
      <c r="BG1462" s="24"/>
      <c r="BH1462" s="26">
        <v>1024100</v>
      </c>
      <c r="BI1462" s="26">
        <v>194579</v>
      </c>
      <c r="BJ1462" s="26">
        <f t="shared" si="139"/>
        <v>1218679</v>
      </c>
      <c r="BK1462" s="24"/>
      <c r="BL1462" s="26"/>
      <c r="BM1462" s="26"/>
      <c r="BN1462" s="26"/>
      <c r="BO1462" s="24"/>
      <c r="BP1462" s="26"/>
      <c r="BQ1462" s="26"/>
      <c r="BR1462" s="26"/>
      <c r="BS1462" s="24"/>
      <c r="BT1462" s="24"/>
      <c r="BU1462" s="24"/>
      <c r="BV1462" s="24"/>
      <c r="BW1462" s="24"/>
      <c r="BX1462" s="26"/>
      <c r="BY1462" s="26"/>
      <c r="BZ1462" s="26"/>
      <c r="CA1462" s="24"/>
      <c r="CB1462" s="26"/>
      <c r="CC1462" s="26"/>
      <c r="CD1462" s="26"/>
      <c r="CE1462" s="24"/>
      <c r="CF1462" s="26"/>
      <c r="CG1462" s="26"/>
      <c r="CH1462" s="26"/>
      <c r="CI1462" s="24"/>
      <c r="CJ1462" s="26"/>
      <c r="CK1462" s="26"/>
      <c r="CL1462" s="26"/>
      <c r="CM1462" s="24"/>
      <c r="CN1462" s="26"/>
      <c r="CO1462" s="26"/>
      <c r="CP1462" s="26"/>
      <c r="CQ1462" s="24"/>
      <c r="CR1462" s="26"/>
      <c r="CS1462" s="26"/>
      <c r="CT1462" s="26"/>
      <c r="CU1462" s="24"/>
      <c r="CV1462" s="26"/>
      <c r="CW1462" s="26"/>
      <c r="CX1462" s="26"/>
      <c r="CY1462" s="46"/>
      <c r="CZ1462" s="28"/>
      <c r="DA1462" s="28"/>
      <c r="DB1462" s="35"/>
      <c r="DE1462" s="31">
        <f t="shared" si="138"/>
        <v>1218679</v>
      </c>
    </row>
    <row r="1463" spans="1:109" ht="22.5" x14ac:dyDescent="0.25">
      <c r="A1463" s="18">
        <v>1830</v>
      </c>
      <c r="B1463" s="38" t="s">
        <v>1660</v>
      </c>
      <c r="C1463" s="33" t="s">
        <v>43</v>
      </c>
      <c r="D1463" s="40">
        <v>2</v>
      </c>
      <c r="E1463" s="22">
        <v>2</v>
      </c>
      <c r="F1463" s="22" t="s">
        <v>1473</v>
      </c>
      <c r="G1463" s="22" t="s">
        <v>1474</v>
      </c>
      <c r="H1463" s="22"/>
      <c r="I1463" s="22"/>
      <c r="J1463" s="22"/>
      <c r="K1463" s="22"/>
      <c r="L1463" s="23"/>
      <c r="M1463" s="23"/>
      <c r="N1463" s="22"/>
      <c r="O1463" s="22"/>
      <c r="P1463" s="22"/>
      <c r="Q1463" s="22"/>
      <c r="R1463" s="24"/>
      <c r="S1463" s="24"/>
      <c r="T1463" s="24"/>
      <c r="U1463" s="24"/>
      <c r="V1463" s="24"/>
      <c r="W1463" s="24"/>
      <c r="X1463" s="26"/>
      <c r="Y1463" s="26"/>
      <c r="Z1463" s="26"/>
      <c r="AA1463" s="24"/>
      <c r="AB1463" s="24"/>
      <c r="AC1463" s="24"/>
      <c r="AD1463" s="24"/>
      <c r="AE1463" s="24"/>
      <c r="AF1463" s="24"/>
      <c r="AG1463" s="24"/>
      <c r="AH1463" s="24"/>
      <c r="AI1463" s="24"/>
      <c r="AJ1463" s="24"/>
      <c r="AK1463" s="24"/>
      <c r="AL1463" s="24"/>
      <c r="AM1463" s="24"/>
      <c r="AN1463" s="26"/>
      <c r="AO1463" s="26"/>
      <c r="AP1463" s="26"/>
      <c r="AQ1463" s="24"/>
      <c r="AR1463" s="26"/>
      <c r="AS1463" s="26"/>
      <c r="AT1463" s="26"/>
      <c r="AU1463" s="24"/>
      <c r="AV1463" s="24"/>
      <c r="AW1463" s="24"/>
      <c r="AX1463" s="24"/>
      <c r="AY1463" s="24"/>
      <c r="AZ1463" s="26"/>
      <c r="BA1463" s="26"/>
      <c r="BB1463" s="26"/>
      <c r="BC1463" s="24"/>
      <c r="BD1463" s="26"/>
      <c r="BE1463" s="26"/>
      <c r="BF1463" s="26"/>
      <c r="BG1463" s="24"/>
      <c r="BH1463" s="26">
        <v>866500</v>
      </c>
      <c r="BI1463" s="26">
        <v>164635</v>
      </c>
      <c r="BJ1463" s="26">
        <f t="shared" si="139"/>
        <v>1031135</v>
      </c>
      <c r="BK1463" s="24"/>
      <c r="BL1463" s="26"/>
      <c r="BM1463" s="26"/>
      <c r="BN1463" s="26"/>
      <c r="BO1463" s="24"/>
      <c r="BP1463" s="26"/>
      <c r="BQ1463" s="26"/>
      <c r="BR1463" s="26"/>
      <c r="BS1463" s="24"/>
      <c r="BT1463" s="24"/>
      <c r="BU1463" s="24"/>
      <c r="BV1463" s="24"/>
      <c r="BW1463" s="24"/>
      <c r="BX1463" s="26"/>
      <c r="BY1463" s="26"/>
      <c r="BZ1463" s="26"/>
      <c r="CA1463" s="24"/>
      <c r="CB1463" s="26"/>
      <c r="CC1463" s="26"/>
      <c r="CD1463" s="26"/>
      <c r="CE1463" s="24"/>
      <c r="CF1463" s="26"/>
      <c r="CG1463" s="26"/>
      <c r="CH1463" s="26"/>
      <c r="CI1463" s="24"/>
      <c r="CJ1463" s="26"/>
      <c r="CK1463" s="26"/>
      <c r="CL1463" s="26"/>
      <c r="CM1463" s="24"/>
      <c r="CN1463" s="26"/>
      <c r="CO1463" s="26"/>
      <c r="CP1463" s="26"/>
      <c r="CQ1463" s="24"/>
      <c r="CR1463" s="26"/>
      <c r="CS1463" s="26"/>
      <c r="CT1463" s="26"/>
      <c r="CU1463" s="24"/>
      <c r="CV1463" s="26"/>
      <c r="CW1463" s="26"/>
      <c r="CX1463" s="26"/>
      <c r="CY1463" s="46"/>
      <c r="CZ1463" s="28"/>
      <c r="DA1463" s="28"/>
      <c r="DB1463" s="35"/>
      <c r="DE1463" s="31">
        <f t="shared" si="138"/>
        <v>1031135</v>
      </c>
    </row>
    <row r="1464" spans="1:109" ht="22.5" x14ac:dyDescent="0.25">
      <c r="A1464" s="36">
        <v>1831</v>
      </c>
      <c r="B1464" s="38" t="s">
        <v>1661</v>
      </c>
      <c r="C1464" s="33" t="s">
        <v>43</v>
      </c>
      <c r="D1464" s="40">
        <v>2</v>
      </c>
      <c r="E1464" s="22">
        <v>2</v>
      </c>
      <c r="F1464" s="22" t="s">
        <v>1473</v>
      </c>
      <c r="G1464" s="22" t="s">
        <v>1474</v>
      </c>
      <c r="H1464" s="22"/>
      <c r="I1464" s="22"/>
      <c r="J1464" s="22"/>
      <c r="K1464" s="22"/>
      <c r="L1464" s="23"/>
      <c r="M1464" s="23"/>
      <c r="N1464" s="22"/>
      <c r="O1464" s="22"/>
      <c r="P1464" s="22"/>
      <c r="Q1464" s="22"/>
      <c r="R1464" s="24"/>
      <c r="S1464" s="24"/>
      <c r="T1464" s="24"/>
      <c r="U1464" s="24"/>
      <c r="V1464" s="24"/>
      <c r="W1464" s="24"/>
      <c r="X1464" s="26"/>
      <c r="Y1464" s="26"/>
      <c r="Z1464" s="26"/>
      <c r="AA1464" s="24"/>
      <c r="AB1464" s="24"/>
      <c r="AC1464" s="24"/>
      <c r="AD1464" s="24"/>
      <c r="AE1464" s="24"/>
      <c r="AF1464" s="24"/>
      <c r="AG1464" s="24"/>
      <c r="AH1464" s="24"/>
      <c r="AI1464" s="24"/>
      <c r="AJ1464" s="24"/>
      <c r="AK1464" s="24"/>
      <c r="AL1464" s="24"/>
      <c r="AM1464" s="24"/>
      <c r="AN1464" s="26"/>
      <c r="AO1464" s="26"/>
      <c r="AP1464" s="26"/>
      <c r="AQ1464" s="24"/>
      <c r="AR1464" s="26"/>
      <c r="AS1464" s="26"/>
      <c r="AT1464" s="26"/>
      <c r="AU1464" s="24"/>
      <c r="AV1464" s="24"/>
      <c r="AW1464" s="24"/>
      <c r="AX1464" s="24"/>
      <c r="AY1464" s="24"/>
      <c r="AZ1464" s="26"/>
      <c r="BA1464" s="26"/>
      <c r="BB1464" s="26"/>
      <c r="BC1464" s="24"/>
      <c r="BD1464" s="26"/>
      <c r="BE1464" s="26"/>
      <c r="BF1464" s="26"/>
      <c r="BG1464" s="24"/>
      <c r="BH1464" s="26">
        <v>866500</v>
      </c>
      <c r="BI1464" s="26">
        <v>164635</v>
      </c>
      <c r="BJ1464" s="26">
        <f t="shared" si="139"/>
        <v>1031135</v>
      </c>
      <c r="BK1464" s="24"/>
      <c r="BL1464" s="26"/>
      <c r="BM1464" s="26"/>
      <c r="BN1464" s="26"/>
      <c r="BO1464" s="24"/>
      <c r="BP1464" s="26"/>
      <c r="BQ1464" s="26"/>
      <c r="BR1464" s="26"/>
      <c r="BS1464" s="24"/>
      <c r="BT1464" s="24"/>
      <c r="BU1464" s="24"/>
      <c r="BV1464" s="24"/>
      <c r="BW1464" s="24"/>
      <c r="BX1464" s="26"/>
      <c r="BY1464" s="26"/>
      <c r="BZ1464" s="26"/>
      <c r="CA1464" s="24"/>
      <c r="CB1464" s="26"/>
      <c r="CC1464" s="26"/>
      <c r="CD1464" s="26"/>
      <c r="CE1464" s="24"/>
      <c r="CF1464" s="26">
        <v>537000</v>
      </c>
      <c r="CG1464" s="26">
        <v>107730</v>
      </c>
      <c r="CH1464" s="26">
        <f t="shared" si="141"/>
        <v>644730</v>
      </c>
      <c r="CI1464" s="24"/>
      <c r="CJ1464" s="26"/>
      <c r="CK1464" s="26"/>
      <c r="CL1464" s="26"/>
      <c r="CM1464" s="24"/>
      <c r="CN1464" s="26"/>
      <c r="CO1464" s="26"/>
      <c r="CP1464" s="26"/>
      <c r="CQ1464" s="24"/>
      <c r="CR1464" s="26"/>
      <c r="CS1464" s="26"/>
      <c r="CT1464" s="26"/>
      <c r="CU1464" s="24"/>
      <c r="CV1464" s="26"/>
      <c r="CW1464" s="26"/>
      <c r="CX1464" s="26"/>
      <c r="CY1464" s="46"/>
      <c r="CZ1464" s="28"/>
      <c r="DA1464" s="28"/>
      <c r="DB1464" s="35"/>
      <c r="DE1464" s="31">
        <f t="shared" si="138"/>
        <v>837932.5</v>
      </c>
    </row>
    <row r="1465" spans="1:109" x14ac:dyDescent="0.25">
      <c r="A1465" s="18">
        <v>1832</v>
      </c>
      <c r="B1465" s="38" t="s">
        <v>1662</v>
      </c>
      <c r="C1465" s="33" t="s">
        <v>43</v>
      </c>
      <c r="D1465" s="40">
        <v>50</v>
      </c>
      <c r="E1465" s="22">
        <v>50</v>
      </c>
      <c r="F1465" s="22" t="s">
        <v>1473</v>
      </c>
      <c r="G1465" s="22" t="s">
        <v>1474</v>
      </c>
      <c r="H1465" s="22"/>
      <c r="I1465" s="22"/>
      <c r="J1465" s="22"/>
      <c r="K1465" s="22"/>
      <c r="L1465" s="23"/>
      <c r="M1465" s="23"/>
      <c r="N1465" s="22"/>
      <c r="O1465" s="22"/>
      <c r="P1465" s="22"/>
      <c r="Q1465" s="22"/>
      <c r="R1465" s="24"/>
      <c r="S1465" s="24"/>
      <c r="T1465" s="24"/>
      <c r="U1465" s="24"/>
      <c r="V1465" s="24"/>
      <c r="W1465" s="24"/>
      <c r="X1465" s="26"/>
      <c r="Y1465" s="26"/>
      <c r="Z1465" s="26"/>
      <c r="AA1465" s="24"/>
      <c r="AB1465" s="24"/>
      <c r="AC1465" s="24"/>
      <c r="AD1465" s="24"/>
      <c r="AE1465" s="24"/>
      <c r="AF1465" s="24"/>
      <c r="AG1465" s="24"/>
      <c r="AH1465" s="24"/>
      <c r="AI1465" s="24"/>
      <c r="AJ1465" s="24"/>
      <c r="AK1465" s="24"/>
      <c r="AL1465" s="24"/>
      <c r="AM1465" s="24"/>
      <c r="AN1465" s="26"/>
      <c r="AO1465" s="26"/>
      <c r="AP1465" s="26"/>
      <c r="AQ1465" s="24"/>
      <c r="AR1465" s="26"/>
      <c r="AS1465" s="26"/>
      <c r="AT1465" s="26"/>
      <c r="AU1465" s="24"/>
      <c r="AV1465" s="24"/>
      <c r="AW1465" s="24"/>
      <c r="AX1465" s="24"/>
      <c r="AY1465" s="24"/>
      <c r="AZ1465" s="26"/>
      <c r="BA1465" s="26"/>
      <c r="BB1465" s="26"/>
      <c r="BC1465" s="24"/>
      <c r="BD1465" s="26"/>
      <c r="BE1465" s="26"/>
      <c r="BF1465" s="26"/>
      <c r="BG1465" s="24"/>
      <c r="BH1465" s="26"/>
      <c r="BI1465" s="26"/>
      <c r="BJ1465" s="26"/>
      <c r="BK1465" s="24"/>
      <c r="BL1465" s="26"/>
      <c r="BM1465" s="26"/>
      <c r="BN1465" s="26"/>
      <c r="BO1465" s="24"/>
      <c r="BP1465" s="26"/>
      <c r="BQ1465" s="26"/>
      <c r="BR1465" s="26"/>
      <c r="BS1465" s="24"/>
      <c r="BT1465" s="24"/>
      <c r="BU1465" s="24"/>
      <c r="BV1465" s="24"/>
      <c r="BW1465" s="24"/>
      <c r="BX1465" s="26"/>
      <c r="BY1465" s="26"/>
      <c r="BZ1465" s="26"/>
      <c r="CA1465" s="24"/>
      <c r="CB1465" s="26">
        <v>8900</v>
      </c>
      <c r="CC1465" s="26">
        <v>1691</v>
      </c>
      <c r="CD1465" s="26">
        <f t="shared" ref="CD1465:CD1472" si="143">+CB1465+CC1465</f>
        <v>10591</v>
      </c>
      <c r="CE1465" s="24"/>
      <c r="CF1465" s="26"/>
      <c r="CG1465" s="26"/>
      <c r="CH1465" s="26"/>
      <c r="CI1465" s="24"/>
      <c r="CJ1465" s="26"/>
      <c r="CK1465" s="26"/>
      <c r="CL1465" s="26"/>
      <c r="CM1465" s="24"/>
      <c r="CN1465" s="26"/>
      <c r="CO1465" s="26"/>
      <c r="CP1465" s="26"/>
      <c r="CQ1465" s="24"/>
      <c r="CR1465" s="26"/>
      <c r="CS1465" s="26"/>
      <c r="CT1465" s="26"/>
      <c r="CU1465" s="24"/>
      <c r="CV1465" s="26"/>
      <c r="CW1465" s="26"/>
      <c r="CX1465" s="26"/>
      <c r="CY1465" s="46"/>
      <c r="CZ1465" s="28"/>
      <c r="DA1465" s="28"/>
      <c r="DB1465" s="35"/>
      <c r="DE1465" s="31">
        <f t="shared" si="138"/>
        <v>10591</v>
      </c>
    </row>
    <row r="1466" spans="1:109" ht="22.5" x14ac:dyDescent="0.25">
      <c r="A1466" s="18">
        <v>1833</v>
      </c>
      <c r="B1466" s="39" t="s">
        <v>1663</v>
      </c>
      <c r="C1466" s="21" t="s">
        <v>43</v>
      </c>
      <c r="D1466" s="40">
        <v>1400</v>
      </c>
      <c r="E1466" s="22">
        <v>1400</v>
      </c>
      <c r="F1466" s="22" t="s">
        <v>1473</v>
      </c>
      <c r="G1466" s="22" t="s">
        <v>1474</v>
      </c>
      <c r="H1466" s="22"/>
      <c r="I1466" s="22"/>
      <c r="J1466" s="22"/>
      <c r="K1466" s="22"/>
      <c r="L1466" s="23"/>
      <c r="M1466" s="23"/>
      <c r="N1466" s="22"/>
      <c r="O1466" s="22"/>
      <c r="P1466" s="22"/>
      <c r="Q1466" s="22"/>
      <c r="R1466" s="24"/>
      <c r="S1466" s="24"/>
      <c r="T1466" s="24"/>
      <c r="U1466" s="24"/>
      <c r="V1466" s="24"/>
      <c r="W1466" s="24"/>
      <c r="X1466" s="26"/>
      <c r="Y1466" s="26"/>
      <c r="Z1466" s="26"/>
      <c r="AA1466" s="24"/>
      <c r="AB1466" s="24"/>
      <c r="AC1466" s="24"/>
      <c r="AD1466" s="24"/>
      <c r="AE1466" s="24"/>
      <c r="AF1466" s="24"/>
      <c r="AG1466" s="24"/>
      <c r="AH1466" s="24"/>
      <c r="AI1466" s="24"/>
      <c r="AJ1466" s="24"/>
      <c r="AK1466" s="24"/>
      <c r="AL1466" s="24"/>
      <c r="AM1466" s="24"/>
      <c r="AN1466" s="26"/>
      <c r="AO1466" s="26"/>
      <c r="AP1466" s="26"/>
      <c r="AQ1466" s="24"/>
      <c r="AR1466" s="26"/>
      <c r="AS1466" s="26"/>
      <c r="AT1466" s="26"/>
      <c r="AU1466" s="24"/>
      <c r="AV1466" s="24"/>
      <c r="AW1466" s="24"/>
      <c r="AX1466" s="24"/>
      <c r="AY1466" s="24"/>
      <c r="AZ1466" s="26"/>
      <c r="BA1466" s="26"/>
      <c r="BB1466" s="26"/>
      <c r="BC1466" s="24"/>
      <c r="BD1466" s="26">
        <v>3500</v>
      </c>
      <c r="BE1466" s="26">
        <v>665</v>
      </c>
      <c r="BF1466" s="26">
        <f t="shared" ref="BF1466:BF1472" si="144">+BD1466+BE1466</f>
        <v>4165</v>
      </c>
      <c r="BG1466" s="24"/>
      <c r="BH1466" s="26"/>
      <c r="BI1466" s="26"/>
      <c r="BJ1466" s="26"/>
      <c r="BK1466" s="24"/>
      <c r="BL1466" s="26"/>
      <c r="BM1466" s="26"/>
      <c r="BN1466" s="26"/>
      <c r="BO1466" s="24"/>
      <c r="BP1466" s="26"/>
      <c r="BQ1466" s="26"/>
      <c r="BR1466" s="26"/>
      <c r="BS1466" s="24"/>
      <c r="BT1466" s="24"/>
      <c r="BU1466" s="24"/>
      <c r="BV1466" s="24"/>
      <c r="BW1466" s="24"/>
      <c r="BX1466" s="26"/>
      <c r="BY1466" s="26"/>
      <c r="BZ1466" s="26"/>
      <c r="CA1466" s="24"/>
      <c r="CB1466" s="26">
        <v>3240</v>
      </c>
      <c r="CC1466" s="26">
        <v>615.6</v>
      </c>
      <c r="CD1466" s="26">
        <f t="shared" si="143"/>
        <v>3855.6</v>
      </c>
      <c r="CE1466" s="24"/>
      <c r="CF1466" s="26"/>
      <c r="CG1466" s="26"/>
      <c r="CH1466" s="26"/>
      <c r="CI1466" s="24"/>
      <c r="CJ1466" s="26"/>
      <c r="CK1466" s="26"/>
      <c r="CL1466" s="26"/>
      <c r="CM1466" s="24"/>
      <c r="CN1466" s="26"/>
      <c r="CO1466" s="26"/>
      <c r="CP1466" s="26"/>
      <c r="CQ1466" s="24"/>
      <c r="CR1466" s="26"/>
      <c r="CS1466" s="26"/>
      <c r="CT1466" s="26"/>
      <c r="CU1466" s="24"/>
      <c r="CV1466" s="26"/>
      <c r="CW1466" s="26"/>
      <c r="CX1466" s="26"/>
      <c r="CY1466" s="46"/>
      <c r="CZ1466" s="28"/>
      <c r="DA1466" s="28"/>
      <c r="DB1466" s="35"/>
      <c r="DE1466" s="31">
        <f t="shared" si="138"/>
        <v>4010.3</v>
      </c>
    </row>
    <row r="1467" spans="1:109" x14ac:dyDescent="0.25">
      <c r="A1467" s="36">
        <v>1834</v>
      </c>
      <c r="B1467" s="39" t="s">
        <v>1664</v>
      </c>
      <c r="C1467" s="21" t="s">
        <v>43</v>
      </c>
      <c r="D1467" s="40">
        <v>100</v>
      </c>
      <c r="E1467" s="22">
        <v>100</v>
      </c>
      <c r="F1467" s="22" t="s">
        <v>1473</v>
      </c>
      <c r="G1467" s="22" t="s">
        <v>1474</v>
      </c>
      <c r="H1467" s="22"/>
      <c r="I1467" s="22"/>
      <c r="J1467" s="22"/>
      <c r="K1467" s="22"/>
      <c r="L1467" s="23"/>
      <c r="M1467" s="23"/>
      <c r="N1467" s="22"/>
      <c r="O1467" s="22"/>
      <c r="P1467" s="22"/>
      <c r="Q1467" s="22"/>
      <c r="R1467" s="24"/>
      <c r="S1467" s="24"/>
      <c r="T1467" s="24"/>
      <c r="U1467" s="24"/>
      <c r="V1467" s="24"/>
      <c r="W1467" s="24"/>
      <c r="X1467" s="26"/>
      <c r="Y1467" s="26"/>
      <c r="Z1467" s="26"/>
      <c r="AA1467" s="24"/>
      <c r="AB1467" s="24"/>
      <c r="AC1467" s="24"/>
      <c r="AD1467" s="24"/>
      <c r="AE1467" s="24"/>
      <c r="AF1467" s="24"/>
      <c r="AG1467" s="24"/>
      <c r="AH1467" s="24"/>
      <c r="AI1467" s="24"/>
      <c r="AJ1467" s="24"/>
      <c r="AK1467" s="24"/>
      <c r="AL1467" s="24"/>
      <c r="AM1467" s="24"/>
      <c r="AN1467" s="26"/>
      <c r="AO1467" s="26"/>
      <c r="AP1467" s="26"/>
      <c r="AQ1467" s="24"/>
      <c r="AR1467" s="26"/>
      <c r="AS1467" s="26"/>
      <c r="AT1467" s="26"/>
      <c r="AU1467" s="24"/>
      <c r="AV1467" s="24"/>
      <c r="AW1467" s="24"/>
      <c r="AX1467" s="24"/>
      <c r="AY1467" s="24"/>
      <c r="AZ1467" s="26"/>
      <c r="BA1467" s="26"/>
      <c r="BB1467" s="26"/>
      <c r="BC1467" s="24"/>
      <c r="BD1467" s="26"/>
      <c r="BE1467" s="26"/>
      <c r="BF1467" s="26"/>
      <c r="BG1467" s="24"/>
      <c r="BH1467" s="26"/>
      <c r="BI1467" s="26"/>
      <c r="BJ1467" s="26"/>
      <c r="BK1467" s="24"/>
      <c r="BL1467" s="26"/>
      <c r="BM1467" s="26"/>
      <c r="BN1467" s="26"/>
      <c r="BO1467" s="24"/>
      <c r="BP1467" s="26"/>
      <c r="BQ1467" s="26"/>
      <c r="BR1467" s="26"/>
      <c r="BS1467" s="24"/>
      <c r="BT1467" s="24"/>
      <c r="BU1467" s="24"/>
      <c r="BV1467" s="24"/>
      <c r="BW1467" s="24"/>
      <c r="BX1467" s="26"/>
      <c r="BY1467" s="26"/>
      <c r="BZ1467" s="26"/>
      <c r="CA1467" s="24"/>
      <c r="CB1467" s="26">
        <v>10510</v>
      </c>
      <c r="CC1467" s="26">
        <v>1996.9</v>
      </c>
      <c r="CD1467" s="26">
        <f t="shared" si="143"/>
        <v>12506.9</v>
      </c>
      <c r="CE1467" s="24"/>
      <c r="CF1467" s="26"/>
      <c r="CG1467" s="26"/>
      <c r="CH1467" s="26"/>
      <c r="CI1467" s="24"/>
      <c r="CJ1467" s="26"/>
      <c r="CK1467" s="26"/>
      <c r="CL1467" s="26"/>
      <c r="CM1467" s="24"/>
      <c r="CN1467" s="26"/>
      <c r="CO1467" s="26"/>
      <c r="CP1467" s="26"/>
      <c r="CQ1467" s="24"/>
      <c r="CR1467" s="26"/>
      <c r="CS1467" s="26"/>
      <c r="CT1467" s="26"/>
      <c r="CU1467" s="24"/>
      <c r="CV1467" s="26"/>
      <c r="CW1467" s="26"/>
      <c r="CX1467" s="26"/>
      <c r="CY1467" s="46"/>
      <c r="CZ1467" s="28"/>
      <c r="DA1467" s="28"/>
      <c r="DB1467" s="35"/>
      <c r="DE1467" s="31">
        <f t="shared" si="138"/>
        <v>12506.9</v>
      </c>
    </row>
    <row r="1468" spans="1:109" x14ac:dyDescent="0.25">
      <c r="A1468" s="18">
        <v>1835</v>
      </c>
      <c r="B1468" s="39" t="s">
        <v>1665</v>
      </c>
      <c r="C1468" s="21" t="s">
        <v>43</v>
      </c>
      <c r="D1468" s="40">
        <v>264</v>
      </c>
      <c r="E1468" s="22">
        <v>264</v>
      </c>
      <c r="F1468" s="22" t="s">
        <v>1473</v>
      </c>
      <c r="G1468" s="22" t="s">
        <v>1474</v>
      </c>
      <c r="H1468" s="22"/>
      <c r="I1468" s="22"/>
      <c r="J1468" s="22"/>
      <c r="K1468" s="22"/>
      <c r="L1468" s="23"/>
      <c r="M1468" s="23"/>
      <c r="N1468" s="22"/>
      <c r="O1468" s="22"/>
      <c r="P1468" s="22"/>
      <c r="Q1468" s="22"/>
      <c r="R1468" s="24"/>
      <c r="S1468" s="24"/>
      <c r="T1468" s="24"/>
      <c r="U1468" s="24"/>
      <c r="V1468" s="24"/>
      <c r="W1468" s="24"/>
      <c r="X1468" s="26"/>
      <c r="Y1468" s="26"/>
      <c r="Z1468" s="26"/>
      <c r="AA1468" s="24"/>
      <c r="AB1468" s="24"/>
      <c r="AC1468" s="24"/>
      <c r="AD1468" s="24"/>
      <c r="AE1468" s="24"/>
      <c r="AF1468" s="24"/>
      <c r="AG1468" s="24"/>
      <c r="AH1468" s="24"/>
      <c r="AI1468" s="24"/>
      <c r="AJ1468" s="24"/>
      <c r="AK1468" s="24"/>
      <c r="AL1468" s="24"/>
      <c r="AM1468" s="24"/>
      <c r="AN1468" s="26"/>
      <c r="AO1468" s="26"/>
      <c r="AP1468" s="26"/>
      <c r="AQ1468" s="24"/>
      <c r="AR1468" s="26"/>
      <c r="AS1468" s="26"/>
      <c r="AT1468" s="26"/>
      <c r="AU1468" s="24"/>
      <c r="AV1468" s="24"/>
      <c r="AW1468" s="24"/>
      <c r="AX1468" s="24"/>
      <c r="AY1468" s="24"/>
      <c r="AZ1468" s="26"/>
      <c r="BA1468" s="26"/>
      <c r="BB1468" s="26"/>
      <c r="BC1468" s="24"/>
      <c r="BD1468" s="26"/>
      <c r="BE1468" s="26"/>
      <c r="BF1468" s="26"/>
      <c r="BG1468" s="24"/>
      <c r="BH1468" s="26"/>
      <c r="BI1468" s="26"/>
      <c r="BJ1468" s="26"/>
      <c r="BK1468" s="24"/>
      <c r="BL1468" s="26"/>
      <c r="BM1468" s="26"/>
      <c r="BN1468" s="26"/>
      <c r="BO1468" s="24"/>
      <c r="BP1468" s="26"/>
      <c r="BQ1468" s="26"/>
      <c r="BR1468" s="26"/>
      <c r="BS1468" s="24"/>
      <c r="BT1468" s="24"/>
      <c r="BU1468" s="24"/>
      <c r="BV1468" s="24"/>
      <c r="BW1468" s="24"/>
      <c r="BX1468" s="26"/>
      <c r="BY1468" s="26"/>
      <c r="BZ1468" s="26"/>
      <c r="CA1468" s="24"/>
      <c r="CB1468" s="26">
        <v>8900</v>
      </c>
      <c r="CC1468" s="26">
        <v>1691</v>
      </c>
      <c r="CD1468" s="26">
        <f t="shared" si="143"/>
        <v>10591</v>
      </c>
      <c r="CE1468" s="24"/>
      <c r="CF1468" s="26"/>
      <c r="CG1468" s="26"/>
      <c r="CH1468" s="26"/>
      <c r="CI1468" s="24"/>
      <c r="CJ1468" s="26"/>
      <c r="CK1468" s="26"/>
      <c r="CL1468" s="26"/>
      <c r="CM1468" s="24"/>
      <c r="CN1468" s="26"/>
      <c r="CO1468" s="26"/>
      <c r="CP1468" s="26"/>
      <c r="CQ1468" s="24"/>
      <c r="CR1468" s="26"/>
      <c r="CS1468" s="26"/>
      <c r="CT1468" s="26"/>
      <c r="CU1468" s="24"/>
      <c r="CV1468" s="26"/>
      <c r="CW1468" s="26"/>
      <c r="CX1468" s="26"/>
      <c r="CY1468" s="46"/>
      <c r="CZ1468" s="28"/>
      <c r="DA1468" s="28"/>
      <c r="DB1468" s="35"/>
      <c r="DE1468" s="31">
        <f t="shared" si="138"/>
        <v>10591</v>
      </c>
    </row>
    <row r="1469" spans="1:109" x14ac:dyDescent="0.25">
      <c r="A1469" s="18">
        <v>1836</v>
      </c>
      <c r="B1469" s="39" t="s">
        <v>1666</v>
      </c>
      <c r="C1469" s="21" t="s">
        <v>43</v>
      </c>
      <c r="D1469" s="40">
        <v>1400</v>
      </c>
      <c r="E1469" s="22">
        <v>1400</v>
      </c>
      <c r="F1469" s="22" t="s">
        <v>1473</v>
      </c>
      <c r="G1469" s="22" t="s">
        <v>1474</v>
      </c>
      <c r="H1469" s="22"/>
      <c r="I1469" s="22"/>
      <c r="J1469" s="22"/>
      <c r="K1469" s="22"/>
      <c r="L1469" s="23"/>
      <c r="M1469" s="23"/>
      <c r="N1469" s="22"/>
      <c r="O1469" s="22"/>
      <c r="P1469" s="22"/>
      <c r="Q1469" s="22"/>
      <c r="R1469" s="24"/>
      <c r="S1469" s="24"/>
      <c r="T1469" s="24"/>
      <c r="U1469" s="24"/>
      <c r="V1469" s="24"/>
      <c r="W1469" s="24"/>
      <c r="X1469" s="26"/>
      <c r="Y1469" s="26"/>
      <c r="Z1469" s="26"/>
      <c r="AA1469" s="24"/>
      <c r="AB1469" s="24"/>
      <c r="AC1469" s="24"/>
      <c r="AD1469" s="24"/>
      <c r="AE1469" s="24"/>
      <c r="AF1469" s="24"/>
      <c r="AG1469" s="24"/>
      <c r="AH1469" s="24"/>
      <c r="AI1469" s="24"/>
      <c r="AJ1469" s="24"/>
      <c r="AK1469" s="24"/>
      <c r="AL1469" s="24"/>
      <c r="AM1469" s="24"/>
      <c r="AN1469" s="26"/>
      <c r="AO1469" s="26"/>
      <c r="AP1469" s="26"/>
      <c r="AQ1469" s="24"/>
      <c r="AR1469" s="26"/>
      <c r="AS1469" s="26"/>
      <c r="AT1469" s="26"/>
      <c r="AU1469" s="24"/>
      <c r="AV1469" s="24"/>
      <c r="AW1469" s="24"/>
      <c r="AX1469" s="24"/>
      <c r="AY1469" s="24"/>
      <c r="AZ1469" s="26"/>
      <c r="BA1469" s="26"/>
      <c r="BB1469" s="26"/>
      <c r="BC1469" s="24"/>
      <c r="BD1469" s="26">
        <v>3500</v>
      </c>
      <c r="BE1469" s="26">
        <v>665</v>
      </c>
      <c r="BF1469" s="26">
        <f t="shared" si="144"/>
        <v>4165</v>
      </c>
      <c r="BG1469" s="24"/>
      <c r="BH1469" s="26"/>
      <c r="BI1469" s="26"/>
      <c r="BJ1469" s="26"/>
      <c r="BK1469" s="24"/>
      <c r="BL1469" s="26"/>
      <c r="BM1469" s="26"/>
      <c r="BN1469" s="26"/>
      <c r="BO1469" s="24"/>
      <c r="BP1469" s="26"/>
      <c r="BQ1469" s="26"/>
      <c r="BR1469" s="26"/>
      <c r="BS1469" s="24"/>
      <c r="BT1469" s="24"/>
      <c r="BU1469" s="24"/>
      <c r="BV1469" s="24"/>
      <c r="BW1469" s="24"/>
      <c r="BX1469" s="26"/>
      <c r="BY1469" s="26"/>
      <c r="BZ1469" s="26"/>
      <c r="CA1469" s="24"/>
      <c r="CB1469" s="26">
        <v>8090</v>
      </c>
      <c r="CC1469" s="26">
        <v>1537.1</v>
      </c>
      <c r="CD1469" s="26">
        <f t="shared" si="143"/>
        <v>9627.1</v>
      </c>
      <c r="CE1469" s="24"/>
      <c r="CF1469" s="26"/>
      <c r="CG1469" s="26"/>
      <c r="CH1469" s="26"/>
      <c r="CI1469" s="24"/>
      <c r="CJ1469" s="26"/>
      <c r="CK1469" s="26"/>
      <c r="CL1469" s="26"/>
      <c r="CM1469" s="24"/>
      <c r="CN1469" s="26"/>
      <c r="CO1469" s="26"/>
      <c r="CP1469" s="26"/>
      <c r="CQ1469" s="24"/>
      <c r="CR1469" s="26"/>
      <c r="CS1469" s="26"/>
      <c r="CT1469" s="26"/>
      <c r="CU1469" s="24"/>
      <c r="CV1469" s="26"/>
      <c r="CW1469" s="26"/>
      <c r="CX1469" s="26"/>
      <c r="CY1469" s="46"/>
      <c r="CZ1469" s="28"/>
      <c r="DA1469" s="28"/>
      <c r="DB1469" s="35"/>
      <c r="DE1469" s="31">
        <f t="shared" si="138"/>
        <v>6896.05</v>
      </c>
    </row>
    <row r="1470" spans="1:109" x14ac:dyDescent="0.25">
      <c r="A1470" s="36">
        <v>1837</v>
      </c>
      <c r="B1470" s="38" t="s">
        <v>1667</v>
      </c>
      <c r="C1470" s="33" t="s">
        <v>43</v>
      </c>
      <c r="D1470" s="40">
        <v>5</v>
      </c>
      <c r="E1470" s="22">
        <v>5</v>
      </c>
      <c r="F1470" s="22" t="s">
        <v>1473</v>
      </c>
      <c r="G1470" s="22" t="s">
        <v>1474</v>
      </c>
      <c r="H1470" s="22"/>
      <c r="I1470" s="22"/>
      <c r="J1470" s="22"/>
      <c r="K1470" s="22"/>
      <c r="L1470" s="23"/>
      <c r="M1470" s="23"/>
      <c r="N1470" s="22"/>
      <c r="O1470" s="22"/>
      <c r="P1470" s="22"/>
      <c r="Q1470" s="22"/>
      <c r="R1470" s="24"/>
      <c r="S1470" s="24"/>
      <c r="T1470" s="24"/>
      <c r="U1470" s="24"/>
      <c r="V1470" s="24"/>
      <c r="W1470" s="24"/>
      <c r="X1470" s="26"/>
      <c r="Y1470" s="26"/>
      <c r="Z1470" s="26"/>
      <c r="AA1470" s="24"/>
      <c r="AB1470" s="24"/>
      <c r="AC1470" s="24"/>
      <c r="AD1470" s="24"/>
      <c r="AE1470" s="24"/>
      <c r="AF1470" s="24"/>
      <c r="AG1470" s="24"/>
      <c r="AH1470" s="24"/>
      <c r="AI1470" s="24"/>
      <c r="AJ1470" s="24"/>
      <c r="AK1470" s="24"/>
      <c r="AL1470" s="24"/>
      <c r="AM1470" s="24"/>
      <c r="AN1470" s="26"/>
      <c r="AO1470" s="26"/>
      <c r="AP1470" s="26"/>
      <c r="AQ1470" s="24"/>
      <c r="AR1470" s="26"/>
      <c r="AS1470" s="26"/>
      <c r="AT1470" s="26"/>
      <c r="AU1470" s="24"/>
      <c r="AV1470" s="24"/>
      <c r="AW1470" s="24"/>
      <c r="AX1470" s="24"/>
      <c r="AY1470" s="24"/>
      <c r="AZ1470" s="26"/>
      <c r="BA1470" s="26"/>
      <c r="BB1470" s="26"/>
      <c r="BC1470" s="24"/>
      <c r="BD1470" s="26"/>
      <c r="BE1470" s="26"/>
      <c r="BF1470" s="26"/>
      <c r="BG1470" s="24"/>
      <c r="BH1470" s="26"/>
      <c r="BI1470" s="26"/>
      <c r="BJ1470" s="26"/>
      <c r="BK1470" s="24"/>
      <c r="BL1470" s="26"/>
      <c r="BM1470" s="26"/>
      <c r="BN1470" s="26"/>
      <c r="BO1470" s="24"/>
      <c r="BP1470" s="26"/>
      <c r="BQ1470" s="26"/>
      <c r="BR1470" s="26"/>
      <c r="BS1470" s="24"/>
      <c r="BT1470" s="24"/>
      <c r="BU1470" s="24"/>
      <c r="BV1470" s="24"/>
      <c r="BW1470" s="24"/>
      <c r="BX1470" s="26"/>
      <c r="BY1470" s="26"/>
      <c r="BZ1470" s="26"/>
      <c r="CA1470" s="24"/>
      <c r="CB1470" s="26">
        <v>8900</v>
      </c>
      <c r="CC1470" s="26">
        <v>1691</v>
      </c>
      <c r="CD1470" s="26">
        <f t="shared" si="143"/>
        <v>10591</v>
      </c>
      <c r="CE1470" s="24"/>
      <c r="CF1470" s="26"/>
      <c r="CG1470" s="26"/>
      <c r="CH1470" s="26"/>
      <c r="CI1470" s="24"/>
      <c r="CJ1470" s="26"/>
      <c r="CK1470" s="26"/>
      <c r="CL1470" s="26"/>
      <c r="CM1470" s="24"/>
      <c r="CN1470" s="26"/>
      <c r="CO1470" s="26"/>
      <c r="CP1470" s="26"/>
      <c r="CQ1470" s="24"/>
      <c r="CR1470" s="26"/>
      <c r="CS1470" s="26"/>
      <c r="CT1470" s="26"/>
      <c r="CU1470" s="24"/>
      <c r="CV1470" s="26"/>
      <c r="CW1470" s="26"/>
      <c r="CX1470" s="26"/>
      <c r="CY1470" s="46"/>
      <c r="CZ1470" s="28"/>
      <c r="DA1470" s="28"/>
      <c r="DB1470" s="35"/>
      <c r="DE1470" s="31">
        <f t="shared" si="138"/>
        <v>10591</v>
      </c>
    </row>
    <row r="1471" spans="1:109" ht="33.75" x14ac:dyDescent="0.25">
      <c r="A1471" s="18">
        <v>1838</v>
      </c>
      <c r="B1471" s="38" t="s">
        <v>1668</v>
      </c>
      <c r="C1471" s="33" t="s">
        <v>43</v>
      </c>
      <c r="D1471" s="40">
        <v>915</v>
      </c>
      <c r="E1471" s="22">
        <v>915</v>
      </c>
      <c r="F1471" s="22" t="s">
        <v>1473</v>
      </c>
      <c r="G1471" s="22" t="s">
        <v>1474</v>
      </c>
      <c r="H1471" s="22"/>
      <c r="I1471" s="22"/>
      <c r="J1471" s="22"/>
      <c r="K1471" s="22"/>
      <c r="L1471" s="23"/>
      <c r="M1471" s="23"/>
      <c r="N1471" s="22"/>
      <c r="O1471" s="22"/>
      <c r="P1471" s="22"/>
      <c r="Q1471" s="22"/>
      <c r="R1471" s="24"/>
      <c r="S1471" s="24"/>
      <c r="T1471" s="24"/>
      <c r="U1471" s="24"/>
      <c r="V1471" s="24"/>
      <c r="W1471" s="24"/>
      <c r="X1471" s="26"/>
      <c r="Y1471" s="26"/>
      <c r="Z1471" s="26"/>
      <c r="AA1471" s="24"/>
      <c r="AB1471" s="24"/>
      <c r="AC1471" s="24"/>
      <c r="AD1471" s="24"/>
      <c r="AE1471" s="24"/>
      <c r="AF1471" s="24"/>
      <c r="AG1471" s="24"/>
      <c r="AH1471" s="24"/>
      <c r="AI1471" s="24"/>
      <c r="AJ1471" s="24"/>
      <c r="AK1471" s="24"/>
      <c r="AL1471" s="24"/>
      <c r="AM1471" s="24"/>
      <c r="AN1471" s="26"/>
      <c r="AO1471" s="26"/>
      <c r="AP1471" s="26"/>
      <c r="AQ1471" s="24"/>
      <c r="AR1471" s="26">
        <v>7368</v>
      </c>
      <c r="AS1471" s="26">
        <v>1400</v>
      </c>
      <c r="AT1471" s="26">
        <f>+AR1471+AS1471</f>
        <v>8768</v>
      </c>
      <c r="AU1471" s="24"/>
      <c r="AV1471" s="24"/>
      <c r="AW1471" s="24"/>
      <c r="AX1471" s="24"/>
      <c r="AY1471" s="24"/>
      <c r="AZ1471" s="26"/>
      <c r="BA1471" s="26"/>
      <c r="BB1471" s="26"/>
      <c r="BC1471" s="24"/>
      <c r="BD1471" s="26">
        <v>7900</v>
      </c>
      <c r="BE1471" s="26">
        <v>1501</v>
      </c>
      <c r="BF1471" s="26">
        <f t="shared" si="144"/>
        <v>9401</v>
      </c>
      <c r="BG1471" s="24"/>
      <c r="BH1471" s="26"/>
      <c r="BI1471" s="26"/>
      <c r="BJ1471" s="26"/>
      <c r="BK1471" s="24"/>
      <c r="BL1471" s="26"/>
      <c r="BM1471" s="26"/>
      <c r="BN1471" s="26"/>
      <c r="BO1471" s="24"/>
      <c r="BP1471" s="26"/>
      <c r="BQ1471" s="26"/>
      <c r="BR1471" s="26"/>
      <c r="BS1471" s="24"/>
      <c r="BT1471" s="24"/>
      <c r="BU1471" s="24"/>
      <c r="BV1471" s="24"/>
      <c r="BW1471" s="24"/>
      <c r="BX1471" s="26"/>
      <c r="BY1471" s="26"/>
      <c r="BZ1471" s="26"/>
      <c r="CA1471" s="24"/>
      <c r="CB1471" s="26">
        <v>8090</v>
      </c>
      <c r="CC1471" s="26">
        <v>1537.1</v>
      </c>
      <c r="CD1471" s="26">
        <f t="shared" si="143"/>
        <v>9627.1</v>
      </c>
      <c r="CE1471" s="24"/>
      <c r="CF1471" s="26"/>
      <c r="CG1471" s="26"/>
      <c r="CH1471" s="26"/>
      <c r="CI1471" s="24"/>
      <c r="CJ1471" s="26"/>
      <c r="CK1471" s="26"/>
      <c r="CL1471" s="26"/>
      <c r="CM1471" s="24"/>
      <c r="CN1471" s="26"/>
      <c r="CO1471" s="26"/>
      <c r="CP1471" s="26"/>
      <c r="CQ1471" s="24"/>
      <c r="CR1471" s="26"/>
      <c r="CS1471" s="26"/>
      <c r="CT1471" s="26"/>
      <c r="CU1471" s="24"/>
      <c r="CV1471" s="26"/>
      <c r="CW1471" s="26"/>
      <c r="CX1471" s="26"/>
      <c r="CY1471" s="46"/>
      <c r="CZ1471" s="28"/>
      <c r="DA1471" s="28"/>
      <c r="DB1471" s="35"/>
      <c r="DE1471" s="31">
        <f t="shared" si="138"/>
        <v>9401</v>
      </c>
    </row>
    <row r="1472" spans="1:109" x14ac:dyDescent="0.25">
      <c r="A1472" s="18">
        <v>1839</v>
      </c>
      <c r="B1472" s="38" t="s">
        <v>1669</v>
      </c>
      <c r="C1472" s="33" t="s">
        <v>43</v>
      </c>
      <c r="D1472" s="40">
        <v>60</v>
      </c>
      <c r="E1472" s="22">
        <v>60</v>
      </c>
      <c r="F1472" s="22" t="s">
        <v>1473</v>
      </c>
      <c r="G1472" s="22" t="s">
        <v>1474</v>
      </c>
      <c r="H1472" s="22"/>
      <c r="I1472" s="22"/>
      <c r="J1472" s="22"/>
      <c r="K1472" s="22"/>
      <c r="L1472" s="23"/>
      <c r="M1472" s="23"/>
      <c r="N1472" s="22"/>
      <c r="O1472" s="22"/>
      <c r="P1472" s="22"/>
      <c r="Q1472" s="22"/>
      <c r="R1472" s="24"/>
      <c r="S1472" s="24"/>
      <c r="T1472" s="24"/>
      <c r="U1472" s="24"/>
      <c r="V1472" s="24"/>
      <c r="W1472" s="24"/>
      <c r="X1472" s="26"/>
      <c r="Y1472" s="26"/>
      <c r="Z1472" s="26"/>
      <c r="AA1472" s="24"/>
      <c r="AB1472" s="24"/>
      <c r="AC1472" s="24"/>
      <c r="AD1472" s="24"/>
      <c r="AE1472" s="24"/>
      <c r="AF1472" s="24"/>
      <c r="AG1472" s="24"/>
      <c r="AH1472" s="24"/>
      <c r="AI1472" s="24"/>
      <c r="AJ1472" s="24"/>
      <c r="AK1472" s="24"/>
      <c r="AL1472" s="24"/>
      <c r="AM1472" s="24"/>
      <c r="AN1472" s="26"/>
      <c r="AO1472" s="26"/>
      <c r="AP1472" s="26"/>
      <c r="AQ1472" s="24"/>
      <c r="AR1472" s="26">
        <v>3092</v>
      </c>
      <c r="AS1472" s="26">
        <v>587</v>
      </c>
      <c r="AT1472" s="26">
        <f>+AR1472+AS1472</f>
        <v>3679</v>
      </c>
      <c r="AU1472" s="24"/>
      <c r="AV1472" s="24"/>
      <c r="AW1472" s="24"/>
      <c r="AX1472" s="24"/>
      <c r="AY1472" s="24"/>
      <c r="AZ1472" s="26"/>
      <c r="BA1472" s="26"/>
      <c r="BB1472" s="26"/>
      <c r="BC1472" s="24"/>
      <c r="BD1472" s="26">
        <v>3500</v>
      </c>
      <c r="BE1472" s="26">
        <v>665</v>
      </c>
      <c r="BF1472" s="26">
        <f t="shared" si="144"/>
        <v>4165</v>
      </c>
      <c r="BG1472" s="24"/>
      <c r="BH1472" s="26"/>
      <c r="BI1472" s="26"/>
      <c r="BJ1472" s="26"/>
      <c r="BK1472" s="24"/>
      <c r="BL1472" s="26"/>
      <c r="BM1472" s="26"/>
      <c r="BN1472" s="26"/>
      <c r="BO1472" s="24"/>
      <c r="BP1472" s="26"/>
      <c r="BQ1472" s="26"/>
      <c r="BR1472" s="26"/>
      <c r="BS1472" s="24"/>
      <c r="BT1472" s="24"/>
      <c r="BU1472" s="24"/>
      <c r="BV1472" s="24"/>
      <c r="BW1472" s="24"/>
      <c r="BX1472" s="26"/>
      <c r="BY1472" s="26"/>
      <c r="BZ1472" s="26"/>
      <c r="CA1472" s="24"/>
      <c r="CB1472" s="26">
        <v>3240</v>
      </c>
      <c r="CC1472" s="26">
        <v>615.6</v>
      </c>
      <c r="CD1472" s="26">
        <f t="shared" si="143"/>
        <v>3855.6</v>
      </c>
      <c r="CE1472" s="24"/>
      <c r="CF1472" s="26"/>
      <c r="CG1472" s="26"/>
      <c r="CH1472" s="26"/>
      <c r="CI1472" s="24"/>
      <c r="CJ1472" s="26"/>
      <c r="CK1472" s="26"/>
      <c r="CL1472" s="26"/>
      <c r="CM1472" s="24"/>
      <c r="CN1472" s="26"/>
      <c r="CO1472" s="26"/>
      <c r="CP1472" s="26"/>
      <c r="CQ1472" s="24"/>
      <c r="CR1472" s="26"/>
      <c r="CS1472" s="26"/>
      <c r="CT1472" s="26"/>
      <c r="CU1472" s="24"/>
      <c r="CV1472" s="26"/>
      <c r="CW1472" s="26"/>
      <c r="CX1472" s="26"/>
      <c r="CY1472" s="46"/>
      <c r="CZ1472" s="28"/>
      <c r="DA1472" s="28"/>
      <c r="DB1472" s="35"/>
      <c r="DE1472" s="31">
        <f t="shared" si="138"/>
        <v>3855.6</v>
      </c>
    </row>
    <row r="1473" spans="1:109" ht="33.75" x14ac:dyDescent="0.25">
      <c r="A1473" s="36">
        <v>1843</v>
      </c>
      <c r="B1473" s="39" t="s">
        <v>1670</v>
      </c>
      <c r="C1473" s="21" t="s">
        <v>43</v>
      </c>
      <c r="D1473" s="40">
        <v>216</v>
      </c>
      <c r="E1473" s="22">
        <v>216</v>
      </c>
      <c r="F1473" s="22" t="s">
        <v>1473</v>
      </c>
      <c r="G1473" s="22" t="s">
        <v>1474</v>
      </c>
      <c r="H1473" s="22"/>
      <c r="I1473" s="22"/>
      <c r="J1473" s="22"/>
      <c r="K1473" s="22"/>
      <c r="L1473" s="23"/>
      <c r="M1473" s="23"/>
      <c r="N1473" s="22"/>
      <c r="O1473" s="22"/>
      <c r="P1473" s="22"/>
      <c r="Q1473" s="22"/>
      <c r="R1473" s="24"/>
      <c r="S1473" s="24"/>
      <c r="T1473" s="24"/>
      <c r="U1473" s="24"/>
      <c r="V1473" s="24"/>
      <c r="W1473" s="24"/>
      <c r="X1473" s="26"/>
      <c r="Y1473" s="26"/>
      <c r="Z1473" s="26"/>
      <c r="AA1473" s="24"/>
      <c r="AB1473" s="24"/>
      <c r="AC1473" s="24"/>
      <c r="AD1473" s="24"/>
      <c r="AE1473" s="24"/>
      <c r="AF1473" s="24"/>
      <c r="AG1473" s="24"/>
      <c r="AH1473" s="24"/>
      <c r="AI1473" s="24"/>
      <c r="AJ1473" s="24"/>
      <c r="AK1473" s="24"/>
      <c r="AL1473" s="24"/>
      <c r="AM1473" s="24"/>
      <c r="AN1473" s="26">
        <v>4350.666666666667</v>
      </c>
      <c r="AO1473" s="26">
        <v>0</v>
      </c>
      <c r="AP1473" s="26">
        <f>+AN1473+AO1473</f>
        <v>4350.666666666667</v>
      </c>
      <c r="AQ1473" s="24"/>
      <c r="AR1473" s="26"/>
      <c r="AS1473" s="26"/>
      <c r="AT1473" s="26"/>
      <c r="AU1473" s="24"/>
      <c r="AV1473" s="24"/>
      <c r="AW1473" s="24"/>
      <c r="AX1473" s="24"/>
      <c r="AY1473" s="24"/>
      <c r="AZ1473" s="26"/>
      <c r="BA1473" s="26"/>
      <c r="BB1473" s="26"/>
      <c r="BC1473" s="24"/>
      <c r="BD1473" s="26"/>
      <c r="BE1473" s="26"/>
      <c r="BF1473" s="26"/>
      <c r="BG1473" s="24"/>
      <c r="BH1473" s="26">
        <v>6100</v>
      </c>
      <c r="BI1473" s="26">
        <v>0</v>
      </c>
      <c r="BJ1473" s="26">
        <f t="shared" si="139"/>
        <v>6100</v>
      </c>
      <c r="BK1473" s="24"/>
      <c r="BL1473" s="26"/>
      <c r="BM1473" s="26"/>
      <c r="BN1473" s="26"/>
      <c r="BO1473" s="24"/>
      <c r="BP1473" s="26"/>
      <c r="BQ1473" s="26"/>
      <c r="BR1473" s="26"/>
      <c r="BS1473" s="24"/>
      <c r="BT1473" s="24"/>
      <c r="BU1473" s="24"/>
      <c r="BV1473" s="24"/>
      <c r="BW1473" s="24"/>
      <c r="BX1473" s="26">
        <f>VLOOKUP(A1473,'[5]instrumentacion (486)'!$A$1:$U$494,19,0)</f>
        <v>22800</v>
      </c>
      <c r="BY1473" s="26">
        <f>VLOOKUP(A1473,'[5]instrumentacion (486)'!$A$1:$U$494,20,0)</f>
        <v>0</v>
      </c>
      <c r="BZ1473" s="26">
        <f t="shared" ref="BZ1473:BZ1482" si="145">+BX1473+BY1473</f>
        <v>22800</v>
      </c>
      <c r="CA1473" s="24"/>
      <c r="CB1473" s="26"/>
      <c r="CC1473" s="26"/>
      <c r="CD1473" s="26"/>
      <c r="CE1473" s="24"/>
      <c r="CF1473" s="26"/>
      <c r="CG1473" s="26"/>
      <c r="CH1473" s="26"/>
      <c r="CI1473" s="24"/>
      <c r="CJ1473" s="26"/>
      <c r="CK1473" s="26"/>
      <c r="CL1473" s="26"/>
      <c r="CM1473" s="24"/>
      <c r="CN1473" s="26"/>
      <c r="CO1473" s="26"/>
      <c r="CP1473" s="26"/>
      <c r="CQ1473" s="24"/>
      <c r="CR1473" s="26"/>
      <c r="CS1473" s="26"/>
      <c r="CT1473" s="26"/>
      <c r="CU1473" s="24"/>
      <c r="CV1473" s="26"/>
      <c r="CW1473" s="26"/>
      <c r="CX1473" s="26"/>
      <c r="CY1473" s="46"/>
      <c r="CZ1473" s="28"/>
      <c r="DA1473" s="28"/>
      <c r="DB1473" s="35"/>
      <c r="DE1473" s="31">
        <f t="shared" si="138"/>
        <v>6100</v>
      </c>
    </row>
    <row r="1474" spans="1:109" ht="22.5" x14ac:dyDescent="0.25">
      <c r="A1474" s="18">
        <v>1844</v>
      </c>
      <c r="B1474" s="32" t="s">
        <v>1671</v>
      </c>
      <c r="C1474" s="42" t="s">
        <v>385</v>
      </c>
      <c r="D1474" s="21">
        <v>12</v>
      </c>
      <c r="E1474" s="22">
        <v>12</v>
      </c>
      <c r="F1474" s="22" t="s">
        <v>1473</v>
      </c>
      <c r="G1474" s="22" t="s">
        <v>1474</v>
      </c>
      <c r="H1474" s="22"/>
      <c r="I1474" s="22"/>
      <c r="J1474" s="22"/>
      <c r="K1474" s="22"/>
      <c r="L1474" s="23"/>
      <c r="M1474" s="23"/>
      <c r="N1474" s="22"/>
      <c r="O1474" s="22"/>
      <c r="P1474" s="22"/>
      <c r="Q1474" s="22"/>
      <c r="R1474" s="24"/>
      <c r="S1474" s="24"/>
      <c r="T1474" s="24"/>
      <c r="U1474" s="24"/>
      <c r="V1474" s="24"/>
      <c r="W1474" s="24"/>
      <c r="X1474" s="26"/>
      <c r="Y1474" s="26"/>
      <c r="Z1474" s="26"/>
      <c r="AA1474" s="24"/>
      <c r="AB1474" s="24"/>
      <c r="AC1474" s="24"/>
      <c r="AD1474" s="24"/>
      <c r="AE1474" s="24"/>
      <c r="AF1474" s="24"/>
      <c r="AG1474" s="24"/>
      <c r="AH1474" s="24"/>
      <c r="AI1474" s="24"/>
      <c r="AJ1474" s="24"/>
      <c r="AK1474" s="24"/>
      <c r="AL1474" s="24"/>
      <c r="AM1474" s="24"/>
      <c r="AN1474" s="26">
        <v>4601.333333333333</v>
      </c>
      <c r="AO1474" s="26">
        <v>0</v>
      </c>
      <c r="AP1474" s="26">
        <f>+AN1474+AO1474</f>
        <v>4601.333333333333</v>
      </c>
      <c r="AQ1474" s="24"/>
      <c r="AR1474" s="26"/>
      <c r="AS1474" s="26"/>
      <c r="AT1474" s="26"/>
      <c r="AU1474" s="24"/>
      <c r="AV1474" s="24"/>
      <c r="AW1474" s="24"/>
      <c r="AX1474" s="24"/>
      <c r="AY1474" s="24"/>
      <c r="AZ1474" s="26"/>
      <c r="BA1474" s="26"/>
      <c r="BB1474" s="26"/>
      <c r="BC1474" s="24"/>
      <c r="BD1474" s="26"/>
      <c r="BE1474" s="26"/>
      <c r="BF1474" s="26"/>
      <c r="BG1474" s="24"/>
      <c r="BH1474" s="26">
        <v>6100</v>
      </c>
      <c r="BI1474" s="26">
        <v>0</v>
      </c>
      <c r="BJ1474" s="26">
        <f t="shared" si="139"/>
        <v>6100</v>
      </c>
      <c r="BK1474" s="24"/>
      <c r="BL1474" s="26"/>
      <c r="BM1474" s="26"/>
      <c r="BN1474" s="26"/>
      <c r="BO1474" s="24"/>
      <c r="BP1474" s="26"/>
      <c r="BQ1474" s="26"/>
      <c r="BR1474" s="26"/>
      <c r="BS1474" s="24"/>
      <c r="BT1474" s="24"/>
      <c r="BU1474" s="24"/>
      <c r="BV1474" s="24"/>
      <c r="BW1474" s="24"/>
      <c r="BX1474" s="26">
        <f>VLOOKUP(A1474,'[5]instrumentacion (486)'!$A$1:$U$494,19,0)</f>
        <v>22800</v>
      </c>
      <c r="BY1474" s="26">
        <f>VLOOKUP(A1474,'[5]instrumentacion (486)'!$A$1:$U$494,20,0)</f>
        <v>0</v>
      </c>
      <c r="BZ1474" s="26">
        <f t="shared" si="145"/>
        <v>22800</v>
      </c>
      <c r="CA1474" s="24"/>
      <c r="CB1474" s="26"/>
      <c r="CC1474" s="26"/>
      <c r="CD1474" s="26"/>
      <c r="CE1474" s="24"/>
      <c r="CF1474" s="26"/>
      <c r="CG1474" s="26"/>
      <c r="CH1474" s="26"/>
      <c r="CI1474" s="24"/>
      <c r="CJ1474" s="26"/>
      <c r="CK1474" s="26"/>
      <c r="CL1474" s="26"/>
      <c r="CM1474" s="24"/>
      <c r="CN1474" s="26"/>
      <c r="CO1474" s="26"/>
      <c r="CP1474" s="26"/>
      <c r="CQ1474" s="24"/>
      <c r="CR1474" s="26"/>
      <c r="CS1474" s="26"/>
      <c r="CT1474" s="26"/>
      <c r="CU1474" s="24"/>
      <c r="CV1474" s="26"/>
      <c r="CW1474" s="26"/>
      <c r="CX1474" s="26"/>
      <c r="CY1474" s="46"/>
      <c r="CZ1474" s="28"/>
      <c r="DA1474" s="28"/>
      <c r="DB1474" s="35"/>
      <c r="DE1474" s="31">
        <f t="shared" si="138"/>
        <v>6100</v>
      </c>
    </row>
    <row r="1475" spans="1:109" ht="22.5" x14ac:dyDescent="0.25">
      <c r="A1475" s="18">
        <v>1845</v>
      </c>
      <c r="B1475" s="32" t="s">
        <v>1672</v>
      </c>
      <c r="C1475" s="33" t="s">
        <v>385</v>
      </c>
      <c r="D1475" s="21">
        <v>12</v>
      </c>
      <c r="E1475" s="22">
        <v>12</v>
      </c>
      <c r="F1475" s="22" t="s">
        <v>1473</v>
      </c>
      <c r="G1475" s="22" t="s">
        <v>1474</v>
      </c>
      <c r="H1475" s="22"/>
      <c r="I1475" s="22"/>
      <c r="J1475" s="22"/>
      <c r="K1475" s="22"/>
      <c r="L1475" s="23"/>
      <c r="M1475" s="23"/>
      <c r="N1475" s="22"/>
      <c r="O1475" s="22"/>
      <c r="P1475" s="22"/>
      <c r="Q1475" s="22"/>
      <c r="R1475" s="24"/>
      <c r="S1475" s="24"/>
      <c r="T1475" s="24"/>
      <c r="U1475" s="24"/>
      <c r="V1475" s="24"/>
      <c r="W1475" s="24"/>
      <c r="X1475" s="26"/>
      <c r="Y1475" s="26"/>
      <c r="Z1475" s="26"/>
      <c r="AA1475" s="24"/>
      <c r="AB1475" s="24"/>
      <c r="AC1475" s="24"/>
      <c r="AD1475" s="24"/>
      <c r="AE1475" s="24"/>
      <c r="AF1475" s="24"/>
      <c r="AG1475" s="24"/>
      <c r="AH1475" s="24"/>
      <c r="AI1475" s="24"/>
      <c r="AJ1475" s="24"/>
      <c r="AK1475" s="24"/>
      <c r="AL1475" s="24"/>
      <c r="AM1475" s="24"/>
      <c r="AN1475" s="26"/>
      <c r="AO1475" s="26"/>
      <c r="AP1475" s="26"/>
      <c r="AQ1475" s="24"/>
      <c r="AR1475" s="26"/>
      <c r="AS1475" s="26"/>
      <c r="AT1475" s="26"/>
      <c r="AU1475" s="24"/>
      <c r="AV1475" s="24"/>
      <c r="AW1475" s="24"/>
      <c r="AX1475" s="24"/>
      <c r="AY1475" s="24"/>
      <c r="AZ1475" s="26"/>
      <c r="BA1475" s="26"/>
      <c r="BB1475" s="26"/>
      <c r="BC1475" s="24"/>
      <c r="BD1475" s="26"/>
      <c r="BE1475" s="26"/>
      <c r="BF1475" s="26"/>
      <c r="BG1475" s="24"/>
      <c r="BH1475" s="26">
        <v>13600</v>
      </c>
      <c r="BI1475" s="26">
        <v>0</v>
      </c>
      <c r="BJ1475" s="26">
        <f t="shared" si="139"/>
        <v>13600</v>
      </c>
      <c r="BK1475" s="24"/>
      <c r="BL1475" s="26"/>
      <c r="BM1475" s="26"/>
      <c r="BN1475" s="26"/>
      <c r="BO1475" s="24"/>
      <c r="BP1475" s="26"/>
      <c r="BQ1475" s="26"/>
      <c r="BR1475" s="26"/>
      <c r="BS1475" s="24"/>
      <c r="BT1475" s="24"/>
      <c r="BU1475" s="24"/>
      <c r="BV1475" s="24"/>
      <c r="BW1475" s="24"/>
      <c r="BX1475" s="26">
        <f>VLOOKUP(A1475,'[5]instrumentacion (486)'!$A$1:$U$494,19,0)</f>
        <v>22800</v>
      </c>
      <c r="BY1475" s="26">
        <f>VLOOKUP(A1475,'[5]instrumentacion (486)'!$A$1:$U$494,20,0)</f>
        <v>0</v>
      </c>
      <c r="BZ1475" s="26">
        <f t="shared" si="145"/>
        <v>22800</v>
      </c>
      <c r="CA1475" s="24"/>
      <c r="CB1475" s="26"/>
      <c r="CC1475" s="26"/>
      <c r="CD1475" s="26"/>
      <c r="CE1475" s="24"/>
      <c r="CF1475" s="26"/>
      <c r="CG1475" s="26"/>
      <c r="CH1475" s="26"/>
      <c r="CI1475" s="24"/>
      <c r="CJ1475" s="26"/>
      <c r="CK1475" s="26"/>
      <c r="CL1475" s="26"/>
      <c r="CM1475" s="24"/>
      <c r="CN1475" s="26"/>
      <c r="CO1475" s="26"/>
      <c r="CP1475" s="26"/>
      <c r="CQ1475" s="24"/>
      <c r="CR1475" s="26"/>
      <c r="CS1475" s="26"/>
      <c r="CT1475" s="26"/>
      <c r="CU1475" s="24"/>
      <c r="CV1475" s="26"/>
      <c r="CW1475" s="26"/>
      <c r="CX1475" s="26"/>
      <c r="CY1475" s="46"/>
      <c r="CZ1475" s="28"/>
      <c r="DA1475" s="28"/>
      <c r="DB1475" s="35"/>
      <c r="DE1475" s="31">
        <f t="shared" si="138"/>
        <v>18200</v>
      </c>
    </row>
    <row r="1476" spans="1:109" ht="22.5" x14ac:dyDescent="0.25">
      <c r="A1476" s="36">
        <v>1846</v>
      </c>
      <c r="B1476" s="39" t="s">
        <v>1673</v>
      </c>
      <c r="C1476" s="21" t="s">
        <v>43</v>
      </c>
      <c r="D1476" s="40">
        <v>36</v>
      </c>
      <c r="E1476" s="22">
        <v>36</v>
      </c>
      <c r="F1476" s="22" t="s">
        <v>1473</v>
      </c>
      <c r="G1476" s="22" t="s">
        <v>1474</v>
      </c>
      <c r="H1476" s="22"/>
      <c r="I1476" s="22"/>
      <c r="J1476" s="22"/>
      <c r="K1476" s="22"/>
      <c r="L1476" s="23"/>
      <c r="M1476" s="23"/>
      <c r="N1476" s="22"/>
      <c r="O1476" s="22"/>
      <c r="P1476" s="22"/>
      <c r="Q1476" s="22"/>
      <c r="R1476" s="24"/>
      <c r="S1476" s="24"/>
      <c r="T1476" s="24"/>
      <c r="U1476" s="24"/>
      <c r="V1476" s="24"/>
      <c r="W1476" s="24"/>
      <c r="X1476" s="26"/>
      <c r="Y1476" s="26"/>
      <c r="Z1476" s="26"/>
      <c r="AA1476" s="24"/>
      <c r="AB1476" s="24"/>
      <c r="AC1476" s="24"/>
      <c r="AD1476" s="24"/>
      <c r="AE1476" s="24"/>
      <c r="AF1476" s="24"/>
      <c r="AG1476" s="24"/>
      <c r="AH1476" s="24"/>
      <c r="AI1476" s="24"/>
      <c r="AJ1476" s="24"/>
      <c r="AK1476" s="24"/>
      <c r="AL1476" s="24"/>
      <c r="AM1476" s="24"/>
      <c r="AN1476" s="26"/>
      <c r="AO1476" s="26"/>
      <c r="AP1476" s="26"/>
      <c r="AQ1476" s="24"/>
      <c r="AR1476" s="26"/>
      <c r="AS1476" s="26"/>
      <c r="AT1476" s="26"/>
      <c r="AU1476" s="24"/>
      <c r="AV1476" s="24"/>
      <c r="AW1476" s="24"/>
      <c r="AX1476" s="24"/>
      <c r="AY1476" s="24"/>
      <c r="AZ1476" s="26"/>
      <c r="BA1476" s="26"/>
      <c r="BB1476" s="26"/>
      <c r="BC1476" s="24"/>
      <c r="BD1476" s="26"/>
      <c r="BE1476" s="26"/>
      <c r="BF1476" s="26"/>
      <c r="BG1476" s="24"/>
      <c r="BH1476" s="26">
        <v>42100</v>
      </c>
      <c r="BI1476" s="26">
        <v>0</v>
      </c>
      <c r="BJ1476" s="26">
        <f t="shared" si="139"/>
        <v>42100</v>
      </c>
      <c r="BK1476" s="24"/>
      <c r="BL1476" s="26"/>
      <c r="BM1476" s="26"/>
      <c r="BN1476" s="26"/>
      <c r="BO1476" s="24"/>
      <c r="BP1476" s="26"/>
      <c r="BQ1476" s="26"/>
      <c r="BR1476" s="26"/>
      <c r="BS1476" s="24"/>
      <c r="BT1476" s="24"/>
      <c r="BU1476" s="24"/>
      <c r="BV1476" s="24"/>
      <c r="BW1476" s="24"/>
      <c r="BX1476" s="26">
        <f>VLOOKUP(A1476,'[5]instrumentacion (486)'!$A$1:$U$494,19,0)</f>
        <v>22800</v>
      </c>
      <c r="BY1476" s="26">
        <f>VLOOKUP(A1476,'[5]instrumentacion (486)'!$A$1:$U$494,20,0)</f>
        <v>0</v>
      </c>
      <c r="BZ1476" s="26">
        <f t="shared" si="145"/>
        <v>22800</v>
      </c>
      <c r="CA1476" s="24"/>
      <c r="CB1476" s="26"/>
      <c r="CC1476" s="26"/>
      <c r="CD1476" s="26"/>
      <c r="CE1476" s="24"/>
      <c r="CF1476" s="26"/>
      <c r="CG1476" s="26"/>
      <c r="CH1476" s="26"/>
      <c r="CI1476" s="24"/>
      <c r="CJ1476" s="26"/>
      <c r="CK1476" s="26"/>
      <c r="CL1476" s="26"/>
      <c r="CM1476" s="24"/>
      <c r="CN1476" s="26"/>
      <c r="CO1476" s="26"/>
      <c r="CP1476" s="26"/>
      <c r="CQ1476" s="24"/>
      <c r="CR1476" s="26"/>
      <c r="CS1476" s="26"/>
      <c r="CT1476" s="26"/>
      <c r="CU1476" s="24"/>
      <c r="CV1476" s="26"/>
      <c r="CW1476" s="26"/>
      <c r="CX1476" s="26"/>
      <c r="CY1476" s="46"/>
      <c r="CZ1476" s="28"/>
      <c r="DA1476" s="28"/>
      <c r="DB1476" s="35"/>
      <c r="DE1476" s="31">
        <f t="shared" ref="DE1476:DE1539" si="146">MEDIAN(V1476,Z1476,AD1476,AH1476,AL1476,AP1476,AT1476,AX1476,BB1476,BF1476,BJ1476,BN1476,BR1476,BV1476,BZ1476,CD1476,CH1476,CL1476,CP1476,CT1476,CX1476,DB1476)</f>
        <v>32450</v>
      </c>
    </row>
    <row r="1477" spans="1:109" ht="22.5" x14ac:dyDescent="0.25">
      <c r="A1477" s="18">
        <v>1847</v>
      </c>
      <c r="B1477" s="39" t="s">
        <v>1674</v>
      </c>
      <c r="C1477" s="21" t="s">
        <v>43</v>
      </c>
      <c r="D1477" s="40">
        <v>36</v>
      </c>
      <c r="E1477" s="22">
        <v>36</v>
      </c>
      <c r="F1477" s="22" t="s">
        <v>1473</v>
      </c>
      <c r="G1477" s="22" t="s">
        <v>1474</v>
      </c>
      <c r="H1477" s="22"/>
      <c r="I1477" s="22"/>
      <c r="J1477" s="22"/>
      <c r="K1477" s="22"/>
      <c r="L1477" s="23"/>
      <c r="M1477" s="23"/>
      <c r="N1477" s="22"/>
      <c r="O1477" s="22"/>
      <c r="P1477" s="22"/>
      <c r="Q1477" s="22"/>
      <c r="R1477" s="24"/>
      <c r="S1477" s="24"/>
      <c r="T1477" s="24"/>
      <c r="U1477" s="24"/>
      <c r="V1477" s="24"/>
      <c r="W1477" s="24"/>
      <c r="X1477" s="26"/>
      <c r="Y1477" s="26"/>
      <c r="Z1477" s="26"/>
      <c r="AA1477" s="24"/>
      <c r="AB1477" s="24"/>
      <c r="AC1477" s="24"/>
      <c r="AD1477" s="24"/>
      <c r="AE1477" s="24"/>
      <c r="AF1477" s="24"/>
      <c r="AG1477" s="24"/>
      <c r="AH1477" s="24"/>
      <c r="AI1477" s="24"/>
      <c r="AJ1477" s="24"/>
      <c r="AK1477" s="24"/>
      <c r="AL1477" s="24"/>
      <c r="AM1477" s="24"/>
      <c r="AN1477" s="26"/>
      <c r="AO1477" s="26"/>
      <c r="AP1477" s="26"/>
      <c r="AQ1477" s="24"/>
      <c r="AR1477" s="26"/>
      <c r="AS1477" s="26"/>
      <c r="AT1477" s="26"/>
      <c r="AU1477" s="24"/>
      <c r="AV1477" s="24"/>
      <c r="AW1477" s="24"/>
      <c r="AX1477" s="24"/>
      <c r="AY1477" s="24"/>
      <c r="AZ1477" s="26"/>
      <c r="BA1477" s="26"/>
      <c r="BB1477" s="26"/>
      <c r="BC1477" s="24"/>
      <c r="BD1477" s="26"/>
      <c r="BE1477" s="26"/>
      <c r="BF1477" s="26"/>
      <c r="BG1477" s="24"/>
      <c r="BH1477" s="26">
        <v>42100</v>
      </c>
      <c r="BI1477" s="26">
        <v>0</v>
      </c>
      <c r="BJ1477" s="26">
        <f t="shared" si="139"/>
        <v>42100</v>
      </c>
      <c r="BK1477" s="24"/>
      <c r="BL1477" s="26"/>
      <c r="BM1477" s="26"/>
      <c r="BN1477" s="26"/>
      <c r="BO1477" s="24"/>
      <c r="BP1477" s="26"/>
      <c r="BQ1477" s="26"/>
      <c r="BR1477" s="26"/>
      <c r="BS1477" s="24"/>
      <c r="BT1477" s="24"/>
      <c r="BU1477" s="24"/>
      <c r="BV1477" s="24"/>
      <c r="BW1477" s="24"/>
      <c r="BX1477" s="26">
        <f>VLOOKUP(A1477,'[5]instrumentacion (486)'!$A$1:$U$494,19,0)</f>
        <v>22800</v>
      </c>
      <c r="BY1477" s="26">
        <f>VLOOKUP(A1477,'[5]instrumentacion (486)'!$A$1:$U$494,20,0)</f>
        <v>0</v>
      </c>
      <c r="BZ1477" s="26">
        <f t="shared" si="145"/>
        <v>22800</v>
      </c>
      <c r="CA1477" s="24"/>
      <c r="CB1477" s="26"/>
      <c r="CC1477" s="26"/>
      <c r="CD1477" s="26"/>
      <c r="CE1477" s="24"/>
      <c r="CF1477" s="26"/>
      <c r="CG1477" s="26"/>
      <c r="CH1477" s="26"/>
      <c r="CI1477" s="24"/>
      <c r="CJ1477" s="26"/>
      <c r="CK1477" s="26"/>
      <c r="CL1477" s="26"/>
      <c r="CM1477" s="24"/>
      <c r="CN1477" s="26"/>
      <c r="CO1477" s="26"/>
      <c r="CP1477" s="26"/>
      <c r="CQ1477" s="24"/>
      <c r="CR1477" s="26"/>
      <c r="CS1477" s="26"/>
      <c r="CT1477" s="26"/>
      <c r="CU1477" s="24"/>
      <c r="CV1477" s="26"/>
      <c r="CW1477" s="26"/>
      <c r="CX1477" s="26"/>
      <c r="CY1477" s="46"/>
      <c r="CZ1477" s="28"/>
      <c r="DA1477" s="28"/>
      <c r="DB1477" s="35"/>
      <c r="DE1477" s="31">
        <f t="shared" si="146"/>
        <v>32450</v>
      </c>
    </row>
    <row r="1478" spans="1:109" ht="22.5" x14ac:dyDescent="0.25">
      <c r="A1478" s="18">
        <v>1848</v>
      </c>
      <c r="B1478" s="32" t="s">
        <v>1675</v>
      </c>
      <c r="C1478" s="42" t="s">
        <v>385</v>
      </c>
      <c r="D1478" s="21">
        <v>12</v>
      </c>
      <c r="E1478" s="22">
        <v>12</v>
      </c>
      <c r="F1478" s="22" t="s">
        <v>1473</v>
      </c>
      <c r="G1478" s="22" t="s">
        <v>1474</v>
      </c>
      <c r="H1478" s="22"/>
      <c r="I1478" s="22"/>
      <c r="J1478" s="22"/>
      <c r="K1478" s="22"/>
      <c r="L1478" s="23"/>
      <c r="M1478" s="23"/>
      <c r="N1478" s="22"/>
      <c r="O1478" s="22"/>
      <c r="P1478" s="22"/>
      <c r="Q1478" s="22"/>
      <c r="R1478" s="24"/>
      <c r="S1478" s="24"/>
      <c r="T1478" s="24"/>
      <c r="U1478" s="24"/>
      <c r="V1478" s="24"/>
      <c r="W1478" s="24"/>
      <c r="X1478" s="26"/>
      <c r="Y1478" s="26"/>
      <c r="Z1478" s="26"/>
      <c r="AA1478" s="24"/>
      <c r="AB1478" s="24"/>
      <c r="AC1478" s="24"/>
      <c r="AD1478" s="24"/>
      <c r="AE1478" s="24"/>
      <c r="AF1478" s="24"/>
      <c r="AG1478" s="24"/>
      <c r="AH1478" s="24"/>
      <c r="AI1478" s="24"/>
      <c r="AJ1478" s="24"/>
      <c r="AK1478" s="24"/>
      <c r="AL1478" s="24"/>
      <c r="AM1478" s="24"/>
      <c r="AN1478" s="26">
        <v>5017.333333333333</v>
      </c>
      <c r="AO1478" s="26">
        <v>0</v>
      </c>
      <c r="AP1478" s="26">
        <f>+AN1478+AO1478</f>
        <v>5017.333333333333</v>
      </c>
      <c r="AQ1478" s="24"/>
      <c r="AR1478" s="26"/>
      <c r="AS1478" s="26"/>
      <c r="AT1478" s="26"/>
      <c r="AU1478" s="24"/>
      <c r="AV1478" s="24"/>
      <c r="AW1478" s="24"/>
      <c r="AX1478" s="24"/>
      <c r="AY1478" s="24"/>
      <c r="AZ1478" s="26"/>
      <c r="BA1478" s="26"/>
      <c r="BB1478" s="26"/>
      <c r="BC1478" s="24"/>
      <c r="BD1478" s="26"/>
      <c r="BE1478" s="26"/>
      <c r="BF1478" s="26"/>
      <c r="BG1478" s="24"/>
      <c r="BH1478" s="26">
        <v>13600</v>
      </c>
      <c r="BI1478" s="26">
        <v>0</v>
      </c>
      <c r="BJ1478" s="26">
        <f t="shared" si="139"/>
        <v>13600</v>
      </c>
      <c r="BK1478" s="24"/>
      <c r="BL1478" s="26"/>
      <c r="BM1478" s="26"/>
      <c r="BN1478" s="26"/>
      <c r="BO1478" s="24"/>
      <c r="BP1478" s="26"/>
      <c r="BQ1478" s="26"/>
      <c r="BR1478" s="26"/>
      <c r="BS1478" s="24"/>
      <c r="BT1478" s="24"/>
      <c r="BU1478" s="24"/>
      <c r="BV1478" s="24"/>
      <c r="BW1478" s="24"/>
      <c r="BX1478" s="26">
        <f>VLOOKUP(A1478,'[5]instrumentacion (486)'!$A$1:$U$494,19,0)</f>
        <v>22800</v>
      </c>
      <c r="BY1478" s="26">
        <f>VLOOKUP(A1478,'[5]instrumentacion (486)'!$A$1:$U$494,20,0)</f>
        <v>0</v>
      </c>
      <c r="BZ1478" s="26">
        <f t="shared" si="145"/>
        <v>22800</v>
      </c>
      <c r="CA1478" s="24"/>
      <c r="CB1478" s="26"/>
      <c r="CC1478" s="26"/>
      <c r="CD1478" s="26"/>
      <c r="CE1478" s="24"/>
      <c r="CF1478" s="26"/>
      <c r="CG1478" s="26"/>
      <c r="CH1478" s="26"/>
      <c r="CI1478" s="24"/>
      <c r="CJ1478" s="26"/>
      <c r="CK1478" s="26"/>
      <c r="CL1478" s="26"/>
      <c r="CM1478" s="24"/>
      <c r="CN1478" s="26">
        <v>17498</v>
      </c>
      <c r="CO1478" s="26">
        <v>0</v>
      </c>
      <c r="CP1478" s="26">
        <f>+CN1478+CO1478</f>
        <v>17498</v>
      </c>
      <c r="CQ1478" s="24"/>
      <c r="CR1478" s="26"/>
      <c r="CS1478" s="26"/>
      <c r="CT1478" s="26"/>
      <c r="CU1478" s="24"/>
      <c r="CV1478" s="26"/>
      <c r="CW1478" s="26"/>
      <c r="CX1478" s="26"/>
      <c r="CY1478" s="46"/>
      <c r="CZ1478" s="28"/>
      <c r="DA1478" s="28"/>
      <c r="DB1478" s="35"/>
      <c r="DE1478" s="31">
        <f t="shared" si="146"/>
        <v>15549</v>
      </c>
    </row>
    <row r="1479" spans="1:109" ht="33.75" x14ac:dyDescent="0.25">
      <c r="A1479" s="36">
        <v>1849</v>
      </c>
      <c r="B1479" s="39" t="s">
        <v>1676</v>
      </c>
      <c r="C1479" s="21" t="s">
        <v>43</v>
      </c>
      <c r="D1479" s="40">
        <v>396</v>
      </c>
      <c r="E1479" s="22">
        <v>396</v>
      </c>
      <c r="F1479" s="22" t="s">
        <v>1473</v>
      </c>
      <c r="G1479" s="22" t="s">
        <v>1474</v>
      </c>
      <c r="H1479" s="22"/>
      <c r="I1479" s="22"/>
      <c r="J1479" s="22"/>
      <c r="K1479" s="22"/>
      <c r="L1479" s="23"/>
      <c r="M1479" s="23"/>
      <c r="N1479" s="22"/>
      <c r="O1479" s="22"/>
      <c r="P1479" s="22"/>
      <c r="Q1479" s="22"/>
      <c r="R1479" s="24"/>
      <c r="S1479" s="24"/>
      <c r="T1479" s="24"/>
      <c r="U1479" s="24"/>
      <c r="V1479" s="24"/>
      <c r="W1479" s="24"/>
      <c r="X1479" s="26"/>
      <c r="Y1479" s="26"/>
      <c r="Z1479" s="26"/>
      <c r="AA1479" s="24"/>
      <c r="AB1479" s="24"/>
      <c r="AC1479" s="24"/>
      <c r="AD1479" s="24"/>
      <c r="AE1479" s="24"/>
      <c r="AF1479" s="24"/>
      <c r="AG1479" s="24"/>
      <c r="AH1479" s="24"/>
      <c r="AI1479" s="24"/>
      <c r="AJ1479" s="24"/>
      <c r="AK1479" s="24"/>
      <c r="AL1479" s="24"/>
      <c r="AM1479" s="24"/>
      <c r="AN1479" s="26"/>
      <c r="AO1479" s="26"/>
      <c r="AP1479" s="26"/>
      <c r="AQ1479" s="24"/>
      <c r="AR1479" s="26"/>
      <c r="AS1479" s="26"/>
      <c r="AT1479" s="26"/>
      <c r="AU1479" s="24"/>
      <c r="AV1479" s="24"/>
      <c r="AW1479" s="24"/>
      <c r="AX1479" s="24"/>
      <c r="AY1479" s="24"/>
      <c r="AZ1479" s="26"/>
      <c r="BA1479" s="26"/>
      <c r="BB1479" s="26"/>
      <c r="BC1479" s="24"/>
      <c r="BD1479" s="26"/>
      <c r="BE1479" s="26"/>
      <c r="BF1479" s="26"/>
      <c r="BG1479" s="24"/>
      <c r="BH1479" s="26">
        <v>10900</v>
      </c>
      <c r="BI1479" s="26">
        <v>0</v>
      </c>
      <c r="BJ1479" s="26">
        <f t="shared" ref="BJ1479:BJ1542" si="147">+BH1479+BI1479</f>
        <v>10900</v>
      </c>
      <c r="BK1479" s="24"/>
      <c r="BL1479" s="26"/>
      <c r="BM1479" s="26"/>
      <c r="BN1479" s="26"/>
      <c r="BO1479" s="24"/>
      <c r="BP1479" s="26"/>
      <c r="BQ1479" s="26"/>
      <c r="BR1479" s="26"/>
      <c r="BS1479" s="24"/>
      <c r="BT1479" s="24"/>
      <c r="BU1479" s="24"/>
      <c r="BV1479" s="24"/>
      <c r="BW1479" s="24"/>
      <c r="BX1479" s="26">
        <f>VLOOKUP(A1479,'[5]instrumentacion (486)'!$A$1:$U$494,19,0)</f>
        <v>13500</v>
      </c>
      <c r="BY1479" s="26">
        <f>VLOOKUP(A1479,'[5]instrumentacion (486)'!$A$1:$U$494,20,0)</f>
        <v>0</v>
      </c>
      <c r="BZ1479" s="26">
        <f t="shared" si="145"/>
        <v>13500</v>
      </c>
      <c r="CA1479" s="24"/>
      <c r="CB1479" s="26"/>
      <c r="CC1479" s="26"/>
      <c r="CD1479" s="26"/>
      <c r="CE1479" s="24"/>
      <c r="CF1479" s="26"/>
      <c r="CG1479" s="26"/>
      <c r="CH1479" s="26"/>
      <c r="CI1479" s="24"/>
      <c r="CJ1479" s="26"/>
      <c r="CK1479" s="26"/>
      <c r="CL1479" s="26"/>
      <c r="CM1479" s="24"/>
      <c r="CN1479" s="26">
        <v>7980</v>
      </c>
      <c r="CO1479" s="26">
        <v>0</v>
      </c>
      <c r="CP1479" s="26">
        <f>+CN1479+CO1479</f>
        <v>7980</v>
      </c>
      <c r="CQ1479" s="24"/>
      <c r="CR1479" s="26"/>
      <c r="CS1479" s="26"/>
      <c r="CT1479" s="26"/>
      <c r="CU1479" s="24"/>
      <c r="CV1479" s="26"/>
      <c r="CW1479" s="26"/>
      <c r="CX1479" s="26"/>
      <c r="CY1479" s="46"/>
      <c r="CZ1479" s="28"/>
      <c r="DA1479" s="28"/>
      <c r="DB1479" s="35"/>
      <c r="DE1479" s="31">
        <f t="shared" si="146"/>
        <v>10900</v>
      </c>
    </row>
    <row r="1480" spans="1:109" ht="22.5" x14ac:dyDescent="0.25">
      <c r="A1480" s="18">
        <v>1850</v>
      </c>
      <c r="B1480" s="39" t="s">
        <v>1677</v>
      </c>
      <c r="C1480" s="21" t="s">
        <v>43</v>
      </c>
      <c r="D1480" s="40">
        <v>72</v>
      </c>
      <c r="E1480" s="22">
        <v>72</v>
      </c>
      <c r="F1480" s="22" t="s">
        <v>1473</v>
      </c>
      <c r="G1480" s="22" t="s">
        <v>1474</v>
      </c>
      <c r="H1480" s="22"/>
      <c r="I1480" s="22"/>
      <c r="J1480" s="22"/>
      <c r="K1480" s="22"/>
      <c r="L1480" s="23"/>
      <c r="M1480" s="23"/>
      <c r="N1480" s="22"/>
      <c r="O1480" s="22"/>
      <c r="P1480" s="22"/>
      <c r="Q1480" s="22"/>
      <c r="R1480" s="24"/>
      <c r="S1480" s="24"/>
      <c r="T1480" s="24"/>
      <c r="U1480" s="24"/>
      <c r="V1480" s="24"/>
      <c r="W1480" s="24"/>
      <c r="X1480" s="26"/>
      <c r="Y1480" s="26"/>
      <c r="Z1480" s="26"/>
      <c r="AA1480" s="24"/>
      <c r="AB1480" s="24"/>
      <c r="AC1480" s="24"/>
      <c r="AD1480" s="24"/>
      <c r="AE1480" s="24"/>
      <c r="AF1480" s="24"/>
      <c r="AG1480" s="24"/>
      <c r="AH1480" s="24"/>
      <c r="AI1480" s="24"/>
      <c r="AJ1480" s="24"/>
      <c r="AK1480" s="24"/>
      <c r="AL1480" s="24"/>
      <c r="AM1480" s="24"/>
      <c r="AN1480" s="26">
        <v>9450.6666666666661</v>
      </c>
      <c r="AO1480" s="26">
        <v>0</v>
      </c>
      <c r="AP1480" s="26">
        <f>+AN1480+AO1480</f>
        <v>9450.6666666666661</v>
      </c>
      <c r="AQ1480" s="24"/>
      <c r="AR1480" s="26"/>
      <c r="AS1480" s="26"/>
      <c r="AT1480" s="26"/>
      <c r="AU1480" s="24"/>
      <c r="AV1480" s="24"/>
      <c r="AW1480" s="24"/>
      <c r="AX1480" s="24"/>
      <c r="AY1480" s="24"/>
      <c r="AZ1480" s="26"/>
      <c r="BA1480" s="26"/>
      <c r="BB1480" s="26"/>
      <c r="BC1480" s="24"/>
      <c r="BD1480" s="26"/>
      <c r="BE1480" s="26"/>
      <c r="BF1480" s="26"/>
      <c r="BG1480" s="24"/>
      <c r="BH1480" s="26">
        <v>9100</v>
      </c>
      <c r="BI1480" s="26">
        <v>0</v>
      </c>
      <c r="BJ1480" s="26">
        <f t="shared" si="147"/>
        <v>9100</v>
      </c>
      <c r="BK1480" s="24"/>
      <c r="BL1480" s="26"/>
      <c r="BM1480" s="26"/>
      <c r="BN1480" s="26"/>
      <c r="BO1480" s="24"/>
      <c r="BP1480" s="26"/>
      <c r="BQ1480" s="26"/>
      <c r="BR1480" s="26"/>
      <c r="BS1480" s="24"/>
      <c r="BT1480" s="24"/>
      <c r="BU1480" s="24"/>
      <c r="BV1480" s="24"/>
      <c r="BW1480" s="24"/>
      <c r="BX1480" s="26">
        <f>VLOOKUP(A1480,'[5]instrumentacion (486)'!$A$1:$U$494,19,0)</f>
        <v>13500</v>
      </c>
      <c r="BY1480" s="26">
        <f>VLOOKUP(A1480,'[5]instrumentacion (486)'!$A$1:$U$494,20,0)</f>
        <v>0</v>
      </c>
      <c r="BZ1480" s="26">
        <f t="shared" si="145"/>
        <v>13500</v>
      </c>
      <c r="CA1480" s="24"/>
      <c r="CB1480" s="26"/>
      <c r="CC1480" s="26"/>
      <c r="CD1480" s="26"/>
      <c r="CE1480" s="24"/>
      <c r="CF1480" s="26"/>
      <c r="CG1480" s="26"/>
      <c r="CH1480" s="26"/>
      <c r="CI1480" s="24"/>
      <c r="CJ1480" s="26"/>
      <c r="CK1480" s="26"/>
      <c r="CL1480" s="26"/>
      <c r="CM1480" s="24"/>
      <c r="CN1480" s="26">
        <v>7093</v>
      </c>
      <c r="CO1480" s="26">
        <v>0</v>
      </c>
      <c r="CP1480" s="26">
        <f>+CN1480+CO1480</f>
        <v>7093</v>
      </c>
      <c r="CQ1480" s="24"/>
      <c r="CR1480" s="26"/>
      <c r="CS1480" s="26"/>
      <c r="CT1480" s="26"/>
      <c r="CU1480" s="24"/>
      <c r="CV1480" s="26"/>
      <c r="CW1480" s="26"/>
      <c r="CX1480" s="26"/>
      <c r="CY1480" s="46"/>
      <c r="CZ1480" s="28"/>
      <c r="DA1480" s="28"/>
      <c r="DB1480" s="35"/>
      <c r="DE1480" s="31">
        <f t="shared" si="146"/>
        <v>9275.3333333333321</v>
      </c>
    </row>
    <row r="1481" spans="1:109" ht="33.75" x14ac:dyDescent="0.25">
      <c r="A1481" s="18">
        <v>1851</v>
      </c>
      <c r="B1481" s="39" t="s">
        <v>1678</v>
      </c>
      <c r="C1481" s="21" t="s">
        <v>43</v>
      </c>
      <c r="D1481" s="40">
        <v>456</v>
      </c>
      <c r="E1481" s="22">
        <v>456</v>
      </c>
      <c r="F1481" s="22" t="s">
        <v>1473</v>
      </c>
      <c r="G1481" s="22" t="s">
        <v>1474</v>
      </c>
      <c r="H1481" s="22"/>
      <c r="I1481" s="22"/>
      <c r="J1481" s="22"/>
      <c r="K1481" s="22"/>
      <c r="L1481" s="23"/>
      <c r="M1481" s="23"/>
      <c r="N1481" s="22" t="s">
        <v>124</v>
      </c>
      <c r="O1481" s="22"/>
      <c r="P1481" s="22"/>
      <c r="Q1481" s="22"/>
      <c r="R1481" s="24"/>
      <c r="S1481" s="24"/>
      <c r="T1481" s="24"/>
      <c r="U1481" s="24"/>
      <c r="V1481" s="24"/>
      <c r="W1481" s="24"/>
      <c r="X1481" s="26"/>
      <c r="Y1481" s="26"/>
      <c r="Z1481" s="26"/>
      <c r="AA1481" s="24"/>
      <c r="AB1481" s="24"/>
      <c r="AC1481" s="24"/>
      <c r="AD1481" s="24"/>
      <c r="AE1481" s="24"/>
      <c r="AF1481" s="24"/>
      <c r="AG1481" s="24"/>
      <c r="AH1481" s="24"/>
      <c r="AI1481" s="24"/>
      <c r="AJ1481" s="24"/>
      <c r="AK1481" s="24"/>
      <c r="AL1481" s="24"/>
      <c r="AM1481" s="24"/>
      <c r="AN1481" s="26">
        <v>4678.666666666667</v>
      </c>
      <c r="AO1481" s="26">
        <v>0</v>
      </c>
      <c r="AP1481" s="26">
        <f>+AN1481+AO1481</f>
        <v>4678.666666666667</v>
      </c>
      <c r="AQ1481" s="24"/>
      <c r="AR1481" s="26"/>
      <c r="AS1481" s="26"/>
      <c r="AT1481" s="26"/>
      <c r="AU1481" s="24"/>
      <c r="AV1481" s="24"/>
      <c r="AW1481" s="24"/>
      <c r="AX1481" s="24"/>
      <c r="AY1481" s="24"/>
      <c r="AZ1481" s="26"/>
      <c r="BA1481" s="26"/>
      <c r="BB1481" s="26"/>
      <c r="BC1481" s="24"/>
      <c r="BD1481" s="26"/>
      <c r="BE1481" s="26"/>
      <c r="BF1481" s="26"/>
      <c r="BG1481" s="24"/>
      <c r="BH1481" s="26">
        <v>6600</v>
      </c>
      <c r="BI1481" s="26">
        <v>0</v>
      </c>
      <c r="BJ1481" s="26">
        <f t="shared" si="147"/>
        <v>6600</v>
      </c>
      <c r="BK1481" s="24"/>
      <c r="BL1481" s="26"/>
      <c r="BM1481" s="26"/>
      <c r="BN1481" s="26"/>
      <c r="BO1481" s="24"/>
      <c r="BP1481" s="26"/>
      <c r="BQ1481" s="26"/>
      <c r="BR1481" s="26"/>
      <c r="BS1481" s="24"/>
      <c r="BT1481" s="24"/>
      <c r="BU1481" s="24"/>
      <c r="BV1481" s="24"/>
      <c r="BW1481" s="24"/>
      <c r="BX1481" s="26">
        <f>VLOOKUP(A1481,'[5]instrumentacion (486)'!$A$1:$U$494,19,0)</f>
        <v>38000</v>
      </c>
      <c r="BY1481" s="26">
        <f>VLOOKUP(A1481,'[5]instrumentacion (486)'!$A$1:$U$494,20,0)</f>
        <v>0</v>
      </c>
      <c r="BZ1481" s="26">
        <f t="shared" si="145"/>
        <v>38000</v>
      </c>
      <c r="CA1481" s="24"/>
      <c r="CB1481" s="26"/>
      <c r="CC1481" s="26"/>
      <c r="CD1481" s="26"/>
      <c r="CE1481" s="24"/>
      <c r="CF1481" s="26"/>
      <c r="CG1481" s="26"/>
      <c r="CH1481" s="26"/>
      <c r="CI1481" s="24"/>
      <c r="CJ1481" s="26"/>
      <c r="CK1481" s="26"/>
      <c r="CL1481" s="26"/>
      <c r="CM1481" s="24"/>
      <c r="CN1481" s="26">
        <v>4965</v>
      </c>
      <c r="CO1481" s="26">
        <v>0</v>
      </c>
      <c r="CP1481" s="26">
        <f>+CN1481+CO1481</f>
        <v>4965</v>
      </c>
      <c r="CQ1481" s="24"/>
      <c r="CR1481" s="26"/>
      <c r="CS1481" s="26"/>
      <c r="CT1481" s="26"/>
      <c r="CU1481" s="24"/>
      <c r="CV1481" s="26"/>
      <c r="CW1481" s="26"/>
      <c r="CX1481" s="26"/>
      <c r="CY1481" s="46"/>
      <c r="CZ1481" s="28"/>
      <c r="DA1481" s="28"/>
      <c r="DB1481" s="35"/>
      <c r="DE1481" s="31">
        <f t="shared" si="146"/>
        <v>5782.5</v>
      </c>
    </row>
    <row r="1482" spans="1:109" ht="33.75" x14ac:dyDescent="0.25">
      <c r="A1482" s="36">
        <v>1852</v>
      </c>
      <c r="B1482" s="39" t="s">
        <v>1679</v>
      </c>
      <c r="C1482" s="21" t="s">
        <v>43</v>
      </c>
      <c r="D1482" s="40">
        <v>576</v>
      </c>
      <c r="E1482" s="22">
        <v>576</v>
      </c>
      <c r="F1482" s="22" t="s">
        <v>1473</v>
      </c>
      <c r="G1482" s="22" t="s">
        <v>1474</v>
      </c>
      <c r="H1482" s="22"/>
      <c r="I1482" s="22"/>
      <c r="J1482" s="22"/>
      <c r="K1482" s="22"/>
      <c r="L1482" s="23"/>
      <c r="M1482" s="23"/>
      <c r="N1482" s="22"/>
      <c r="O1482" s="22"/>
      <c r="P1482" s="22"/>
      <c r="Q1482" s="22"/>
      <c r="R1482" s="24"/>
      <c r="S1482" s="24"/>
      <c r="T1482" s="24"/>
      <c r="U1482" s="24"/>
      <c r="V1482" s="24"/>
      <c r="W1482" s="24"/>
      <c r="X1482" s="26"/>
      <c r="Y1482" s="26"/>
      <c r="Z1482" s="26"/>
      <c r="AA1482" s="24"/>
      <c r="AB1482" s="24"/>
      <c r="AC1482" s="24"/>
      <c r="AD1482" s="24"/>
      <c r="AE1482" s="24"/>
      <c r="AF1482" s="24"/>
      <c r="AG1482" s="24"/>
      <c r="AH1482" s="24"/>
      <c r="AI1482" s="24"/>
      <c r="AJ1482" s="24"/>
      <c r="AK1482" s="24"/>
      <c r="AL1482" s="24"/>
      <c r="AM1482" s="24"/>
      <c r="AN1482" s="26">
        <v>5082.666666666667</v>
      </c>
      <c r="AO1482" s="26">
        <v>0</v>
      </c>
      <c r="AP1482" s="26">
        <f>+AN1482+AO1482</f>
        <v>5082.666666666667</v>
      </c>
      <c r="AQ1482" s="24"/>
      <c r="AR1482" s="26"/>
      <c r="AS1482" s="26"/>
      <c r="AT1482" s="26"/>
      <c r="AU1482" s="24"/>
      <c r="AV1482" s="24"/>
      <c r="AW1482" s="24"/>
      <c r="AX1482" s="24"/>
      <c r="AY1482" s="24"/>
      <c r="AZ1482" s="26"/>
      <c r="BA1482" s="26"/>
      <c r="BB1482" s="26"/>
      <c r="BC1482" s="24"/>
      <c r="BD1482" s="26"/>
      <c r="BE1482" s="26"/>
      <c r="BF1482" s="26"/>
      <c r="BG1482" s="24"/>
      <c r="BH1482" s="26">
        <v>28500</v>
      </c>
      <c r="BI1482" s="26">
        <v>0</v>
      </c>
      <c r="BJ1482" s="26">
        <f t="shared" si="147"/>
        <v>28500</v>
      </c>
      <c r="BK1482" s="24"/>
      <c r="BL1482" s="26"/>
      <c r="BM1482" s="26"/>
      <c r="BN1482" s="26"/>
      <c r="BO1482" s="24"/>
      <c r="BP1482" s="26"/>
      <c r="BQ1482" s="26"/>
      <c r="BR1482" s="26"/>
      <c r="BS1482" s="24"/>
      <c r="BT1482" s="24"/>
      <c r="BU1482" s="24"/>
      <c r="BV1482" s="24"/>
      <c r="BW1482" s="24"/>
      <c r="BX1482" s="26">
        <f>VLOOKUP(A1482,'[5]instrumentacion (486)'!$A$1:$U$494,19,0)</f>
        <v>38000</v>
      </c>
      <c r="BY1482" s="26">
        <f>VLOOKUP(A1482,'[5]instrumentacion (486)'!$A$1:$U$494,20,0)</f>
        <v>0</v>
      </c>
      <c r="BZ1482" s="26">
        <f t="shared" si="145"/>
        <v>38000</v>
      </c>
      <c r="CA1482" s="24"/>
      <c r="CB1482" s="26"/>
      <c r="CC1482" s="26"/>
      <c r="CD1482" s="26"/>
      <c r="CE1482" s="24"/>
      <c r="CF1482" s="26"/>
      <c r="CG1482" s="26"/>
      <c r="CH1482" s="26"/>
      <c r="CI1482" s="24"/>
      <c r="CJ1482" s="26"/>
      <c r="CK1482" s="26"/>
      <c r="CL1482" s="26"/>
      <c r="CM1482" s="24"/>
      <c r="CN1482" s="26">
        <v>4965</v>
      </c>
      <c r="CO1482" s="26">
        <v>0</v>
      </c>
      <c r="CP1482" s="26">
        <f>+CN1482+CO1482</f>
        <v>4965</v>
      </c>
      <c r="CQ1482" s="24"/>
      <c r="CR1482" s="26"/>
      <c r="CS1482" s="26"/>
      <c r="CT1482" s="26"/>
      <c r="CU1482" s="24"/>
      <c r="CV1482" s="26"/>
      <c r="CW1482" s="26"/>
      <c r="CX1482" s="26"/>
      <c r="CY1482" s="46"/>
      <c r="CZ1482" s="28"/>
      <c r="DA1482" s="28"/>
      <c r="DB1482" s="35"/>
      <c r="DE1482" s="31">
        <f t="shared" si="146"/>
        <v>16791.333333333332</v>
      </c>
    </row>
    <row r="1483" spans="1:109" ht="45" x14ac:dyDescent="0.25">
      <c r="A1483" s="36">
        <v>1855</v>
      </c>
      <c r="B1483" s="38" t="s">
        <v>1680</v>
      </c>
      <c r="C1483" s="33" t="s">
        <v>43</v>
      </c>
      <c r="D1483" s="40">
        <v>1</v>
      </c>
      <c r="E1483" s="22">
        <v>1</v>
      </c>
      <c r="F1483" s="22" t="s">
        <v>1473</v>
      </c>
      <c r="G1483" s="22" t="s">
        <v>1474</v>
      </c>
      <c r="H1483" s="22"/>
      <c r="I1483" s="22"/>
      <c r="J1483" s="22"/>
      <c r="K1483" s="22"/>
      <c r="L1483" s="23"/>
      <c r="M1483" s="23"/>
      <c r="N1483" s="22"/>
      <c r="O1483" s="22"/>
      <c r="P1483" s="22"/>
      <c r="Q1483" s="22"/>
      <c r="R1483" s="24"/>
      <c r="S1483" s="24"/>
      <c r="T1483" s="24"/>
      <c r="U1483" s="24"/>
      <c r="V1483" s="24"/>
      <c r="W1483" s="24"/>
      <c r="X1483" s="26">
        <f>VLOOKUP(A1483,'[12]instrumentacion (486)'!$A$1:$V$494,20,0)</f>
        <v>6300000</v>
      </c>
      <c r="Y1483" s="26">
        <f>VLOOKUP(A1483,'[12]instrumentacion (486)'!$A$1:$V$488,21,0)</f>
        <v>1197000</v>
      </c>
      <c r="Z1483" s="26">
        <f>+X1483+Y1483</f>
        <v>7497000</v>
      </c>
      <c r="AA1483" s="24"/>
      <c r="AB1483" s="24"/>
      <c r="AC1483" s="24"/>
      <c r="AD1483" s="24"/>
      <c r="AE1483" s="24"/>
      <c r="AF1483" s="24"/>
      <c r="AG1483" s="24"/>
      <c r="AH1483" s="24"/>
      <c r="AI1483" s="24"/>
      <c r="AJ1483" s="24"/>
      <c r="AK1483" s="24"/>
      <c r="AL1483" s="24"/>
      <c r="AM1483" s="24"/>
      <c r="AN1483" s="26"/>
      <c r="AO1483" s="26"/>
      <c r="AP1483" s="26"/>
      <c r="AQ1483" s="24"/>
      <c r="AR1483" s="26"/>
      <c r="AS1483" s="26"/>
      <c r="AT1483" s="26"/>
      <c r="AU1483" s="24"/>
      <c r="AV1483" s="24"/>
      <c r="AW1483" s="24"/>
      <c r="AX1483" s="24"/>
      <c r="AY1483" s="24"/>
      <c r="AZ1483" s="26"/>
      <c r="BA1483" s="26"/>
      <c r="BB1483" s="26"/>
      <c r="BC1483" s="24"/>
      <c r="BD1483" s="26"/>
      <c r="BE1483" s="26"/>
      <c r="BF1483" s="26"/>
      <c r="BG1483" s="24"/>
      <c r="BH1483" s="26"/>
      <c r="BI1483" s="26"/>
      <c r="BJ1483" s="26"/>
      <c r="BK1483" s="24"/>
      <c r="BL1483" s="26"/>
      <c r="BM1483" s="26"/>
      <c r="BN1483" s="26"/>
      <c r="BO1483" s="24"/>
      <c r="BP1483" s="26"/>
      <c r="BQ1483" s="26"/>
      <c r="BR1483" s="26"/>
      <c r="BS1483" s="24"/>
      <c r="BT1483" s="24"/>
      <c r="BU1483" s="24"/>
      <c r="BV1483" s="24"/>
      <c r="BW1483" s="24"/>
      <c r="BX1483" s="26"/>
      <c r="BY1483" s="26"/>
      <c r="BZ1483" s="26"/>
      <c r="CA1483" s="24"/>
      <c r="CB1483" s="26"/>
      <c r="CC1483" s="26"/>
      <c r="CD1483" s="26"/>
      <c r="CE1483" s="24"/>
      <c r="CF1483" s="26"/>
      <c r="CG1483" s="26"/>
      <c r="CH1483" s="26"/>
      <c r="CI1483" s="24"/>
      <c r="CJ1483" s="26"/>
      <c r="CK1483" s="26"/>
      <c r="CL1483" s="26"/>
      <c r="CM1483" s="24"/>
      <c r="CN1483" s="26"/>
      <c r="CO1483" s="26"/>
      <c r="CP1483" s="26"/>
      <c r="CQ1483" s="24"/>
      <c r="CR1483" s="26"/>
      <c r="CS1483" s="26"/>
      <c r="CT1483" s="26"/>
      <c r="CU1483" s="24"/>
      <c r="CV1483" s="26"/>
      <c r="CW1483" s="26"/>
      <c r="CX1483" s="26"/>
      <c r="CY1483" s="46"/>
      <c r="CZ1483" s="28"/>
      <c r="DA1483" s="28"/>
      <c r="DB1483" s="35"/>
      <c r="DE1483" s="31">
        <f t="shared" si="146"/>
        <v>7497000</v>
      </c>
    </row>
    <row r="1484" spans="1:109" ht="45" x14ac:dyDescent="0.25">
      <c r="A1484" s="18">
        <v>1856</v>
      </c>
      <c r="B1484" s="38" t="s">
        <v>1681</v>
      </c>
      <c r="C1484" s="33" t="s">
        <v>43</v>
      </c>
      <c r="D1484" s="40">
        <v>1</v>
      </c>
      <c r="E1484" s="22">
        <v>1</v>
      </c>
      <c r="F1484" s="22" t="s">
        <v>1473</v>
      </c>
      <c r="G1484" s="22" t="s">
        <v>1474</v>
      </c>
      <c r="H1484" s="22"/>
      <c r="I1484" s="22"/>
      <c r="J1484" s="22"/>
      <c r="K1484" s="22"/>
      <c r="L1484" s="23"/>
      <c r="M1484" s="23"/>
      <c r="N1484" s="22"/>
      <c r="O1484" s="22"/>
      <c r="P1484" s="22"/>
      <c r="Q1484" s="22"/>
      <c r="R1484" s="24"/>
      <c r="S1484" s="24"/>
      <c r="T1484" s="24"/>
      <c r="U1484" s="24"/>
      <c r="V1484" s="24"/>
      <c r="W1484" s="24"/>
      <c r="X1484" s="26">
        <f>VLOOKUP(A1484,'[12]instrumentacion (486)'!$A$1:$V$494,20,0)</f>
        <v>6300000</v>
      </c>
      <c r="Y1484" s="26">
        <f>VLOOKUP(A1484,'[12]instrumentacion (486)'!$A$1:$V$488,21,0)</f>
        <v>1197000</v>
      </c>
      <c r="Z1484" s="26">
        <f>+X1484+Y1484</f>
        <v>7497000</v>
      </c>
      <c r="AA1484" s="24"/>
      <c r="AB1484" s="24"/>
      <c r="AC1484" s="24"/>
      <c r="AD1484" s="24"/>
      <c r="AE1484" s="24"/>
      <c r="AF1484" s="24"/>
      <c r="AG1484" s="24"/>
      <c r="AH1484" s="24"/>
      <c r="AI1484" s="24"/>
      <c r="AJ1484" s="24"/>
      <c r="AK1484" s="24"/>
      <c r="AL1484" s="24"/>
      <c r="AM1484" s="24"/>
      <c r="AN1484" s="26"/>
      <c r="AO1484" s="26"/>
      <c r="AP1484" s="26"/>
      <c r="AQ1484" s="24"/>
      <c r="AR1484" s="26"/>
      <c r="AS1484" s="26"/>
      <c r="AT1484" s="26"/>
      <c r="AU1484" s="24"/>
      <c r="AV1484" s="24"/>
      <c r="AW1484" s="24"/>
      <c r="AX1484" s="24"/>
      <c r="AY1484" s="24"/>
      <c r="AZ1484" s="26"/>
      <c r="BA1484" s="26"/>
      <c r="BB1484" s="26"/>
      <c r="BC1484" s="24"/>
      <c r="BD1484" s="26"/>
      <c r="BE1484" s="26"/>
      <c r="BF1484" s="26"/>
      <c r="BG1484" s="24"/>
      <c r="BH1484" s="26"/>
      <c r="BI1484" s="26"/>
      <c r="BJ1484" s="26"/>
      <c r="BK1484" s="24"/>
      <c r="BL1484" s="26"/>
      <c r="BM1484" s="26"/>
      <c r="BN1484" s="26"/>
      <c r="BO1484" s="24"/>
      <c r="BP1484" s="26"/>
      <c r="BQ1484" s="26"/>
      <c r="BR1484" s="26"/>
      <c r="BS1484" s="24"/>
      <c r="BT1484" s="24"/>
      <c r="BU1484" s="24"/>
      <c r="BV1484" s="24"/>
      <c r="BW1484" s="24"/>
      <c r="BX1484" s="26"/>
      <c r="BY1484" s="26"/>
      <c r="BZ1484" s="26"/>
      <c r="CA1484" s="24"/>
      <c r="CB1484" s="26"/>
      <c r="CC1484" s="26"/>
      <c r="CD1484" s="26"/>
      <c r="CE1484" s="24"/>
      <c r="CF1484" s="26"/>
      <c r="CG1484" s="26"/>
      <c r="CH1484" s="26"/>
      <c r="CI1484" s="24"/>
      <c r="CJ1484" s="26"/>
      <c r="CK1484" s="26"/>
      <c r="CL1484" s="26"/>
      <c r="CM1484" s="24"/>
      <c r="CN1484" s="26"/>
      <c r="CO1484" s="26"/>
      <c r="CP1484" s="26"/>
      <c r="CQ1484" s="24"/>
      <c r="CR1484" s="26"/>
      <c r="CS1484" s="26"/>
      <c r="CT1484" s="26"/>
      <c r="CU1484" s="24"/>
      <c r="CV1484" s="26"/>
      <c r="CW1484" s="26"/>
      <c r="CX1484" s="26"/>
      <c r="CY1484" s="46"/>
      <c r="CZ1484" s="28"/>
      <c r="DA1484" s="28"/>
      <c r="DB1484" s="35"/>
      <c r="DE1484" s="31">
        <f t="shared" si="146"/>
        <v>7497000</v>
      </c>
    </row>
    <row r="1485" spans="1:109" ht="45" x14ac:dyDescent="0.25">
      <c r="A1485" s="18">
        <v>1857</v>
      </c>
      <c r="B1485" s="38" t="s">
        <v>1682</v>
      </c>
      <c r="C1485" s="33" t="s">
        <v>43</v>
      </c>
      <c r="D1485" s="40">
        <v>1</v>
      </c>
      <c r="E1485" s="22">
        <v>1</v>
      </c>
      <c r="F1485" s="22" t="s">
        <v>1473</v>
      </c>
      <c r="G1485" s="22" t="s">
        <v>1474</v>
      </c>
      <c r="H1485" s="22"/>
      <c r="I1485" s="22"/>
      <c r="J1485" s="22"/>
      <c r="K1485" s="22"/>
      <c r="L1485" s="23"/>
      <c r="M1485" s="23"/>
      <c r="N1485" s="22"/>
      <c r="O1485" s="22"/>
      <c r="P1485" s="22"/>
      <c r="Q1485" s="22"/>
      <c r="R1485" s="24"/>
      <c r="S1485" s="24"/>
      <c r="T1485" s="24"/>
      <c r="U1485" s="24"/>
      <c r="V1485" s="24"/>
      <c r="W1485" s="24"/>
      <c r="X1485" s="26">
        <f>VLOOKUP(A1485,'[12]instrumentacion (486)'!$A$1:$V$494,20,0)</f>
        <v>6300000</v>
      </c>
      <c r="Y1485" s="26">
        <f>VLOOKUP(A1485,'[12]instrumentacion (486)'!$A$1:$V$488,21,0)</f>
        <v>1197000</v>
      </c>
      <c r="Z1485" s="26">
        <f>+X1485+Y1485</f>
        <v>7497000</v>
      </c>
      <c r="AA1485" s="24"/>
      <c r="AB1485" s="24"/>
      <c r="AC1485" s="24"/>
      <c r="AD1485" s="24"/>
      <c r="AE1485" s="24"/>
      <c r="AF1485" s="24"/>
      <c r="AG1485" s="24"/>
      <c r="AH1485" s="24"/>
      <c r="AI1485" s="24"/>
      <c r="AJ1485" s="24"/>
      <c r="AK1485" s="24"/>
      <c r="AL1485" s="24"/>
      <c r="AM1485" s="24"/>
      <c r="AN1485" s="26"/>
      <c r="AO1485" s="26"/>
      <c r="AP1485" s="26"/>
      <c r="AQ1485" s="24"/>
      <c r="AR1485" s="26"/>
      <c r="AS1485" s="26"/>
      <c r="AT1485" s="26"/>
      <c r="AU1485" s="24"/>
      <c r="AV1485" s="24"/>
      <c r="AW1485" s="24"/>
      <c r="AX1485" s="24"/>
      <c r="AY1485" s="24"/>
      <c r="AZ1485" s="26"/>
      <c r="BA1485" s="26"/>
      <c r="BB1485" s="26"/>
      <c r="BC1485" s="24"/>
      <c r="BD1485" s="26"/>
      <c r="BE1485" s="26"/>
      <c r="BF1485" s="26"/>
      <c r="BG1485" s="24"/>
      <c r="BH1485" s="26"/>
      <c r="BI1485" s="26"/>
      <c r="BJ1485" s="26"/>
      <c r="BK1485" s="24"/>
      <c r="BL1485" s="26"/>
      <c r="BM1485" s="26"/>
      <c r="BN1485" s="26"/>
      <c r="BO1485" s="24"/>
      <c r="BP1485" s="26"/>
      <c r="BQ1485" s="26"/>
      <c r="BR1485" s="26"/>
      <c r="BS1485" s="24"/>
      <c r="BT1485" s="24"/>
      <c r="BU1485" s="24"/>
      <c r="BV1485" s="24"/>
      <c r="BW1485" s="24"/>
      <c r="BX1485" s="26"/>
      <c r="BY1485" s="26"/>
      <c r="BZ1485" s="26"/>
      <c r="CA1485" s="24"/>
      <c r="CB1485" s="26"/>
      <c r="CC1485" s="26"/>
      <c r="CD1485" s="26"/>
      <c r="CE1485" s="24"/>
      <c r="CF1485" s="26"/>
      <c r="CG1485" s="26"/>
      <c r="CH1485" s="26"/>
      <c r="CI1485" s="24"/>
      <c r="CJ1485" s="26"/>
      <c r="CK1485" s="26"/>
      <c r="CL1485" s="26"/>
      <c r="CM1485" s="24"/>
      <c r="CN1485" s="26"/>
      <c r="CO1485" s="26"/>
      <c r="CP1485" s="26"/>
      <c r="CQ1485" s="24"/>
      <c r="CR1485" s="26"/>
      <c r="CS1485" s="26"/>
      <c r="CT1485" s="26"/>
      <c r="CU1485" s="24"/>
      <c r="CV1485" s="26"/>
      <c r="CW1485" s="26"/>
      <c r="CX1485" s="26"/>
      <c r="CY1485" s="46"/>
      <c r="CZ1485" s="28"/>
      <c r="DA1485" s="28"/>
      <c r="DB1485" s="35"/>
      <c r="DE1485" s="31">
        <f t="shared" si="146"/>
        <v>7497000</v>
      </c>
    </row>
    <row r="1486" spans="1:109" x14ac:dyDescent="0.25">
      <c r="A1486" s="37">
        <v>1859</v>
      </c>
      <c r="B1486" s="39" t="s">
        <v>1683</v>
      </c>
      <c r="C1486" s="21" t="s">
        <v>43</v>
      </c>
      <c r="D1486" s="40">
        <v>120</v>
      </c>
      <c r="E1486" s="22">
        <v>120</v>
      </c>
      <c r="F1486" s="22" t="s">
        <v>1473</v>
      </c>
      <c r="G1486" s="22" t="s">
        <v>1474</v>
      </c>
      <c r="H1486" s="22"/>
      <c r="I1486" s="22"/>
      <c r="J1486" s="22"/>
      <c r="K1486" s="22"/>
      <c r="L1486" s="23"/>
      <c r="M1486" s="23"/>
      <c r="N1486" s="22"/>
      <c r="O1486" s="22"/>
      <c r="P1486" s="22"/>
      <c r="Q1486" s="22"/>
      <c r="R1486" s="24"/>
      <c r="S1486" s="24"/>
      <c r="T1486" s="24"/>
      <c r="U1486" s="24"/>
      <c r="V1486" s="24"/>
      <c r="W1486" s="24"/>
      <c r="X1486" s="26"/>
      <c r="Y1486" s="26"/>
      <c r="Z1486" s="26"/>
      <c r="AA1486" s="24"/>
      <c r="AB1486" s="24"/>
      <c r="AC1486" s="24"/>
      <c r="AD1486" s="24"/>
      <c r="AE1486" s="24"/>
      <c r="AF1486" s="24"/>
      <c r="AG1486" s="24"/>
      <c r="AH1486" s="24"/>
      <c r="AI1486" s="24"/>
      <c r="AJ1486" s="24"/>
      <c r="AK1486" s="24"/>
      <c r="AL1486" s="24"/>
      <c r="AM1486" s="24"/>
      <c r="AN1486" s="26">
        <v>6792</v>
      </c>
      <c r="AO1486" s="26">
        <v>0</v>
      </c>
      <c r="AP1486" s="26">
        <f>+AN1486+AO1486</f>
        <v>6792</v>
      </c>
      <c r="AQ1486" s="24"/>
      <c r="AR1486" s="26"/>
      <c r="AS1486" s="26"/>
      <c r="AT1486" s="26"/>
      <c r="AU1486" s="24"/>
      <c r="AV1486" s="24"/>
      <c r="AW1486" s="24"/>
      <c r="AX1486" s="24"/>
      <c r="AY1486" s="24"/>
      <c r="AZ1486" s="26"/>
      <c r="BA1486" s="26"/>
      <c r="BB1486" s="26"/>
      <c r="BC1486" s="24"/>
      <c r="BD1486" s="26"/>
      <c r="BE1486" s="26"/>
      <c r="BF1486" s="26"/>
      <c r="BG1486" s="24"/>
      <c r="BH1486" s="26">
        <v>13100</v>
      </c>
      <c r="BI1486" s="26">
        <v>0</v>
      </c>
      <c r="BJ1486" s="26">
        <f t="shared" si="147"/>
        <v>13100</v>
      </c>
      <c r="BK1486" s="24"/>
      <c r="BL1486" s="26"/>
      <c r="BM1486" s="26"/>
      <c r="BN1486" s="26"/>
      <c r="BO1486" s="24"/>
      <c r="BP1486" s="26"/>
      <c r="BQ1486" s="26"/>
      <c r="BR1486" s="26"/>
      <c r="BS1486" s="24"/>
      <c r="BT1486" s="24"/>
      <c r="BU1486" s="24"/>
      <c r="BV1486" s="24"/>
      <c r="BW1486" s="24"/>
      <c r="BX1486" s="26">
        <f>VLOOKUP(A1486,'[5]instrumentacion (486)'!$A$1:$U$494,19,0)</f>
        <v>38000</v>
      </c>
      <c r="BY1486" s="26">
        <f>VLOOKUP(A1486,'[5]instrumentacion (486)'!$A$1:$U$494,20,0)</f>
        <v>0</v>
      </c>
      <c r="BZ1486" s="26">
        <f>+BX1486+BY1486</f>
        <v>38000</v>
      </c>
      <c r="CA1486" s="24"/>
      <c r="CB1486" s="26"/>
      <c r="CC1486" s="26"/>
      <c r="CD1486" s="26"/>
      <c r="CE1486" s="24"/>
      <c r="CF1486" s="26"/>
      <c r="CG1486" s="26"/>
      <c r="CH1486" s="26"/>
      <c r="CI1486" s="24"/>
      <c r="CJ1486" s="26"/>
      <c r="CK1486" s="26"/>
      <c r="CL1486" s="26"/>
      <c r="CM1486" s="24"/>
      <c r="CN1486" s="26">
        <v>18680</v>
      </c>
      <c r="CO1486" s="26">
        <v>0</v>
      </c>
      <c r="CP1486" s="26">
        <f>+CN1486+CO1486</f>
        <v>18680</v>
      </c>
      <c r="CQ1486" s="24"/>
      <c r="CR1486" s="26"/>
      <c r="CS1486" s="26"/>
      <c r="CT1486" s="26"/>
      <c r="CU1486" s="24"/>
      <c r="CV1486" s="26"/>
      <c r="CW1486" s="26"/>
      <c r="CX1486" s="26"/>
      <c r="CY1486" s="46"/>
      <c r="CZ1486" s="28"/>
      <c r="DA1486" s="28"/>
      <c r="DB1486" s="35"/>
      <c r="DE1486" s="31">
        <f t="shared" si="146"/>
        <v>15890</v>
      </c>
    </row>
    <row r="1487" spans="1:109" x14ac:dyDescent="0.25">
      <c r="A1487" s="36">
        <v>1906</v>
      </c>
      <c r="B1487" s="38" t="s">
        <v>1684</v>
      </c>
      <c r="C1487" s="33" t="s">
        <v>48</v>
      </c>
      <c r="D1487" s="40">
        <v>2</v>
      </c>
      <c r="E1487" s="22">
        <v>2</v>
      </c>
      <c r="F1487" s="22" t="s">
        <v>1473</v>
      </c>
      <c r="G1487" s="22" t="s">
        <v>1474</v>
      </c>
      <c r="H1487" s="22"/>
      <c r="I1487" s="22"/>
      <c r="J1487" s="22"/>
      <c r="K1487" s="22"/>
      <c r="L1487" s="23"/>
      <c r="M1487" s="23"/>
      <c r="N1487" s="22"/>
      <c r="O1487" s="22"/>
      <c r="P1487" s="22"/>
      <c r="Q1487" s="22"/>
      <c r="R1487" s="24"/>
      <c r="S1487" s="24"/>
      <c r="T1487" s="24"/>
      <c r="U1487" s="24"/>
      <c r="V1487" s="24"/>
      <c r="W1487" s="24"/>
      <c r="X1487" s="26"/>
      <c r="Y1487" s="26"/>
      <c r="Z1487" s="26"/>
      <c r="AA1487" s="24"/>
      <c r="AB1487" s="24"/>
      <c r="AC1487" s="24"/>
      <c r="AD1487" s="24"/>
      <c r="AE1487" s="24"/>
      <c r="AF1487" s="24"/>
      <c r="AG1487" s="24"/>
      <c r="AH1487" s="24"/>
      <c r="AI1487" s="24"/>
      <c r="AJ1487" s="24"/>
      <c r="AK1487" s="24"/>
      <c r="AL1487" s="24"/>
      <c r="AM1487" s="24"/>
      <c r="AN1487" s="26"/>
      <c r="AO1487" s="26"/>
      <c r="AP1487" s="26"/>
      <c r="AQ1487" s="24"/>
      <c r="AR1487" s="26"/>
      <c r="AS1487" s="26"/>
      <c r="AT1487" s="26"/>
      <c r="AU1487" s="24"/>
      <c r="AV1487" s="24"/>
      <c r="AW1487" s="24"/>
      <c r="AX1487" s="24"/>
      <c r="AY1487" s="24"/>
      <c r="AZ1487" s="26"/>
      <c r="BA1487" s="26"/>
      <c r="BB1487" s="26"/>
      <c r="BC1487" s="24"/>
      <c r="BD1487" s="26"/>
      <c r="BE1487" s="26"/>
      <c r="BF1487" s="26"/>
      <c r="BG1487" s="24"/>
      <c r="BH1487" s="26"/>
      <c r="BI1487" s="26"/>
      <c r="BJ1487" s="26"/>
      <c r="BK1487" s="24"/>
      <c r="BL1487" s="26"/>
      <c r="BM1487" s="26"/>
      <c r="BN1487" s="26"/>
      <c r="BO1487" s="24"/>
      <c r="BP1487" s="26"/>
      <c r="BQ1487" s="26"/>
      <c r="BR1487" s="26"/>
      <c r="BS1487" s="24"/>
      <c r="BT1487" s="24"/>
      <c r="BU1487" s="24"/>
      <c r="BV1487" s="24"/>
      <c r="BW1487" s="24"/>
      <c r="BX1487" s="26"/>
      <c r="BY1487" s="26"/>
      <c r="BZ1487" s="26"/>
      <c r="CA1487" s="24"/>
      <c r="CB1487" s="26"/>
      <c r="CC1487" s="26"/>
      <c r="CD1487" s="26"/>
      <c r="CE1487" s="24"/>
      <c r="CF1487" s="26"/>
      <c r="CG1487" s="26"/>
      <c r="CH1487" s="26"/>
      <c r="CI1487" s="24"/>
      <c r="CJ1487" s="26"/>
      <c r="CK1487" s="26"/>
      <c r="CL1487" s="26"/>
      <c r="CM1487" s="24"/>
      <c r="CN1487" s="26"/>
      <c r="CO1487" s="26"/>
      <c r="CP1487" s="26"/>
      <c r="CQ1487" s="24"/>
      <c r="CR1487" s="26"/>
      <c r="CS1487" s="26"/>
      <c r="CT1487" s="26"/>
      <c r="CU1487" s="24"/>
      <c r="CV1487" s="26"/>
      <c r="CW1487" s="26"/>
      <c r="CX1487" s="26"/>
      <c r="CY1487" s="46"/>
      <c r="CZ1487" s="28">
        <f>VLOOKUP(A1487,[1]Hoja2!$A$1:$G$589,7,0)</f>
        <v>215638.2</v>
      </c>
      <c r="DA1487" s="28">
        <v>0</v>
      </c>
      <c r="DB1487" s="35">
        <f t="shared" ref="DB1487" si="148">+CZ1487+DA1487</f>
        <v>215638.2</v>
      </c>
      <c r="DE1487" s="31">
        <f t="shared" si="146"/>
        <v>215638.2</v>
      </c>
    </row>
    <row r="1488" spans="1:109" ht="22.5" x14ac:dyDescent="0.25">
      <c r="A1488" s="18">
        <v>1907</v>
      </c>
      <c r="B1488" s="38" t="s">
        <v>1685</v>
      </c>
      <c r="C1488" s="33" t="s">
        <v>43</v>
      </c>
      <c r="D1488" s="40">
        <v>1</v>
      </c>
      <c r="E1488" s="22">
        <v>1</v>
      </c>
      <c r="F1488" s="22" t="s">
        <v>1473</v>
      </c>
      <c r="G1488" s="22" t="s">
        <v>1474</v>
      </c>
      <c r="H1488" s="22"/>
      <c r="I1488" s="22"/>
      <c r="J1488" s="22"/>
      <c r="K1488" s="22"/>
      <c r="L1488" s="23"/>
      <c r="M1488" s="23"/>
      <c r="N1488" s="22"/>
      <c r="O1488" s="22"/>
      <c r="P1488" s="22"/>
      <c r="Q1488" s="22"/>
      <c r="R1488" s="24"/>
      <c r="S1488" s="24"/>
      <c r="T1488" s="24"/>
      <c r="U1488" s="24"/>
      <c r="V1488" s="24"/>
      <c r="W1488" s="24"/>
      <c r="X1488" s="26"/>
      <c r="Y1488" s="26"/>
      <c r="Z1488" s="26"/>
      <c r="AA1488" s="24"/>
      <c r="AB1488" s="24"/>
      <c r="AC1488" s="24"/>
      <c r="AD1488" s="24"/>
      <c r="AE1488" s="24"/>
      <c r="AF1488" s="24"/>
      <c r="AG1488" s="24"/>
      <c r="AH1488" s="24"/>
      <c r="AI1488" s="24"/>
      <c r="AJ1488" s="24"/>
      <c r="AK1488" s="24"/>
      <c r="AL1488" s="24"/>
      <c r="AM1488" s="24"/>
      <c r="AN1488" s="26"/>
      <c r="AO1488" s="26"/>
      <c r="AP1488" s="26"/>
      <c r="AQ1488" s="24"/>
      <c r="AR1488" s="26"/>
      <c r="AS1488" s="26"/>
      <c r="AT1488" s="26"/>
      <c r="AU1488" s="24"/>
      <c r="AV1488" s="24"/>
      <c r="AW1488" s="24"/>
      <c r="AX1488" s="24"/>
      <c r="AY1488" s="24"/>
      <c r="AZ1488" s="26"/>
      <c r="BA1488" s="26"/>
      <c r="BB1488" s="26"/>
      <c r="BC1488" s="24"/>
      <c r="BD1488" s="26"/>
      <c r="BE1488" s="26"/>
      <c r="BF1488" s="26"/>
      <c r="BG1488" s="24"/>
      <c r="BH1488" s="26">
        <v>254600</v>
      </c>
      <c r="BI1488" s="26">
        <v>48374</v>
      </c>
      <c r="BJ1488" s="26">
        <f t="shared" si="147"/>
        <v>302974</v>
      </c>
      <c r="BK1488" s="24"/>
      <c r="BL1488" s="26"/>
      <c r="BM1488" s="26"/>
      <c r="BN1488" s="26"/>
      <c r="BO1488" s="24"/>
      <c r="BP1488" s="26"/>
      <c r="BQ1488" s="26"/>
      <c r="BR1488" s="26"/>
      <c r="BS1488" s="24"/>
      <c r="BT1488" s="24"/>
      <c r="BU1488" s="24"/>
      <c r="BV1488" s="24"/>
      <c r="BW1488" s="24"/>
      <c r="BX1488" s="26">
        <f>VLOOKUP(A1488,'[5]instrumentacion (486)'!$A$1:$U$494,19,0)</f>
        <v>439400</v>
      </c>
      <c r="BY1488" s="26">
        <f>VLOOKUP(A1488,'[5]instrumentacion (486)'!$A$1:$U$494,20,0)</f>
        <v>83486</v>
      </c>
      <c r="BZ1488" s="26">
        <f>+BX1488+BY1488</f>
        <v>522886</v>
      </c>
      <c r="CA1488" s="24"/>
      <c r="CB1488" s="26"/>
      <c r="CC1488" s="26"/>
      <c r="CD1488" s="26"/>
      <c r="CE1488" s="24"/>
      <c r="CF1488" s="26"/>
      <c r="CG1488" s="26"/>
      <c r="CH1488" s="26"/>
      <c r="CI1488" s="24"/>
      <c r="CJ1488" s="26"/>
      <c r="CK1488" s="26"/>
      <c r="CL1488" s="26"/>
      <c r="CM1488" s="24"/>
      <c r="CN1488" s="26"/>
      <c r="CO1488" s="26"/>
      <c r="CP1488" s="26"/>
      <c r="CQ1488" s="24"/>
      <c r="CR1488" s="26"/>
      <c r="CS1488" s="26"/>
      <c r="CT1488" s="26"/>
      <c r="CU1488" s="24"/>
      <c r="CV1488" s="26"/>
      <c r="CW1488" s="26"/>
      <c r="CX1488" s="26"/>
      <c r="CY1488" s="46"/>
      <c r="CZ1488" s="28"/>
      <c r="DA1488" s="28"/>
      <c r="DB1488" s="35"/>
      <c r="DE1488" s="31">
        <f t="shared" si="146"/>
        <v>412930</v>
      </c>
    </row>
    <row r="1489" spans="1:109" ht="22.5" x14ac:dyDescent="0.25">
      <c r="A1489" s="18">
        <v>1908</v>
      </c>
      <c r="B1489" s="38" t="s">
        <v>1686</v>
      </c>
      <c r="C1489" s="33" t="s">
        <v>43</v>
      </c>
      <c r="D1489" s="40">
        <v>1</v>
      </c>
      <c r="E1489" s="22">
        <v>1</v>
      </c>
      <c r="F1489" s="22" t="s">
        <v>1473</v>
      </c>
      <c r="G1489" s="22" t="s">
        <v>1474</v>
      </c>
      <c r="H1489" s="22"/>
      <c r="I1489" s="22"/>
      <c r="J1489" s="22"/>
      <c r="K1489" s="22"/>
      <c r="L1489" s="23"/>
      <c r="M1489" s="23"/>
      <c r="N1489" s="22"/>
      <c r="O1489" s="22"/>
      <c r="P1489" s="22"/>
      <c r="Q1489" s="22"/>
      <c r="R1489" s="24"/>
      <c r="S1489" s="24"/>
      <c r="T1489" s="24"/>
      <c r="U1489" s="24"/>
      <c r="V1489" s="24"/>
      <c r="W1489" s="24"/>
      <c r="X1489" s="26"/>
      <c r="Y1489" s="26"/>
      <c r="Z1489" s="26"/>
      <c r="AA1489" s="24"/>
      <c r="AB1489" s="24"/>
      <c r="AC1489" s="24"/>
      <c r="AD1489" s="24"/>
      <c r="AE1489" s="24"/>
      <c r="AF1489" s="24"/>
      <c r="AG1489" s="24"/>
      <c r="AH1489" s="24"/>
      <c r="AI1489" s="24"/>
      <c r="AJ1489" s="24"/>
      <c r="AK1489" s="24"/>
      <c r="AL1489" s="24"/>
      <c r="AM1489" s="24"/>
      <c r="AN1489" s="26"/>
      <c r="AO1489" s="26"/>
      <c r="AP1489" s="26"/>
      <c r="AQ1489" s="24"/>
      <c r="AR1489" s="26"/>
      <c r="AS1489" s="26"/>
      <c r="AT1489" s="26"/>
      <c r="AU1489" s="24"/>
      <c r="AV1489" s="24"/>
      <c r="AW1489" s="24"/>
      <c r="AX1489" s="24"/>
      <c r="AY1489" s="24"/>
      <c r="AZ1489" s="26"/>
      <c r="BA1489" s="26"/>
      <c r="BB1489" s="26"/>
      <c r="BC1489" s="24"/>
      <c r="BD1489" s="26"/>
      <c r="BE1489" s="26"/>
      <c r="BF1489" s="26"/>
      <c r="BG1489" s="24"/>
      <c r="BH1489" s="26">
        <v>254600</v>
      </c>
      <c r="BI1489" s="26">
        <v>48374</v>
      </c>
      <c r="BJ1489" s="26">
        <f t="shared" si="147"/>
        <v>302974</v>
      </c>
      <c r="BK1489" s="24"/>
      <c r="BL1489" s="26"/>
      <c r="BM1489" s="26"/>
      <c r="BN1489" s="26"/>
      <c r="BO1489" s="24"/>
      <c r="BP1489" s="26"/>
      <c r="BQ1489" s="26"/>
      <c r="BR1489" s="26"/>
      <c r="BS1489" s="24"/>
      <c r="BT1489" s="24"/>
      <c r="BU1489" s="24"/>
      <c r="BV1489" s="24"/>
      <c r="BW1489" s="24"/>
      <c r="BX1489" s="26">
        <f>VLOOKUP(A1489,'[5]instrumentacion (486)'!$A$1:$U$494,19,0)</f>
        <v>439400</v>
      </c>
      <c r="BY1489" s="26">
        <f>VLOOKUP(A1489,'[5]instrumentacion (486)'!$A$1:$U$494,20,0)</f>
        <v>83486</v>
      </c>
      <c r="BZ1489" s="26">
        <f>+BX1489+BY1489</f>
        <v>522886</v>
      </c>
      <c r="CA1489" s="24"/>
      <c r="CB1489" s="26"/>
      <c r="CC1489" s="26"/>
      <c r="CD1489" s="26"/>
      <c r="CE1489" s="24"/>
      <c r="CF1489" s="26"/>
      <c r="CG1489" s="26"/>
      <c r="CH1489" s="26"/>
      <c r="CI1489" s="24"/>
      <c r="CJ1489" s="26"/>
      <c r="CK1489" s="26"/>
      <c r="CL1489" s="26"/>
      <c r="CM1489" s="24"/>
      <c r="CN1489" s="26"/>
      <c r="CO1489" s="26"/>
      <c r="CP1489" s="26"/>
      <c r="CQ1489" s="24"/>
      <c r="CR1489" s="26"/>
      <c r="CS1489" s="26"/>
      <c r="CT1489" s="26"/>
      <c r="CU1489" s="24"/>
      <c r="CV1489" s="26"/>
      <c r="CW1489" s="26"/>
      <c r="CX1489" s="26"/>
      <c r="CY1489" s="46"/>
      <c r="CZ1489" s="28"/>
      <c r="DA1489" s="28"/>
      <c r="DB1489" s="35"/>
      <c r="DE1489" s="31">
        <f t="shared" si="146"/>
        <v>412930</v>
      </c>
    </row>
    <row r="1490" spans="1:109" ht="45" x14ac:dyDescent="0.25">
      <c r="A1490" s="36">
        <v>1909</v>
      </c>
      <c r="B1490" s="38" t="s">
        <v>1687</v>
      </c>
      <c r="C1490" s="33" t="s">
        <v>43</v>
      </c>
      <c r="D1490" s="40">
        <v>1</v>
      </c>
      <c r="E1490" s="22">
        <v>1</v>
      </c>
      <c r="F1490" s="22" t="s">
        <v>1473</v>
      </c>
      <c r="G1490" s="22" t="s">
        <v>1474</v>
      </c>
      <c r="H1490" s="22"/>
      <c r="I1490" s="22"/>
      <c r="J1490" s="22"/>
      <c r="K1490" s="22"/>
      <c r="L1490" s="23" t="s">
        <v>1688</v>
      </c>
      <c r="M1490" s="23"/>
      <c r="N1490" s="22" t="s">
        <v>124</v>
      </c>
      <c r="O1490" s="22"/>
      <c r="P1490" s="22"/>
      <c r="Q1490" s="22"/>
      <c r="R1490" s="24"/>
      <c r="S1490" s="24"/>
      <c r="T1490" s="24"/>
      <c r="U1490" s="24"/>
      <c r="V1490" s="24"/>
      <c r="W1490" s="24"/>
      <c r="X1490" s="26"/>
      <c r="Y1490" s="26"/>
      <c r="Z1490" s="26"/>
      <c r="AA1490" s="24"/>
      <c r="AB1490" s="24"/>
      <c r="AC1490" s="24"/>
      <c r="AD1490" s="24"/>
      <c r="AE1490" s="24"/>
      <c r="AF1490" s="24"/>
      <c r="AG1490" s="24"/>
      <c r="AH1490" s="24"/>
      <c r="AI1490" s="24"/>
      <c r="AJ1490" s="24"/>
      <c r="AK1490" s="24"/>
      <c r="AL1490" s="24"/>
      <c r="AM1490" s="24"/>
      <c r="AN1490" s="26"/>
      <c r="AO1490" s="26"/>
      <c r="AP1490" s="26"/>
      <c r="AQ1490" s="24"/>
      <c r="AR1490" s="26"/>
      <c r="AS1490" s="26"/>
      <c r="AT1490" s="26"/>
      <c r="AU1490" s="24"/>
      <c r="AV1490" s="24"/>
      <c r="AW1490" s="24"/>
      <c r="AX1490" s="24"/>
      <c r="AY1490" s="24"/>
      <c r="AZ1490" s="26"/>
      <c r="BA1490" s="26"/>
      <c r="BB1490" s="26"/>
      <c r="BC1490" s="24"/>
      <c r="BD1490" s="26"/>
      <c r="BE1490" s="26"/>
      <c r="BF1490" s="26"/>
      <c r="BG1490" s="24"/>
      <c r="BH1490" s="26">
        <v>254600</v>
      </c>
      <c r="BI1490" s="26">
        <v>48374</v>
      </c>
      <c r="BJ1490" s="26">
        <f t="shared" si="147"/>
        <v>302974</v>
      </c>
      <c r="BK1490" s="24"/>
      <c r="BL1490" s="26"/>
      <c r="BM1490" s="26"/>
      <c r="BN1490" s="26"/>
      <c r="BO1490" s="24"/>
      <c r="BP1490" s="26"/>
      <c r="BQ1490" s="26"/>
      <c r="BR1490" s="26"/>
      <c r="BS1490" s="24"/>
      <c r="BT1490" s="24"/>
      <c r="BU1490" s="24"/>
      <c r="BV1490" s="24"/>
      <c r="BW1490" s="24"/>
      <c r="BX1490" s="26">
        <f>VLOOKUP(A1490,'[5]instrumentacion (486)'!$A$1:$U$494,19,0)</f>
        <v>439400</v>
      </c>
      <c r="BY1490" s="26">
        <f>VLOOKUP(A1490,'[5]instrumentacion (486)'!$A$1:$U$494,20,0)</f>
        <v>83486</v>
      </c>
      <c r="BZ1490" s="26">
        <f t="shared" ref="BZ1490:BZ1548" si="149">+BX1490+BY1490</f>
        <v>522886</v>
      </c>
      <c r="CA1490" s="24"/>
      <c r="CB1490" s="26"/>
      <c r="CC1490" s="26"/>
      <c r="CD1490" s="26"/>
      <c r="CE1490" s="24"/>
      <c r="CF1490" s="26">
        <v>358000</v>
      </c>
      <c r="CG1490" s="26">
        <v>68020</v>
      </c>
      <c r="CH1490" s="26">
        <f t="shared" ref="CH1490:CH1526" si="150">+CF1490+CG1490</f>
        <v>426020</v>
      </c>
      <c r="CI1490" s="24"/>
      <c r="CJ1490" s="26"/>
      <c r="CK1490" s="26"/>
      <c r="CL1490" s="26"/>
      <c r="CM1490" s="24"/>
      <c r="CN1490" s="26"/>
      <c r="CO1490" s="26"/>
      <c r="CP1490" s="26"/>
      <c r="CQ1490" s="24"/>
      <c r="CR1490" s="26"/>
      <c r="CS1490" s="26"/>
      <c r="CT1490" s="26"/>
      <c r="CU1490" s="24"/>
      <c r="CV1490" s="26"/>
      <c r="CW1490" s="26"/>
      <c r="CX1490" s="26"/>
      <c r="CY1490" s="46"/>
      <c r="CZ1490" s="28"/>
      <c r="DA1490" s="28"/>
      <c r="DB1490" s="35"/>
      <c r="DE1490" s="31">
        <f t="shared" si="146"/>
        <v>426020</v>
      </c>
    </row>
    <row r="1491" spans="1:109" ht="45" x14ac:dyDescent="0.25">
      <c r="A1491" s="18">
        <v>1910</v>
      </c>
      <c r="B1491" s="38" t="s">
        <v>1689</v>
      </c>
      <c r="C1491" s="33" t="s">
        <v>43</v>
      </c>
      <c r="D1491" s="40">
        <v>5</v>
      </c>
      <c r="E1491" s="22">
        <v>5</v>
      </c>
      <c r="F1491" s="22" t="s">
        <v>1473</v>
      </c>
      <c r="G1491" s="22" t="s">
        <v>1474</v>
      </c>
      <c r="H1491" s="22"/>
      <c r="I1491" s="22"/>
      <c r="J1491" s="22"/>
      <c r="K1491" s="22"/>
      <c r="L1491" s="23" t="s">
        <v>1688</v>
      </c>
      <c r="M1491" s="23"/>
      <c r="N1491" s="22" t="s">
        <v>124</v>
      </c>
      <c r="O1491" s="22"/>
      <c r="P1491" s="22"/>
      <c r="Q1491" s="22"/>
      <c r="R1491" s="24"/>
      <c r="S1491" s="24"/>
      <c r="T1491" s="24"/>
      <c r="U1491" s="24"/>
      <c r="V1491" s="24"/>
      <c r="W1491" s="24"/>
      <c r="X1491" s="26"/>
      <c r="Y1491" s="26"/>
      <c r="Z1491" s="26"/>
      <c r="AA1491" s="24"/>
      <c r="AB1491" s="24"/>
      <c r="AC1491" s="24"/>
      <c r="AD1491" s="24"/>
      <c r="AE1491" s="24"/>
      <c r="AF1491" s="24"/>
      <c r="AG1491" s="24"/>
      <c r="AH1491" s="24"/>
      <c r="AI1491" s="24"/>
      <c r="AJ1491" s="24"/>
      <c r="AK1491" s="24"/>
      <c r="AL1491" s="24"/>
      <c r="AM1491" s="24"/>
      <c r="AN1491" s="26"/>
      <c r="AO1491" s="26"/>
      <c r="AP1491" s="26"/>
      <c r="AQ1491" s="24"/>
      <c r="AR1491" s="26"/>
      <c r="AS1491" s="26"/>
      <c r="AT1491" s="26"/>
      <c r="AU1491" s="24"/>
      <c r="AV1491" s="24"/>
      <c r="AW1491" s="24"/>
      <c r="AX1491" s="24"/>
      <c r="AY1491" s="24"/>
      <c r="AZ1491" s="26"/>
      <c r="BA1491" s="26"/>
      <c r="BB1491" s="26"/>
      <c r="BC1491" s="24"/>
      <c r="BD1491" s="26"/>
      <c r="BE1491" s="26"/>
      <c r="BF1491" s="26"/>
      <c r="BG1491" s="24"/>
      <c r="BH1491" s="26">
        <v>254600</v>
      </c>
      <c r="BI1491" s="26">
        <v>48374</v>
      </c>
      <c r="BJ1491" s="26">
        <f t="shared" si="147"/>
        <v>302974</v>
      </c>
      <c r="BK1491" s="24"/>
      <c r="BL1491" s="26"/>
      <c r="BM1491" s="26"/>
      <c r="BN1491" s="26"/>
      <c r="BO1491" s="24"/>
      <c r="BP1491" s="26"/>
      <c r="BQ1491" s="26"/>
      <c r="BR1491" s="26"/>
      <c r="BS1491" s="24"/>
      <c r="BT1491" s="24"/>
      <c r="BU1491" s="24"/>
      <c r="BV1491" s="24"/>
      <c r="BW1491" s="24"/>
      <c r="BX1491" s="26">
        <f>VLOOKUP(A1491,'[5]instrumentacion (486)'!$A$1:$U$494,19,0)</f>
        <v>439400</v>
      </c>
      <c r="BY1491" s="26">
        <f>VLOOKUP(A1491,'[5]instrumentacion (486)'!$A$1:$U$494,20,0)</f>
        <v>83486</v>
      </c>
      <c r="BZ1491" s="26">
        <f t="shared" si="149"/>
        <v>522886</v>
      </c>
      <c r="CA1491" s="24"/>
      <c r="CB1491" s="26"/>
      <c r="CC1491" s="26"/>
      <c r="CD1491" s="26"/>
      <c r="CE1491" s="24"/>
      <c r="CF1491" s="26">
        <v>388000</v>
      </c>
      <c r="CG1491" s="26">
        <v>73720</v>
      </c>
      <c r="CH1491" s="26">
        <f t="shared" si="150"/>
        <v>461720</v>
      </c>
      <c r="CI1491" s="24"/>
      <c r="CJ1491" s="26"/>
      <c r="CK1491" s="26"/>
      <c r="CL1491" s="26"/>
      <c r="CM1491" s="24"/>
      <c r="CN1491" s="26"/>
      <c r="CO1491" s="26"/>
      <c r="CP1491" s="26"/>
      <c r="CQ1491" s="24"/>
      <c r="CR1491" s="26"/>
      <c r="CS1491" s="26"/>
      <c r="CT1491" s="26"/>
      <c r="CU1491" s="24"/>
      <c r="CV1491" s="26"/>
      <c r="CW1491" s="26"/>
      <c r="CX1491" s="26"/>
      <c r="CY1491" s="46"/>
      <c r="CZ1491" s="28"/>
      <c r="DA1491" s="28"/>
      <c r="DB1491" s="35"/>
      <c r="DE1491" s="31">
        <f t="shared" si="146"/>
        <v>461720</v>
      </c>
    </row>
    <row r="1492" spans="1:109" x14ac:dyDescent="0.25">
      <c r="A1492" s="18">
        <v>1911</v>
      </c>
      <c r="B1492" s="39" t="s">
        <v>1690</v>
      </c>
      <c r="C1492" s="21" t="s">
        <v>43</v>
      </c>
      <c r="D1492" s="40">
        <v>12</v>
      </c>
      <c r="E1492" s="22">
        <v>12</v>
      </c>
      <c r="F1492" s="22" t="s">
        <v>1473</v>
      </c>
      <c r="G1492" s="22" t="s">
        <v>1474</v>
      </c>
      <c r="H1492" s="22"/>
      <c r="I1492" s="22"/>
      <c r="J1492" s="22"/>
      <c r="K1492" s="22"/>
      <c r="L1492" s="23"/>
      <c r="M1492" s="23"/>
      <c r="N1492" s="22"/>
      <c r="O1492" s="22"/>
      <c r="P1492" s="22"/>
      <c r="Q1492" s="22"/>
      <c r="R1492" s="24"/>
      <c r="S1492" s="24"/>
      <c r="T1492" s="24"/>
      <c r="U1492" s="24"/>
      <c r="V1492" s="24"/>
      <c r="W1492" s="24"/>
      <c r="X1492" s="26"/>
      <c r="Y1492" s="26"/>
      <c r="Z1492" s="26"/>
      <c r="AA1492" s="24"/>
      <c r="AB1492" s="24"/>
      <c r="AC1492" s="24"/>
      <c r="AD1492" s="24"/>
      <c r="AE1492" s="24"/>
      <c r="AF1492" s="24"/>
      <c r="AG1492" s="24"/>
      <c r="AH1492" s="24"/>
      <c r="AI1492" s="24"/>
      <c r="AJ1492" s="24"/>
      <c r="AK1492" s="24"/>
      <c r="AL1492" s="24"/>
      <c r="AM1492" s="24"/>
      <c r="AN1492" s="26"/>
      <c r="AO1492" s="26"/>
      <c r="AP1492" s="26"/>
      <c r="AQ1492" s="24"/>
      <c r="AR1492" s="26"/>
      <c r="AS1492" s="26"/>
      <c r="AT1492" s="26"/>
      <c r="AU1492" s="24"/>
      <c r="AV1492" s="24"/>
      <c r="AW1492" s="24"/>
      <c r="AX1492" s="24"/>
      <c r="AY1492" s="24"/>
      <c r="AZ1492" s="26"/>
      <c r="BA1492" s="26"/>
      <c r="BB1492" s="26"/>
      <c r="BC1492" s="24"/>
      <c r="BD1492" s="26"/>
      <c r="BE1492" s="26"/>
      <c r="BF1492" s="26"/>
      <c r="BG1492" s="24"/>
      <c r="BH1492" s="26">
        <v>393900</v>
      </c>
      <c r="BI1492" s="26">
        <v>74841</v>
      </c>
      <c r="BJ1492" s="26">
        <f t="shared" si="147"/>
        <v>468741</v>
      </c>
      <c r="BK1492" s="24"/>
      <c r="BL1492" s="26"/>
      <c r="BM1492" s="26"/>
      <c r="BN1492" s="26"/>
      <c r="BO1492" s="24"/>
      <c r="BP1492" s="26"/>
      <c r="BQ1492" s="26"/>
      <c r="BR1492" s="26"/>
      <c r="BS1492" s="24"/>
      <c r="BT1492" s="24"/>
      <c r="BU1492" s="24"/>
      <c r="BV1492" s="24"/>
      <c r="BW1492" s="24"/>
      <c r="BX1492" s="26">
        <f>VLOOKUP(A1492,'[5]instrumentacion (486)'!$A$1:$U$494,19,0)</f>
        <v>503500</v>
      </c>
      <c r="BY1492" s="26">
        <f>VLOOKUP(A1492,'[5]instrumentacion (486)'!$A$1:$U$494,20,0)</f>
        <v>95665</v>
      </c>
      <c r="BZ1492" s="26">
        <f t="shared" si="149"/>
        <v>599165</v>
      </c>
      <c r="CA1492" s="24"/>
      <c r="CB1492" s="26"/>
      <c r="CC1492" s="26"/>
      <c r="CD1492" s="26"/>
      <c r="CE1492" s="24"/>
      <c r="CF1492" s="26">
        <v>388000</v>
      </c>
      <c r="CG1492" s="26">
        <v>73720</v>
      </c>
      <c r="CH1492" s="26">
        <f t="shared" si="150"/>
        <v>461720</v>
      </c>
      <c r="CI1492" s="24"/>
      <c r="CJ1492" s="26"/>
      <c r="CK1492" s="26"/>
      <c r="CL1492" s="26"/>
      <c r="CM1492" s="24"/>
      <c r="CN1492" s="26"/>
      <c r="CO1492" s="26"/>
      <c r="CP1492" s="26"/>
      <c r="CQ1492" s="24"/>
      <c r="CR1492" s="26"/>
      <c r="CS1492" s="26"/>
      <c r="CT1492" s="26"/>
      <c r="CU1492" s="24"/>
      <c r="CV1492" s="26"/>
      <c r="CW1492" s="26"/>
      <c r="CX1492" s="26"/>
      <c r="CY1492" s="46"/>
      <c r="CZ1492" s="28"/>
      <c r="DA1492" s="28"/>
      <c r="DB1492" s="35"/>
      <c r="DE1492" s="31">
        <f t="shared" si="146"/>
        <v>468741</v>
      </c>
    </row>
    <row r="1493" spans="1:109" x14ac:dyDescent="0.25">
      <c r="A1493" s="36">
        <v>1912</v>
      </c>
      <c r="B1493" s="32" t="s">
        <v>1691</v>
      </c>
      <c r="C1493" s="42" t="s">
        <v>43</v>
      </c>
      <c r="D1493" s="21">
        <v>4</v>
      </c>
      <c r="E1493" s="22">
        <v>4</v>
      </c>
      <c r="F1493" s="22" t="s">
        <v>1473</v>
      </c>
      <c r="G1493" s="22" t="s">
        <v>1474</v>
      </c>
      <c r="H1493" s="22"/>
      <c r="I1493" s="22"/>
      <c r="J1493" s="22"/>
      <c r="K1493" s="22"/>
      <c r="L1493" s="23"/>
      <c r="M1493" s="23"/>
      <c r="N1493" s="22"/>
      <c r="O1493" s="22"/>
      <c r="P1493" s="22"/>
      <c r="Q1493" s="22"/>
      <c r="R1493" s="24"/>
      <c r="S1493" s="24"/>
      <c r="T1493" s="24"/>
      <c r="U1493" s="24"/>
      <c r="V1493" s="24"/>
      <c r="W1493" s="24"/>
      <c r="X1493" s="26"/>
      <c r="Y1493" s="26"/>
      <c r="Z1493" s="26"/>
      <c r="AA1493" s="24"/>
      <c r="AB1493" s="24"/>
      <c r="AC1493" s="24"/>
      <c r="AD1493" s="24"/>
      <c r="AE1493" s="24"/>
      <c r="AF1493" s="24"/>
      <c r="AG1493" s="24"/>
      <c r="AH1493" s="24"/>
      <c r="AI1493" s="24"/>
      <c r="AJ1493" s="24"/>
      <c r="AK1493" s="24"/>
      <c r="AL1493" s="24"/>
      <c r="AM1493" s="24"/>
      <c r="AN1493" s="26"/>
      <c r="AO1493" s="26"/>
      <c r="AP1493" s="26"/>
      <c r="AQ1493" s="24"/>
      <c r="AR1493" s="26"/>
      <c r="AS1493" s="26"/>
      <c r="AT1493" s="26"/>
      <c r="AU1493" s="24"/>
      <c r="AV1493" s="24"/>
      <c r="AW1493" s="24"/>
      <c r="AX1493" s="24"/>
      <c r="AY1493" s="24"/>
      <c r="AZ1493" s="26"/>
      <c r="BA1493" s="26"/>
      <c r="BB1493" s="26"/>
      <c r="BC1493" s="24"/>
      <c r="BD1493" s="26"/>
      <c r="BE1493" s="26"/>
      <c r="BF1493" s="26"/>
      <c r="BG1493" s="24"/>
      <c r="BH1493" s="26">
        <v>421400</v>
      </c>
      <c r="BI1493" s="26">
        <v>80066</v>
      </c>
      <c r="BJ1493" s="26">
        <f t="shared" si="147"/>
        <v>501466</v>
      </c>
      <c r="BK1493" s="24"/>
      <c r="BL1493" s="26"/>
      <c r="BM1493" s="26"/>
      <c r="BN1493" s="26"/>
      <c r="BO1493" s="24"/>
      <c r="BP1493" s="26"/>
      <c r="BQ1493" s="26"/>
      <c r="BR1493" s="26"/>
      <c r="BS1493" s="24"/>
      <c r="BT1493" s="24"/>
      <c r="BU1493" s="24"/>
      <c r="BV1493" s="24"/>
      <c r="BW1493" s="24"/>
      <c r="BX1493" s="26">
        <f>VLOOKUP(A1493,'[5]instrumentacion (486)'!$A$1:$U$494,19,0)</f>
        <v>503500</v>
      </c>
      <c r="BY1493" s="26">
        <f>VLOOKUP(A1493,'[5]instrumentacion (486)'!$A$1:$U$494,20,0)</f>
        <v>95665</v>
      </c>
      <c r="BZ1493" s="26">
        <f t="shared" si="149"/>
        <v>599165</v>
      </c>
      <c r="CA1493" s="24"/>
      <c r="CB1493" s="26"/>
      <c r="CC1493" s="26"/>
      <c r="CD1493" s="26"/>
      <c r="CE1493" s="24"/>
      <c r="CF1493" s="26">
        <v>388000</v>
      </c>
      <c r="CG1493" s="26">
        <v>73720</v>
      </c>
      <c r="CH1493" s="26">
        <f t="shared" si="150"/>
        <v>461720</v>
      </c>
      <c r="CI1493" s="24"/>
      <c r="CJ1493" s="26"/>
      <c r="CK1493" s="26"/>
      <c r="CL1493" s="26"/>
      <c r="CM1493" s="24"/>
      <c r="CN1493" s="26"/>
      <c r="CO1493" s="26"/>
      <c r="CP1493" s="26"/>
      <c r="CQ1493" s="24"/>
      <c r="CR1493" s="26"/>
      <c r="CS1493" s="26"/>
      <c r="CT1493" s="26"/>
      <c r="CU1493" s="24"/>
      <c r="CV1493" s="26"/>
      <c r="CW1493" s="26"/>
      <c r="CX1493" s="26"/>
      <c r="CY1493" s="46"/>
      <c r="CZ1493" s="28"/>
      <c r="DA1493" s="28"/>
      <c r="DB1493" s="35"/>
      <c r="DE1493" s="31">
        <f t="shared" si="146"/>
        <v>501466</v>
      </c>
    </row>
    <row r="1494" spans="1:109" ht="45" x14ac:dyDescent="0.25">
      <c r="A1494" s="18">
        <v>1913</v>
      </c>
      <c r="B1494" s="39" t="s">
        <v>1692</v>
      </c>
      <c r="C1494" s="21" t="s">
        <v>43</v>
      </c>
      <c r="D1494" s="40">
        <v>5</v>
      </c>
      <c r="E1494" s="22">
        <v>5</v>
      </c>
      <c r="F1494" s="22" t="s">
        <v>1473</v>
      </c>
      <c r="G1494" s="22" t="s">
        <v>1474</v>
      </c>
      <c r="H1494" s="22"/>
      <c r="I1494" s="22"/>
      <c r="J1494" s="22"/>
      <c r="K1494" s="22"/>
      <c r="L1494" s="23" t="s">
        <v>1688</v>
      </c>
      <c r="M1494" s="23"/>
      <c r="N1494" s="22" t="s">
        <v>124</v>
      </c>
      <c r="O1494" s="22"/>
      <c r="P1494" s="22"/>
      <c r="Q1494" s="22"/>
      <c r="R1494" s="24"/>
      <c r="S1494" s="24"/>
      <c r="T1494" s="24"/>
      <c r="U1494" s="24"/>
      <c r="V1494" s="24"/>
      <c r="W1494" s="24"/>
      <c r="X1494" s="26"/>
      <c r="Y1494" s="26"/>
      <c r="Z1494" s="26"/>
      <c r="AA1494" s="24"/>
      <c r="AB1494" s="24"/>
      <c r="AC1494" s="24"/>
      <c r="AD1494" s="24"/>
      <c r="AE1494" s="24"/>
      <c r="AF1494" s="24"/>
      <c r="AG1494" s="24"/>
      <c r="AH1494" s="24"/>
      <c r="AI1494" s="24"/>
      <c r="AJ1494" s="24"/>
      <c r="AK1494" s="24"/>
      <c r="AL1494" s="24"/>
      <c r="AM1494" s="24"/>
      <c r="AN1494" s="26"/>
      <c r="AO1494" s="26"/>
      <c r="AP1494" s="26"/>
      <c r="AQ1494" s="24"/>
      <c r="AR1494" s="26"/>
      <c r="AS1494" s="26"/>
      <c r="AT1494" s="26"/>
      <c r="AU1494" s="24"/>
      <c r="AV1494" s="24"/>
      <c r="AW1494" s="24"/>
      <c r="AX1494" s="24"/>
      <c r="AY1494" s="24"/>
      <c r="AZ1494" s="26"/>
      <c r="BA1494" s="26"/>
      <c r="BB1494" s="26"/>
      <c r="BC1494" s="24"/>
      <c r="BD1494" s="26"/>
      <c r="BE1494" s="26"/>
      <c r="BF1494" s="26"/>
      <c r="BG1494" s="24"/>
      <c r="BH1494" s="26">
        <v>456900</v>
      </c>
      <c r="BI1494" s="26">
        <v>86811</v>
      </c>
      <c r="BJ1494" s="26">
        <f t="shared" si="147"/>
        <v>543711</v>
      </c>
      <c r="BK1494" s="24"/>
      <c r="BL1494" s="26"/>
      <c r="BM1494" s="26"/>
      <c r="BN1494" s="26"/>
      <c r="BO1494" s="24"/>
      <c r="BP1494" s="26"/>
      <c r="BQ1494" s="26"/>
      <c r="BR1494" s="26"/>
      <c r="BS1494" s="24"/>
      <c r="BT1494" s="24"/>
      <c r="BU1494" s="24"/>
      <c r="BV1494" s="24"/>
      <c r="BW1494" s="24"/>
      <c r="BX1494" s="26">
        <f>VLOOKUP(A1494,'[5]instrumentacion (486)'!$A$1:$U$494,19,0)</f>
        <v>503500</v>
      </c>
      <c r="BY1494" s="26">
        <f>VLOOKUP(A1494,'[5]instrumentacion (486)'!$A$1:$U$494,20,0)</f>
        <v>95665</v>
      </c>
      <c r="BZ1494" s="26">
        <f t="shared" si="149"/>
        <v>599165</v>
      </c>
      <c r="CA1494" s="24"/>
      <c r="CB1494" s="26"/>
      <c r="CC1494" s="26"/>
      <c r="CD1494" s="26"/>
      <c r="CE1494" s="24"/>
      <c r="CF1494" s="26">
        <v>406000</v>
      </c>
      <c r="CG1494" s="26">
        <v>77140</v>
      </c>
      <c r="CH1494" s="26">
        <f t="shared" si="150"/>
        <v>483140</v>
      </c>
      <c r="CI1494" s="24"/>
      <c r="CJ1494" s="26"/>
      <c r="CK1494" s="26"/>
      <c r="CL1494" s="26"/>
      <c r="CM1494" s="24"/>
      <c r="CN1494" s="26"/>
      <c r="CO1494" s="26"/>
      <c r="CP1494" s="26"/>
      <c r="CQ1494" s="24"/>
      <c r="CR1494" s="26"/>
      <c r="CS1494" s="26"/>
      <c r="CT1494" s="26"/>
      <c r="CU1494" s="24"/>
      <c r="CV1494" s="26"/>
      <c r="CW1494" s="26"/>
      <c r="CX1494" s="26"/>
      <c r="CY1494" s="46"/>
      <c r="CZ1494" s="28"/>
      <c r="DA1494" s="28"/>
      <c r="DB1494" s="35"/>
      <c r="DE1494" s="31">
        <f t="shared" si="146"/>
        <v>543711</v>
      </c>
    </row>
    <row r="1495" spans="1:109" ht="45" x14ac:dyDescent="0.25">
      <c r="A1495" s="18">
        <v>1914</v>
      </c>
      <c r="B1495" s="32" t="s">
        <v>1693</v>
      </c>
      <c r="C1495" s="33" t="s">
        <v>43</v>
      </c>
      <c r="D1495" s="21">
        <v>3</v>
      </c>
      <c r="E1495" s="22">
        <v>3</v>
      </c>
      <c r="F1495" s="22" t="s">
        <v>1473</v>
      </c>
      <c r="G1495" s="22" t="s">
        <v>1474</v>
      </c>
      <c r="H1495" s="22"/>
      <c r="I1495" s="22"/>
      <c r="J1495" s="22"/>
      <c r="K1495" s="22"/>
      <c r="L1495" s="23" t="s">
        <v>1688</v>
      </c>
      <c r="M1495" s="23"/>
      <c r="N1495" s="22" t="s">
        <v>124</v>
      </c>
      <c r="O1495" s="22"/>
      <c r="P1495" s="22"/>
      <c r="Q1495" s="22"/>
      <c r="R1495" s="24"/>
      <c r="S1495" s="24"/>
      <c r="T1495" s="24"/>
      <c r="U1495" s="24"/>
      <c r="V1495" s="24"/>
      <c r="W1495" s="24"/>
      <c r="X1495" s="26"/>
      <c r="Y1495" s="26"/>
      <c r="Z1495" s="26"/>
      <c r="AA1495" s="24"/>
      <c r="AB1495" s="24"/>
      <c r="AC1495" s="24"/>
      <c r="AD1495" s="24"/>
      <c r="AE1495" s="24"/>
      <c r="AF1495" s="24"/>
      <c r="AG1495" s="24"/>
      <c r="AH1495" s="24"/>
      <c r="AI1495" s="24"/>
      <c r="AJ1495" s="24"/>
      <c r="AK1495" s="24"/>
      <c r="AL1495" s="24"/>
      <c r="AM1495" s="24"/>
      <c r="AN1495" s="26"/>
      <c r="AO1495" s="26"/>
      <c r="AP1495" s="26"/>
      <c r="AQ1495" s="24"/>
      <c r="AR1495" s="26"/>
      <c r="AS1495" s="26"/>
      <c r="AT1495" s="26"/>
      <c r="AU1495" s="24"/>
      <c r="AV1495" s="24"/>
      <c r="AW1495" s="24"/>
      <c r="AX1495" s="24"/>
      <c r="AY1495" s="24"/>
      <c r="AZ1495" s="26"/>
      <c r="BA1495" s="26"/>
      <c r="BB1495" s="26"/>
      <c r="BC1495" s="24"/>
      <c r="BD1495" s="26"/>
      <c r="BE1495" s="26"/>
      <c r="BF1495" s="26"/>
      <c r="BG1495" s="24"/>
      <c r="BH1495" s="26">
        <v>393900</v>
      </c>
      <c r="BI1495" s="26">
        <v>74841</v>
      </c>
      <c r="BJ1495" s="26">
        <f t="shared" si="147"/>
        <v>468741</v>
      </c>
      <c r="BK1495" s="24"/>
      <c r="BL1495" s="26"/>
      <c r="BM1495" s="26"/>
      <c r="BN1495" s="26"/>
      <c r="BO1495" s="24"/>
      <c r="BP1495" s="26"/>
      <c r="BQ1495" s="26"/>
      <c r="BR1495" s="26"/>
      <c r="BS1495" s="24"/>
      <c r="BT1495" s="24"/>
      <c r="BU1495" s="24"/>
      <c r="BV1495" s="24"/>
      <c r="BW1495" s="24"/>
      <c r="BX1495" s="26">
        <f>VLOOKUP(A1495,'[5]instrumentacion (486)'!$A$1:$U$494,19,0)</f>
        <v>503500</v>
      </c>
      <c r="BY1495" s="26">
        <f>VLOOKUP(A1495,'[5]instrumentacion (486)'!$A$1:$U$494,20,0)</f>
        <v>95665</v>
      </c>
      <c r="BZ1495" s="26">
        <f t="shared" si="149"/>
        <v>599165</v>
      </c>
      <c r="CA1495" s="24"/>
      <c r="CB1495" s="26"/>
      <c r="CC1495" s="26"/>
      <c r="CD1495" s="26"/>
      <c r="CE1495" s="24"/>
      <c r="CF1495" s="26">
        <v>388000</v>
      </c>
      <c r="CG1495" s="26">
        <v>73720</v>
      </c>
      <c r="CH1495" s="26">
        <f t="shared" si="150"/>
        <v>461720</v>
      </c>
      <c r="CI1495" s="24"/>
      <c r="CJ1495" s="26"/>
      <c r="CK1495" s="26"/>
      <c r="CL1495" s="26"/>
      <c r="CM1495" s="24"/>
      <c r="CN1495" s="26"/>
      <c r="CO1495" s="26"/>
      <c r="CP1495" s="26"/>
      <c r="CQ1495" s="24"/>
      <c r="CR1495" s="26"/>
      <c r="CS1495" s="26"/>
      <c r="CT1495" s="26"/>
      <c r="CU1495" s="24"/>
      <c r="CV1495" s="26"/>
      <c r="CW1495" s="26"/>
      <c r="CX1495" s="26"/>
      <c r="CY1495" s="46"/>
      <c r="CZ1495" s="28"/>
      <c r="DA1495" s="28"/>
      <c r="DB1495" s="35"/>
      <c r="DE1495" s="31">
        <f t="shared" si="146"/>
        <v>468741</v>
      </c>
    </row>
    <row r="1496" spans="1:109" ht="45" x14ac:dyDescent="0.25">
      <c r="A1496" s="36">
        <v>1915</v>
      </c>
      <c r="B1496" s="38" t="s">
        <v>1694</v>
      </c>
      <c r="C1496" s="33" t="s">
        <v>43</v>
      </c>
      <c r="D1496" s="21">
        <v>3</v>
      </c>
      <c r="E1496" s="22">
        <v>3</v>
      </c>
      <c r="F1496" s="22" t="s">
        <v>1473</v>
      </c>
      <c r="G1496" s="22" t="s">
        <v>1474</v>
      </c>
      <c r="H1496" s="22"/>
      <c r="I1496" s="22"/>
      <c r="J1496" s="22"/>
      <c r="K1496" s="22"/>
      <c r="L1496" s="23" t="s">
        <v>1688</v>
      </c>
      <c r="M1496" s="23"/>
      <c r="N1496" s="22" t="s">
        <v>124</v>
      </c>
      <c r="O1496" s="22"/>
      <c r="P1496" s="22"/>
      <c r="Q1496" s="22"/>
      <c r="R1496" s="24"/>
      <c r="S1496" s="24"/>
      <c r="T1496" s="24"/>
      <c r="U1496" s="24"/>
      <c r="V1496" s="24"/>
      <c r="W1496" s="24"/>
      <c r="X1496" s="26"/>
      <c r="Y1496" s="26"/>
      <c r="Z1496" s="26"/>
      <c r="AA1496" s="24"/>
      <c r="AB1496" s="24"/>
      <c r="AC1496" s="24"/>
      <c r="AD1496" s="24"/>
      <c r="AE1496" s="24"/>
      <c r="AF1496" s="24"/>
      <c r="AG1496" s="24"/>
      <c r="AH1496" s="24"/>
      <c r="AI1496" s="24"/>
      <c r="AJ1496" s="24"/>
      <c r="AK1496" s="24"/>
      <c r="AL1496" s="24"/>
      <c r="AM1496" s="24"/>
      <c r="AN1496" s="26"/>
      <c r="AO1496" s="26"/>
      <c r="AP1496" s="26"/>
      <c r="AQ1496" s="24"/>
      <c r="AR1496" s="26"/>
      <c r="AS1496" s="26"/>
      <c r="AT1496" s="26"/>
      <c r="AU1496" s="24"/>
      <c r="AV1496" s="24"/>
      <c r="AW1496" s="24"/>
      <c r="AX1496" s="24"/>
      <c r="AY1496" s="24"/>
      <c r="AZ1496" s="26"/>
      <c r="BA1496" s="26"/>
      <c r="BB1496" s="26"/>
      <c r="BC1496" s="24"/>
      <c r="BD1496" s="26"/>
      <c r="BE1496" s="26"/>
      <c r="BF1496" s="26"/>
      <c r="BG1496" s="24"/>
      <c r="BH1496" s="26">
        <v>154700</v>
      </c>
      <c r="BI1496" s="26">
        <v>29393</v>
      </c>
      <c r="BJ1496" s="26">
        <f t="shared" si="147"/>
        <v>184093</v>
      </c>
      <c r="BK1496" s="24"/>
      <c r="BL1496" s="26"/>
      <c r="BM1496" s="26"/>
      <c r="BN1496" s="26"/>
      <c r="BO1496" s="24"/>
      <c r="BP1496" s="26"/>
      <c r="BQ1496" s="26"/>
      <c r="BR1496" s="26"/>
      <c r="BS1496" s="24"/>
      <c r="BT1496" s="24"/>
      <c r="BU1496" s="24"/>
      <c r="BV1496" s="24"/>
      <c r="BW1496" s="24"/>
      <c r="BX1496" s="26">
        <f>VLOOKUP(A1496,'[5]instrumentacion (486)'!$A$1:$U$494,19,0)</f>
        <v>630800</v>
      </c>
      <c r="BY1496" s="26">
        <f>VLOOKUP(A1496,'[5]instrumentacion (486)'!$A$1:$U$494,20,0)</f>
        <v>119852</v>
      </c>
      <c r="BZ1496" s="26">
        <f t="shared" si="149"/>
        <v>750652</v>
      </c>
      <c r="CA1496" s="24"/>
      <c r="CB1496" s="26"/>
      <c r="CC1496" s="26"/>
      <c r="CD1496" s="26"/>
      <c r="CE1496" s="24"/>
      <c r="CF1496" s="26">
        <v>132000</v>
      </c>
      <c r="CG1496" s="26">
        <v>25080</v>
      </c>
      <c r="CH1496" s="26">
        <f t="shared" si="150"/>
        <v>157080</v>
      </c>
      <c r="CI1496" s="24"/>
      <c r="CJ1496" s="26"/>
      <c r="CK1496" s="26"/>
      <c r="CL1496" s="26"/>
      <c r="CM1496" s="24"/>
      <c r="CN1496" s="26"/>
      <c r="CO1496" s="26"/>
      <c r="CP1496" s="26"/>
      <c r="CQ1496" s="24"/>
      <c r="CR1496" s="26"/>
      <c r="CS1496" s="26"/>
      <c r="CT1496" s="26"/>
      <c r="CU1496" s="24"/>
      <c r="CV1496" s="26"/>
      <c r="CW1496" s="26"/>
      <c r="CX1496" s="26"/>
      <c r="CY1496" s="46"/>
      <c r="CZ1496" s="28"/>
      <c r="DA1496" s="28"/>
      <c r="DB1496" s="35"/>
      <c r="DE1496" s="31">
        <f t="shared" si="146"/>
        <v>184093</v>
      </c>
    </row>
    <row r="1497" spans="1:109" ht="45" x14ac:dyDescent="0.25">
      <c r="A1497" s="18">
        <v>1916</v>
      </c>
      <c r="B1497" s="38" t="s">
        <v>1695</v>
      </c>
      <c r="C1497" s="33" t="s">
        <v>43</v>
      </c>
      <c r="D1497" s="40">
        <v>1</v>
      </c>
      <c r="E1497" s="22">
        <v>1</v>
      </c>
      <c r="F1497" s="22" t="s">
        <v>1473</v>
      </c>
      <c r="G1497" s="22" t="s">
        <v>1474</v>
      </c>
      <c r="H1497" s="22"/>
      <c r="I1497" s="22"/>
      <c r="J1497" s="22"/>
      <c r="K1497" s="22"/>
      <c r="L1497" s="23" t="s">
        <v>1688</v>
      </c>
      <c r="M1497" s="23"/>
      <c r="N1497" s="22" t="s">
        <v>124</v>
      </c>
      <c r="O1497" s="22"/>
      <c r="P1497" s="22"/>
      <c r="Q1497" s="22"/>
      <c r="R1497" s="24"/>
      <c r="S1497" s="24"/>
      <c r="T1497" s="24"/>
      <c r="U1497" s="24"/>
      <c r="V1497" s="24"/>
      <c r="W1497" s="24"/>
      <c r="X1497" s="26"/>
      <c r="Y1497" s="26"/>
      <c r="Z1497" s="26"/>
      <c r="AA1497" s="24"/>
      <c r="AB1497" s="24"/>
      <c r="AC1497" s="24"/>
      <c r="AD1497" s="24"/>
      <c r="AE1497" s="24"/>
      <c r="AF1497" s="24"/>
      <c r="AG1497" s="24"/>
      <c r="AH1497" s="24"/>
      <c r="AI1497" s="24"/>
      <c r="AJ1497" s="24"/>
      <c r="AK1497" s="24"/>
      <c r="AL1497" s="24"/>
      <c r="AM1497" s="24"/>
      <c r="AN1497" s="26"/>
      <c r="AO1497" s="26"/>
      <c r="AP1497" s="26"/>
      <c r="AQ1497" s="24"/>
      <c r="AR1497" s="26"/>
      <c r="AS1497" s="26"/>
      <c r="AT1497" s="26"/>
      <c r="AU1497" s="24"/>
      <c r="AV1497" s="24"/>
      <c r="AW1497" s="24"/>
      <c r="AX1497" s="24"/>
      <c r="AY1497" s="24"/>
      <c r="AZ1497" s="26"/>
      <c r="BA1497" s="26"/>
      <c r="BB1497" s="26"/>
      <c r="BC1497" s="24"/>
      <c r="BD1497" s="26"/>
      <c r="BE1497" s="26"/>
      <c r="BF1497" s="26"/>
      <c r="BG1497" s="24"/>
      <c r="BH1497" s="26">
        <v>254600</v>
      </c>
      <c r="BI1497" s="26">
        <v>48374</v>
      </c>
      <c r="BJ1497" s="26">
        <f t="shared" si="147"/>
        <v>302974</v>
      </c>
      <c r="BK1497" s="24"/>
      <c r="BL1497" s="26"/>
      <c r="BM1497" s="26"/>
      <c r="BN1497" s="26"/>
      <c r="BO1497" s="24"/>
      <c r="BP1497" s="26"/>
      <c r="BQ1497" s="26"/>
      <c r="BR1497" s="26"/>
      <c r="BS1497" s="24"/>
      <c r="BT1497" s="24"/>
      <c r="BU1497" s="24"/>
      <c r="BV1497" s="24"/>
      <c r="BW1497" s="24"/>
      <c r="BX1497" s="26">
        <f>VLOOKUP(A1497,'[5]instrumentacion (486)'!$A$1:$U$494,19,0)</f>
        <v>439400</v>
      </c>
      <c r="BY1497" s="26">
        <f>VLOOKUP(A1497,'[5]instrumentacion (486)'!$A$1:$U$494,20,0)</f>
        <v>83486</v>
      </c>
      <c r="BZ1497" s="26">
        <f t="shared" si="149"/>
        <v>522886</v>
      </c>
      <c r="CA1497" s="24"/>
      <c r="CB1497" s="26"/>
      <c r="CC1497" s="26"/>
      <c r="CD1497" s="26"/>
      <c r="CE1497" s="24"/>
      <c r="CF1497" s="26">
        <v>132000</v>
      </c>
      <c r="CG1497" s="26">
        <v>25080</v>
      </c>
      <c r="CH1497" s="26">
        <f t="shared" si="150"/>
        <v>157080</v>
      </c>
      <c r="CI1497" s="24"/>
      <c r="CJ1497" s="26"/>
      <c r="CK1497" s="26"/>
      <c r="CL1497" s="26"/>
      <c r="CM1497" s="24"/>
      <c r="CN1497" s="26"/>
      <c r="CO1497" s="26"/>
      <c r="CP1497" s="26"/>
      <c r="CQ1497" s="24"/>
      <c r="CR1497" s="26"/>
      <c r="CS1497" s="26"/>
      <c r="CT1497" s="26"/>
      <c r="CU1497" s="24"/>
      <c r="CV1497" s="26"/>
      <c r="CW1497" s="26"/>
      <c r="CX1497" s="26"/>
      <c r="CY1497" s="46"/>
      <c r="CZ1497" s="28"/>
      <c r="DA1497" s="28"/>
      <c r="DB1497" s="35"/>
      <c r="DE1497" s="31">
        <f t="shared" si="146"/>
        <v>302974</v>
      </c>
    </row>
    <row r="1498" spans="1:109" ht="45" x14ac:dyDescent="0.25">
      <c r="A1498" s="18">
        <v>1917</v>
      </c>
      <c r="B1498" s="38" t="s">
        <v>1696</v>
      </c>
      <c r="C1498" s="33" t="s">
        <v>43</v>
      </c>
      <c r="D1498" s="40">
        <v>2</v>
      </c>
      <c r="E1498" s="22">
        <v>2</v>
      </c>
      <c r="F1498" s="22" t="s">
        <v>1473</v>
      </c>
      <c r="G1498" s="22" t="s">
        <v>1474</v>
      </c>
      <c r="H1498" s="22"/>
      <c r="I1498" s="22"/>
      <c r="J1498" s="22"/>
      <c r="K1498" s="22"/>
      <c r="L1498" s="23" t="s">
        <v>1688</v>
      </c>
      <c r="M1498" s="23"/>
      <c r="N1498" s="22" t="s">
        <v>124</v>
      </c>
      <c r="O1498" s="22"/>
      <c r="P1498" s="22"/>
      <c r="Q1498" s="22"/>
      <c r="R1498" s="24"/>
      <c r="S1498" s="24"/>
      <c r="T1498" s="24"/>
      <c r="U1498" s="24"/>
      <c r="V1498" s="24"/>
      <c r="W1498" s="24"/>
      <c r="X1498" s="26"/>
      <c r="Y1498" s="26"/>
      <c r="Z1498" s="26"/>
      <c r="AA1498" s="24"/>
      <c r="AB1498" s="24"/>
      <c r="AC1498" s="24"/>
      <c r="AD1498" s="24"/>
      <c r="AE1498" s="24"/>
      <c r="AF1498" s="24"/>
      <c r="AG1498" s="24"/>
      <c r="AH1498" s="24"/>
      <c r="AI1498" s="24"/>
      <c r="AJ1498" s="24"/>
      <c r="AK1498" s="24"/>
      <c r="AL1498" s="24"/>
      <c r="AM1498" s="24"/>
      <c r="AN1498" s="26"/>
      <c r="AO1498" s="26"/>
      <c r="AP1498" s="26"/>
      <c r="AQ1498" s="24"/>
      <c r="AR1498" s="26"/>
      <c r="AS1498" s="26"/>
      <c r="AT1498" s="26"/>
      <c r="AU1498" s="24"/>
      <c r="AV1498" s="24"/>
      <c r="AW1498" s="24"/>
      <c r="AX1498" s="24"/>
      <c r="AY1498" s="24"/>
      <c r="AZ1498" s="26"/>
      <c r="BA1498" s="26"/>
      <c r="BB1498" s="26"/>
      <c r="BC1498" s="24"/>
      <c r="BD1498" s="26"/>
      <c r="BE1498" s="26"/>
      <c r="BF1498" s="26"/>
      <c r="BG1498" s="24"/>
      <c r="BH1498" s="26">
        <v>254600</v>
      </c>
      <c r="BI1498" s="26">
        <v>48374</v>
      </c>
      <c r="BJ1498" s="26">
        <f t="shared" si="147"/>
        <v>302974</v>
      </c>
      <c r="BK1498" s="24"/>
      <c r="BL1498" s="26"/>
      <c r="BM1498" s="26"/>
      <c r="BN1498" s="26"/>
      <c r="BO1498" s="24"/>
      <c r="BP1498" s="26"/>
      <c r="BQ1498" s="26"/>
      <c r="BR1498" s="26"/>
      <c r="BS1498" s="24"/>
      <c r="BT1498" s="24"/>
      <c r="BU1498" s="24"/>
      <c r="BV1498" s="24"/>
      <c r="BW1498" s="24"/>
      <c r="BX1498" s="26">
        <f>VLOOKUP(A1498,'[5]instrumentacion (486)'!$A$1:$U$494,19,0)</f>
        <v>439400</v>
      </c>
      <c r="BY1498" s="26">
        <f>VLOOKUP(A1498,'[5]instrumentacion (486)'!$A$1:$U$494,20,0)</f>
        <v>83486</v>
      </c>
      <c r="BZ1498" s="26">
        <f t="shared" si="149"/>
        <v>522886</v>
      </c>
      <c r="CA1498" s="24"/>
      <c r="CB1498" s="26"/>
      <c r="CC1498" s="26"/>
      <c r="CD1498" s="26"/>
      <c r="CE1498" s="24"/>
      <c r="CF1498" s="26">
        <v>132000</v>
      </c>
      <c r="CG1498" s="26">
        <v>25080</v>
      </c>
      <c r="CH1498" s="26">
        <f t="shared" si="150"/>
        <v>157080</v>
      </c>
      <c r="CI1498" s="24"/>
      <c r="CJ1498" s="26"/>
      <c r="CK1498" s="26"/>
      <c r="CL1498" s="26"/>
      <c r="CM1498" s="24"/>
      <c r="CN1498" s="26"/>
      <c r="CO1498" s="26"/>
      <c r="CP1498" s="26"/>
      <c r="CQ1498" s="24"/>
      <c r="CR1498" s="26"/>
      <c r="CS1498" s="26"/>
      <c r="CT1498" s="26"/>
      <c r="CU1498" s="24"/>
      <c r="CV1498" s="26"/>
      <c r="CW1498" s="26"/>
      <c r="CX1498" s="26"/>
      <c r="CY1498" s="46"/>
      <c r="CZ1498" s="28"/>
      <c r="DA1498" s="28"/>
      <c r="DB1498" s="35"/>
      <c r="DE1498" s="31">
        <f t="shared" si="146"/>
        <v>302974</v>
      </c>
    </row>
    <row r="1499" spans="1:109" ht="45" x14ac:dyDescent="0.25">
      <c r="A1499" s="36">
        <v>1918</v>
      </c>
      <c r="B1499" s="38" t="s">
        <v>1697</v>
      </c>
      <c r="C1499" s="33" t="s">
        <v>43</v>
      </c>
      <c r="D1499" s="40">
        <v>2</v>
      </c>
      <c r="E1499" s="22">
        <v>2</v>
      </c>
      <c r="F1499" s="22" t="s">
        <v>1473</v>
      </c>
      <c r="G1499" s="22" t="s">
        <v>1474</v>
      </c>
      <c r="H1499" s="22"/>
      <c r="I1499" s="22"/>
      <c r="J1499" s="22"/>
      <c r="K1499" s="22"/>
      <c r="L1499" s="23" t="s">
        <v>1688</v>
      </c>
      <c r="M1499" s="23"/>
      <c r="N1499" s="22" t="s">
        <v>124</v>
      </c>
      <c r="O1499" s="22"/>
      <c r="P1499" s="22"/>
      <c r="Q1499" s="22"/>
      <c r="R1499" s="24"/>
      <c r="S1499" s="24"/>
      <c r="T1499" s="24"/>
      <c r="U1499" s="24"/>
      <c r="V1499" s="24"/>
      <c r="W1499" s="24"/>
      <c r="X1499" s="26"/>
      <c r="Y1499" s="26"/>
      <c r="Z1499" s="26"/>
      <c r="AA1499" s="24"/>
      <c r="AB1499" s="24"/>
      <c r="AC1499" s="24"/>
      <c r="AD1499" s="24"/>
      <c r="AE1499" s="24"/>
      <c r="AF1499" s="24"/>
      <c r="AG1499" s="24"/>
      <c r="AH1499" s="24"/>
      <c r="AI1499" s="24"/>
      <c r="AJ1499" s="24"/>
      <c r="AK1499" s="24"/>
      <c r="AL1499" s="24"/>
      <c r="AM1499" s="24"/>
      <c r="AN1499" s="26"/>
      <c r="AO1499" s="26"/>
      <c r="AP1499" s="26"/>
      <c r="AQ1499" s="24"/>
      <c r="AR1499" s="26"/>
      <c r="AS1499" s="26"/>
      <c r="AT1499" s="26"/>
      <c r="AU1499" s="24"/>
      <c r="AV1499" s="24"/>
      <c r="AW1499" s="24"/>
      <c r="AX1499" s="24"/>
      <c r="AY1499" s="24"/>
      <c r="AZ1499" s="26"/>
      <c r="BA1499" s="26"/>
      <c r="BB1499" s="26"/>
      <c r="BC1499" s="24"/>
      <c r="BD1499" s="26"/>
      <c r="BE1499" s="26"/>
      <c r="BF1499" s="26"/>
      <c r="BG1499" s="24"/>
      <c r="BH1499" s="26">
        <v>254600</v>
      </c>
      <c r="BI1499" s="26">
        <v>48374</v>
      </c>
      <c r="BJ1499" s="26">
        <f t="shared" si="147"/>
        <v>302974</v>
      </c>
      <c r="BK1499" s="24"/>
      <c r="BL1499" s="26"/>
      <c r="BM1499" s="26"/>
      <c r="BN1499" s="26"/>
      <c r="BO1499" s="24"/>
      <c r="BP1499" s="26"/>
      <c r="BQ1499" s="26"/>
      <c r="BR1499" s="26"/>
      <c r="BS1499" s="24"/>
      <c r="BT1499" s="24"/>
      <c r="BU1499" s="24"/>
      <c r="BV1499" s="24"/>
      <c r="BW1499" s="24"/>
      <c r="BX1499" s="26">
        <f>VLOOKUP(A1499,'[5]instrumentacion (486)'!$A$1:$U$494,19,0)</f>
        <v>439400</v>
      </c>
      <c r="BY1499" s="26">
        <f>VLOOKUP(A1499,'[5]instrumentacion (486)'!$A$1:$U$494,20,0)</f>
        <v>83486</v>
      </c>
      <c r="BZ1499" s="26">
        <f t="shared" si="149"/>
        <v>522886</v>
      </c>
      <c r="CA1499" s="24"/>
      <c r="CB1499" s="26"/>
      <c r="CC1499" s="26"/>
      <c r="CD1499" s="26"/>
      <c r="CE1499" s="24"/>
      <c r="CF1499" s="26">
        <v>132000</v>
      </c>
      <c r="CG1499" s="26">
        <v>25080</v>
      </c>
      <c r="CH1499" s="26">
        <f t="shared" si="150"/>
        <v>157080</v>
      </c>
      <c r="CI1499" s="24"/>
      <c r="CJ1499" s="26"/>
      <c r="CK1499" s="26"/>
      <c r="CL1499" s="26"/>
      <c r="CM1499" s="24"/>
      <c r="CN1499" s="26"/>
      <c r="CO1499" s="26"/>
      <c r="CP1499" s="26"/>
      <c r="CQ1499" s="24"/>
      <c r="CR1499" s="26"/>
      <c r="CS1499" s="26"/>
      <c r="CT1499" s="26"/>
      <c r="CU1499" s="24"/>
      <c r="CV1499" s="26"/>
      <c r="CW1499" s="26"/>
      <c r="CX1499" s="26"/>
      <c r="CY1499" s="46"/>
      <c r="CZ1499" s="28"/>
      <c r="DA1499" s="28"/>
      <c r="DB1499" s="35"/>
      <c r="DE1499" s="31">
        <f t="shared" si="146"/>
        <v>302974</v>
      </c>
    </row>
    <row r="1500" spans="1:109" ht="45" x14ac:dyDescent="0.25">
      <c r="A1500" s="18">
        <v>1919</v>
      </c>
      <c r="B1500" s="38" t="s">
        <v>1698</v>
      </c>
      <c r="C1500" s="33" t="s">
        <v>43</v>
      </c>
      <c r="D1500" s="40">
        <v>2</v>
      </c>
      <c r="E1500" s="22">
        <v>2</v>
      </c>
      <c r="F1500" s="22" t="s">
        <v>1473</v>
      </c>
      <c r="G1500" s="22" t="s">
        <v>1474</v>
      </c>
      <c r="H1500" s="22"/>
      <c r="I1500" s="22"/>
      <c r="J1500" s="22"/>
      <c r="K1500" s="22"/>
      <c r="L1500" s="23" t="s">
        <v>1688</v>
      </c>
      <c r="M1500" s="23"/>
      <c r="N1500" s="22" t="s">
        <v>124</v>
      </c>
      <c r="O1500" s="22"/>
      <c r="P1500" s="22"/>
      <c r="Q1500" s="22"/>
      <c r="R1500" s="24"/>
      <c r="S1500" s="24"/>
      <c r="T1500" s="24"/>
      <c r="U1500" s="24"/>
      <c r="V1500" s="24"/>
      <c r="W1500" s="24"/>
      <c r="X1500" s="26"/>
      <c r="Y1500" s="26"/>
      <c r="Z1500" s="26"/>
      <c r="AA1500" s="24"/>
      <c r="AB1500" s="24"/>
      <c r="AC1500" s="24"/>
      <c r="AD1500" s="24"/>
      <c r="AE1500" s="24"/>
      <c r="AF1500" s="24"/>
      <c r="AG1500" s="24"/>
      <c r="AH1500" s="24"/>
      <c r="AI1500" s="24"/>
      <c r="AJ1500" s="24"/>
      <c r="AK1500" s="24"/>
      <c r="AL1500" s="24"/>
      <c r="AM1500" s="24"/>
      <c r="AN1500" s="26"/>
      <c r="AO1500" s="26"/>
      <c r="AP1500" s="26"/>
      <c r="AQ1500" s="24"/>
      <c r="AR1500" s="26"/>
      <c r="AS1500" s="26"/>
      <c r="AT1500" s="26"/>
      <c r="AU1500" s="24"/>
      <c r="AV1500" s="24"/>
      <c r="AW1500" s="24"/>
      <c r="AX1500" s="24"/>
      <c r="AY1500" s="24"/>
      <c r="AZ1500" s="26"/>
      <c r="BA1500" s="26"/>
      <c r="BB1500" s="26"/>
      <c r="BC1500" s="24"/>
      <c r="BD1500" s="26"/>
      <c r="BE1500" s="26"/>
      <c r="BF1500" s="26"/>
      <c r="BG1500" s="24"/>
      <c r="BH1500" s="26">
        <v>254600</v>
      </c>
      <c r="BI1500" s="26">
        <v>48374</v>
      </c>
      <c r="BJ1500" s="26">
        <f t="shared" si="147"/>
        <v>302974</v>
      </c>
      <c r="BK1500" s="24"/>
      <c r="BL1500" s="26"/>
      <c r="BM1500" s="26"/>
      <c r="BN1500" s="26"/>
      <c r="BO1500" s="24"/>
      <c r="BP1500" s="26"/>
      <c r="BQ1500" s="26"/>
      <c r="BR1500" s="26"/>
      <c r="BS1500" s="24"/>
      <c r="BT1500" s="24"/>
      <c r="BU1500" s="24"/>
      <c r="BV1500" s="24"/>
      <c r="BW1500" s="24"/>
      <c r="BX1500" s="26">
        <f>VLOOKUP(A1500,'[5]instrumentacion (486)'!$A$1:$U$494,19,0)</f>
        <v>439400</v>
      </c>
      <c r="BY1500" s="26">
        <f>VLOOKUP(A1500,'[5]instrumentacion (486)'!$A$1:$U$494,20,0)</f>
        <v>83486</v>
      </c>
      <c r="BZ1500" s="26">
        <f t="shared" si="149"/>
        <v>522886</v>
      </c>
      <c r="CA1500" s="24"/>
      <c r="CB1500" s="26"/>
      <c r="CC1500" s="26"/>
      <c r="CD1500" s="26"/>
      <c r="CE1500" s="24"/>
      <c r="CF1500" s="26">
        <v>132000</v>
      </c>
      <c r="CG1500" s="26">
        <v>25080</v>
      </c>
      <c r="CH1500" s="26">
        <f t="shared" si="150"/>
        <v>157080</v>
      </c>
      <c r="CI1500" s="24"/>
      <c r="CJ1500" s="26"/>
      <c r="CK1500" s="26"/>
      <c r="CL1500" s="26"/>
      <c r="CM1500" s="24"/>
      <c r="CN1500" s="26"/>
      <c r="CO1500" s="26"/>
      <c r="CP1500" s="26"/>
      <c r="CQ1500" s="24"/>
      <c r="CR1500" s="26"/>
      <c r="CS1500" s="26"/>
      <c r="CT1500" s="26"/>
      <c r="CU1500" s="24"/>
      <c r="CV1500" s="26"/>
      <c r="CW1500" s="26"/>
      <c r="CX1500" s="26"/>
      <c r="CY1500" s="46"/>
      <c r="CZ1500" s="28"/>
      <c r="DA1500" s="28"/>
      <c r="DB1500" s="35"/>
      <c r="DE1500" s="31">
        <f t="shared" si="146"/>
        <v>302974</v>
      </c>
    </row>
    <row r="1501" spans="1:109" ht="45" x14ac:dyDescent="0.25">
      <c r="A1501" s="18">
        <v>1920</v>
      </c>
      <c r="B1501" s="38" t="s">
        <v>1699</v>
      </c>
      <c r="C1501" s="33"/>
      <c r="D1501" s="40">
        <v>2</v>
      </c>
      <c r="E1501" s="22">
        <v>2</v>
      </c>
      <c r="F1501" s="22" t="s">
        <v>1473</v>
      </c>
      <c r="G1501" s="22" t="s">
        <v>1474</v>
      </c>
      <c r="H1501" s="22"/>
      <c r="I1501" s="22"/>
      <c r="J1501" s="22"/>
      <c r="K1501" s="22"/>
      <c r="L1501" s="23" t="s">
        <v>1688</v>
      </c>
      <c r="M1501" s="23"/>
      <c r="N1501" s="22" t="s">
        <v>124</v>
      </c>
      <c r="O1501" s="22"/>
      <c r="P1501" s="22"/>
      <c r="Q1501" s="22"/>
      <c r="R1501" s="24"/>
      <c r="S1501" s="24"/>
      <c r="T1501" s="24"/>
      <c r="U1501" s="24"/>
      <c r="V1501" s="24"/>
      <c r="W1501" s="24"/>
      <c r="X1501" s="26"/>
      <c r="Y1501" s="26"/>
      <c r="Z1501" s="26"/>
      <c r="AA1501" s="24"/>
      <c r="AB1501" s="24"/>
      <c r="AC1501" s="24"/>
      <c r="AD1501" s="24"/>
      <c r="AE1501" s="24"/>
      <c r="AF1501" s="24"/>
      <c r="AG1501" s="24"/>
      <c r="AH1501" s="24"/>
      <c r="AI1501" s="24"/>
      <c r="AJ1501" s="24"/>
      <c r="AK1501" s="24"/>
      <c r="AL1501" s="24"/>
      <c r="AM1501" s="24"/>
      <c r="AN1501" s="26"/>
      <c r="AO1501" s="26"/>
      <c r="AP1501" s="26"/>
      <c r="AQ1501" s="24"/>
      <c r="AR1501" s="26"/>
      <c r="AS1501" s="26"/>
      <c r="AT1501" s="26"/>
      <c r="AU1501" s="24"/>
      <c r="AV1501" s="24"/>
      <c r="AW1501" s="24"/>
      <c r="AX1501" s="24"/>
      <c r="AY1501" s="24"/>
      <c r="AZ1501" s="26"/>
      <c r="BA1501" s="26"/>
      <c r="BB1501" s="26"/>
      <c r="BC1501" s="24"/>
      <c r="BD1501" s="26"/>
      <c r="BE1501" s="26"/>
      <c r="BF1501" s="26"/>
      <c r="BG1501" s="24"/>
      <c r="BH1501" s="26">
        <v>254600</v>
      </c>
      <c r="BI1501" s="26">
        <v>48374</v>
      </c>
      <c r="BJ1501" s="26">
        <f t="shared" si="147"/>
        <v>302974</v>
      </c>
      <c r="BK1501" s="24"/>
      <c r="BL1501" s="26"/>
      <c r="BM1501" s="26"/>
      <c r="BN1501" s="26"/>
      <c r="BO1501" s="24"/>
      <c r="BP1501" s="26"/>
      <c r="BQ1501" s="26"/>
      <c r="BR1501" s="26"/>
      <c r="BS1501" s="24"/>
      <c r="BT1501" s="24"/>
      <c r="BU1501" s="24"/>
      <c r="BV1501" s="24"/>
      <c r="BW1501" s="24"/>
      <c r="BX1501" s="26">
        <f>VLOOKUP(A1501,'[5]instrumentacion (486)'!$A$1:$U$494,19,0)</f>
        <v>439400</v>
      </c>
      <c r="BY1501" s="26">
        <f>VLOOKUP(A1501,'[5]instrumentacion (486)'!$A$1:$U$494,20,0)</f>
        <v>83486</v>
      </c>
      <c r="BZ1501" s="26">
        <f t="shared" si="149"/>
        <v>522886</v>
      </c>
      <c r="CA1501" s="24"/>
      <c r="CB1501" s="26"/>
      <c r="CC1501" s="26"/>
      <c r="CD1501" s="26"/>
      <c r="CE1501" s="24"/>
      <c r="CF1501" s="26">
        <v>132000</v>
      </c>
      <c r="CG1501" s="26">
        <v>25080</v>
      </c>
      <c r="CH1501" s="26">
        <f t="shared" si="150"/>
        <v>157080</v>
      </c>
      <c r="CI1501" s="24"/>
      <c r="CJ1501" s="26"/>
      <c r="CK1501" s="26"/>
      <c r="CL1501" s="26"/>
      <c r="CM1501" s="24"/>
      <c r="CN1501" s="26"/>
      <c r="CO1501" s="26"/>
      <c r="CP1501" s="26"/>
      <c r="CQ1501" s="24"/>
      <c r="CR1501" s="26"/>
      <c r="CS1501" s="26"/>
      <c r="CT1501" s="26"/>
      <c r="CU1501" s="24"/>
      <c r="CV1501" s="26"/>
      <c r="CW1501" s="26"/>
      <c r="CX1501" s="26"/>
      <c r="CY1501" s="46"/>
      <c r="CZ1501" s="28"/>
      <c r="DA1501" s="28"/>
      <c r="DB1501" s="35"/>
      <c r="DE1501" s="31">
        <f t="shared" si="146"/>
        <v>302974</v>
      </c>
    </row>
    <row r="1502" spans="1:109" ht="45" x14ac:dyDescent="0.25">
      <c r="A1502" s="36">
        <v>1921</v>
      </c>
      <c r="B1502" s="38" t="s">
        <v>1700</v>
      </c>
      <c r="C1502" s="33" t="s">
        <v>43</v>
      </c>
      <c r="D1502" s="40">
        <v>1</v>
      </c>
      <c r="E1502" s="22">
        <v>1</v>
      </c>
      <c r="F1502" s="22" t="s">
        <v>1473</v>
      </c>
      <c r="G1502" s="22" t="s">
        <v>1474</v>
      </c>
      <c r="H1502" s="22"/>
      <c r="I1502" s="22"/>
      <c r="J1502" s="22"/>
      <c r="K1502" s="22"/>
      <c r="L1502" s="23" t="s">
        <v>1688</v>
      </c>
      <c r="M1502" s="23"/>
      <c r="N1502" s="22" t="s">
        <v>124</v>
      </c>
      <c r="O1502" s="22"/>
      <c r="P1502" s="22"/>
      <c r="Q1502" s="22"/>
      <c r="R1502" s="24"/>
      <c r="S1502" s="24"/>
      <c r="T1502" s="24"/>
      <c r="U1502" s="24"/>
      <c r="V1502" s="24"/>
      <c r="W1502" s="24"/>
      <c r="X1502" s="26"/>
      <c r="Y1502" s="26"/>
      <c r="Z1502" s="26"/>
      <c r="AA1502" s="24"/>
      <c r="AB1502" s="24"/>
      <c r="AC1502" s="24"/>
      <c r="AD1502" s="24"/>
      <c r="AE1502" s="24"/>
      <c r="AF1502" s="24"/>
      <c r="AG1502" s="24"/>
      <c r="AH1502" s="24"/>
      <c r="AI1502" s="24"/>
      <c r="AJ1502" s="24"/>
      <c r="AK1502" s="24"/>
      <c r="AL1502" s="24"/>
      <c r="AM1502" s="24"/>
      <c r="AN1502" s="26"/>
      <c r="AO1502" s="26"/>
      <c r="AP1502" s="26"/>
      <c r="AQ1502" s="24"/>
      <c r="AR1502" s="26"/>
      <c r="AS1502" s="26"/>
      <c r="AT1502" s="26"/>
      <c r="AU1502" s="24"/>
      <c r="AV1502" s="24"/>
      <c r="AW1502" s="24"/>
      <c r="AX1502" s="24"/>
      <c r="AY1502" s="24"/>
      <c r="AZ1502" s="26"/>
      <c r="BA1502" s="26"/>
      <c r="BB1502" s="26"/>
      <c r="BC1502" s="24"/>
      <c r="BD1502" s="26"/>
      <c r="BE1502" s="26"/>
      <c r="BF1502" s="26"/>
      <c r="BG1502" s="24"/>
      <c r="BH1502" s="26">
        <v>254600</v>
      </c>
      <c r="BI1502" s="26">
        <v>48374</v>
      </c>
      <c r="BJ1502" s="26">
        <f t="shared" si="147"/>
        <v>302974</v>
      </c>
      <c r="BK1502" s="24"/>
      <c r="BL1502" s="26"/>
      <c r="BM1502" s="26"/>
      <c r="BN1502" s="26"/>
      <c r="BO1502" s="24"/>
      <c r="BP1502" s="26"/>
      <c r="BQ1502" s="26"/>
      <c r="BR1502" s="26"/>
      <c r="BS1502" s="24"/>
      <c r="BT1502" s="24"/>
      <c r="BU1502" s="24"/>
      <c r="BV1502" s="24"/>
      <c r="BW1502" s="24"/>
      <c r="BX1502" s="26">
        <f>VLOOKUP(A1502,'[5]instrumentacion (486)'!$A$1:$U$494,19,0)</f>
        <v>439400</v>
      </c>
      <c r="BY1502" s="26">
        <f>VLOOKUP(A1502,'[5]instrumentacion (486)'!$A$1:$U$494,20,0)</f>
        <v>83486</v>
      </c>
      <c r="BZ1502" s="26">
        <f t="shared" si="149"/>
        <v>522886</v>
      </c>
      <c r="CA1502" s="24"/>
      <c r="CB1502" s="26"/>
      <c r="CC1502" s="26"/>
      <c r="CD1502" s="26"/>
      <c r="CE1502" s="24"/>
      <c r="CF1502" s="26">
        <v>132000</v>
      </c>
      <c r="CG1502" s="26">
        <v>25080</v>
      </c>
      <c r="CH1502" s="26">
        <f t="shared" si="150"/>
        <v>157080</v>
      </c>
      <c r="CI1502" s="24"/>
      <c r="CJ1502" s="26"/>
      <c r="CK1502" s="26"/>
      <c r="CL1502" s="26"/>
      <c r="CM1502" s="24"/>
      <c r="CN1502" s="26"/>
      <c r="CO1502" s="26"/>
      <c r="CP1502" s="26"/>
      <c r="CQ1502" s="24"/>
      <c r="CR1502" s="26"/>
      <c r="CS1502" s="26"/>
      <c r="CT1502" s="26"/>
      <c r="CU1502" s="24"/>
      <c r="CV1502" s="26"/>
      <c r="CW1502" s="26"/>
      <c r="CX1502" s="26"/>
      <c r="CY1502" s="46"/>
      <c r="CZ1502" s="28"/>
      <c r="DA1502" s="28"/>
      <c r="DB1502" s="35"/>
      <c r="DE1502" s="31">
        <f t="shared" si="146"/>
        <v>302974</v>
      </c>
    </row>
    <row r="1503" spans="1:109" ht="45" x14ac:dyDescent="0.25">
      <c r="A1503" s="18">
        <v>1922</v>
      </c>
      <c r="B1503" s="38" t="s">
        <v>1701</v>
      </c>
      <c r="C1503" s="33" t="s">
        <v>43</v>
      </c>
      <c r="D1503" s="40">
        <v>1</v>
      </c>
      <c r="E1503" s="22">
        <v>1</v>
      </c>
      <c r="F1503" s="22" t="s">
        <v>1473</v>
      </c>
      <c r="G1503" s="22" t="s">
        <v>1474</v>
      </c>
      <c r="H1503" s="22"/>
      <c r="I1503" s="22"/>
      <c r="J1503" s="22"/>
      <c r="K1503" s="22"/>
      <c r="L1503" s="23" t="s">
        <v>1688</v>
      </c>
      <c r="M1503" s="23"/>
      <c r="N1503" s="22" t="s">
        <v>124</v>
      </c>
      <c r="O1503" s="22"/>
      <c r="P1503" s="22"/>
      <c r="Q1503" s="22"/>
      <c r="R1503" s="24"/>
      <c r="S1503" s="24"/>
      <c r="T1503" s="24"/>
      <c r="U1503" s="24"/>
      <c r="V1503" s="24"/>
      <c r="W1503" s="24"/>
      <c r="X1503" s="26"/>
      <c r="Y1503" s="26"/>
      <c r="Z1503" s="26"/>
      <c r="AA1503" s="24"/>
      <c r="AB1503" s="24"/>
      <c r="AC1503" s="24"/>
      <c r="AD1503" s="24"/>
      <c r="AE1503" s="24"/>
      <c r="AF1503" s="24"/>
      <c r="AG1503" s="24"/>
      <c r="AH1503" s="24"/>
      <c r="AI1503" s="24"/>
      <c r="AJ1503" s="24"/>
      <c r="AK1503" s="24"/>
      <c r="AL1503" s="24"/>
      <c r="AM1503" s="24"/>
      <c r="AN1503" s="26"/>
      <c r="AO1503" s="26"/>
      <c r="AP1503" s="26"/>
      <c r="AQ1503" s="24"/>
      <c r="AR1503" s="26"/>
      <c r="AS1503" s="26"/>
      <c r="AT1503" s="26"/>
      <c r="AU1503" s="24"/>
      <c r="AV1503" s="24"/>
      <c r="AW1503" s="24"/>
      <c r="AX1503" s="24"/>
      <c r="AY1503" s="24"/>
      <c r="AZ1503" s="26"/>
      <c r="BA1503" s="26"/>
      <c r="BB1503" s="26"/>
      <c r="BC1503" s="24"/>
      <c r="BD1503" s="26"/>
      <c r="BE1503" s="26"/>
      <c r="BF1503" s="26"/>
      <c r="BG1503" s="24"/>
      <c r="BH1503" s="26">
        <v>456900</v>
      </c>
      <c r="BI1503" s="26">
        <v>86811</v>
      </c>
      <c r="BJ1503" s="26">
        <f t="shared" si="147"/>
        <v>543711</v>
      </c>
      <c r="BK1503" s="24"/>
      <c r="BL1503" s="26"/>
      <c r="BM1503" s="26"/>
      <c r="BN1503" s="26"/>
      <c r="BO1503" s="24"/>
      <c r="BP1503" s="26"/>
      <c r="BQ1503" s="26"/>
      <c r="BR1503" s="26"/>
      <c r="BS1503" s="24"/>
      <c r="BT1503" s="24"/>
      <c r="BU1503" s="24"/>
      <c r="BV1503" s="24"/>
      <c r="BW1503" s="24"/>
      <c r="BX1503" s="26">
        <f>VLOOKUP(A1503,'[5]instrumentacion (486)'!$A$1:$U$494,19,0)</f>
        <v>503500</v>
      </c>
      <c r="BY1503" s="26">
        <f>VLOOKUP(A1503,'[5]instrumentacion (486)'!$A$1:$U$494,20,0)</f>
        <v>95665</v>
      </c>
      <c r="BZ1503" s="26">
        <f t="shared" si="149"/>
        <v>599165</v>
      </c>
      <c r="CA1503" s="24"/>
      <c r="CB1503" s="26"/>
      <c r="CC1503" s="26"/>
      <c r="CD1503" s="26"/>
      <c r="CE1503" s="24"/>
      <c r="CF1503" s="26">
        <v>388000</v>
      </c>
      <c r="CG1503" s="26">
        <v>73720</v>
      </c>
      <c r="CH1503" s="26">
        <f t="shared" si="150"/>
        <v>461720</v>
      </c>
      <c r="CI1503" s="24"/>
      <c r="CJ1503" s="26"/>
      <c r="CK1503" s="26"/>
      <c r="CL1503" s="26"/>
      <c r="CM1503" s="24"/>
      <c r="CN1503" s="26"/>
      <c r="CO1503" s="26"/>
      <c r="CP1503" s="26"/>
      <c r="CQ1503" s="24"/>
      <c r="CR1503" s="26"/>
      <c r="CS1503" s="26"/>
      <c r="CT1503" s="26"/>
      <c r="CU1503" s="24"/>
      <c r="CV1503" s="26"/>
      <c r="CW1503" s="26"/>
      <c r="CX1503" s="26"/>
      <c r="CY1503" s="46"/>
      <c r="CZ1503" s="28"/>
      <c r="DA1503" s="28"/>
      <c r="DB1503" s="35"/>
      <c r="DE1503" s="31">
        <f t="shared" si="146"/>
        <v>543711</v>
      </c>
    </row>
    <row r="1504" spans="1:109" ht="45" x14ac:dyDescent="0.25">
      <c r="A1504" s="18">
        <v>1923</v>
      </c>
      <c r="B1504" s="38" t="s">
        <v>1702</v>
      </c>
      <c r="C1504" s="33" t="s">
        <v>43</v>
      </c>
      <c r="D1504" s="40">
        <v>2</v>
      </c>
      <c r="E1504" s="22">
        <v>2</v>
      </c>
      <c r="F1504" s="22" t="s">
        <v>1473</v>
      </c>
      <c r="G1504" s="22" t="s">
        <v>1474</v>
      </c>
      <c r="H1504" s="22"/>
      <c r="I1504" s="22"/>
      <c r="J1504" s="22"/>
      <c r="K1504" s="22"/>
      <c r="L1504" s="23" t="s">
        <v>1688</v>
      </c>
      <c r="M1504" s="23"/>
      <c r="N1504" s="22" t="s">
        <v>124</v>
      </c>
      <c r="O1504" s="22"/>
      <c r="P1504" s="22"/>
      <c r="Q1504" s="22"/>
      <c r="R1504" s="24"/>
      <c r="S1504" s="24"/>
      <c r="T1504" s="24"/>
      <c r="U1504" s="24"/>
      <c r="V1504" s="24"/>
      <c r="W1504" s="24"/>
      <c r="X1504" s="26"/>
      <c r="Y1504" s="26"/>
      <c r="Z1504" s="26"/>
      <c r="AA1504" s="24"/>
      <c r="AB1504" s="24"/>
      <c r="AC1504" s="24"/>
      <c r="AD1504" s="24"/>
      <c r="AE1504" s="24"/>
      <c r="AF1504" s="24"/>
      <c r="AG1504" s="24"/>
      <c r="AH1504" s="24"/>
      <c r="AI1504" s="24"/>
      <c r="AJ1504" s="24"/>
      <c r="AK1504" s="24"/>
      <c r="AL1504" s="24"/>
      <c r="AM1504" s="24"/>
      <c r="AN1504" s="26"/>
      <c r="AO1504" s="26"/>
      <c r="AP1504" s="26"/>
      <c r="AQ1504" s="24"/>
      <c r="AR1504" s="26"/>
      <c r="AS1504" s="26"/>
      <c r="AT1504" s="26"/>
      <c r="AU1504" s="24"/>
      <c r="AV1504" s="24"/>
      <c r="AW1504" s="24"/>
      <c r="AX1504" s="24"/>
      <c r="AY1504" s="24"/>
      <c r="AZ1504" s="26"/>
      <c r="BA1504" s="26"/>
      <c r="BB1504" s="26"/>
      <c r="BC1504" s="24"/>
      <c r="BD1504" s="26"/>
      <c r="BE1504" s="26"/>
      <c r="BF1504" s="26"/>
      <c r="BG1504" s="24"/>
      <c r="BH1504" s="26">
        <v>456900</v>
      </c>
      <c r="BI1504" s="26">
        <v>86811</v>
      </c>
      <c r="BJ1504" s="26">
        <f t="shared" si="147"/>
        <v>543711</v>
      </c>
      <c r="BK1504" s="24"/>
      <c r="BL1504" s="26"/>
      <c r="BM1504" s="26"/>
      <c r="BN1504" s="26"/>
      <c r="BO1504" s="24"/>
      <c r="BP1504" s="26"/>
      <c r="BQ1504" s="26"/>
      <c r="BR1504" s="26"/>
      <c r="BS1504" s="24"/>
      <c r="BT1504" s="24"/>
      <c r="BU1504" s="24"/>
      <c r="BV1504" s="24"/>
      <c r="BW1504" s="24"/>
      <c r="BX1504" s="26">
        <f>VLOOKUP(A1504,'[5]instrumentacion (486)'!$A$1:$U$494,19,0)</f>
        <v>630800</v>
      </c>
      <c r="BY1504" s="26">
        <f>VLOOKUP(A1504,'[5]instrumentacion (486)'!$A$1:$U$494,20,0)</f>
        <v>119852</v>
      </c>
      <c r="BZ1504" s="26">
        <f t="shared" si="149"/>
        <v>750652</v>
      </c>
      <c r="CA1504" s="24"/>
      <c r="CB1504" s="26"/>
      <c r="CC1504" s="26"/>
      <c r="CD1504" s="26"/>
      <c r="CE1504" s="24"/>
      <c r="CF1504" s="26">
        <v>400000</v>
      </c>
      <c r="CG1504" s="26">
        <v>76000</v>
      </c>
      <c r="CH1504" s="26">
        <f t="shared" si="150"/>
        <v>476000</v>
      </c>
      <c r="CI1504" s="24"/>
      <c r="CJ1504" s="26"/>
      <c r="CK1504" s="26"/>
      <c r="CL1504" s="26"/>
      <c r="CM1504" s="24"/>
      <c r="CN1504" s="26"/>
      <c r="CO1504" s="26"/>
      <c r="CP1504" s="26"/>
      <c r="CQ1504" s="24"/>
      <c r="CR1504" s="26"/>
      <c r="CS1504" s="26"/>
      <c r="CT1504" s="26"/>
      <c r="CU1504" s="24"/>
      <c r="CV1504" s="26"/>
      <c r="CW1504" s="26"/>
      <c r="CX1504" s="26"/>
      <c r="CY1504" s="46"/>
      <c r="CZ1504" s="28"/>
      <c r="DA1504" s="28"/>
      <c r="DB1504" s="35"/>
      <c r="DE1504" s="31">
        <f t="shared" si="146"/>
        <v>543711</v>
      </c>
    </row>
    <row r="1505" spans="1:109" ht="45" x14ac:dyDescent="0.25">
      <c r="A1505" s="36">
        <v>1924</v>
      </c>
      <c r="B1505" s="38" t="s">
        <v>1703</v>
      </c>
      <c r="C1505" s="33" t="s">
        <v>43</v>
      </c>
      <c r="D1505" s="40">
        <v>2</v>
      </c>
      <c r="E1505" s="22">
        <v>2</v>
      </c>
      <c r="F1505" s="22" t="s">
        <v>1473</v>
      </c>
      <c r="G1505" s="22" t="s">
        <v>1474</v>
      </c>
      <c r="H1505" s="22"/>
      <c r="I1505" s="22"/>
      <c r="J1505" s="22"/>
      <c r="K1505" s="22"/>
      <c r="L1505" s="23" t="s">
        <v>1688</v>
      </c>
      <c r="M1505" s="23"/>
      <c r="N1505" s="22" t="s">
        <v>124</v>
      </c>
      <c r="O1505" s="22"/>
      <c r="P1505" s="22"/>
      <c r="Q1505" s="22"/>
      <c r="R1505" s="24"/>
      <c r="S1505" s="24"/>
      <c r="T1505" s="24"/>
      <c r="U1505" s="24"/>
      <c r="V1505" s="24"/>
      <c r="W1505" s="24"/>
      <c r="X1505" s="26"/>
      <c r="Y1505" s="26"/>
      <c r="Z1505" s="26"/>
      <c r="AA1505" s="24"/>
      <c r="AB1505" s="24"/>
      <c r="AC1505" s="24"/>
      <c r="AD1505" s="24"/>
      <c r="AE1505" s="24"/>
      <c r="AF1505" s="24"/>
      <c r="AG1505" s="24"/>
      <c r="AH1505" s="24"/>
      <c r="AI1505" s="24"/>
      <c r="AJ1505" s="24"/>
      <c r="AK1505" s="24"/>
      <c r="AL1505" s="24"/>
      <c r="AM1505" s="24"/>
      <c r="AN1505" s="26"/>
      <c r="AO1505" s="26"/>
      <c r="AP1505" s="26"/>
      <c r="AQ1505" s="24"/>
      <c r="AR1505" s="26"/>
      <c r="AS1505" s="26"/>
      <c r="AT1505" s="26"/>
      <c r="AU1505" s="24"/>
      <c r="AV1505" s="24"/>
      <c r="AW1505" s="24"/>
      <c r="AX1505" s="24"/>
      <c r="AY1505" s="24"/>
      <c r="AZ1505" s="26"/>
      <c r="BA1505" s="26"/>
      <c r="BB1505" s="26"/>
      <c r="BC1505" s="24"/>
      <c r="BD1505" s="26"/>
      <c r="BE1505" s="26"/>
      <c r="BF1505" s="26"/>
      <c r="BG1505" s="24"/>
      <c r="BH1505" s="26">
        <v>456900</v>
      </c>
      <c r="BI1505" s="26">
        <v>86811</v>
      </c>
      <c r="BJ1505" s="26">
        <f t="shared" si="147"/>
        <v>543711</v>
      </c>
      <c r="BK1505" s="24"/>
      <c r="BL1505" s="26"/>
      <c r="BM1505" s="26"/>
      <c r="BN1505" s="26"/>
      <c r="BO1505" s="24"/>
      <c r="BP1505" s="26"/>
      <c r="BQ1505" s="26"/>
      <c r="BR1505" s="26"/>
      <c r="BS1505" s="24"/>
      <c r="BT1505" s="24"/>
      <c r="BU1505" s="24"/>
      <c r="BV1505" s="24"/>
      <c r="BW1505" s="24"/>
      <c r="BX1505" s="26">
        <f>VLOOKUP(A1505,'[5]instrumentacion (486)'!$A$1:$U$494,19,0)</f>
        <v>630800</v>
      </c>
      <c r="BY1505" s="26">
        <f>VLOOKUP(A1505,'[5]instrumentacion (486)'!$A$1:$U$494,20,0)</f>
        <v>119852</v>
      </c>
      <c r="BZ1505" s="26">
        <f t="shared" si="149"/>
        <v>750652</v>
      </c>
      <c r="CA1505" s="24"/>
      <c r="CB1505" s="26"/>
      <c r="CC1505" s="26"/>
      <c r="CD1505" s="26"/>
      <c r="CE1505" s="24"/>
      <c r="CF1505" s="26">
        <v>388000</v>
      </c>
      <c r="CG1505" s="26">
        <v>73720</v>
      </c>
      <c r="CH1505" s="26">
        <f t="shared" si="150"/>
        <v>461720</v>
      </c>
      <c r="CI1505" s="24"/>
      <c r="CJ1505" s="26"/>
      <c r="CK1505" s="26"/>
      <c r="CL1505" s="26"/>
      <c r="CM1505" s="24"/>
      <c r="CN1505" s="26"/>
      <c r="CO1505" s="26"/>
      <c r="CP1505" s="26"/>
      <c r="CQ1505" s="24"/>
      <c r="CR1505" s="26"/>
      <c r="CS1505" s="26"/>
      <c r="CT1505" s="26"/>
      <c r="CU1505" s="24"/>
      <c r="CV1505" s="26"/>
      <c r="CW1505" s="26"/>
      <c r="CX1505" s="26"/>
      <c r="CY1505" s="46"/>
      <c r="CZ1505" s="28"/>
      <c r="DA1505" s="28"/>
      <c r="DB1505" s="35"/>
      <c r="DE1505" s="31">
        <f t="shared" si="146"/>
        <v>543711</v>
      </c>
    </row>
    <row r="1506" spans="1:109" ht="45" x14ac:dyDescent="0.25">
      <c r="A1506" s="18">
        <v>1925</v>
      </c>
      <c r="B1506" s="38" t="s">
        <v>1704</v>
      </c>
      <c r="C1506" s="33" t="s">
        <v>43</v>
      </c>
      <c r="D1506" s="40">
        <v>2</v>
      </c>
      <c r="E1506" s="22">
        <v>2</v>
      </c>
      <c r="F1506" s="22" t="s">
        <v>1473</v>
      </c>
      <c r="G1506" s="22" t="s">
        <v>1474</v>
      </c>
      <c r="H1506" s="22"/>
      <c r="I1506" s="22"/>
      <c r="J1506" s="22"/>
      <c r="K1506" s="22"/>
      <c r="L1506" s="23" t="s">
        <v>1688</v>
      </c>
      <c r="M1506" s="23"/>
      <c r="N1506" s="22" t="s">
        <v>124</v>
      </c>
      <c r="O1506" s="22"/>
      <c r="P1506" s="22"/>
      <c r="Q1506" s="22"/>
      <c r="R1506" s="24"/>
      <c r="S1506" s="24"/>
      <c r="T1506" s="24"/>
      <c r="U1506" s="24"/>
      <c r="V1506" s="24"/>
      <c r="W1506" s="24"/>
      <c r="X1506" s="26"/>
      <c r="Y1506" s="26"/>
      <c r="Z1506" s="26"/>
      <c r="AA1506" s="24"/>
      <c r="AB1506" s="24"/>
      <c r="AC1506" s="24"/>
      <c r="AD1506" s="24"/>
      <c r="AE1506" s="24"/>
      <c r="AF1506" s="24"/>
      <c r="AG1506" s="24"/>
      <c r="AH1506" s="24"/>
      <c r="AI1506" s="24"/>
      <c r="AJ1506" s="24"/>
      <c r="AK1506" s="24"/>
      <c r="AL1506" s="24"/>
      <c r="AM1506" s="24"/>
      <c r="AN1506" s="26"/>
      <c r="AO1506" s="26"/>
      <c r="AP1506" s="26"/>
      <c r="AQ1506" s="24"/>
      <c r="AR1506" s="26"/>
      <c r="AS1506" s="26"/>
      <c r="AT1506" s="26"/>
      <c r="AU1506" s="24"/>
      <c r="AV1506" s="24"/>
      <c r="AW1506" s="24"/>
      <c r="AX1506" s="24"/>
      <c r="AY1506" s="24"/>
      <c r="AZ1506" s="26"/>
      <c r="BA1506" s="26"/>
      <c r="BB1506" s="26"/>
      <c r="BC1506" s="24"/>
      <c r="BD1506" s="26"/>
      <c r="BE1506" s="26"/>
      <c r="BF1506" s="26"/>
      <c r="BG1506" s="24"/>
      <c r="BH1506" s="26">
        <v>456900</v>
      </c>
      <c r="BI1506" s="26">
        <v>86811</v>
      </c>
      <c r="BJ1506" s="26">
        <f t="shared" si="147"/>
        <v>543711</v>
      </c>
      <c r="BK1506" s="24"/>
      <c r="BL1506" s="26"/>
      <c r="BM1506" s="26"/>
      <c r="BN1506" s="26"/>
      <c r="BO1506" s="24"/>
      <c r="BP1506" s="26"/>
      <c r="BQ1506" s="26"/>
      <c r="BR1506" s="26"/>
      <c r="BS1506" s="24"/>
      <c r="BT1506" s="24"/>
      <c r="BU1506" s="24"/>
      <c r="BV1506" s="24"/>
      <c r="BW1506" s="24"/>
      <c r="BX1506" s="26">
        <f>VLOOKUP(A1506,'[5]instrumentacion (486)'!$A$1:$U$494,19,0)</f>
        <v>503500</v>
      </c>
      <c r="BY1506" s="26">
        <f>VLOOKUP(A1506,'[5]instrumentacion (486)'!$A$1:$U$494,20,0)</f>
        <v>95665</v>
      </c>
      <c r="BZ1506" s="26">
        <f t="shared" si="149"/>
        <v>599165</v>
      </c>
      <c r="CA1506" s="24"/>
      <c r="CB1506" s="26"/>
      <c r="CC1506" s="26"/>
      <c r="CD1506" s="26"/>
      <c r="CE1506" s="24"/>
      <c r="CF1506" s="26">
        <v>388000</v>
      </c>
      <c r="CG1506" s="26">
        <v>73720</v>
      </c>
      <c r="CH1506" s="26">
        <f t="shared" si="150"/>
        <v>461720</v>
      </c>
      <c r="CI1506" s="24"/>
      <c r="CJ1506" s="26"/>
      <c r="CK1506" s="26"/>
      <c r="CL1506" s="26"/>
      <c r="CM1506" s="24"/>
      <c r="CN1506" s="26"/>
      <c r="CO1506" s="26"/>
      <c r="CP1506" s="26"/>
      <c r="CQ1506" s="24"/>
      <c r="CR1506" s="26"/>
      <c r="CS1506" s="26"/>
      <c r="CT1506" s="26"/>
      <c r="CU1506" s="24"/>
      <c r="CV1506" s="26"/>
      <c r="CW1506" s="26"/>
      <c r="CX1506" s="26"/>
      <c r="CY1506" s="46"/>
      <c r="CZ1506" s="28"/>
      <c r="DA1506" s="28"/>
      <c r="DB1506" s="35"/>
      <c r="DE1506" s="31">
        <f t="shared" si="146"/>
        <v>543711</v>
      </c>
    </row>
    <row r="1507" spans="1:109" ht="45" x14ac:dyDescent="0.25">
      <c r="A1507" s="18">
        <v>1926</v>
      </c>
      <c r="B1507" s="39" t="s">
        <v>1705</v>
      </c>
      <c r="C1507" s="21" t="s">
        <v>43</v>
      </c>
      <c r="D1507" s="40">
        <v>12</v>
      </c>
      <c r="E1507" s="22">
        <v>12</v>
      </c>
      <c r="F1507" s="22" t="s">
        <v>1473</v>
      </c>
      <c r="G1507" s="22" t="s">
        <v>1474</v>
      </c>
      <c r="H1507" s="22"/>
      <c r="I1507" s="22"/>
      <c r="J1507" s="22"/>
      <c r="K1507" s="22"/>
      <c r="L1507" s="23" t="s">
        <v>1688</v>
      </c>
      <c r="M1507" s="23"/>
      <c r="N1507" s="22" t="s">
        <v>124</v>
      </c>
      <c r="O1507" s="22"/>
      <c r="P1507" s="22"/>
      <c r="Q1507" s="22"/>
      <c r="R1507" s="24"/>
      <c r="S1507" s="24"/>
      <c r="T1507" s="24"/>
      <c r="U1507" s="24"/>
      <c r="V1507" s="24"/>
      <c r="W1507" s="24"/>
      <c r="X1507" s="26"/>
      <c r="Y1507" s="26"/>
      <c r="Z1507" s="26"/>
      <c r="AA1507" s="24"/>
      <c r="AB1507" s="24"/>
      <c r="AC1507" s="24"/>
      <c r="AD1507" s="24"/>
      <c r="AE1507" s="24"/>
      <c r="AF1507" s="24"/>
      <c r="AG1507" s="24"/>
      <c r="AH1507" s="24"/>
      <c r="AI1507" s="24"/>
      <c r="AJ1507" s="24"/>
      <c r="AK1507" s="24"/>
      <c r="AL1507" s="24"/>
      <c r="AM1507" s="24"/>
      <c r="AN1507" s="26"/>
      <c r="AO1507" s="26"/>
      <c r="AP1507" s="26"/>
      <c r="AQ1507" s="24"/>
      <c r="AR1507" s="26"/>
      <c r="AS1507" s="26"/>
      <c r="AT1507" s="26"/>
      <c r="AU1507" s="24"/>
      <c r="AV1507" s="24"/>
      <c r="AW1507" s="24"/>
      <c r="AX1507" s="24"/>
      <c r="AY1507" s="24"/>
      <c r="AZ1507" s="26"/>
      <c r="BA1507" s="26"/>
      <c r="BB1507" s="26"/>
      <c r="BC1507" s="24"/>
      <c r="BD1507" s="26"/>
      <c r="BE1507" s="26"/>
      <c r="BF1507" s="26"/>
      <c r="BG1507" s="24"/>
      <c r="BH1507" s="26">
        <v>393900</v>
      </c>
      <c r="BI1507" s="26">
        <v>74841</v>
      </c>
      <c r="BJ1507" s="26">
        <f t="shared" si="147"/>
        <v>468741</v>
      </c>
      <c r="BK1507" s="24"/>
      <c r="BL1507" s="26"/>
      <c r="BM1507" s="26"/>
      <c r="BN1507" s="26"/>
      <c r="BO1507" s="24"/>
      <c r="BP1507" s="26"/>
      <c r="BQ1507" s="26"/>
      <c r="BR1507" s="26"/>
      <c r="BS1507" s="24"/>
      <c r="BT1507" s="24"/>
      <c r="BU1507" s="24"/>
      <c r="BV1507" s="24"/>
      <c r="BW1507" s="24"/>
      <c r="BX1507" s="26">
        <f>VLOOKUP(A1507,'[5]instrumentacion (486)'!$A$1:$U$494,19,0)</f>
        <v>503500</v>
      </c>
      <c r="BY1507" s="26">
        <f>VLOOKUP(A1507,'[5]instrumentacion (486)'!$A$1:$U$494,20,0)</f>
        <v>95665</v>
      </c>
      <c r="BZ1507" s="26">
        <f t="shared" si="149"/>
        <v>599165</v>
      </c>
      <c r="CA1507" s="24"/>
      <c r="CB1507" s="26"/>
      <c r="CC1507" s="26"/>
      <c r="CD1507" s="26"/>
      <c r="CE1507" s="24"/>
      <c r="CF1507" s="26">
        <v>388000</v>
      </c>
      <c r="CG1507" s="26">
        <v>73720</v>
      </c>
      <c r="CH1507" s="26">
        <f t="shared" si="150"/>
        <v>461720</v>
      </c>
      <c r="CI1507" s="24"/>
      <c r="CJ1507" s="26"/>
      <c r="CK1507" s="26"/>
      <c r="CL1507" s="26"/>
      <c r="CM1507" s="24"/>
      <c r="CN1507" s="26"/>
      <c r="CO1507" s="26"/>
      <c r="CP1507" s="26"/>
      <c r="CQ1507" s="24"/>
      <c r="CR1507" s="26"/>
      <c r="CS1507" s="26"/>
      <c r="CT1507" s="26"/>
      <c r="CU1507" s="24"/>
      <c r="CV1507" s="26"/>
      <c r="CW1507" s="26"/>
      <c r="CX1507" s="26"/>
      <c r="CY1507" s="46"/>
      <c r="CZ1507" s="28"/>
      <c r="DA1507" s="28"/>
      <c r="DB1507" s="35"/>
      <c r="DE1507" s="31">
        <f t="shared" si="146"/>
        <v>468741</v>
      </c>
    </row>
    <row r="1508" spans="1:109" ht="45" x14ac:dyDescent="0.25">
      <c r="A1508" s="36">
        <v>1927</v>
      </c>
      <c r="B1508" s="32" t="s">
        <v>1706</v>
      </c>
      <c r="C1508" s="42" t="s">
        <v>43</v>
      </c>
      <c r="D1508" s="40">
        <v>1</v>
      </c>
      <c r="E1508" s="22">
        <v>1</v>
      </c>
      <c r="F1508" s="22" t="s">
        <v>1473</v>
      </c>
      <c r="G1508" s="22" t="s">
        <v>1474</v>
      </c>
      <c r="H1508" s="22"/>
      <c r="I1508" s="22"/>
      <c r="J1508" s="22"/>
      <c r="K1508" s="22"/>
      <c r="L1508" s="23" t="s">
        <v>1688</v>
      </c>
      <c r="M1508" s="23"/>
      <c r="N1508" s="22" t="s">
        <v>124</v>
      </c>
      <c r="O1508" s="22"/>
      <c r="P1508" s="22"/>
      <c r="Q1508" s="22"/>
      <c r="R1508" s="24"/>
      <c r="S1508" s="24"/>
      <c r="T1508" s="24"/>
      <c r="U1508" s="24"/>
      <c r="V1508" s="24"/>
      <c r="W1508" s="24"/>
      <c r="X1508" s="26"/>
      <c r="Y1508" s="26"/>
      <c r="Z1508" s="26"/>
      <c r="AA1508" s="24"/>
      <c r="AB1508" s="24"/>
      <c r="AC1508" s="24"/>
      <c r="AD1508" s="24"/>
      <c r="AE1508" s="24"/>
      <c r="AF1508" s="24"/>
      <c r="AG1508" s="24"/>
      <c r="AH1508" s="24"/>
      <c r="AI1508" s="24"/>
      <c r="AJ1508" s="24"/>
      <c r="AK1508" s="24"/>
      <c r="AL1508" s="24"/>
      <c r="AM1508" s="24"/>
      <c r="AN1508" s="26"/>
      <c r="AO1508" s="26"/>
      <c r="AP1508" s="26"/>
      <c r="AQ1508" s="24"/>
      <c r="AR1508" s="26"/>
      <c r="AS1508" s="26"/>
      <c r="AT1508" s="26"/>
      <c r="AU1508" s="24"/>
      <c r="AV1508" s="24"/>
      <c r="AW1508" s="24"/>
      <c r="AX1508" s="24"/>
      <c r="AY1508" s="24"/>
      <c r="AZ1508" s="26"/>
      <c r="BA1508" s="26"/>
      <c r="BB1508" s="26"/>
      <c r="BC1508" s="24"/>
      <c r="BD1508" s="26"/>
      <c r="BE1508" s="26"/>
      <c r="BF1508" s="26"/>
      <c r="BG1508" s="24"/>
      <c r="BH1508" s="26">
        <v>421400</v>
      </c>
      <c r="BI1508" s="26">
        <v>80066</v>
      </c>
      <c r="BJ1508" s="26">
        <f t="shared" si="147"/>
        <v>501466</v>
      </c>
      <c r="BK1508" s="24"/>
      <c r="BL1508" s="26"/>
      <c r="BM1508" s="26"/>
      <c r="BN1508" s="26"/>
      <c r="BO1508" s="24"/>
      <c r="BP1508" s="26"/>
      <c r="BQ1508" s="26"/>
      <c r="BR1508" s="26"/>
      <c r="BS1508" s="24"/>
      <c r="BT1508" s="24"/>
      <c r="BU1508" s="24"/>
      <c r="BV1508" s="24"/>
      <c r="BW1508" s="24"/>
      <c r="BX1508" s="26">
        <f>VLOOKUP(A1508,'[5]instrumentacion (486)'!$A$1:$U$494,19,0)</f>
        <v>503500</v>
      </c>
      <c r="BY1508" s="26">
        <f>VLOOKUP(A1508,'[5]instrumentacion (486)'!$A$1:$U$494,20,0)</f>
        <v>95665</v>
      </c>
      <c r="BZ1508" s="26">
        <f t="shared" si="149"/>
        <v>599165</v>
      </c>
      <c r="CA1508" s="24"/>
      <c r="CB1508" s="26"/>
      <c r="CC1508" s="26"/>
      <c r="CD1508" s="26"/>
      <c r="CE1508" s="24"/>
      <c r="CF1508" s="26">
        <v>388000</v>
      </c>
      <c r="CG1508" s="26">
        <v>73720</v>
      </c>
      <c r="CH1508" s="26">
        <f t="shared" si="150"/>
        <v>461720</v>
      </c>
      <c r="CI1508" s="24"/>
      <c r="CJ1508" s="26"/>
      <c r="CK1508" s="26"/>
      <c r="CL1508" s="26"/>
      <c r="CM1508" s="24"/>
      <c r="CN1508" s="26"/>
      <c r="CO1508" s="26"/>
      <c r="CP1508" s="26"/>
      <c r="CQ1508" s="24"/>
      <c r="CR1508" s="26"/>
      <c r="CS1508" s="26"/>
      <c r="CT1508" s="26"/>
      <c r="CU1508" s="24"/>
      <c r="CV1508" s="26"/>
      <c r="CW1508" s="26"/>
      <c r="CX1508" s="26"/>
      <c r="CY1508" s="46"/>
      <c r="CZ1508" s="28"/>
      <c r="DA1508" s="28"/>
      <c r="DB1508" s="35"/>
      <c r="DE1508" s="31">
        <f t="shared" si="146"/>
        <v>501466</v>
      </c>
    </row>
    <row r="1509" spans="1:109" ht="45" x14ac:dyDescent="0.25">
      <c r="A1509" s="18">
        <v>1928</v>
      </c>
      <c r="B1509" s="38" t="s">
        <v>1707</v>
      </c>
      <c r="C1509" s="33" t="s">
        <v>43</v>
      </c>
      <c r="D1509" s="40">
        <v>1</v>
      </c>
      <c r="E1509" s="22">
        <v>1</v>
      </c>
      <c r="F1509" s="22" t="s">
        <v>1473</v>
      </c>
      <c r="G1509" s="22" t="s">
        <v>1474</v>
      </c>
      <c r="H1509" s="22"/>
      <c r="I1509" s="22"/>
      <c r="J1509" s="22"/>
      <c r="K1509" s="22"/>
      <c r="L1509" s="23" t="s">
        <v>1688</v>
      </c>
      <c r="M1509" s="23"/>
      <c r="N1509" s="22" t="s">
        <v>124</v>
      </c>
      <c r="O1509" s="22"/>
      <c r="P1509" s="22"/>
      <c r="Q1509" s="22"/>
      <c r="R1509" s="24"/>
      <c r="S1509" s="24"/>
      <c r="T1509" s="24"/>
      <c r="U1509" s="24"/>
      <c r="V1509" s="24"/>
      <c r="W1509" s="24"/>
      <c r="X1509" s="26"/>
      <c r="Y1509" s="26"/>
      <c r="Z1509" s="26"/>
      <c r="AA1509" s="24"/>
      <c r="AB1509" s="24"/>
      <c r="AC1509" s="24"/>
      <c r="AD1509" s="24"/>
      <c r="AE1509" s="24"/>
      <c r="AF1509" s="24"/>
      <c r="AG1509" s="24"/>
      <c r="AH1509" s="24"/>
      <c r="AI1509" s="24"/>
      <c r="AJ1509" s="24"/>
      <c r="AK1509" s="24"/>
      <c r="AL1509" s="24"/>
      <c r="AM1509" s="24"/>
      <c r="AN1509" s="26"/>
      <c r="AO1509" s="26"/>
      <c r="AP1509" s="26"/>
      <c r="AQ1509" s="24"/>
      <c r="AR1509" s="26"/>
      <c r="AS1509" s="26"/>
      <c r="AT1509" s="26"/>
      <c r="AU1509" s="24"/>
      <c r="AV1509" s="24"/>
      <c r="AW1509" s="24"/>
      <c r="AX1509" s="24"/>
      <c r="AY1509" s="24"/>
      <c r="AZ1509" s="26"/>
      <c r="BA1509" s="26"/>
      <c r="BB1509" s="26"/>
      <c r="BC1509" s="24"/>
      <c r="BD1509" s="26"/>
      <c r="BE1509" s="26"/>
      <c r="BF1509" s="26"/>
      <c r="BG1509" s="24"/>
      <c r="BH1509" s="26">
        <v>663200</v>
      </c>
      <c r="BI1509" s="26">
        <v>126008</v>
      </c>
      <c r="BJ1509" s="26">
        <f t="shared" si="147"/>
        <v>789208</v>
      </c>
      <c r="BK1509" s="24"/>
      <c r="BL1509" s="26"/>
      <c r="BM1509" s="26"/>
      <c r="BN1509" s="26"/>
      <c r="BO1509" s="24"/>
      <c r="BP1509" s="26"/>
      <c r="BQ1509" s="26"/>
      <c r="BR1509" s="26"/>
      <c r="BS1509" s="24"/>
      <c r="BT1509" s="24"/>
      <c r="BU1509" s="24"/>
      <c r="BV1509" s="24"/>
      <c r="BW1509" s="24"/>
      <c r="BX1509" s="26">
        <f>VLOOKUP(A1509,'[5]instrumentacion (486)'!$A$1:$U$494,19,0)</f>
        <v>503500</v>
      </c>
      <c r="BY1509" s="26">
        <f>VLOOKUP(A1509,'[5]instrumentacion (486)'!$A$1:$U$494,20,0)</f>
        <v>95665</v>
      </c>
      <c r="BZ1509" s="26">
        <f t="shared" si="149"/>
        <v>599165</v>
      </c>
      <c r="CA1509" s="24"/>
      <c r="CB1509" s="26"/>
      <c r="CC1509" s="26"/>
      <c r="CD1509" s="26"/>
      <c r="CE1509" s="24"/>
      <c r="CF1509" s="26"/>
      <c r="CG1509" s="26"/>
      <c r="CH1509" s="26"/>
      <c r="CI1509" s="24"/>
      <c r="CJ1509" s="26"/>
      <c r="CK1509" s="26"/>
      <c r="CL1509" s="26"/>
      <c r="CM1509" s="24"/>
      <c r="CN1509" s="26"/>
      <c r="CO1509" s="26"/>
      <c r="CP1509" s="26"/>
      <c r="CQ1509" s="24"/>
      <c r="CR1509" s="26"/>
      <c r="CS1509" s="26"/>
      <c r="CT1509" s="26"/>
      <c r="CU1509" s="24"/>
      <c r="CV1509" s="26"/>
      <c r="CW1509" s="26"/>
      <c r="CX1509" s="26"/>
      <c r="CY1509" s="46"/>
      <c r="CZ1509" s="28"/>
      <c r="DA1509" s="28"/>
      <c r="DB1509" s="35"/>
      <c r="DE1509" s="31">
        <f t="shared" si="146"/>
        <v>694186.5</v>
      </c>
    </row>
    <row r="1510" spans="1:109" ht="45" x14ac:dyDescent="0.25">
      <c r="A1510" s="18">
        <v>1929</v>
      </c>
      <c r="B1510" s="32" t="s">
        <v>1708</v>
      </c>
      <c r="C1510" s="42" t="s">
        <v>43</v>
      </c>
      <c r="D1510" s="40">
        <v>5</v>
      </c>
      <c r="E1510" s="22">
        <v>5</v>
      </c>
      <c r="F1510" s="22" t="s">
        <v>1473</v>
      </c>
      <c r="G1510" s="22" t="s">
        <v>1474</v>
      </c>
      <c r="H1510" s="22"/>
      <c r="I1510" s="22"/>
      <c r="J1510" s="22"/>
      <c r="K1510" s="22"/>
      <c r="L1510" s="23" t="s">
        <v>1688</v>
      </c>
      <c r="M1510" s="23"/>
      <c r="N1510" s="22" t="s">
        <v>124</v>
      </c>
      <c r="O1510" s="22"/>
      <c r="P1510" s="22"/>
      <c r="Q1510" s="22"/>
      <c r="R1510" s="24"/>
      <c r="S1510" s="24"/>
      <c r="T1510" s="24"/>
      <c r="U1510" s="24"/>
      <c r="V1510" s="24"/>
      <c r="W1510" s="24"/>
      <c r="X1510" s="26"/>
      <c r="Y1510" s="26"/>
      <c r="Z1510" s="26"/>
      <c r="AA1510" s="24"/>
      <c r="AB1510" s="24"/>
      <c r="AC1510" s="24"/>
      <c r="AD1510" s="24"/>
      <c r="AE1510" s="24"/>
      <c r="AF1510" s="24"/>
      <c r="AG1510" s="24"/>
      <c r="AH1510" s="24"/>
      <c r="AI1510" s="24"/>
      <c r="AJ1510" s="24"/>
      <c r="AK1510" s="24"/>
      <c r="AL1510" s="24"/>
      <c r="AM1510" s="24"/>
      <c r="AN1510" s="26"/>
      <c r="AO1510" s="26"/>
      <c r="AP1510" s="26"/>
      <c r="AQ1510" s="24"/>
      <c r="AR1510" s="26"/>
      <c r="AS1510" s="26"/>
      <c r="AT1510" s="26"/>
      <c r="AU1510" s="24"/>
      <c r="AV1510" s="24"/>
      <c r="AW1510" s="24"/>
      <c r="AX1510" s="24"/>
      <c r="AY1510" s="24"/>
      <c r="AZ1510" s="26"/>
      <c r="BA1510" s="26"/>
      <c r="BB1510" s="26"/>
      <c r="BC1510" s="24"/>
      <c r="BD1510" s="26"/>
      <c r="BE1510" s="26"/>
      <c r="BF1510" s="26"/>
      <c r="BG1510" s="24"/>
      <c r="BH1510" s="26">
        <v>663200</v>
      </c>
      <c r="BI1510" s="26">
        <v>126008</v>
      </c>
      <c r="BJ1510" s="26">
        <f t="shared" si="147"/>
        <v>789208</v>
      </c>
      <c r="BK1510" s="24"/>
      <c r="BL1510" s="26"/>
      <c r="BM1510" s="26"/>
      <c r="BN1510" s="26"/>
      <c r="BO1510" s="24"/>
      <c r="BP1510" s="26"/>
      <c r="BQ1510" s="26"/>
      <c r="BR1510" s="26"/>
      <c r="BS1510" s="24"/>
      <c r="BT1510" s="24"/>
      <c r="BU1510" s="24"/>
      <c r="BV1510" s="24"/>
      <c r="BW1510" s="24"/>
      <c r="BX1510" s="26">
        <f>VLOOKUP(A1510,'[5]instrumentacion (486)'!$A$1:$U$494,19,0)</f>
        <v>1425000</v>
      </c>
      <c r="BY1510" s="26">
        <f>VLOOKUP(A1510,'[5]instrumentacion (486)'!$A$1:$U$494,20,0)</f>
        <v>270750</v>
      </c>
      <c r="BZ1510" s="26">
        <f t="shared" si="149"/>
        <v>1695750</v>
      </c>
      <c r="CA1510" s="24"/>
      <c r="CB1510" s="26"/>
      <c r="CC1510" s="26"/>
      <c r="CD1510" s="26"/>
      <c r="CE1510" s="24"/>
      <c r="CF1510" s="26">
        <v>299000</v>
      </c>
      <c r="CG1510" s="26">
        <v>56810</v>
      </c>
      <c r="CH1510" s="26">
        <f t="shared" si="150"/>
        <v>355810</v>
      </c>
      <c r="CI1510" s="24"/>
      <c r="CJ1510" s="26"/>
      <c r="CK1510" s="26"/>
      <c r="CL1510" s="26"/>
      <c r="CM1510" s="24"/>
      <c r="CN1510" s="26"/>
      <c r="CO1510" s="26"/>
      <c r="CP1510" s="26"/>
      <c r="CQ1510" s="24"/>
      <c r="CR1510" s="26"/>
      <c r="CS1510" s="26"/>
      <c r="CT1510" s="26"/>
      <c r="CU1510" s="24"/>
      <c r="CV1510" s="26"/>
      <c r="CW1510" s="26"/>
      <c r="CX1510" s="26"/>
      <c r="CY1510" s="46"/>
      <c r="CZ1510" s="28"/>
      <c r="DA1510" s="28"/>
      <c r="DB1510" s="35"/>
      <c r="DE1510" s="31">
        <f t="shared" si="146"/>
        <v>789208</v>
      </c>
    </row>
    <row r="1511" spans="1:109" ht="45" x14ac:dyDescent="0.25">
      <c r="A1511" s="36">
        <v>1930</v>
      </c>
      <c r="B1511" s="38" t="s">
        <v>1709</v>
      </c>
      <c r="C1511" s="33" t="s">
        <v>43</v>
      </c>
      <c r="D1511" s="40">
        <v>1</v>
      </c>
      <c r="E1511" s="22">
        <v>1</v>
      </c>
      <c r="F1511" s="22" t="s">
        <v>1473</v>
      </c>
      <c r="G1511" s="22" t="s">
        <v>1474</v>
      </c>
      <c r="H1511" s="22"/>
      <c r="I1511" s="22"/>
      <c r="J1511" s="22"/>
      <c r="K1511" s="22"/>
      <c r="L1511" s="23" t="s">
        <v>1688</v>
      </c>
      <c r="M1511" s="23"/>
      <c r="N1511" s="22" t="s">
        <v>124</v>
      </c>
      <c r="O1511" s="22"/>
      <c r="P1511" s="22"/>
      <c r="Q1511" s="22"/>
      <c r="R1511" s="24"/>
      <c r="S1511" s="24"/>
      <c r="T1511" s="24"/>
      <c r="U1511" s="24"/>
      <c r="V1511" s="24"/>
      <c r="W1511" s="24"/>
      <c r="X1511" s="26"/>
      <c r="Y1511" s="26"/>
      <c r="Z1511" s="26"/>
      <c r="AA1511" s="24"/>
      <c r="AB1511" s="24"/>
      <c r="AC1511" s="24"/>
      <c r="AD1511" s="24"/>
      <c r="AE1511" s="24"/>
      <c r="AF1511" s="24"/>
      <c r="AG1511" s="24"/>
      <c r="AH1511" s="24"/>
      <c r="AI1511" s="24"/>
      <c r="AJ1511" s="24"/>
      <c r="AK1511" s="24"/>
      <c r="AL1511" s="24"/>
      <c r="AM1511" s="24"/>
      <c r="AN1511" s="26"/>
      <c r="AO1511" s="26"/>
      <c r="AP1511" s="26"/>
      <c r="AQ1511" s="24"/>
      <c r="AR1511" s="26"/>
      <c r="AS1511" s="26"/>
      <c r="AT1511" s="26"/>
      <c r="AU1511" s="24"/>
      <c r="AV1511" s="24"/>
      <c r="AW1511" s="24"/>
      <c r="AX1511" s="24"/>
      <c r="AY1511" s="24"/>
      <c r="AZ1511" s="26"/>
      <c r="BA1511" s="26"/>
      <c r="BB1511" s="26"/>
      <c r="BC1511" s="24"/>
      <c r="BD1511" s="26"/>
      <c r="BE1511" s="26"/>
      <c r="BF1511" s="26"/>
      <c r="BG1511" s="24"/>
      <c r="BH1511" s="26">
        <v>456900</v>
      </c>
      <c r="BI1511" s="26">
        <v>86811</v>
      </c>
      <c r="BJ1511" s="26">
        <f t="shared" si="147"/>
        <v>543711</v>
      </c>
      <c r="BK1511" s="24"/>
      <c r="BL1511" s="26"/>
      <c r="BM1511" s="26"/>
      <c r="BN1511" s="26"/>
      <c r="BO1511" s="24"/>
      <c r="BP1511" s="26"/>
      <c r="BQ1511" s="26"/>
      <c r="BR1511" s="26"/>
      <c r="BS1511" s="24"/>
      <c r="BT1511" s="26">
        <v>1319207</v>
      </c>
      <c r="BU1511" s="26">
        <f>+BT1511*19%</f>
        <v>250649.33000000002</v>
      </c>
      <c r="BV1511" s="34">
        <f>+BT1511+BU1511</f>
        <v>1569856.33</v>
      </c>
      <c r="BW1511" s="24"/>
      <c r="BX1511" s="26">
        <f>VLOOKUP(A1511,'[5]instrumentacion (486)'!$A$1:$U$494,19,0)</f>
        <v>630800</v>
      </c>
      <c r="BY1511" s="26">
        <f>VLOOKUP(A1511,'[5]instrumentacion (486)'!$A$1:$U$494,20,0)</f>
        <v>119852</v>
      </c>
      <c r="BZ1511" s="26">
        <f t="shared" si="149"/>
        <v>750652</v>
      </c>
      <c r="CA1511" s="24"/>
      <c r="CB1511" s="26"/>
      <c r="CC1511" s="26"/>
      <c r="CD1511" s="26"/>
      <c r="CE1511" s="24"/>
      <c r="CF1511" s="26">
        <v>406000</v>
      </c>
      <c r="CG1511" s="26">
        <v>77140</v>
      </c>
      <c r="CH1511" s="26">
        <f t="shared" si="150"/>
        <v>483140</v>
      </c>
      <c r="CI1511" s="24"/>
      <c r="CJ1511" s="26"/>
      <c r="CK1511" s="26"/>
      <c r="CL1511" s="26"/>
      <c r="CM1511" s="24"/>
      <c r="CN1511" s="26"/>
      <c r="CO1511" s="26"/>
      <c r="CP1511" s="26"/>
      <c r="CQ1511" s="24"/>
      <c r="CR1511" s="26"/>
      <c r="CS1511" s="26"/>
      <c r="CT1511" s="26"/>
      <c r="CU1511" s="24"/>
      <c r="CV1511" s="26"/>
      <c r="CW1511" s="26"/>
      <c r="CX1511" s="26"/>
      <c r="CY1511" s="46"/>
      <c r="CZ1511" s="28"/>
      <c r="DA1511" s="28"/>
      <c r="DB1511" s="35"/>
      <c r="DE1511" s="31">
        <f t="shared" si="146"/>
        <v>647181.5</v>
      </c>
    </row>
    <row r="1512" spans="1:109" ht="45" x14ac:dyDescent="0.25">
      <c r="A1512" s="18">
        <v>1931</v>
      </c>
      <c r="B1512" s="39" t="s">
        <v>1710</v>
      </c>
      <c r="C1512" s="21" t="s">
        <v>43</v>
      </c>
      <c r="D1512" s="40">
        <v>55</v>
      </c>
      <c r="E1512" s="22">
        <v>55</v>
      </c>
      <c r="F1512" s="22" t="s">
        <v>1473</v>
      </c>
      <c r="G1512" s="22" t="s">
        <v>1474</v>
      </c>
      <c r="H1512" s="22"/>
      <c r="I1512" s="22"/>
      <c r="J1512" s="22"/>
      <c r="K1512" s="22"/>
      <c r="L1512" s="23" t="s">
        <v>1688</v>
      </c>
      <c r="M1512" s="23"/>
      <c r="N1512" s="22" t="s">
        <v>124</v>
      </c>
      <c r="O1512" s="22"/>
      <c r="P1512" s="22"/>
      <c r="Q1512" s="22"/>
      <c r="R1512" s="24"/>
      <c r="S1512" s="24"/>
      <c r="T1512" s="24"/>
      <c r="U1512" s="24"/>
      <c r="V1512" s="24"/>
      <c r="W1512" s="24"/>
      <c r="X1512" s="26"/>
      <c r="Y1512" s="26"/>
      <c r="Z1512" s="26"/>
      <c r="AA1512" s="24"/>
      <c r="AB1512" s="24"/>
      <c r="AC1512" s="24"/>
      <c r="AD1512" s="24"/>
      <c r="AE1512" s="24"/>
      <c r="AF1512" s="24"/>
      <c r="AG1512" s="24"/>
      <c r="AH1512" s="24"/>
      <c r="AI1512" s="24"/>
      <c r="AJ1512" s="24"/>
      <c r="AK1512" s="24"/>
      <c r="AL1512" s="24"/>
      <c r="AM1512" s="24"/>
      <c r="AN1512" s="26"/>
      <c r="AO1512" s="26"/>
      <c r="AP1512" s="26"/>
      <c r="AQ1512" s="24"/>
      <c r="AR1512" s="26"/>
      <c r="AS1512" s="26"/>
      <c r="AT1512" s="26"/>
      <c r="AU1512" s="24"/>
      <c r="AV1512" s="24"/>
      <c r="AW1512" s="24"/>
      <c r="AX1512" s="24"/>
      <c r="AY1512" s="24"/>
      <c r="AZ1512" s="26"/>
      <c r="BA1512" s="26"/>
      <c r="BB1512" s="26"/>
      <c r="BC1512" s="24"/>
      <c r="BD1512" s="26"/>
      <c r="BE1512" s="26"/>
      <c r="BF1512" s="26"/>
      <c r="BG1512" s="24"/>
      <c r="BH1512" s="26">
        <v>254600</v>
      </c>
      <c r="BI1512" s="26">
        <v>48374</v>
      </c>
      <c r="BJ1512" s="26">
        <f t="shared" si="147"/>
        <v>302974</v>
      </c>
      <c r="BK1512" s="24"/>
      <c r="BL1512" s="26"/>
      <c r="BM1512" s="26"/>
      <c r="BN1512" s="26"/>
      <c r="BO1512" s="24"/>
      <c r="BP1512" s="26"/>
      <c r="BQ1512" s="26"/>
      <c r="BR1512" s="26"/>
      <c r="BS1512" s="24"/>
      <c r="BT1512" s="24"/>
      <c r="BU1512" s="24"/>
      <c r="BV1512" s="24"/>
      <c r="BW1512" s="24"/>
      <c r="BX1512" s="26">
        <f>VLOOKUP(A1512,'[5]instrumentacion (486)'!$A$1:$U$494,19,0)</f>
        <v>439400</v>
      </c>
      <c r="BY1512" s="26">
        <f>VLOOKUP(A1512,'[5]instrumentacion (486)'!$A$1:$U$494,20,0)</f>
        <v>83486</v>
      </c>
      <c r="BZ1512" s="26">
        <f t="shared" si="149"/>
        <v>522886</v>
      </c>
      <c r="CA1512" s="24"/>
      <c r="CB1512" s="26"/>
      <c r="CC1512" s="26"/>
      <c r="CD1512" s="26"/>
      <c r="CE1512" s="24"/>
      <c r="CF1512" s="26">
        <v>132000</v>
      </c>
      <c r="CG1512" s="26">
        <v>25080</v>
      </c>
      <c r="CH1512" s="26">
        <f t="shared" si="150"/>
        <v>157080</v>
      </c>
      <c r="CI1512" s="24"/>
      <c r="CJ1512" s="26"/>
      <c r="CK1512" s="26"/>
      <c r="CL1512" s="26"/>
      <c r="CM1512" s="24"/>
      <c r="CN1512" s="26"/>
      <c r="CO1512" s="26"/>
      <c r="CP1512" s="26"/>
      <c r="CQ1512" s="24"/>
      <c r="CR1512" s="26"/>
      <c r="CS1512" s="26"/>
      <c r="CT1512" s="26"/>
      <c r="CU1512" s="24"/>
      <c r="CV1512" s="26"/>
      <c r="CW1512" s="26"/>
      <c r="CX1512" s="26"/>
      <c r="CY1512" s="46"/>
      <c r="CZ1512" s="28"/>
      <c r="DA1512" s="28"/>
      <c r="DB1512" s="35"/>
      <c r="DE1512" s="31">
        <f t="shared" si="146"/>
        <v>302974</v>
      </c>
    </row>
    <row r="1513" spans="1:109" ht="45" x14ac:dyDescent="0.25">
      <c r="A1513" s="18">
        <v>1932</v>
      </c>
      <c r="B1513" s="39" t="s">
        <v>1711</v>
      </c>
      <c r="C1513" s="21" t="s">
        <v>43</v>
      </c>
      <c r="D1513" s="40">
        <v>60</v>
      </c>
      <c r="E1513" s="22">
        <v>60</v>
      </c>
      <c r="F1513" s="22" t="s">
        <v>1473</v>
      </c>
      <c r="G1513" s="22" t="s">
        <v>1474</v>
      </c>
      <c r="H1513" s="22"/>
      <c r="I1513" s="22"/>
      <c r="J1513" s="22"/>
      <c r="K1513" s="22"/>
      <c r="L1513" s="23" t="s">
        <v>1688</v>
      </c>
      <c r="M1513" s="23"/>
      <c r="N1513" s="22" t="s">
        <v>124</v>
      </c>
      <c r="O1513" s="22"/>
      <c r="P1513" s="22"/>
      <c r="Q1513" s="22"/>
      <c r="R1513" s="24"/>
      <c r="S1513" s="24"/>
      <c r="T1513" s="24"/>
      <c r="U1513" s="24"/>
      <c r="V1513" s="24"/>
      <c r="W1513" s="24"/>
      <c r="X1513" s="26"/>
      <c r="Y1513" s="26"/>
      <c r="Z1513" s="26"/>
      <c r="AA1513" s="24"/>
      <c r="AB1513" s="24"/>
      <c r="AC1513" s="24"/>
      <c r="AD1513" s="24"/>
      <c r="AE1513" s="24"/>
      <c r="AF1513" s="24"/>
      <c r="AG1513" s="24"/>
      <c r="AH1513" s="24"/>
      <c r="AI1513" s="24"/>
      <c r="AJ1513" s="24"/>
      <c r="AK1513" s="24"/>
      <c r="AL1513" s="24"/>
      <c r="AM1513" s="24"/>
      <c r="AN1513" s="26"/>
      <c r="AO1513" s="26"/>
      <c r="AP1513" s="26"/>
      <c r="AQ1513" s="24"/>
      <c r="AR1513" s="26"/>
      <c r="AS1513" s="26"/>
      <c r="AT1513" s="26"/>
      <c r="AU1513" s="24"/>
      <c r="AV1513" s="24"/>
      <c r="AW1513" s="24"/>
      <c r="AX1513" s="24"/>
      <c r="AY1513" s="24"/>
      <c r="AZ1513" s="26"/>
      <c r="BA1513" s="26"/>
      <c r="BB1513" s="26"/>
      <c r="BC1513" s="24"/>
      <c r="BD1513" s="26"/>
      <c r="BE1513" s="26"/>
      <c r="BF1513" s="26"/>
      <c r="BG1513" s="24"/>
      <c r="BH1513" s="26">
        <v>254600</v>
      </c>
      <c r="BI1513" s="26">
        <v>48374</v>
      </c>
      <c r="BJ1513" s="26">
        <f t="shared" si="147"/>
        <v>302974</v>
      </c>
      <c r="BK1513" s="24"/>
      <c r="BL1513" s="26"/>
      <c r="BM1513" s="26"/>
      <c r="BN1513" s="26"/>
      <c r="BO1513" s="24"/>
      <c r="BP1513" s="26"/>
      <c r="BQ1513" s="26"/>
      <c r="BR1513" s="26"/>
      <c r="BS1513" s="24"/>
      <c r="BT1513" s="24"/>
      <c r="BU1513" s="24"/>
      <c r="BV1513" s="24"/>
      <c r="BW1513" s="24"/>
      <c r="BX1513" s="26">
        <f>VLOOKUP(A1513,'[5]instrumentacion (486)'!$A$1:$U$494,19,0)</f>
        <v>439400</v>
      </c>
      <c r="BY1513" s="26">
        <f>VLOOKUP(A1513,'[5]instrumentacion (486)'!$A$1:$U$494,20,0)</f>
        <v>83486</v>
      </c>
      <c r="BZ1513" s="26">
        <f t="shared" si="149"/>
        <v>522886</v>
      </c>
      <c r="CA1513" s="24"/>
      <c r="CB1513" s="26"/>
      <c r="CC1513" s="26"/>
      <c r="CD1513" s="26"/>
      <c r="CE1513" s="24"/>
      <c r="CF1513" s="26">
        <v>132000</v>
      </c>
      <c r="CG1513" s="26">
        <v>25080</v>
      </c>
      <c r="CH1513" s="26">
        <f t="shared" si="150"/>
        <v>157080</v>
      </c>
      <c r="CI1513" s="24"/>
      <c r="CJ1513" s="26"/>
      <c r="CK1513" s="26"/>
      <c r="CL1513" s="26"/>
      <c r="CM1513" s="24"/>
      <c r="CN1513" s="26"/>
      <c r="CO1513" s="26"/>
      <c r="CP1513" s="26"/>
      <c r="CQ1513" s="24"/>
      <c r="CR1513" s="26"/>
      <c r="CS1513" s="26"/>
      <c r="CT1513" s="26"/>
      <c r="CU1513" s="24"/>
      <c r="CV1513" s="26"/>
      <c r="CW1513" s="26"/>
      <c r="CX1513" s="26"/>
      <c r="CY1513" s="46"/>
      <c r="CZ1513" s="28"/>
      <c r="DA1513" s="28"/>
      <c r="DB1513" s="35"/>
      <c r="DE1513" s="31">
        <f t="shared" si="146"/>
        <v>302974</v>
      </c>
    </row>
    <row r="1514" spans="1:109" ht="45" x14ac:dyDescent="0.25">
      <c r="A1514" s="36">
        <v>1933</v>
      </c>
      <c r="B1514" s="38" t="s">
        <v>1712</v>
      </c>
      <c r="C1514" s="33" t="s">
        <v>43</v>
      </c>
      <c r="D1514" s="40">
        <v>3</v>
      </c>
      <c r="E1514" s="22">
        <v>3</v>
      </c>
      <c r="F1514" s="22" t="s">
        <v>1473</v>
      </c>
      <c r="G1514" s="22" t="s">
        <v>1474</v>
      </c>
      <c r="H1514" s="22"/>
      <c r="I1514" s="22"/>
      <c r="J1514" s="22"/>
      <c r="K1514" s="22"/>
      <c r="L1514" s="23" t="s">
        <v>1688</v>
      </c>
      <c r="M1514" s="23"/>
      <c r="N1514" s="22" t="s">
        <v>124</v>
      </c>
      <c r="O1514" s="22"/>
      <c r="P1514" s="22"/>
      <c r="Q1514" s="22"/>
      <c r="R1514" s="24"/>
      <c r="S1514" s="24"/>
      <c r="T1514" s="24"/>
      <c r="U1514" s="24"/>
      <c r="V1514" s="24"/>
      <c r="W1514" s="24"/>
      <c r="X1514" s="26"/>
      <c r="Y1514" s="26"/>
      <c r="Z1514" s="26"/>
      <c r="AA1514" s="24"/>
      <c r="AB1514" s="24"/>
      <c r="AC1514" s="24"/>
      <c r="AD1514" s="24"/>
      <c r="AE1514" s="24"/>
      <c r="AF1514" s="24"/>
      <c r="AG1514" s="24"/>
      <c r="AH1514" s="24"/>
      <c r="AI1514" s="24"/>
      <c r="AJ1514" s="24"/>
      <c r="AK1514" s="24"/>
      <c r="AL1514" s="24"/>
      <c r="AM1514" s="24"/>
      <c r="AN1514" s="26"/>
      <c r="AO1514" s="26"/>
      <c r="AP1514" s="26"/>
      <c r="AQ1514" s="24"/>
      <c r="AR1514" s="26"/>
      <c r="AS1514" s="26"/>
      <c r="AT1514" s="26"/>
      <c r="AU1514" s="24"/>
      <c r="AV1514" s="24"/>
      <c r="AW1514" s="24"/>
      <c r="AX1514" s="24"/>
      <c r="AY1514" s="24"/>
      <c r="AZ1514" s="26"/>
      <c r="BA1514" s="26"/>
      <c r="BB1514" s="26"/>
      <c r="BC1514" s="24"/>
      <c r="BD1514" s="26"/>
      <c r="BE1514" s="26"/>
      <c r="BF1514" s="26"/>
      <c r="BG1514" s="24"/>
      <c r="BH1514" s="26">
        <v>421400</v>
      </c>
      <c r="BI1514" s="26">
        <v>80066</v>
      </c>
      <c r="BJ1514" s="26">
        <f t="shared" si="147"/>
        <v>501466</v>
      </c>
      <c r="BK1514" s="24"/>
      <c r="BL1514" s="26"/>
      <c r="BM1514" s="26"/>
      <c r="BN1514" s="26"/>
      <c r="BO1514" s="24"/>
      <c r="BP1514" s="26"/>
      <c r="BQ1514" s="26"/>
      <c r="BR1514" s="26"/>
      <c r="BS1514" s="24"/>
      <c r="BT1514" s="24"/>
      <c r="BU1514" s="24"/>
      <c r="BV1514" s="24"/>
      <c r="BW1514" s="24"/>
      <c r="BX1514" s="26">
        <f>VLOOKUP(A1514,'[5]instrumentacion (486)'!$A$1:$U$494,19,0)</f>
        <v>503500</v>
      </c>
      <c r="BY1514" s="26">
        <f>VLOOKUP(A1514,'[5]instrumentacion (486)'!$A$1:$U$494,20,0)</f>
        <v>95665</v>
      </c>
      <c r="BZ1514" s="26">
        <f t="shared" si="149"/>
        <v>599165</v>
      </c>
      <c r="CA1514" s="24"/>
      <c r="CB1514" s="26"/>
      <c r="CC1514" s="26"/>
      <c r="CD1514" s="26"/>
      <c r="CE1514" s="24"/>
      <c r="CF1514" s="26">
        <v>388000</v>
      </c>
      <c r="CG1514" s="26">
        <v>73720</v>
      </c>
      <c r="CH1514" s="26">
        <f t="shared" si="150"/>
        <v>461720</v>
      </c>
      <c r="CI1514" s="24"/>
      <c r="CJ1514" s="26"/>
      <c r="CK1514" s="26"/>
      <c r="CL1514" s="26"/>
      <c r="CM1514" s="24"/>
      <c r="CN1514" s="26"/>
      <c r="CO1514" s="26"/>
      <c r="CP1514" s="26"/>
      <c r="CQ1514" s="24"/>
      <c r="CR1514" s="26"/>
      <c r="CS1514" s="26"/>
      <c r="CT1514" s="26"/>
      <c r="CU1514" s="24"/>
      <c r="CV1514" s="26"/>
      <c r="CW1514" s="26"/>
      <c r="CX1514" s="26"/>
      <c r="CY1514" s="46"/>
      <c r="CZ1514" s="28"/>
      <c r="DA1514" s="28"/>
      <c r="DB1514" s="35"/>
      <c r="DE1514" s="31">
        <f t="shared" si="146"/>
        <v>501466</v>
      </c>
    </row>
    <row r="1515" spans="1:109" ht="45" x14ac:dyDescent="0.25">
      <c r="A1515" s="18">
        <v>1934</v>
      </c>
      <c r="B1515" s="38" t="s">
        <v>1713</v>
      </c>
      <c r="C1515" s="33" t="s">
        <v>43</v>
      </c>
      <c r="D1515" s="40">
        <v>2</v>
      </c>
      <c r="E1515" s="22">
        <v>2</v>
      </c>
      <c r="F1515" s="22" t="s">
        <v>1473</v>
      </c>
      <c r="G1515" s="22" t="s">
        <v>1474</v>
      </c>
      <c r="H1515" s="22"/>
      <c r="I1515" s="22"/>
      <c r="J1515" s="22"/>
      <c r="K1515" s="22"/>
      <c r="L1515" s="23" t="s">
        <v>1688</v>
      </c>
      <c r="M1515" s="23"/>
      <c r="N1515" s="22" t="s">
        <v>124</v>
      </c>
      <c r="O1515" s="22"/>
      <c r="P1515" s="22"/>
      <c r="Q1515" s="22"/>
      <c r="R1515" s="24"/>
      <c r="S1515" s="24"/>
      <c r="T1515" s="24"/>
      <c r="U1515" s="24"/>
      <c r="V1515" s="24"/>
      <c r="W1515" s="24"/>
      <c r="X1515" s="26"/>
      <c r="Y1515" s="26"/>
      <c r="Z1515" s="26"/>
      <c r="AA1515" s="24"/>
      <c r="AB1515" s="24"/>
      <c r="AC1515" s="24"/>
      <c r="AD1515" s="24"/>
      <c r="AE1515" s="24"/>
      <c r="AF1515" s="24"/>
      <c r="AG1515" s="24"/>
      <c r="AH1515" s="24"/>
      <c r="AI1515" s="24"/>
      <c r="AJ1515" s="24"/>
      <c r="AK1515" s="24"/>
      <c r="AL1515" s="24"/>
      <c r="AM1515" s="24"/>
      <c r="AN1515" s="26"/>
      <c r="AO1515" s="26"/>
      <c r="AP1515" s="26"/>
      <c r="AQ1515" s="24"/>
      <c r="AR1515" s="26"/>
      <c r="AS1515" s="26"/>
      <c r="AT1515" s="26"/>
      <c r="AU1515" s="24"/>
      <c r="AV1515" s="24"/>
      <c r="AW1515" s="24"/>
      <c r="AX1515" s="24"/>
      <c r="AY1515" s="24"/>
      <c r="AZ1515" s="26"/>
      <c r="BA1515" s="26"/>
      <c r="BB1515" s="26"/>
      <c r="BC1515" s="24"/>
      <c r="BD1515" s="26"/>
      <c r="BE1515" s="26"/>
      <c r="BF1515" s="26"/>
      <c r="BG1515" s="24"/>
      <c r="BH1515" s="26">
        <v>393900</v>
      </c>
      <c r="BI1515" s="26">
        <v>74841</v>
      </c>
      <c r="BJ1515" s="26">
        <f t="shared" si="147"/>
        <v>468741</v>
      </c>
      <c r="BK1515" s="24"/>
      <c r="BL1515" s="26"/>
      <c r="BM1515" s="26"/>
      <c r="BN1515" s="26"/>
      <c r="BO1515" s="24"/>
      <c r="BP1515" s="26"/>
      <c r="BQ1515" s="26"/>
      <c r="BR1515" s="26"/>
      <c r="BS1515" s="24"/>
      <c r="BT1515" s="24"/>
      <c r="BU1515" s="24"/>
      <c r="BV1515" s="24"/>
      <c r="BW1515" s="24"/>
      <c r="BX1515" s="26">
        <f>VLOOKUP(A1515,'[5]instrumentacion (486)'!$A$1:$U$494,19,0)</f>
        <v>503500</v>
      </c>
      <c r="BY1515" s="26">
        <f>VLOOKUP(A1515,'[5]instrumentacion (486)'!$A$1:$U$494,20,0)</f>
        <v>95665</v>
      </c>
      <c r="BZ1515" s="26">
        <f t="shared" si="149"/>
        <v>599165</v>
      </c>
      <c r="CA1515" s="24"/>
      <c r="CB1515" s="26"/>
      <c r="CC1515" s="26"/>
      <c r="CD1515" s="26"/>
      <c r="CE1515" s="24"/>
      <c r="CF1515" s="26">
        <v>388000</v>
      </c>
      <c r="CG1515" s="26">
        <v>73720</v>
      </c>
      <c r="CH1515" s="26">
        <f t="shared" si="150"/>
        <v>461720</v>
      </c>
      <c r="CI1515" s="24"/>
      <c r="CJ1515" s="26"/>
      <c r="CK1515" s="26"/>
      <c r="CL1515" s="26"/>
      <c r="CM1515" s="24"/>
      <c r="CN1515" s="26"/>
      <c r="CO1515" s="26"/>
      <c r="CP1515" s="26"/>
      <c r="CQ1515" s="24"/>
      <c r="CR1515" s="26"/>
      <c r="CS1515" s="26"/>
      <c r="CT1515" s="26"/>
      <c r="CU1515" s="24"/>
      <c r="CV1515" s="26"/>
      <c r="CW1515" s="26"/>
      <c r="CX1515" s="26"/>
      <c r="CY1515" s="46"/>
      <c r="CZ1515" s="28"/>
      <c r="DA1515" s="28"/>
      <c r="DB1515" s="35"/>
      <c r="DE1515" s="31">
        <f t="shared" si="146"/>
        <v>468741</v>
      </c>
    </row>
    <row r="1516" spans="1:109" ht="45" x14ac:dyDescent="0.25">
      <c r="A1516" s="18">
        <v>1935</v>
      </c>
      <c r="B1516" s="38" t="s">
        <v>1714</v>
      </c>
      <c r="C1516" s="33" t="s">
        <v>43</v>
      </c>
      <c r="D1516" s="40">
        <v>3</v>
      </c>
      <c r="E1516" s="22">
        <v>3</v>
      </c>
      <c r="F1516" s="22" t="s">
        <v>1473</v>
      </c>
      <c r="G1516" s="22" t="s">
        <v>1474</v>
      </c>
      <c r="H1516" s="22"/>
      <c r="I1516" s="22"/>
      <c r="J1516" s="22"/>
      <c r="K1516" s="22"/>
      <c r="L1516" s="23" t="s">
        <v>1688</v>
      </c>
      <c r="M1516" s="23"/>
      <c r="N1516" s="22" t="s">
        <v>124</v>
      </c>
      <c r="O1516" s="22"/>
      <c r="P1516" s="22"/>
      <c r="Q1516" s="22"/>
      <c r="R1516" s="24"/>
      <c r="S1516" s="24"/>
      <c r="T1516" s="24"/>
      <c r="U1516" s="24"/>
      <c r="V1516" s="24"/>
      <c r="W1516" s="24"/>
      <c r="X1516" s="26"/>
      <c r="Y1516" s="26"/>
      <c r="Z1516" s="26"/>
      <c r="AA1516" s="24"/>
      <c r="AB1516" s="24"/>
      <c r="AC1516" s="24"/>
      <c r="AD1516" s="24"/>
      <c r="AE1516" s="24"/>
      <c r="AF1516" s="24"/>
      <c r="AG1516" s="24"/>
      <c r="AH1516" s="24"/>
      <c r="AI1516" s="24"/>
      <c r="AJ1516" s="24"/>
      <c r="AK1516" s="24"/>
      <c r="AL1516" s="24"/>
      <c r="AM1516" s="24"/>
      <c r="AN1516" s="26"/>
      <c r="AO1516" s="26"/>
      <c r="AP1516" s="26"/>
      <c r="AQ1516" s="24"/>
      <c r="AR1516" s="26"/>
      <c r="AS1516" s="26"/>
      <c r="AT1516" s="26"/>
      <c r="AU1516" s="24"/>
      <c r="AV1516" s="24"/>
      <c r="AW1516" s="24"/>
      <c r="AX1516" s="24"/>
      <c r="AY1516" s="24"/>
      <c r="AZ1516" s="26"/>
      <c r="BA1516" s="26"/>
      <c r="BB1516" s="26"/>
      <c r="BC1516" s="24"/>
      <c r="BD1516" s="26"/>
      <c r="BE1516" s="26"/>
      <c r="BF1516" s="26"/>
      <c r="BG1516" s="24"/>
      <c r="BH1516" s="26">
        <v>421400</v>
      </c>
      <c r="BI1516" s="26">
        <v>80066</v>
      </c>
      <c r="BJ1516" s="26">
        <f t="shared" si="147"/>
        <v>501466</v>
      </c>
      <c r="BK1516" s="24"/>
      <c r="BL1516" s="26"/>
      <c r="BM1516" s="26"/>
      <c r="BN1516" s="26"/>
      <c r="BO1516" s="24"/>
      <c r="BP1516" s="26"/>
      <c r="BQ1516" s="26"/>
      <c r="BR1516" s="26"/>
      <c r="BS1516" s="24"/>
      <c r="BT1516" s="24"/>
      <c r="BU1516" s="24"/>
      <c r="BV1516" s="24"/>
      <c r="BW1516" s="24"/>
      <c r="BX1516" s="26">
        <f>VLOOKUP(A1516,'[5]instrumentacion (486)'!$A$1:$U$494,19,0)</f>
        <v>503500</v>
      </c>
      <c r="BY1516" s="26">
        <f>VLOOKUP(A1516,'[5]instrumentacion (486)'!$A$1:$U$494,20,0)</f>
        <v>95665</v>
      </c>
      <c r="BZ1516" s="26">
        <f t="shared" si="149"/>
        <v>599165</v>
      </c>
      <c r="CA1516" s="24"/>
      <c r="CB1516" s="26"/>
      <c r="CC1516" s="26"/>
      <c r="CD1516" s="26"/>
      <c r="CE1516" s="24"/>
      <c r="CF1516" s="26">
        <v>388000</v>
      </c>
      <c r="CG1516" s="26">
        <v>73720</v>
      </c>
      <c r="CH1516" s="26">
        <f t="shared" si="150"/>
        <v>461720</v>
      </c>
      <c r="CI1516" s="24"/>
      <c r="CJ1516" s="26"/>
      <c r="CK1516" s="26"/>
      <c r="CL1516" s="26"/>
      <c r="CM1516" s="24"/>
      <c r="CN1516" s="26"/>
      <c r="CO1516" s="26"/>
      <c r="CP1516" s="26"/>
      <c r="CQ1516" s="24"/>
      <c r="CR1516" s="26"/>
      <c r="CS1516" s="26"/>
      <c r="CT1516" s="26"/>
      <c r="CU1516" s="24"/>
      <c r="CV1516" s="26"/>
      <c r="CW1516" s="26"/>
      <c r="CX1516" s="26"/>
      <c r="CY1516" s="46"/>
      <c r="CZ1516" s="28"/>
      <c r="DA1516" s="28"/>
      <c r="DB1516" s="35"/>
      <c r="DE1516" s="31">
        <f t="shared" si="146"/>
        <v>501466</v>
      </c>
    </row>
    <row r="1517" spans="1:109" ht="45" x14ac:dyDescent="0.25">
      <c r="A1517" s="36">
        <v>1936</v>
      </c>
      <c r="B1517" s="38" t="s">
        <v>1715</v>
      </c>
      <c r="C1517" s="33" t="s">
        <v>43</v>
      </c>
      <c r="D1517" s="40">
        <v>3</v>
      </c>
      <c r="E1517" s="22">
        <v>3</v>
      </c>
      <c r="F1517" s="22" t="s">
        <v>1473</v>
      </c>
      <c r="G1517" s="22" t="s">
        <v>1474</v>
      </c>
      <c r="H1517" s="22"/>
      <c r="I1517" s="22"/>
      <c r="J1517" s="22"/>
      <c r="K1517" s="22"/>
      <c r="L1517" s="23" t="s">
        <v>1688</v>
      </c>
      <c r="M1517" s="23"/>
      <c r="N1517" s="22" t="s">
        <v>124</v>
      </c>
      <c r="O1517" s="22"/>
      <c r="P1517" s="22"/>
      <c r="Q1517" s="22"/>
      <c r="R1517" s="24"/>
      <c r="S1517" s="24"/>
      <c r="T1517" s="24"/>
      <c r="U1517" s="24"/>
      <c r="V1517" s="24"/>
      <c r="W1517" s="24"/>
      <c r="X1517" s="26"/>
      <c r="Y1517" s="26"/>
      <c r="Z1517" s="26"/>
      <c r="AA1517" s="24"/>
      <c r="AB1517" s="24"/>
      <c r="AC1517" s="24"/>
      <c r="AD1517" s="24"/>
      <c r="AE1517" s="24"/>
      <c r="AF1517" s="24"/>
      <c r="AG1517" s="24"/>
      <c r="AH1517" s="24"/>
      <c r="AI1517" s="24"/>
      <c r="AJ1517" s="24"/>
      <c r="AK1517" s="24"/>
      <c r="AL1517" s="24"/>
      <c r="AM1517" s="24"/>
      <c r="AN1517" s="26"/>
      <c r="AO1517" s="26"/>
      <c r="AP1517" s="26"/>
      <c r="AQ1517" s="24"/>
      <c r="AR1517" s="26"/>
      <c r="AS1517" s="26"/>
      <c r="AT1517" s="26"/>
      <c r="AU1517" s="24"/>
      <c r="AV1517" s="24"/>
      <c r="AW1517" s="24"/>
      <c r="AX1517" s="24"/>
      <c r="AY1517" s="24"/>
      <c r="AZ1517" s="26"/>
      <c r="BA1517" s="26"/>
      <c r="BB1517" s="26"/>
      <c r="BC1517" s="24"/>
      <c r="BD1517" s="26"/>
      <c r="BE1517" s="26"/>
      <c r="BF1517" s="26"/>
      <c r="BG1517" s="24"/>
      <c r="BH1517" s="26">
        <v>393900</v>
      </c>
      <c r="BI1517" s="26">
        <v>74841</v>
      </c>
      <c r="BJ1517" s="26">
        <f t="shared" si="147"/>
        <v>468741</v>
      </c>
      <c r="BK1517" s="24"/>
      <c r="BL1517" s="26"/>
      <c r="BM1517" s="26"/>
      <c r="BN1517" s="26"/>
      <c r="BO1517" s="24"/>
      <c r="BP1517" s="26"/>
      <c r="BQ1517" s="26"/>
      <c r="BR1517" s="26"/>
      <c r="BS1517" s="24"/>
      <c r="BT1517" s="24"/>
      <c r="BU1517" s="24"/>
      <c r="BV1517" s="24"/>
      <c r="BW1517" s="24"/>
      <c r="BX1517" s="26">
        <f>VLOOKUP(A1517,'[5]instrumentacion (486)'!$A$1:$U$494,19,0)</f>
        <v>503500</v>
      </c>
      <c r="BY1517" s="26">
        <f>VLOOKUP(A1517,'[5]instrumentacion (486)'!$A$1:$U$494,20,0)</f>
        <v>95665</v>
      </c>
      <c r="BZ1517" s="26">
        <f t="shared" si="149"/>
        <v>599165</v>
      </c>
      <c r="CA1517" s="24"/>
      <c r="CB1517" s="26"/>
      <c r="CC1517" s="26"/>
      <c r="CD1517" s="26"/>
      <c r="CE1517" s="24"/>
      <c r="CF1517" s="26">
        <v>388000</v>
      </c>
      <c r="CG1517" s="26">
        <v>73720</v>
      </c>
      <c r="CH1517" s="26">
        <f t="shared" si="150"/>
        <v>461720</v>
      </c>
      <c r="CI1517" s="24"/>
      <c r="CJ1517" s="26"/>
      <c r="CK1517" s="26"/>
      <c r="CL1517" s="26"/>
      <c r="CM1517" s="24"/>
      <c r="CN1517" s="26"/>
      <c r="CO1517" s="26"/>
      <c r="CP1517" s="26"/>
      <c r="CQ1517" s="24"/>
      <c r="CR1517" s="26"/>
      <c r="CS1517" s="26"/>
      <c r="CT1517" s="26"/>
      <c r="CU1517" s="24"/>
      <c r="CV1517" s="26"/>
      <c r="CW1517" s="26"/>
      <c r="CX1517" s="26"/>
      <c r="CY1517" s="46"/>
      <c r="CZ1517" s="28"/>
      <c r="DA1517" s="28"/>
      <c r="DB1517" s="35"/>
      <c r="DE1517" s="31">
        <f t="shared" si="146"/>
        <v>468741</v>
      </c>
    </row>
    <row r="1518" spans="1:109" ht="45" x14ac:dyDescent="0.25">
      <c r="A1518" s="18">
        <v>1937</v>
      </c>
      <c r="B1518" s="38" t="s">
        <v>1716</v>
      </c>
      <c r="C1518" s="33" t="s">
        <v>43</v>
      </c>
      <c r="D1518" s="40">
        <v>3</v>
      </c>
      <c r="E1518" s="22">
        <v>3</v>
      </c>
      <c r="F1518" s="22" t="s">
        <v>1473</v>
      </c>
      <c r="G1518" s="22" t="s">
        <v>1474</v>
      </c>
      <c r="H1518" s="22"/>
      <c r="I1518" s="22"/>
      <c r="J1518" s="22"/>
      <c r="K1518" s="22"/>
      <c r="L1518" s="23" t="s">
        <v>1688</v>
      </c>
      <c r="M1518" s="23"/>
      <c r="N1518" s="22" t="s">
        <v>124</v>
      </c>
      <c r="O1518" s="22"/>
      <c r="P1518" s="22"/>
      <c r="Q1518" s="22"/>
      <c r="R1518" s="24"/>
      <c r="S1518" s="24"/>
      <c r="T1518" s="24"/>
      <c r="U1518" s="24"/>
      <c r="V1518" s="24"/>
      <c r="W1518" s="24"/>
      <c r="X1518" s="26"/>
      <c r="Y1518" s="26"/>
      <c r="Z1518" s="26"/>
      <c r="AA1518" s="24"/>
      <c r="AB1518" s="24"/>
      <c r="AC1518" s="24"/>
      <c r="AD1518" s="24"/>
      <c r="AE1518" s="24"/>
      <c r="AF1518" s="24"/>
      <c r="AG1518" s="24"/>
      <c r="AH1518" s="24"/>
      <c r="AI1518" s="24"/>
      <c r="AJ1518" s="24"/>
      <c r="AK1518" s="24"/>
      <c r="AL1518" s="24"/>
      <c r="AM1518" s="24"/>
      <c r="AN1518" s="26"/>
      <c r="AO1518" s="26"/>
      <c r="AP1518" s="26"/>
      <c r="AQ1518" s="24"/>
      <c r="AR1518" s="26"/>
      <c r="AS1518" s="26"/>
      <c r="AT1518" s="26"/>
      <c r="AU1518" s="24"/>
      <c r="AV1518" s="24"/>
      <c r="AW1518" s="24"/>
      <c r="AX1518" s="24"/>
      <c r="AY1518" s="24"/>
      <c r="AZ1518" s="26"/>
      <c r="BA1518" s="26"/>
      <c r="BB1518" s="26"/>
      <c r="BC1518" s="24"/>
      <c r="BD1518" s="26"/>
      <c r="BE1518" s="26"/>
      <c r="BF1518" s="26"/>
      <c r="BG1518" s="24"/>
      <c r="BH1518" s="26">
        <v>393900</v>
      </c>
      <c r="BI1518" s="26">
        <v>74841</v>
      </c>
      <c r="BJ1518" s="26">
        <f t="shared" si="147"/>
        <v>468741</v>
      </c>
      <c r="BK1518" s="24"/>
      <c r="BL1518" s="26"/>
      <c r="BM1518" s="26"/>
      <c r="BN1518" s="26"/>
      <c r="BO1518" s="24"/>
      <c r="BP1518" s="26"/>
      <c r="BQ1518" s="26"/>
      <c r="BR1518" s="26"/>
      <c r="BS1518" s="24"/>
      <c r="BT1518" s="24"/>
      <c r="BU1518" s="24"/>
      <c r="BV1518" s="24"/>
      <c r="BW1518" s="24"/>
      <c r="BX1518" s="26">
        <f>VLOOKUP(A1518,'[5]instrumentacion (486)'!$A$1:$U$494,19,0)</f>
        <v>503500</v>
      </c>
      <c r="BY1518" s="26">
        <f>VLOOKUP(A1518,'[5]instrumentacion (486)'!$A$1:$U$494,20,0)</f>
        <v>95665</v>
      </c>
      <c r="BZ1518" s="26">
        <f t="shared" si="149"/>
        <v>599165</v>
      </c>
      <c r="CA1518" s="24"/>
      <c r="CB1518" s="26"/>
      <c r="CC1518" s="26"/>
      <c r="CD1518" s="26"/>
      <c r="CE1518" s="24"/>
      <c r="CF1518" s="26">
        <v>388000</v>
      </c>
      <c r="CG1518" s="26">
        <v>73720</v>
      </c>
      <c r="CH1518" s="26">
        <f t="shared" si="150"/>
        <v>461720</v>
      </c>
      <c r="CI1518" s="24"/>
      <c r="CJ1518" s="26"/>
      <c r="CK1518" s="26"/>
      <c r="CL1518" s="26"/>
      <c r="CM1518" s="24"/>
      <c r="CN1518" s="26"/>
      <c r="CO1518" s="26"/>
      <c r="CP1518" s="26"/>
      <c r="CQ1518" s="24"/>
      <c r="CR1518" s="26"/>
      <c r="CS1518" s="26"/>
      <c r="CT1518" s="26"/>
      <c r="CU1518" s="24"/>
      <c r="CV1518" s="26"/>
      <c r="CW1518" s="26"/>
      <c r="CX1518" s="26"/>
      <c r="CY1518" s="46"/>
      <c r="CZ1518" s="28"/>
      <c r="DA1518" s="28"/>
      <c r="DB1518" s="35"/>
      <c r="DE1518" s="31">
        <f t="shared" si="146"/>
        <v>468741</v>
      </c>
    </row>
    <row r="1519" spans="1:109" ht="45" x14ac:dyDescent="0.25">
      <c r="A1519" s="18">
        <v>1938</v>
      </c>
      <c r="B1519" s="38" t="s">
        <v>1717</v>
      </c>
      <c r="C1519" s="33" t="s">
        <v>43</v>
      </c>
      <c r="D1519" s="40">
        <v>3</v>
      </c>
      <c r="E1519" s="22">
        <v>3</v>
      </c>
      <c r="F1519" s="22" t="s">
        <v>1473</v>
      </c>
      <c r="G1519" s="22" t="s">
        <v>1474</v>
      </c>
      <c r="H1519" s="22"/>
      <c r="I1519" s="22"/>
      <c r="J1519" s="22"/>
      <c r="K1519" s="22"/>
      <c r="L1519" s="23" t="s">
        <v>1688</v>
      </c>
      <c r="M1519" s="23"/>
      <c r="N1519" s="22" t="s">
        <v>124</v>
      </c>
      <c r="O1519" s="22"/>
      <c r="P1519" s="22"/>
      <c r="Q1519" s="22"/>
      <c r="R1519" s="24"/>
      <c r="S1519" s="24"/>
      <c r="T1519" s="24"/>
      <c r="U1519" s="24"/>
      <c r="V1519" s="24"/>
      <c r="W1519" s="24"/>
      <c r="X1519" s="26"/>
      <c r="Y1519" s="26"/>
      <c r="Z1519" s="26"/>
      <c r="AA1519" s="24"/>
      <c r="AB1519" s="24"/>
      <c r="AC1519" s="24"/>
      <c r="AD1519" s="24"/>
      <c r="AE1519" s="24"/>
      <c r="AF1519" s="24"/>
      <c r="AG1519" s="24"/>
      <c r="AH1519" s="24"/>
      <c r="AI1519" s="24"/>
      <c r="AJ1519" s="24"/>
      <c r="AK1519" s="24"/>
      <c r="AL1519" s="24"/>
      <c r="AM1519" s="24"/>
      <c r="AN1519" s="26"/>
      <c r="AO1519" s="26"/>
      <c r="AP1519" s="26"/>
      <c r="AQ1519" s="24"/>
      <c r="AR1519" s="26"/>
      <c r="AS1519" s="26"/>
      <c r="AT1519" s="26"/>
      <c r="AU1519" s="24"/>
      <c r="AV1519" s="24"/>
      <c r="AW1519" s="24"/>
      <c r="AX1519" s="24"/>
      <c r="AY1519" s="24"/>
      <c r="AZ1519" s="26"/>
      <c r="BA1519" s="26"/>
      <c r="BB1519" s="26"/>
      <c r="BC1519" s="24"/>
      <c r="BD1519" s="26"/>
      <c r="BE1519" s="26"/>
      <c r="BF1519" s="26"/>
      <c r="BG1519" s="24"/>
      <c r="BH1519" s="26">
        <v>421400</v>
      </c>
      <c r="BI1519" s="26">
        <v>80066</v>
      </c>
      <c r="BJ1519" s="26">
        <f t="shared" si="147"/>
        <v>501466</v>
      </c>
      <c r="BK1519" s="24"/>
      <c r="BL1519" s="26"/>
      <c r="BM1519" s="26"/>
      <c r="BN1519" s="26"/>
      <c r="BO1519" s="24"/>
      <c r="BP1519" s="26"/>
      <c r="BQ1519" s="26"/>
      <c r="BR1519" s="26"/>
      <c r="BS1519" s="24"/>
      <c r="BT1519" s="24"/>
      <c r="BU1519" s="24"/>
      <c r="BV1519" s="24"/>
      <c r="BW1519" s="24"/>
      <c r="BX1519" s="26">
        <f>VLOOKUP(A1519,'[5]instrumentacion (486)'!$A$1:$U$494,19,0)</f>
        <v>503500</v>
      </c>
      <c r="BY1519" s="26">
        <f>VLOOKUP(A1519,'[5]instrumentacion (486)'!$A$1:$U$494,20,0)</f>
        <v>95665</v>
      </c>
      <c r="BZ1519" s="26">
        <f t="shared" si="149"/>
        <v>599165</v>
      </c>
      <c r="CA1519" s="24"/>
      <c r="CB1519" s="26"/>
      <c r="CC1519" s="26"/>
      <c r="CD1519" s="26"/>
      <c r="CE1519" s="24"/>
      <c r="CF1519" s="26">
        <v>388000</v>
      </c>
      <c r="CG1519" s="26">
        <v>73720</v>
      </c>
      <c r="CH1519" s="26">
        <f t="shared" si="150"/>
        <v>461720</v>
      </c>
      <c r="CI1519" s="24"/>
      <c r="CJ1519" s="26"/>
      <c r="CK1519" s="26"/>
      <c r="CL1519" s="26"/>
      <c r="CM1519" s="24"/>
      <c r="CN1519" s="26"/>
      <c r="CO1519" s="26"/>
      <c r="CP1519" s="26"/>
      <c r="CQ1519" s="24"/>
      <c r="CR1519" s="26"/>
      <c r="CS1519" s="26"/>
      <c r="CT1519" s="26"/>
      <c r="CU1519" s="24"/>
      <c r="CV1519" s="26"/>
      <c r="CW1519" s="26"/>
      <c r="CX1519" s="26"/>
      <c r="CY1519" s="46"/>
      <c r="CZ1519" s="28"/>
      <c r="DA1519" s="28"/>
      <c r="DB1519" s="35"/>
      <c r="DE1519" s="31">
        <f t="shared" si="146"/>
        <v>501466</v>
      </c>
    </row>
    <row r="1520" spans="1:109" ht="45" x14ac:dyDescent="0.25">
      <c r="A1520" s="36">
        <v>1939</v>
      </c>
      <c r="B1520" s="39" t="s">
        <v>1718</v>
      </c>
      <c r="C1520" s="21" t="s">
        <v>43</v>
      </c>
      <c r="D1520" s="40">
        <v>2</v>
      </c>
      <c r="E1520" s="22">
        <v>2</v>
      </c>
      <c r="F1520" s="22" t="s">
        <v>1473</v>
      </c>
      <c r="G1520" s="22" t="s">
        <v>1474</v>
      </c>
      <c r="H1520" s="22"/>
      <c r="I1520" s="22"/>
      <c r="J1520" s="22"/>
      <c r="K1520" s="22"/>
      <c r="L1520" s="23" t="s">
        <v>1688</v>
      </c>
      <c r="M1520" s="23"/>
      <c r="N1520" s="22" t="s">
        <v>124</v>
      </c>
      <c r="O1520" s="22"/>
      <c r="P1520" s="22"/>
      <c r="Q1520" s="22"/>
      <c r="R1520" s="24"/>
      <c r="S1520" s="24"/>
      <c r="T1520" s="24"/>
      <c r="U1520" s="24"/>
      <c r="V1520" s="24"/>
      <c r="W1520" s="24"/>
      <c r="X1520" s="26"/>
      <c r="Y1520" s="26"/>
      <c r="Z1520" s="26"/>
      <c r="AA1520" s="24"/>
      <c r="AB1520" s="24"/>
      <c r="AC1520" s="24"/>
      <c r="AD1520" s="24"/>
      <c r="AE1520" s="24"/>
      <c r="AF1520" s="24"/>
      <c r="AG1520" s="24"/>
      <c r="AH1520" s="24"/>
      <c r="AI1520" s="24"/>
      <c r="AJ1520" s="24"/>
      <c r="AK1520" s="24"/>
      <c r="AL1520" s="24"/>
      <c r="AM1520" s="24"/>
      <c r="AN1520" s="26"/>
      <c r="AO1520" s="26"/>
      <c r="AP1520" s="26"/>
      <c r="AQ1520" s="24"/>
      <c r="AR1520" s="26"/>
      <c r="AS1520" s="26"/>
      <c r="AT1520" s="26"/>
      <c r="AU1520" s="24"/>
      <c r="AV1520" s="24"/>
      <c r="AW1520" s="24"/>
      <c r="AX1520" s="24"/>
      <c r="AY1520" s="24"/>
      <c r="AZ1520" s="26"/>
      <c r="BA1520" s="26"/>
      <c r="BB1520" s="26"/>
      <c r="BC1520" s="24"/>
      <c r="BD1520" s="26"/>
      <c r="BE1520" s="26"/>
      <c r="BF1520" s="26"/>
      <c r="BG1520" s="24"/>
      <c r="BH1520" s="26">
        <v>421400</v>
      </c>
      <c r="BI1520" s="26">
        <v>80066</v>
      </c>
      <c r="BJ1520" s="26">
        <f t="shared" si="147"/>
        <v>501466</v>
      </c>
      <c r="BK1520" s="24"/>
      <c r="BL1520" s="26"/>
      <c r="BM1520" s="26"/>
      <c r="BN1520" s="26"/>
      <c r="BO1520" s="24"/>
      <c r="BP1520" s="26"/>
      <c r="BQ1520" s="26"/>
      <c r="BR1520" s="26"/>
      <c r="BS1520" s="24"/>
      <c r="BT1520" s="24"/>
      <c r="BU1520" s="24"/>
      <c r="BV1520" s="24"/>
      <c r="BW1520" s="24"/>
      <c r="BX1520" s="26">
        <f>VLOOKUP(A1520,'[5]instrumentacion (486)'!$A$1:$U$494,19,0)</f>
        <v>503500</v>
      </c>
      <c r="BY1520" s="26">
        <f>VLOOKUP(A1520,'[5]instrumentacion (486)'!$A$1:$U$494,20,0)</f>
        <v>95665</v>
      </c>
      <c r="BZ1520" s="26">
        <f t="shared" si="149"/>
        <v>599165</v>
      </c>
      <c r="CA1520" s="24"/>
      <c r="CB1520" s="26"/>
      <c r="CC1520" s="26"/>
      <c r="CD1520" s="26"/>
      <c r="CE1520" s="24"/>
      <c r="CF1520" s="26">
        <v>388000</v>
      </c>
      <c r="CG1520" s="26">
        <v>73720</v>
      </c>
      <c r="CH1520" s="26">
        <f t="shared" si="150"/>
        <v>461720</v>
      </c>
      <c r="CI1520" s="24"/>
      <c r="CJ1520" s="26"/>
      <c r="CK1520" s="26"/>
      <c r="CL1520" s="26"/>
      <c r="CM1520" s="24"/>
      <c r="CN1520" s="26"/>
      <c r="CO1520" s="26"/>
      <c r="CP1520" s="26"/>
      <c r="CQ1520" s="24"/>
      <c r="CR1520" s="26"/>
      <c r="CS1520" s="26"/>
      <c r="CT1520" s="26"/>
      <c r="CU1520" s="24"/>
      <c r="CV1520" s="26"/>
      <c r="CW1520" s="26"/>
      <c r="CX1520" s="26"/>
      <c r="CY1520" s="46"/>
      <c r="CZ1520" s="28"/>
      <c r="DA1520" s="28"/>
      <c r="DB1520" s="35"/>
      <c r="DE1520" s="31">
        <f t="shared" si="146"/>
        <v>501466</v>
      </c>
    </row>
    <row r="1521" spans="1:109" ht="45" x14ac:dyDescent="0.25">
      <c r="A1521" s="18">
        <v>1940</v>
      </c>
      <c r="B1521" s="38" t="s">
        <v>1719</v>
      </c>
      <c r="C1521" s="33" t="s">
        <v>43</v>
      </c>
      <c r="D1521" s="40">
        <v>3</v>
      </c>
      <c r="E1521" s="22">
        <v>3</v>
      </c>
      <c r="F1521" s="22" t="s">
        <v>1473</v>
      </c>
      <c r="G1521" s="22" t="s">
        <v>1474</v>
      </c>
      <c r="H1521" s="22"/>
      <c r="I1521" s="22"/>
      <c r="J1521" s="22"/>
      <c r="K1521" s="22"/>
      <c r="L1521" s="23" t="s">
        <v>1688</v>
      </c>
      <c r="M1521" s="23"/>
      <c r="N1521" s="22" t="s">
        <v>124</v>
      </c>
      <c r="O1521" s="22"/>
      <c r="P1521" s="22"/>
      <c r="Q1521" s="22"/>
      <c r="R1521" s="24"/>
      <c r="S1521" s="24"/>
      <c r="T1521" s="24"/>
      <c r="U1521" s="24"/>
      <c r="V1521" s="24"/>
      <c r="W1521" s="24"/>
      <c r="X1521" s="26"/>
      <c r="Y1521" s="26"/>
      <c r="Z1521" s="26"/>
      <c r="AA1521" s="24"/>
      <c r="AB1521" s="24"/>
      <c r="AC1521" s="24"/>
      <c r="AD1521" s="24"/>
      <c r="AE1521" s="24"/>
      <c r="AF1521" s="24"/>
      <c r="AG1521" s="24"/>
      <c r="AH1521" s="24"/>
      <c r="AI1521" s="24"/>
      <c r="AJ1521" s="24"/>
      <c r="AK1521" s="24"/>
      <c r="AL1521" s="24"/>
      <c r="AM1521" s="24"/>
      <c r="AN1521" s="26"/>
      <c r="AO1521" s="26"/>
      <c r="AP1521" s="26"/>
      <c r="AQ1521" s="24"/>
      <c r="AR1521" s="26"/>
      <c r="AS1521" s="26"/>
      <c r="AT1521" s="26"/>
      <c r="AU1521" s="24"/>
      <c r="AV1521" s="24"/>
      <c r="AW1521" s="24"/>
      <c r="AX1521" s="24"/>
      <c r="AY1521" s="24"/>
      <c r="AZ1521" s="26"/>
      <c r="BA1521" s="26"/>
      <c r="BB1521" s="26"/>
      <c r="BC1521" s="24"/>
      <c r="BD1521" s="26"/>
      <c r="BE1521" s="26"/>
      <c r="BF1521" s="26"/>
      <c r="BG1521" s="24"/>
      <c r="BH1521" s="26">
        <v>456900</v>
      </c>
      <c r="BI1521" s="26">
        <v>86811</v>
      </c>
      <c r="BJ1521" s="26">
        <f t="shared" si="147"/>
        <v>543711</v>
      </c>
      <c r="BK1521" s="24"/>
      <c r="BL1521" s="26"/>
      <c r="BM1521" s="26"/>
      <c r="BN1521" s="26"/>
      <c r="BO1521" s="24"/>
      <c r="BP1521" s="26"/>
      <c r="BQ1521" s="26"/>
      <c r="BR1521" s="26"/>
      <c r="BS1521" s="24"/>
      <c r="BT1521" s="24"/>
      <c r="BU1521" s="24"/>
      <c r="BV1521" s="24"/>
      <c r="BW1521" s="24"/>
      <c r="BX1521" s="26">
        <f>VLOOKUP(A1521,'[5]instrumentacion (486)'!$A$1:$U$494,19,0)</f>
        <v>630800</v>
      </c>
      <c r="BY1521" s="26">
        <f>VLOOKUP(A1521,'[5]instrumentacion (486)'!$A$1:$U$494,20,0)</f>
        <v>119852</v>
      </c>
      <c r="BZ1521" s="26">
        <f t="shared" si="149"/>
        <v>750652</v>
      </c>
      <c r="CA1521" s="24"/>
      <c r="CB1521" s="26"/>
      <c r="CC1521" s="26"/>
      <c r="CD1521" s="26"/>
      <c r="CE1521" s="24"/>
      <c r="CF1521" s="26">
        <v>406000</v>
      </c>
      <c r="CG1521" s="26">
        <v>77140</v>
      </c>
      <c r="CH1521" s="26">
        <f t="shared" si="150"/>
        <v>483140</v>
      </c>
      <c r="CI1521" s="24"/>
      <c r="CJ1521" s="26"/>
      <c r="CK1521" s="26"/>
      <c r="CL1521" s="26"/>
      <c r="CM1521" s="24"/>
      <c r="CN1521" s="26"/>
      <c r="CO1521" s="26"/>
      <c r="CP1521" s="26"/>
      <c r="CQ1521" s="24"/>
      <c r="CR1521" s="26"/>
      <c r="CS1521" s="26"/>
      <c r="CT1521" s="26"/>
      <c r="CU1521" s="24"/>
      <c r="CV1521" s="26"/>
      <c r="CW1521" s="26"/>
      <c r="CX1521" s="26"/>
      <c r="CY1521" s="46"/>
      <c r="CZ1521" s="28"/>
      <c r="DA1521" s="28"/>
      <c r="DB1521" s="35"/>
      <c r="DE1521" s="31">
        <f t="shared" si="146"/>
        <v>543711</v>
      </c>
    </row>
    <row r="1522" spans="1:109" ht="45" x14ac:dyDescent="0.25">
      <c r="A1522" s="18">
        <v>1941</v>
      </c>
      <c r="B1522" s="38" t="s">
        <v>1720</v>
      </c>
      <c r="C1522" s="33" t="s">
        <v>43</v>
      </c>
      <c r="D1522" s="40">
        <v>2</v>
      </c>
      <c r="E1522" s="22">
        <v>2</v>
      </c>
      <c r="F1522" s="22" t="s">
        <v>1473</v>
      </c>
      <c r="G1522" s="22" t="s">
        <v>1474</v>
      </c>
      <c r="H1522" s="22"/>
      <c r="I1522" s="22"/>
      <c r="J1522" s="22"/>
      <c r="K1522" s="22"/>
      <c r="L1522" s="23" t="s">
        <v>1688</v>
      </c>
      <c r="M1522" s="23"/>
      <c r="N1522" s="22" t="s">
        <v>124</v>
      </c>
      <c r="O1522" s="22"/>
      <c r="P1522" s="22"/>
      <c r="Q1522" s="22"/>
      <c r="R1522" s="24"/>
      <c r="S1522" s="24"/>
      <c r="T1522" s="24"/>
      <c r="U1522" s="24"/>
      <c r="V1522" s="24"/>
      <c r="W1522" s="24"/>
      <c r="X1522" s="26"/>
      <c r="Y1522" s="26"/>
      <c r="Z1522" s="26"/>
      <c r="AA1522" s="24"/>
      <c r="AB1522" s="24"/>
      <c r="AC1522" s="24"/>
      <c r="AD1522" s="24"/>
      <c r="AE1522" s="24"/>
      <c r="AF1522" s="24"/>
      <c r="AG1522" s="24"/>
      <c r="AH1522" s="24"/>
      <c r="AI1522" s="24"/>
      <c r="AJ1522" s="24"/>
      <c r="AK1522" s="24"/>
      <c r="AL1522" s="24"/>
      <c r="AM1522" s="24"/>
      <c r="AN1522" s="26"/>
      <c r="AO1522" s="26"/>
      <c r="AP1522" s="26"/>
      <c r="AQ1522" s="24"/>
      <c r="AR1522" s="26"/>
      <c r="AS1522" s="26"/>
      <c r="AT1522" s="26"/>
      <c r="AU1522" s="24"/>
      <c r="AV1522" s="24"/>
      <c r="AW1522" s="24"/>
      <c r="AX1522" s="24"/>
      <c r="AY1522" s="24"/>
      <c r="AZ1522" s="26"/>
      <c r="BA1522" s="26"/>
      <c r="BB1522" s="26"/>
      <c r="BC1522" s="24"/>
      <c r="BD1522" s="26"/>
      <c r="BE1522" s="26"/>
      <c r="BF1522" s="26"/>
      <c r="BG1522" s="24"/>
      <c r="BH1522" s="26">
        <v>393900</v>
      </c>
      <c r="BI1522" s="26">
        <v>74841</v>
      </c>
      <c r="BJ1522" s="26">
        <f t="shared" si="147"/>
        <v>468741</v>
      </c>
      <c r="BK1522" s="24"/>
      <c r="BL1522" s="26"/>
      <c r="BM1522" s="26"/>
      <c r="BN1522" s="26"/>
      <c r="BO1522" s="24"/>
      <c r="BP1522" s="26"/>
      <c r="BQ1522" s="26"/>
      <c r="BR1522" s="26"/>
      <c r="BS1522" s="24"/>
      <c r="BT1522" s="24"/>
      <c r="BU1522" s="24"/>
      <c r="BV1522" s="24"/>
      <c r="BW1522" s="24"/>
      <c r="BX1522" s="26">
        <f>VLOOKUP(A1522,'[5]instrumentacion (486)'!$A$1:$U$494,19,0)</f>
        <v>503500</v>
      </c>
      <c r="BY1522" s="26">
        <f>VLOOKUP(A1522,'[5]instrumentacion (486)'!$A$1:$U$494,20,0)</f>
        <v>95665</v>
      </c>
      <c r="BZ1522" s="26">
        <f t="shared" si="149"/>
        <v>599165</v>
      </c>
      <c r="CA1522" s="24"/>
      <c r="CB1522" s="26"/>
      <c r="CC1522" s="26"/>
      <c r="CD1522" s="26"/>
      <c r="CE1522" s="24"/>
      <c r="CF1522" s="26">
        <v>388000</v>
      </c>
      <c r="CG1522" s="26">
        <v>73720</v>
      </c>
      <c r="CH1522" s="26">
        <f t="shared" si="150"/>
        <v>461720</v>
      </c>
      <c r="CI1522" s="24"/>
      <c r="CJ1522" s="26"/>
      <c r="CK1522" s="26"/>
      <c r="CL1522" s="26"/>
      <c r="CM1522" s="24"/>
      <c r="CN1522" s="26"/>
      <c r="CO1522" s="26"/>
      <c r="CP1522" s="26"/>
      <c r="CQ1522" s="24"/>
      <c r="CR1522" s="26"/>
      <c r="CS1522" s="26"/>
      <c r="CT1522" s="26"/>
      <c r="CU1522" s="24"/>
      <c r="CV1522" s="26"/>
      <c r="CW1522" s="26"/>
      <c r="CX1522" s="26"/>
      <c r="CY1522" s="46"/>
      <c r="CZ1522" s="28"/>
      <c r="DA1522" s="28"/>
      <c r="DB1522" s="35"/>
      <c r="DE1522" s="31">
        <f t="shared" si="146"/>
        <v>468741</v>
      </c>
    </row>
    <row r="1523" spans="1:109" ht="45" x14ac:dyDescent="0.25">
      <c r="A1523" s="36">
        <v>1942</v>
      </c>
      <c r="B1523" s="38" t="s">
        <v>1721</v>
      </c>
      <c r="C1523" s="33" t="s">
        <v>43</v>
      </c>
      <c r="D1523" s="40">
        <v>2</v>
      </c>
      <c r="E1523" s="22">
        <v>2</v>
      </c>
      <c r="F1523" s="22" t="s">
        <v>1473</v>
      </c>
      <c r="G1523" s="22" t="s">
        <v>1474</v>
      </c>
      <c r="H1523" s="22"/>
      <c r="I1523" s="22"/>
      <c r="J1523" s="22"/>
      <c r="K1523" s="22"/>
      <c r="L1523" s="23" t="s">
        <v>1688</v>
      </c>
      <c r="M1523" s="23"/>
      <c r="N1523" s="22" t="s">
        <v>124</v>
      </c>
      <c r="O1523" s="22"/>
      <c r="P1523" s="22"/>
      <c r="Q1523" s="22"/>
      <c r="R1523" s="24"/>
      <c r="S1523" s="24"/>
      <c r="T1523" s="24"/>
      <c r="U1523" s="24"/>
      <c r="V1523" s="24"/>
      <c r="W1523" s="24"/>
      <c r="X1523" s="26"/>
      <c r="Y1523" s="26"/>
      <c r="Z1523" s="26"/>
      <c r="AA1523" s="24"/>
      <c r="AB1523" s="24"/>
      <c r="AC1523" s="24"/>
      <c r="AD1523" s="24"/>
      <c r="AE1523" s="24"/>
      <c r="AF1523" s="24"/>
      <c r="AG1523" s="24"/>
      <c r="AH1523" s="24"/>
      <c r="AI1523" s="24"/>
      <c r="AJ1523" s="24"/>
      <c r="AK1523" s="24"/>
      <c r="AL1523" s="24"/>
      <c r="AM1523" s="24"/>
      <c r="AN1523" s="26"/>
      <c r="AO1523" s="26"/>
      <c r="AP1523" s="26"/>
      <c r="AQ1523" s="24"/>
      <c r="AR1523" s="26"/>
      <c r="AS1523" s="26"/>
      <c r="AT1523" s="26"/>
      <c r="AU1523" s="24"/>
      <c r="AV1523" s="24"/>
      <c r="AW1523" s="24"/>
      <c r="AX1523" s="24"/>
      <c r="AY1523" s="24"/>
      <c r="AZ1523" s="26"/>
      <c r="BA1523" s="26"/>
      <c r="BB1523" s="26"/>
      <c r="BC1523" s="24"/>
      <c r="BD1523" s="26"/>
      <c r="BE1523" s="26"/>
      <c r="BF1523" s="26"/>
      <c r="BG1523" s="24"/>
      <c r="BH1523" s="26">
        <v>421400</v>
      </c>
      <c r="BI1523" s="26">
        <v>80066</v>
      </c>
      <c r="BJ1523" s="26">
        <f t="shared" si="147"/>
        <v>501466</v>
      </c>
      <c r="BK1523" s="24"/>
      <c r="BL1523" s="26"/>
      <c r="BM1523" s="26"/>
      <c r="BN1523" s="26"/>
      <c r="BO1523" s="24"/>
      <c r="BP1523" s="26"/>
      <c r="BQ1523" s="26"/>
      <c r="BR1523" s="26"/>
      <c r="BS1523" s="24"/>
      <c r="BT1523" s="24"/>
      <c r="BU1523" s="24"/>
      <c r="BV1523" s="24"/>
      <c r="BW1523" s="24"/>
      <c r="BX1523" s="26">
        <f>VLOOKUP(A1523,'[5]instrumentacion (486)'!$A$1:$U$494,19,0)</f>
        <v>503500</v>
      </c>
      <c r="BY1523" s="26">
        <f>VLOOKUP(A1523,'[5]instrumentacion (486)'!$A$1:$U$494,20,0)</f>
        <v>95665</v>
      </c>
      <c r="BZ1523" s="26">
        <f t="shared" si="149"/>
        <v>599165</v>
      </c>
      <c r="CA1523" s="24"/>
      <c r="CB1523" s="26"/>
      <c r="CC1523" s="26"/>
      <c r="CD1523" s="26"/>
      <c r="CE1523" s="24"/>
      <c r="CF1523" s="26">
        <v>388000</v>
      </c>
      <c r="CG1523" s="26">
        <v>73720</v>
      </c>
      <c r="CH1523" s="26">
        <f t="shared" si="150"/>
        <v>461720</v>
      </c>
      <c r="CI1523" s="24"/>
      <c r="CJ1523" s="26"/>
      <c r="CK1523" s="26"/>
      <c r="CL1523" s="26"/>
      <c r="CM1523" s="24"/>
      <c r="CN1523" s="26"/>
      <c r="CO1523" s="26"/>
      <c r="CP1523" s="26"/>
      <c r="CQ1523" s="24"/>
      <c r="CR1523" s="26"/>
      <c r="CS1523" s="26"/>
      <c r="CT1523" s="26"/>
      <c r="CU1523" s="24"/>
      <c r="CV1523" s="26"/>
      <c r="CW1523" s="26"/>
      <c r="CX1523" s="26"/>
      <c r="CY1523" s="46"/>
      <c r="CZ1523" s="28"/>
      <c r="DA1523" s="28"/>
      <c r="DB1523" s="35"/>
      <c r="DE1523" s="31">
        <f t="shared" si="146"/>
        <v>501466</v>
      </c>
    </row>
    <row r="1524" spans="1:109" ht="45" x14ac:dyDescent="0.25">
      <c r="A1524" s="18">
        <v>1943</v>
      </c>
      <c r="B1524" s="39" t="s">
        <v>1722</v>
      </c>
      <c r="C1524" s="21" t="s">
        <v>43</v>
      </c>
      <c r="D1524" s="40">
        <v>12</v>
      </c>
      <c r="E1524" s="22">
        <v>12</v>
      </c>
      <c r="F1524" s="22" t="s">
        <v>1473</v>
      </c>
      <c r="G1524" s="22" t="s">
        <v>1474</v>
      </c>
      <c r="H1524" s="22"/>
      <c r="I1524" s="22"/>
      <c r="J1524" s="22"/>
      <c r="K1524" s="22"/>
      <c r="L1524" s="23" t="s">
        <v>1688</v>
      </c>
      <c r="M1524" s="23"/>
      <c r="N1524" s="22" t="s">
        <v>124</v>
      </c>
      <c r="O1524" s="22"/>
      <c r="P1524" s="22"/>
      <c r="Q1524" s="22"/>
      <c r="R1524" s="24"/>
      <c r="S1524" s="24"/>
      <c r="T1524" s="24"/>
      <c r="U1524" s="24"/>
      <c r="V1524" s="24"/>
      <c r="W1524" s="24"/>
      <c r="X1524" s="26"/>
      <c r="Y1524" s="26"/>
      <c r="Z1524" s="26"/>
      <c r="AA1524" s="24"/>
      <c r="AB1524" s="24"/>
      <c r="AC1524" s="24"/>
      <c r="AD1524" s="24"/>
      <c r="AE1524" s="24"/>
      <c r="AF1524" s="24"/>
      <c r="AG1524" s="24"/>
      <c r="AH1524" s="24"/>
      <c r="AI1524" s="24"/>
      <c r="AJ1524" s="24"/>
      <c r="AK1524" s="24"/>
      <c r="AL1524" s="24"/>
      <c r="AM1524" s="24"/>
      <c r="AN1524" s="26"/>
      <c r="AO1524" s="26"/>
      <c r="AP1524" s="26"/>
      <c r="AQ1524" s="24"/>
      <c r="AR1524" s="26"/>
      <c r="AS1524" s="26"/>
      <c r="AT1524" s="26"/>
      <c r="AU1524" s="24"/>
      <c r="AV1524" s="24"/>
      <c r="AW1524" s="24"/>
      <c r="AX1524" s="24"/>
      <c r="AY1524" s="24"/>
      <c r="AZ1524" s="26"/>
      <c r="BA1524" s="26"/>
      <c r="BB1524" s="26"/>
      <c r="BC1524" s="24"/>
      <c r="BD1524" s="26"/>
      <c r="BE1524" s="26"/>
      <c r="BF1524" s="26"/>
      <c r="BG1524" s="24"/>
      <c r="BH1524" s="26">
        <v>393900</v>
      </c>
      <c r="BI1524" s="26">
        <v>74841</v>
      </c>
      <c r="BJ1524" s="26">
        <f t="shared" si="147"/>
        <v>468741</v>
      </c>
      <c r="BK1524" s="24"/>
      <c r="BL1524" s="26"/>
      <c r="BM1524" s="26"/>
      <c r="BN1524" s="26"/>
      <c r="BO1524" s="24"/>
      <c r="BP1524" s="26"/>
      <c r="BQ1524" s="26"/>
      <c r="BR1524" s="26"/>
      <c r="BS1524" s="24"/>
      <c r="BT1524" s="24"/>
      <c r="BU1524" s="24"/>
      <c r="BV1524" s="24"/>
      <c r="BW1524" s="24"/>
      <c r="BX1524" s="26">
        <f>VLOOKUP(A1524,'[5]instrumentacion (486)'!$A$1:$U$494,19,0)</f>
        <v>1425000</v>
      </c>
      <c r="BY1524" s="26">
        <f>VLOOKUP(A1524,'[5]instrumentacion (486)'!$A$1:$U$494,20,0)</f>
        <v>270750</v>
      </c>
      <c r="BZ1524" s="26">
        <f t="shared" si="149"/>
        <v>1695750</v>
      </c>
      <c r="CA1524" s="24"/>
      <c r="CB1524" s="26"/>
      <c r="CC1524" s="26"/>
      <c r="CD1524" s="26"/>
      <c r="CE1524" s="24"/>
      <c r="CF1524" s="26">
        <v>388000</v>
      </c>
      <c r="CG1524" s="26">
        <v>73720</v>
      </c>
      <c r="CH1524" s="26">
        <f t="shared" si="150"/>
        <v>461720</v>
      </c>
      <c r="CI1524" s="24"/>
      <c r="CJ1524" s="26"/>
      <c r="CK1524" s="26"/>
      <c r="CL1524" s="26"/>
      <c r="CM1524" s="24"/>
      <c r="CN1524" s="26"/>
      <c r="CO1524" s="26"/>
      <c r="CP1524" s="26"/>
      <c r="CQ1524" s="24"/>
      <c r="CR1524" s="26"/>
      <c r="CS1524" s="26"/>
      <c r="CT1524" s="26"/>
      <c r="CU1524" s="24"/>
      <c r="CV1524" s="26"/>
      <c r="CW1524" s="26"/>
      <c r="CX1524" s="26"/>
      <c r="CY1524" s="46"/>
      <c r="CZ1524" s="28"/>
      <c r="DA1524" s="28"/>
      <c r="DB1524" s="35"/>
      <c r="DE1524" s="31">
        <f t="shared" si="146"/>
        <v>468741</v>
      </c>
    </row>
    <row r="1525" spans="1:109" ht="45" x14ac:dyDescent="0.25">
      <c r="A1525" s="18">
        <v>1944</v>
      </c>
      <c r="B1525" s="32" t="s">
        <v>1723</v>
      </c>
      <c r="C1525" s="33" t="s">
        <v>43</v>
      </c>
      <c r="D1525" s="40">
        <v>5</v>
      </c>
      <c r="E1525" s="22">
        <v>5</v>
      </c>
      <c r="F1525" s="22" t="s">
        <v>1473</v>
      </c>
      <c r="G1525" s="22" t="s">
        <v>1474</v>
      </c>
      <c r="H1525" s="22"/>
      <c r="I1525" s="22"/>
      <c r="J1525" s="22"/>
      <c r="K1525" s="22"/>
      <c r="L1525" s="23" t="s">
        <v>1688</v>
      </c>
      <c r="M1525" s="23"/>
      <c r="N1525" s="22" t="s">
        <v>124</v>
      </c>
      <c r="O1525" s="22"/>
      <c r="P1525" s="22"/>
      <c r="Q1525" s="22"/>
      <c r="R1525" s="24"/>
      <c r="S1525" s="24"/>
      <c r="T1525" s="24"/>
      <c r="U1525" s="24"/>
      <c r="V1525" s="24"/>
      <c r="W1525" s="24"/>
      <c r="X1525" s="26"/>
      <c r="Y1525" s="26"/>
      <c r="Z1525" s="26"/>
      <c r="AA1525" s="24"/>
      <c r="AB1525" s="24"/>
      <c r="AC1525" s="24"/>
      <c r="AD1525" s="24"/>
      <c r="AE1525" s="24"/>
      <c r="AF1525" s="24"/>
      <c r="AG1525" s="24"/>
      <c r="AH1525" s="24"/>
      <c r="AI1525" s="24"/>
      <c r="AJ1525" s="24"/>
      <c r="AK1525" s="24"/>
      <c r="AL1525" s="24"/>
      <c r="AM1525" s="24"/>
      <c r="AN1525" s="26"/>
      <c r="AO1525" s="26"/>
      <c r="AP1525" s="26"/>
      <c r="AQ1525" s="24"/>
      <c r="AR1525" s="26"/>
      <c r="AS1525" s="26"/>
      <c r="AT1525" s="26"/>
      <c r="AU1525" s="24"/>
      <c r="AV1525" s="24"/>
      <c r="AW1525" s="24"/>
      <c r="AX1525" s="24"/>
      <c r="AY1525" s="24"/>
      <c r="AZ1525" s="26"/>
      <c r="BA1525" s="26"/>
      <c r="BB1525" s="26"/>
      <c r="BC1525" s="24"/>
      <c r="BD1525" s="26"/>
      <c r="BE1525" s="26"/>
      <c r="BF1525" s="26"/>
      <c r="BG1525" s="24"/>
      <c r="BH1525" s="26">
        <v>663200</v>
      </c>
      <c r="BI1525" s="26">
        <v>126008</v>
      </c>
      <c r="BJ1525" s="26">
        <f t="shared" si="147"/>
        <v>789208</v>
      </c>
      <c r="BK1525" s="24"/>
      <c r="BL1525" s="26"/>
      <c r="BM1525" s="26"/>
      <c r="BN1525" s="26"/>
      <c r="BO1525" s="24"/>
      <c r="BP1525" s="26"/>
      <c r="BQ1525" s="26"/>
      <c r="BR1525" s="26"/>
      <c r="BS1525" s="24"/>
      <c r="BT1525" s="24"/>
      <c r="BU1525" s="24"/>
      <c r="BV1525" s="24"/>
      <c r="BW1525" s="24"/>
      <c r="BX1525" s="26">
        <f>VLOOKUP(A1525,'[5]instrumentacion (486)'!$A$1:$U$494,19,0)</f>
        <v>1425000</v>
      </c>
      <c r="BY1525" s="26">
        <f>VLOOKUP(A1525,'[5]instrumentacion (486)'!$A$1:$U$494,20,0)</f>
        <v>270750</v>
      </c>
      <c r="BZ1525" s="26">
        <f t="shared" si="149"/>
        <v>1695750</v>
      </c>
      <c r="CA1525" s="24"/>
      <c r="CB1525" s="26"/>
      <c r="CC1525" s="26"/>
      <c r="CD1525" s="26"/>
      <c r="CE1525" s="24"/>
      <c r="CF1525" s="26">
        <v>299000</v>
      </c>
      <c r="CG1525" s="26">
        <v>56810</v>
      </c>
      <c r="CH1525" s="26">
        <f t="shared" si="150"/>
        <v>355810</v>
      </c>
      <c r="CI1525" s="24"/>
      <c r="CJ1525" s="26"/>
      <c r="CK1525" s="26"/>
      <c r="CL1525" s="26"/>
      <c r="CM1525" s="24"/>
      <c r="CN1525" s="26"/>
      <c r="CO1525" s="26"/>
      <c r="CP1525" s="26"/>
      <c r="CQ1525" s="24"/>
      <c r="CR1525" s="26"/>
      <c r="CS1525" s="26"/>
      <c r="CT1525" s="26"/>
      <c r="CU1525" s="24"/>
      <c r="CV1525" s="26"/>
      <c r="CW1525" s="26"/>
      <c r="CX1525" s="26"/>
      <c r="CY1525" s="46"/>
      <c r="CZ1525" s="28"/>
      <c r="DA1525" s="28"/>
      <c r="DB1525" s="35"/>
      <c r="DE1525" s="31">
        <f t="shared" si="146"/>
        <v>789208</v>
      </c>
    </row>
    <row r="1526" spans="1:109" ht="45" x14ac:dyDescent="0.25">
      <c r="A1526" s="36">
        <v>1945</v>
      </c>
      <c r="B1526" s="39" t="s">
        <v>1724</v>
      </c>
      <c r="C1526" s="21" t="s">
        <v>43</v>
      </c>
      <c r="D1526" s="40">
        <v>10</v>
      </c>
      <c r="E1526" s="22">
        <v>10</v>
      </c>
      <c r="F1526" s="22" t="s">
        <v>1473</v>
      </c>
      <c r="G1526" s="22" t="s">
        <v>1474</v>
      </c>
      <c r="H1526" s="22"/>
      <c r="I1526" s="22"/>
      <c r="J1526" s="22"/>
      <c r="K1526" s="22"/>
      <c r="L1526" s="23" t="s">
        <v>1688</v>
      </c>
      <c r="M1526" s="23"/>
      <c r="N1526" s="22" t="s">
        <v>124</v>
      </c>
      <c r="O1526" s="22"/>
      <c r="P1526" s="22"/>
      <c r="Q1526" s="22"/>
      <c r="R1526" s="24"/>
      <c r="S1526" s="24"/>
      <c r="T1526" s="24"/>
      <c r="U1526" s="24"/>
      <c r="V1526" s="24"/>
      <c r="W1526" s="24"/>
      <c r="X1526" s="26"/>
      <c r="Y1526" s="26"/>
      <c r="Z1526" s="26"/>
      <c r="AA1526" s="24"/>
      <c r="AB1526" s="24"/>
      <c r="AC1526" s="24"/>
      <c r="AD1526" s="24"/>
      <c r="AE1526" s="24"/>
      <c r="AF1526" s="24"/>
      <c r="AG1526" s="24"/>
      <c r="AH1526" s="24"/>
      <c r="AI1526" s="24"/>
      <c r="AJ1526" s="24"/>
      <c r="AK1526" s="24"/>
      <c r="AL1526" s="24"/>
      <c r="AM1526" s="24"/>
      <c r="AN1526" s="26"/>
      <c r="AO1526" s="26"/>
      <c r="AP1526" s="26"/>
      <c r="AQ1526" s="24"/>
      <c r="AR1526" s="26"/>
      <c r="AS1526" s="26"/>
      <c r="AT1526" s="26"/>
      <c r="AU1526" s="24"/>
      <c r="AV1526" s="24"/>
      <c r="AW1526" s="24"/>
      <c r="AX1526" s="24"/>
      <c r="AY1526" s="24"/>
      <c r="AZ1526" s="26"/>
      <c r="BA1526" s="26"/>
      <c r="BB1526" s="26"/>
      <c r="BC1526" s="24"/>
      <c r="BD1526" s="26"/>
      <c r="BE1526" s="26"/>
      <c r="BF1526" s="26"/>
      <c r="BG1526" s="24"/>
      <c r="BH1526" s="26">
        <v>393900</v>
      </c>
      <c r="BI1526" s="26">
        <v>74841</v>
      </c>
      <c r="BJ1526" s="26">
        <f t="shared" si="147"/>
        <v>468741</v>
      </c>
      <c r="BK1526" s="24"/>
      <c r="BL1526" s="26"/>
      <c r="BM1526" s="26"/>
      <c r="BN1526" s="26"/>
      <c r="BO1526" s="24"/>
      <c r="BP1526" s="26"/>
      <c r="BQ1526" s="26"/>
      <c r="BR1526" s="26"/>
      <c r="BS1526" s="24"/>
      <c r="BT1526" s="24"/>
      <c r="BU1526" s="24"/>
      <c r="BV1526" s="24"/>
      <c r="BW1526" s="24"/>
      <c r="BX1526" s="26"/>
      <c r="BY1526" s="26"/>
      <c r="BZ1526" s="26"/>
      <c r="CA1526" s="24"/>
      <c r="CB1526" s="26"/>
      <c r="CC1526" s="26"/>
      <c r="CD1526" s="26"/>
      <c r="CE1526" s="24"/>
      <c r="CF1526" s="26">
        <v>388000</v>
      </c>
      <c r="CG1526" s="26">
        <v>73720</v>
      </c>
      <c r="CH1526" s="26">
        <f t="shared" si="150"/>
        <v>461720</v>
      </c>
      <c r="CI1526" s="24"/>
      <c r="CJ1526" s="26"/>
      <c r="CK1526" s="26"/>
      <c r="CL1526" s="26"/>
      <c r="CM1526" s="24"/>
      <c r="CN1526" s="26"/>
      <c r="CO1526" s="26"/>
      <c r="CP1526" s="26"/>
      <c r="CQ1526" s="24"/>
      <c r="CR1526" s="26"/>
      <c r="CS1526" s="26"/>
      <c r="CT1526" s="26"/>
      <c r="CU1526" s="24"/>
      <c r="CV1526" s="26"/>
      <c r="CW1526" s="26"/>
      <c r="CX1526" s="26"/>
      <c r="CY1526" s="46"/>
      <c r="CZ1526" s="28"/>
      <c r="DA1526" s="28"/>
      <c r="DB1526" s="35"/>
      <c r="DE1526" s="31">
        <f t="shared" si="146"/>
        <v>465230.5</v>
      </c>
    </row>
    <row r="1527" spans="1:109" x14ac:dyDescent="0.25">
      <c r="A1527" s="18">
        <v>1959</v>
      </c>
      <c r="B1527" s="38" t="s">
        <v>1725</v>
      </c>
      <c r="C1527" s="33" t="s">
        <v>43</v>
      </c>
      <c r="D1527" s="40">
        <v>1</v>
      </c>
      <c r="E1527" s="22">
        <v>1</v>
      </c>
      <c r="F1527" s="22" t="s">
        <v>1473</v>
      </c>
      <c r="G1527" s="22" t="s">
        <v>1474</v>
      </c>
      <c r="H1527" s="22"/>
      <c r="I1527" s="22"/>
      <c r="J1527" s="22"/>
      <c r="K1527" s="22"/>
      <c r="L1527" s="23"/>
      <c r="M1527" s="23"/>
      <c r="N1527" s="22"/>
      <c r="O1527" s="22"/>
      <c r="P1527" s="22"/>
      <c r="Q1527" s="22"/>
      <c r="R1527" s="24"/>
      <c r="S1527" s="24"/>
      <c r="T1527" s="24"/>
      <c r="U1527" s="24"/>
      <c r="V1527" s="24"/>
      <c r="W1527" s="24"/>
      <c r="X1527" s="26">
        <f>VLOOKUP(A1527,'[12]instrumentacion (486)'!$A$1:$V$494,20,0)</f>
        <v>235830</v>
      </c>
      <c r="Y1527" s="26">
        <f>VLOOKUP(A1527,'[12]instrumentacion (486)'!$A$1:$V$488,21,0)</f>
        <v>44807.7</v>
      </c>
      <c r="Z1527" s="26">
        <f t="shared" ref="Z1527:Z1535" si="151">+X1527+Y1527</f>
        <v>280637.7</v>
      </c>
      <c r="AA1527" s="24"/>
      <c r="AB1527" s="24"/>
      <c r="AC1527" s="24"/>
      <c r="AD1527" s="24"/>
      <c r="AE1527" s="24"/>
      <c r="AF1527" s="24"/>
      <c r="AG1527" s="24"/>
      <c r="AH1527" s="24"/>
      <c r="AI1527" s="24"/>
      <c r="AJ1527" s="24"/>
      <c r="AK1527" s="24"/>
      <c r="AL1527" s="24"/>
      <c r="AM1527" s="24"/>
      <c r="AN1527" s="26"/>
      <c r="AO1527" s="26"/>
      <c r="AP1527" s="26"/>
      <c r="AQ1527" s="24"/>
      <c r="AR1527" s="26"/>
      <c r="AS1527" s="26"/>
      <c r="AT1527" s="26"/>
      <c r="AU1527" s="24"/>
      <c r="AV1527" s="24"/>
      <c r="AW1527" s="24"/>
      <c r="AX1527" s="24"/>
      <c r="AY1527" s="24"/>
      <c r="AZ1527" s="26"/>
      <c r="BA1527" s="26"/>
      <c r="BB1527" s="26"/>
      <c r="BC1527" s="24"/>
      <c r="BD1527" s="26"/>
      <c r="BE1527" s="26"/>
      <c r="BF1527" s="26"/>
      <c r="BG1527" s="24"/>
      <c r="BH1527" s="26"/>
      <c r="BI1527" s="26"/>
      <c r="BJ1527" s="26"/>
      <c r="BK1527" s="24"/>
      <c r="BL1527" s="26"/>
      <c r="BM1527" s="26"/>
      <c r="BN1527" s="26"/>
      <c r="BO1527" s="24"/>
      <c r="BP1527" s="26"/>
      <c r="BQ1527" s="26"/>
      <c r="BR1527" s="26"/>
      <c r="BS1527" s="24"/>
      <c r="BT1527" s="24"/>
      <c r="BU1527" s="24"/>
      <c r="BV1527" s="24"/>
      <c r="BW1527" s="24"/>
      <c r="BX1527" s="26"/>
      <c r="BY1527" s="26"/>
      <c r="BZ1527" s="26"/>
      <c r="CA1527" s="24"/>
      <c r="CB1527" s="26"/>
      <c r="CC1527" s="26"/>
      <c r="CD1527" s="26"/>
      <c r="CE1527" s="24"/>
      <c r="CF1527" s="26"/>
      <c r="CG1527" s="26"/>
      <c r="CH1527" s="26"/>
      <c r="CI1527" s="24"/>
      <c r="CJ1527" s="26"/>
      <c r="CK1527" s="26"/>
      <c r="CL1527" s="26"/>
      <c r="CM1527" s="24"/>
      <c r="CN1527" s="26"/>
      <c r="CO1527" s="26"/>
      <c r="CP1527" s="26"/>
      <c r="CQ1527" s="24"/>
      <c r="CR1527" s="26"/>
      <c r="CS1527" s="26"/>
      <c r="CT1527" s="26"/>
      <c r="CU1527" s="24"/>
      <c r="CV1527" s="26">
        <f>VLOOKUP(A1527,'[13]instrumentacion (486)'!$A$1:$V$494,19,0)</f>
        <v>46645</v>
      </c>
      <c r="CW1527" s="26">
        <f>VLOOKUP(A1527,'[13]instrumentacion (486)'!$A$1:$V$494,20,0)</f>
        <v>235830</v>
      </c>
      <c r="CX1527" s="26">
        <f t="shared" ref="CX1527:CX1535" si="152">+CV1527+CW1527</f>
        <v>282475</v>
      </c>
      <c r="CY1527" s="46"/>
      <c r="CZ1527" s="28"/>
      <c r="DA1527" s="28"/>
      <c r="DB1527" s="35"/>
      <c r="DE1527" s="31">
        <f t="shared" si="146"/>
        <v>281556.34999999998</v>
      </c>
    </row>
    <row r="1528" spans="1:109" x14ac:dyDescent="0.25">
      <c r="A1528" s="36">
        <v>1960</v>
      </c>
      <c r="B1528" s="38" t="s">
        <v>1726</v>
      </c>
      <c r="C1528" s="33" t="s">
        <v>43</v>
      </c>
      <c r="D1528" s="40">
        <v>1</v>
      </c>
      <c r="E1528" s="22">
        <v>1</v>
      </c>
      <c r="F1528" s="22" t="s">
        <v>1473</v>
      </c>
      <c r="G1528" s="22" t="s">
        <v>1474</v>
      </c>
      <c r="H1528" s="22"/>
      <c r="I1528" s="22"/>
      <c r="J1528" s="22"/>
      <c r="K1528" s="22"/>
      <c r="L1528" s="23"/>
      <c r="M1528" s="23"/>
      <c r="N1528" s="22"/>
      <c r="O1528" s="22"/>
      <c r="P1528" s="22"/>
      <c r="Q1528" s="22"/>
      <c r="R1528" s="24"/>
      <c r="S1528" s="24"/>
      <c r="T1528" s="24"/>
      <c r="U1528" s="24"/>
      <c r="V1528" s="24"/>
      <c r="W1528" s="24"/>
      <c r="X1528" s="26">
        <f>VLOOKUP(A1528,'[12]instrumentacion (486)'!$A$1:$V$494,20,0)</f>
        <v>288330</v>
      </c>
      <c r="Y1528" s="26">
        <f>VLOOKUP(A1528,'[12]instrumentacion (486)'!$A$1:$V$488,21,0)</f>
        <v>54782.7</v>
      </c>
      <c r="Z1528" s="26">
        <f t="shared" si="151"/>
        <v>343112.7</v>
      </c>
      <c r="AA1528" s="24"/>
      <c r="AB1528" s="24"/>
      <c r="AC1528" s="24"/>
      <c r="AD1528" s="24"/>
      <c r="AE1528" s="24"/>
      <c r="AF1528" s="24"/>
      <c r="AG1528" s="24"/>
      <c r="AH1528" s="24"/>
      <c r="AI1528" s="24"/>
      <c r="AJ1528" s="24"/>
      <c r="AK1528" s="24"/>
      <c r="AL1528" s="24"/>
      <c r="AM1528" s="24"/>
      <c r="AN1528" s="26"/>
      <c r="AO1528" s="26"/>
      <c r="AP1528" s="26"/>
      <c r="AQ1528" s="24"/>
      <c r="AR1528" s="26"/>
      <c r="AS1528" s="26"/>
      <c r="AT1528" s="26"/>
      <c r="AU1528" s="24"/>
      <c r="AV1528" s="24"/>
      <c r="AW1528" s="24"/>
      <c r="AX1528" s="24"/>
      <c r="AY1528" s="24"/>
      <c r="AZ1528" s="26"/>
      <c r="BA1528" s="26"/>
      <c r="BB1528" s="26"/>
      <c r="BC1528" s="24"/>
      <c r="BD1528" s="26"/>
      <c r="BE1528" s="26"/>
      <c r="BF1528" s="26"/>
      <c r="BG1528" s="24"/>
      <c r="BH1528" s="26"/>
      <c r="BI1528" s="26"/>
      <c r="BJ1528" s="26"/>
      <c r="BK1528" s="24"/>
      <c r="BL1528" s="26"/>
      <c r="BM1528" s="26"/>
      <c r="BN1528" s="26"/>
      <c r="BO1528" s="24"/>
      <c r="BP1528" s="26"/>
      <c r="BQ1528" s="26"/>
      <c r="BR1528" s="26"/>
      <c r="BS1528" s="24"/>
      <c r="BT1528" s="24"/>
      <c r="BU1528" s="24"/>
      <c r="BV1528" s="24"/>
      <c r="BW1528" s="24"/>
      <c r="BX1528" s="26"/>
      <c r="BY1528" s="26"/>
      <c r="BZ1528" s="26"/>
      <c r="CA1528" s="24"/>
      <c r="CB1528" s="26"/>
      <c r="CC1528" s="26"/>
      <c r="CD1528" s="26"/>
      <c r="CE1528" s="24"/>
      <c r="CF1528" s="26"/>
      <c r="CG1528" s="26"/>
      <c r="CH1528" s="26"/>
      <c r="CI1528" s="24"/>
      <c r="CJ1528" s="26"/>
      <c r="CK1528" s="26"/>
      <c r="CL1528" s="26"/>
      <c r="CM1528" s="24"/>
      <c r="CN1528" s="26"/>
      <c r="CO1528" s="26"/>
      <c r="CP1528" s="26"/>
      <c r="CQ1528" s="24"/>
      <c r="CR1528" s="26"/>
      <c r="CS1528" s="26"/>
      <c r="CT1528" s="26"/>
      <c r="CU1528" s="24"/>
      <c r="CV1528" s="26">
        <f>VLOOKUP(A1528,'[13]instrumentacion (486)'!$A$1:$V$494,19,0)</f>
        <v>46645</v>
      </c>
      <c r="CW1528" s="26">
        <f>VLOOKUP(A1528,'[13]instrumentacion (486)'!$A$1:$V$494,20,0)</f>
        <v>288330</v>
      </c>
      <c r="CX1528" s="26">
        <f t="shared" si="152"/>
        <v>334975</v>
      </c>
      <c r="CY1528" s="46"/>
      <c r="CZ1528" s="28"/>
      <c r="DA1528" s="28"/>
      <c r="DB1528" s="35"/>
      <c r="DE1528" s="31">
        <f t="shared" si="146"/>
        <v>339043.85</v>
      </c>
    </row>
    <row r="1529" spans="1:109" x14ac:dyDescent="0.25">
      <c r="A1529" s="18">
        <v>1961</v>
      </c>
      <c r="B1529" s="38" t="s">
        <v>1727</v>
      </c>
      <c r="C1529" s="33" t="s">
        <v>43</v>
      </c>
      <c r="D1529" s="40">
        <v>1</v>
      </c>
      <c r="E1529" s="22">
        <v>1</v>
      </c>
      <c r="F1529" s="22" t="s">
        <v>1473</v>
      </c>
      <c r="G1529" s="22" t="s">
        <v>1474</v>
      </c>
      <c r="H1529" s="22"/>
      <c r="I1529" s="22"/>
      <c r="J1529" s="22"/>
      <c r="K1529" s="22"/>
      <c r="L1529" s="23"/>
      <c r="M1529" s="23"/>
      <c r="N1529" s="22"/>
      <c r="O1529" s="22"/>
      <c r="P1529" s="22"/>
      <c r="Q1529" s="22"/>
      <c r="R1529" s="24"/>
      <c r="S1529" s="24"/>
      <c r="T1529" s="24"/>
      <c r="U1529" s="24"/>
      <c r="V1529" s="24"/>
      <c r="W1529" s="24"/>
      <c r="X1529" s="26">
        <f>VLOOKUP(A1529,'[12]instrumentacion (486)'!$A$1:$V$494,20,0)</f>
        <v>235830</v>
      </c>
      <c r="Y1529" s="26">
        <f>VLOOKUP(A1529,'[12]instrumentacion (486)'!$A$1:$V$488,21,0)</f>
        <v>44807.7</v>
      </c>
      <c r="Z1529" s="26">
        <f t="shared" si="151"/>
        <v>280637.7</v>
      </c>
      <c r="AA1529" s="24"/>
      <c r="AB1529" s="24"/>
      <c r="AC1529" s="24"/>
      <c r="AD1529" s="24"/>
      <c r="AE1529" s="24"/>
      <c r="AF1529" s="24"/>
      <c r="AG1529" s="24"/>
      <c r="AH1529" s="24"/>
      <c r="AI1529" s="24"/>
      <c r="AJ1529" s="24"/>
      <c r="AK1529" s="24"/>
      <c r="AL1529" s="24"/>
      <c r="AM1529" s="24"/>
      <c r="AN1529" s="26"/>
      <c r="AO1529" s="26"/>
      <c r="AP1529" s="26"/>
      <c r="AQ1529" s="24"/>
      <c r="AR1529" s="26"/>
      <c r="AS1529" s="26"/>
      <c r="AT1529" s="26"/>
      <c r="AU1529" s="24"/>
      <c r="AV1529" s="24"/>
      <c r="AW1529" s="24"/>
      <c r="AX1529" s="24"/>
      <c r="AY1529" s="24"/>
      <c r="AZ1529" s="26"/>
      <c r="BA1529" s="26"/>
      <c r="BB1529" s="26"/>
      <c r="BC1529" s="24"/>
      <c r="BD1529" s="26"/>
      <c r="BE1529" s="26"/>
      <c r="BF1529" s="26"/>
      <c r="BG1529" s="24"/>
      <c r="BH1529" s="26"/>
      <c r="BI1529" s="26"/>
      <c r="BJ1529" s="26"/>
      <c r="BK1529" s="24"/>
      <c r="BL1529" s="26"/>
      <c r="BM1529" s="26"/>
      <c r="BN1529" s="26"/>
      <c r="BO1529" s="24"/>
      <c r="BP1529" s="26"/>
      <c r="BQ1529" s="26"/>
      <c r="BR1529" s="26"/>
      <c r="BS1529" s="24"/>
      <c r="BT1529" s="24"/>
      <c r="BU1529" s="24"/>
      <c r="BV1529" s="24"/>
      <c r="BW1529" s="24"/>
      <c r="BX1529" s="26"/>
      <c r="BY1529" s="26"/>
      <c r="BZ1529" s="26"/>
      <c r="CA1529" s="24"/>
      <c r="CB1529" s="26"/>
      <c r="CC1529" s="26"/>
      <c r="CD1529" s="26"/>
      <c r="CE1529" s="24"/>
      <c r="CF1529" s="26"/>
      <c r="CG1529" s="26"/>
      <c r="CH1529" s="26"/>
      <c r="CI1529" s="24"/>
      <c r="CJ1529" s="26"/>
      <c r="CK1529" s="26"/>
      <c r="CL1529" s="26"/>
      <c r="CM1529" s="24"/>
      <c r="CN1529" s="26"/>
      <c r="CO1529" s="26"/>
      <c r="CP1529" s="26"/>
      <c r="CQ1529" s="24"/>
      <c r="CR1529" s="26"/>
      <c r="CS1529" s="26"/>
      <c r="CT1529" s="26"/>
      <c r="CU1529" s="24"/>
      <c r="CV1529" s="26">
        <f>VLOOKUP(A1529,'[13]instrumentacion (486)'!$A$1:$V$494,19,0)</f>
        <v>46645</v>
      </c>
      <c r="CW1529" s="26">
        <f>VLOOKUP(A1529,'[13]instrumentacion (486)'!$A$1:$V$494,20,0)</f>
        <v>235830</v>
      </c>
      <c r="CX1529" s="26">
        <f t="shared" si="152"/>
        <v>282475</v>
      </c>
      <c r="CY1529" s="46"/>
      <c r="CZ1529" s="28"/>
      <c r="DA1529" s="28"/>
      <c r="DB1529" s="35"/>
      <c r="DE1529" s="31">
        <f t="shared" si="146"/>
        <v>281556.34999999998</v>
      </c>
    </row>
    <row r="1530" spans="1:109" x14ac:dyDescent="0.25">
      <c r="A1530" s="18">
        <v>1962</v>
      </c>
      <c r="B1530" s="39" t="s">
        <v>1728</v>
      </c>
      <c r="C1530" s="21" t="s">
        <v>43</v>
      </c>
      <c r="D1530" s="40">
        <v>10</v>
      </c>
      <c r="E1530" s="22">
        <v>5</v>
      </c>
      <c r="F1530" s="22" t="s">
        <v>1473</v>
      </c>
      <c r="G1530" s="22" t="s">
        <v>1474</v>
      </c>
      <c r="H1530" s="22"/>
      <c r="I1530" s="22"/>
      <c r="J1530" s="22"/>
      <c r="K1530" s="22"/>
      <c r="L1530" s="23"/>
      <c r="M1530" s="23"/>
      <c r="N1530" s="22"/>
      <c r="O1530" s="22"/>
      <c r="P1530" s="22"/>
      <c r="Q1530" s="22"/>
      <c r="R1530" s="24"/>
      <c r="S1530" s="24"/>
      <c r="T1530" s="24"/>
      <c r="U1530" s="24"/>
      <c r="V1530" s="24"/>
      <c r="W1530" s="24"/>
      <c r="X1530" s="26">
        <f>VLOOKUP(A1530,'[12]instrumentacion (486)'!$A$1:$V$494,20,0)</f>
        <v>288330</v>
      </c>
      <c r="Y1530" s="26">
        <f>VLOOKUP(A1530,'[12]instrumentacion (486)'!$A$1:$V$488,21,0)</f>
        <v>54782.7</v>
      </c>
      <c r="Z1530" s="26">
        <f t="shared" si="151"/>
        <v>343112.7</v>
      </c>
      <c r="AA1530" s="24"/>
      <c r="AB1530" s="24"/>
      <c r="AC1530" s="24"/>
      <c r="AD1530" s="24"/>
      <c r="AE1530" s="24"/>
      <c r="AF1530" s="24"/>
      <c r="AG1530" s="24"/>
      <c r="AH1530" s="24"/>
      <c r="AI1530" s="24"/>
      <c r="AJ1530" s="24"/>
      <c r="AK1530" s="24"/>
      <c r="AL1530" s="24"/>
      <c r="AM1530" s="24"/>
      <c r="AN1530" s="26"/>
      <c r="AO1530" s="26"/>
      <c r="AP1530" s="26"/>
      <c r="AQ1530" s="24"/>
      <c r="AR1530" s="26"/>
      <c r="AS1530" s="26"/>
      <c r="AT1530" s="26"/>
      <c r="AU1530" s="24"/>
      <c r="AV1530" s="24"/>
      <c r="AW1530" s="24"/>
      <c r="AX1530" s="24"/>
      <c r="AY1530" s="24"/>
      <c r="AZ1530" s="26"/>
      <c r="BA1530" s="26"/>
      <c r="BB1530" s="26"/>
      <c r="BC1530" s="24"/>
      <c r="BD1530" s="26"/>
      <c r="BE1530" s="26"/>
      <c r="BF1530" s="26"/>
      <c r="BG1530" s="24"/>
      <c r="BH1530" s="26"/>
      <c r="BI1530" s="26"/>
      <c r="BJ1530" s="26"/>
      <c r="BK1530" s="24"/>
      <c r="BL1530" s="26"/>
      <c r="BM1530" s="26"/>
      <c r="BN1530" s="26"/>
      <c r="BO1530" s="24"/>
      <c r="BP1530" s="26"/>
      <c r="BQ1530" s="26"/>
      <c r="BR1530" s="26"/>
      <c r="BS1530" s="24"/>
      <c r="BT1530" s="24"/>
      <c r="BU1530" s="24"/>
      <c r="BV1530" s="24"/>
      <c r="BW1530" s="24"/>
      <c r="BX1530" s="26"/>
      <c r="BY1530" s="26"/>
      <c r="BZ1530" s="26"/>
      <c r="CA1530" s="24"/>
      <c r="CB1530" s="26"/>
      <c r="CC1530" s="26"/>
      <c r="CD1530" s="26"/>
      <c r="CE1530" s="24"/>
      <c r="CF1530" s="26"/>
      <c r="CG1530" s="26"/>
      <c r="CH1530" s="26"/>
      <c r="CI1530" s="24"/>
      <c r="CJ1530" s="26"/>
      <c r="CK1530" s="26"/>
      <c r="CL1530" s="26"/>
      <c r="CM1530" s="24"/>
      <c r="CN1530" s="26"/>
      <c r="CO1530" s="26"/>
      <c r="CP1530" s="26"/>
      <c r="CQ1530" s="24"/>
      <c r="CR1530" s="26"/>
      <c r="CS1530" s="26"/>
      <c r="CT1530" s="26"/>
      <c r="CU1530" s="24"/>
      <c r="CV1530" s="26">
        <f>VLOOKUP(A1530,'[13]instrumentacion (486)'!$A$1:$V$494,19,0)</f>
        <v>46645</v>
      </c>
      <c r="CW1530" s="26">
        <f>VLOOKUP(A1530,'[13]instrumentacion (486)'!$A$1:$V$494,20,0)</f>
        <v>288330</v>
      </c>
      <c r="CX1530" s="26">
        <f t="shared" si="152"/>
        <v>334975</v>
      </c>
      <c r="CY1530" s="46"/>
      <c r="CZ1530" s="28"/>
      <c r="DA1530" s="28"/>
      <c r="DB1530" s="35"/>
      <c r="DE1530" s="31">
        <f t="shared" si="146"/>
        <v>339043.85</v>
      </c>
    </row>
    <row r="1531" spans="1:109" x14ac:dyDescent="0.25">
      <c r="A1531" s="36">
        <v>1963</v>
      </c>
      <c r="B1531" s="39" t="s">
        <v>1729</v>
      </c>
      <c r="C1531" s="21" t="s">
        <v>43</v>
      </c>
      <c r="D1531" s="40">
        <v>10</v>
      </c>
      <c r="E1531" s="22">
        <v>5</v>
      </c>
      <c r="F1531" s="22" t="s">
        <v>1473</v>
      </c>
      <c r="G1531" s="22" t="s">
        <v>1474</v>
      </c>
      <c r="H1531" s="22"/>
      <c r="I1531" s="22"/>
      <c r="J1531" s="22"/>
      <c r="K1531" s="22"/>
      <c r="L1531" s="23"/>
      <c r="M1531" s="23"/>
      <c r="N1531" s="22"/>
      <c r="O1531" s="22"/>
      <c r="P1531" s="22"/>
      <c r="Q1531" s="22"/>
      <c r="R1531" s="24"/>
      <c r="S1531" s="24"/>
      <c r="T1531" s="24"/>
      <c r="U1531" s="24"/>
      <c r="V1531" s="24"/>
      <c r="W1531" s="24"/>
      <c r="X1531" s="26">
        <f>VLOOKUP(A1531,'[12]instrumentacion (486)'!$A$1:$V$494,20,0)</f>
        <v>235830</v>
      </c>
      <c r="Y1531" s="26">
        <f>VLOOKUP(A1531,'[12]instrumentacion (486)'!$A$1:$V$488,21,0)</f>
        <v>44807.7</v>
      </c>
      <c r="Z1531" s="26">
        <f t="shared" si="151"/>
        <v>280637.7</v>
      </c>
      <c r="AA1531" s="24"/>
      <c r="AB1531" s="24"/>
      <c r="AC1531" s="24"/>
      <c r="AD1531" s="24"/>
      <c r="AE1531" s="24"/>
      <c r="AF1531" s="24"/>
      <c r="AG1531" s="24"/>
      <c r="AH1531" s="24"/>
      <c r="AI1531" s="24"/>
      <c r="AJ1531" s="24"/>
      <c r="AK1531" s="24"/>
      <c r="AL1531" s="24"/>
      <c r="AM1531" s="24"/>
      <c r="AN1531" s="26"/>
      <c r="AO1531" s="26"/>
      <c r="AP1531" s="26"/>
      <c r="AQ1531" s="24"/>
      <c r="AR1531" s="26"/>
      <c r="AS1531" s="26"/>
      <c r="AT1531" s="26"/>
      <c r="AU1531" s="24"/>
      <c r="AV1531" s="24"/>
      <c r="AW1531" s="24"/>
      <c r="AX1531" s="24"/>
      <c r="AY1531" s="24"/>
      <c r="AZ1531" s="26"/>
      <c r="BA1531" s="26"/>
      <c r="BB1531" s="26"/>
      <c r="BC1531" s="24"/>
      <c r="BD1531" s="26"/>
      <c r="BE1531" s="26"/>
      <c r="BF1531" s="26"/>
      <c r="BG1531" s="24"/>
      <c r="BH1531" s="26"/>
      <c r="BI1531" s="26"/>
      <c r="BJ1531" s="26"/>
      <c r="BK1531" s="24"/>
      <c r="BL1531" s="26"/>
      <c r="BM1531" s="26"/>
      <c r="BN1531" s="26"/>
      <c r="BO1531" s="24"/>
      <c r="BP1531" s="26"/>
      <c r="BQ1531" s="26"/>
      <c r="BR1531" s="26"/>
      <c r="BS1531" s="24"/>
      <c r="BT1531" s="24"/>
      <c r="BU1531" s="24"/>
      <c r="BV1531" s="24"/>
      <c r="BW1531" s="24"/>
      <c r="BX1531" s="26"/>
      <c r="BY1531" s="26"/>
      <c r="BZ1531" s="26"/>
      <c r="CA1531" s="24"/>
      <c r="CB1531" s="26"/>
      <c r="CC1531" s="26"/>
      <c r="CD1531" s="26"/>
      <c r="CE1531" s="24"/>
      <c r="CF1531" s="26"/>
      <c r="CG1531" s="26"/>
      <c r="CH1531" s="26"/>
      <c r="CI1531" s="24"/>
      <c r="CJ1531" s="26"/>
      <c r="CK1531" s="26"/>
      <c r="CL1531" s="26"/>
      <c r="CM1531" s="24"/>
      <c r="CN1531" s="26"/>
      <c r="CO1531" s="26"/>
      <c r="CP1531" s="26"/>
      <c r="CQ1531" s="24"/>
      <c r="CR1531" s="26"/>
      <c r="CS1531" s="26"/>
      <c r="CT1531" s="26"/>
      <c r="CU1531" s="24"/>
      <c r="CV1531" s="26">
        <f>VLOOKUP(A1531,'[13]instrumentacion (486)'!$A$1:$V$494,19,0)</f>
        <v>46645</v>
      </c>
      <c r="CW1531" s="26">
        <f>VLOOKUP(A1531,'[13]instrumentacion (486)'!$A$1:$V$494,20,0)</f>
        <v>235830</v>
      </c>
      <c r="CX1531" s="26">
        <f t="shared" si="152"/>
        <v>282475</v>
      </c>
      <c r="CY1531" s="46"/>
      <c r="CZ1531" s="28"/>
      <c r="DA1531" s="28"/>
      <c r="DB1531" s="35"/>
      <c r="DE1531" s="31">
        <f t="shared" si="146"/>
        <v>281556.34999999998</v>
      </c>
    </row>
    <row r="1532" spans="1:109" x14ac:dyDescent="0.25">
      <c r="A1532" s="18">
        <v>1964</v>
      </c>
      <c r="B1532" s="39" t="s">
        <v>1730</v>
      </c>
      <c r="C1532" s="21" t="s">
        <v>43</v>
      </c>
      <c r="D1532" s="40">
        <v>10</v>
      </c>
      <c r="E1532" s="22">
        <v>8</v>
      </c>
      <c r="F1532" s="22" t="s">
        <v>1473</v>
      </c>
      <c r="G1532" s="22" t="s">
        <v>1474</v>
      </c>
      <c r="H1532" s="22"/>
      <c r="I1532" s="22"/>
      <c r="J1532" s="22"/>
      <c r="K1532" s="22"/>
      <c r="L1532" s="23"/>
      <c r="M1532" s="23"/>
      <c r="N1532" s="22"/>
      <c r="O1532" s="22"/>
      <c r="P1532" s="22"/>
      <c r="Q1532" s="22"/>
      <c r="R1532" s="24"/>
      <c r="S1532" s="24"/>
      <c r="T1532" s="24"/>
      <c r="U1532" s="24"/>
      <c r="V1532" s="24"/>
      <c r="W1532" s="24"/>
      <c r="X1532" s="26">
        <f>VLOOKUP(A1532,'[12]instrumentacion (486)'!$A$1:$V$494,20,0)</f>
        <v>235830</v>
      </c>
      <c r="Y1532" s="26">
        <f>VLOOKUP(A1532,'[12]instrumentacion (486)'!$A$1:$V$488,21,0)</f>
        <v>44807.7</v>
      </c>
      <c r="Z1532" s="26">
        <f t="shared" si="151"/>
        <v>280637.7</v>
      </c>
      <c r="AA1532" s="24"/>
      <c r="AB1532" s="24"/>
      <c r="AC1532" s="24"/>
      <c r="AD1532" s="24"/>
      <c r="AE1532" s="24"/>
      <c r="AF1532" s="24"/>
      <c r="AG1532" s="24"/>
      <c r="AH1532" s="24"/>
      <c r="AI1532" s="24"/>
      <c r="AJ1532" s="24"/>
      <c r="AK1532" s="24"/>
      <c r="AL1532" s="24"/>
      <c r="AM1532" s="24"/>
      <c r="AN1532" s="26"/>
      <c r="AO1532" s="26"/>
      <c r="AP1532" s="26"/>
      <c r="AQ1532" s="24"/>
      <c r="AR1532" s="26"/>
      <c r="AS1532" s="26"/>
      <c r="AT1532" s="26"/>
      <c r="AU1532" s="24"/>
      <c r="AV1532" s="24"/>
      <c r="AW1532" s="24"/>
      <c r="AX1532" s="24"/>
      <c r="AY1532" s="24"/>
      <c r="AZ1532" s="26"/>
      <c r="BA1532" s="26"/>
      <c r="BB1532" s="26"/>
      <c r="BC1532" s="24"/>
      <c r="BD1532" s="26"/>
      <c r="BE1532" s="26"/>
      <c r="BF1532" s="26"/>
      <c r="BG1532" s="24"/>
      <c r="BH1532" s="26"/>
      <c r="BI1532" s="26"/>
      <c r="BJ1532" s="26"/>
      <c r="BK1532" s="24"/>
      <c r="BL1532" s="26"/>
      <c r="BM1532" s="26"/>
      <c r="BN1532" s="26"/>
      <c r="BO1532" s="24"/>
      <c r="BP1532" s="26"/>
      <c r="BQ1532" s="26"/>
      <c r="BR1532" s="26"/>
      <c r="BS1532" s="24"/>
      <c r="BT1532" s="24"/>
      <c r="BU1532" s="24"/>
      <c r="BV1532" s="24"/>
      <c r="BW1532" s="24"/>
      <c r="BX1532" s="26"/>
      <c r="BY1532" s="26"/>
      <c r="BZ1532" s="26"/>
      <c r="CA1532" s="24"/>
      <c r="CB1532" s="26"/>
      <c r="CC1532" s="26"/>
      <c r="CD1532" s="26"/>
      <c r="CE1532" s="24"/>
      <c r="CF1532" s="26"/>
      <c r="CG1532" s="26"/>
      <c r="CH1532" s="26"/>
      <c r="CI1532" s="24"/>
      <c r="CJ1532" s="26"/>
      <c r="CK1532" s="26"/>
      <c r="CL1532" s="26"/>
      <c r="CM1532" s="24"/>
      <c r="CN1532" s="26"/>
      <c r="CO1532" s="26"/>
      <c r="CP1532" s="26"/>
      <c r="CQ1532" s="24"/>
      <c r="CR1532" s="26"/>
      <c r="CS1532" s="26"/>
      <c r="CT1532" s="26"/>
      <c r="CU1532" s="24"/>
      <c r="CV1532" s="26">
        <f>VLOOKUP(A1532,'[13]instrumentacion (486)'!$A$1:$V$494,19,0)</f>
        <v>46645</v>
      </c>
      <c r="CW1532" s="26">
        <f>VLOOKUP(A1532,'[13]instrumentacion (486)'!$A$1:$V$494,20,0)</f>
        <v>235830</v>
      </c>
      <c r="CX1532" s="26">
        <f t="shared" si="152"/>
        <v>282475</v>
      </c>
      <c r="CY1532" s="46"/>
      <c r="CZ1532" s="28"/>
      <c r="DA1532" s="28"/>
      <c r="DB1532" s="35"/>
      <c r="DE1532" s="31">
        <f t="shared" si="146"/>
        <v>281556.34999999998</v>
      </c>
    </row>
    <row r="1533" spans="1:109" x14ac:dyDescent="0.25">
      <c r="A1533" s="18">
        <v>1965</v>
      </c>
      <c r="B1533" s="38" t="s">
        <v>1731</v>
      </c>
      <c r="C1533" s="33" t="s">
        <v>43</v>
      </c>
      <c r="D1533" s="40">
        <v>1</v>
      </c>
      <c r="E1533" s="22">
        <v>1</v>
      </c>
      <c r="F1533" s="22" t="s">
        <v>1473</v>
      </c>
      <c r="G1533" s="22" t="s">
        <v>1474</v>
      </c>
      <c r="H1533" s="22"/>
      <c r="I1533" s="22"/>
      <c r="J1533" s="22"/>
      <c r="K1533" s="22"/>
      <c r="L1533" s="23"/>
      <c r="M1533" s="23"/>
      <c r="N1533" s="22"/>
      <c r="O1533" s="22"/>
      <c r="P1533" s="22"/>
      <c r="Q1533" s="22"/>
      <c r="R1533" s="24"/>
      <c r="S1533" s="24"/>
      <c r="T1533" s="24"/>
      <c r="U1533" s="24"/>
      <c r="V1533" s="24"/>
      <c r="W1533" s="24"/>
      <c r="X1533" s="26">
        <f>VLOOKUP(A1533,'[12]instrumentacion (486)'!$A$1:$V$494,20,0)</f>
        <v>353850</v>
      </c>
      <c r="Y1533" s="26">
        <f>VLOOKUP(A1533,'[12]instrumentacion (486)'!$A$1:$V$488,21,0)</f>
        <v>67231.5</v>
      </c>
      <c r="Z1533" s="26">
        <f t="shared" si="151"/>
        <v>421081.5</v>
      </c>
      <c r="AA1533" s="24"/>
      <c r="AB1533" s="24"/>
      <c r="AC1533" s="24"/>
      <c r="AD1533" s="24"/>
      <c r="AE1533" s="24"/>
      <c r="AF1533" s="24"/>
      <c r="AG1533" s="24"/>
      <c r="AH1533" s="24"/>
      <c r="AI1533" s="24"/>
      <c r="AJ1533" s="24"/>
      <c r="AK1533" s="24"/>
      <c r="AL1533" s="24"/>
      <c r="AM1533" s="24"/>
      <c r="AN1533" s="26"/>
      <c r="AO1533" s="26"/>
      <c r="AP1533" s="26"/>
      <c r="AQ1533" s="24"/>
      <c r="AR1533" s="26"/>
      <c r="AS1533" s="26"/>
      <c r="AT1533" s="26"/>
      <c r="AU1533" s="24"/>
      <c r="AV1533" s="24"/>
      <c r="AW1533" s="24"/>
      <c r="AX1533" s="24"/>
      <c r="AY1533" s="24"/>
      <c r="AZ1533" s="26"/>
      <c r="BA1533" s="26"/>
      <c r="BB1533" s="26"/>
      <c r="BC1533" s="24"/>
      <c r="BD1533" s="26"/>
      <c r="BE1533" s="26"/>
      <c r="BF1533" s="26"/>
      <c r="BG1533" s="24"/>
      <c r="BH1533" s="26"/>
      <c r="BI1533" s="26"/>
      <c r="BJ1533" s="26"/>
      <c r="BK1533" s="24"/>
      <c r="BL1533" s="26"/>
      <c r="BM1533" s="26"/>
      <c r="BN1533" s="26"/>
      <c r="BO1533" s="24"/>
      <c r="BP1533" s="26"/>
      <c r="BQ1533" s="26"/>
      <c r="BR1533" s="26"/>
      <c r="BS1533" s="24"/>
      <c r="BT1533" s="24"/>
      <c r="BU1533" s="24"/>
      <c r="BV1533" s="24"/>
      <c r="BW1533" s="24"/>
      <c r="BX1533" s="26"/>
      <c r="BY1533" s="26"/>
      <c r="BZ1533" s="26"/>
      <c r="CA1533" s="24"/>
      <c r="CB1533" s="26"/>
      <c r="CC1533" s="26"/>
      <c r="CD1533" s="26"/>
      <c r="CE1533" s="24"/>
      <c r="CF1533" s="26"/>
      <c r="CG1533" s="26"/>
      <c r="CH1533" s="26"/>
      <c r="CI1533" s="24"/>
      <c r="CJ1533" s="26"/>
      <c r="CK1533" s="26"/>
      <c r="CL1533" s="26"/>
      <c r="CM1533" s="24"/>
      <c r="CN1533" s="26"/>
      <c r="CO1533" s="26"/>
      <c r="CP1533" s="26"/>
      <c r="CQ1533" s="24"/>
      <c r="CR1533" s="26"/>
      <c r="CS1533" s="26"/>
      <c r="CT1533" s="26"/>
      <c r="CU1533" s="24"/>
      <c r="CV1533" s="26">
        <f>VLOOKUP(A1533,'[13]instrumentacion (486)'!$A$1:$V$494,19,0)</f>
        <v>46645</v>
      </c>
      <c r="CW1533" s="26">
        <f>VLOOKUP(A1533,'[13]instrumentacion (486)'!$A$1:$V$494,20,0)</f>
        <v>353850</v>
      </c>
      <c r="CX1533" s="26">
        <f t="shared" si="152"/>
        <v>400495</v>
      </c>
      <c r="CY1533" s="46"/>
      <c r="CZ1533" s="28"/>
      <c r="DA1533" s="28"/>
      <c r="DB1533" s="35"/>
      <c r="DE1533" s="31">
        <f t="shared" si="146"/>
        <v>410788.25</v>
      </c>
    </row>
    <row r="1534" spans="1:109" x14ac:dyDescent="0.25">
      <c r="A1534" s="36">
        <v>1966</v>
      </c>
      <c r="B1534" s="38" t="s">
        <v>1732</v>
      </c>
      <c r="C1534" s="33" t="s">
        <v>43</v>
      </c>
      <c r="D1534" s="40">
        <v>1</v>
      </c>
      <c r="E1534" s="22">
        <v>1</v>
      </c>
      <c r="F1534" s="22" t="s">
        <v>1473</v>
      </c>
      <c r="G1534" s="22" t="s">
        <v>1474</v>
      </c>
      <c r="H1534" s="22"/>
      <c r="I1534" s="22"/>
      <c r="J1534" s="22"/>
      <c r="K1534" s="22"/>
      <c r="L1534" s="23"/>
      <c r="M1534" s="23"/>
      <c r="N1534" s="22"/>
      <c r="O1534" s="22"/>
      <c r="P1534" s="22"/>
      <c r="Q1534" s="22"/>
      <c r="R1534" s="24"/>
      <c r="S1534" s="24"/>
      <c r="T1534" s="24"/>
      <c r="U1534" s="24"/>
      <c r="V1534" s="24"/>
      <c r="W1534" s="24"/>
      <c r="X1534" s="26">
        <f>VLOOKUP(A1534,'[12]instrumentacion (486)'!$A$1:$V$494,20,0)</f>
        <v>288330</v>
      </c>
      <c r="Y1534" s="26">
        <f>VLOOKUP(A1534,'[12]instrumentacion (486)'!$A$1:$V$488,21,0)</f>
        <v>54782.7</v>
      </c>
      <c r="Z1534" s="26">
        <f t="shared" si="151"/>
        <v>343112.7</v>
      </c>
      <c r="AA1534" s="24"/>
      <c r="AB1534" s="24"/>
      <c r="AC1534" s="24"/>
      <c r="AD1534" s="24"/>
      <c r="AE1534" s="24"/>
      <c r="AF1534" s="24"/>
      <c r="AG1534" s="24"/>
      <c r="AH1534" s="24"/>
      <c r="AI1534" s="24"/>
      <c r="AJ1534" s="24"/>
      <c r="AK1534" s="24"/>
      <c r="AL1534" s="24"/>
      <c r="AM1534" s="24"/>
      <c r="AN1534" s="26"/>
      <c r="AO1534" s="26"/>
      <c r="AP1534" s="26"/>
      <c r="AQ1534" s="24"/>
      <c r="AR1534" s="26"/>
      <c r="AS1534" s="26"/>
      <c r="AT1534" s="26"/>
      <c r="AU1534" s="24"/>
      <c r="AV1534" s="24"/>
      <c r="AW1534" s="24"/>
      <c r="AX1534" s="24"/>
      <c r="AY1534" s="24"/>
      <c r="AZ1534" s="26"/>
      <c r="BA1534" s="26"/>
      <c r="BB1534" s="26"/>
      <c r="BC1534" s="24"/>
      <c r="BD1534" s="26"/>
      <c r="BE1534" s="26"/>
      <c r="BF1534" s="26"/>
      <c r="BG1534" s="24"/>
      <c r="BH1534" s="26"/>
      <c r="BI1534" s="26"/>
      <c r="BJ1534" s="26"/>
      <c r="BK1534" s="24"/>
      <c r="BL1534" s="26"/>
      <c r="BM1534" s="26"/>
      <c r="BN1534" s="26"/>
      <c r="BO1534" s="24"/>
      <c r="BP1534" s="26"/>
      <c r="BQ1534" s="26"/>
      <c r="BR1534" s="26"/>
      <c r="BS1534" s="24"/>
      <c r="BT1534" s="24"/>
      <c r="BU1534" s="24"/>
      <c r="BV1534" s="24"/>
      <c r="BW1534" s="24"/>
      <c r="BX1534" s="26"/>
      <c r="BY1534" s="26"/>
      <c r="BZ1534" s="26"/>
      <c r="CA1534" s="24"/>
      <c r="CB1534" s="26"/>
      <c r="CC1534" s="26"/>
      <c r="CD1534" s="26"/>
      <c r="CE1534" s="24"/>
      <c r="CF1534" s="26"/>
      <c r="CG1534" s="26"/>
      <c r="CH1534" s="26"/>
      <c r="CI1534" s="24"/>
      <c r="CJ1534" s="26"/>
      <c r="CK1534" s="26"/>
      <c r="CL1534" s="26"/>
      <c r="CM1534" s="24"/>
      <c r="CN1534" s="26"/>
      <c r="CO1534" s="26"/>
      <c r="CP1534" s="26"/>
      <c r="CQ1534" s="24"/>
      <c r="CR1534" s="26"/>
      <c r="CS1534" s="26"/>
      <c r="CT1534" s="26"/>
      <c r="CU1534" s="24"/>
      <c r="CV1534" s="26">
        <f>VLOOKUP(A1534,'[13]instrumentacion (486)'!$A$1:$V$494,19,0)</f>
        <v>46645</v>
      </c>
      <c r="CW1534" s="26">
        <f>VLOOKUP(A1534,'[13]instrumentacion (486)'!$A$1:$V$494,20,0)</f>
        <v>288330</v>
      </c>
      <c r="CX1534" s="26">
        <f t="shared" si="152"/>
        <v>334975</v>
      </c>
      <c r="CY1534" s="46"/>
      <c r="CZ1534" s="28"/>
      <c r="DA1534" s="28"/>
      <c r="DB1534" s="35"/>
      <c r="DE1534" s="31">
        <f t="shared" si="146"/>
        <v>339043.85</v>
      </c>
    </row>
    <row r="1535" spans="1:109" x14ac:dyDescent="0.25">
      <c r="A1535" s="18">
        <v>1967</v>
      </c>
      <c r="B1535" s="38" t="s">
        <v>1733</v>
      </c>
      <c r="C1535" s="33" t="s">
        <v>43</v>
      </c>
      <c r="D1535" s="40">
        <v>1</v>
      </c>
      <c r="E1535" s="22">
        <v>1</v>
      </c>
      <c r="F1535" s="22" t="s">
        <v>1473</v>
      </c>
      <c r="G1535" s="22" t="s">
        <v>1474</v>
      </c>
      <c r="H1535" s="22"/>
      <c r="I1535" s="22"/>
      <c r="J1535" s="22"/>
      <c r="K1535" s="22"/>
      <c r="L1535" s="23"/>
      <c r="M1535" s="23"/>
      <c r="N1535" s="22"/>
      <c r="O1535" s="22"/>
      <c r="P1535" s="22"/>
      <c r="Q1535" s="22"/>
      <c r="R1535" s="24"/>
      <c r="S1535" s="24"/>
      <c r="T1535" s="24"/>
      <c r="U1535" s="24"/>
      <c r="V1535" s="24"/>
      <c r="W1535" s="24"/>
      <c r="X1535" s="26">
        <f>VLOOKUP(A1535,'[12]instrumentacion (486)'!$A$1:$V$494,20,0)</f>
        <v>353850</v>
      </c>
      <c r="Y1535" s="26">
        <f>VLOOKUP(A1535,'[12]instrumentacion (486)'!$A$1:$V$488,21,0)</f>
        <v>67231.5</v>
      </c>
      <c r="Z1535" s="26">
        <f t="shared" si="151"/>
        <v>421081.5</v>
      </c>
      <c r="AA1535" s="24"/>
      <c r="AB1535" s="24"/>
      <c r="AC1535" s="24"/>
      <c r="AD1535" s="24"/>
      <c r="AE1535" s="24"/>
      <c r="AF1535" s="24"/>
      <c r="AG1535" s="24"/>
      <c r="AH1535" s="24"/>
      <c r="AI1535" s="24"/>
      <c r="AJ1535" s="24"/>
      <c r="AK1535" s="24"/>
      <c r="AL1535" s="24"/>
      <c r="AM1535" s="24"/>
      <c r="AN1535" s="26"/>
      <c r="AO1535" s="26"/>
      <c r="AP1535" s="26"/>
      <c r="AQ1535" s="24"/>
      <c r="AR1535" s="26"/>
      <c r="AS1535" s="26"/>
      <c r="AT1535" s="26"/>
      <c r="AU1535" s="24"/>
      <c r="AV1535" s="24"/>
      <c r="AW1535" s="24"/>
      <c r="AX1535" s="24"/>
      <c r="AY1535" s="24"/>
      <c r="AZ1535" s="26"/>
      <c r="BA1535" s="26"/>
      <c r="BB1535" s="26"/>
      <c r="BC1535" s="24"/>
      <c r="BD1535" s="26"/>
      <c r="BE1535" s="26"/>
      <c r="BF1535" s="26"/>
      <c r="BG1535" s="24"/>
      <c r="BH1535" s="26"/>
      <c r="BI1535" s="26"/>
      <c r="BJ1535" s="26"/>
      <c r="BK1535" s="24"/>
      <c r="BL1535" s="26"/>
      <c r="BM1535" s="26"/>
      <c r="BN1535" s="26"/>
      <c r="BO1535" s="24"/>
      <c r="BP1535" s="26"/>
      <c r="BQ1535" s="26"/>
      <c r="BR1535" s="26"/>
      <c r="BS1535" s="24"/>
      <c r="BT1535" s="24"/>
      <c r="BU1535" s="24"/>
      <c r="BV1535" s="24"/>
      <c r="BW1535" s="24"/>
      <c r="BX1535" s="26"/>
      <c r="BY1535" s="26"/>
      <c r="BZ1535" s="26"/>
      <c r="CA1535" s="24"/>
      <c r="CB1535" s="26"/>
      <c r="CC1535" s="26"/>
      <c r="CD1535" s="26"/>
      <c r="CE1535" s="24"/>
      <c r="CF1535" s="26"/>
      <c r="CG1535" s="26"/>
      <c r="CH1535" s="26"/>
      <c r="CI1535" s="24"/>
      <c r="CJ1535" s="26"/>
      <c r="CK1535" s="26"/>
      <c r="CL1535" s="26"/>
      <c r="CM1535" s="24"/>
      <c r="CN1535" s="26"/>
      <c r="CO1535" s="26"/>
      <c r="CP1535" s="26"/>
      <c r="CQ1535" s="24"/>
      <c r="CR1535" s="26"/>
      <c r="CS1535" s="26"/>
      <c r="CT1535" s="26"/>
      <c r="CU1535" s="24"/>
      <c r="CV1535" s="26">
        <f>VLOOKUP(A1535,'[13]instrumentacion (486)'!$A$1:$V$494,19,0)</f>
        <v>46645</v>
      </c>
      <c r="CW1535" s="26">
        <f>VLOOKUP(A1535,'[13]instrumentacion (486)'!$A$1:$V$494,20,0)</f>
        <v>353850</v>
      </c>
      <c r="CX1535" s="26">
        <f t="shared" si="152"/>
        <v>400495</v>
      </c>
      <c r="CY1535" s="46"/>
      <c r="CZ1535" s="28"/>
      <c r="DA1535" s="28"/>
      <c r="DB1535" s="35"/>
      <c r="DE1535" s="31">
        <f t="shared" si="146"/>
        <v>410788.25</v>
      </c>
    </row>
    <row r="1536" spans="1:109" x14ac:dyDescent="0.25">
      <c r="A1536" s="37">
        <v>2000</v>
      </c>
      <c r="B1536" s="39" t="s">
        <v>1734</v>
      </c>
      <c r="C1536" s="21" t="s">
        <v>43</v>
      </c>
      <c r="D1536" s="40">
        <v>18</v>
      </c>
      <c r="E1536" s="22">
        <v>18</v>
      </c>
      <c r="F1536" s="22" t="s">
        <v>1473</v>
      </c>
      <c r="G1536" s="22" t="s">
        <v>1474</v>
      </c>
      <c r="H1536" s="22"/>
      <c r="I1536" s="22"/>
      <c r="J1536" s="22"/>
      <c r="K1536" s="22"/>
      <c r="L1536" s="23"/>
      <c r="M1536" s="23"/>
      <c r="N1536" s="22"/>
      <c r="O1536" s="22"/>
      <c r="P1536" s="22"/>
      <c r="Q1536" s="22"/>
      <c r="R1536" s="24"/>
      <c r="S1536" s="24"/>
      <c r="T1536" s="24"/>
      <c r="U1536" s="24"/>
      <c r="V1536" s="24"/>
      <c r="W1536" s="24"/>
      <c r="X1536" s="26"/>
      <c r="Y1536" s="26"/>
      <c r="Z1536" s="26"/>
      <c r="AA1536" s="24"/>
      <c r="AB1536" s="24"/>
      <c r="AC1536" s="24"/>
      <c r="AD1536" s="24"/>
      <c r="AE1536" s="24"/>
      <c r="AF1536" s="24"/>
      <c r="AG1536" s="24"/>
      <c r="AH1536" s="24"/>
      <c r="AI1536" s="24"/>
      <c r="AJ1536" s="24"/>
      <c r="AK1536" s="24"/>
      <c r="AL1536" s="24"/>
      <c r="AM1536" s="24"/>
      <c r="AN1536" s="26"/>
      <c r="AO1536" s="26"/>
      <c r="AP1536" s="26"/>
      <c r="AQ1536" s="24"/>
      <c r="AR1536" s="26"/>
      <c r="AS1536" s="26"/>
      <c r="AT1536" s="26"/>
      <c r="AU1536" s="24"/>
      <c r="AV1536" s="24"/>
      <c r="AW1536" s="24"/>
      <c r="AX1536" s="24"/>
      <c r="AY1536" s="24"/>
      <c r="AZ1536" s="26"/>
      <c r="BA1536" s="26"/>
      <c r="BB1536" s="26"/>
      <c r="BC1536" s="24"/>
      <c r="BD1536" s="26"/>
      <c r="BE1536" s="26"/>
      <c r="BF1536" s="26"/>
      <c r="BG1536" s="24"/>
      <c r="BH1536" s="26">
        <v>482400</v>
      </c>
      <c r="BI1536" s="26">
        <v>91656</v>
      </c>
      <c r="BJ1536" s="26">
        <f t="shared" si="147"/>
        <v>574056</v>
      </c>
      <c r="BK1536" s="24"/>
      <c r="BL1536" s="26"/>
      <c r="BM1536" s="26"/>
      <c r="BN1536" s="26"/>
      <c r="BO1536" s="24"/>
      <c r="BP1536" s="26"/>
      <c r="BQ1536" s="26"/>
      <c r="BR1536" s="26"/>
      <c r="BS1536" s="24"/>
      <c r="BT1536" s="24"/>
      <c r="BU1536" s="24"/>
      <c r="BV1536" s="24"/>
      <c r="BW1536" s="24"/>
      <c r="BX1536" s="26"/>
      <c r="BY1536" s="26"/>
      <c r="BZ1536" s="26"/>
      <c r="CA1536" s="24"/>
      <c r="CB1536" s="26"/>
      <c r="CC1536" s="26"/>
      <c r="CD1536" s="26"/>
      <c r="CE1536" s="24"/>
      <c r="CF1536" s="26"/>
      <c r="CG1536" s="26"/>
      <c r="CH1536" s="26"/>
      <c r="CI1536" s="24"/>
      <c r="CJ1536" s="26"/>
      <c r="CK1536" s="26"/>
      <c r="CL1536" s="26"/>
      <c r="CM1536" s="24"/>
      <c r="CN1536" s="26"/>
      <c r="CO1536" s="26"/>
      <c r="CP1536" s="26"/>
      <c r="CQ1536" s="24"/>
      <c r="CR1536" s="26"/>
      <c r="CS1536" s="26"/>
      <c r="CT1536" s="26"/>
      <c r="CU1536" s="24"/>
      <c r="CV1536" s="26"/>
      <c r="CW1536" s="26"/>
      <c r="CX1536" s="26"/>
      <c r="CY1536" s="46"/>
      <c r="CZ1536" s="28"/>
      <c r="DA1536" s="28"/>
      <c r="DB1536" s="35"/>
      <c r="DE1536" s="31">
        <f t="shared" si="146"/>
        <v>574056</v>
      </c>
    </row>
    <row r="1537" spans="1:109" x14ac:dyDescent="0.25">
      <c r="A1537" s="37">
        <v>2001</v>
      </c>
      <c r="B1537" s="39" t="s">
        <v>1735</v>
      </c>
      <c r="C1537" s="21" t="s">
        <v>43</v>
      </c>
      <c r="D1537" s="40">
        <v>11</v>
      </c>
      <c r="E1537" s="22">
        <v>11</v>
      </c>
      <c r="F1537" s="22" t="s">
        <v>1473</v>
      </c>
      <c r="G1537" s="22" t="s">
        <v>1474</v>
      </c>
      <c r="H1537" s="22"/>
      <c r="I1537" s="22"/>
      <c r="J1537" s="22"/>
      <c r="K1537" s="22"/>
      <c r="L1537" s="23"/>
      <c r="M1537" s="23"/>
      <c r="N1537" s="22"/>
      <c r="O1537" s="22"/>
      <c r="P1537" s="22"/>
      <c r="Q1537" s="22"/>
      <c r="R1537" s="24"/>
      <c r="S1537" s="24"/>
      <c r="T1537" s="24"/>
      <c r="U1537" s="24"/>
      <c r="V1537" s="24"/>
      <c r="W1537" s="24"/>
      <c r="X1537" s="26"/>
      <c r="Y1537" s="26"/>
      <c r="Z1537" s="26"/>
      <c r="AA1537" s="24"/>
      <c r="AB1537" s="24"/>
      <c r="AC1537" s="24"/>
      <c r="AD1537" s="24"/>
      <c r="AE1537" s="24"/>
      <c r="AF1537" s="24"/>
      <c r="AG1537" s="24"/>
      <c r="AH1537" s="24"/>
      <c r="AI1537" s="24"/>
      <c r="AJ1537" s="24"/>
      <c r="AK1537" s="24"/>
      <c r="AL1537" s="24"/>
      <c r="AM1537" s="24"/>
      <c r="AN1537" s="26"/>
      <c r="AO1537" s="26"/>
      <c r="AP1537" s="26"/>
      <c r="AQ1537" s="24"/>
      <c r="AR1537" s="26"/>
      <c r="AS1537" s="26"/>
      <c r="AT1537" s="26"/>
      <c r="AU1537" s="24"/>
      <c r="AV1537" s="24"/>
      <c r="AW1537" s="24"/>
      <c r="AX1537" s="24"/>
      <c r="AY1537" s="24"/>
      <c r="AZ1537" s="26"/>
      <c r="BA1537" s="26"/>
      <c r="BB1537" s="26"/>
      <c r="BC1537" s="24"/>
      <c r="BD1537" s="26"/>
      <c r="BE1537" s="26"/>
      <c r="BF1537" s="26"/>
      <c r="BG1537" s="24"/>
      <c r="BH1537" s="26">
        <v>857000</v>
      </c>
      <c r="BI1537" s="26">
        <v>162830</v>
      </c>
      <c r="BJ1537" s="26">
        <f t="shared" si="147"/>
        <v>1019830</v>
      </c>
      <c r="BK1537" s="24"/>
      <c r="BL1537" s="26"/>
      <c r="BM1537" s="26"/>
      <c r="BN1537" s="26"/>
      <c r="BO1537" s="24"/>
      <c r="BP1537" s="26"/>
      <c r="BQ1537" s="26"/>
      <c r="BR1537" s="26"/>
      <c r="BS1537" s="24"/>
      <c r="BT1537" s="24"/>
      <c r="BU1537" s="24"/>
      <c r="BV1537" s="24"/>
      <c r="BW1537" s="24"/>
      <c r="BX1537" s="26"/>
      <c r="BY1537" s="26"/>
      <c r="BZ1537" s="26"/>
      <c r="CA1537" s="24"/>
      <c r="CB1537" s="26"/>
      <c r="CC1537" s="26"/>
      <c r="CD1537" s="26"/>
      <c r="CE1537" s="24"/>
      <c r="CF1537" s="26"/>
      <c r="CG1537" s="26"/>
      <c r="CH1537" s="26"/>
      <c r="CI1537" s="24"/>
      <c r="CJ1537" s="26"/>
      <c r="CK1537" s="26"/>
      <c r="CL1537" s="26"/>
      <c r="CM1537" s="24"/>
      <c r="CN1537" s="26"/>
      <c r="CO1537" s="26"/>
      <c r="CP1537" s="26"/>
      <c r="CQ1537" s="24"/>
      <c r="CR1537" s="26"/>
      <c r="CS1537" s="26"/>
      <c r="CT1537" s="26"/>
      <c r="CU1537" s="24"/>
      <c r="CV1537" s="26"/>
      <c r="CW1537" s="26"/>
      <c r="CX1537" s="26"/>
      <c r="CY1537" s="46"/>
      <c r="CZ1537" s="28"/>
      <c r="DA1537" s="28"/>
      <c r="DB1537" s="35"/>
      <c r="DE1537" s="31">
        <f t="shared" si="146"/>
        <v>1019830</v>
      </c>
    </row>
    <row r="1538" spans="1:109" ht="33.75" x14ac:dyDescent="0.25">
      <c r="A1538" s="36">
        <v>2002</v>
      </c>
      <c r="B1538" s="43" t="s">
        <v>1736</v>
      </c>
      <c r="C1538" s="21" t="s">
        <v>43</v>
      </c>
      <c r="D1538" s="40">
        <v>48</v>
      </c>
      <c r="E1538" s="22">
        <v>72</v>
      </c>
      <c r="F1538" s="22" t="s">
        <v>1473</v>
      </c>
      <c r="G1538" s="22" t="s">
        <v>1474</v>
      </c>
      <c r="H1538" s="22"/>
      <c r="I1538" s="22"/>
      <c r="J1538" s="22"/>
      <c r="K1538" s="22"/>
      <c r="L1538" s="23"/>
      <c r="M1538" s="23"/>
      <c r="N1538" s="22"/>
      <c r="O1538" s="22"/>
      <c r="P1538" s="22"/>
      <c r="Q1538" s="22"/>
      <c r="R1538" s="24"/>
      <c r="S1538" s="24"/>
      <c r="T1538" s="24"/>
      <c r="U1538" s="24"/>
      <c r="V1538" s="24"/>
      <c r="W1538" s="24"/>
      <c r="X1538" s="26"/>
      <c r="Y1538" s="26"/>
      <c r="Z1538" s="26"/>
      <c r="AA1538" s="24"/>
      <c r="AB1538" s="24"/>
      <c r="AC1538" s="24"/>
      <c r="AD1538" s="24"/>
      <c r="AE1538" s="24"/>
      <c r="AF1538" s="24"/>
      <c r="AG1538" s="24"/>
      <c r="AH1538" s="24"/>
      <c r="AI1538" s="24"/>
      <c r="AJ1538" s="24"/>
      <c r="AK1538" s="24"/>
      <c r="AL1538" s="24"/>
      <c r="AM1538" s="24"/>
      <c r="AN1538" s="26">
        <v>4429.333333333333</v>
      </c>
      <c r="AO1538" s="26">
        <v>0</v>
      </c>
      <c r="AP1538" s="26">
        <f>+AN1538+AO1538</f>
        <v>4429.333333333333</v>
      </c>
      <c r="AQ1538" s="24"/>
      <c r="AR1538" s="26"/>
      <c r="AS1538" s="26"/>
      <c r="AT1538" s="26"/>
      <c r="AU1538" s="24"/>
      <c r="AV1538" s="24"/>
      <c r="AW1538" s="24"/>
      <c r="AX1538" s="24"/>
      <c r="AY1538" s="24"/>
      <c r="AZ1538" s="26"/>
      <c r="BA1538" s="26"/>
      <c r="BB1538" s="26"/>
      <c r="BC1538" s="24"/>
      <c r="BD1538" s="26"/>
      <c r="BE1538" s="26"/>
      <c r="BF1538" s="26"/>
      <c r="BG1538" s="24"/>
      <c r="BH1538" s="26">
        <v>12400</v>
      </c>
      <c r="BI1538" s="26">
        <v>0</v>
      </c>
      <c r="BJ1538" s="26">
        <f t="shared" si="147"/>
        <v>12400</v>
      </c>
      <c r="BK1538" s="24"/>
      <c r="BL1538" s="26"/>
      <c r="BM1538" s="26"/>
      <c r="BN1538" s="26"/>
      <c r="BO1538" s="24"/>
      <c r="BP1538" s="26"/>
      <c r="BQ1538" s="26"/>
      <c r="BR1538" s="26"/>
      <c r="BS1538" s="24"/>
      <c r="BT1538" s="24"/>
      <c r="BU1538" s="24"/>
      <c r="BV1538" s="24"/>
      <c r="BW1538" s="24"/>
      <c r="BX1538" s="26">
        <f>VLOOKUP(A1538,'[5]instrumentacion (486)'!$A$1:$U$494,19,0)</f>
        <v>10500</v>
      </c>
      <c r="BY1538" s="26">
        <f>VLOOKUP(A1538,'[5]instrumentacion (486)'!$A$1:$U$494,20,0)</f>
        <v>0</v>
      </c>
      <c r="BZ1538" s="26">
        <f t="shared" si="149"/>
        <v>10500</v>
      </c>
      <c r="CA1538" s="24"/>
      <c r="CB1538" s="26"/>
      <c r="CC1538" s="26"/>
      <c r="CD1538" s="26"/>
      <c r="CE1538" s="24"/>
      <c r="CF1538" s="26"/>
      <c r="CG1538" s="26"/>
      <c r="CH1538" s="26"/>
      <c r="CI1538" s="24"/>
      <c r="CJ1538" s="26"/>
      <c r="CK1538" s="26"/>
      <c r="CL1538" s="26"/>
      <c r="CM1538" s="24"/>
      <c r="CN1538" s="26">
        <v>3133</v>
      </c>
      <c r="CO1538" s="26">
        <v>0</v>
      </c>
      <c r="CP1538" s="26">
        <f>+CN1538+CO1538</f>
        <v>3133</v>
      </c>
      <c r="CQ1538" s="24"/>
      <c r="CR1538" s="26"/>
      <c r="CS1538" s="26"/>
      <c r="CT1538" s="26"/>
      <c r="CU1538" s="24"/>
      <c r="CV1538" s="26"/>
      <c r="CW1538" s="26"/>
      <c r="CX1538" s="26"/>
      <c r="CY1538" s="46"/>
      <c r="CZ1538" s="28"/>
      <c r="DA1538" s="28"/>
      <c r="DB1538" s="35"/>
      <c r="DE1538" s="31">
        <f t="shared" si="146"/>
        <v>7464.6666666666661</v>
      </c>
    </row>
    <row r="1539" spans="1:109" ht="22.5" x14ac:dyDescent="0.25">
      <c r="A1539" s="18">
        <v>2003</v>
      </c>
      <c r="B1539" s="39" t="s">
        <v>1737</v>
      </c>
      <c r="C1539" s="21" t="s">
        <v>43</v>
      </c>
      <c r="D1539" s="40">
        <v>72</v>
      </c>
      <c r="E1539" s="22">
        <v>72</v>
      </c>
      <c r="F1539" s="22" t="s">
        <v>1473</v>
      </c>
      <c r="G1539" s="22" t="s">
        <v>1474</v>
      </c>
      <c r="H1539" s="22"/>
      <c r="I1539" s="22"/>
      <c r="J1539" s="22"/>
      <c r="K1539" s="22"/>
      <c r="L1539" s="23"/>
      <c r="M1539" s="23"/>
      <c r="N1539" s="22"/>
      <c r="O1539" s="22"/>
      <c r="P1539" s="22"/>
      <c r="Q1539" s="22"/>
      <c r="R1539" s="24"/>
      <c r="S1539" s="24"/>
      <c r="T1539" s="24"/>
      <c r="U1539" s="24"/>
      <c r="V1539" s="24"/>
      <c r="W1539" s="24"/>
      <c r="X1539" s="26"/>
      <c r="Y1539" s="26"/>
      <c r="Z1539" s="26"/>
      <c r="AA1539" s="24"/>
      <c r="AB1539" s="24"/>
      <c r="AC1539" s="24"/>
      <c r="AD1539" s="24"/>
      <c r="AE1539" s="24"/>
      <c r="AF1539" s="24"/>
      <c r="AG1539" s="24"/>
      <c r="AH1539" s="24"/>
      <c r="AI1539" s="24"/>
      <c r="AJ1539" s="24"/>
      <c r="AK1539" s="24"/>
      <c r="AL1539" s="24"/>
      <c r="AM1539" s="24"/>
      <c r="AN1539" s="26">
        <v>6822.666666666667</v>
      </c>
      <c r="AO1539" s="26">
        <v>0</v>
      </c>
      <c r="AP1539" s="26">
        <f>+AN1539+AO1539</f>
        <v>6822.666666666667</v>
      </c>
      <c r="AQ1539" s="24"/>
      <c r="AR1539" s="26"/>
      <c r="AS1539" s="26"/>
      <c r="AT1539" s="26"/>
      <c r="AU1539" s="24"/>
      <c r="AV1539" s="24"/>
      <c r="AW1539" s="24"/>
      <c r="AX1539" s="24"/>
      <c r="AY1539" s="24"/>
      <c r="AZ1539" s="26"/>
      <c r="BA1539" s="26"/>
      <c r="BB1539" s="26"/>
      <c r="BC1539" s="24"/>
      <c r="BD1539" s="26"/>
      <c r="BE1539" s="26"/>
      <c r="BF1539" s="26"/>
      <c r="BG1539" s="24"/>
      <c r="BH1539" s="26">
        <v>5600</v>
      </c>
      <c r="BI1539" s="26">
        <v>0</v>
      </c>
      <c r="BJ1539" s="26">
        <f t="shared" si="147"/>
        <v>5600</v>
      </c>
      <c r="BK1539" s="24"/>
      <c r="BL1539" s="26"/>
      <c r="BM1539" s="26"/>
      <c r="BN1539" s="26"/>
      <c r="BO1539" s="24"/>
      <c r="BP1539" s="26"/>
      <c r="BQ1539" s="26"/>
      <c r="BR1539" s="26"/>
      <c r="BS1539" s="24"/>
      <c r="BT1539" s="24"/>
      <c r="BU1539" s="24"/>
      <c r="BV1539" s="24"/>
      <c r="BW1539" s="24"/>
      <c r="BX1539" s="26">
        <f>VLOOKUP(A1539,'[5]instrumentacion (486)'!$A$1:$U$494,19,0)</f>
        <v>10500</v>
      </c>
      <c r="BY1539" s="26">
        <f>VLOOKUP(A1539,'[5]instrumentacion (486)'!$A$1:$U$494,20,0)</f>
        <v>0</v>
      </c>
      <c r="BZ1539" s="26">
        <f t="shared" si="149"/>
        <v>10500</v>
      </c>
      <c r="CA1539" s="24"/>
      <c r="CB1539" s="26"/>
      <c r="CC1539" s="26"/>
      <c r="CD1539" s="26"/>
      <c r="CE1539" s="24"/>
      <c r="CF1539" s="26"/>
      <c r="CG1539" s="26"/>
      <c r="CH1539" s="26"/>
      <c r="CI1539" s="24"/>
      <c r="CJ1539" s="26"/>
      <c r="CK1539" s="26"/>
      <c r="CL1539" s="26"/>
      <c r="CM1539" s="24"/>
      <c r="CN1539" s="26">
        <v>4138</v>
      </c>
      <c r="CO1539" s="26">
        <v>0</v>
      </c>
      <c r="CP1539" s="26">
        <f>+CN1539+CO1539</f>
        <v>4138</v>
      </c>
      <c r="CQ1539" s="24"/>
      <c r="CR1539" s="26"/>
      <c r="CS1539" s="26"/>
      <c r="CT1539" s="26"/>
      <c r="CU1539" s="24"/>
      <c r="CV1539" s="26"/>
      <c r="CW1539" s="26"/>
      <c r="CX1539" s="26"/>
      <c r="CY1539" s="46"/>
      <c r="CZ1539" s="28"/>
      <c r="DA1539" s="28"/>
      <c r="DB1539" s="35"/>
      <c r="DE1539" s="31">
        <f t="shared" si="146"/>
        <v>6211.3333333333339</v>
      </c>
    </row>
    <row r="1540" spans="1:109" ht="22.5" x14ac:dyDescent="0.25">
      <c r="A1540" s="18">
        <v>2004</v>
      </c>
      <c r="B1540" s="32" t="s">
        <v>1738</v>
      </c>
      <c r="C1540" s="33" t="s">
        <v>385</v>
      </c>
      <c r="D1540" s="40">
        <v>36</v>
      </c>
      <c r="E1540" s="22">
        <v>36</v>
      </c>
      <c r="F1540" s="22" t="s">
        <v>1473</v>
      </c>
      <c r="G1540" s="22" t="s">
        <v>1474</v>
      </c>
      <c r="H1540" s="22"/>
      <c r="I1540" s="22"/>
      <c r="J1540" s="22"/>
      <c r="K1540" s="22"/>
      <c r="L1540" s="23"/>
      <c r="M1540" s="23"/>
      <c r="N1540" s="22"/>
      <c r="O1540" s="22"/>
      <c r="P1540" s="22"/>
      <c r="Q1540" s="22"/>
      <c r="R1540" s="24"/>
      <c r="S1540" s="24"/>
      <c r="T1540" s="24"/>
      <c r="U1540" s="24"/>
      <c r="V1540" s="24"/>
      <c r="W1540" s="24"/>
      <c r="X1540" s="26"/>
      <c r="Y1540" s="26"/>
      <c r="Z1540" s="26"/>
      <c r="AA1540" s="24"/>
      <c r="AB1540" s="24"/>
      <c r="AC1540" s="24"/>
      <c r="AD1540" s="24"/>
      <c r="AE1540" s="24"/>
      <c r="AF1540" s="24"/>
      <c r="AG1540" s="24"/>
      <c r="AH1540" s="24"/>
      <c r="AI1540" s="24"/>
      <c r="AJ1540" s="24"/>
      <c r="AK1540" s="24"/>
      <c r="AL1540" s="24"/>
      <c r="AM1540" s="24"/>
      <c r="AN1540" s="26">
        <v>4661.333333333333</v>
      </c>
      <c r="AO1540" s="26">
        <v>0</v>
      </c>
      <c r="AP1540" s="26">
        <f>+AN1540+AO1540</f>
        <v>4661.333333333333</v>
      </c>
      <c r="AQ1540" s="24"/>
      <c r="AR1540" s="26"/>
      <c r="AS1540" s="26"/>
      <c r="AT1540" s="26"/>
      <c r="AU1540" s="24"/>
      <c r="AV1540" s="24"/>
      <c r="AW1540" s="24"/>
      <c r="AX1540" s="24"/>
      <c r="AY1540" s="24"/>
      <c r="AZ1540" s="26"/>
      <c r="BA1540" s="26"/>
      <c r="BB1540" s="26"/>
      <c r="BC1540" s="24"/>
      <c r="BD1540" s="26"/>
      <c r="BE1540" s="26"/>
      <c r="BF1540" s="26"/>
      <c r="BG1540" s="24"/>
      <c r="BH1540" s="26">
        <v>4500</v>
      </c>
      <c r="BI1540" s="26">
        <v>0</v>
      </c>
      <c r="BJ1540" s="26">
        <f t="shared" si="147"/>
        <v>4500</v>
      </c>
      <c r="BK1540" s="24"/>
      <c r="BL1540" s="26"/>
      <c r="BM1540" s="26"/>
      <c r="BN1540" s="26"/>
      <c r="BO1540" s="24"/>
      <c r="BP1540" s="26"/>
      <c r="BQ1540" s="26"/>
      <c r="BR1540" s="26"/>
      <c r="BS1540" s="24"/>
      <c r="BT1540" s="24"/>
      <c r="BU1540" s="24"/>
      <c r="BV1540" s="24"/>
      <c r="BW1540" s="24"/>
      <c r="BX1540" s="26">
        <f>VLOOKUP(A1540,'[5]instrumentacion (486)'!$A$1:$U$494,19,0)</f>
        <v>10500</v>
      </c>
      <c r="BY1540" s="26">
        <f>VLOOKUP(A1540,'[5]instrumentacion (486)'!$A$1:$U$494,20,0)</f>
        <v>0</v>
      </c>
      <c r="BZ1540" s="26">
        <f t="shared" si="149"/>
        <v>10500</v>
      </c>
      <c r="CA1540" s="24"/>
      <c r="CB1540" s="26"/>
      <c r="CC1540" s="26"/>
      <c r="CD1540" s="26"/>
      <c r="CE1540" s="24"/>
      <c r="CF1540" s="26"/>
      <c r="CG1540" s="26"/>
      <c r="CH1540" s="26"/>
      <c r="CI1540" s="24"/>
      <c r="CJ1540" s="26"/>
      <c r="CK1540" s="26"/>
      <c r="CL1540" s="26"/>
      <c r="CM1540" s="24"/>
      <c r="CN1540" s="26">
        <v>3133</v>
      </c>
      <c r="CO1540" s="26">
        <v>0</v>
      </c>
      <c r="CP1540" s="26">
        <f>+CN1540+CO1540</f>
        <v>3133</v>
      </c>
      <c r="CQ1540" s="24"/>
      <c r="CR1540" s="26"/>
      <c r="CS1540" s="26"/>
      <c r="CT1540" s="26"/>
      <c r="CU1540" s="24"/>
      <c r="CV1540" s="26"/>
      <c r="CW1540" s="26"/>
      <c r="CX1540" s="26"/>
      <c r="CY1540" s="46"/>
      <c r="CZ1540" s="28"/>
      <c r="DA1540" s="28"/>
      <c r="DB1540" s="35"/>
      <c r="DE1540" s="31">
        <f t="shared" ref="DE1540:DE1603" si="153">MEDIAN(V1540,Z1540,AD1540,AH1540,AL1540,AP1540,AT1540,AX1540,BB1540,BF1540,BJ1540,BN1540,BR1540,BV1540,BZ1540,CD1540,CH1540,CL1540,CP1540,CT1540,CX1540,DB1540)</f>
        <v>4580.6666666666661</v>
      </c>
    </row>
    <row r="1541" spans="1:109" x14ac:dyDescent="0.25">
      <c r="A1541" s="36">
        <v>2005</v>
      </c>
      <c r="B1541" s="32" t="s">
        <v>1739</v>
      </c>
      <c r="C1541" s="33" t="s">
        <v>385</v>
      </c>
      <c r="D1541" s="40">
        <v>36</v>
      </c>
      <c r="E1541" s="22">
        <v>36</v>
      </c>
      <c r="F1541" s="22" t="s">
        <v>1473</v>
      </c>
      <c r="G1541" s="22" t="s">
        <v>1474</v>
      </c>
      <c r="H1541" s="22"/>
      <c r="I1541" s="22"/>
      <c r="J1541" s="22"/>
      <c r="K1541" s="22"/>
      <c r="L1541" s="23"/>
      <c r="M1541" s="23"/>
      <c r="N1541" s="22"/>
      <c r="O1541" s="22"/>
      <c r="P1541" s="22"/>
      <c r="Q1541" s="22"/>
      <c r="R1541" s="24"/>
      <c r="S1541" s="24"/>
      <c r="T1541" s="24"/>
      <c r="U1541" s="24"/>
      <c r="V1541" s="24"/>
      <c r="W1541" s="24"/>
      <c r="X1541" s="26"/>
      <c r="Y1541" s="26"/>
      <c r="Z1541" s="26"/>
      <c r="AA1541" s="24"/>
      <c r="AB1541" s="24"/>
      <c r="AC1541" s="24"/>
      <c r="AD1541" s="24"/>
      <c r="AE1541" s="24"/>
      <c r="AF1541" s="24"/>
      <c r="AG1541" s="24"/>
      <c r="AH1541" s="24"/>
      <c r="AI1541" s="24"/>
      <c r="AJ1541" s="24"/>
      <c r="AK1541" s="24"/>
      <c r="AL1541" s="24"/>
      <c r="AM1541" s="24"/>
      <c r="AN1541" s="26"/>
      <c r="AO1541" s="26"/>
      <c r="AP1541" s="26"/>
      <c r="AQ1541" s="24"/>
      <c r="AR1541" s="26"/>
      <c r="AS1541" s="26"/>
      <c r="AT1541" s="26"/>
      <c r="AU1541" s="24"/>
      <c r="AV1541" s="24"/>
      <c r="AW1541" s="24"/>
      <c r="AX1541" s="24"/>
      <c r="AY1541" s="24"/>
      <c r="AZ1541" s="26"/>
      <c r="BA1541" s="26"/>
      <c r="BB1541" s="26"/>
      <c r="BC1541" s="24"/>
      <c r="BD1541" s="26"/>
      <c r="BE1541" s="26"/>
      <c r="BF1541" s="26"/>
      <c r="BG1541" s="24"/>
      <c r="BH1541" s="26">
        <v>46400</v>
      </c>
      <c r="BI1541" s="26">
        <v>0</v>
      </c>
      <c r="BJ1541" s="26">
        <f t="shared" si="147"/>
        <v>46400</v>
      </c>
      <c r="BK1541" s="24"/>
      <c r="BL1541" s="26"/>
      <c r="BM1541" s="26"/>
      <c r="BN1541" s="26"/>
      <c r="BO1541" s="24"/>
      <c r="BP1541" s="26"/>
      <c r="BQ1541" s="26"/>
      <c r="BR1541" s="26"/>
      <c r="BS1541" s="24"/>
      <c r="BT1541" s="24"/>
      <c r="BU1541" s="24"/>
      <c r="BV1541" s="24"/>
      <c r="BW1541" s="24"/>
      <c r="BX1541" s="26">
        <f>VLOOKUP(A1541,'[5]instrumentacion (486)'!$A$1:$U$494,19,0)</f>
        <v>10500</v>
      </c>
      <c r="BY1541" s="26">
        <f>VLOOKUP(A1541,'[5]instrumentacion (486)'!$A$1:$U$494,20,0)</f>
        <v>0</v>
      </c>
      <c r="BZ1541" s="26">
        <f t="shared" si="149"/>
        <v>10500</v>
      </c>
      <c r="CA1541" s="24"/>
      <c r="CB1541" s="26"/>
      <c r="CC1541" s="26"/>
      <c r="CD1541" s="26"/>
      <c r="CE1541" s="24"/>
      <c r="CF1541" s="26"/>
      <c r="CG1541" s="26"/>
      <c r="CH1541" s="26"/>
      <c r="CI1541" s="24"/>
      <c r="CJ1541" s="26"/>
      <c r="CK1541" s="26"/>
      <c r="CL1541" s="26"/>
      <c r="CM1541" s="24"/>
      <c r="CN1541" s="26">
        <v>22792</v>
      </c>
      <c r="CO1541" s="26">
        <v>0</v>
      </c>
      <c r="CP1541" s="26">
        <f>+CN1541+CO1541</f>
        <v>22792</v>
      </c>
      <c r="CQ1541" s="24"/>
      <c r="CR1541" s="26"/>
      <c r="CS1541" s="26"/>
      <c r="CT1541" s="26"/>
      <c r="CU1541" s="24"/>
      <c r="CV1541" s="26"/>
      <c r="CW1541" s="26"/>
      <c r="CX1541" s="26"/>
      <c r="CY1541" s="46"/>
      <c r="CZ1541" s="28"/>
      <c r="DA1541" s="28"/>
      <c r="DB1541" s="35"/>
      <c r="DE1541" s="31">
        <f t="shared" si="153"/>
        <v>22792</v>
      </c>
    </row>
    <row r="1542" spans="1:109" ht="22.5" x14ac:dyDescent="0.25">
      <c r="A1542" s="18">
        <v>2006</v>
      </c>
      <c r="B1542" s="39" t="s">
        <v>1740</v>
      </c>
      <c r="C1542" s="21" t="s">
        <v>43</v>
      </c>
      <c r="D1542" s="40">
        <v>576</v>
      </c>
      <c r="E1542" s="22">
        <v>576</v>
      </c>
      <c r="F1542" s="22" t="s">
        <v>1473</v>
      </c>
      <c r="G1542" s="22" t="s">
        <v>1474</v>
      </c>
      <c r="H1542" s="22"/>
      <c r="I1542" s="22"/>
      <c r="J1542" s="22"/>
      <c r="K1542" s="22"/>
      <c r="L1542" s="23"/>
      <c r="M1542" s="23"/>
      <c r="N1542" s="22"/>
      <c r="O1542" s="22"/>
      <c r="P1542" s="22"/>
      <c r="Q1542" s="22"/>
      <c r="R1542" s="24"/>
      <c r="S1542" s="24"/>
      <c r="T1542" s="24"/>
      <c r="U1542" s="24"/>
      <c r="V1542" s="24"/>
      <c r="W1542" s="24"/>
      <c r="X1542" s="26"/>
      <c r="Y1542" s="26"/>
      <c r="Z1542" s="26"/>
      <c r="AA1542" s="24"/>
      <c r="AB1542" s="24"/>
      <c r="AC1542" s="24"/>
      <c r="AD1542" s="24"/>
      <c r="AE1542" s="24"/>
      <c r="AF1542" s="24"/>
      <c r="AG1542" s="24"/>
      <c r="AH1542" s="24"/>
      <c r="AI1542" s="24"/>
      <c r="AJ1542" s="24"/>
      <c r="AK1542" s="24"/>
      <c r="AL1542" s="24"/>
      <c r="AM1542" s="24"/>
      <c r="AN1542" s="26"/>
      <c r="AO1542" s="26"/>
      <c r="AP1542" s="26"/>
      <c r="AQ1542" s="24"/>
      <c r="AR1542" s="26"/>
      <c r="AS1542" s="26"/>
      <c r="AT1542" s="26"/>
      <c r="AU1542" s="24"/>
      <c r="AV1542" s="24"/>
      <c r="AW1542" s="24"/>
      <c r="AX1542" s="24"/>
      <c r="AY1542" s="24"/>
      <c r="AZ1542" s="26"/>
      <c r="BA1542" s="26"/>
      <c r="BB1542" s="26"/>
      <c r="BC1542" s="24"/>
      <c r="BD1542" s="26"/>
      <c r="BE1542" s="26"/>
      <c r="BF1542" s="26"/>
      <c r="BG1542" s="24"/>
      <c r="BH1542" s="26">
        <v>5900</v>
      </c>
      <c r="BI1542" s="26">
        <v>0</v>
      </c>
      <c r="BJ1542" s="26">
        <f t="shared" si="147"/>
        <v>5900</v>
      </c>
      <c r="BK1542" s="24"/>
      <c r="BL1542" s="26"/>
      <c r="BM1542" s="26"/>
      <c r="BN1542" s="26"/>
      <c r="BO1542" s="24"/>
      <c r="BP1542" s="26"/>
      <c r="BQ1542" s="26"/>
      <c r="BR1542" s="26"/>
      <c r="BS1542" s="24"/>
      <c r="BT1542" s="24"/>
      <c r="BU1542" s="24"/>
      <c r="BV1542" s="24"/>
      <c r="BW1542" s="24"/>
      <c r="BX1542" s="26">
        <f>VLOOKUP(A1542,'[5]instrumentacion (486)'!$A$1:$U$494,19,0)</f>
        <v>10500</v>
      </c>
      <c r="BY1542" s="26">
        <f>VLOOKUP(A1542,'[5]instrumentacion (486)'!$A$1:$U$494,20,0)</f>
        <v>0</v>
      </c>
      <c r="BZ1542" s="26">
        <f t="shared" si="149"/>
        <v>10500</v>
      </c>
      <c r="CA1542" s="24"/>
      <c r="CB1542" s="26"/>
      <c r="CC1542" s="26"/>
      <c r="CD1542" s="26"/>
      <c r="CE1542" s="24"/>
      <c r="CF1542" s="26"/>
      <c r="CG1542" s="26"/>
      <c r="CH1542" s="26"/>
      <c r="CI1542" s="24"/>
      <c r="CJ1542" s="26"/>
      <c r="CK1542" s="26"/>
      <c r="CL1542" s="26"/>
      <c r="CM1542" s="24"/>
      <c r="CN1542" s="26">
        <v>4138</v>
      </c>
      <c r="CO1542" s="26">
        <v>0</v>
      </c>
      <c r="CP1542" s="26">
        <f t="shared" ref="CP1542:CP1605" si="154">+CN1542+CO1542</f>
        <v>4138</v>
      </c>
      <c r="CQ1542" s="24"/>
      <c r="CR1542" s="26"/>
      <c r="CS1542" s="26"/>
      <c r="CT1542" s="26"/>
      <c r="CU1542" s="24"/>
      <c r="CV1542" s="26"/>
      <c r="CW1542" s="26"/>
      <c r="CX1542" s="26"/>
      <c r="CY1542" s="46"/>
      <c r="CZ1542" s="28"/>
      <c r="DA1542" s="28"/>
      <c r="DB1542" s="35"/>
      <c r="DE1542" s="31">
        <f t="shared" si="153"/>
        <v>5900</v>
      </c>
    </row>
    <row r="1543" spans="1:109" x14ac:dyDescent="0.25">
      <c r="A1543" s="18">
        <v>2018</v>
      </c>
      <c r="B1543" s="38" t="s">
        <v>1741</v>
      </c>
      <c r="C1543" s="33" t="s">
        <v>43</v>
      </c>
      <c r="D1543" s="40">
        <v>1</v>
      </c>
      <c r="E1543" s="22">
        <v>1</v>
      </c>
      <c r="F1543" s="22" t="s">
        <v>1473</v>
      </c>
      <c r="G1543" s="22" t="s">
        <v>1474</v>
      </c>
      <c r="H1543" s="22"/>
      <c r="I1543" s="22"/>
      <c r="J1543" s="22"/>
      <c r="K1543" s="22"/>
      <c r="L1543" s="23"/>
      <c r="M1543" s="23"/>
      <c r="N1543" s="22"/>
      <c r="O1543" s="22"/>
      <c r="P1543" s="22"/>
      <c r="Q1543" s="22"/>
      <c r="R1543" s="24"/>
      <c r="S1543" s="24"/>
      <c r="T1543" s="24"/>
      <c r="U1543" s="24"/>
      <c r="V1543" s="24"/>
      <c r="W1543" s="24"/>
      <c r="X1543" s="26"/>
      <c r="Y1543" s="26"/>
      <c r="Z1543" s="26"/>
      <c r="AA1543" s="24"/>
      <c r="AB1543" s="24"/>
      <c r="AC1543" s="24"/>
      <c r="AD1543" s="24"/>
      <c r="AE1543" s="24"/>
      <c r="AF1543" s="24"/>
      <c r="AG1543" s="24"/>
      <c r="AH1543" s="24"/>
      <c r="AI1543" s="24"/>
      <c r="AJ1543" s="24"/>
      <c r="AK1543" s="24"/>
      <c r="AL1543" s="24"/>
      <c r="AM1543" s="24"/>
      <c r="AN1543" s="26"/>
      <c r="AO1543" s="26"/>
      <c r="AP1543" s="26"/>
      <c r="AQ1543" s="24"/>
      <c r="AR1543" s="26"/>
      <c r="AS1543" s="26"/>
      <c r="AT1543" s="26"/>
      <c r="AU1543" s="24"/>
      <c r="AV1543" s="24"/>
      <c r="AW1543" s="24"/>
      <c r="AX1543" s="24"/>
      <c r="AY1543" s="24"/>
      <c r="AZ1543" s="26"/>
      <c r="BA1543" s="26"/>
      <c r="BB1543" s="26"/>
      <c r="BC1543" s="24"/>
      <c r="BD1543" s="26"/>
      <c r="BE1543" s="26"/>
      <c r="BF1543" s="26"/>
      <c r="BG1543" s="24"/>
      <c r="BH1543" s="26"/>
      <c r="BI1543" s="26"/>
      <c r="BJ1543" s="26"/>
      <c r="BK1543" s="24"/>
      <c r="BL1543" s="26"/>
      <c r="BM1543" s="26"/>
      <c r="BN1543" s="26"/>
      <c r="BO1543" s="24"/>
      <c r="BP1543" s="26"/>
      <c r="BQ1543" s="26"/>
      <c r="BR1543" s="26"/>
      <c r="BS1543" s="24"/>
      <c r="BT1543" s="24"/>
      <c r="BU1543" s="24"/>
      <c r="BV1543" s="24"/>
      <c r="BW1543" s="24"/>
      <c r="BX1543" s="26"/>
      <c r="BY1543" s="26"/>
      <c r="BZ1543" s="26"/>
      <c r="CA1543" s="24"/>
      <c r="CB1543" s="26"/>
      <c r="CC1543" s="26"/>
      <c r="CD1543" s="26"/>
      <c r="CE1543" s="24"/>
      <c r="CF1543" s="26"/>
      <c r="CG1543" s="26"/>
      <c r="CH1543" s="26"/>
      <c r="CI1543" s="24"/>
      <c r="CJ1543" s="26"/>
      <c r="CK1543" s="26"/>
      <c r="CL1543" s="26"/>
      <c r="CM1543" s="24"/>
      <c r="CN1543" s="26"/>
      <c r="CO1543" s="26"/>
      <c r="CP1543" s="26"/>
      <c r="CQ1543" s="24"/>
      <c r="CR1543" s="26"/>
      <c r="CS1543" s="26"/>
      <c r="CT1543" s="26"/>
      <c r="CU1543" s="24"/>
      <c r="CV1543" s="26"/>
      <c r="CW1543" s="26"/>
      <c r="CX1543" s="26"/>
      <c r="CY1543" s="46"/>
      <c r="CZ1543" s="28">
        <f>VLOOKUP(A1543,[1]Hoja2!$A$1:$G$589,7,0)</f>
        <v>4590520.2</v>
      </c>
      <c r="DA1543" s="28">
        <v>0</v>
      </c>
      <c r="DB1543" s="35">
        <f t="shared" ref="DB1543" si="155">+CZ1543+DA1543</f>
        <v>4590520.2</v>
      </c>
      <c r="DE1543" s="31">
        <f t="shared" si="153"/>
        <v>4590520.2</v>
      </c>
    </row>
    <row r="1544" spans="1:109" ht="22.5" x14ac:dyDescent="0.25">
      <c r="A1544" s="41">
        <v>2023</v>
      </c>
      <c r="B1544" s="38" t="s">
        <v>1742</v>
      </c>
      <c r="C1544" s="33" t="s">
        <v>385</v>
      </c>
      <c r="D1544" s="40">
        <v>3</v>
      </c>
      <c r="E1544" s="22">
        <v>3</v>
      </c>
      <c r="F1544" s="22" t="s">
        <v>1473</v>
      </c>
      <c r="G1544" s="22" t="s">
        <v>1474</v>
      </c>
      <c r="H1544" s="22"/>
      <c r="I1544" s="22"/>
      <c r="J1544" s="22"/>
      <c r="K1544" s="22"/>
      <c r="L1544" s="23"/>
      <c r="M1544" s="23"/>
      <c r="N1544" s="22"/>
      <c r="O1544" s="22"/>
      <c r="P1544" s="22"/>
      <c r="Q1544" s="22"/>
      <c r="R1544" s="24"/>
      <c r="S1544" s="24"/>
      <c r="T1544" s="24"/>
      <c r="U1544" s="24"/>
      <c r="V1544" s="24"/>
      <c r="W1544" s="24"/>
      <c r="X1544" s="26"/>
      <c r="Y1544" s="26"/>
      <c r="Z1544" s="26"/>
      <c r="AA1544" s="24"/>
      <c r="AB1544" s="24"/>
      <c r="AC1544" s="24"/>
      <c r="AD1544" s="24"/>
      <c r="AE1544" s="24"/>
      <c r="AF1544" s="24"/>
      <c r="AG1544" s="24"/>
      <c r="AH1544" s="24"/>
      <c r="AI1544" s="24"/>
      <c r="AJ1544" s="24"/>
      <c r="AK1544" s="24"/>
      <c r="AL1544" s="24"/>
      <c r="AM1544" s="24"/>
      <c r="AN1544" s="26">
        <v>68469.333333333328</v>
      </c>
      <c r="AO1544" s="26">
        <v>0</v>
      </c>
      <c r="AP1544" s="26">
        <f t="shared" ref="AP1544:AP1607" si="156">+AN1544+AO1544</f>
        <v>68469.333333333328</v>
      </c>
      <c r="AQ1544" s="24"/>
      <c r="AR1544" s="26"/>
      <c r="AS1544" s="26"/>
      <c r="AT1544" s="26"/>
      <c r="AU1544" s="24"/>
      <c r="AV1544" s="24"/>
      <c r="AW1544" s="24"/>
      <c r="AX1544" s="24"/>
      <c r="AY1544" s="24"/>
      <c r="AZ1544" s="26"/>
      <c r="BA1544" s="26"/>
      <c r="BB1544" s="26"/>
      <c r="BC1544" s="24"/>
      <c r="BD1544" s="26"/>
      <c r="BE1544" s="26"/>
      <c r="BF1544" s="26"/>
      <c r="BG1544" s="24"/>
      <c r="BH1544" s="26"/>
      <c r="BI1544" s="26"/>
      <c r="BJ1544" s="26"/>
      <c r="BK1544" s="24"/>
      <c r="BL1544" s="26"/>
      <c r="BM1544" s="26"/>
      <c r="BN1544" s="26"/>
      <c r="BO1544" s="24"/>
      <c r="BP1544" s="26"/>
      <c r="BQ1544" s="26"/>
      <c r="BR1544" s="26"/>
      <c r="BS1544" s="24"/>
      <c r="BT1544" s="24"/>
      <c r="BU1544" s="24"/>
      <c r="BV1544" s="24"/>
      <c r="BW1544" s="24"/>
      <c r="BX1544" s="26"/>
      <c r="BY1544" s="26"/>
      <c r="BZ1544" s="26"/>
      <c r="CA1544" s="24"/>
      <c r="CB1544" s="26"/>
      <c r="CC1544" s="26"/>
      <c r="CD1544" s="26"/>
      <c r="CE1544" s="24"/>
      <c r="CF1544" s="26"/>
      <c r="CG1544" s="26"/>
      <c r="CH1544" s="26"/>
      <c r="CI1544" s="24"/>
      <c r="CJ1544" s="26"/>
      <c r="CK1544" s="26"/>
      <c r="CL1544" s="26"/>
      <c r="CM1544" s="24"/>
      <c r="CN1544" s="26"/>
      <c r="CO1544" s="26"/>
      <c r="CP1544" s="26"/>
      <c r="CQ1544" s="24"/>
      <c r="CR1544" s="26"/>
      <c r="CS1544" s="26"/>
      <c r="CT1544" s="26"/>
      <c r="CU1544" s="24"/>
      <c r="CV1544" s="26"/>
      <c r="CW1544" s="26"/>
      <c r="CX1544" s="26"/>
      <c r="CY1544" s="46"/>
      <c r="CZ1544" s="28"/>
      <c r="DA1544" s="28"/>
      <c r="DB1544" s="35"/>
      <c r="DE1544" s="31">
        <f t="shared" si="153"/>
        <v>68469.333333333328</v>
      </c>
    </row>
    <row r="1545" spans="1:109" x14ac:dyDescent="0.25">
      <c r="A1545" s="37">
        <v>2036</v>
      </c>
      <c r="B1545" s="39" t="s">
        <v>1743</v>
      </c>
      <c r="C1545" s="21" t="s">
        <v>43</v>
      </c>
      <c r="D1545" s="40">
        <v>144</v>
      </c>
      <c r="E1545" s="22">
        <v>144</v>
      </c>
      <c r="F1545" s="22" t="s">
        <v>1473</v>
      </c>
      <c r="G1545" s="22" t="s">
        <v>1474</v>
      </c>
      <c r="H1545" s="22"/>
      <c r="I1545" s="22"/>
      <c r="J1545" s="22"/>
      <c r="K1545" s="22"/>
      <c r="L1545" s="23"/>
      <c r="M1545" s="23"/>
      <c r="N1545" s="22"/>
      <c r="O1545" s="22"/>
      <c r="P1545" s="22"/>
      <c r="Q1545" s="22"/>
      <c r="R1545" s="24"/>
      <c r="S1545" s="24"/>
      <c r="T1545" s="24"/>
      <c r="U1545" s="24"/>
      <c r="V1545" s="24"/>
      <c r="W1545" s="24"/>
      <c r="X1545" s="26"/>
      <c r="Y1545" s="26"/>
      <c r="Z1545" s="26"/>
      <c r="AA1545" s="24"/>
      <c r="AB1545" s="24"/>
      <c r="AC1545" s="24"/>
      <c r="AD1545" s="24"/>
      <c r="AE1545" s="24"/>
      <c r="AF1545" s="24"/>
      <c r="AG1545" s="24"/>
      <c r="AH1545" s="24"/>
      <c r="AI1545" s="24"/>
      <c r="AJ1545" s="24"/>
      <c r="AK1545" s="24"/>
      <c r="AL1545" s="24"/>
      <c r="AM1545" s="24"/>
      <c r="AN1545" s="26">
        <v>4180</v>
      </c>
      <c r="AO1545" s="26">
        <v>0</v>
      </c>
      <c r="AP1545" s="26">
        <f t="shared" si="156"/>
        <v>4180</v>
      </c>
      <c r="AQ1545" s="24"/>
      <c r="AR1545" s="26"/>
      <c r="AS1545" s="26"/>
      <c r="AT1545" s="26"/>
      <c r="AU1545" s="24"/>
      <c r="AV1545" s="24"/>
      <c r="AW1545" s="24"/>
      <c r="AX1545" s="24"/>
      <c r="AY1545" s="24"/>
      <c r="AZ1545" s="26"/>
      <c r="BA1545" s="26"/>
      <c r="BB1545" s="26"/>
      <c r="BC1545" s="24"/>
      <c r="BD1545" s="26"/>
      <c r="BE1545" s="26"/>
      <c r="BF1545" s="26"/>
      <c r="BG1545" s="24"/>
      <c r="BH1545" s="26">
        <v>3900</v>
      </c>
      <c r="BI1545" s="26">
        <v>0</v>
      </c>
      <c r="BJ1545" s="26">
        <f t="shared" ref="BJ1545:BJ1608" si="157">+BH1545+BI1545</f>
        <v>3900</v>
      </c>
      <c r="BK1545" s="24"/>
      <c r="BL1545" s="26"/>
      <c r="BM1545" s="26"/>
      <c r="BN1545" s="26"/>
      <c r="BO1545" s="24"/>
      <c r="BP1545" s="26"/>
      <c r="BQ1545" s="26"/>
      <c r="BR1545" s="26"/>
      <c r="BS1545" s="24"/>
      <c r="BT1545" s="24"/>
      <c r="BU1545" s="24"/>
      <c r="BV1545" s="24"/>
      <c r="BW1545" s="24"/>
      <c r="BX1545" s="26">
        <f>VLOOKUP(A1545,'[5]instrumentacion (486)'!$A$1:$U$494,19,0)</f>
        <v>10500</v>
      </c>
      <c r="BY1545" s="26">
        <f>VLOOKUP(A1545,'[5]instrumentacion (486)'!$A$1:$U$494,20,0)</f>
        <v>0</v>
      </c>
      <c r="BZ1545" s="26">
        <f t="shared" si="149"/>
        <v>10500</v>
      </c>
      <c r="CA1545" s="24"/>
      <c r="CB1545" s="26"/>
      <c r="CC1545" s="26"/>
      <c r="CD1545" s="26"/>
      <c r="CE1545" s="24"/>
      <c r="CF1545" s="26"/>
      <c r="CG1545" s="26"/>
      <c r="CH1545" s="26"/>
      <c r="CI1545" s="24"/>
      <c r="CJ1545" s="26"/>
      <c r="CK1545" s="26"/>
      <c r="CL1545" s="26"/>
      <c r="CM1545" s="24"/>
      <c r="CN1545" s="26">
        <v>3133</v>
      </c>
      <c r="CO1545" s="26">
        <v>0</v>
      </c>
      <c r="CP1545" s="26">
        <f t="shared" si="154"/>
        <v>3133</v>
      </c>
      <c r="CQ1545" s="24"/>
      <c r="CR1545" s="26"/>
      <c r="CS1545" s="26"/>
      <c r="CT1545" s="26"/>
      <c r="CU1545" s="24"/>
      <c r="CV1545" s="26"/>
      <c r="CW1545" s="26"/>
      <c r="CX1545" s="26"/>
      <c r="CY1545" s="46"/>
      <c r="CZ1545" s="28"/>
      <c r="DA1545" s="28"/>
      <c r="DB1545" s="35"/>
      <c r="DE1545" s="31">
        <f t="shared" si="153"/>
        <v>4040</v>
      </c>
    </row>
    <row r="1546" spans="1:109" x14ac:dyDescent="0.25">
      <c r="A1546" s="18">
        <v>2037</v>
      </c>
      <c r="B1546" s="39" t="s">
        <v>1744</v>
      </c>
      <c r="C1546" s="21" t="s">
        <v>43</v>
      </c>
      <c r="D1546" s="40">
        <v>456</v>
      </c>
      <c r="E1546" s="22">
        <v>456</v>
      </c>
      <c r="F1546" s="22" t="s">
        <v>1473</v>
      </c>
      <c r="G1546" s="22" t="s">
        <v>1474</v>
      </c>
      <c r="H1546" s="22"/>
      <c r="I1546" s="22"/>
      <c r="J1546" s="22"/>
      <c r="K1546" s="22"/>
      <c r="L1546" s="23"/>
      <c r="M1546" s="23"/>
      <c r="N1546" s="22" t="s">
        <v>124</v>
      </c>
      <c r="O1546" s="22"/>
      <c r="P1546" s="22"/>
      <c r="Q1546" s="22"/>
      <c r="R1546" s="24"/>
      <c r="S1546" s="24"/>
      <c r="T1546" s="24"/>
      <c r="U1546" s="24"/>
      <c r="V1546" s="24"/>
      <c r="W1546" s="24"/>
      <c r="X1546" s="26"/>
      <c r="Y1546" s="26"/>
      <c r="Z1546" s="26"/>
      <c r="AA1546" s="24"/>
      <c r="AB1546" s="24"/>
      <c r="AC1546" s="24"/>
      <c r="AD1546" s="24"/>
      <c r="AE1546" s="24"/>
      <c r="AF1546" s="24"/>
      <c r="AG1546" s="24"/>
      <c r="AH1546" s="24"/>
      <c r="AI1546" s="24"/>
      <c r="AJ1546" s="24"/>
      <c r="AK1546" s="24"/>
      <c r="AL1546" s="24"/>
      <c r="AM1546" s="24"/>
      <c r="AN1546" s="26">
        <v>4320</v>
      </c>
      <c r="AO1546" s="26">
        <v>0</v>
      </c>
      <c r="AP1546" s="26">
        <f t="shared" si="156"/>
        <v>4320</v>
      </c>
      <c r="AQ1546" s="24"/>
      <c r="AR1546" s="26"/>
      <c r="AS1546" s="26"/>
      <c r="AT1546" s="26"/>
      <c r="AU1546" s="24"/>
      <c r="AV1546" s="24"/>
      <c r="AW1546" s="24"/>
      <c r="AX1546" s="24"/>
      <c r="AY1546" s="24"/>
      <c r="AZ1546" s="26"/>
      <c r="BA1546" s="26"/>
      <c r="BB1546" s="26"/>
      <c r="BC1546" s="24"/>
      <c r="BD1546" s="26"/>
      <c r="BE1546" s="26"/>
      <c r="BF1546" s="26"/>
      <c r="BG1546" s="24"/>
      <c r="BH1546" s="26">
        <v>3900</v>
      </c>
      <c r="BI1546" s="26">
        <v>0</v>
      </c>
      <c r="BJ1546" s="26">
        <f t="shared" si="157"/>
        <v>3900</v>
      </c>
      <c r="BK1546" s="24"/>
      <c r="BL1546" s="26"/>
      <c r="BM1546" s="26"/>
      <c r="BN1546" s="26"/>
      <c r="BO1546" s="24"/>
      <c r="BP1546" s="26"/>
      <c r="BQ1546" s="26"/>
      <c r="BR1546" s="26"/>
      <c r="BS1546" s="24"/>
      <c r="BT1546" s="24"/>
      <c r="BU1546" s="24"/>
      <c r="BV1546" s="24"/>
      <c r="BW1546" s="24"/>
      <c r="BX1546" s="26">
        <f>VLOOKUP(A1546,'[5]instrumentacion (486)'!$A$1:$U$494,19,0)</f>
        <v>10500</v>
      </c>
      <c r="BY1546" s="26">
        <f>VLOOKUP(A1546,'[5]instrumentacion (486)'!$A$1:$U$494,20,0)</f>
        <v>0</v>
      </c>
      <c r="BZ1546" s="26">
        <f t="shared" si="149"/>
        <v>10500</v>
      </c>
      <c r="CA1546" s="24"/>
      <c r="CB1546" s="26"/>
      <c r="CC1546" s="26"/>
      <c r="CD1546" s="26"/>
      <c r="CE1546" s="24"/>
      <c r="CF1546" s="26"/>
      <c r="CG1546" s="26"/>
      <c r="CH1546" s="26"/>
      <c r="CI1546" s="24"/>
      <c r="CJ1546" s="26"/>
      <c r="CK1546" s="26"/>
      <c r="CL1546" s="26"/>
      <c r="CM1546" s="24"/>
      <c r="CN1546" s="26">
        <v>3133</v>
      </c>
      <c r="CO1546" s="26">
        <v>0</v>
      </c>
      <c r="CP1546" s="26">
        <f t="shared" si="154"/>
        <v>3133</v>
      </c>
      <c r="CQ1546" s="24"/>
      <c r="CR1546" s="26"/>
      <c r="CS1546" s="26"/>
      <c r="CT1546" s="26"/>
      <c r="CU1546" s="24"/>
      <c r="CV1546" s="26"/>
      <c r="CW1546" s="26"/>
      <c r="CX1546" s="26"/>
      <c r="CY1546" s="46"/>
      <c r="CZ1546" s="28"/>
      <c r="DA1546" s="28"/>
      <c r="DB1546" s="35"/>
      <c r="DE1546" s="31">
        <f t="shared" si="153"/>
        <v>4110</v>
      </c>
    </row>
    <row r="1547" spans="1:109" x14ac:dyDescent="0.25">
      <c r="A1547" s="36">
        <v>2038</v>
      </c>
      <c r="B1547" s="39" t="s">
        <v>1745</v>
      </c>
      <c r="C1547" s="21" t="s">
        <v>43</v>
      </c>
      <c r="D1547" s="40">
        <v>240</v>
      </c>
      <c r="E1547" s="22">
        <v>240</v>
      </c>
      <c r="F1547" s="22" t="s">
        <v>1473</v>
      </c>
      <c r="G1547" s="22" t="s">
        <v>1474</v>
      </c>
      <c r="H1547" s="22"/>
      <c r="I1547" s="22"/>
      <c r="J1547" s="22"/>
      <c r="K1547" s="22"/>
      <c r="L1547" s="23"/>
      <c r="M1547" s="23"/>
      <c r="N1547" s="22" t="s">
        <v>124</v>
      </c>
      <c r="O1547" s="22"/>
      <c r="P1547" s="22"/>
      <c r="Q1547" s="22"/>
      <c r="R1547" s="24"/>
      <c r="S1547" s="24"/>
      <c r="T1547" s="24"/>
      <c r="U1547" s="24"/>
      <c r="V1547" s="24"/>
      <c r="W1547" s="24"/>
      <c r="X1547" s="26"/>
      <c r="Y1547" s="26"/>
      <c r="Z1547" s="26"/>
      <c r="AA1547" s="24"/>
      <c r="AB1547" s="24"/>
      <c r="AC1547" s="24"/>
      <c r="AD1547" s="24"/>
      <c r="AE1547" s="24"/>
      <c r="AF1547" s="24"/>
      <c r="AG1547" s="24"/>
      <c r="AH1547" s="24"/>
      <c r="AI1547" s="24"/>
      <c r="AJ1547" s="24"/>
      <c r="AK1547" s="24"/>
      <c r="AL1547" s="24"/>
      <c r="AM1547" s="24"/>
      <c r="AN1547" s="26">
        <v>4320</v>
      </c>
      <c r="AO1547" s="26">
        <v>0</v>
      </c>
      <c r="AP1547" s="26">
        <f t="shared" si="156"/>
        <v>4320</v>
      </c>
      <c r="AQ1547" s="24"/>
      <c r="AR1547" s="26"/>
      <c r="AS1547" s="26"/>
      <c r="AT1547" s="26"/>
      <c r="AU1547" s="24"/>
      <c r="AV1547" s="24"/>
      <c r="AW1547" s="24"/>
      <c r="AX1547" s="24"/>
      <c r="AY1547" s="24"/>
      <c r="AZ1547" s="26"/>
      <c r="BA1547" s="26"/>
      <c r="BB1547" s="26"/>
      <c r="BC1547" s="24"/>
      <c r="BD1547" s="26"/>
      <c r="BE1547" s="26"/>
      <c r="BF1547" s="26"/>
      <c r="BG1547" s="24"/>
      <c r="BH1547" s="26">
        <v>3900</v>
      </c>
      <c r="BI1547" s="26">
        <v>0</v>
      </c>
      <c r="BJ1547" s="26">
        <f t="shared" si="157"/>
        <v>3900</v>
      </c>
      <c r="BK1547" s="24"/>
      <c r="BL1547" s="26"/>
      <c r="BM1547" s="26"/>
      <c r="BN1547" s="26"/>
      <c r="BO1547" s="24"/>
      <c r="BP1547" s="26"/>
      <c r="BQ1547" s="26"/>
      <c r="BR1547" s="26"/>
      <c r="BS1547" s="24"/>
      <c r="BT1547" s="24"/>
      <c r="BU1547" s="24"/>
      <c r="BV1547" s="24"/>
      <c r="BW1547" s="24"/>
      <c r="BX1547" s="26">
        <f>VLOOKUP(A1547,'[5]instrumentacion (486)'!$A$1:$U$494,19,0)</f>
        <v>10500</v>
      </c>
      <c r="BY1547" s="26">
        <f>VLOOKUP(A1547,'[5]instrumentacion (486)'!$A$1:$U$494,20,0)</f>
        <v>0</v>
      </c>
      <c r="BZ1547" s="26">
        <f t="shared" si="149"/>
        <v>10500</v>
      </c>
      <c r="CA1547" s="24"/>
      <c r="CB1547" s="26"/>
      <c r="CC1547" s="26"/>
      <c r="CD1547" s="26"/>
      <c r="CE1547" s="24"/>
      <c r="CF1547" s="26"/>
      <c r="CG1547" s="26"/>
      <c r="CH1547" s="26"/>
      <c r="CI1547" s="24"/>
      <c r="CJ1547" s="26"/>
      <c r="CK1547" s="26"/>
      <c r="CL1547" s="26"/>
      <c r="CM1547" s="24"/>
      <c r="CN1547" s="26">
        <v>3133</v>
      </c>
      <c r="CO1547" s="26">
        <v>0</v>
      </c>
      <c r="CP1547" s="26">
        <f t="shared" si="154"/>
        <v>3133</v>
      </c>
      <c r="CQ1547" s="24"/>
      <c r="CR1547" s="26"/>
      <c r="CS1547" s="26"/>
      <c r="CT1547" s="26"/>
      <c r="CU1547" s="24"/>
      <c r="CV1547" s="26"/>
      <c r="CW1547" s="26"/>
      <c r="CX1547" s="26"/>
      <c r="CY1547" s="46"/>
      <c r="CZ1547" s="28"/>
      <c r="DA1547" s="28"/>
      <c r="DB1547" s="35"/>
      <c r="DE1547" s="31">
        <f t="shared" si="153"/>
        <v>4110</v>
      </c>
    </row>
    <row r="1548" spans="1:109" x14ac:dyDescent="0.25">
      <c r="A1548" s="37">
        <v>2039</v>
      </c>
      <c r="B1548" s="39" t="s">
        <v>1746</v>
      </c>
      <c r="C1548" s="21" t="s">
        <v>43</v>
      </c>
      <c r="D1548" s="40">
        <v>72</v>
      </c>
      <c r="E1548" s="22">
        <v>72</v>
      </c>
      <c r="F1548" s="22" t="s">
        <v>1473</v>
      </c>
      <c r="G1548" s="22" t="s">
        <v>1474</v>
      </c>
      <c r="H1548" s="22"/>
      <c r="I1548" s="22"/>
      <c r="J1548" s="22"/>
      <c r="K1548" s="22"/>
      <c r="L1548" s="23"/>
      <c r="M1548" s="23"/>
      <c r="N1548" s="22"/>
      <c r="O1548" s="22"/>
      <c r="P1548" s="22"/>
      <c r="Q1548" s="22"/>
      <c r="R1548" s="24"/>
      <c r="S1548" s="24"/>
      <c r="T1548" s="24"/>
      <c r="U1548" s="24"/>
      <c r="V1548" s="24"/>
      <c r="W1548" s="24"/>
      <c r="X1548" s="26"/>
      <c r="Y1548" s="26"/>
      <c r="Z1548" s="26"/>
      <c r="AA1548" s="24"/>
      <c r="AB1548" s="24"/>
      <c r="AC1548" s="24"/>
      <c r="AD1548" s="24"/>
      <c r="AE1548" s="24"/>
      <c r="AF1548" s="24"/>
      <c r="AG1548" s="24"/>
      <c r="AH1548" s="24"/>
      <c r="AI1548" s="24"/>
      <c r="AJ1548" s="24"/>
      <c r="AK1548" s="24"/>
      <c r="AL1548" s="24"/>
      <c r="AM1548" s="24"/>
      <c r="AN1548" s="26"/>
      <c r="AO1548" s="26"/>
      <c r="AP1548" s="26"/>
      <c r="AQ1548" s="24"/>
      <c r="AR1548" s="26"/>
      <c r="AS1548" s="26"/>
      <c r="AT1548" s="26"/>
      <c r="AU1548" s="24"/>
      <c r="AV1548" s="24"/>
      <c r="AW1548" s="24"/>
      <c r="AX1548" s="24"/>
      <c r="AY1548" s="24"/>
      <c r="AZ1548" s="26"/>
      <c r="BA1548" s="26"/>
      <c r="BB1548" s="26"/>
      <c r="BC1548" s="24"/>
      <c r="BD1548" s="26"/>
      <c r="BE1548" s="26"/>
      <c r="BF1548" s="26"/>
      <c r="BG1548" s="24"/>
      <c r="BH1548" s="26">
        <v>46400</v>
      </c>
      <c r="BI1548" s="26">
        <v>0</v>
      </c>
      <c r="BJ1548" s="26">
        <f t="shared" si="157"/>
        <v>46400</v>
      </c>
      <c r="BK1548" s="24"/>
      <c r="BL1548" s="26"/>
      <c r="BM1548" s="26"/>
      <c r="BN1548" s="26"/>
      <c r="BO1548" s="24"/>
      <c r="BP1548" s="26"/>
      <c r="BQ1548" s="26"/>
      <c r="BR1548" s="26"/>
      <c r="BS1548" s="24"/>
      <c r="BT1548" s="24"/>
      <c r="BU1548" s="24"/>
      <c r="BV1548" s="24"/>
      <c r="BW1548" s="24"/>
      <c r="BX1548" s="26">
        <f>VLOOKUP(A1548,'[5]instrumentacion (486)'!$A$1:$U$494,19,0)</f>
        <v>10500</v>
      </c>
      <c r="BY1548" s="26">
        <f>VLOOKUP(A1548,'[5]instrumentacion (486)'!$A$1:$U$494,20,0)</f>
        <v>0</v>
      </c>
      <c r="BZ1548" s="26">
        <f t="shared" si="149"/>
        <v>10500</v>
      </c>
      <c r="CA1548" s="24"/>
      <c r="CB1548" s="26"/>
      <c r="CC1548" s="26"/>
      <c r="CD1548" s="26"/>
      <c r="CE1548" s="24"/>
      <c r="CF1548" s="26"/>
      <c r="CG1548" s="26"/>
      <c r="CH1548" s="26"/>
      <c r="CI1548" s="24"/>
      <c r="CJ1548" s="26"/>
      <c r="CK1548" s="26"/>
      <c r="CL1548" s="26"/>
      <c r="CM1548" s="24"/>
      <c r="CN1548" s="26">
        <v>22792</v>
      </c>
      <c r="CO1548" s="26">
        <v>0</v>
      </c>
      <c r="CP1548" s="26">
        <f t="shared" si="154"/>
        <v>22792</v>
      </c>
      <c r="CQ1548" s="24"/>
      <c r="CR1548" s="26"/>
      <c r="CS1548" s="26"/>
      <c r="CT1548" s="26"/>
      <c r="CU1548" s="24"/>
      <c r="CV1548" s="26"/>
      <c r="CW1548" s="26"/>
      <c r="CX1548" s="26"/>
      <c r="CY1548" s="46"/>
      <c r="CZ1548" s="28"/>
      <c r="DA1548" s="28"/>
      <c r="DB1548" s="35"/>
      <c r="DE1548" s="31">
        <f t="shared" si="153"/>
        <v>22792</v>
      </c>
    </row>
    <row r="1549" spans="1:109" x14ac:dyDescent="0.25">
      <c r="A1549" s="41">
        <v>2062</v>
      </c>
      <c r="B1549" s="38" t="s">
        <v>1747</v>
      </c>
      <c r="C1549" s="33" t="s">
        <v>43</v>
      </c>
      <c r="D1549" s="40">
        <v>1</v>
      </c>
      <c r="E1549" s="22">
        <v>1</v>
      </c>
      <c r="F1549" s="22" t="s">
        <v>1473</v>
      </c>
      <c r="G1549" s="22" t="s">
        <v>1474</v>
      </c>
      <c r="H1549" s="22"/>
      <c r="I1549" s="22"/>
      <c r="J1549" s="22"/>
      <c r="K1549" s="22"/>
      <c r="L1549" s="23"/>
      <c r="M1549" s="23"/>
      <c r="N1549" s="22"/>
      <c r="O1549" s="22"/>
      <c r="P1549" s="22"/>
      <c r="Q1549" s="22"/>
      <c r="R1549" s="24"/>
      <c r="S1549" s="24"/>
      <c r="T1549" s="24"/>
      <c r="U1549" s="24"/>
      <c r="V1549" s="24"/>
      <c r="W1549" s="24"/>
      <c r="X1549" s="26"/>
      <c r="Y1549" s="26"/>
      <c r="Z1549" s="26"/>
      <c r="AA1549" s="24"/>
      <c r="AB1549" s="24"/>
      <c r="AC1549" s="24"/>
      <c r="AD1549" s="24"/>
      <c r="AE1549" s="24"/>
      <c r="AF1549" s="24"/>
      <c r="AG1549" s="24"/>
      <c r="AH1549" s="24"/>
      <c r="AI1549" s="24"/>
      <c r="AJ1549" s="24"/>
      <c r="AK1549" s="24"/>
      <c r="AL1549" s="24"/>
      <c r="AM1549" s="24"/>
      <c r="AN1549" s="26"/>
      <c r="AO1549" s="26"/>
      <c r="AP1549" s="26"/>
      <c r="AQ1549" s="24"/>
      <c r="AR1549" s="26"/>
      <c r="AS1549" s="26"/>
      <c r="AT1549" s="26"/>
      <c r="AU1549" s="24"/>
      <c r="AV1549" s="24"/>
      <c r="AW1549" s="24"/>
      <c r="AX1549" s="24"/>
      <c r="AY1549" s="24"/>
      <c r="AZ1549" s="26"/>
      <c r="BA1549" s="26"/>
      <c r="BB1549" s="26"/>
      <c r="BC1549" s="24"/>
      <c r="BD1549" s="26"/>
      <c r="BE1549" s="26"/>
      <c r="BF1549" s="26"/>
      <c r="BG1549" s="24"/>
      <c r="BH1549" s="26">
        <v>1065600</v>
      </c>
      <c r="BI1549" s="26">
        <v>0</v>
      </c>
      <c r="BJ1549" s="26">
        <f t="shared" si="157"/>
        <v>1065600</v>
      </c>
      <c r="BK1549" s="24"/>
      <c r="BL1549" s="26"/>
      <c r="BM1549" s="26"/>
      <c r="BN1549" s="26"/>
      <c r="BO1549" s="24"/>
      <c r="BP1549" s="26"/>
      <c r="BQ1549" s="26"/>
      <c r="BR1549" s="26"/>
      <c r="BS1549" s="24"/>
      <c r="BT1549" s="24"/>
      <c r="BU1549" s="24"/>
      <c r="BV1549" s="24"/>
      <c r="BW1549" s="24"/>
      <c r="BX1549" s="26"/>
      <c r="BY1549" s="26"/>
      <c r="BZ1549" s="26"/>
      <c r="CA1549" s="24"/>
      <c r="CB1549" s="26"/>
      <c r="CC1549" s="26"/>
      <c r="CD1549" s="26"/>
      <c r="CE1549" s="24"/>
      <c r="CF1549" s="26">
        <v>700000</v>
      </c>
      <c r="CG1549" s="26">
        <v>0</v>
      </c>
      <c r="CH1549" s="26">
        <f>+CF1549+CG1549</f>
        <v>700000</v>
      </c>
      <c r="CI1549" s="24"/>
      <c r="CJ1549" s="26"/>
      <c r="CK1549" s="26"/>
      <c r="CL1549" s="26"/>
      <c r="CM1549" s="24"/>
      <c r="CN1549" s="26"/>
      <c r="CO1549" s="26"/>
      <c r="CP1549" s="26"/>
      <c r="CQ1549" s="24"/>
      <c r="CR1549" s="26">
        <f>VLOOKUP(A1549,'[14]instrumentacion (486)'!$A$1:$U$494,19,0)</f>
        <v>1250000</v>
      </c>
      <c r="CS1549" s="26">
        <f>VLOOKUP(A1549,'[14]instrumentacion (486)'!$A$1:$U$494,20,0)</f>
        <v>0</v>
      </c>
      <c r="CT1549" s="26">
        <f>+CR1549+CS1549</f>
        <v>1250000</v>
      </c>
      <c r="CU1549" s="24"/>
      <c r="CV1549" s="26"/>
      <c r="CW1549" s="26"/>
      <c r="CX1549" s="26"/>
      <c r="CY1549" s="46"/>
      <c r="CZ1549" s="28"/>
      <c r="DA1549" s="28"/>
      <c r="DB1549" s="35"/>
      <c r="DE1549" s="31">
        <f t="shared" si="153"/>
        <v>1065600</v>
      </c>
    </row>
    <row r="1550" spans="1:109" x14ac:dyDescent="0.25">
      <c r="A1550" s="37">
        <v>2066</v>
      </c>
      <c r="B1550" s="39" t="s">
        <v>1748</v>
      </c>
      <c r="C1550" s="21" t="s">
        <v>43</v>
      </c>
      <c r="D1550" s="40">
        <v>102</v>
      </c>
      <c r="E1550" s="22">
        <v>102</v>
      </c>
      <c r="F1550" s="22" t="s">
        <v>1473</v>
      </c>
      <c r="G1550" s="22" t="s">
        <v>1474</v>
      </c>
      <c r="H1550" s="22"/>
      <c r="I1550" s="22"/>
      <c r="J1550" s="22"/>
      <c r="K1550" s="22"/>
      <c r="L1550" s="23"/>
      <c r="M1550" s="23"/>
      <c r="N1550" s="22"/>
      <c r="O1550" s="22"/>
      <c r="P1550" s="22"/>
      <c r="Q1550" s="22"/>
      <c r="R1550" s="24"/>
      <c r="S1550" s="24"/>
      <c r="T1550" s="24"/>
      <c r="U1550" s="24"/>
      <c r="V1550" s="24"/>
      <c r="W1550" s="24"/>
      <c r="X1550" s="26">
        <f>VLOOKUP(A1550,'[12]instrumentacion (486)'!$A$1:$V$494,20,0)</f>
        <v>303600</v>
      </c>
      <c r="Y1550" s="26">
        <f>VLOOKUP(A1550,'[12]instrumentacion (486)'!$A$1:$V$488,21,0)</f>
        <v>57684</v>
      </c>
      <c r="Z1550" s="26">
        <f>+X1550+Y1550</f>
        <v>361284</v>
      </c>
      <c r="AA1550" s="24"/>
      <c r="AB1550" s="24"/>
      <c r="AC1550" s="24"/>
      <c r="AD1550" s="24"/>
      <c r="AE1550" s="24"/>
      <c r="AF1550" s="24"/>
      <c r="AG1550" s="24"/>
      <c r="AH1550" s="24"/>
      <c r="AI1550" s="24"/>
      <c r="AJ1550" s="24"/>
      <c r="AK1550" s="24"/>
      <c r="AL1550" s="24"/>
      <c r="AM1550" s="24"/>
      <c r="AN1550" s="26"/>
      <c r="AO1550" s="26"/>
      <c r="AP1550" s="26"/>
      <c r="AQ1550" s="24"/>
      <c r="AR1550" s="26"/>
      <c r="AS1550" s="26"/>
      <c r="AT1550" s="26"/>
      <c r="AU1550" s="24"/>
      <c r="AV1550" s="24"/>
      <c r="AW1550" s="24"/>
      <c r="AX1550" s="24"/>
      <c r="AY1550" s="24"/>
      <c r="AZ1550" s="26"/>
      <c r="BA1550" s="26"/>
      <c r="BB1550" s="26"/>
      <c r="BC1550" s="24"/>
      <c r="BD1550" s="26"/>
      <c r="BE1550" s="26"/>
      <c r="BF1550" s="26"/>
      <c r="BG1550" s="24"/>
      <c r="BH1550" s="26">
        <v>303000</v>
      </c>
      <c r="BI1550" s="26">
        <v>57570</v>
      </c>
      <c r="BJ1550" s="26">
        <f t="shared" si="157"/>
        <v>360570</v>
      </c>
      <c r="BK1550" s="24"/>
      <c r="BL1550" s="26"/>
      <c r="BM1550" s="26"/>
      <c r="BN1550" s="26"/>
      <c r="BO1550" s="24"/>
      <c r="BP1550" s="26"/>
      <c r="BQ1550" s="26"/>
      <c r="BR1550" s="26"/>
      <c r="BS1550" s="24"/>
      <c r="BT1550" s="24"/>
      <c r="BU1550" s="24"/>
      <c r="BV1550" s="24"/>
      <c r="BW1550" s="24"/>
      <c r="BX1550" s="26"/>
      <c r="BY1550" s="26"/>
      <c r="BZ1550" s="26"/>
      <c r="CA1550" s="24"/>
      <c r="CB1550" s="26"/>
      <c r="CC1550" s="26"/>
      <c r="CD1550" s="26"/>
      <c r="CE1550" s="24"/>
      <c r="CF1550" s="26"/>
      <c r="CG1550" s="26"/>
      <c r="CH1550" s="26"/>
      <c r="CI1550" s="24"/>
      <c r="CJ1550" s="26"/>
      <c r="CK1550" s="26"/>
      <c r="CL1550" s="26"/>
      <c r="CM1550" s="24"/>
      <c r="CN1550" s="26"/>
      <c r="CO1550" s="26"/>
      <c r="CP1550" s="26"/>
      <c r="CQ1550" s="24"/>
      <c r="CR1550" s="26"/>
      <c r="CS1550" s="26"/>
      <c r="CT1550" s="26"/>
      <c r="CU1550" s="24"/>
      <c r="CV1550" s="26">
        <f>VLOOKUP(A1550,'[13]instrumentacion (486)'!$A$1:$V$494,19,0)</f>
        <v>47043</v>
      </c>
      <c r="CW1550" s="26">
        <f>VLOOKUP(A1550,'[13]instrumentacion (486)'!$A$1:$V$494,20,0)</f>
        <v>303600</v>
      </c>
      <c r="CX1550" s="26">
        <f>+CV1550+CW1550</f>
        <v>350643</v>
      </c>
      <c r="CY1550" s="46"/>
      <c r="CZ1550" s="28"/>
      <c r="DA1550" s="28"/>
      <c r="DB1550" s="35"/>
      <c r="DE1550" s="31">
        <f t="shared" si="153"/>
        <v>360570</v>
      </c>
    </row>
    <row r="1551" spans="1:109" x14ac:dyDescent="0.25">
      <c r="A1551" s="37">
        <v>2067</v>
      </c>
      <c r="B1551" s="39" t="s">
        <v>1749</v>
      </c>
      <c r="C1551" s="21" t="s">
        <v>43</v>
      </c>
      <c r="D1551" s="40">
        <v>52</v>
      </c>
      <c r="E1551" s="22">
        <v>52</v>
      </c>
      <c r="F1551" s="22" t="s">
        <v>1473</v>
      </c>
      <c r="G1551" s="22" t="s">
        <v>1474</v>
      </c>
      <c r="H1551" s="22"/>
      <c r="I1551" s="22"/>
      <c r="J1551" s="22"/>
      <c r="K1551" s="22"/>
      <c r="L1551" s="23"/>
      <c r="M1551" s="23"/>
      <c r="N1551" s="22"/>
      <c r="O1551" s="22"/>
      <c r="P1551" s="22"/>
      <c r="Q1551" s="22"/>
      <c r="R1551" s="24"/>
      <c r="S1551" s="24"/>
      <c r="T1551" s="24"/>
      <c r="U1551" s="24"/>
      <c r="V1551" s="24"/>
      <c r="W1551" s="24"/>
      <c r="X1551" s="26">
        <f>VLOOKUP(A1551,'[12]instrumentacion (486)'!$A$1:$V$494,20,0)</f>
        <v>315630</v>
      </c>
      <c r="Y1551" s="26">
        <f>VLOOKUP(A1551,'[12]instrumentacion (486)'!$A$1:$V$488,21,0)</f>
        <v>59969.7</v>
      </c>
      <c r="Z1551" s="26">
        <f>+X1551+Y1551</f>
        <v>375599.7</v>
      </c>
      <c r="AA1551" s="24"/>
      <c r="AB1551" s="24"/>
      <c r="AC1551" s="24"/>
      <c r="AD1551" s="24"/>
      <c r="AE1551" s="24"/>
      <c r="AF1551" s="24"/>
      <c r="AG1551" s="24"/>
      <c r="AH1551" s="24"/>
      <c r="AI1551" s="24"/>
      <c r="AJ1551" s="24"/>
      <c r="AK1551" s="24"/>
      <c r="AL1551" s="24"/>
      <c r="AM1551" s="24"/>
      <c r="AN1551" s="26"/>
      <c r="AO1551" s="26"/>
      <c r="AP1551" s="26"/>
      <c r="AQ1551" s="24"/>
      <c r="AR1551" s="26"/>
      <c r="AS1551" s="26"/>
      <c r="AT1551" s="26"/>
      <c r="AU1551" s="24"/>
      <c r="AV1551" s="24"/>
      <c r="AW1551" s="24"/>
      <c r="AX1551" s="24"/>
      <c r="AY1551" s="24"/>
      <c r="AZ1551" s="26"/>
      <c r="BA1551" s="26"/>
      <c r="BB1551" s="26"/>
      <c r="BC1551" s="24"/>
      <c r="BD1551" s="26"/>
      <c r="BE1551" s="26"/>
      <c r="BF1551" s="26"/>
      <c r="BG1551" s="24"/>
      <c r="BH1551" s="26">
        <v>303000</v>
      </c>
      <c r="BI1551" s="26">
        <v>57570</v>
      </c>
      <c r="BJ1551" s="26">
        <f t="shared" si="157"/>
        <v>360570</v>
      </c>
      <c r="BK1551" s="24"/>
      <c r="BL1551" s="26"/>
      <c r="BM1551" s="26"/>
      <c r="BN1551" s="26"/>
      <c r="BO1551" s="24"/>
      <c r="BP1551" s="26"/>
      <c r="BQ1551" s="26"/>
      <c r="BR1551" s="26"/>
      <c r="BS1551" s="24"/>
      <c r="BT1551" s="24"/>
      <c r="BU1551" s="24"/>
      <c r="BV1551" s="24"/>
      <c r="BW1551" s="24"/>
      <c r="BX1551" s="26"/>
      <c r="BY1551" s="26"/>
      <c r="BZ1551" s="26"/>
      <c r="CA1551" s="24"/>
      <c r="CB1551" s="26"/>
      <c r="CC1551" s="26"/>
      <c r="CD1551" s="26"/>
      <c r="CE1551" s="24"/>
      <c r="CF1551" s="26"/>
      <c r="CG1551" s="26"/>
      <c r="CH1551" s="26"/>
      <c r="CI1551" s="24"/>
      <c r="CJ1551" s="26"/>
      <c r="CK1551" s="26"/>
      <c r="CL1551" s="26"/>
      <c r="CM1551" s="24"/>
      <c r="CN1551" s="26"/>
      <c r="CO1551" s="26"/>
      <c r="CP1551" s="26"/>
      <c r="CQ1551" s="24"/>
      <c r="CR1551" s="26"/>
      <c r="CS1551" s="26"/>
      <c r="CT1551" s="26"/>
      <c r="CU1551" s="24"/>
      <c r="CV1551" s="26">
        <f>VLOOKUP(A1551,'[13]instrumentacion (486)'!$A$1:$V$494,19,0)</f>
        <v>47043</v>
      </c>
      <c r="CW1551" s="26">
        <f>VLOOKUP(A1551,'[13]instrumentacion (486)'!$A$1:$V$494,20,0)</f>
        <v>315630</v>
      </c>
      <c r="CX1551" s="26">
        <f>+CV1551+CW1551</f>
        <v>362673</v>
      </c>
      <c r="CY1551" s="46"/>
      <c r="CZ1551" s="28"/>
      <c r="DA1551" s="28"/>
      <c r="DB1551" s="35"/>
      <c r="DE1551" s="31">
        <f t="shared" si="153"/>
        <v>362673</v>
      </c>
    </row>
    <row r="1552" spans="1:109" x14ac:dyDescent="0.25">
      <c r="A1552" s="18">
        <v>2210</v>
      </c>
      <c r="B1552" s="39" t="s">
        <v>1750</v>
      </c>
      <c r="C1552" s="21" t="s">
        <v>43</v>
      </c>
      <c r="D1552" s="40">
        <v>20</v>
      </c>
      <c r="E1552" s="22">
        <v>20</v>
      </c>
      <c r="F1552" s="22" t="s">
        <v>1473</v>
      </c>
      <c r="G1552" s="22" t="s">
        <v>1474</v>
      </c>
      <c r="H1552" s="22"/>
      <c r="I1552" s="22"/>
      <c r="J1552" s="22"/>
      <c r="K1552" s="22"/>
      <c r="L1552" s="23"/>
      <c r="M1552" s="23"/>
      <c r="N1552" s="22"/>
      <c r="O1552" s="22"/>
      <c r="P1552" s="22"/>
      <c r="Q1552" s="22"/>
      <c r="R1552" s="24"/>
      <c r="S1552" s="24"/>
      <c r="T1552" s="24"/>
      <c r="U1552" s="24"/>
      <c r="V1552" s="24"/>
      <c r="W1552" s="24"/>
      <c r="X1552" s="26">
        <f>VLOOKUP(A1552,'[12]instrumentacion (486)'!$A$1:$V$494,20,0)</f>
        <v>395304</v>
      </c>
      <c r="Y1552" s="26">
        <f>VLOOKUP(A1552,'[12]instrumentacion (486)'!$A$1:$V$488,21,0)</f>
        <v>0</v>
      </c>
      <c r="Z1552" s="26">
        <f>+X1552+Y1552</f>
        <v>395304</v>
      </c>
      <c r="AA1552" s="24"/>
      <c r="AB1552" s="24"/>
      <c r="AC1552" s="24"/>
      <c r="AD1552" s="24"/>
      <c r="AE1552" s="24"/>
      <c r="AF1552" s="24"/>
      <c r="AG1552" s="24"/>
      <c r="AH1552" s="24"/>
      <c r="AI1552" s="24"/>
      <c r="AJ1552" s="24"/>
      <c r="AK1552" s="24"/>
      <c r="AL1552" s="24"/>
      <c r="AM1552" s="24"/>
      <c r="AN1552" s="26"/>
      <c r="AO1552" s="26"/>
      <c r="AP1552" s="26"/>
      <c r="AQ1552" s="24"/>
      <c r="AR1552" s="26"/>
      <c r="AS1552" s="26"/>
      <c r="AT1552" s="26"/>
      <c r="AU1552" s="24"/>
      <c r="AV1552" s="24"/>
      <c r="AW1552" s="24"/>
      <c r="AX1552" s="24"/>
      <c r="AY1552" s="24"/>
      <c r="AZ1552" s="26"/>
      <c r="BA1552" s="26"/>
      <c r="BB1552" s="26"/>
      <c r="BC1552" s="24"/>
      <c r="BD1552" s="26"/>
      <c r="BE1552" s="26"/>
      <c r="BF1552" s="26"/>
      <c r="BG1552" s="24"/>
      <c r="BH1552" s="26">
        <v>448100</v>
      </c>
      <c r="BI1552" s="26">
        <v>0</v>
      </c>
      <c r="BJ1552" s="26">
        <f t="shared" si="157"/>
        <v>448100</v>
      </c>
      <c r="BK1552" s="24"/>
      <c r="BL1552" s="26"/>
      <c r="BM1552" s="26"/>
      <c r="BN1552" s="26"/>
      <c r="BO1552" s="24"/>
      <c r="BP1552" s="26"/>
      <c r="BQ1552" s="26"/>
      <c r="BR1552" s="26"/>
      <c r="BS1552" s="24"/>
      <c r="BT1552" s="24"/>
      <c r="BU1552" s="24"/>
      <c r="BV1552" s="24"/>
      <c r="BW1552" s="24"/>
      <c r="BX1552" s="26"/>
      <c r="BY1552" s="26"/>
      <c r="BZ1552" s="26"/>
      <c r="CA1552" s="24"/>
      <c r="CB1552" s="26"/>
      <c r="CC1552" s="26"/>
      <c r="CD1552" s="26"/>
      <c r="CE1552" s="24"/>
      <c r="CF1552" s="26"/>
      <c r="CG1552" s="26"/>
      <c r="CH1552" s="26"/>
      <c r="CI1552" s="24"/>
      <c r="CJ1552" s="26"/>
      <c r="CK1552" s="26"/>
      <c r="CL1552" s="26"/>
      <c r="CM1552" s="24"/>
      <c r="CN1552" s="26"/>
      <c r="CO1552" s="26"/>
      <c r="CP1552" s="26"/>
      <c r="CQ1552" s="24"/>
      <c r="CR1552" s="26"/>
      <c r="CS1552" s="26"/>
      <c r="CT1552" s="26"/>
      <c r="CU1552" s="24"/>
      <c r="CV1552" s="26">
        <f>VLOOKUP(A1552,'[13]instrumentacion (486)'!$A$1:$V$494,19,0)</f>
        <v>45984</v>
      </c>
      <c r="CW1552" s="26">
        <f>VLOOKUP(A1552,'[13]instrumentacion (486)'!$A$1:$V$494,20,0)</f>
        <v>395304</v>
      </c>
      <c r="CX1552" s="26">
        <f>+CV1552+CW1552</f>
        <v>441288</v>
      </c>
      <c r="CY1552" s="46"/>
      <c r="CZ1552" s="28"/>
      <c r="DA1552" s="28"/>
      <c r="DB1552" s="35"/>
      <c r="DE1552" s="31">
        <f t="shared" si="153"/>
        <v>441288</v>
      </c>
    </row>
    <row r="1553" spans="1:109" x14ac:dyDescent="0.25">
      <c r="A1553" s="37">
        <v>2211</v>
      </c>
      <c r="B1553" s="39" t="s">
        <v>1751</v>
      </c>
      <c r="C1553" s="21" t="s">
        <v>43</v>
      </c>
      <c r="D1553" s="40">
        <v>60</v>
      </c>
      <c r="E1553" s="22">
        <v>60</v>
      </c>
      <c r="F1553" s="22" t="s">
        <v>1473</v>
      </c>
      <c r="G1553" s="22" t="s">
        <v>1474</v>
      </c>
      <c r="H1553" s="22"/>
      <c r="I1553" s="22"/>
      <c r="J1553" s="22"/>
      <c r="K1553" s="22"/>
      <c r="L1553" s="23"/>
      <c r="M1553" s="23"/>
      <c r="N1553" s="22"/>
      <c r="O1553" s="22"/>
      <c r="P1553" s="22"/>
      <c r="Q1553" s="22"/>
      <c r="R1553" s="24"/>
      <c r="S1553" s="24"/>
      <c r="T1553" s="24"/>
      <c r="U1553" s="24"/>
      <c r="V1553" s="24"/>
      <c r="W1553" s="24"/>
      <c r="X1553" s="26">
        <f>VLOOKUP(A1553,'[12]instrumentacion (486)'!$A$1:$V$494,20,0)</f>
        <v>131806</v>
      </c>
      <c r="Y1553" s="26">
        <f>VLOOKUP(A1553,'[12]instrumentacion (486)'!$A$1:$V$488,21,0)</f>
        <v>0</v>
      </c>
      <c r="Z1553" s="26">
        <f>+X1553+Y1553</f>
        <v>131806</v>
      </c>
      <c r="AA1553" s="24"/>
      <c r="AB1553" s="24"/>
      <c r="AC1553" s="24"/>
      <c r="AD1553" s="24"/>
      <c r="AE1553" s="24"/>
      <c r="AF1553" s="24"/>
      <c r="AG1553" s="24"/>
      <c r="AH1553" s="24"/>
      <c r="AI1553" s="24"/>
      <c r="AJ1553" s="24"/>
      <c r="AK1553" s="24"/>
      <c r="AL1553" s="24"/>
      <c r="AM1553" s="24"/>
      <c r="AN1553" s="26"/>
      <c r="AO1553" s="26"/>
      <c r="AP1553" s="26"/>
      <c r="AQ1553" s="24"/>
      <c r="AR1553" s="26"/>
      <c r="AS1553" s="26"/>
      <c r="AT1553" s="26"/>
      <c r="AU1553" s="24"/>
      <c r="AV1553" s="24"/>
      <c r="AW1553" s="24"/>
      <c r="AX1553" s="24"/>
      <c r="AY1553" s="24"/>
      <c r="AZ1553" s="26"/>
      <c r="BA1553" s="26"/>
      <c r="BB1553" s="26"/>
      <c r="BC1553" s="24"/>
      <c r="BD1553" s="26"/>
      <c r="BE1553" s="26"/>
      <c r="BF1553" s="26"/>
      <c r="BG1553" s="24"/>
      <c r="BH1553" s="26">
        <v>165400</v>
      </c>
      <c r="BI1553" s="26">
        <v>0</v>
      </c>
      <c r="BJ1553" s="26">
        <f t="shared" si="157"/>
        <v>165400</v>
      </c>
      <c r="BK1553" s="24"/>
      <c r="BL1553" s="26"/>
      <c r="BM1553" s="26"/>
      <c r="BN1553" s="26"/>
      <c r="BO1553" s="24"/>
      <c r="BP1553" s="26"/>
      <c r="BQ1553" s="26"/>
      <c r="BR1553" s="26"/>
      <c r="BS1553" s="24"/>
      <c r="BT1553" s="24"/>
      <c r="BU1553" s="24"/>
      <c r="BV1553" s="24"/>
      <c r="BW1553" s="24"/>
      <c r="BX1553" s="26"/>
      <c r="BY1553" s="26"/>
      <c r="BZ1553" s="26"/>
      <c r="CA1553" s="24"/>
      <c r="CB1553" s="26"/>
      <c r="CC1553" s="26"/>
      <c r="CD1553" s="26"/>
      <c r="CE1553" s="24"/>
      <c r="CF1553" s="26"/>
      <c r="CG1553" s="26"/>
      <c r="CH1553" s="26"/>
      <c r="CI1553" s="24"/>
      <c r="CJ1553" s="26"/>
      <c r="CK1553" s="26"/>
      <c r="CL1553" s="26"/>
      <c r="CM1553" s="24"/>
      <c r="CN1553" s="26"/>
      <c r="CO1553" s="26"/>
      <c r="CP1553" s="26"/>
      <c r="CQ1553" s="24"/>
      <c r="CR1553" s="26"/>
      <c r="CS1553" s="26"/>
      <c r="CT1553" s="26"/>
      <c r="CU1553" s="24"/>
      <c r="CV1553" s="26">
        <f>VLOOKUP(A1553,'[13]instrumentacion (486)'!$A$1:$V$494,19,0)</f>
        <v>45984</v>
      </c>
      <c r="CW1553" s="26">
        <f>VLOOKUP(A1553,'[13]instrumentacion (486)'!$A$1:$V$494,20,0)</f>
        <v>131806</v>
      </c>
      <c r="CX1553" s="26">
        <f>+CV1553+CW1553</f>
        <v>177790</v>
      </c>
      <c r="CY1553" s="46"/>
      <c r="CZ1553" s="28"/>
      <c r="DA1553" s="28"/>
      <c r="DB1553" s="35"/>
      <c r="DE1553" s="31">
        <f t="shared" si="153"/>
        <v>165400</v>
      </c>
    </row>
    <row r="1554" spans="1:109" x14ac:dyDescent="0.25">
      <c r="A1554" s="41">
        <v>2212</v>
      </c>
      <c r="B1554" s="39" t="s">
        <v>1752</v>
      </c>
      <c r="C1554" s="21" t="s">
        <v>43</v>
      </c>
      <c r="D1554" s="40">
        <v>10</v>
      </c>
      <c r="E1554" s="22">
        <v>10</v>
      </c>
      <c r="F1554" s="22" t="s">
        <v>1473</v>
      </c>
      <c r="G1554" s="22" t="s">
        <v>1474</v>
      </c>
      <c r="H1554" s="22"/>
      <c r="I1554" s="22"/>
      <c r="J1554" s="22"/>
      <c r="K1554" s="22"/>
      <c r="L1554" s="23"/>
      <c r="M1554" s="23"/>
      <c r="N1554" s="22"/>
      <c r="O1554" s="22"/>
      <c r="P1554" s="22"/>
      <c r="Q1554" s="22"/>
      <c r="R1554" s="24"/>
      <c r="S1554" s="24"/>
      <c r="T1554" s="24"/>
      <c r="U1554" s="24"/>
      <c r="V1554" s="24"/>
      <c r="W1554" s="24"/>
      <c r="X1554" s="26">
        <f>VLOOKUP(A1554,'[12]instrumentacion (486)'!$A$1:$V$494,20,0)</f>
        <v>1247085</v>
      </c>
      <c r="Y1554" s="26">
        <f>VLOOKUP(A1554,'[12]instrumentacion (486)'!$A$1:$V$488,21,0)</f>
        <v>0</v>
      </c>
      <c r="Z1554" s="26">
        <f>+X1554+Y1554</f>
        <v>1247085</v>
      </c>
      <c r="AA1554" s="24"/>
      <c r="AB1554" s="24"/>
      <c r="AC1554" s="24"/>
      <c r="AD1554" s="24"/>
      <c r="AE1554" s="24"/>
      <c r="AF1554" s="24"/>
      <c r="AG1554" s="24"/>
      <c r="AH1554" s="24"/>
      <c r="AI1554" s="24"/>
      <c r="AJ1554" s="24"/>
      <c r="AK1554" s="24"/>
      <c r="AL1554" s="24"/>
      <c r="AM1554" s="24"/>
      <c r="AN1554" s="26"/>
      <c r="AO1554" s="26"/>
      <c r="AP1554" s="26"/>
      <c r="AQ1554" s="24"/>
      <c r="AR1554" s="26"/>
      <c r="AS1554" s="26"/>
      <c r="AT1554" s="26"/>
      <c r="AU1554" s="24"/>
      <c r="AV1554" s="24"/>
      <c r="AW1554" s="24"/>
      <c r="AX1554" s="24"/>
      <c r="AY1554" s="24"/>
      <c r="AZ1554" s="26"/>
      <c r="BA1554" s="26"/>
      <c r="BB1554" s="26"/>
      <c r="BC1554" s="24"/>
      <c r="BD1554" s="26"/>
      <c r="BE1554" s="26"/>
      <c r="BF1554" s="26"/>
      <c r="BG1554" s="24"/>
      <c r="BH1554" s="26">
        <v>900500</v>
      </c>
      <c r="BI1554" s="26">
        <v>0</v>
      </c>
      <c r="BJ1554" s="26">
        <f t="shared" si="157"/>
        <v>900500</v>
      </c>
      <c r="BK1554" s="24"/>
      <c r="BL1554" s="26"/>
      <c r="BM1554" s="26"/>
      <c r="BN1554" s="26"/>
      <c r="BO1554" s="24"/>
      <c r="BP1554" s="26"/>
      <c r="BQ1554" s="26"/>
      <c r="BR1554" s="26"/>
      <c r="BS1554" s="24"/>
      <c r="BT1554" s="24"/>
      <c r="BU1554" s="24"/>
      <c r="BV1554" s="24"/>
      <c r="BW1554" s="24"/>
      <c r="BX1554" s="26"/>
      <c r="BY1554" s="26"/>
      <c r="BZ1554" s="26"/>
      <c r="CA1554" s="24"/>
      <c r="CB1554" s="26"/>
      <c r="CC1554" s="26"/>
      <c r="CD1554" s="26"/>
      <c r="CE1554" s="24"/>
      <c r="CF1554" s="26"/>
      <c r="CG1554" s="26"/>
      <c r="CH1554" s="26"/>
      <c r="CI1554" s="24"/>
      <c r="CJ1554" s="26"/>
      <c r="CK1554" s="26"/>
      <c r="CL1554" s="26"/>
      <c r="CM1554" s="24"/>
      <c r="CN1554" s="26"/>
      <c r="CO1554" s="26"/>
      <c r="CP1554" s="26"/>
      <c r="CQ1554" s="24"/>
      <c r="CR1554" s="26"/>
      <c r="CS1554" s="26"/>
      <c r="CT1554" s="26"/>
      <c r="CU1554" s="24"/>
      <c r="CV1554" s="26">
        <f>VLOOKUP(A1554,'[13]instrumentacion (486)'!$A$1:$V$494,19,0)</f>
        <v>46860</v>
      </c>
      <c r="CW1554" s="26">
        <f>VLOOKUP(A1554,'[13]instrumentacion (486)'!$A$1:$V$494,20,0)</f>
        <v>1247085</v>
      </c>
      <c r="CX1554" s="26">
        <f>+CV1554+CW1554</f>
        <v>1293945</v>
      </c>
      <c r="CY1554" s="46"/>
      <c r="CZ1554" s="28"/>
      <c r="DA1554" s="28"/>
      <c r="DB1554" s="35"/>
      <c r="DE1554" s="31">
        <f t="shared" si="153"/>
        <v>1247085</v>
      </c>
    </row>
    <row r="1555" spans="1:109" ht="33.75" x14ac:dyDescent="0.25">
      <c r="A1555" s="37">
        <v>2213</v>
      </c>
      <c r="B1555" s="39" t="s">
        <v>1753</v>
      </c>
      <c r="C1555" s="21" t="s">
        <v>43</v>
      </c>
      <c r="D1555" s="40">
        <v>144</v>
      </c>
      <c r="E1555" s="22">
        <v>144</v>
      </c>
      <c r="F1555" s="22" t="s">
        <v>1473</v>
      </c>
      <c r="G1555" s="22" t="s">
        <v>1474</v>
      </c>
      <c r="H1555" s="22"/>
      <c r="I1555" s="22"/>
      <c r="J1555" s="22"/>
      <c r="K1555" s="22"/>
      <c r="L1555" s="23"/>
      <c r="M1555" s="23"/>
      <c r="N1555" s="22"/>
      <c r="O1555" s="22"/>
      <c r="P1555" s="22"/>
      <c r="Q1555" s="22"/>
      <c r="R1555" s="24"/>
      <c r="S1555" s="24"/>
      <c r="T1555" s="24"/>
      <c r="U1555" s="24"/>
      <c r="V1555" s="24"/>
      <c r="W1555" s="24"/>
      <c r="X1555" s="26"/>
      <c r="Y1555" s="26"/>
      <c r="Z1555" s="26"/>
      <c r="AA1555" s="24"/>
      <c r="AB1555" s="24"/>
      <c r="AC1555" s="24"/>
      <c r="AD1555" s="24"/>
      <c r="AE1555" s="24"/>
      <c r="AF1555" s="24"/>
      <c r="AG1555" s="24"/>
      <c r="AH1555" s="24"/>
      <c r="AI1555" s="24"/>
      <c r="AJ1555" s="24"/>
      <c r="AK1555" s="24"/>
      <c r="AL1555" s="24"/>
      <c r="AM1555" s="24"/>
      <c r="AN1555" s="26">
        <v>10554.666666666666</v>
      </c>
      <c r="AO1555" s="26">
        <v>0</v>
      </c>
      <c r="AP1555" s="26">
        <f t="shared" si="156"/>
        <v>10554.666666666666</v>
      </c>
      <c r="AQ1555" s="24"/>
      <c r="AR1555" s="26"/>
      <c r="AS1555" s="26"/>
      <c r="AT1555" s="26"/>
      <c r="AU1555" s="24"/>
      <c r="AV1555" s="24"/>
      <c r="AW1555" s="24"/>
      <c r="AX1555" s="24"/>
      <c r="AY1555" s="24"/>
      <c r="AZ1555" s="26"/>
      <c r="BA1555" s="26"/>
      <c r="BB1555" s="26"/>
      <c r="BC1555" s="24"/>
      <c r="BD1555" s="26"/>
      <c r="BE1555" s="26"/>
      <c r="BF1555" s="26"/>
      <c r="BG1555" s="24"/>
      <c r="BH1555" s="26">
        <v>13100</v>
      </c>
      <c r="BI1555" s="26">
        <v>0</v>
      </c>
      <c r="BJ1555" s="26">
        <f t="shared" si="157"/>
        <v>13100</v>
      </c>
      <c r="BK1555" s="24"/>
      <c r="BL1555" s="26"/>
      <c r="BM1555" s="26"/>
      <c r="BN1555" s="26"/>
      <c r="BO1555" s="24"/>
      <c r="BP1555" s="26"/>
      <c r="BQ1555" s="26"/>
      <c r="BR1555" s="26"/>
      <c r="BS1555" s="24"/>
      <c r="BT1555" s="24"/>
      <c r="BU1555" s="24"/>
      <c r="BV1555" s="24"/>
      <c r="BW1555" s="24"/>
      <c r="BX1555" s="26"/>
      <c r="BY1555" s="26"/>
      <c r="BZ1555" s="26"/>
      <c r="CA1555" s="24"/>
      <c r="CB1555" s="26"/>
      <c r="CC1555" s="26"/>
      <c r="CD1555" s="26"/>
      <c r="CE1555" s="24"/>
      <c r="CF1555" s="26"/>
      <c r="CG1555" s="26"/>
      <c r="CH1555" s="26"/>
      <c r="CI1555" s="24"/>
      <c r="CJ1555" s="26"/>
      <c r="CK1555" s="26"/>
      <c r="CL1555" s="26"/>
      <c r="CM1555" s="24"/>
      <c r="CN1555" s="26">
        <v>7094</v>
      </c>
      <c r="CO1555" s="26">
        <v>0</v>
      </c>
      <c r="CP1555" s="26">
        <f t="shared" si="154"/>
        <v>7094</v>
      </c>
      <c r="CQ1555" s="24"/>
      <c r="CR1555" s="26"/>
      <c r="CS1555" s="26"/>
      <c r="CT1555" s="26"/>
      <c r="CU1555" s="24"/>
      <c r="CV1555" s="26"/>
      <c r="CW1555" s="26"/>
      <c r="CX1555" s="26"/>
      <c r="CY1555" s="46"/>
      <c r="CZ1555" s="28"/>
      <c r="DA1555" s="28"/>
      <c r="DB1555" s="35"/>
      <c r="DE1555" s="31">
        <f t="shared" si="153"/>
        <v>10554.666666666666</v>
      </c>
    </row>
    <row r="1556" spans="1:109" ht="22.5" x14ac:dyDescent="0.25">
      <c r="A1556" s="37">
        <v>2214</v>
      </c>
      <c r="B1556" s="39" t="s">
        <v>1754</v>
      </c>
      <c r="C1556" s="21" t="s">
        <v>43</v>
      </c>
      <c r="D1556" s="40">
        <v>108</v>
      </c>
      <c r="E1556" s="22">
        <v>108</v>
      </c>
      <c r="F1556" s="22" t="s">
        <v>1473</v>
      </c>
      <c r="G1556" s="22" t="s">
        <v>1474</v>
      </c>
      <c r="H1556" s="22"/>
      <c r="I1556" s="22"/>
      <c r="J1556" s="22"/>
      <c r="K1556" s="22"/>
      <c r="L1556" s="23"/>
      <c r="M1556" s="23"/>
      <c r="N1556" s="22"/>
      <c r="O1556" s="22"/>
      <c r="P1556" s="22"/>
      <c r="Q1556" s="22"/>
      <c r="R1556" s="24"/>
      <c r="S1556" s="24"/>
      <c r="T1556" s="24"/>
      <c r="U1556" s="24"/>
      <c r="V1556" s="24"/>
      <c r="W1556" s="24"/>
      <c r="X1556" s="26"/>
      <c r="Y1556" s="26"/>
      <c r="Z1556" s="26"/>
      <c r="AA1556" s="24"/>
      <c r="AB1556" s="24"/>
      <c r="AC1556" s="24"/>
      <c r="AD1556" s="24"/>
      <c r="AE1556" s="24"/>
      <c r="AF1556" s="24"/>
      <c r="AG1556" s="24"/>
      <c r="AH1556" s="24"/>
      <c r="AI1556" s="24"/>
      <c r="AJ1556" s="24"/>
      <c r="AK1556" s="24"/>
      <c r="AL1556" s="24"/>
      <c r="AM1556" s="24"/>
      <c r="AN1556" s="26"/>
      <c r="AO1556" s="26"/>
      <c r="AP1556" s="26"/>
      <c r="AQ1556" s="24"/>
      <c r="AR1556" s="26"/>
      <c r="AS1556" s="26"/>
      <c r="AT1556" s="26"/>
      <c r="AU1556" s="24"/>
      <c r="AV1556" s="24"/>
      <c r="AW1556" s="24"/>
      <c r="AX1556" s="24"/>
      <c r="AY1556" s="24"/>
      <c r="AZ1556" s="26"/>
      <c r="BA1556" s="26"/>
      <c r="BB1556" s="26"/>
      <c r="BC1556" s="24"/>
      <c r="BD1556" s="26"/>
      <c r="BE1556" s="26"/>
      <c r="BF1556" s="26"/>
      <c r="BG1556" s="24"/>
      <c r="BH1556" s="26">
        <v>10500</v>
      </c>
      <c r="BI1556" s="26">
        <v>0</v>
      </c>
      <c r="BJ1556" s="26">
        <f t="shared" si="157"/>
        <v>10500</v>
      </c>
      <c r="BK1556" s="24"/>
      <c r="BL1556" s="26"/>
      <c r="BM1556" s="26"/>
      <c r="BN1556" s="26"/>
      <c r="BO1556" s="24"/>
      <c r="BP1556" s="26"/>
      <c r="BQ1556" s="26"/>
      <c r="BR1556" s="26"/>
      <c r="BS1556" s="24"/>
      <c r="BT1556" s="24"/>
      <c r="BU1556" s="24"/>
      <c r="BV1556" s="24"/>
      <c r="BW1556" s="24"/>
      <c r="BX1556" s="26">
        <f>VLOOKUP(A1556,'[5]instrumentacion (486)'!$A$1:$U$494,19,0)</f>
        <v>13500</v>
      </c>
      <c r="BY1556" s="26">
        <f>VLOOKUP(A1556,'[5]instrumentacion (486)'!$A$1:$U$494,20,0)</f>
        <v>0</v>
      </c>
      <c r="BZ1556" s="26">
        <f t="shared" ref="BZ1556:BZ1619" si="158">+BX1556+BY1556</f>
        <v>13500</v>
      </c>
      <c r="CA1556" s="24"/>
      <c r="CB1556" s="26"/>
      <c r="CC1556" s="26"/>
      <c r="CD1556" s="26"/>
      <c r="CE1556" s="24"/>
      <c r="CF1556" s="26"/>
      <c r="CG1556" s="26"/>
      <c r="CH1556" s="26"/>
      <c r="CI1556" s="24"/>
      <c r="CJ1556" s="26"/>
      <c r="CK1556" s="26"/>
      <c r="CL1556" s="26"/>
      <c r="CM1556" s="24"/>
      <c r="CN1556" s="26">
        <v>7980</v>
      </c>
      <c r="CO1556" s="26">
        <v>0</v>
      </c>
      <c r="CP1556" s="26">
        <f t="shared" si="154"/>
        <v>7980</v>
      </c>
      <c r="CQ1556" s="24"/>
      <c r="CR1556" s="26"/>
      <c r="CS1556" s="26"/>
      <c r="CT1556" s="26"/>
      <c r="CU1556" s="24"/>
      <c r="CV1556" s="26"/>
      <c r="CW1556" s="26"/>
      <c r="CX1556" s="26"/>
      <c r="CY1556" s="46"/>
      <c r="CZ1556" s="28"/>
      <c r="DA1556" s="28"/>
      <c r="DB1556" s="35"/>
      <c r="DE1556" s="31">
        <f t="shared" si="153"/>
        <v>10500</v>
      </c>
    </row>
    <row r="1557" spans="1:109" ht="33.75" x14ac:dyDescent="0.25">
      <c r="A1557" s="41">
        <v>2215</v>
      </c>
      <c r="B1557" s="39" t="s">
        <v>1755</v>
      </c>
      <c r="C1557" s="21" t="s">
        <v>43</v>
      </c>
      <c r="D1557" s="40">
        <v>72</v>
      </c>
      <c r="E1557" s="22">
        <v>72</v>
      </c>
      <c r="F1557" s="22" t="s">
        <v>1473</v>
      </c>
      <c r="G1557" s="22" t="s">
        <v>1474</v>
      </c>
      <c r="H1557" s="22"/>
      <c r="I1557" s="22"/>
      <c r="J1557" s="22"/>
      <c r="K1557" s="22"/>
      <c r="L1557" s="23"/>
      <c r="M1557" s="23"/>
      <c r="N1557" s="22"/>
      <c r="O1557" s="22"/>
      <c r="P1557" s="22"/>
      <c r="Q1557" s="22"/>
      <c r="R1557" s="24"/>
      <c r="S1557" s="24"/>
      <c r="T1557" s="24"/>
      <c r="U1557" s="24"/>
      <c r="V1557" s="24"/>
      <c r="W1557" s="24"/>
      <c r="X1557" s="26"/>
      <c r="Y1557" s="26"/>
      <c r="Z1557" s="26"/>
      <c r="AA1557" s="24"/>
      <c r="AB1557" s="24"/>
      <c r="AC1557" s="24"/>
      <c r="AD1557" s="24"/>
      <c r="AE1557" s="24"/>
      <c r="AF1557" s="24"/>
      <c r="AG1557" s="24"/>
      <c r="AH1557" s="24"/>
      <c r="AI1557" s="24"/>
      <c r="AJ1557" s="24"/>
      <c r="AK1557" s="24"/>
      <c r="AL1557" s="24"/>
      <c r="AM1557" s="24"/>
      <c r="AN1557" s="26"/>
      <c r="AO1557" s="26"/>
      <c r="AP1557" s="26"/>
      <c r="AQ1557" s="24"/>
      <c r="AR1557" s="26"/>
      <c r="AS1557" s="26"/>
      <c r="AT1557" s="26"/>
      <c r="AU1557" s="24"/>
      <c r="AV1557" s="24"/>
      <c r="AW1557" s="24"/>
      <c r="AX1557" s="24"/>
      <c r="AY1557" s="24"/>
      <c r="AZ1557" s="26"/>
      <c r="BA1557" s="26"/>
      <c r="BB1557" s="26"/>
      <c r="BC1557" s="24"/>
      <c r="BD1557" s="26"/>
      <c r="BE1557" s="26"/>
      <c r="BF1557" s="26"/>
      <c r="BG1557" s="24"/>
      <c r="BH1557" s="26">
        <v>49800</v>
      </c>
      <c r="BI1557" s="26">
        <v>0</v>
      </c>
      <c r="BJ1557" s="26">
        <f t="shared" si="157"/>
        <v>49800</v>
      </c>
      <c r="BK1557" s="24"/>
      <c r="BL1557" s="26"/>
      <c r="BM1557" s="26"/>
      <c r="BN1557" s="26"/>
      <c r="BO1557" s="24"/>
      <c r="BP1557" s="26"/>
      <c r="BQ1557" s="26"/>
      <c r="BR1557" s="26"/>
      <c r="BS1557" s="24"/>
      <c r="BT1557" s="24"/>
      <c r="BU1557" s="24"/>
      <c r="BV1557" s="24"/>
      <c r="BW1557" s="24"/>
      <c r="BX1557" s="26">
        <f>VLOOKUP(A1557,'[5]instrumentacion (486)'!$A$1:$U$494,19,0)</f>
        <v>38000</v>
      </c>
      <c r="BY1557" s="26">
        <f>VLOOKUP(A1557,'[5]instrumentacion (486)'!$A$1:$U$494,20,0)</f>
        <v>0</v>
      </c>
      <c r="BZ1557" s="26">
        <f t="shared" si="158"/>
        <v>38000</v>
      </c>
      <c r="CA1557" s="24"/>
      <c r="CB1557" s="26"/>
      <c r="CC1557" s="26"/>
      <c r="CD1557" s="26"/>
      <c r="CE1557" s="24"/>
      <c r="CF1557" s="26"/>
      <c r="CG1557" s="26"/>
      <c r="CH1557" s="26"/>
      <c r="CI1557" s="24"/>
      <c r="CJ1557" s="26"/>
      <c r="CK1557" s="26"/>
      <c r="CL1557" s="26"/>
      <c r="CM1557" s="24"/>
      <c r="CN1557" s="26">
        <v>8926</v>
      </c>
      <c r="CO1557" s="26">
        <v>0</v>
      </c>
      <c r="CP1557" s="26">
        <f t="shared" si="154"/>
        <v>8926</v>
      </c>
      <c r="CQ1557" s="24"/>
      <c r="CR1557" s="26"/>
      <c r="CS1557" s="26"/>
      <c r="CT1557" s="26"/>
      <c r="CU1557" s="24"/>
      <c r="CV1557" s="26"/>
      <c r="CW1557" s="26"/>
      <c r="CX1557" s="26"/>
      <c r="CY1557" s="46"/>
      <c r="CZ1557" s="28"/>
      <c r="DA1557" s="28"/>
      <c r="DB1557" s="35"/>
      <c r="DE1557" s="31">
        <f t="shared" si="153"/>
        <v>38000</v>
      </c>
    </row>
    <row r="1558" spans="1:109" ht="33.75" x14ac:dyDescent="0.25">
      <c r="A1558" s="18">
        <v>2216</v>
      </c>
      <c r="B1558" s="38" t="s">
        <v>1756</v>
      </c>
      <c r="C1558" s="33" t="s">
        <v>385</v>
      </c>
      <c r="D1558" s="21">
        <v>12</v>
      </c>
      <c r="E1558" s="22">
        <v>12</v>
      </c>
      <c r="F1558" s="22" t="s">
        <v>1473</v>
      </c>
      <c r="G1558" s="22" t="s">
        <v>1474</v>
      </c>
      <c r="H1558" s="22"/>
      <c r="I1558" s="22"/>
      <c r="J1558" s="22"/>
      <c r="K1558" s="22"/>
      <c r="L1558" s="23"/>
      <c r="M1558" s="23"/>
      <c r="N1558" s="22"/>
      <c r="O1558" s="22"/>
      <c r="P1558" s="22"/>
      <c r="Q1558" s="22"/>
      <c r="R1558" s="24"/>
      <c r="S1558" s="24"/>
      <c r="T1558" s="24"/>
      <c r="U1558" s="24"/>
      <c r="V1558" s="24"/>
      <c r="W1558" s="24"/>
      <c r="X1558" s="26"/>
      <c r="Y1558" s="26"/>
      <c r="Z1558" s="26"/>
      <c r="AA1558" s="24"/>
      <c r="AB1558" s="24"/>
      <c r="AC1558" s="24"/>
      <c r="AD1558" s="24"/>
      <c r="AE1558" s="24"/>
      <c r="AF1558" s="24"/>
      <c r="AG1558" s="24"/>
      <c r="AH1558" s="24"/>
      <c r="AI1558" s="24"/>
      <c r="AJ1558" s="24"/>
      <c r="AK1558" s="24"/>
      <c r="AL1558" s="24"/>
      <c r="AM1558" s="24"/>
      <c r="AN1558" s="26">
        <v>5672</v>
      </c>
      <c r="AO1558" s="26">
        <v>0</v>
      </c>
      <c r="AP1558" s="26">
        <f t="shared" si="156"/>
        <v>5672</v>
      </c>
      <c r="AQ1558" s="24"/>
      <c r="AR1558" s="26"/>
      <c r="AS1558" s="26"/>
      <c r="AT1558" s="26"/>
      <c r="AU1558" s="24"/>
      <c r="AV1558" s="24"/>
      <c r="AW1558" s="24"/>
      <c r="AX1558" s="24"/>
      <c r="AY1558" s="24"/>
      <c r="AZ1558" s="26"/>
      <c r="BA1558" s="26"/>
      <c r="BB1558" s="26"/>
      <c r="BC1558" s="24"/>
      <c r="BD1558" s="26"/>
      <c r="BE1558" s="26"/>
      <c r="BF1558" s="26"/>
      <c r="BG1558" s="24"/>
      <c r="BH1558" s="26">
        <v>5700</v>
      </c>
      <c r="BI1558" s="26">
        <v>0</v>
      </c>
      <c r="BJ1558" s="26">
        <f t="shared" si="157"/>
        <v>5700</v>
      </c>
      <c r="BK1558" s="24"/>
      <c r="BL1558" s="26"/>
      <c r="BM1558" s="26"/>
      <c r="BN1558" s="26"/>
      <c r="BO1558" s="24"/>
      <c r="BP1558" s="26"/>
      <c r="BQ1558" s="26"/>
      <c r="BR1558" s="26"/>
      <c r="BS1558" s="24"/>
      <c r="BT1558" s="24"/>
      <c r="BU1558" s="24"/>
      <c r="BV1558" s="24"/>
      <c r="BW1558" s="24"/>
      <c r="BX1558" s="26">
        <f>VLOOKUP(A1558,'[5]instrumentacion (486)'!$A$1:$U$494,19,0)</f>
        <v>9500</v>
      </c>
      <c r="BY1558" s="26">
        <f>VLOOKUP(A1558,'[5]instrumentacion (486)'!$A$1:$U$494,20,0)</f>
        <v>0</v>
      </c>
      <c r="BZ1558" s="26">
        <f t="shared" si="158"/>
        <v>9500</v>
      </c>
      <c r="CA1558" s="24"/>
      <c r="CB1558" s="26"/>
      <c r="CC1558" s="26"/>
      <c r="CD1558" s="26"/>
      <c r="CE1558" s="24"/>
      <c r="CF1558" s="26"/>
      <c r="CG1558" s="26"/>
      <c r="CH1558" s="26"/>
      <c r="CI1558" s="24"/>
      <c r="CJ1558" s="26"/>
      <c r="CK1558" s="26"/>
      <c r="CL1558" s="26"/>
      <c r="CM1558" s="24"/>
      <c r="CN1558" s="26">
        <v>4611</v>
      </c>
      <c r="CO1558" s="26">
        <v>0</v>
      </c>
      <c r="CP1558" s="26">
        <f t="shared" si="154"/>
        <v>4611</v>
      </c>
      <c r="CQ1558" s="24"/>
      <c r="CR1558" s="26"/>
      <c r="CS1558" s="26"/>
      <c r="CT1558" s="26"/>
      <c r="CU1558" s="24"/>
      <c r="CV1558" s="26"/>
      <c r="CW1558" s="26"/>
      <c r="CX1558" s="26"/>
      <c r="CY1558" s="46"/>
      <c r="CZ1558" s="28"/>
      <c r="DA1558" s="28"/>
      <c r="DB1558" s="35"/>
      <c r="DE1558" s="31">
        <f t="shared" si="153"/>
        <v>5686</v>
      </c>
    </row>
    <row r="1559" spans="1:109" ht="33.75" x14ac:dyDescent="0.25">
      <c r="A1559" s="18">
        <v>2217</v>
      </c>
      <c r="B1559" s="38" t="s">
        <v>1757</v>
      </c>
      <c r="C1559" s="33" t="s">
        <v>385</v>
      </c>
      <c r="D1559" s="21">
        <v>12</v>
      </c>
      <c r="E1559" s="22">
        <v>12</v>
      </c>
      <c r="F1559" s="22" t="s">
        <v>1473</v>
      </c>
      <c r="G1559" s="22" t="s">
        <v>1474</v>
      </c>
      <c r="H1559" s="22"/>
      <c r="I1559" s="22"/>
      <c r="J1559" s="22"/>
      <c r="K1559" s="22"/>
      <c r="L1559" s="23"/>
      <c r="M1559" s="23"/>
      <c r="N1559" s="22"/>
      <c r="O1559" s="22"/>
      <c r="P1559" s="22"/>
      <c r="Q1559" s="22"/>
      <c r="R1559" s="24"/>
      <c r="S1559" s="24"/>
      <c r="T1559" s="24"/>
      <c r="U1559" s="24"/>
      <c r="V1559" s="24"/>
      <c r="W1559" s="24"/>
      <c r="X1559" s="26"/>
      <c r="Y1559" s="26"/>
      <c r="Z1559" s="26"/>
      <c r="AA1559" s="24"/>
      <c r="AB1559" s="24"/>
      <c r="AC1559" s="24"/>
      <c r="AD1559" s="24"/>
      <c r="AE1559" s="24"/>
      <c r="AF1559" s="24"/>
      <c r="AG1559" s="24"/>
      <c r="AH1559" s="24"/>
      <c r="AI1559" s="24"/>
      <c r="AJ1559" s="24"/>
      <c r="AK1559" s="24"/>
      <c r="AL1559" s="24"/>
      <c r="AM1559" s="24"/>
      <c r="AN1559" s="26">
        <v>5532</v>
      </c>
      <c r="AO1559" s="26">
        <v>0</v>
      </c>
      <c r="AP1559" s="26">
        <f t="shared" si="156"/>
        <v>5532</v>
      </c>
      <c r="AQ1559" s="24"/>
      <c r="AR1559" s="26"/>
      <c r="AS1559" s="26"/>
      <c r="AT1559" s="26"/>
      <c r="AU1559" s="24"/>
      <c r="AV1559" s="24"/>
      <c r="AW1559" s="24"/>
      <c r="AX1559" s="24"/>
      <c r="AY1559" s="24"/>
      <c r="AZ1559" s="26"/>
      <c r="BA1559" s="26"/>
      <c r="BB1559" s="26"/>
      <c r="BC1559" s="24"/>
      <c r="BD1559" s="26"/>
      <c r="BE1559" s="26"/>
      <c r="BF1559" s="26"/>
      <c r="BG1559" s="24"/>
      <c r="BH1559" s="26">
        <v>5700</v>
      </c>
      <c r="BI1559" s="26">
        <v>0</v>
      </c>
      <c r="BJ1559" s="26">
        <f t="shared" si="157"/>
        <v>5700</v>
      </c>
      <c r="BK1559" s="24"/>
      <c r="BL1559" s="26"/>
      <c r="BM1559" s="26"/>
      <c r="BN1559" s="26"/>
      <c r="BO1559" s="24"/>
      <c r="BP1559" s="26"/>
      <c r="BQ1559" s="26"/>
      <c r="BR1559" s="26"/>
      <c r="BS1559" s="24"/>
      <c r="BT1559" s="24"/>
      <c r="BU1559" s="24"/>
      <c r="BV1559" s="24"/>
      <c r="BW1559" s="24"/>
      <c r="BX1559" s="26">
        <f>VLOOKUP(A1559,'[5]instrumentacion (486)'!$A$1:$U$494,19,0)</f>
        <v>9500</v>
      </c>
      <c r="BY1559" s="26">
        <f>VLOOKUP(A1559,'[5]instrumentacion (486)'!$A$1:$U$494,20,0)</f>
        <v>0</v>
      </c>
      <c r="BZ1559" s="26">
        <f t="shared" si="158"/>
        <v>9500</v>
      </c>
      <c r="CA1559" s="24"/>
      <c r="CB1559" s="26"/>
      <c r="CC1559" s="26"/>
      <c r="CD1559" s="26"/>
      <c r="CE1559" s="24"/>
      <c r="CF1559" s="26"/>
      <c r="CG1559" s="26"/>
      <c r="CH1559" s="26"/>
      <c r="CI1559" s="24"/>
      <c r="CJ1559" s="26"/>
      <c r="CK1559" s="26"/>
      <c r="CL1559" s="26"/>
      <c r="CM1559" s="24"/>
      <c r="CN1559" s="26">
        <v>4611</v>
      </c>
      <c r="CO1559" s="26">
        <v>0</v>
      </c>
      <c r="CP1559" s="26">
        <f t="shared" si="154"/>
        <v>4611</v>
      </c>
      <c r="CQ1559" s="24"/>
      <c r="CR1559" s="26"/>
      <c r="CS1559" s="26"/>
      <c r="CT1559" s="26"/>
      <c r="CU1559" s="24"/>
      <c r="CV1559" s="26"/>
      <c r="CW1559" s="26"/>
      <c r="CX1559" s="26"/>
      <c r="CY1559" s="46"/>
      <c r="CZ1559" s="28"/>
      <c r="DA1559" s="28"/>
      <c r="DB1559" s="35"/>
      <c r="DE1559" s="31">
        <f t="shared" si="153"/>
        <v>5616</v>
      </c>
    </row>
    <row r="1560" spans="1:109" ht="22.5" x14ac:dyDescent="0.25">
      <c r="A1560" s="36">
        <v>2218</v>
      </c>
      <c r="B1560" s="38" t="s">
        <v>1758</v>
      </c>
      <c r="C1560" s="33" t="s">
        <v>385</v>
      </c>
      <c r="D1560" s="21">
        <v>36</v>
      </c>
      <c r="E1560" s="22">
        <v>264</v>
      </c>
      <c r="F1560" s="22" t="s">
        <v>1473</v>
      </c>
      <c r="G1560" s="22" t="s">
        <v>1474</v>
      </c>
      <c r="H1560" s="22"/>
      <c r="I1560" s="22"/>
      <c r="J1560" s="22"/>
      <c r="K1560" s="22"/>
      <c r="L1560" s="23"/>
      <c r="M1560" s="23"/>
      <c r="N1560" s="22"/>
      <c r="O1560" s="22"/>
      <c r="P1560" s="22"/>
      <c r="Q1560" s="22"/>
      <c r="R1560" s="24"/>
      <c r="S1560" s="24"/>
      <c r="T1560" s="24"/>
      <c r="U1560" s="24"/>
      <c r="V1560" s="24"/>
      <c r="W1560" s="24"/>
      <c r="X1560" s="26"/>
      <c r="Y1560" s="26"/>
      <c r="Z1560" s="26"/>
      <c r="AA1560" s="24"/>
      <c r="AB1560" s="24"/>
      <c r="AC1560" s="24"/>
      <c r="AD1560" s="24"/>
      <c r="AE1560" s="24"/>
      <c r="AF1560" s="24"/>
      <c r="AG1560" s="24"/>
      <c r="AH1560" s="24"/>
      <c r="AI1560" s="24"/>
      <c r="AJ1560" s="24"/>
      <c r="AK1560" s="24"/>
      <c r="AL1560" s="24"/>
      <c r="AM1560" s="24"/>
      <c r="AN1560" s="26">
        <v>5998.666666666667</v>
      </c>
      <c r="AO1560" s="26">
        <v>0</v>
      </c>
      <c r="AP1560" s="26">
        <f t="shared" si="156"/>
        <v>5998.666666666667</v>
      </c>
      <c r="AQ1560" s="24"/>
      <c r="AR1560" s="26">
        <v>7303</v>
      </c>
      <c r="AS1560" s="26">
        <v>0</v>
      </c>
      <c r="AT1560" s="26">
        <f>+AR1560+AS1560</f>
        <v>7303</v>
      </c>
      <c r="AU1560" s="24"/>
      <c r="AV1560" s="24"/>
      <c r="AW1560" s="24"/>
      <c r="AX1560" s="24"/>
      <c r="AY1560" s="24"/>
      <c r="AZ1560" s="26"/>
      <c r="BA1560" s="26"/>
      <c r="BB1560" s="26"/>
      <c r="BC1560" s="24"/>
      <c r="BD1560" s="26"/>
      <c r="BE1560" s="26"/>
      <c r="BF1560" s="26"/>
      <c r="BG1560" s="24"/>
      <c r="BH1560" s="26">
        <v>5700</v>
      </c>
      <c r="BI1560" s="26">
        <v>0</v>
      </c>
      <c r="BJ1560" s="26">
        <f t="shared" si="157"/>
        <v>5700</v>
      </c>
      <c r="BK1560" s="24"/>
      <c r="BL1560" s="26"/>
      <c r="BM1560" s="26"/>
      <c r="BN1560" s="26"/>
      <c r="BO1560" s="24"/>
      <c r="BP1560" s="26"/>
      <c r="BQ1560" s="26"/>
      <c r="BR1560" s="26"/>
      <c r="BS1560" s="24"/>
      <c r="BT1560" s="24"/>
      <c r="BU1560" s="24"/>
      <c r="BV1560" s="24"/>
      <c r="BW1560" s="24"/>
      <c r="BX1560" s="26">
        <f>VLOOKUP(A1560,'[5]instrumentacion (486)'!$A$1:$U$494,19,0)</f>
        <v>9500</v>
      </c>
      <c r="BY1560" s="26">
        <f>VLOOKUP(A1560,'[5]instrumentacion (486)'!$A$1:$U$494,20,0)</f>
        <v>0</v>
      </c>
      <c r="BZ1560" s="26">
        <f t="shared" si="158"/>
        <v>9500</v>
      </c>
      <c r="CA1560" s="24"/>
      <c r="CB1560" s="26"/>
      <c r="CC1560" s="26"/>
      <c r="CD1560" s="26"/>
      <c r="CE1560" s="24"/>
      <c r="CF1560" s="26"/>
      <c r="CG1560" s="26"/>
      <c r="CH1560" s="26"/>
      <c r="CI1560" s="24"/>
      <c r="CJ1560" s="26"/>
      <c r="CK1560" s="26"/>
      <c r="CL1560" s="26"/>
      <c r="CM1560" s="24"/>
      <c r="CN1560" s="26">
        <v>4611</v>
      </c>
      <c r="CO1560" s="26">
        <v>0</v>
      </c>
      <c r="CP1560" s="26">
        <f t="shared" si="154"/>
        <v>4611</v>
      </c>
      <c r="CQ1560" s="24"/>
      <c r="CR1560" s="26"/>
      <c r="CS1560" s="26"/>
      <c r="CT1560" s="26"/>
      <c r="CU1560" s="24"/>
      <c r="CV1560" s="26"/>
      <c r="CW1560" s="26"/>
      <c r="CX1560" s="26"/>
      <c r="CY1560" s="46"/>
      <c r="CZ1560" s="28"/>
      <c r="DA1560" s="28"/>
      <c r="DB1560" s="35"/>
      <c r="DE1560" s="31">
        <f t="shared" si="153"/>
        <v>5998.666666666667</v>
      </c>
    </row>
    <row r="1561" spans="1:109" ht="22.5" x14ac:dyDescent="0.25">
      <c r="A1561" s="18">
        <v>2219</v>
      </c>
      <c r="B1561" s="38" t="s">
        <v>1759</v>
      </c>
      <c r="C1561" s="33" t="s">
        <v>385</v>
      </c>
      <c r="D1561" s="21">
        <v>240</v>
      </c>
      <c r="E1561" s="22">
        <v>240</v>
      </c>
      <c r="F1561" s="22" t="s">
        <v>1473</v>
      </c>
      <c r="G1561" s="22" t="s">
        <v>1474</v>
      </c>
      <c r="H1561" s="22"/>
      <c r="I1561" s="22"/>
      <c r="J1561" s="22"/>
      <c r="K1561" s="22"/>
      <c r="L1561" s="23"/>
      <c r="M1561" s="23"/>
      <c r="N1561" s="22"/>
      <c r="O1561" s="22"/>
      <c r="P1561" s="22"/>
      <c r="Q1561" s="22"/>
      <c r="R1561" s="24"/>
      <c r="S1561" s="24"/>
      <c r="T1561" s="24"/>
      <c r="U1561" s="24"/>
      <c r="V1561" s="24"/>
      <c r="W1561" s="24"/>
      <c r="X1561" s="26"/>
      <c r="Y1561" s="26"/>
      <c r="Z1561" s="26"/>
      <c r="AA1561" s="24"/>
      <c r="AB1561" s="24"/>
      <c r="AC1561" s="24"/>
      <c r="AD1561" s="24"/>
      <c r="AE1561" s="24"/>
      <c r="AF1561" s="24"/>
      <c r="AG1561" s="24"/>
      <c r="AH1561" s="24"/>
      <c r="AI1561" s="24"/>
      <c r="AJ1561" s="24"/>
      <c r="AK1561" s="24"/>
      <c r="AL1561" s="24"/>
      <c r="AM1561" s="24"/>
      <c r="AN1561" s="26">
        <v>6014.666666666667</v>
      </c>
      <c r="AO1561" s="26">
        <v>0</v>
      </c>
      <c r="AP1561" s="26">
        <f t="shared" si="156"/>
        <v>6014.666666666667</v>
      </c>
      <c r="AQ1561" s="24"/>
      <c r="AR1561" s="26"/>
      <c r="AS1561" s="26"/>
      <c r="AT1561" s="26"/>
      <c r="AU1561" s="24"/>
      <c r="AV1561" s="24"/>
      <c r="AW1561" s="24"/>
      <c r="AX1561" s="24"/>
      <c r="AY1561" s="24"/>
      <c r="AZ1561" s="26"/>
      <c r="BA1561" s="26"/>
      <c r="BB1561" s="26"/>
      <c r="BC1561" s="24"/>
      <c r="BD1561" s="26"/>
      <c r="BE1561" s="26"/>
      <c r="BF1561" s="26"/>
      <c r="BG1561" s="24"/>
      <c r="BH1561" s="26">
        <v>6300</v>
      </c>
      <c r="BI1561" s="26">
        <v>0</v>
      </c>
      <c r="BJ1561" s="26">
        <f t="shared" si="157"/>
        <v>6300</v>
      </c>
      <c r="BK1561" s="24"/>
      <c r="BL1561" s="26"/>
      <c r="BM1561" s="26"/>
      <c r="BN1561" s="26"/>
      <c r="BO1561" s="24"/>
      <c r="BP1561" s="26"/>
      <c r="BQ1561" s="26"/>
      <c r="BR1561" s="26"/>
      <c r="BS1561" s="24"/>
      <c r="BT1561" s="24"/>
      <c r="BU1561" s="24"/>
      <c r="BV1561" s="24"/>
      <c r="BW1561" s="24"/>
      <c r="BX1561" s="26">
        <f>VLOOKUP(A1561,'[5]instrumentacion (486)'!$A$1:$U$494,19,0)</f>
        <v>9500</v>
      </c>
      <c r="BY1561" s="26">
        <f>VLOOKUP(A1561,'[5]instrumentacion (486)'!$A$1:$U$494,20,0)</f>
        <v>0</v>
      </c>
      <c r="BZ1561" s="26">
        <f t="shared" si="158"/>
        <v>9500</v>
      </c>
      <c r="CA1561" s="24"/>
      <c r="CB1561" s="26"/>
      <c r="CC1561" s="26"/>
      <c r="CD1561" s="26"/>
      <c r="CE1561" s="24"/>
      <c r="CF1561" s="26"/>
      <c r="CG1561" s="26"/>
      <c r="CH1561" s="26"/>
      <c r="CI1561" s="24"/>
      <c r="CJ1561" s="26"/>
      <c r="CK1561" s="26"/>
      <c r="CL1561" s="26"/>
      <c r="CM1561" s="24"/>
      <c r="CN1561" s="26">
        <v>5024</v>
      </c>
      <c r="CO1561" s="26">
        <v>0</v>
      </c>
      <c r="CP1561" s="26">
        <f t="shared" si="154"/>
        <v>5024</v>
      </c>
      <c r="CQ1561" s="24"/>
      <c r="CR1561" s="26"/>
      <c r="CS1561" s="26"/>
      <c r="CT1561" s="26"/>
      <c r="CU1561" s="24"/>
      <c r="CV1561" s="26"/>
      <c r="CW1561" s="26"/>
      <c r="CX1561" s="26"/>
      <c r="CY1561" s="46"/>
      <c r="CZ1561" s="28"/>
      <c r="DA1561" s="28"/>
      <c r="DB1561" s="35"/>
      <c r="DE1561" s="31">
        <f t="shared" si="153"/>
        <v>6157.3333333333339</v>
      </c>
    </row>
    <row r="1562" spans="1:109" ht="22.5" x14ac:dyDescent="0.25">
      <c r="A1562" s="18">
        <v>2220</v>
      </c>
      <c r="B1562" s="38" t="s">
        <v>1760</v>
      </c>
      <c r="C1562" s="33" t="s">
        <v>385</v>
      </c>
      <c r="D1562" s="21">
        <v>48</v>
      </c>
      <c r="E1562" s="22">
        <v>720</v>
      </c>
      <c r="F1562" s="22" t="s">
        <v>1473</v>
      </c>
      <c r="G1562" s="22" t="s">
        <v>1474</v>
      </c>
      <c r="H1562" s="22"/>
      <c r="I1562" s="22"/>
      <c r="J1562" s="22"/>
      <c r="K1562" s="22"/>
      <c r="L1562" s="23"/>
      <c r="M1562" s="23"/>
      <c r="N1562" s="22"/>
      <c r="O1562" s="22"/>
      <c r="P1562" s="22"/>
      <c r="Q1562" s="22"/>
      <c r="R1562" s="24"/>
      <c r="S1562" s="24"/>
      <c r="T1562" s="24"/>
      <c r="U1562" s="24"/>
      <c r="V1562" s="24"/>
      <c r="W1562" s="24"/>
      <c r="X1562" s="26"/>
      <c r="Y1562" s="26"/>
      <c r="Z1562" s="26"/>
      <c r="AA1562" s="24"/>
      <c r="AB1562" s="24"/>
      <c r="AC1562" s="24"/>
      <c r="AD1562" s="24"/>
      <c r="AE1562" s="24"/>
      <c r="AF1562" s="24"/>
      <c r="AG1562" s="24"/>
      <c r="AH1562" s="24"/>
      <c r="AI1562" s="24"/>
      <c r="AJ1562" s="24"/>
      <c r="AK1562" s="24"/>
      <c r="AL1562" s="24"/>
      <c r="AM1562" s="24"/>
      <c r="AN1562" s="26">
        <v>6216</v>
      </c>
      <c r="AO1562" s="26">
        <v>0</v>
      </c>
      <c r="AP1562" s="26">
        <f t="shared" si="156"/>
        <v>6216</v>
      </c>
      <c r="AQ1562" s="24"/>
      <c r="AR1562" s="26"/>
      <c r="AS1562" s="26"/>
      <c r="AT1562" s="26"/>
      <c r="AU1562" s="24"/>
      <c r="AV1562" s="24"/>
      <c r="AW1562" s="24"/>
      <c r="AX1562" s="24"/>
      <c r="AY1562" s="24"/>
      <c r="AZ1562" s="26"/>
      <c r="BA1562" s="26"/>
      <c r="BB1562" s="26"/>
      <c r="BC1562" s="24"/>
      <c r="BD1562" s="26"/>
      <c r="BE1562" s="26"/>
      <c r="BF1562" s="26"/>
      <c r="BG1562" s="24"/>
      <c r="BH1562" s="26">
        <v>5700</v>
      </c>
      <c r="BI1562" s="26">
        <v>0</v>
      </c>
      <c r="BJ1562" s="26">
        <f t="shared" si="157"/>
        <v>5700</v>
      </c>
      <c r="BK1562" s="24"/>
      <c r="BL1562" s="26"/>
      <c r="BM1562" s="26"/>
      <c r="BN1562" s="26"/>
      <c r="BO1562" s="24"/>
      <c r="BP1562" s="26"/>
      <c r="BQ1562" s="26"/>
      <c r="BR1562" s="26"/>
      <c r="BS1562" s="24"/>
      <c r="BT1562" s="24"/>
      <c r="BU1562" s="24"/>
      <c r="BV1562" s="24"/>
      <c r="BW1562" s="24"/>
      <c r="BX1562" s="26">
        <f>VLOOKUP(A1562,'[5]instrumentacion (486)'!$A$1:$U$494,19,0)</f>
        <v>9500</v>
      </c>
      <c r="BY1562" s="26">
        <f>VLOOKUP(A1562,'[5]instrumentacion (486)'!$A$1:$U$494,20,0)</f>
        <v>0</v>
      </c>
      <c r="BZ1562" s="26">
        <f t="shared" si="158"/>
        <v>9500</v>
      </c>
      <c r="CA1562" s="24"/>
      <c r="CB1562" s="26"/>
      <c r="CC1562" s="26"/>
      <c r="CD1562" s="26"/>
      <c r="CE1562" s="24"/>
      <c r="CF1562" s="26"/>
      <c r="CG1562" s="26"/>
      <c r="CH1562" s="26"/>
      <c r="CI1562" s="24"/>
      <c r="CJ1562" s="26"/>
      <c r="CK1562" s="26"/>
      <c r="CL1562" s="26"/>
      <c r="CM1562" s="24"/>
      <c r="CN1562" s="26">
        <v>4611</v>
      </c>
      <c r="CO1562" s="26">
        <v>0</v>
      </c>
      <c r="CP1562" s="26">
        <f t="shared" si="154"/>
        <v>4611</v>
      </c>
      <c r="CQ1562" s="24"/>
      <c r="CR1562" s="26"/>
      <c r="CS1562" s="26"/>
      <c r="CT1562" s="26"/>
      <c r="CU1562" s="24"/>
      <c r="CV1562" s="26"/>
      <c r="CW1562" s="26"/>
      <c r="CX1562" s="26"/>
      <c r="CY1562" s="46"/>
      <c r="CZ1562" s="28"/>
      <c r="DA1562" s="28"/>
      <c r="DB1562" s="35"/>
      <c r="DE1562" s="31">
        <f t="shared" si="153"/>
        <v>5958</v>
      </c>
    </row>
    <row r="1563" spans="1:109" ht="22.5" x14ac:dyDescent="0.25">
      <c r="A1563" s="36">
        <v>2221</v>
      </c>
      <c r="B1563" s="38" t="s">
        <v>1761</v>
      </c>
      <c r="C1563" s="33" t="s">
        <v>385</v>
      </c>
      <c r="D1563" s="40">
        <v>240</v>
      </c>
      <c r="E1563" s="22">
        <v>204</v>
      </c>
      <c r="F1563" s="22" t="s">
        <v>1473</v>
      </c>
      <c r="G1563" s="22" t="s">
        <v>1474</v>
      </c>
      <c r="H1563" s="22"/>
      <c r="I1563" s="22"/>
      <c r="J1563" s="22"/>
      <c r="K1563" s="22"/>
      <c r="L1563" s="23"/>
      <c r="M1563" s="23"/>
      <c r="N1563" s="22"/>
      <c r="O1563" s="22"/>
      <c r="P1563" s="22"/>
      <c r="Q1563" s="22"/>
      <c r="R1563" s="24"/>
      <c r="S1563" s="24"/>
      <c r="T1563" s="24"/>
      <c r="U1563" s="24"/>
      <c r="V1563" s="24"/>
      <c r="W1563" s="24"/>
      <c r="X1563" s="26"/>
      <c r="Y1563" s="26"/>
      <c r="Z1563" s="26"/>
      <c r="AA1563" s="24"/>
      <c r="AB1563" s="24"/>
      <c r="AC1563" s="24"/>
      <c r="AD1563" s="24"/>
      <c r="AE1563" s="24"/>
      <c r="AF1563" s="24"/>
      <c r="AG1563" s="24"/>
      <c r="AH1563" s="24"/>
      <c r="AI1563" s="24"/>
      <c r="AJ1563" s="24"/>
      <c r="AK1563" s="24"/>
      <c r="AL1563" s="24"/>
      <c r="AM1563" s="24"/>
      <c r="AN1563" s="26">
        <v>6949.333333333333</v>
      </c>
      <c r="AO1563" s="26">
        <v>0</v>
      </c>
      <c r="AP1563" s="26">
        <f t="shared" si="156"/>
        <v>6949.333333333333</v>
      </c>
      <c r="AQ1563" s="24"/>
      <c r="AR1563" s="26">
        <v>8272</v>
      </c>
      <c r="AS1563" s="26">
        <v>0</v>
      </c>
      <c r="AT1563" s="26">
        <f>+AR1563+AS1563</f>
        <v>8272</v>
      </c>
      <c r="AU1563" s="24"/>
      <c r="AV1563" s="24"/>
      <c r="AW1563" s="24"/>
      <c r="AX1563" s="24"/>
      <c r="AY1563" s="24"/>
      <c r="AZ1563" s="26"/>
      <c r="BA1563" s="26"/>
      <c r="BB1563" s="26"/>
      <c r="BC1563" s="24"/>
      <c r="BD1563" s="26"/>
      <c r="BE1563" s="26"/>
      <c r="BF1563" s="26"/>
      <c r="BG1563" s="24"/>
      <c r="BH1563" s="26">
        <v>6300</v>
      </c>
      <c r="BI1563" s="26">
        <v>0</v>
      </c>
      <c r="BJ1563" s="26">
        <f t="shared" si="157"/>
        <v>6300</v>
      </c>
      <c r="BK1563" s="24"/>
      <c r="BL1563" s="26"/>
      <c r="BM1563" s="26"/>
      <c r="BN1563" s="26"/>
      <c r="BO1563" s="24"/>
      <c r="BP1563" s="26"/>
      <c r="BQ1563" s="26"/>
      <c r="BR1563" s="26"/>
      <c r="BS1563" s="24"/>
      <c r="BT1563" s="24"/>
      <c r="BU1563" s="24"/>
      <c r="BV1563" s="24"/>
      <c r="BW1563" s="24"/>
      <c r="BX1563" s="26">
        <f>VLOOKUP(A1563,'[5]instrumentacion (486)'!$A$1:$U$494,19,0)</f>
        <v>9500</v>
      </c>
      <c r="BY1563" s="26">
        <f>VLOOKUP(A1563,'[5]instrumentacion (486)'!$A$1:$U$494,20,0)</f>
        <v>0</v>
      </c>
      <c r="BZ1563" s="26">
        <f t="shared" si="158"/>
        <v>9500</v>
      </c>
      <c r="CA1563" s="24"/>
      <c r="CB1563" s="26"/>
      <c r="CC1563" s="26"/>
      <c r="CD1563" s="26"/>
      <c r="CE1563" s="24"/>
      <c r="CF1563" s="26"/>
      <c r="CG1563" s="26"/>
      <c r="CH1563" s="26"/>
      <c r="CI1563" s="24"/>
      <c r="CJ1563" s="26"/>
      <c r="CK1563" s="26"/>
      <c r="CL1563" s="26"/>
      <c r="CM1563" s="24"/>
      <c r="CN1563" s="26">
        <v>5024</v>
      </c>
      <c r="CO1563" s="26">
        <v>0</v>
      </c>
      <c r="CP1563" s="26">
        <f t="shared" si="154"/>
        <v>5024</v>
      </c>
      <c r="CQ1563" s="24"/>
      <c r="CR1563" s="26"/>
      <c r="CS1563" s="26"/>
      <c r="CT1563" s="26"/>
      <c r="CU1563" s="24"/>
      <c r="CV1563" s="26"/>
      <c r="CW1563" s="26"/>
      <c r="CX1563" s="26"/>
      <c r="CY1563" s="46"/>
      <c r="CZ1563" s="28"/>
      <c r="DA1563" s="28"/>
      <c r="DB1563" s="35"/>
      <c r="DE1563" s="31">
        <f t="shared" si="153"/>
        <v>6949.333333333333</v>
      </c>
    </row>
    <row r="1564" spans="1:109" ht="22.5" x14ac:dyDescent="0.25">
      <c r="A1564" s="18">
        <v>2222</v>
      </c>
      <c r="B1564" s="38" t="s">
        <v>1762</v>
      </c>
      <c r="C1564" s="33" t="s">
        <v>385</v>
      </c>
      <c r="D1564" s="40">
        <v>456</v>
      </c>
      <c r="E1564" s="22">
        <v>456</v>
      </c>
      <c r="F1564" s="22" t="s">
        <v>1473</v>
      </c>
      <c r="G1564" s="22" t="s">
        <v>1474</v>
      </c>
      <c r="H1564" s="22"/>
      <c r="I1564" s="22"/>
      <c r="J1564" s="22"/>
      <c r="K1564" s="22"/>
      <c r="L1564" s="23"/>
      <c r="M1564" s="23"/>
      <c r="N1564" s="22"/>
      <c r="O1564" s="22"/>
      <c r="P1564" s="22"/>
      <c r="Q1564" s="22"/>
      <c r="R1564" s="24"/>
      <c r="S1564" s="24"/>
      <c r="T1564" s="24"/>
      <c r="U1564" s="24"/>
      <c r="V1564" s="24"/>
      <c r="W1564" s="24"/>
      <c r="X1564" s="26"/>
      <c r="Y1564" s="26"/>
      <c r="Z1564" s="26"/>
      <c r="AA1564" s="24"/>
      <c r="AB1564" s="24"/>
      <c r="AC1564" s="24"/>
      <c r="AD1564" s="24"/>
      <c r="AE1564" s="24"/>
      <c r="AF1564" s="24"/>
      <c r="AG1564" s="24"/>
      <c r="AH1564" s="24"/>
      <c r="AI1564" s="24"/>
      <c r="AJ1564" s="24"/>
      <c r="AK1564" s="24"/>
      <c r="AL1564" s="24"/>
      <c r="AM1564" s="24"/>
      <c r="AN1564" s="26">
        <v>5688</v>
      </c>
      <c r="AO1564" s="26">
        <v>0</v>
      </c>
      <c r="AP1564" s="26">
        <f t="shared" si="156"/>
        <v>5688</v>
      </c>
      <c r="AQ1564" s="24"/>
      <c r="AR1564" s="26"/>
      <c r="AS1564" s="26"/>
      <c r="AT1564" s="26"/>
      <c r="AU1564" s="24"/>
      <c r="AV1564" s="24"/>
      <c r="AW1564" s="24"/>
      <c r="AX1564" s="24"/>
      <c r="AY1564" s="24"/>
      <c r="AZ1564" s="26"/>
      <c r="BA1564" s="26"/>
      <c r="BB1564" s="26"/>
      <c r="BC1564" s="24"/>
      <c r="BD1564" s="26"/>
      <c r="BE1564" s="26"/>
      <c r="BF1564" s="26"/>
      <c r="BG1564" s="24"/>
      <c r="BH1564" s="26">
        <v>5700</v>
      </c>
      <c r="BI1564" s="26">
        <v>0</v>
      </c>
      <c r="BJ1564" s="26">
        <f t="shared" si="157"/>
        <v>5700</v>
      </c>
      <c r="BK1564" s="24"/>
      <c r="BL1564" s="26"/>
      <c r="BM1564" s="26"/>
      <c r="BN1564" s="26"/>
      <c r="BO1564" s="24"/>
      <c r="BP1564" s="26"/>
      <c r="BQ1564" s="26"/>
      <c r="BR1564" s="26"/>
      <c r="BS1564" s="24"/>
      <c r="BT1564" s="24"/>
      <c r="BU1564" s="24"/>
      <c r="BV1564" s="24"/>
      <c r="BW1564" s="24"/>
      <c r="BX1564" s="26">
        <f>VLOOKUP(A1564,'[5]instrumentacion (486)'!$A$1:$U$494,19,0)</f>
        <v>9500</v>
      </c>
      <c r="BY1564" s="26">
        <f>VLOOKUP(A1564,'[5]instrumentacion (486)'!$A$1:$U$494,20,0)</f>
        <v>0</v>
      </c>
      <c r="BZ1564" s="26">
        <f t="shared" si="158"/>
        <v>9500</v>
      </c>
      <c r="CA1564" s="24"/>
      <c r="CB1564" s="26"/>
      <c r="CC1564" s="26"/>
      <c r="CD1564" s="26"/>
      <c r="CE1564" s="24"/>
      <c r="CF1564" s="26"/>
      <c r="CG1564" s="26"/>
      <c r="CH1564" s="26"/>
      <c r="CI1564" s="24"/>
      <c r="CJ1564" s="26"/>
      <c r="CK1564" s="26"/>
      <c r="CL1564" s="26"/>
      <c r="CM1564" s="24"/>
      <c r="CN1564" s="26">
        <v>4611</v>
      </c>
      <c r="CO1564" s="26">
        <v>0</v>
      </c>
      <c r="CP1564" s="26">
        <f t="shared" si="154"/>
        <v>4611</v>
      </c>
      <c r="CQ1564" s="24"/>
      <c r="CR1564" s="26"/>
      <c r="CS1564" s="26"/>
      <c r="CT1564" s="26"/>
      <c r="CU1564" s="24"/>
      <c r="CV1564" s="26"/>
      <c r="CW1564" s="26"/>
      <c r="CX1564" s="26"/>
      <c r="CY1564" s="46"/>
      <c r="CZ1564" s="28"/>
      <c r="DA1564" s="28"/>
      <c r="DB1564" s="35"/>
      <c r="DE1564" s="31">
        <f t="shared" si="153"/>
        <v>5694</v>
      </c>
    </row>
    <row r="1565" spans="1:109" ht="22.5" x14ac:dyDescent="0.25">
      <c r="A1565" s="18">
        <v>2223</v>
      </c>
      <c r="B1565" s="38" t="s">
        <v>1763</v>
      </c>
      <c r="C1565" s="33" t="s">
        <v>385</v>
      </c>
      <c r="D1565" s="40">
        <v>304</v>
      </c>
      <c r="E1565" s="22">
        <v>304</v>
      </c>
      <c r="F1565" s="22" t="s">
        <v>1473</v>
      </c>
      <c r="G1565" s="22" t="s">
        <v>1474</v>
      </c>
      <c r="H1565" s="22"/>
      <c r="I1565" s="22"/>
      <c r="J1565" s="22"/>
      <c r="K1565" s="22"/>
      <c r="L1565" s="23"/>
      <c r="M1565" s="23"/>
      <c r="N1565" s="22"/>
      <c r="O1565" s="22"/>
      <c r="P1565" s="22"/>
      <c r="Q1565" s="22"/>
      <c r="R1565" s="24"/>
      <c r="S1565" s="24"/>
      <c r="T1565" s="24"/>
      <c r="U1565" s="24"/>
      <c r="V1565" s="24"/>
      <c r="W1565" s="24"/>
      <c r="X1565" s="26"/>
      <c r="Y1565" s="26"/>
      <c r="Z1565" s="26"/>
      <c r="AA1565" s="24"/>
      <c r="AB1565" s="24"/>
      <c r="AC1565" s="24"/>
      <c r="AD1565" s="24"/>
      <c r="AE1565" s="24"/>
      <c r="AF1565" s="24"/>
      <c r="AG1565" s="24"/>
      <c r="AH1565" s="24"/>
      <c r="AI1565" s="24"/>
      <c r="AJ1565" s="24"/>
      <c r="AK1565" s="24"/>
      <c r="AL1565" s="24"/>
      <c r="AM1565" s="24"/>
      <c r="AN1565" s="26">
        <v>6436</v>
      </c>
      <c r="AO1565" s="26">
        <v>0</v>
      </c>
      <c r="AP1565" s="26">
        <f t="shared" si="156"/>
        <v>6436</v>
      </c>
      <c r="AQ1565" s="24"/>
      <c r="AR1565" s="26">
        <v>8038</v>
      </c>
      <c r="AS1565" s="26">
        <v>0</v>
      </c>
      <c r="AT1565" s="26">
        <f>+AR1565+AS1565</f>
        <v>8038</v>
      </c>
      <c r="AU1565" s="24"/>
      <c r="AV1565" s="24"/>
      <c r="AW1565" s="24"/>
      <c r="AX1565" s="24"/>
      <c r="AY1565" s="24"/>
      <c r="AZ1565" s="26"/>
      <c r="BA1565" s="26"/>
      <c r="BB1565" s="26"/>
      <c r="BC1565" s="24"/>
      <c r="BD1565" s="26"/>
      <c r="BE1565" s="26"/>
      <c r="BF1565" s="26"/>
      <c r="BG1565" s="24"/>
      <c r="BH1565" s="26">
        <v>6300</v>
      </c>
      <c r="BI1565" s="26">
        <v>0</v>
      </c>
      <c r="BJ1565" s="26">
        <f t="shared" si="157"/>
        <v>6300</v>
      </c>
      <c r="BK1565" s="24"/>
      <c r="BL1565" s="26"/>
      <c r="BM1565" s="26"/>
      <c r="BN1565" s="26"/>
      <c r="BO1565" s="24"/>
      <c r="BP1565" s="26"/>
      <c r="BQ1565" s="26"/>
      <c r="BR1565" s="26"/>
      <c r="BS1565" s="24"/>
      <c r="BT1565" s="24"/>
      <c r="BU1565" s="24"/>
      <c r="BV1565" s="24"/>
      <c r="BW1565" s="24"/>
      <c r="BX1565" s="26">
        <f>VLOOKUP(A1565,'[5]instrumentacion (486)'!$A$1:$U$494,19,0)</f>
        <v>9500</v>
      </c>
      <c r="BY1565" s="26">
        <f>VLOOKUP(A1565,'[5]instrumentacion (486)'!$A$1:$U$494,20,0)</f>
        <v>0</v>
      </c>
      <c r="BZ1565" s="26">
        <f t="shared" si="158"/>
        <v>9500</v>
      </c>
      <c r="CA1565" s="24"/>
      <c r="CB1565" s="26"/>
      <c r="CC1565" s="26"/>
      <c r="CD1565" s="26"/>
      <c r="CE1565" s="24"/>
      <c r="CF1565" s="26"/>
      <c r="CG1565" s="26"/>
      <c r="CH1565" s="26"/>
      <c r="CI1565" s="24"/>
      <c r="CJ1565" s="26"/>
      <c r="CK1565" s="26"/>
      <c r="CL1565" s="26"/>
      <c r="CM1565" s="24"/>
      <c r="CN1565" s="26">
        <v>5024</v>
      </c>
      <c r="CO1565" s="26">
        <v>0</v>
      </c>
      <c r="CP1565" s="26">
        <f t="shared" si="154"/>
        <v>5024</v>
      </c>
      <c r="CQ1565" s="24"/>
      <c r="CR1565" s="26"/>
      <c r="CS1565" s="26"/>
      <c r="CT1565" s="26"/>
      <c r="CU1565" s="24"/>
      <c r="CV1565" s="26"/>
      <c r="CW1565" s="26"/>
      <c r="CX1565" s="26"/>
      <c r="CY1565" s="46"/>
      <c r="CZ1565" s="28"/>
      <c r="DA1565" s="28"/>
      <c r="DB1565" s="35"/>
      <c r="DE1565" s="31">
        <f t="shared" si="153"/>
        <v>6436</v>
      </c>
    </row>
    <row r="1566" spans="1:109" ht="22.5" x14ac:dyDescent="0.25">
      <c r="A1566" s="36">
        <v>2224</v>
      </c>
      <c r="B1566" s="38" t="s">
        <v>1764</v>
      </c>
      <c r="C1566" s="33" t="s">
        <v>385</v>
      </c>
      <c r="D1566" s="40">
        <v>36</v>
      </c>
      <c r="E1566" s="22">
        <v>36</v>
      </c>
      <c r="F1566" s="22" t="s">
        <v>1473</v>
      </c>
      <c r="G1566" s="22" t="s">
        <v>1474</v>
      </c>
      <c r="H1566" s="22"/>
      <c r="I1566" s="22"/>
      <c r="J1566" s="22"/>
      <c r="K1566" s="22"/>
      <c r="L1566" s="23"/>
      <c r="M1566" s="23"/>
      <c r="N1566" s="22"/>
      <c r="O1566" s="22"/>
      <c r="P1566" s="22"/>
      <c r="Q1566" s="22"/>
      <c r="R1566" s="24"/>
      <c r="S1566" s="24"/>
      <c r="T1566" s="24"/>
      <c r="U1566" s="24"/>
      <c r="V1566" s="24"/>
      <c r="W1566" s="24"/>
      <c r="X1566" s="26"/>
      <c r="Y1566" s="26"/>
      <c r="Z1566" s="26"/>
      <c r="AA1566" s="24"/>
      <c r="AB1566" s="24"/>
      <c r="AC1566" s="24"/>
      <c r="AD1566" s="24"/>
      <c r="AE1566" s="24"/>
      <c r="AF1566" s="24"/>
      <c r="AG1566" s="24"/>
      <c r="AH1566" s="24"/>
      <c r="AI1566" s="24"/>
      <c r="AJ1566" s="24"/>
      <c r="AK1566" s="24"/>
      <c r="AL1566" s="24"/>
      <c r="AM1566" s="24"/>
      <c r="AN1566" s="26">
        <v>5828</v>
      </c>
      <c r="AO1566" s="26">
        <v>0</v>
      </c>
      <c r="AP1566" s="26">
        <f t="shared" si="156"/>
        <v>5828</v>
      </c>
      <c r="AQ1566" s="24"/>
      <c r="AR1566" s="26"/>
      <c r="AS1566" s="26"/>
      <c r="AT1566" s="26"/>
      <c r="AU1566" s="24"/>
      <c r="AV1566" s="24"/>
      <c r="AW1566" s="24"/>
      <c r="AX1566" s="24"/>
      <c r="AY1566" s="24"/>
      <c r="AZ1566" s="26"/>
      <c r="BA1566" s="26"/>
      <c r="BB1566" s="26"/>
      <c r="BC1566" s="24"/>
      <c r="BD1566" s="26"/>
      <c r="BE1566" s="26"/>
      <c r="BF1566" s="26"/>
      <c r="BG1566" s="24"/>
      <c r="BH1566" s="26">
        <v>5700</v>
      </c>
      <c r="BI1566" s="26">
        <v>0</v>
      </c>
      <c r="BJ1566" s="26">
        <f t="shared" si="157"/>
        <v>5700</v>
      </c>
      <c r="BK1566" s="24"/>
      <c r="BL1566" s="26"/>
      <c r="BM1566" s="26"/>
      <c r="BN1566" s="26"/>
      <c r="BO1566" s="24"/>
      <c r="BP1566" s="26"/>
      <c r="BQ1566" s="26"/>
      <c r="BR1566" s="26"/>
      <c r="BS1566" s="24"/>
      <c r="BT1566" s="24"/>
      <c r="BU1566" s="24"/>
      <c r="BV1566" s="24"/>
      <c r="BW1566" s="24"/>
      <c r="BX1566" s="26">
        <f>VLOOKUP(A1566,'[5]instrumentacion (486)'!$A$1:$U$494,19,0)</f>
        <v>9500</v>
      </c>
      <c r="BY1566" s="26">
        <f>VLOOKUP(A1566,'[5]instrumentacion (486)'!$A$1:$U$494,20,0)</f>
        <v>0</v>
      </c>
      <c r="BZ1566" s="26">
        <f t="shared" si="158"/>
        <v>9500</v>
      </c>
      <c r="CA1566" s="24"/>
      <c r="CB1566" s="26"/>
      <c r="CC1566" s="26"/>
      <c r="CD1566" s="26"/>
      <c r="CE1566" s="24"/>
      <c r="CF1566" s="26"/>
      <c r="CG1566" s="26"/>
      <c r="CH1566" s="26"/>
      <c r="CI1566" s="24"/>
      <c r="CJ1566" s="26"/>
      <c r="CK1566" s="26"/>
      <c r="CL1566" s="26"/>
      <c r="CM1566" s="24"/>
      <c r="CN1566" s="26">
        <v>4611</v>
      </c>
      <c r="CO1566" s="26">
        <v>0</v>
      </c>
      <c r="CP1566" s="26">
        <f t="shared" si="154"/>
        <v>4611</v>
      </c>
      <c r="CQ1566" s="24"/>
      <c r="CR1566" s="26"/>
      <c r="CS1566" s="26"/>
      <c r="CT1566" s="26"/>
      <c r="CU1566" s="24"/>
      <c r="CV1566" s="26"/>
      <c r="CW1566" s="26"/>
      <c r="CX1566" s="26"/>
      <c r="CY1566" s="46"/>
      <c r="CZ1566" s="28"/>
      <c r="DA1566" s="28"/>
      <c r="DB1566" s="35"/>
      <c r="DE1566" s="31">
        <f t="shared" si="153"/>
        <v>5764</v>
      </c>
    </row>
    <row r="1567" spans="1:109" ht="22.5" x14ac:dyDescent="0.25">
      <c r="A1567" s="18">
        <v>2225</v>
      </c>
      <c r="B1567" s="38" t="s">
        <v>1765</v>
      </c>
      <c r="C1567" s="33" t="s">
        <v>385</v>
      </c>
      <c r="D1567" s="40">
        <v>82</v>
      </c>
      <c r="E1567" s="22">
        <v>82</v>
      </c>
      <c r="F1567" s="22" t="s">
        <v>1473</v>
      </c>
      <c r="G1567" s="22" t="s">
        <v>1474</v>
      </c>
      <c r="H1567" s="22"/>
      <c r="I1567" s="22"/>
      <c r="J1567" s="22"/>
      <c r="K1567" s="22"/>
      <c r="L1567" s="23"/>
      <c r="M1567" s="23"/>
      <c r="N1567" s="22"/>
      <c r="O1567" s="22"/>
      <c r="P1567" s="22"/>
      <c r="Q1567" s="22"/>
      <c r="R1567" s="24"/>
      <c r="S1567" s="24"/>
      <c r="T1567" s="24"/>
      <c r="U1567" s="24"/>
      <c r="V1567" s="24"/>
      <c r="W1567" s="24"/>
      <c r="X1567" s="26"/>
      <c r="Y1567" s="26"/>
      <c r="Z1567" s="26"/>
      <c r="AA1567" s="24"/>
      <c r="AB1567" s="24"/>
      <c r="AC1567" s="24"/>
      <c r="AD1567" s="24"/>
      <c r="AE1567" s="24"/>
      <c r="AF1567" s="24"/>
      <c r="AG1567" s="24"/>
      <c r="AH1567" s="24"/>
      <c r="AI1567" s="24"/>
      <c r="AJ1567" s="24"/>
      <c r="AK1567" s="24"/>
      <c r="AL1567" s="24"/>
      <c r="AM1567" s="24"/>
      <c r="AN1567" s="26">
        <v>5485.333333333333</v>
      </c>
      <c r="AO1567" s="26">
        <v>0</v>
      </c>
      <c r="AP1567" s="26">
        <f t="shared" si="156"/>
        <v>5485.333333333333</v>
      </c>
      <c r="AQ1567" s="24"/>
      <c r="AR1567" s="26">
        <v>6842</v>
      </c>
      <c r="AS1567" s="26">
        <v>0</v>
      </c>
      <c r="AT1567" s="26">
        <f>+AR1567+AS1567</f>
        <v>6842</v>
      </c>
      <c r="AU1567" s="24"/>
      <c r="AV1567" s="24"/>
      <c r="AW1567" s="24"/>
      <c r="AX1567" s="24"/>
      <c r="AY1567" s="24"/>
      <c r="AZ1567" s="26"/>
      <c r="BA1567" s="26"/>
      <c r="BB1567" s="26"/>
      <c r="BC1567" s="24"/>
      <c r="BD1567" s="26"/>
      <c r="BE1567" s="26"/>
      <c r="BF1567" s="26"/>
      <c r="BG1567" s="24"/>
      <c r="BH1567" s="26">
        <v>5700</v>
      </c>
      <c r="BI1567" s="26">
        <v>0</v>
      </c>
      <c r="BJ1567" s="26">
        <f t="shared" si="157"/>
        <v>5700</v>
      </c>
      <c r="BK1567" s="24"/>
      <c r="BL1567" s="26"/>
      <c r="BM1567" s="26"/>
      <c r="BN1567" s="26"/>
      <c r="BO1567" s="24"/>
      <c r="BP1567" s="26"/>
      <c r="BQ1567" s="26"/>
      <c r="BR1567" s="26"/>
      <c r="BS1567" s="24"/>
      <c r="BT1567" s="24"/>
      <c r="BU1567" s="24"/>
      <c r="BV1567" s="24"/>
      <c r="BW1567" s="24"/>
      <c r="BX1567" s="26">
        <f>VLOOKUP(A1567,'[5]instrumentacion (486)'!$A$1:$U$494,19,0)</f>
        <v>9500</v>
      </c>
      <c r="BY1567" s="26">
        <f>VLOOKUP(A1567,'[5]instrumentacion (486)'!$A$1:$U$494,20,0)</f>
        <v>0</v>
      </c>
      <c r="BZ1567" s="26">
        <f t="shared" si="158"/>
        <v>9500</v>
      </c>
      <c r="CA1567" s="24"/>
      <c r="CB1567" s="26"/>
      <c r="CC1567" s="26"/>
      <c r="CD1567" s="26"/>
      <c r="CE1567" s="24"/>
      <c r="CF1567" s="26"/>
      <c r="CG1567" s="26"/>
      <c r="CH1567" s="26"/>
      <c r="CI1567" s="24"/>
      <c r="CJ1567" s="26"/>
      <c r="CK1567" s="26"/>
      <c r="CL1567" s="26"/>
      <c r="CM1567" s="24"/>
      <c r="CN1567" s="26">
        <v>4611</v>
      </c>
      <c r="CO1567" s="26">
        <v>0</v>
      </c>
      <c r="CP1567" s="26">
        <f t="shared" si="154"/>
        <v>4611</v>
      </c>
      <c r="CQ1567" s="24"/>
      <c r="CR1567" s="26"/>
      <c r="CS1567" s="26"/>
      <c r="CT1567" s="26"/>
      <c r="CU1567" s="24"/>
      <c r="CV1567" s="26"/>
      <c r="CW1567" s="26"/>
      <c r="CX1567" s="26"/>
      <c r="CY1567" s="46"/>
      <c r="CZ1567" s="28"/>
      <c r="DA1567" s="28"/>
      <c r="DB1567" s="35"/>
      <c r="DE1567" s="31">
        <f t="shared" si="153"/>
        <v>5700</v>
      </c>
    </row>
    <row r="1568" spans="1:109" ht="22.5" x14ac:dyDescent="0.25">
      <c r="A1568" s="18">
        <v>2226</v>
      </c>
      <c r="B1568" s="38" t="s">
        <v>1766</v>
      </c>
      <c r="C1568" s="33" t="s">
        <v>385</v>
      </c>
      <c r="D1568" s="40">
        <v>57</v>
      </c>
      <c r="E1568" s="22">
        <v>57</v>
      </c>
      <c r="F1568" s="22" t="s">
        <v>1473</v>
      </c>
      <c r="G1568" s="22" t="s">
        <v>1474</v>
      </c>
      <c r="H1568" s="22"/>
      <c r="I1568" s="22"/>
      <c r="J1568" s="22"/>
      <c r="K1568" s="22"/>
      <c r="L1568" s="23"/>
      <c r="M1568" s="23"/>
      <c r="N1568" s="22"/>
      <c r="O1568" s="22"/>
      <c r="P1568" s="22"/>
      <c r="Q1568" s="22"/>
      <c r="R1568" s="24"/>
      <c r="S1568" s="24"/>
      <c r="T1568" s="24"/>
      <c r="U1568" s="24"/>
      <c r="V1568" s="24"/>
      <c r="W1568" s="24"/>
      <c r="X1568" s="26"/>
      <c r="Y1568" s="26"/>
      <c r="Z1568" s="26"/>
      <c r="AA1568" s="24"/>
      <c r="AB1568" s="24"/>
      <c r="AC1568" s="24"/>
      <c r="AD1568" s="24"/>
      <c r="AE1568" s="24"/>
      <c r="AF1568" s="24"/>
      <c r="AG1568" s="24"/>
      <c r="AH1568" s="24"/>
      <c r="AI1568" s="24"/>
      <c r="AJ1568" s="24"/>
      <c r="AK1568" s="24"/>
      <c r="AL1568" s="24"/>
      <c r="AM1568" s="24"/>
      <c r="AN1568" s="26">
        <v>5501.333333333333</v>
      </c>
      <c r="AO1568" s="26">
        <v>0</v>
      </c>
      <c r="AP1568" s="26">
        <f t="shared" si="156"/>
        <v>5501.333333333333</v>
      </c>
      <c r="AQ1568" s="24"/>
      <c r="AR1568" s="26"/>
      <c r="AS1568" s="26"/>
      <c r="AT1568" s="26"/>
      <c r="AU1568" s="24"/>
      <c r="AV1568" s="24"/>
      <c r="AW1568" s="24"/>
      <c r="AX1568" s="24"/>
      <c r="AY1568" s="24"/>
      <c r="AZ1568" s="26"/>
      <c r="BA1568" s="26"/>
      <c r="BB1568" s="26"/>
      <c r="BC1568" s="24"/>
      <c r="BD1568" s="26"/>
      <c r="BE1568" s="26"/>
      <c r="BF1568" s="26"/>
      <c r="BG1568" s="24"/>
      <c r="BH1568" s="26">
        <v>5700</v>
      </c>
      <c r="BI1568" s="26">
        <v>0</v>
      </c>
      <c r="BJ1568" s="26">
        <f t="shared" si="157"/>
        <v>5700</v>
      </c>
      <c r="BK1568" s="24"/>
      <c r="BL1568" s="26"/>
      <c r="BM1568" s="26"/>
      <c r="BN1568" s="26"/>
      <c r="BO1568" s="24"/>
      <c r="BP1568" s="26"/>
      <c r="BQ1568" s="26"/>
      <c r="BR1568" s="26"/>
      <c r="BS1568" s="24"/>
      <c r="BT1568" s="24"/>
      <c r="BU1568" s="24"/>
      <c r="BV1568" s="24"/>
      <c r="BW1568" s="24"/>
      <c r="BX1568" s="26">
        <f>VLOOKUP(A1568,'[5]instrumentacion (486)'!$A$1:$U$494,19,0)</f>
        <v>9500</v>
      </c>
      <c r="BY1568" s="26">
        <f>VLOOKUP(A1568,'[5]instrumentacion (486)'!$A$1:$U$494,20,0)</f>
        <v>0</v>
      </c>
      <c r="BZ1568" s="26">
        <f t="shared" si="158"/>
        <v>9500</v>
      </c>
      <c r="CA1568" s="24"/>
      <c r="CB1568" s="26"/>
      <c r="CC1568" s="26"/>
      <c r="CD1568" s="26"/>
      <c r="CE1568" s="24"/>
      <c r="CF1568" s="26"/>
      <c r="CG1568" s="26"/>
      <c r="CH1568" s="26"/>
      <c r="CI1568" s="24"/>
      <c r="CJ1568" s="26"/>
      <c r="CK1568" s="26"/>
      <c r="CL1568" s="26"/>
      <c r="CM1568" s="24"/>
      <c r="CN1568" s="26">
        <v>4611</v>
      </c>
      <c r="CO1568" s="26">
        <v>0</v>
      </c>
      <c r="CP1568" s="26">
        <f t="shared" si="154"/>
        <v>4611</v>
      </c>
      <c r="CQ1568" s="24"/>
      <c r="CR1568" s="26"/>
      <c r="CS1568" s="26"/>
      <c r="CT1568" s="26"/>
      <c r="CU1568" s="24"/>
      <c r="CV1568" s="26"/>
      <c r="CW1568" s="26"/>
      <c r="CX1568" s="26"/>
      <c r="CY1568" s="46"/>
      <c r="CZ1568" s="28"/>
      <c r="DA1568" s="28"/>
      <c r="DB1568" s="35"/>
      <c r="DE1568" s="31">
        <f t="shared" si="153"/>
        <v>5600.6666666666661</v>
      </c>
    </row>
    <row r="1569" spans="1:109" ht="22.5" x14ac:dyDescent="0.25">
      <c r="A1569" s="36">
        <v>2227</v>
      </c>
      <c r="B1569" s="38" t="s">
        <v>1767</v>
      </c>
      <c r="C1569" s="33" t="s">
        <v>385</v>
      </c>
      <c r="D1569" s="40">
        <v>24</v>
      </c>
      <c r="E1569" s="22">
        <v>24</v>
      </c>
      <c r="F1569" s="22" t="s">
        <v>1473</v>
      </c>
      <c r="G1569" s="22" t="s">
        <v>1474</v>
      </c>
      <c r="H1569" s="22"/>
      <c r="I1569" s="22"/>
      <c r="J1569" s="22"/>
      <c r="K1569" s="22"/>
      <c r="L1569" s="23"/>
      <c r="M1569" s="23"/>
      <c r="N1569" s="22"/>
      <c r="O1569" s="22"/>
      <c r="P1569" s="22"/>
      <c r="Q1569" s="22"/>
      <c r="R1569" s="24"/>
      <c r="S1569" s="24"/>
      <c r="T1569" s="24"/>
      <c r="U1569" s="24"/>
      <c r="V1569" s="24"/>
      <c r="W1569" s="24"/>
      <c r="X1569" s="26"/>
      <c r="Y1569" s="26"/>
      <c r="Z1569" s="26"/>
      <c r="AA1569" s="24"/>
      <c r="AB1569" s="24"/>
      <c r="AC1569" s="24"/>
      <c r="AD1569" s="24"/>
      <c r="AE1569" s="24"/>
      <c r="AF1569" s="24"/>
      <c r="AG1569" s="24"/>
      <c r="AH1569" s="24"/>
      <c r="AI1569" s="24"/>
      <c r="AJ1569" s="24"/>
      <c r="AK1569" s="24"/>
      <c r="AL1569" s="24"/>
      <c r="AM1569" s="24"/>
      <c r="AN1569" s="26">
        <v>5409.333333333333</v>
      </c>
      <c r="AO1569" s="26">
        <v>0</v>
      </c>
      <c r="AP1569" s="26">
        <f t="shared" si="156"/>
        <v>5409.333333333333</v>
      </c>
      <c r="AQ1569" s="24"/>
      <c r="AR1569" s="26">
        <v>6738</v>
      </c>
      <c r="AS1569" s="26">
        <v>0</v>
      </c>
      <c r="AT1569" s="26">
        <f>+AR1569+AS1569</f>
        <v>6738</v>
      </c>
      <c r="AU1569" s="24"/>
      <c r="AV1569" s="24"/>
      <c r="AW1569" s="24"/>
      <c r="AX1569" s="24"/>
      <c r="AY1569" s="24"/>
      <c r="AZ1569" s="26"/>
      <c r="BA1569" s="26"/>
      <c r="BB1569" s="26"/>
      <c r="BC1569" s="24"/>
      <c r="BD1569" s="26"/>
      <c r="BE1569" s="26"/>
      <c r="BF1569" s="26"/>
      <c r="BG1569" s="24"/>
      <c r="BH1569" s="26">
        <v>5700</v>
      </c>
      <c r="BI1569" s="26">
        <v>0</v>
      </c>
      <c r="BJ1569" s="26">
        <f t="shared" si="157"/>
        <v>5700</v>
      </c>
      <c r="BK1569" s="24"/>
      <c r="BL1569" s="26"/>
      <c r="BM1569" s="26"/>
      <c r="BN1569" s="26"/>
      <c r="BO1569" s="24"/>
      <c r="BP1569" s="26"/>
      <c r="BQ1569" s="26"/>
      <c r="BR1569" s="26"/>
      <c r="BS1569" s="24"/>
      <c r="BT1569" s="24"/>
      <c r="BU1569" s="24"/>
      <c r="BV1569" s="24"/>
      <c r="BW1569" s="24"/>
      <c r="BX1569" s="26">
        <f>VLOOKUP(A1569,'[5]instrumentacion (486)'!$A$1:$U$494,19,0)</f>
        <v>9500</v>
      </c>
      <c r="BY1569" s="26">
        <f>VLOOKUP(A1569,'[5]instrumentacion (486)'!$A$1:$U$494,20,0)</f>
        <v>0</v>
      </c>
      <c r="BZ1569" s="26">
        <f t="shared" si="158"/>
        <v>9500</v>
      </c>
      <c r="CA1569" s="24"/>
      <c r="CB1569" s="26"/>
      <c r="CC1569" s="26"/>
      <c r="CD1569" s="26"/>
      <c r="CE1569" s="24"/>
      <c r="CF1569" s="26"/>
      <c r="CG1569" s="26"/>
      <c r="CH1569" s="26"/>
      <c r="CI1569" s="24"/>
      <c r="CJ1569" s="26"/>
      <c r="CK1569" s="26"/>
      <c r="CL1569" s="26"/>
      <c r="CM1569" s="24"/>
      <c r="CN1569" s="26">
        <v>4611</v>
      </c>
      <c r="CO1569" s="26">
        <v>0</v>
      </c>
      <c r="CP1569" s="26">
        <f t="shared" si="154"/>
        <v>4611</v>
      </c>
      <c r="CQ1569" s="24"/>
      <c r="CR1569" s="26"/>
      <c r="CS1569" s="26"/>
      <c r="CT1569" s="26"/>
      <c r="CU1569" s="24"/>
      <c r="CV1569" s="26"/>
      <c r="CW1569" s="26"/>
      <c r="CX1569" s="26"/>
      <c r="CY1569" s="46"/>
      <c r="CZ1569" s="28"/>
      <c r="DA1569" s="28"/>
      <c r="DB1569" s="35"/>
      <c r="DE1569" s="31">
        <f t="shared" si="153"/>
        <v>5700</v>
      </c>
    </row>
    <row r="1570" spans="1:109" ht="22.5" x14ac:dyDescent="0.25">
      <c r="A1570" s="18">
        <v>2228</v>
      </c>
      <c r="B1570" s="38" t="s">
        <v>1768</v>
      </c>
      <c r="C1570" s="33" t="s">
        <v>385</v>
      </c>
      <c r="D1570" s="40">
        <v>36</v>
      </c>
      <c r="E1570" s="22">
        <v>36</v>
      </c>
      <c r="F1570" s="22" t="s">
        <v>1473</v>
      </c>
      <c r="G1570" s="22" t="s">
        <v>1474</v>
      </c>
      <c r="H1570" s="22"/>
      <c r="I1570" s="22"/>
      <c r="J1570" s="22"/>
      <c r="K1570" s="22"/>
      <c r="L1570" s="23"/>
      <c r="M1570" s="23"/>
      <c r="N1570" s="22"/>
      <c r="O1570" s="22"/>
      <c r="P1570" s="22"/>
      <c r="Q1570" s="22"/>
      <c r="R1570" s="24"/>
      <c r="S1570" s="24"/>
      <c r="T1570" s="24"/>
      <c r="U1570" s="24"/>
      <c r="V1570" s="24"/>
      <c r="W1570" s="24"/>
      <c r="X1570" s="26"/>
      <c r="Y1570" s="26"/>
      <c r="Z1570" s="26"/>
      <c r="AA1570" s="24"/>
      <c r="AB1570" s="24"/>
      <c r="AC1570" s="24"/>
      <c r="AD1570" s="24"/>
      <c r="AE1570" s="24"/>
      <c r="AF1570" s="24"/>
      <c r="AG1570" s="24"/>
      <c r="AH1570" s="24"/>
      <c r="AI1570" s="24"/>
      <c r="AJ1570" s="24"/>
      <c r="AK1570" s="24"/>
      <c r="AL1570" s="24"/>
      <c r="AM1570" s="24"/>
      <c r="AN1570" s="26">
        <v>5765.333333333333</v>
      </c>
      <c r="AO1570" s="26">
        <v>0</v>
      </c>
      <c r="AP1570" s="26">
        <f t="shared" si="156"/>
        <v>5765.333333333333</v>
      </c>
      <c r="AQ1570" s="24"/>
      <c r="AR1570" s="26">
        <v>6863</v>
      </c>
      <c r="AS1570" s="26">
        <v>0</v>
      </c>
      <c r="AT1570" s="26">
        <f>+AR1570+AS1570</f>
        <v>6863</v>
      </c>
      <c r="AU1570" s="24"/>
      <c r="AV1570" s="24"/>
      <c r="AW1570" s="24"/>
      <c r="AX1570" s="24"/>
      <c r="AY1570" s="24"/>
      <c r="AZ1570" s="26"/>
      <c r="BA1570" s="26"/>
      <c r="BB1570" s="26"/>
      <c r="BC1570" s="24"/>
      <c r="BD1570" s="26"/>
      <c r="BE1570" s="26"/>
      <c r="BF1570" s="26"/>
      <c r="BG1570" s="24"/>
      <c r="BH1570" s="26">
        <v>5700</v>
      </c>
      <c r="BI1570" s="26">
        <v>0</v>
      </c>
      <c r="BJ1570" s="26">
        <f t="shared" si="157"/>
        <v>5700</v>
      </c>
      <c r="BK1570" s="24"/>
      <c r="BL1570" s="26"/>
      <c r="BM1570" s="26"/>
      <c r="BN1570" s="26"/>
      <c r="BO1570" s="24"/>
      <c r="BP1570" s="26"/>
      <c r="BQ1570" s="26"/>
      <c r="BR1570" s="26"/>
      <c r="BS1570" s="24"/>
      <c r="BT1570" s="24"/>
      <c r="BU1570" s="24"/>
      <c r="BV1570" s="24"/>
      <c r="BW1570" s="24"/>
      <c r="BX1570" s="26">
        <f>VLOOKUP(A1570,'[5]instrumentacion (486)'!$A$1:$U$494,19,0)</f>
        <v>9500</v>
      </c>
      <c r="BY1570" s="26">
        <f>VLOOKUP(A1570,'[5]instrumentacion (486)'!$A$1:$U$494,20,0)</f>
        <v>0</v>
      </c>
      <c r="BZ1570" s="26">
        <f t="shared" si="158"/>
        <v>9500</v>
      </c>
      <c r="CA1570" s="24"/>
      <c r="CB1570" s="26"/>
      <c r="CC1570" s="26"/>
      <c r="CD1570" s="26"/>
      <c r="CE1570" s="24"/>
      <c r="CF1570" s="26"/>
      <c r="CG1570" s="26"/>
      <c r="CH1570" s="26"/>
      <c r="CI1570" s="24"/>
      <c r="CJ1570" s="26"/>
      <c r="CK1570" s="26"/>
      <c r="CL1570" s="26"/>
      <c r="CM1570" s="24"/>
      <c r="CN1570" s="26">
        <v>4611</v>
      </c>
      <c r="CO1570" s="26">
        <v>0</v>
      </c>
      <c r="CP1570" s="26">
        <f t="shared" si="154"/>
        <v>4611</v>
      </c>
      <c r="CQ1570" s="24"/>
      <c r="CR1570" s="26"/>
      <c r="CS1570" s="26"/>
      <c r="CT1570" s="26"/>
      <c r="CU1570" s="24"/>
      <c r="CV1570" s="26"/>
      <c r="CW1570" s="26"/>
      <c r="CX1570" s="26"/>
      <c r="CY1570" s="46"/>
      <c r="CZ1570" s="28"/>
      <c r="DA1570" s="28"/>
      <c r="DB1570" s="35"/>
      <c r="DE1570" s="31">
        <f t="shared" si="153"/>
        <v>5765.333333333333</v>
      </c>
    </row>
    <row r="1571" spans="1:109" ht="22.5" x14ac:dyDescent="0.25">
      <c r="A1571" s="37">
        <v>2229</v>
      </c>
      <c r="B1571" s="39" t="s">
        <v>1769</v>
      </c>
      <c r="C1571" s="21" t="s">
        <v>43</v>
      </c>
      <c r="D1571" s="40">
        <v>432</v>
      </c>
      <c r="E1571" s="22">
        <v>432</v>
      </c>
      <c r="F1571" s="22" t="s">
        <v>1473</v>
      </c>
      <c r="G1571" s="22" t="s">
        <v>1474</v>
      </c>
      <c r="H1571" s="22"/>
      <c r="I1571" s="22"/>
      <c r="J1571" s="22"/>
      <c r="K1571" s="22"/>
      <c r="L1571" s="23"/>
      <c r="M1571" s="23"/>
      <c r="N1571" s="22"/>
      <c r="O1571" s="22"/>
      <c r="P1571" s="22"/>
      <c r="Q1571" s="22"/>
      <c r="R1571" s="24"/>
      <c r="S1571" s="24"/>
      <c r="T1571" s="24"/>
      <c r="U1571" s="24"/>
      <c r="V1571" s="24"/>
      <c r="W1571" s="24"/>
      <c r="X1571" s="26"/>
      <c r="Y1571" s="26"/>
      <c r="Z1571" s="26"/>
      <c r="AA1571" s="24"/>
      <c r="AB1571" s="24"/>
      <c r="AC1571" s="24"/>
      <c r="AD1571" s="24"/>
      <c r="AE1571" s="24"/>
      <c r="AF1571" s="24"/>
      <c r="AG1571" s="24"/>
      <c r="AH1571" s="24"/>
      <c r="AI1571" s="24"/>
      <c r="AJ1571" s="24"/>
      <c r="AK1571" s="24"/>
      <c r="AL1571" s="24"/>
      <c r="AM1571" s="24"/>
      <c r="AN1571" s="26"/>
      <c r="AO1571" s="26"/>
      <c r="AP1571" s="26"/>
      <c r="AQ1571" s="24"/>
      <c r="AR1571" s="26"/>
      <c r="AS1571" s="26"/>
      <c r="AT1571" s="26"/>
      <c r="AU1571" s="24"/>
      <c r="AV1571" s="24"/>
      <c r="AW1571" s="24"/>
      <c r="AX1571" s="24"/>
      <c r="AY1571" s="24"/>
      <c r="AZ1571" s="26"/>
      <c r="BA1571" s="26"/>
      <c r="BB1571" s="26"/>
      <c r="BC1571" s="24"/>
      <c r="BD1571" s="26"/>
      <c r="BE1571" s="26"/>
      <c r="BF1571" s="26"/>
      <c r="BG1571" s="24"/>
      <c r="BH1571" s="26">
        <v>8900</v>
      </c>
      <c r="BI1571" s="26">
        <v>0</v>
      </c>
      <c r="BJ1571" s="26">
        <f t="shared" si="157"/>
        <v>8900</v>
      </c>
      <c r="BK1571" s="24"/>
      <c r="BL1571" s="26"/>
      <c r="BM1571" s="26"/>
      <c r="BN1571" s="26"/>
      <c r="BO1571" s="24"/>
      <c r="BP1571" s="26"/>
      <c r="BQ1571" s="26"/>
      <c r="BR1571" s="26"/>
      <c r="BS1571" s="24"/>
      <c r="BT1571" s="24"/>
      <c r="BU1571" s="24"/>
      <c r="BV1571" s="24"/>
      <c r="BW1571" s="24"/>
      <c r="BX1571" s="26">
        <f>VLOOKUP(A1571,'[5]instrumentacion (486)'!$A$1:$U$494,19,0)</f>
        <v>13500</v>
      </c>
      <c r="BY1571" s="26">
        <f>VLOOKUP(A1571,'[5]instrumentacion (486)'!$A$1:$U$494,20,0)</f>
        <v>0</v>
      </c>
      <c r="BZ1571" s="26">
        <f t="shared" si="158"/>
        <v>13500</v>
      </c>
      <c r="CA1571" s="24"/>
      <c r="CB1571" s="26"/>
      <c r="CC1571" s="26"/>
      <c r="CD1571" s="26"/>
      <c r="CE1571" s="24"/>
      <c r="CF1571" s="26"/>
      <c r="CG1571" s="26"/>
      <c r="CH1571" s="26"/>
      <c r="CI1571" s="24"/>
      <c r="CJ1571" s="26"/>
      <c r="CK1571" s="26"/>
      <c r="CL1571" s="26"/>
      <c r="CM1571" s="24"/>
      <c r="CN1571" s="26">
        <v>6502</v>
      </c>
      <c r="CO1571" s="26">
        <v>0</v>
      </c>
      <c r="CP1571" s="26">
        <f t="shared" si="154"/>
        <v>6502</v>
      </c>
      <c r="CQ1571" s="24"/>
      <c r="CR1571" s="26"/>
      <c r="CS1571" s="26"/>
      <c r="CT1571" s="26"/>
      <c r="CU1571" s="24"/>
      <c r="CV1571" s="26"/>
      <c r="CW1571" s="26"/>
      <c r="CX1571" s="26"/>
      <c r="CY1571" s="46"/>
      <c r="CZ1571" s="28"/>
      <c r="DA1571" s="28"/>
      <c r="DB1571" s="35"/>
      <c r="DE1571" s="31">
        <f t="shared" si="153"/>
        <v>8900</v>
      </c>
    </row>
    <row r="1572" spans="1:109" ht="22.5" x14ac:dyDescent="0.25">
      <c r="A1572" s="36">
        <v>2230</v>
      </c>
      <c r="B1572" s="38" t="s">
        <v>1770</v>
      </c>
      <c r="C1572" s="33" t="s">
        <v>43</v>
      </c>
      <c r="D1572" s="40">
        <v>12</v>
      </c>
      <c r="E1572" s="22">
        <v>12</v>
      </c>
      <c r="F1572" s="22" t="s">
        <v>1473</v>
      </c>
      <c r="G1572" s="22" t="s">
        <v>1474</v>
      </c>
      <c r="H1572" s="22"/>
      <c r="I1572" s="22"/>
      <c r="J1572" s="22"/>
      <c r="K1572" s="22"/>
      <c r="L1572" s="23"/>
      <c r="M1572" s="23"/>
      <c r="N1572" s="22"/>
      <c r="O1572" s="22"/>
      <c r="P1572" s="22"/>
      <c r="Q1572" s="22"/>
      <c r="R1572" s="24"/>
      <c r="S1572" s="24"/>
      <c r="T1572" s="24"/>
      <c r="U1572" s="24"/>
      <c r="V1572" s="24"/>
      <c r="W1572" s="24"/>
      <c r="X1572" s="26"/>
      <c r="Y1572" s="26"/>
      <c r="Z1572" s="26"/>
      <c r="AA1572" s="24"/>
      <c r="AB1572" s="24"/>
      <c r="AC1572" s="24"/>
      <c r="AD1572" s="24"/>
      <c r="AE1572" s="24"/>
      <c r="AF1572" s="24"/>
      <c r="AG1572" s="24"/>
      <c r="AH1572" s="24"/>
      <c r="AI1572" s="24"/>
      <c r="AJ1572" s="24"/>
      <c r="AK1572" s="24"/>
      <c r="AL1572" s="24"/>
      <c r="AM1572" s="24"/>
      <c r="AN1572" s="26"/>
      <c r="AO1572" s="26"/>
      <c r="AP1572" s="26"/>
      <c r="AQ1572" s="24"/>
      <c r="AR1572" s="26"/>
      <c r="AS1572" s="26"/>
      <c r="AT1572" s="26"/>
      <c r="AU1572" s="24"/>
      <c r="AV1572" s="24"/>
      <c r="AW1572" s="24"/>
      <c r="AX1572" s="24"/>
      <c r="AY1572" s="24"/>
      <c r="AZ1572" s="26"/>
      <c r="BA1572" s="26"/>
      <c r="BB1572" s="26"/>
      <c r="BC1572" s="24"/>
      <c r="BD1572" s="26"/>
      <c r="BE1572" s="26"/>
      <c r="BF1572" s="26"/>
      <c r="BG1572" s="24"/>
      <c r="BH1572" s="26">
        <v>42100</v>
      </c>
      <c r="BI1572" s="26">
        <v>0</v>
      </c>
      <c r="BJ1572" s="26">
        <f t="shared" si="157"/>
        <v>42100</v>
      </c>
      <c r="BK1572" s="24"/>
      <c r="BL1572" s="26"/>
      <c r="BM1572" s="26"/>
      <c r="BN1572" s="26"/>
      <c r="BO1572" s="24"/>
      <c r="BP1572" s="26"/>
      <c r="BQ1572" s="26"/>
      <c r="BR1572" s="26"/>
      <c r="BS1572" s="24"/>
      <c r="BT1572" s="24"/>
      <c r="BU1572" s="24"/>
      <c r="BV1572" s="24"/>
      <c r="BW1572" s="24"/>
      <c r="BX1572" s="26">
        <f>VLOOKUP(A1572,'[5]instrumentacion (486)'!$A$1:$U$494,19,0)</f>
        <v>22800</v>
      </c>
      <c r="BY1572" s="26">
        <f>VLOOKUP(A1572,'[5]instrumentacion (486)'!$A$1:$U$494,20,0)</f>
        <v>0</v>
      </c>
      <c r="BZ1572" s="26">
        <f t="shared" si="158"/>
        <v>22800</v>
      </c>
      <c r="CA1572" s="24"/>
      <c r="CB1572" s="26"/>
      <c r="CC1572" s="26"/>
      <c r="CD1572" s="26"/>
      <c r="CE1572" s="24"/>
      <c r="CF1572" s="26"/>
      <c r="CG1572" s="26"/>
      <c r="CH1572" s="26"/>
      <c r="CI1572" s="24"/>
      <c r="CJ1572" s="26"/>
      <c r="CK1572" s="26"/>
      <c r="CL1572" s="26"/>
      <c r="CM1572" s="24"/>
      <c r="CN1572" s="26"/>
      <c r="CO1572" s="26"/>
      <c r="CP1572" s="26"/>
      <c r="CQ1572" s="24"/>
      <c r="CR1572" s="26"/>
      <c r="CS1572" s="26"/>
      <c r="CT1572" s="26"/>
      <c r="CU1572" s="24"/>
      <c r="CV1572" s="26"/>
      <c r="CW1572" s="26"/>
      <c r="CX1572" s="26"/>
      <c r="CY1572" s="46"/>
      <c r="CZ1572" s="28"/>
      <c r="DA1572" s="28"/>
      <c r="DB1572" s="35"/>
      <c r="DE1572" s="31">
        <f t="shared" si="153"/>
        <v>32450</v>
      </c>
    </row>
    <row r="1573" spans="1:109" ht="22.5" x14ac:dyDescent="0.25">
      <c r="A1573" s="18">
        <v>2231</v>
      </c>
      <c r="B1573" s="38" t="s">
        <v>1771</v>
      </c>
      <c r="C1573" s="33" t="s">
        <v>43</v>
      </c>
      <c r="D1573" s="40">
        <v>12</v>
      </c>
      <c r="E1573" s="22">
        <v>12</v>
      </c>
      <c r="F1573" s="22" t="s">
        <v>1473</v>
      </c>
      <c r="G1573" s="22" t="s">
        <v>1474</v>
      </c>
      <c r="H1573" s="22"/>
      <c r="I1573" s="22"/>
      <c r="J1573" s="22"/>
      <c r="K1573" s="22"/>
      <c r="L1573" s="23"/>
      <c r="M1573" s="23"/>
      <c r="N1573" s="22"/>
      <c r="O1573" s="22"/>
      <c r="P1573" s="22"/>
      <c r="Q1573" s="22"/>
      <c r="R1573" s="24"/>
      <c r="S1573" s="24"/>
      <c r="T1573" s="24"/>
      <c r="U1573" s="24"/>
      <c r="V1573" s="24"/>
      <c r="W1573" s="24"/>
      <c r="X1573" s="26"/>
      <c r="Y1573" s="26"/>
      <c r="Z1573" s="26"/>
      <c r="AA1573" s="24"/>
      <c r="AB1573" s="24"/>
      <c r="AC1573" s="24"/>
      <c r="AD1573" s="24"/>
      <c r="AE1573" s="24"/>
      <c r="AF1573" s="24"/>
      <c r="AG1573" s="24"/>
      <c r="AH1573" s="24"/>
      <c r="AI1573" s="24"/>
      <c r="AJ1573" s="24"/>
      <c r="AK1573" s="24"/>
      <c r="AL1573" s="24"/>
      <c r="AM1573" s="24"/>
      <c r="AN1573" s="26"/>
      <c r="AO1573" s="26"/>
      <c r="AP1573" s="26"/>
      <c r="AQ1573" s="24"/>
      <c r="AR1573" s="26"/>
      <c r="AS1573" s="26"/>
      <c r="AT1573" s="26"/>
      <c r="AU1573" s="24"/>
      <c r="AV1573" s="24"/>
      <c r="AW1573" s="24"/>
      <c r="AX1573" s="24"/>
      <c r="AY1573" s="24"/>
      <c r="AZ1573" s="26"/>
      <c r="BA1573" s="26"/>
      <c r="BB1573" s="26"/>
      <c r="BC1573" s="24"/>
      <c r="BD1573" s="26"/>
      <c r="BE1573" s="26"/>
      <c r="BF1573" s="26"/>
      <c r="BG1573" s="24"/>
      <c r="BH1573" s="26">
        <v>42100</v>
      </c>
      <c r="BI1573" s="26">
        <v>0</v>
      </c>
      <c r="BJ1573" s="26">
        <f t="shared" si="157"/>
        <v>42100</v>
      </c>
      <c r="BK1573" s="24"/>
      <c r="BL1573" s="26"/>
      <c r="BM1573" s="26"/>
      <c r="BN1573" s="26"/>
      <c r="BO1573" s="24"/>
      <c r="BP1573" s="26"/>
      <c r="BQ1573" s="26"/>
      <c r="BR1573" s="26"/>
      <c r="BS1573" s="24"/>
      <c r="BT1573" s="24"/>
      <c r="BU1573" s="24"/>
      <c r="BV1573" s="24"/>
      <c r="BW1573" s="24"/>
      <c r="BX1573" s="26">
        <f>VLOOKUP(A1573,'[5]instrumentacion (486)'!$A$1:$U$494,19,0)</f>
        <v>22800</v>
      </c>
      <c r="BY1573" s="26">
        <f>VLOOKUP(A1573,'[5]instrumentacion (486)'!$A$1:$U$494,20,0)</f>
        <v>0</v>
      </c>
      <c r="BZ1573" s="26">
        <f t="shared" si="158"/>
        <v>22800</v>
      </c>
      <c r="CA1573" s="24"/>
      <c r="CB1573" s="26"/>
      <c r="CC1573" s="26"/>
      <c r="CD1573" s="26"/>
      <c r="CE1573" s="24"/>
      <c r="CF1573" s="26"/>
      <c r="CG1573" s="26"/>
      <c r="CH1573" s="26"/>
      <c r="CI1573" s="24"/>
      <c r="CJ1573" s="26"/>
      <c r="CK1573" s="26"/>
      <c r="CL1573" s="26"/>
      <c r="CM1573" s="24"/>
      <c r="CN1573" s="26"/>
      <c r="CO1573" s="26"/>
      <c r="CP1573" s="26"/>
      <c r="CQ1573" s="24"/>
      <c r="CR1573" s="26"/>
      <c r="CS1573" s="26"/>
      <c r="CT1573" s="26"/>
      <c r="CU1573" s="24"/>
      <c r="CV1573" s="26"/>
      <c r="CW1573" s="26"/>
      <c r="CX1573" s="26"/>
      <c r="CY1573" s="46"/>
      <c r="CZ1573" s="28"/>
      <c r="DA1573" s="28"/>
      <c r="DB1573" s="35"/>
      <c r="DE1573" s="31">
        <f t="shared" si="153"/>
        <v>32450</v>
      </c>
    </row>
    <row r="1574" spans="1:109" ht="45" x14ac:dyDescent="0.25">
      <c r="A1574" s="18">
        <v>2232</v>
      </c>
      <c r="B1574" s="38" t="s">
        <v>1772</v>
      </c>
      <c r="C1574" s="33" t="s">
        <v>385</v>
      </c>
      <c r="D1574" s="40">
        <v>12</v>
      </c>
      <c r="E1574" s="22">
        <v>12</v>
      </c>
      <c r="F1574" s="22" t="s">
        <v>1473</v>
      </c>
      <c r="G1574" s="22" t="s">
        <v>1474</v>
      </c>
      <c r="H1574" s="22"/>
      <c r="I1574" s="22"/>
      <c r="J1574" s="22"/>
      <c r="K1574" s="22"/>
      <c r="L1574" s="23"/>
      <c r="M1574" s="23"/>
      <c r="N1574" s="22"/>
      <c r="O1574" s="22"/>
      <c r="P1574" s="22"/>
      <c r="Q1574" s="22"/>
      <c r="R1574" s="24"/>
      <c r="S1574" s="24"/>
      <c r="T1574" s="24"/>
      <c r="U1574" s="24"/>
      <c r="V1574" s="24"/>
      <c r="W1574" s="24"/>
      <c r="X1574" s="26"/>
      <c r="Y1574" s="26"/>
      <c r="Z1574" s="26"/>
      <c r="AA1574" s="24"/>
      <c r="AB1574" s="24"/>
      <c r="AC1574" s="24"/>
      <c r="AD1574" s="24"/>
      <c r="AE1574" s="24"/>
      <c r="AF1574" s="24"/>
      <c r="AG1574" s="24"/>
      <c r="AH1574" s="24"/>
      <c r="AI1574" s="24"/>
      <c r="AJ1574" s="24"/>
      <c r="AK1574" s="24"/>
      <c r="AL1574" s="24"/>
      <c r="AM1574" s="24"/>
      <c r="AN1574" s="26"/>
      <c r="AO1574" s="26"/>
      <c r="AP1574" s="26"/>
      <c r="AQ1574" s="24"/>
      <c r="AR1574" s="26"/>
      <c r="AS1574" s="26"/>
      <c r="AT1574" s="26"/>
      <c r="AU1574" s="24"/>
      <c r="AV1574" s="24"/>
      <c r="AW1574" s="24"/>
      <c r="AX1574" s="24"/>
      <c r="AY1574" s="24"/>
      <c r="AZ1574" s="26"/>
      <c r="BA1574" s="26"/>
      <c r="BB1574" s="26"/>
      <c r="BC1574" s="24"/>
      <c r="BD1574" s="26"/>
      <c r="BE1574" s="26"/>
      <c r="BF1574" s="26"/>
      <c r="BG1574" s="24"/>
      <c r="BH1574" s="26">
        <v>63100</v>
      </c>
      <c r="BI1574" s="26">
        <v>0</v>
      </c>
      <c r="BJ1574" s="26">
        <f t="shared" si="157"/>
        <v>63100</v>
      </c>
      <c r="BK1574" s="24"/>
      <c r="BL1574" s="26"/>
      <c r="BM1574" s="26"/>
      <c r="BN1574" s="26"/>
      <c r="BO1574" s="24"/>
      <c r="BP1574" s="26"/>
      <c r="BQ1574" s="26"/>
      <c r="BR1574" s="26"/>
      <c r="BS1574" s="24"/>
      <c r="BT1574" s="24"/>
      <c r="BU1574" s="24"/>
      <c r="BV1574" s="24"/>
      <c r="BW1574" s="24"/>
      <c r="BX1574" s="26">
        <f>VLOOKUP(A1574,'[5]instrumentacion (486)'!$A$1:$U$494,19,0)</f>
        <v>93000</v>
      </c>
      <c r="BY1574" s="26">
        <f>VLOOKUP(A1574,'[5]instrumentacion (486)'!$A$1:$U$494,20,0)</f>
        <v>0</v>
      </c>
      <c r="BZ1574" s="26">
        <f t="shared" si="158"/>
        <v>93000</v>
      </c>
      <c r="CA1574" s="24"/>
      <c r="CB1574" s="26"/>
      <c r="CC1574" s="26"/>
      <c r="CD1574" s="26"/>
      <c r="CE1574" s="24"/>
      <c r="CF1574" s="26"/>
      <c r="CG1574" s="26"/>
      <c r="CH1574" s="26"/>
      <c r="CI1574" s="24"/>
      <c r="CJ1574" s="26"/>
      <c r="CK1574" s="26"/>
      <c r="CL1574" s="26"/>
      <c r="CM1574" s="24"/>
      <c r="CN1574" s="26"/>
      <c r="CO1574" s="26"/>
      <c r="CP1574" s="26"/>
      <c r="CQ1574" s="24"/>
      <c r="CR1574" s="26"/>
      <c r="CS1574" s="26"/>
      <c r="CT1574" s="26"/>
      <c r="CU1574" s="24"/>
      <c r="CV1574" s="26"/>
      <c r="CW1574" s="26"/>
      <c r="CX1574" s="26"/>
      <c r="CY1574" s="46"/>
      <c r="CZ1574" s="28"/>
      <c r="DA1574" s="28"/>
      <c r="DB1574" s="35"/>
      <c r="DE1574" s="31">
        <f t="shared" si="153"/>
        <v>78050</v>
      </c>
    </row>
    <row r="1575" spans="1:109" ht="33.75" x14ac:dyDescent="0.25">
      <c r="A1575" s="36">
        <v>2233</v>
      </c>
      <c r="B1575" s="38" t="s">
        <v>1773</v>
      </c>
      <c r="C1575" s="33" t="s">
        <v>1774</v>
      </c>
      <c r="D1575" s="40">
        <v>12</v>
      </c>
      <c r="E1575" s="22">
        <v>12</v>
      </c>
      <c r="F1575" s="22" t="s">
        <v>1473</v>
      </c>
      <c r="G1575" s="22" t="s">
        <v>1474</v>
      </c>
      <c r="H1575" s="22"/>
      <c r="I1575" s="22"/>
      <c r="J1575" s="22"/>
      <c r="K1575" s="22"/>
      <c r="L1575" s="23"/>
      <c r="M1575" s="23"/>
      <c r="N1575" s="22"/>
      <c r="O1575" s="22"/>
      <c r="P1575" s="22"/>
      <c r="Q1575" s="22"/>
      <c r="R1575" s="24"/>
      <c r="S1575" s="24"/>
      <c r="T1575" s="24"/>
      <c r="U1575" s="24"/>
      <c r="V1575" s="24"/>
      <c r="W1575" s="24"/>
      <c r="X1575" s="26"/>
      <c r="Y1575" s="26"/>
      <c r="Z1575" s="26"/>
      <c r="AA1575" s="24"/>
      <c r="AB1575" s="24"/>
      <c r="AC1575" s="24"/>
      <c r="AD1575" s="24"/>
      <c r="AE1575" s="24"/>
      <c r="AF1575" s="24"/>
      <c r="AG1575" s="24"/>
      <c r="AH1575" s="24"/>
      <c r="AI1575" s="24"/>
      <c r="AJ1575" s="24"/>
      <c r="AK1575" s="24"/>
      <c r="AL1575" s="24"/>
      <c r="AM1575" s="24"/>
      <c r="AN1575" s="26"/>
      <c r="AO1575" s="26"/>
      <c r="AP1575" s="26"/>
      <c r="AQ1575" s="24"/>
      <c r="AR1575" s="26"/>
      <c r="AS1575" s="26"/>
      <c r="AT1575" s="26"/>
      <c r="AU1575" s="24"/>
      <c r="AV1575" s="24"/>
      <c r="AW1575" s="24"/>
      <c r="AX1575" s="24"/>
      <c r="AY1575" s="24"/>
      <c r="AZ1575" s="26"/>
      <c r="BA1575" s="26"/>
      <c r="BB1575" s="26"/>
      <c r="BC1575" s="24"/>
      <c r="BD1575" s="26"/>
      <c r="BE1575" s="26"/>
      <c r="BF1575" s="26"/>
      <c r="BG1575" s="24"/>
      <c r="BH1575" s="26">
        <v>49100</v>
      </c>
      <c r="BI1575" s="26">
        <v>0</v>
      </c>
      <c r="BJ1575" s="26">
        <f t="shared" si="157"/>
        <v>49100</v>
      </c>
      <c r="BK1575" s="24"/>
      <c r="BL1575" s="26"/>
      <c r="BM1575" s="26"/>
      <c r="BN1575" s="26"/>
      <c r="BO1575" s="24"/>
      <c r="BP1575" s="26"/>
      <c r="BQ1575" s="26"/>
      <c r="BR1575" s="26"/>
      <c r="BS1575" s="24"/>
      <c r="BT1575" s="24"/>
      <c r="BU1575" s="24"/>
      <c r="BV1575" s="24"/>
      <c r="BW1575" s="24"/>
      <c r="BX1575" s="26">
        <f>VLOOKUP(A1575,'[5]instrumentacion (486)'!$A$1:$U$494,19,0)</f>
        <v>57000</v>
      </c>
      <c r="BY1575" s="26">
        <f>VLOOKUP(A1575,'[5]instrumentacion (486)'!$A$1:$U$494,20,0)</f>
        <v>0</v>
      </c>
      <c r="BZ1575" s="26">
        <f t="shared" si="158"/>
        <v>57000</v>
      </c>
      <c r="CA1575" s="24"/>
      <c r="CB1575" s="26"/>
      <c r="CC1575" s="26"/>
      <c r="CD1575" s="26"/>
      <c r="CE1575" s="24"/>
      <c r="CF1575" s="26"/>
      <c r="CG1575" s="26"/>
      <c r="CH1575" s="26"/>
      <c r="CI1575" s="24"/>
      <c r="CJ1575" s="26"/>
      <c r="CK1575" s="26"/>
      <c r="CL1575" s="26"/>
      <c r="CM1575" s="24"/>
      <c r="CN1575" s="26"/>
      <c r="CO1575" s="26"/>
      <c r="CP1575" s="26"/>
      <c r="CQ1575" s="24"/>
      <c r="CR1575" s="26"/>
      <c r="CS1575" s="26"/>
      <c r="CT1575" s="26"/>
      <c r="CU1575" s="24"/>
      <c r="CV1575" s="26"/>
      <c r="CW1575" s="26"/>
      <c r="CX1575" s="26"/>
      <c r="CY1575" s="46"/>
      <c r="CZ1575" s="28"/>
      <c r="DA1575" s="28"/>
      <c r="DB1575" s="35"/>
      <c r="DE1575" s="31">
        <f t="shared" si="153"/>
        <v>53050</v>
      </c>
    </row>
    <row r="1576" spans="1:109" ht="33.75" x14ac:dyDescent="0.25">
      <c r="A1576" s="18">
        <v>2234</v>
      </c>
      <c r="B1576" s="38" t="s">
        <v>1775</v>
      </c>
      <c r="C1576" s="33" t="s">
        <v>385</v>
      </c>
      <c r="D1576" s="40">
        <v>60</v>
      </c>
      <c r="E1576" s="22">
        <v>60</v>
      </c>
      <c r="F1576" s="22" t="s">
        <v>1473</v>
      </c>
      <c r="G1576" s="22" t="s">
        <v>1474</v>
      </c>
      <c r="H1576" s="22"/>
      <c r="I1576" s="22"/>
      <c r="J1576" s="22" t="s">
        <v>124</v>
      </c>
      <c r="K1576" s="22"/>
      <c r="L1576" s="23" t="s">
        <v>1776</v>
      </c>
      <c r="M1576" s="23"/>
      <c r="N1576" s="22" t="s">
        <v>124</v>
      </c>
      <c r="O1576" s="22"/>
      <c r="P1576" s="22"/>
      <c r="Q1576" s="22"/>
      <c r="R1576" s="24"/>
      <c r="S1576" s="24"/>
      <c r="T1576" s="24"/>
      <c r="U1576" s="24"/>
      <c r="V1576" s="24"/>
      <c r="W1576" s="24"/>
      <c r="X1576" s="26"/>
      <c r="Y1576" s="26"/>
      <c r="Z1576" s="26"/>
      <c r="AA1576" s="24"/>
      <c r="AB1576" s="24"/>
      <c r="AC1576" s="24"/>
      <c r="AD1576" s="24"/>
      <c r="AE1576" s="24"/>
      <c r="AF1576" s="24"/>
      <c r="AG1576" s="24"/>
      <c r="AH1576" s="24"/>
      <c r="AI1576" s="24"/>
      <c r="AJ1576" s="24"/>
      <c r="AK1576" s="24"/>
      <c r="AL1576" s="24"/>
      <c r="AM1576" s="24"/>
      <c r="AN1576" s="26"/>
      <c r="AO1576" s="26"/>
      <c r="AP1576" s="26"/>
      <c r="AQ1576" s="24"/>
      <c r="AR1576" s="26"/>
      <c r="AS1576" s="26"/>
      <c r="AT1576" s="26"/>
      <c r="AU1576" s="24"/>
      <c r="AV1576" s="24"/>
      <c r="AW1576" s="24"/>
      <c r="AX1576" s="24"/>
      <c r="AY1576" s="24"/>
      <c r="AZ1576" s="26"/>
      <c r="BA1576" s="26"/>
      <c r="BB1576" s="26"/>
      <c r="BC1576" s="24"/>
      <c r="BD1576" s="26"/>
      <c r="BE1576" s="26"/>
      <c r="BF1576" s="26"/>
      <c r="BG1576" s="24"/>
      <c r="BH1576" s="26">
        <v>67500</v>
      </c>
      <c r="BI1576" s="26">
        <v>0</v>
      </c>
      <c r="BJ1576" s="26">
        <f t="shared" si="157"/>
        <v>67500</v>
      </c>
      <c r="BK1576" s="24"/>
      <c r="BL1576" s="26"/>
      <c r="BM1576" s="26"/>
      <c r="BN1576" s="26"/>
      <c r="BO1576" s="24"/>
      <c r="BP1576" s="26"/>
      <c r="BQ1576" s="26"/>
      <c r="BR1576" s="26"/>
      <c r="BS1576" s="24"/>
      <c r="BT1576" s="24"/>
      <c r="BU1576" s="24"/>
      <c r="BV1576" s="24"/>
      <c r="BW1576" s="24"/>
      <c r="BX1576" s="26">
        <f>VLOOKUP(A1576,'[5]instrumentacion (486)'!$A$1:$U$494,19,0)</f>
        <v>57000</v>
      </c>
      <c r="BY1576" s="26">
        <f>VLOOKUP(A1576,'[5]instrumentacion (486)'!$A$1:$U$494,20,0)</f>
        <v>0</v>
      </c>
      <c r="BZ1576" s="26">
        <f t="shared" si="158"/>
        <v>57000</v>
      </c>
      <c r="CA1576" s="24"/>
      <c r="CB1576" s="26"/>
      <c r="CC1576" s="26"/>
      <c r="CD1576" s="26"/>
      <c r="CE1576" s="24"/>
      <c r="CF1576" s="26"/>
      <c r="CG1576" s="26"/>
      <c r="CH1576" s="26"/>
      <c r="CI1576" s="24"/>
      <c r="CJ1576" s="26"/>
      <c r="CK1576" s="26"/>
      <c r="CL1576" s="26"/>
      <c r="CM1576" s="24"/>
      <c r="CN1576" s="26"/>
      <c r="CO1576" s="26"/>
      <c r="CP1576" s="26"/>
      <c r="CQ1576" s="24"/>
      <c r="CR1576" s="26"/>
      <c r="CS1576" s="26"/>
      <c r="CT1576" s="26"/>
      <c r="CU1576" s="24"/>
      <c r="CV1576" s="26"/>
      <c r="CW1576" s="26"/>
      <c r="CX1576" s="26"/>
      <c r="CY1576" s="46"/>
      <c r="CZ1576" s="28"/>
      <c r="DA1576" s="28"/>
      <c r="DB1576" s="35"/>
      <c r="DE1576" s="31">
        <f t="shared" si="153"/>
        <v>62250</v>
      </c>
    </row>
    <row r="1577" spans="1:109" ht="33.75" x14ac:dyDescent="0.25">
      <c r="A1577" s="18">
        <v>2235</v>
      </c>
      <c r="B1577" s="43" t="s">
        <v>1777</v>
      </c>
      <c r="C1577" s="21" t="s">
        <v>43</v>
      </c>
      <c r="D1577" s="40">
        <v>12</v>
      </c>
      <c r="E1577" s="22">
        <v>72</v>
      </c>
      <c r="F1577" s="22" t="s">
        <v>1473</v>
      </c>
      <c r="G1577" s="22" t="s">
        <v>1474</v>
      </c>
      <c r="H1577" s="22"/>
      <c r="I1577" s="22"/>
      <c r="J1577" s="22"/>
      <c r="K1577" s="22"/>
      <c r="L1577" s="23"/>
      <c r="M1577" s="23"/>
      <c r="N1577" s="22"/>
      <c r="O1577" s="22"/>
      <c r="P1577" s="22"/>
      <c r="Q1577" s="22"/>
      <c r="R1577" s="24"/>
      <c r="S1577" s="24"/>
      <c r="T1577" s="24"/>
      <c r="U1577" s="24"/>
      <c r="V1577" s="24"/>
      <c r="W1577" s="24"/>
      <c r="X1577" s="26"/>
      <c r="Y1577" s="26"/>
      <c r="Z1577" s="26"/>
      <c r="AA1577" s="24"/>
      <c r="AB1577" s="24"/>
      <c r="AC1577" s="24"/>
      <c r="AD1577" s="24"/>
      <c r="AE1577" s="24"/>
      <c r="AF1577" s="24"/>
      <c r="AG1577" s="24"/>
      <c r="AH1577" s="24"/>
      <c r="AI1577" s="24"/>
      <c r="AJ1577" s="24"/>
      <c r="AK1577" s="24"/>
      <c r="AL1577" s="24"/>
      <c r="AM1577" s="24"/>
      <c r="AN1577" s="26"/>
      <c r="AO1577" s="26"/>
      <c r="AP1577" s="26"/>
      <c r="AQ1577" s="24"/>
      <c r="AR1577" s="26"/>
      <c r="AS1577" s="26"/>
      <c r="AT1577" s="26"/>
      <c r="AU1577" s="24"/>
      <c r="AV1577" s="24"/>
      <c r="AW1577" s="24"/>
      <c r="AX1577" s="24"/>
      <c r="AY1577" s="24"/>
      <c r="AZ1577" s="26"/>
      <c r="BA1577" s="26"/>
      <c r="BB1577" s="26"/>
      <c r="BC1577" s="24"/>
      <c r="BD1577" s="26"/>
      <c r="BE1577" s="26"/>
      <c r="BF1577" s="26"/>
      <c r="BG1577" s="24"/>
      <c r="BH1577" s="26">
        <v>49800</v>
      </c>
      <c r="BI1577" s="26">
        <v>0</v>
      </c>
      <c r="BJ1577" s="26">
        <f t="shared" si="157"/>
        <v>49800</v>
      </c>
      <c r="BK1577" s="24"/>
      <c r="BL1577" s="26"/>
      <c r="BM1577" s="26"/>
      <c r="BN1577" s="26"/>
      <c r="BO1577" s="24"/>
      <c r="BP1577" s="26"/>
      <c r="BQ1577" s="26"/>
      <c r="BR1577" s="26"/>
      <c r="BS1577" s="24"/>
      <c r="BT1577" s="24"/>
      <c r="BU1577" s="24"/>
      <c r="BV1577" s="24"/>
      <c r="BW1577" s="24"/>
      <c r="BX1577" s="26">
        <f>VLOOKUP(A1577,'[5]instrumentacion (486)'!$A$1:$U$494,19,0)</f>
        <v>38000</v>
      </c>
      <c r="BY1577" s="26">
        <f>VLOOKUP(A1577,'[5]instrumentacion (486)'!$A$1:$U$494,20,0)</f>
        <v>0</v>
      </c>
      <c r="BZ1577" s="26">
        <f t="shared" si="158"/>
        <v>38000</v>
      </c>
      <c r="CA1577" s="24"/>
      <c r="CB1577" s="26"/>
      <c r="CC1577" s="26"/>
      <c r="CD1577" s="26"/>
      <c r="CE1577" s="24"/>
      <c r="CF1577" s="26"/>
      <c r="CG1577" s="26"/>
      <c r="CH1577" s="26"/>
      <c r="CI1577" s="24"/>
      <c r="CJ1577" s="26"/>
      <c r="CK1577" s="26"/>
      <c r="CL1577" s="26"/>
      <c r="CM1577" s="24"/>
      <c r="CN1577" s="26"/>
      <c r="CO1577" s="26"/>
      <c r="CP1577" s="26"/>
      <c r="CQ1577" s="24"/>
      <c r="CR1577" s="26"/>
      <c r="CS1577" s="26"/>
      <c r="CT1577" s="26"/>
      <c r="CU1577" s="24"/>
      <c r="CV1577" s="26"/>
      <c r="CW1577" s="26"/>
      <c r="CX1577" s="26"/>
      <c r="CY1577" s="46"/>
      <c r="CZ1577" s="28"/>
      <c r="DA1577" s="28"/>
      <c r="DB1577" s="35"/>
      <c r="DE1577" s="31">
        <f t="shared" si="153"/>
        <v>43900</v>
      </c>
    </row>
    <row r="1578" spans="1:109" ht="33.75" x14ac:dyDescent="0.25">
      <c r="A1578" s="36">
        <v>2236</v>
      </c>
      <c r="B1578" s="38" t="s">
        <v>1778</v>
      </c>
      <c r="C1578" s="33" t="s">
        <v>385</v>
      </c>
      <c r="D1578" s="40">
        <v>60</v>
      </c>
      <c r="E1578" s="22">
        <v>60</v>
      </c>
      <c r="F1578" s="22" t="s">
        <v>1473</v>
      </c>
      <c r="G1578" s="22" t="s">
        <v>1474</v>
      </c>
      <c r="H1578" s="22"/>
      <c r="I1578" s="22"/>
      <c r="J1578" s="22"/>
      <c r="K1578" s="22"/>
      <c r="L1578" s="23"/>
      <c r="M1578" s="23"/>
      <c r="N1578" s="22"/>
      <c r="O1578" s="22"/>
      <c r="P1578" s="22"/>
      <c r="Q1578" s="22"/>
      <c r="R1578" s="24"/>
      <c r="S1578" s="24"/>
      <c r="T1578" s="24"/>
      <c r="U1578" s="24"/>
      <c r="V1578" s="24"/>
      <c r="W1578" s="24"/>
      <c r="X1578" s="26"/>
      <c r="Y1578" s="26"/>
      <c r="Z1578" s="26"/>
      <c r="AA1578" s="24"/>
      <c r="AB1578" s="24"/>
      <c r="AC1578" s="24"/>
      <c r="AD1578" s="24"/>
      <c r="AE1578" s="24"/>
      <c r="AF1578" s="24"/>
      <c r="AG1578" s="24"/>
      <c r="AH1578" s="24"/>
      <c r="AI1578" s="24"/>
      <c r="AJ1578" s="24"/>
      <c r="AK1578" s="24"/>
      <c r="AL1578" s="24"/>
      <c r="AM1578" s="24"/>
      <c r="AN1578" s="26">
        <v>10554.666666666666</v>
      </c>
      <c r="AO1578" s="26">
        <v>0</v>
      </c>
      <c r="AP1578" s="26">
        <f t="shared" si="156"/>
        <v>10554.666666666666</v>
      </c>
      <c r="AQ1578" s="24"/>
      <c r="AR1578" s="26"/>
      <c r="AS1578" s="26"/>
      <c r="AT1578" s="26"/>
      <c r="AU1578" s="24"/>
      <c r="AV1578" s="24"/>
      <c r="AW1578" s="24"/>
      <c r="AX1578" s="24"/>
      <c r="AY1578" s="24"/>
      <c r="AZ1578" s="26"/>
      <c r="BA1578" s="26"/>
      <c r="BB1578" s="26"/>
      <c r="BC1578" s="24"/>
      <c r="BD1578" s="26"/>
      <c r="BE1578" s="26"/>
      <c r="BF1578" s="26"/>
      <c r="BG1578" s="24"/>
      <c r="BH1578" s="26">
        <v>13100</v>
      </c>
      <c r="BI1578" s="26">
        <v>0</v>
      </c>
      <c r="BJ1578" s="26">
        <f t="shared" si="157"/>
        <v>13100</v>
      </c>
      <c r="BK1578" s="24"/>
      <c r="BL1578" s="26"/>
      <c r="BM1578" s="26"/>
      <c r="BN1578" s="26"/>
      <c r="BO1578" s="24"/>
      <c r="BP1578" s="26"/>
      <c r="BQ1578" s="26"/>
      <c r="BR1578" s="26"/>
      <c r="BS1578" s="24"/>
      <c r="BT1578" s="24"/>
      <c r="BU1578" s="24"/>
      <c r="BV1578" s="24"/>
      <c r="BW1578" s="24"/>
      <c r="BX1578" s="26">
        <f>VLOOKUP(A1578,'[5]instrumentacion (486)'!$A$1:$U$494,19,0)</f>
        <v>38000</v>
      </c>
      <c r="BY1578" s="26">
        <f>VLOOKUP(A1578,'[5]instrumentacion (486)'!$A$1:$U$494,20,0)</f>
        <v>0</v>
      </c>
      <c r="BZ1578" s="26">
        <f t="shared" si="158"/>
        <v>38000</v>
      </c>
      <c r="CA1578" s="24"/>
      <c r="CB1578" s="26"/>
      <c r="CC1578" s="26"/>
      <c r="CD1578" s="26"/>
      <c r="CE1578" s="24"/>
      <c r="CF1578" s="26"/>
      <c r="CG1578" s="26"/>
      <c r="CH1578" s="26"/>
      <c r="CI1578" s="24"/>
      <c r="CJ1578" s="26"/>
      <c r="CK1578" s="26"/>
      <c r="CL1578" s="26"/>
      <c r="CM1578" s="24"/>
      <c r="CN1578" s="26">
        <v>7094</v>
      </c>
      <c r="CO1578" s="26">
        <v>0</v>
      </c>
      <c r="CP1578" s="26">
        <f t="shared" si="154"/>
        <v>7094</v>
      </c>
      <c r="CQ1578" s="24"/>
      <c r="CR1578" s="26"/>
      <c r="CS1578" s="26"/>
      <c r="CT1578" s="26"/>
      <c r="CU1578" s="24"/>
      <c r="CV1578" s="26"/>
      <c r="CW1578" s="26"/>
      <c r="CX1578" s="26"/>
      <c r="CY1578" s="46"/>
      <c r="CZ1578" s="28"/>
      <c r="DA1578" s="28"/>
      <c r="DB1578" s="35"/>
      <c r="DE1578" s="31">
        <f t="shared" si="153"/>
        <v>11827.333333333332</v>
      </c>
    </row>
    <row r="1579" spans="1:109" ht="33.75" x14ac:dyDescent="0.25">
      <c r="A1579" s="18">
        <v>2237</v>
      </c>
      <c r="B1579" s="38" t="s">
        <v>1779</v>
      </c>
      <c r="C1579" s="33" t="s">
        <v>385</v>
      </c>
      <c r="D1579" s="40">
        <v>12</v>
      </c>
      <c r="E1579" s="22">
        <v>12</v>
      </c>
      <c r="F1579" s="22" t="s">
        <v>1473</v>
      </c>
      <c r="G1579" s="22" t="s">
        <v>1474</v>
      </c>
      <c r="H1579" s="22"/>
      <c r="I1579" s="22"/>
      <c r="J1579" s="22" t="s">
        <v>124</v>
      </c>
      <c r="K1579" s="22"/>
      <c r="L1579" s="23" t="s">
        <v>1776</v>
      </c>
      <c r="M1579" s="23"/>
      <c r="N1579" s="22" t="s">
        <v>124</v>
      </c>
      <c r="O1579" s="22"/>
      <c r="P1579" s="22"/>
      <c r="Q1579" s="22"/>
      <c r="R1579" s="24"/>
      <c r="S1579" s="24"/>
      <c r="T1579" s="24"/>
      <c r="U1579" s="24"/>
      <c r="V1579" s="24"/>
      <c r="W1579" s="24"/>
      <c r="X1579" s="26"/>
      <c r="Y1579" s="26"/>
      <c r="Z1579" s="26"/>
      <c r="AA1579" s="24"/>
      <c r="AB1579" s="24"/>
      <c r="AC1579" s="24"/>
      <c r="AD1579" s="24"/>
      <c r="AE1579" s="24"/>
      <c r="AF1579" s="24"/>
      <c r="AG1579" s="24"/>
      <c r="AH1579" s="24"/>
      <c r="AI1579" s="24"/>
      <c r="AJ1579" s="24"/>
      <c r="AK1579" s="24"/>
      <c r="AL1579" s="24"/>
      <c r="AM1579" s="24"/>
      <c r="AN1579" s="26">
        <v>17720</v>
      </c>
      <c r="AO1579" s="26">
        <v>0</v>
      </c>
      <c r="AP1579" s="26">
        <f t="shared" si="156"/>
        <v>17720</v>
      </c>
      <c r="AQ1579" s="24"/>
      <c r="AR1579" s="26"/>
      <c r="AS1579" s="26"/>
      <c r="AT1579" s="26"/>
      <c r="AU1579" s="24"/>
      <c r="AV1579" s="24"/>
      <c r="AW1579" s="24"/>
      <c r="AX1579" s="24"/>
      <c r="AY1579" s="24"/>
      <c r="AZ1579" s="26"/>
      <c r="BA1579" s="26"/>
      <c r="BB1579" s="26"/>
      <c r="BC1579" s="24"/>
      <c r="BD1579" s="26"/>
      <c r="BE1579" s="26"/>
      <c r="BF1579" s="26"/>
      <c r="BG1579" s="24"/>
      <c r="BH1579" s="26">
        <v>20200</v>
      </c>
      <c r="BI1579" s="26">
        <v>0</v>
      </c>
      <c r="BJ1579" s="26">
        <f t="shared" si="157"/>
        <v>20200</v>
      </c>
      <c r="BK1579" s="24"/>
      <c r="BL1579" s="26"/>
      <c r="BM1579" s="26"/>
      <c r="BN1579" s="26"/>
      <c r="BO1579" s="24"/>
      <c r="BP1579" s="26"/>
      <c r="BQ1579" s="26"/>
      <c r="BR1579" s="26"/>
      <c r="BS1579" s="24"/>
      <c r="BT1579" s="24"/>
      <c r="BU1579" s="24"/>
      <c r="BV1579" s="24"/>
      <c r="BW1579" s="24"/>
      <c r="BX1579" s="26">
        <f>VLOOKUP(A1579,'[5]instrumentacion (486)'!$A$1:$U$494,19,0)</f>
        <v>38000</v>
      </c>
      <c r="BY1579" s="26">
        <f>VLOOKUP(A1579,'[5]instrumentacion (486)'!$A$1:$U$494,20,0)</f>
        <v>0</v>
      </c>
      <c r="BZ1579" s="26">
        <f t="shared" si="158"/>
        <v>38000</v>
      </c>
      <c r="CA1579" s="24"/>
      <c r="CB1579" s="26"/>
      <c r="CC1579" s="26"/>
      <c r="CD1579" s="26"/>
      <c r="CE1579" s="24"/>
      <c r="CF1579" s="26"/>
      <c r="CG1579" s="26"/>
      <c r="CH1579" s="26"/>
      <c r="CI1579" s="24"/>
      <c r="CJ1579" s="26"/>
      <c r="CK1579" s="26"/>
      <c r="CL1579" s="26"/>
      <c r="CM1579" s="24"/>
      <c r="CN1579" s="26">
        <v>7507</v>
      </c>
      <c r="CO1579" s="26">
        <v>0</v>
      </c>
      <c r="CP1579" s="26">
        <f t="shared" si="154"/>
        <v>7507</v>
      </c>
      <c r="CQ1579" s="24"/>
      <c r="CR1579" s="26"/>
      <c r="CS1579" s="26"/>
      <c r="CT1579" s="26"/>
      <c r="CU1579" s="24"/>
      <c r="CV1579" s="26"/>
      <c r="CW1579" s="26"/>
      <c r="CX1579" s="26"/>
      <c r="CY1579" s="46"/>
      <c r="CZ1579" s="28"/>
      <c r="DA1579" s="28"/>
      <c r="DB1579" s="35"/>
      <c r="DE1579" s="31">
        <f t="shared" si="153"/>
        <v>18960</v>
      </c>
    </row>
    <row r="1580" spans="1:109" ht="33.75" x14ac:dyDescent="0.25">
      <c r="A1580" s="36">
        <v>2248</v>
      </c>
      <c r="B1580" s="38" t="s">
        <v>1780</v>
      </c>
      <c r="C1580" s="33" t="s">
        <v>385</v>
      </c>
      <c r="D1580" s="40">
        <v>12</v>
      </c>
      <c r="E1580" s="22">
        <v>180</v>
      </c>
      <c r="F1580" s="22" t="s">
        <v>1473</v>
      </c>
      <c r="G1580" s="22" t="s">
        <v>1474</v>
      </c>
      <c r="H1580" s="22"/>
      <c r="I1580" s="22"/>
      <c r="J1580" s="22"/>
      <c r="K1580" s="22"/>
      <c r="L1580" s="23"/>
      <c r="M1580" s="23"/>
      <c r="N1580" s="22"/>
      <c r="O1580" s="22"/>
      <c r="P1580" s="22"/>
      <c r="Q1580" s="22"/>
      <c r="R1580" s="24"/>
      <c r="S1580" s="24"/>
      <c r="T1580" s="24"/>
      <c r="U1580" s="24"/>
      <c r="V1580" s="24"/>
      <c r="W1580" s="24"/>
      <c r="X1580" s="26"/>
      <c r="Y1580" s="26"/>
      <c r="Z1580" s="26"/>
      <c r="AA1580" s="24"/>
      <c r="AB1580" s="24"/>
      <c r="AC1580" s="24"/>
      <c r="AD1580" s="24"/>
      <c r="AE1580" s="24"/>
      <c r="AF1580" s="24"/>
      <c r="AG1580" s="24"/>
      <c r="AH1580" s="24"/>
      <c r="AI1580" s="24"/>
      <c r="AJ1580" s="24"/>
      <c r="AK1580" s="24"/>
      <c r="AL1580" s="24"/>
      <c r="AM1580" s="24"/>
      <c r="AN1580" s="26">
        <v>10305.333333333334</v>
      </c>
      <c r="AO1580" s="26">
        <v>0</v>
      </c>
      <c r="AP1580" s="26">
        <f t="shared" si="156"/>
        <v>10305.333333333334</v>
      </c>
      <c r="AQ1580" s="24"/>
      <c r="AR1580" s="26"/>
      <c r="AS1580" s="26"/>
      <c r="AT1580" s="26"/>
      <c r="AU1580" s="24"/>
      <c r="AV1580" s="24"/>
      <c r="AW1580" s="24"/>
      <c r="AX1580" s="24"/>
      <c r="AY1580" s="24"/>
      <c r="AZ1580" s="26"/>
      <c r="BA1580" s="26"/>
      <c r="BB1580" s="26"/>
      <c r="BC1580" s="24"/>
      <c r="BD1580" s="26"/>
      <c r="BE1580" s="26"/>
      <c r="BF1580" s="26"/>
      <c r="BG1580" s="24"/>
      <c r="BH1580" s="26">
        <v>17400</v>
      </c>
      <c r="BI1580" s="26">
        <v>0</v>
      </c>
      <c r="BJ1580" s="26">
        <f t="shared" si="157"/>
        <v>17400</v>
      </c>
      <c r="BK1580" s="24"/>
      <c r="BL1580" s="26"/>
      <c r="BM1580" s="26"/>
      <c r="BN1580" s="26"/>
      <c r="BO1580" s="24"/>
      <c r="BP1580" s="26"/>
      <c r="BQ1580" s="26"/>
      <c r="BR1580" s="26"/>
      <c r="BS1580" s="24"/>
      <c r="BT1580" s="24"/>
      <c r="BU1580" s="24"/>
      <c r="BV1580" s="24"/>
      <c r="BW1580" s="24"/>
      <c r="BX1580" s="26">
        <f>VLOOKUP(A1580,'[5]instrumentacion (486)'!$A$1:$U$494,19,0)</f>
        <v>38000</v>
      </c>
      <c r="BY1580" s="26">
        <f>VLOOKUP(A1580,'[5]instrumentacion (486)'!$A$1:$U$494,20,0)</f>
        <v>0</v>
      </c>
      <c r="BZ1580" s="26">
        <f t="shared" si="158"/>
        <v>38000</v>
      </c>
      <c r="CA1580" s="24"/>
      <c r="CB1580" s="26"/>
      <c r="CC1580" s="26"/>
      <c r="CD1580" s="26"/>
      <c r="CE1580" s="24"/>
      <c r="CF1580" s="26"/>
      <c r="CG1580" s="26"/>
      <c r="CH1580" s="26"/>
      <c r="CI1580" s="24"/>
      <c r="CJ1580" s="26"/>
      <c r="CK1580" s="26"/>
      <c r="CL1580" s="26"/>
      <c r="CM1580" s="24"/>
      <c r="CN1580" s="26">
        <v>7094</v>
      </c>
      <c r="CO1580" s="26">
        <v>0</v>
      </c>
      <c r="CP1580" s="26">
        <f t="shared" si="154"/>
        <v>7094</v>
      </c>
      <c r="CQ1580" s="24"/>
      <c r="CR1580" s="26"/>
      <c r="CS1580" s="26"/>
      <c r="CT1580" s="26"/>
      <c r="CU1580" s="24"/>
      <c r="CV1580" s="26"/>
      <c r="CW1580" s="26"/>
      <c r="CX1580" s="26"/>
      <c r="CY1580" s="46"/>
      <c r="CZ1580" s="28"/>
      <c r="DA1580" s="28"/>
      <c r="DB1580" s="35"/>
      <c r="DE1580" s="31">
        <f t="shared" si="153"/>
        <v>13852.666666666668</v>
      </c>
    </row>
    <row r="1581" spans="1:109" ht="33.75" x14ac:dyDescent="0.25">
      <c r="A1581" s="18">
        <v>2249</v>
      </c>
      <c r="B1581" s="38" t="s">
        <v>1781</v>
      </c>
      <c r="C1581" s="33" t="s">
        <v>385</v>
      </c>
      <c r="D1581" s="40">
        <v>24</v>
      </c>
      <c r="E1581" s="22">
        <v>24</v>
      </c>
      <c r="F1581" s="22" t="s">
        <v>1473</v>
      </c>
      <c r="G1581" s="22" t="s">
        <v>1474</v>
      </c>
      <c r="H1581" s="22"/>
      <c r="I1581" s="22"/>
      <c r="J1581" s="22"/>
      <c r="K1581" s="22"/>
      <c r="L1581" s="23"/>
      <c r="M1581" s="23"/>
      <c r="N1581" s="22"/>
      <c r="O1581" s="22"/>
      <c r="P1581" s="22"/>
      <c r="Q1581" s="22"/>
      <c r="R1581" s="24"/>
      <c r="S1581" s="24"/>
      <c r="T1581" s="24"/>
      <c r="U1581" s="24"/>
      <c r="V1581" s="24"/>
      <c r="W1581" s="24"/>
      <c r="X1581" s="26"/>
      <c r="Y1581" s="26"/>
      <c r="Z1581" s="26"/>
      <c r="AA1581" s="24"/>
      <c r="AB1581" s="24"/>
      <c r="AC1581" s="24"/>
      <c r="AD1581" s="24"/>
      <c r="AE1581" s="24"/>
      <c r="AF1581" s="24"/>
      <c r="AG1581" s="24"/>
      <c r="AH1581" s="24"/>
      <c r="AI1581" s="24"/>
      <c r="AJ1581" s="24"/>
      <c r="AK1581" s="24"/>
      <c r="AL1581" s="24"/>
      <c r="AM1581" s="24"/>
      <c r="AN1581" s="26">
        <v>14470.666666666666</v>
      </c>
      <c r="AO1581" s="26">
        <v>0</v>
      </c>
      <c r="AP1581" s="26">
        <f t="shared" si="156"/>
        <v>14470.666666666666</v>
      </c>
      <c r="AQ1581" s="24"/>
      <c r="AR1581" s="26"/>
      <c r="AS1581" s="26"/>
      <c r="AT1581" s="26"/>
      <c r="AU1581" s="24"/>
      <c r="AV1581" s="24"/>
      <c r="AW1581" s="24"/>
      <c r="AX1581" s="24"/>
      <c r="AY1581" s="24"/>
      <c r="AZ1581" s="26"/>
      <c r="BA1581" s="26"/>
      <c r="BB1581" s="26"/>
      <c r="BC1581" s="24"/>
      <c r="BD1581" s="26"/>
      <c r="BE1581" s="26"/>
      <c r="BF1581" s="26"/>
      <c r="BG1581" s="24"/>
      <c r="BH1581" s="26">
        <v>12800</v>
      </c>
      <c r="BI1581" s="26">
        <v>0</v>
      </c>
      <c r="BJ1581" s="26">
        <f t="shared" si="157"/>
        <v>12800</v>
      </c>
      <c r="BK1581" s="24"/>
      <c r="BL1581" s="26"/>
      <c r="BM1581" s="26"/>
      <c r="BN1581" s="26"/>
      <c r="BO1581" s="24"/>
      <c r="BP1581" s="26"/>
      <c r="BQ1581" s="26"/>
      <c r="BR1581" s="26"/>
      <c r="BS1581" s="24"/>
      <c r="BT1581" s="24"/>
      <c r="BU1581" s="24"/>
      <c r="BV1581" s="24"/>
      <c r="BW1581" s="24"/>
      <c r="BX1581" s="26">
        <f>VLOOKUP(A1581,'[5]instrumentacion (486)'!$A$1:$U$494,19,0)</f>
        <v>38000</v>
      </c>
      <c r="BY1581" s="26">
        <f>VLOOKUP(A1581,'[5]instrumentacion (486)'!$A$1:$U$494,20,0)</f>
        <v>0</v>
      </c>
      <c r="BZ1581" s="26">
        <f t="shared" si="158"/>
        <v>38000</v>
      </c>
      <c r="CA1581" s="24"/>
      <c r="CB1581" s="26"/>
      <c r="CC1581" s="26"/>
      <c r="CD1581" s="26"/>
      <c r="CE1581" s="24"/>
      <c r="CF1581" s="26"/>
      <c r="CG1581" s="26"/>
      <c r="CH1581" s="26"/>
      <c r="CI1581" s="24"/>
      <c r="CJ1581" s="26"/>
      <c r="CK1581" s="26"/>
      <c r="CL1581" s="26"/>
      <c r="CM1581" s="24"/>
      <c r="CN1581" s="26">
        <v>7094</v>
      </c>
      <c r="CO1581" s="26">
        <v>0</v>
      </c>
      <c r="CP1581" s="26">
        <f t="shared" si="154"/>
        <v>7094</v>
      </c>
      <c r="CQ1581" s="24"/>
      <c r="CR1581" s="26"/>
      <c r="CS1581" s="26"/>
      <c r="CT1581" s="26"/>
      <c r="CU1581" s="24"/>
      <c r="CV1581" s="26"/>
      <c r="CW1581" s="26"/>
      <c r="CX1581" s="26"/>
      <c r="CY1581" s="46"/>
      <c r="CZ1581" s="28"/>
      <c r="DA1581" s="28"/>
      <c r="DB1581" s="35"/>
      <c r="DE1581" s="31">
        <f t="shared" si="153"/>
        <v>13635.333333333332</v>
      </c>
    </row>
    <row r="1582" spans="1:109" ht="33.75" x14ac:dyDescent="0.25">
      <c r="A1582" s="18">
        <v>2252</v>
      </c>
      <c r="B1582" s="38" t="s">
        <v>1782</v>
      </c>
      <c r="C1582" s="33" t="s">
        <v>385</v>
      </c>
      <c r="D1582" s="40">
        <v>36</v>
      </c>
      <c r="E1582" s="22">
        <v>36</v>
      </c>
      <c r="F1582" s="22" t="s">
        <v>1473</v>
      </c>
      <c r="G1582" s="22" t="s">
        <v>1474</v>
      </c>
      <c r="H1582" s="22"/>
      <c r="I1582" s="22"/>
      <c r="J1582" s="22"/>
      <c r="K1582" s="22"/>
      <c r="L1582" s="23"/>
      <c r="M1582" s="23"/>
      <c r="N1582" s="22"/>
      <c r="O1582" s="22"/>
      <c r="P1582" s="22"/>
      <c r="Q1582" s="22"/>
      <c r="R1582" s="24"/>
      <c r="S1582" s="24"/>
      <c r="T1582" s="24"/>
      <c r="U1582" s="24"/>
      <c r="V1582" s="24"/>
      <c r="W1582" s="24"/>
      <c r="X1582" s="26"/>
      <c r="Y1582" s="26"/>
      <c r="Z1582" s="26"/>
      <c r="AA1582" s="24"/>
      <c r="AB1582" s="24"/>
      <c r="AC1582" s="24"/>
      <c r="AD1582" s="24"/>
      <c r="AE1582" s="24"/>
      <c r="AF1582" s="24"/>
      <c r="AG1582" s="24"/>
      <c r="AH1582" s="24"/>
      <c r="AI1582" s="24"/>
      <c r="AJ1582" s="24"/>
      <c r="AK1582" s="24"/>
      <c r="AL1582" s="24"/>
      <c r="AM1582" s="24"/>
      <c r="AN1582" s="26"/>
      <c r="AO1582" s="26"/>
      <c r="AP1582" s="26"/>
      <c r="AQ1582" s="24"/>
      <c r="AR1582" s="26"/>
      <c r="AS1582" s="26"/>
      <c r="AT1582" s="26"/>
      <c r="AU1582" s="24"/>
      <c r="AV1582" s="24"/>
      <c r="AW1582" s="24"/>
      <c r="AX1582" s="24"/>
      <c r="AY1582" s="24"/>
      <c r="AZ1582" s="26"/>
      <c r="BA1582" s="26"/>
      <c r="BB1582" s="26"/>
      <c r="BC1582" s="24"/>
      <c r="BD1582" s="26"/>
      <c r="BE1582" s="26"/>
      <c r="BF1582" s="26"/>
      <c r="BG1582" s="24"/>
      <c r="BH1582" s="26">
        <v>39000</v>
      </c>
      <c r="BI1582" s="26">
        <v>0</v>
      </c>
      <c r="BJ1582" s="26">
        <f t="shared" si="157"/>
        <v>39000</v>
      </c>
      <c r="BK1582" s="24"/>
      <c r="BL1582" s="26"/>
      <c r="BM1582" s="26"/>
      <c r="BN1582" s="26"/>
      <c r="BO1582" s="24"/>
      <c r="BP1582" s="26"/>
      <c r="BQ1582" s="26"/>
      <c r="BR1582" s="26"/>
      <c r="BS1582" s="24"/>
      <c r="BT1582" s="24"/>
      <c r="BU1582" s="24"/>
      <c r="BV1582" s="24"/>
      <c r="BW1582" s="24"/>
      <c r="BX1582" s="26">
        <f>VLOOKUP(A1582,'[5]instrumentacion (486)'!$A$1:$U$494,19,0)</f>
        <v>8600</v>
      </c>
      <c r="BY1582" s="26">
        <f>VLOOKUP(A1582,'[5]instrumentacion (486)'!$A$1:$U$494,20,0)</f>
        <v>0</v>
      </c>
      <c r="BZ1582" s="26">
        <f t="shared" si="158"/>
        <v>8600</v>
      </c>
      <c r="CA1582" s="24"/>
      <c r="CB1582" s="26"/>
      <c r="CC1582" s="26"/>
      <c r="CD1582" s="26"/>
      <c r="CE1582" s="24"/>
      <c r="CF1582" s="26"/>
      <c r="CG1582" s="26"/>
      <c r="CH1582" s="26"/>
      <c r="CI1582" s="24"/>
      <c r="CJ1582" s="26"/>
      <c r="CK1582" s="26"/>
      <c r="CL1582" s="26"/>
      <c r="CM1582" s="24"/>
      <c r="CN1582" s="26">
        <v>22792</v>
      </c>
      <c r="CO1582" s="26">
        <v>0</v>
      </c>
      <c r="CP1582" s="26">
        <f t="shared" si="154"/>
        <v>22792</v>
      </c>
      <c r="CQ1582" s="24"/>
      <c r="CR1582" s="26"/>
      <c r="CS1582" s="26"/>
      <c r="CT1582" s="26"/>
      <c r="CU1582" s="24"/>
      <c r="CV1582" s="26"/>
      <c r="CW1582" s="26"/>
      <c r="CX1582" s="26"/>
      <c r="CY1582" s="46"/>
      <c r="CZ1582" s="28"/>
      <c r="DA1582" s="28"/>
      <c r="DB1582" s="35"/>
      <c r="DE1582" s="31">
        <f t="shared" si="153"/>
        <v>22792</v>
      </c>
    </row>
    <row r="1583" spans="1:109" ht="33.75" x14ac:dyDescent="0.25">
      <c r="A1583" s="18">
        <v>2253</v>
      </c>
      <c r="B1583" s="38" t="s">
        <v>1783</v>
      </c>
      <c r="C1583" s="33" t="s">
        <v>385</v>
      </c>
      <c r="D1583" s="40">
        <v>36</v>
      </c>
      <c r="E1583" s="22">
        <v>36</v>
      </c>
      <c r="F1583" s="22" t="s">
        <v>1473</v>
      </c>
      <c r="G1583" s="22" t="s">
        <v>1474</v>
      </c>
      <c r="H1583" s="22"/>
      <c r="I1583" s="22"/>
      <c r="J1583" s="22"/>
      <c r="K1583" s="22"/>
      <c r="L1583" s="23"/>
      <c r="M1583" s="23"/>
      <c r="N1583" s="22"/>
      <c r="O1583" s="22"/>
      <c r="P1583" s="22"/>
      <c r="Q1583" s="22"/>
      <c r="R1583" s="24"/>
      <c r="S1583" s="24"/>
      <c r="T1583" s="24"/>
      <c r="U1583" s="24"/>
      <c r="V1583" s="24"/>
      <c r="W1583" s="24"/>
      <c r="X1583" s="26"/>
      <c r="Y1583" s="26"/>
      <c r="Z1583" s="26"/>
      <c r="AA1583" s="24"/>
      <c r="AB1583" s="24"/>
      <c r="AC1583" s="24"/>
      <c r="AD1583" s="24"/>
      <c r="AE1583" s="24"/>
      <c r="AF1583" s="24"/>
      <c r="AG1583" s="24"/>
      <c r="AH1583" s="24"/>
      <c r="AI1583" s="24"/>
      <c r="AJ1583" s="24"/>
      <c r="AK1583" s="24"/>
      <c r="AL1583" s="24"/>
      <c r="AM1583" s="24"/>
      <c r="AN1583" s="26"/>
      <c r="AO1583" s="26"/>
      <c r="AP1583" s="26"/>
      <c r="AQ1583" s="24"/>
      <c r="AR1583" s="26"/>
      <c r="AS1583" s="26"/>
      <c r="AT1583" s="26"/>
      <c r="AU1583" s="24"/>
      <c r="AV1583" s="24"/>
      <c r="AW1583" s="24"/>
      <c r="AX1583" s="24"/>
      <c r="AY1583" s="24"/>
      <c r="AZ1583" s="26"/>
      <c r="BA1583" s="26"/>
      <c r="BB1583" s="26"/>
      <c r="BC1583" s="24"/>
      <c r="BD1583" s="26"/>
      <c r="BE1583" s="26"/>
      <c r="BF1583" s="26"/>
      <c r="BG1583" s="24"/>
      <c r="BH1583" s="26">
        <v>57200</v>
      </c>
      <c r="BI1583" s="26">
        <v>0</v>
      </c>
      <c r="BJ1583" s="26">
        <f t="shared" si="157"/>
        <v>57200</v>
      </c>
      <c r="BK1583" s="24"/>
      <c r="BL1583" s="26"/>
      <c r="BM1583" s="26"/>
      <c r="BN1583" s="26"/>
      <c r="BO1583" s="24"/>
      <c r="BP1583" s="26"/>
      <c r="BQ1583" s="26"/>
      <c r="BR1583" s="26"/>
      <c r="BS1583" s="24"/>
      <c r="BT1583" s="24"/>
      <c r="BU1583" s="24"/>
      <c r="BV1583" s="24"/>
      <c r="BW1583" s="24"/>
      <c r="BX1583" s="26">
        <f>VLOOKUP(A1583,'[5]instrumentacion (486)'!$A$1:$U$494,19,0)</f>
        <v>8600</v>
      </c>
      <c r="BY1583" s="26">
        <f>VLOOKUP(A1583,'[5]instrumentacion (486)'!$A$1:$U$494,20,0)</f>
        <v>0</v>
      </c>
      <c r="BZ1583" s="26">
        <f t="shared" si="158"/>
        <v>8600</v>
      </c>
      <c r="CA1583" s="24"/>
      <c r="CB1583" s="26"/>
      <c r="CC1583" s="26"/>
      <c r="CD1583" s="26"/>
      <c r="CE1583" s="24"/>
      <c r="CF1583" s="26"/>
      <c r="CG1583" s="26"/>
      <c r="CH1583" s="26"/>
      <c r="CI1583" s="24"/>
      <c r="CJ1583" s="26"/>
      <c r="CK1583" s="26"/>
      <c r="CL1583" s="26"/>
      <c r="CM1583" s="24"/>
      <c r="CN1583" s="26">
        <v>22792</v>
      </c>
      <c r="CO1583" s="26">
        <v>0</v>
      </c>
      <c r="CP1583" s="26">
        <f t="shared" si="154"/>
        <v>22792</v>
      </c>
      <c r="CQ1583" s="24"/>
      <c r="CR1583" s="26"/>
      <c r="CS1583" s="26"/>
      <c r="CT1583" s="26"/>
      <c r="CU1583" s="24"/>
      <c r="CV1583" s="26"/>
      <c r="CW1583" s="26"/>
      <c r="CX1583" s="26"/>
      <c r="CY1583" s="46"/>
      <c r="CZ1583" s="28"/>
      <c r="DA1583" s="28"/>
      <c r="DB1583" s="35"/>
      <c r="DE1583" s="31">
        <f t="shared" si="153"/>
        <v>22792</v>
      </c>
    </row>
    <row r="1584" spans="1:109" ht="33.75" x14ac:dyDescent="0.25">
      <c r="A1584" s="18">
        <v>2255</v>
      </c>
      <c r="B1584" s="38" t="s">
        <v>1784</v>
      </c>
      <c r="C1584" s="33" t="s">
        <v>385</v>
      </c>
      <c r="D1584" s="40">
        <v>72</v>
      </c>
      <c r="E1584" s="22">
        <v>72</v>
      </c>
      <c r="F1584" s="22" t="s">
        <v>1473</v>
      </c>
      <c r="G1584" s="22" t="s">
        <v>1474</v>
      </c>
      <c r="H1584" s="22"/>
      <c r="I1584" s="22"/>
      <c r="J1584" s="22"/>
      <c r="K1584" s="22"/>
      <c r="L1584" s="23"/>
      <c r="M1584" s="23"/>
      <c r="N1584" s="22"/>
      <c r="O1584" s="22"/>
      <c r="P1584" s="22"/>
      <c r="Q1584" s="22"/>
      <c r="R1584" s="24"/>
      <c r="S1584" s="24"/>
      <c r="T1584" s="24"/>
      <c r="U1584" s="24"/>
      <c r="V1584" s="24"/>
      <c r="W1584" s="24"/>
      <c r="X1584" s="26"/>
      <c r="Y1584" s="26"/>
      <c r="Z1584" s="26"/>
      <c r="AA1584" s="24"/>
      <c r="AB1584" s="24"/>
      <c r="AC1584" s="24"/>
      <c r="AD1584" s="24"/>
      <c r="AE1584" s="24"/>
      <c r="AF1584" s="24"/>
      <c r="AG1584" s="24"/>
      <c r="AH1584" s="24"/>
      <c r="AI1584" s="24"/>
      <c r="AJ1584" s="24"/>
      <c r="AK1584" s="24"/>
      <c r="AL1584" s="24"/>
      <c r="AM1584" s="24"/>
      <c r="AN1584" s="26"/>
      <c r="AO1584" s="26"/>
      <c r="AP1584" s="26"/>
      <c r="AQ1584" s="24"/>
      <c r="AR1584" s="26"/>
      <c r="AS1584" s="26"/>
      <c r="AT1584" s="26"/>
      <c r="AU1584" s="24"/>
      <c r="AV1584" s="24"/>
      <c r="AW1584" s="24"/>
      <c r="AX1584" s="24"/>
      <c r="AY1584" s="24"/>
      <c r="AZ1584" s="26"/>
      <c r="BA1584" s="26"/>
      <c r="BB1584" s="26"/>
      <c r="BC1584" s="24"/>
      <c r="BD1584" s="26"/>
      <c r="BE1584" s="26"/>
      <c r="BF1584" s="26"/>
      <c r="BG1584" s="24"/>
      <c r="BH1584" s="26">
        <v>39000</v>
      </c>
      <c r="BI1584" s="26">
        <v>0</v>
      </c>
      <c r="BJ1584" s="26">
        <f t="shared" si="157"/>
        <v>39000</v>
      </c>
      <c r="BK1584" s="24"/>
      <c r="BL1584" s="26"/>
      <c r="BM1584" s="26"/>
      <c r="BN1584" s="26"/>
      <c r="BO1584" s="24"/>
      <c r="BP1584" s="26"/>
      <c r="BQ1584" s="26"/>
      <c r="BR1584" s="26"/>
      <c r="BS1584" s="24"/>
      <c r="BT1584" s="24"/>
      <c r="BU1584" s="24"/>
      <c r="BV1584" s="24"/>
      <c r="BW1584" s="24"/>
      <c r="BX1584" s="26">
        <f>VLOOKUP(A1584,'[5]instrumentacion (486)'!$A$1:$U$494,19,0)</f>
        <v>8600</v>
      </c>
      <c r="BY1584" s="26">
        <f>VLOOKUP(A1584,'[5]instrumentacion (486)'!$A$1:$U$494,20,0)</f>
        <v>0</v>
      </c>
      <c r="BZ1584" s="26">
        <f t="shared" si="158"/>
        <v>8600</v>
      </c>
      <c r="CA1584" s="24"/>
      <c r="CB1584" s="26"/>
      <c r="CC1584" s="26"/>
      <c r="CD1584" s="26"/>
      <c r="CE1584" s="24"/>
      <c r="CF1584" s="26"/>
      <c r="CG1584" s="26"/>
      <c r="CH1584" s="26"/>
      <c r="CI1584" s="24"/>
      <c r="CJ1584" s="26"/>
      <c r="CK1584" s="26"/>
      <c r="CL1584" s="26"/>
      <c r="CM1584" s="24"/>
      <c r="CN1584" s="26">
        <v>22792</v>
      </c>
      <c r="CO1584" s="26">
        <v>0</v>
      </c>
      <c r="CP1584" s="26">
        <f t="shared" si="154"/>
        <v>22792</v>
      </c>
      <c r="CQ1584" s="24"/>
      <c r="CR1584" s="26"/>
      <c r="CS1584" s="26"/>
      <c r="CT1584" s="26"/>
      <c r="CU1584" s="24"/>
      <c r="CV1584" s="26"/>
      <c r="CW1584" s="26"/>
      <c r="CX1584" s="26"/>
      <c r="CY1584" s="46"/>
      <c r="CZ1584" s="28"/>
      <c r="DA1584" s="28"/>
      <c r="DB1584" s="35"/>
      <c r="DE1584" s="31">
        <f t="shared" si="153"/>
        <v>22792</v>
      </c>
    </row>
    <row r="1585" spans="1:109" ht="33.75" x14ac:dyDescent="0.25">
      <c r="A1585" s="18">
        <v>2256</v>
      </c>
      <c r="B1585" s="38" t="s">
        <v>1785</v>
      </c>
      <c r="C1585" s="33" t="s">
        <v>385</v>
      </c>
      <c r="D1585" s="40">
        <v>48</v>
      </c>
      <c r="E1585" s="22">
        <v>48</v>
      </c>
      <c r="F1585" s="22" t="s">
        <v>1473</v>
      </c>
      <c r="G1585" s="22" t="s">
        <v>1474</v>
      </c>
      <c r="H1585" s="22"/>
      <c r="I1585" s="22"/>
      <c r="J1585" s="22"/>
      <c r="K1585" s="22"/>
      <c r="L1585" s="23"/>
      <c r="M1585" s="23"/>
      <c r="N1585" s="22"/>
      <c r="O1585" s="22"/>
      <c r="P1585" s="22"/>
      <c r="Q1585" s="22"/>
      <c r="R1585" s="24"/>
      <c r="S1585" s="24"/>
      <c r="T1585" s="24"/>
      <c r="U1585" s="24"/>
      <c r="V1585" s="24"/>
      <c r="W1585" s="24"/>
      <c r="X1585" s="26"/>
      <c r="Y1585" s="26"/>
      <c r="Z1585" s="26"/>
      <c r="AA1585" s="24"/>
      <c r="AB1585" s="24"/>
      <c r="AC1585" s="24"/>
      <c r="AD1585" s="24"/>
      <c r="AE1585" s="24"/>
      <c r="AF1585" s="24"/>
      <c r="AG1585" s="24"/>
      <c r="AH1585" s="24"/>
      <c r="AI1585" s="24"/>
      <c r="AJ1585" s="24"/>
      <c r="AK1585" s="24"/>
      <c r="AL1585" s="24"/>
      <c r="AM1585" s="24"/>
      <c r="AN1585" s="26">
        <v>4350.666666666667</v>
      </c>
      <c r="AO1585" s="26">
        <v>0</v>
      </c>
      <c r="AP1585" s="26">
        <f t="shared" si="156"/>
        <v>4350.666666666667</v>
      </c>
      <c r="AQ1585" s="24"/>
      <c r="AR1585" s="26"/>
      <c r="AS1585" s="26"/>
      <c r="AT1585" s="26"/>
      <c r="AU1585" s="24"/>
      <c r="AV1585" s="24"/>
      <c r="AW1585" s="24"/>
      <c r="AX1585" s="24"/>
      <c r="AY1585" s="24"/>
      <c r="AZ1585" s="26"/>
      <c r="BA1585" s="26"/>
      <c r="BB1585" s="26"/>
      <c r="BC1585" s="24"/>
      <c r="BD1585" s="26"/>
      <c r="BE1585" s="26"/>
      <c r="BF1585" s="26"/>
      <c r="BG1585" s="24"/>
      <c r="BH1585" s="26">
        <v>6100</v>
      </c>
      <c r="BI1585" s="26">
        <v>0</v>
      </c>
      <c r="BJ1585" s="26">
        <f t="shared" si="157"/>
        <v>6100</v>
      </c>
      <c r="BK1585" s="24"/>
      <c r="BL1585" s="26"/>
      <c r="BM1585" s="26"/>
      <c r="BN1585" s="26"/>
      <c r="BO1585" s="24"/>
      <c r="BP1585" s="26"/>
      <c r="BQ1585" s="26"/>
      <c r="BR1585" s="26"/>
      <c r="BS1585" s="24"/>
      <c r="BT1585" s="24"/>
      <c r="BU1585" s="24"/>
      <c r="BV1585" s="24"/>
      <c r="BW1585" s="24"/>
      <c r="BX1585" s="26">
        <f>VLOOKUP(A1585,'[5]instrumentacion (486)'!$A$1:$U$494,19,0)</f>
        <v>22800</v>
      </c>
      <c r="BY1585" s="26">
        <f>VLOOKUP(A1585,'[5]instrumentacion (486)'!$A$1:$U$494,20,0)</f>
        <v>0</v>
      </c>
      <c r="BZ1585" s="26">
        <f t="shared" si="158"/>
        <v>22800</v>
      </c>
      <c r="CA1585" s="24"/>
      <c r="CB1585" s="26"/>
      <c r="CC1585" s="26"/>
      <c r="CD1585" s="26"/>
      <c r="CE1585" s="24"/>
      <c r="CF1585" s="26"/>
      <c r="CG1585" s="26"/>
      <c r="CH1585" s="26"/>
      <c r="CI1585" s="24"/>
      <c r="CJ1585" s="26"/>
      <c r="CK1585" s="26"/>
      <c r="CL1585" s="26"/>
      <c r="CM1585" s="24"/>
      <c r="CN1585" s="26"/>
      <c r="CO1585" s="26"/>
      <c r="CP1585" s="26"/>
      <c r="CQ1585" s="24"/>
      <c r="CR1585" s="26"/>
      <c r="CS1585" s="26"/>
      <c r="CT1585" s="26"/>
      <c r="CU1585" s="24"/>
      <c r="CV1585" s="26"/>
      <c r="CW1585" s="26"/>
      <c r="CX1585" s="26"/>
      <c r="CY1585" s="46"/>
      <c r="CZ1585" s="28"/>
      <c r="DA1585" s="28"/>
      <c r="DB1585" s="35"/>
      <c r="DE1585" s="31">
        <f t="shared" si="153"/>
        <v>6100</v>
      </c>
    </row>
    <row r="1586" spans="1:109" ht="33.75" x14ac:dyDescent="0.25">
      <c r="A1586" s="36">
        <v>2257</v>
      </c>
      <c r="B1586" s="38" t="s">
        <v>1786</v>
      </c>
      <c r="C1586" s="33" t="s">
        <v>385</v>
      </c>
      <c r="D1586" s="40">
        <v>158</v>
      </c>
      <c r="E1586" s="22">
        <v>158</v>
      </c>
      <c r="F1586" s="22" t="s">
        <v>1473</v>
      </c>
      <c r="G1586" s="22" t="s">
        <v>1474</v>
      </c>
      <c r="H1586" s="22"/>
      <c r="I1586" s="22"/>
      <c r="J1586" s="22"/>
      <c r="K1586" s="22"/>
      <c r="L1586" s="23"/>
      <c r="M1586" s="23"/>
      <c r="N1586" s="22"/>
      <c r="O1586" s="22"/>
      <c r="P1586" s="22"/>
      <c r="Q1586" s="22"/>
      <c r="R1586" s="24"/>
      <c r="S1586" s="24"/>
      <c r="T1586" s="24"/>
      <c r="U1586" s="24"/>
      <c r="V1586" s="24"/>
      <c r="W1586" s="24"/>
      <c r="X1586" s="26"/>
      <c r="Y1586" s="26"/>
      <c r="Z1586" s="26"/>
      <c r="AA1586" s="24"/>
      <c r="AB1586" s="24"/>
      <c r="AC1586" s="24"/>
      <c r="AD1586" s="24"/>
      <c r="AE1586" s="24"/>
      <c r="AF1586" s="24"/>
      <c r="AG1586" s="24"/>
      <c r="AH1586" s="24"/>
      <c r="AI1586" s="24"/>
      <c r="AJ1586" s="24"/>
      <c r="AK1586" s="24"/>
      <c r="AL1586" s="24"/>
      <c r="AM1586" s="24"/>
      <c r="AN1586" s="26">
        <v>4492</v>
      </c>
      <c r="AO1586" s="26">
        <v>0</v>
      </c>
      <c r="AP1586" s="26">
        <f t="shared" si="156"/>
        <v>4492</v>
      </c>
      <c r="AQ1586" s="24"/>
      <c r="AR1586" s="26"/>
      <c r="AS1586" s="26"/>
      <c r="AT1586" s="26"/>
      <c r="AU1586" s="24"/>
      <c r="AV1586" s="24"/>
      <c r="AW1586" s="24"/>
      <c r="AX1586" s="24"/>
      <c r="AY1586" s="24"/>
      <c r="AZ1586" s="26"/>
      <c r="BA1586" s="26"/>
      <c r="BB1586" s="26"/>
      <c r="BC1586" s="24"/>
      <c r="BD1586" s="26"/>
      <c r="BE1586" s="26"/>
      <c r="BF1586" s="26"/>
      <c r="BG1586" s="24"/>
      <c r="BH1586" s="26">
        <v>6100</v>
      </c>
      <c r="BI1586" s="26">
        <v>0</v>
      </c>
      <c r="BJ1586" s="26">
        <f t="shared" si="157"/>
        <v>6100</v>
      </c>
      <c r="BK1586" s="24"/>
      <c r="BL1586" s="26"/>
      <c r="BM1586" s="26"/>
      <c r="BN1586" s="26"/>
      <c r="BO1586" s="24"/>
      <c r="BP1586" s="26"/>
      <c r="BQ1586" s="26"/>
      <c r="BR1586" s="26"/>
      <c r="BS1586" s="24"/>
      <c r="BT1586" s="24"/>
      <c r="BU1586" s="24"/>
      <c r="BV1586" s="24"/>
      <c r="BW1586" s="24"/>
      <c r="BX1586" s="26">
        <f>VLOOKUP(A1586,'[5]instrumentacion (486)'!$A$1:$U$494,19,0)</f>
        <v>22800</v>
      </c>
      <c r="BY1586" s="26">
        <f>VLOOKUP(A1586,'[5]instrumentacion (486)'!$A$1:$U$494,20,0)</f>
        <v>0</v>
      </c>
      <c r="BZ1586" s="26">
        <f t="shared" si="158"/>
        <v>22800</v>
      </c>
      <c r="CA1586" s="24"/>
      <c r="CB1586" s="26"/>
      <c r="CC1586" s="26"/>
      <c r="CD1586" s="26"/>
      <c r="CE1586" s="24"/>
      <c r="CF1586" s="26"/>
      <c r="CG1586" s="26"/>
      <c r="CH1586" s="26"/>
      <c r="CI1586" s="24"/>
      <c r="CJ1586" s="26"/>
      <c r="CK1586" s="26"/>
      <c r="CL1586" s="26"/>
      <c r="CM1586" s="24"/>
      <c r="CN1586" s="26"/>
      <c r="CO1586" s="26"/>
      <c r="CP1586" s="26"/>
      <c r="CQ1586" s="24"/>
      <c r="CR1586" s="26"/>
      <c r="CS1586" s="26"/>
      <c r="CT1586" s="26"/>
      <c r="CU1586" s="24"/>
      <c r="CV1586" s="26"/>
      <c r="CW1586" s="26"/>
      <c r="CX1586" s="26"/>
      <c r="CY1586" s="46"/>
      <c r="CZ1586" s="28"/>
      <c r="DA1586" s="28"/>
      <c r="DB1586" s="35"/>
      <c r="DE1586" s="31">
        <f t="shared" si="153"/>
        <v>6100</v>
      </c>
    </row>
    <row r="1587" spans="1:109" ht="45" x14ac:dyDescent="0.25">
      <c r="A1587" s="18">
        <v>2258</v>
      </c>
      <c r="B1587" s="38" t="s">
        <v>1787</v>
      </c>
      <c r="C1587" s="33" t="s">
        <v>385</v>
      </c>
      <c r="D1587" s="40">
        <v>12</v>
      </c>
      <c r="E1587" s="22">
        <v>12</v>
      </c>
      <c r="F1587" s="22" t="s">
        <v>1473</v>
      </c>
      <c r="G1587" s="22" t="s">
        <v>1474</v>
      </c>
      <c r="H1587" s="22"/>
      <c r="I1587" s="22"/>
      <c r="J1587" s="22"/>
      <c r="K1587" s="22"/>
      <c r="L1587" s="23"/>
      <c r="M1587" s="23"/>
      <c r="N1587" s="22"/>
      <c r="O1587" s="22"/>
      <c r="P1587" s="22"/>
      <c r="Q1587" s="22"/>
      <c r="R1587" s="24"/>
      <c r="S1587" s="24"/>
      <c r="T1587" s="24"/>
      <c r="U1587" s="24"/>
      <c r="V1587" s="24"/>
      <c r="W1587" s="24"/>
      <c r="X1587" s="26"/>
      <c r="Y1587" s="26"/>
      <c r="Z1587" s="26"/>
      <c r="AA1587" s="24"/>
      <c r="AB1587" s="24"/>
      <c r="AC1587" s="24"/>
      <c r="AD1587" s="24"/>
      <c r="AE1587" s="24"/>
      <c r="AF1587" s="24"/>
      <c r="AG1587" s="24"/>
      <c r="AH1587" s="24"/>
      <c r="AI1587" s="24"/>
      <c r="AJ1587" s="24"/>
      <c r="AK1587" s="24"/>
      <c r="AL1587" s="24"/>
      <c r="AM1587" s="24"/>
      <c r="AN1587" s="26"/>
      <c r="AO1587" s="26"/>
      <c r="AP1587" s="26"/>
      <c r="AQ1587" s="24"/>
      <c r="AR1587" s="26"/>
      <c r="AS1587" s="26"/>
      <c r="AT1587" s="26"/>
      <c r="AU1587" s="24"/>
      <c r="AV1587" s="24"/>
      <c r="AW1587" s="24"/>
      <c r="AX1587" s="24"/>
      <c r="AY1587" s="24"/>
      <c r="AZ1587" s="26"/>
      <c r="BA1587" s="26"/>
      <c r="BB1587" s="26"/>
      <c r="BC1587" s="24"/>
      <c r="BD1587" s="26"/>
      <c r="BE1587" s="26"/>
      <c r="BF1587" s="26"/>
      <c r="BG1587" s="24"/>
      <c r="BH1587" s="26">
        <v>341600</v>
      </c>
      <c r="BI1587" s="26">
        <v>0</v>
      </c>
      <c r="BJ1587" s="26">
        <f t="shared" si="157"/>
        <v>341600</v>
      </c>
      <c r="BK1587" s="24"/>
      <c r="BL1587" s="26"/>
      <c r="BM1587" s="26"/>
      <c r="BN1587" s="26"/>
      <c r="BO1587" s="24"/>
      <c r="BP1587" s="26"/>
      <c r="BQ1587" s="26"/>
      <c r="BR1587" s="26"/>
      <c r="BS1587" s="24"/>
      <c r="BT1587" s="24"/>
      <c r="BU1587" s="24"/>
      <c r="BV1587" s="24"/>
      <c r="BW1587" s="24"/>
      <c r="BX1587" s="26">
        <f>VLOOKUP(A1587,'[5]instrumentacion (486)'!$A$1:$U$494,19,0)</f>
        <v>22800</v>
      </c>
      <c r="BY1587" s="26">
        <f>VLOOKUP(A1587,'[5]instrumentacion (486)'!$A$1:$U$494,20,0)</f>
        <v>0</v>
      </c>
      <c r="BZ1587" s="26">
        <f t="shared" si="158"/>
        <v>22800</v>
      </c>
      <c r="CA1587" s="24"/>
      <c r="CB1587" s="26"/>
      <c r="CC1587" s="26"/>
      <c r="CD1587" s="26"/>
      <c r="CE1587" s="24"/>
      <c r="CF1587" s="26"/>
      <c r="CG1587" s="26"/>
      <c r="CH1587" s="26"/>
      <c r="CI1587" s="24"/>
      <c r="CJ1587" s="26"/>
      <c r="CK1587" s="26"/>
      <c r="CL1587" s="26"/>
      <c r="CM1587" s="24"/>
      <c r="CN1587" s="26">
        <v>17498</v>
      </c>
      <c r="CO1587" s="26">
        <v>0</v>
      </c>
      <c r="CP1587" s="26">
        <f t="shared" si="154"/>
        <v>17498</v>
      </c>
      <c r="CQ1587" s="24"/>
      <c r="CR1587" s="26"/>
      <c r="CS1587" s="26"/>
      <c r="CT1587" s="26"/>
      <c r="CU1587" s="24"/>
      <c r="CV1587" s="26"/>
      <c r="CW1587" s="26"/>
      <c r="CX1587" s="26"/>
      <c r="CY1587" s="46"/>
      <c r="CZ1587" s="28"/>
      <c r="DA1587" s="28"/>
      <c r="DB1587" s="35"/>
      <c r="DE1587" s="31">
        <f t="shared" si="153"/>
        <v>22800</v>
      </c>
    </row>
    <row r="1588" spans="1:109" ht="33.75" x14ac:dyDescent="0.25">
      <c r="A1588" s="18">
        <v>2259</v>
      </c>
      <c r="B1588" s="38" t="s">
        <v>1788</v>
      </c>
      <c r="C1588" s="33" t="s">
        <v>385</v>
      </c>
      <c r="D1588" s="40">
        <v>48</v>
      </c>
      <c r="E1588" s="22">
        <v>72</v>
      </c>
      <c r="F1588" s="22" t="s">
        <v>1473</v>
      </c>
      <c r="G1588" s="22" t="s">
        <v>1474</v>
      </c>
      <c r="H1588" s="22"/>
      <c r="I1588" s="22"/>
      <c r="J1588" s="22"/>
      <c r="K1588" s="22"/>
      <c r="L1588" s="23"/>
      <c r="M1588" s="23"/>
      <c r="N1588" s="22"/>
      <c r="O1588" s="22"/>
      <c r="P1588" s="22"/>
      <c r="Q1588" s="22"/>
      <c r="R1588" s="24"/>
      <c r="S1588" s="24"/>
      <c r="T1588" s="24"/>
      <c r="U1588" s="24"/>
      <c r="V1588" s="24"/>
      <c r="W1588" s="24"/>
      <c r="X1588" s="26"/>
      <c r="Y1588" s="26"/>
      <c r="Z1588" s="26"/>
      <c r="AA1588" s="24"/>
      <c r="AB1588" s="24"/>
      <c r="AC1588" s="24"/>
      <c r="AD1588" s="24"/>
      <c r="AE1588" s="24"/>
      <c r="AF1588" s="24"/>
      <c r="AG1588" s="24"/>
      <c r="AH1588" s="24"/>
      <c r="AI1588" s="24"/>
      <c r="AJ1588" s="24"/>
      <c r="AK1588" s="24"/>
      <c r="AL1588" s="24"/>
      <c r="AM1588" s="24"/>
      <c r="AN1588" s="26"/>
      <c r="AO1588" s="26"/>
      <c r="AP1588" s="26"/>
      <c r="AQ1588" s="24"/>
      <c r="AR1588" s="26"/>
      <c r="AS1588" s="26"/>
      <c r="AT1588" s="26"/>
      <c r="AU1588" s="24"/>
      <c r="AV1588" s="24"/>
      <c r="AW1588" s="24"/>
      <c r="AX1588" s="24"/>
      <c r="AY1588" s="24"/>
      <c r="AZ1588" s="26"/>
      <c r="BA1588" s="26"/>
      <c r="BB1588" s="26"/>
      <c r="BC1588" s="24"/>
      <c r="BD1588" s="26"/>
      <c r="BE1588" s="26"/>
      <c r="BF1588" s="26"/>
      <c r="BG1588" s="24"/>
      <c r="BH1588" s="26">
        <v>6100</v>
      </c>
      <c r="BI1588" s="26">
        <v>0</v>
      </c>
      <c r="BJ1588" s="26">
        <f t="shared" si="157"/>
        <v>6100</v>
      </c>
      <c r="BK1588" s="24"/>
      <c r="BL1588" s="26"/>
      <c r="BM1588" s="26"/>
      <c r="BN1588" s="26"/>
      <c r="BO1588" s="24"/>
      <c r="BP1588" s="26"/>
      <c r="BQ1588" s="26"/>
      <c r="BR1588" s="26"/>
      <c r="BS1588" s="24"/>
      <c r="BT1588" s="24"/>
      <c r="BU1588" s="24"/>
      <c r="BV1588" s="24"/>
      <c r="BW1588" s="24"/>
      <c r="BX1588" s="26">
        <f>VLOOKUP(A1588,'[5]instrumentacion (486)'!$A$1:$U$494,19,0)</f>
        <v>22800</v>
      </c>
      <c r="BY1588" s="26">
        <f>VLOOKUP(A1588,'[5]instrumentacion (486)'!$A$1:$U$494,20,0)</f>
        <v>0</v>
      </c>
      <c r="BZ1588" s="26">
        <f t="shared" si="158"/>
        <v>22800</v>
      </c>
      <c r="CA1588" s="24"/>
      <c r="CB1588" s="26"/>
      <c r="CC1588" s="26"/>
      <c r="CD1588" s="26"/>
      <c r="CE1588" s="24"/>
      <c r="CF1588" s="26"/>
      <c r="CG1588" s="26"/>
      <c r="CH1588" s="26"/>
      <c r="CI1588" s="24"/>
      <c r="CJ1588" s="26"/>
      <c r="CK1588" s="26"/>
      <c r="CL1588" s="26"/>
      <c r="CM1588" s="24"/>
      <c r="CN1588" s="26">
        <v>15902</v>
      </c>
      <c r="CO1588" s="26">
        <v>0</v>
      </c>
      <c r="CP1588" s="26">
        <f t="shared" si="154"/>
        <v>15902</v>
      </c>
      <c r="CQ1588" s="24"/>
      <c r="CR1588" s="26"/>
      <c r="CS1588" s="26"/>
      <c r="CT1588" s="26"/>
      <c r="CU1588" s="24"/>
      <c r="CV1588" s="26"/>
      <c r="CW1588" s="26"/>
      <c r="CX1588" s="26"/>
      <c r="CY1588" s="46"/>
      <c r="CZ1588" s="28"/>
      <c r="DA1588" s="28"/>
      <c r="DB1588" s="35"/>
      <c r="DE1588" s="31">
        <f t="shared" si="153"/>
        <v>15902</v>
      </c>
    </row>
    <row r="1589" spans="1:109" ht="33.75" x14ac:dyDescent="0.25">
      <c r="A1589" s="36">
        <v>2260</v>
      </c>
      <c r="B1589" s="38" t="s">
        <v>1789</v>
      </c>
      <c r="C1589" s="33" t="s">
        <v>385</v>
      </c>
      <c r="D1589" s="40">
        <v>12</v>
      </c>
      <c r="E1589" s="22">
        <v>12</v>
      </c>
      <c r="F1589" s="22" t="s">
        <v>1473</v>
      </c>
      <c r="G1589" s="22" t="s">
        <v>1474</v>
      </c>
      <c r="H1589" s="22"/>
      <c r="I1589" s="22"/>
      <c r="J1589" s="22"/>
      <c r="K1589" s="22"/>
      <c r="L1589" s="23"/>
      <c r="M1589" s="23"/>
      <c r="N1589" s="22"/>
      <c r="O1589" s="22"/>
      <c r="P1589" s="22"/>
      <c r="Q1589" s="22"/>
      <c r="R1589" s="24"/>
      <c r="S1589" s="24"/>
      <c r="T1589" s="24"/>
      <c r="U1589" s="24"/>
      <c r="V1589" s="24"/>
      <c r="W1589" s="24"/>
      <c r="X1589" s="26"/>
      <c r="Y1589" s="26"/>
      <c r="Z1589" s="26"/>
      <c r="AA1589" s="24"/>
      <c r="AB1589" s="24"/>
      <c r="AC1589" s="24"/>
      <c r="AD1589" s="24"/>
      <c r="AE1589" s="24"/>
      <c r="AF1589" s="24"/>
      <c r="AG1589" s="24"/>
      <c r="AH1589" s="24"/>
      <c r="AI1589" s="24"/>
      <c r="AJ1589" s="24"/>
      <c r="AK1589" s="24"/>
      <c r="AL1589" s="24"/>
      <c r="AM1589" s="24"/>
      <c r="AN1589" s="26"/>
      <c r="AO1589" s="26"/>
      <c r="AP1589" s="26"/>
      <c r="AQ1589" s="24"/>
      <c r="AR1589" s="26"/>
      <c r="AS1589" s="26"/>
      <c r="AT1589" s="26"/>
      <c r="AU1589" s="24"/>
      <c r="AV1589" s="24"/>
      <c r="AW1589" s="24"/>
      <c r="AX1589" s="24"/>
      <c r="AY1589" s="24"/>
      <c r="AZ1589" s="26"/>
      <c r="BA1589" s="26"/>
      <c r="BB1589" s="26"/>
      <c r="BC1589" s="24"/>
      <c r="BD1589" s="26"/>
      <c r="BE1589" s="26"/>
      <c r="BF1589" s="26"/>
      <c r="BG1589" s="24"/>
      <c r="BH1589" s="26">
        <v>213100</v>
      </c>
      <c r="BI1589" s="26">
        <v>0</v>
      </c>
      <c r="BJ1589" s="26">
        <f t="shared" si="157"/>
        <v>213100</v>
      </c>
      <c r="BK1589" s="24"/>
      <c r="BL1589" s="26"/>
      <c r="BM1589" s="26"/>
      <c r="BN1589" s="26"/>
      <c r="BO1589" s="24"/>
      <c r="BP1589" s="26"/>
      <c r="BQ1589" s="26"/>
      <c r="BR1589" s="26"/>
      <c r="BS1589" s="24"/>
      <c r="BT1589" s="24"/>
      <c r="BU1589" s="24"/>
      <c r="BV1589" s="24"/>
      <c r="BW1589" s="24"/>
      <c r="BX1589" s="26">
        <f>VLOOKUP(A1589,'[5]instrumentacion (486)'!$A$1:$U$494,19,0)</f>
        <v>22800</v>
      </c>
      <c r="BY1589" s="26">
        <f>VLOOKUP(A1589,'[5]instrumentacion (486)'!$A$1:$U$494,20,0)</f>
        <v>0</v>
      </c>
      <c r="BZ1589" s="26">
        <f t="shared" si="158"/>
        <v>22800</v>
      </c>
      <c r="CA1589" s="24"/>
      <c r="CB1589" s="26"/>
      <c r="CC1589" s="26"/>
      <c r="CD1589" s="26"/>
      <c r="CE1589" s="24"/>
      <c r="CF1589" s="26"/>
      <c r="CG1589" s="26"/>
      <c r="CH1589" s="26"/>
      <c r="CI1589" s="24"/>
      <c r="CJ1589" s="26"/>
      <c r="CK1589" s="26"/>
      <c r="CL1589" s="26"/>
      <c r="CM1589" s="24"/>
      <c r="CN1589" s="26">
        <v>17498</v>
      </c>
      <c r="CO1589" s="26">
        <v>0</v>
      </c>
      <c r="CP1589" s="26">
        <f t="shared" si="154"/>
        <v>17498</v>
      </c>
      <c r="CQ1589" s="24"/>
      <c r="CR1589" s="26"/>
      <c r="CS1589" s="26"/>
      <c r="CT1589" s="26"/>
      <c r="CU1589" s="24"/>
      <c r="CV1589" s="26"/>
      <c r="CW1589" s="26"/>
      <c r="CX1589" s="26"/>
      <c r="CY1589" s="46"/>
      <c r="CZ1589" s="28"/>
      <c r="DA1589" s="28"/>
      <c r="DB1589" s="35"/>
      <c r="DE1589" s="31">
        <f t="shared" si="153"/>
        <v>22800</v>
      </c>
    </row>
    <row r="1590" spans="1:109" ht="33.75" x14ac:dyDescent="0.25">
      <c r="A1590" s="18">
        <v>2261</v>
      </c>
      <c r="B1590" s="38" t="s">
        <v>1790</v>
      </c>
      <c r="C1590" s="33" t="s">
        <v>385</v>
      </c>
      <c r="D1590" s="40">
        <v>12</v>
      </c>
      <c r="E1590" s="22">
        <v>12</v>
      </c>
      <c r="F1590" s="22" t="s">
        <v>1473</v>
      </c>
      <c r="G1590" s="22" t="s">
        <v>1474</v>
      </c>
      <c r="H1590" s="22"/>
      <c r="I1590" s="22"/>
      <c r="J1590" s="22"/>
      <c r="K1590" s="22"/>
      <c r="L1590" s="23"/>
      <c r="M1590" s="23"/>
      <c r="N1590" s="22"/>
      <c r="O1590" s="22"/>
      <c r="P1590" s="22"/>
      <c r="Q1590" s="22"/>
      <c r="R1590" s="24"/>
      <c r="S1590" s="24"/>
      <c r="T1590" s="24"/>
      <c r="U1590" s="24"/>
      <c r="V1590" s="24"/>
      <c r="W1590" s="24"/>
      <c r="X1590" s="26"/>
      <c r="Y1590" s="26"/>
      <c r="Z1590" s="26"/>
      <c r="AA1590" s="24"/>
      <c r="AB1590" s="24"/>
      <c r="AC1590" s="24"/>
      <c r="AD1590" s="24"/>
      <c r="AE1590" s="24"/>
      <c r="AF1590" s="24"/>
      <c r="AG1590" s="24"/>
      <c r="AH1590" s="24"/>
      <c r="AI1590" s="24"/>
      <c r="AJ1590" s="24"/>
      <c r="AK1590" s="24"/>
      <c r="AL1590" s="24"/>
      <c r="AM1590" s="24"/>
      <c r="AN1590" s="26"/>
      <c r="AO1590" s="26"/>
      <c r="AP1590" s="26"/>
      <c r="AQ1590" s="24"/>
      <c r="AR1590" s="26"/>
      <c r="AS1590" s="26"/>
      <c r="AT1590" s="26"/>
      <c r="AU1590" s="24"/>
      <c r="AV1590" s="24"/>
      <c r="AW1590" s="24"/>
      <c r="AX1590" s="24"/>
      <c r="AY1590" s="24"/>
      <c r="AZ1590" s="26"/>
      <c r="BA1590" s="26"/>
      <c r="BB1590" s="26"/>
      <c r="BC1590" s="24"/>
      <c r="BD1590" s="26"/>
      <c r="BE1590" s="26"/>
      <c r="BF1590" s="26"/>
      <c r="BG1590" s="24"/>
      <c r="BH1590" s="26">
        <v>282800</v>
      </c>
      <c r="BI1590" s="26">
        <v>0</v>
      </c>
      <c r="BJ1590" s="26">
        <f t="shared" si="157"/>
        <v>282800</v>
      </c>
      <c r="BK1590" s="24"/>
      <c r="BL1590" s="26"/>
      <c r="BM1590" s="26"/>
      <c r="BN1590" s="26"/>
      <c r="BO1590" s="24"/>
      <c r="BP1590" s="26"/>
      <c r="BQ1590" s="26"/>
      <c r="BR1590" s="26"/>
      <c r="BS1590" s="24"/>
      <c r="BT1590" s="24"/>
      <c r="BU1590" s="24"/>
      <c r="BV1590" s="24"/>
      <c r="BW1590" s="24"/>
      <c r="BX1590" s="26">
        <f>VLOOKUP(A1590,'[5]instrumentacion (486)'!$A$1:$U$494,19,0)</f>
        <v>22800</v>
      </c>
      <c r="BY1590" s="26">
        <f>VLOOKUP(A1590,'[5]instrumentacion (486)'!$A$1:$U$494,20,0)</f>
        <v>0</v>
      </c>
      <c r="BZ1590" s="26">
        <f t="shared" si="158"/>
        <v>22800</v>
      </c>
      <c r="CA1590" s="24"/>
      <c r="CB1590" s="26"/>
      <c r="CC1590" s="26"/>
      <c r="CD1590" s="26"/>
      <c r="CE1590" s="24"/>
      <c r="CF1590" s="26"/>
      <c r="CG1590" s="26"/>
      <c r="CH1590" s="26"/>
      <c r="CI1590" s="24"/>
      <c r="CJ1590" s="26"/>
      <c r="CK1590" s="26"/>
      <c r="CL1590" s="26"/>
      <c r="CM1590" s="24"/>
      <c r="CN1590" s="26">
        <v>17498</v>
      </c>
      <c r="CO1590" s="26">
        <v>0</v>
      </c>
      <c r="CP1590" s="26">
        <f t="shared" si="154"/>
        <v>17498</v>
      </c>
      <c r="CQ1590" s="24"/>
      <c r="CR1590" s="26"/>
      <c r="CS1590" s="26"/>
      <c r="CT1590" s="26"/>
      <c r="CU1590" s="24"/>
      <c r="CV1590" s="26"/>
      <c r="CW1590" s="26"/>
      <c r="CX1590" s="26"/>
      <c r="CY1590" s="46"/>
      <c r="CZ1590" s="28"/>
      <c r="DA1590" s="28"/>
      <c r="DB1590" s="35"/>
      <c r="DE1590" s="31">
        <f t="shared" si="153"/>
        <v>22800</v>
      </c>
    </row>
    <row r="1591" spans="1:109" ht="33.75" x14ac:dyDescent="0.25">
      <c r="A1591" s="18">
        <v>2262</v>
      </c>
      <c r="B1591" s="38" t="s">
        <v>1791</v>
      </c>
      <c r="C1591" s="33" t="s">
        <v>385</v>
      </c>
      <c r="D1591" s="40">
        <v>36</v>
      </c>
      <c r="E1591" s="22">
        <v>36</v>
      </c>
      <c r="F1591" s="22" t="s">
        <v>1473</v>
      </c>
      <c r="G1591" s="22" t="s">
        <v>1474</v>
      </c>
      <c r="H1591" s="22"/>
      <c r="I1591" s="22"/>
      <c r="J1591" s="22"/>
      <c r="K1591" s="22"/>
      <c r="L1591" s="23"/>
      <c r="M1591" s="23"/>
      <c r="N1591" s="22"/>
      <c r="O1591" s="22"/>
      <c r="P1591" s="22"/>
      <c r="Q1591" s="22"/>
      <c r="R1591" s="24"/>
      <c r="S1591" s="24"/>
      <c r="T1591" s="24"/>
      <c r="U1591" s="24"/>
      <c r="V1591" s="24"/>
      <c r="W1591" s="24"/>
      <c r="X1591" s="26"/>
      <c r="Y1591" s="26"/>
      <c r="Z1591" s="26"/>
      <c r="AA1591" s="24"/>
      <c r="AB1591" s="24"/>
      <c r="AC1591" s="24"/>
      <c r="AD1591" s="24"/>
      <c r="AE1591" s="24"/>
      <c r="AF1591" s="24"/>
      <c r="AG1591" s="24"/>
      <c r="AH1591" s="24"/>
      <c r="AI1591" s="24"/>
      <c r="AJ1591" s="24"/>
      <c r="AK1591" s="24"/>
      <c r="AL1591" s="24"/>
      <c r="AM1591" s="24"/>
      <c r="AN1591" s="26"/>
      <c r="AO1591" s="26"/>
      <c r="AP1591" s="26"/>
      <c r="AQ1591" s="24"/>
      <c r="AR1591" s="26"/>
      <c r="AS1591" s="26"/>
      <c r="AT1591" s="26"/>
      <c r="AU1591" s="24"/>
      <c r="AV1591" s="24"/>
      <c r="AW1591" s="24"/>
      <c r="AX1591" s="24"/>
      <c r="AY1591" s="24"/>
      <c r="AZ1591" s="26"/>
      <c r="BA1591" s="26"/>
      <c r="BB1591" s="26"/>
      <c r="BC1591" s="24"/>
      <c r="BD1591" s="26"/>
      <c r="BE1591" s="26"/>
      <c r="BF1591" s="26"/>
      <c r="BG1591" s="24"/>
      <c r="BH1591" s="26">
        <v>221100</v>
      </c>
      <c r="BI1591" s="26">
        <v>0</v>
      </c>
      <c r="BJ1591" s="26">
        <f t="shared" si="157"/>
        <v>221100</v>
      </c>
      <c r="BK1591" s="24"/>
      <c r="BL1591" s="26"/>
      <c r="BM1591" s="26"/>
      <c r="BN1591" s="26"/>
      <c r="BO1591" s="24"/>
      <c r="BP1591" s="26"/>
      <c r="BQ1591" s="26"/>
      <c r="BR1591" s="26"/>
      <c r="BS1591" s="24"/>
      <c r="BT1591" s="24"/>
      <c r="BU1591" s="24"/>
      <c r="BV1591" s="24"/>
      <c r="BW1591" s="24"/>
      <c r="BX1591" s="26">
        <f>VLOOKUP(A1591,'[5]instrumentacion (486)'!$A$1:$U$494,19,0)</f>
        <v>22800</v>
      </c>
      <c r="BY1591" s="26">
        <f>VLOOKUP(A1591,'[5]instrumentacion (486)'!$A$1:$U$494,20,0)</f>
        <v>0</v>
      </c>
      <c r="BZ1591" s="26">
        <f t="shared" si="158"/>
        <v>22800</v>
      </c>
      <c r="CA1591" s="24"/>
      <c r="CB1591" s="26"/>
      <c r="CC1591" s="26"/>
      <c r="CD1591" s="26"/>
      <c r="CE1591" s="24"/>
      <c r="CF1591" s="26"/>
      <c r="CG1591" s="26"/>
      <c r="CH1591" s="26"/>
      <c r="CI1591" s="24"/>
      <c r="CJ1591" s="26"/>
      <c r="CK1591" s="26"/>
      <c r="CL1591" s="26"/>
      <c r="CM1591" s="24"/>
      <c r="CN1591" s="26">
        <v>17498</v>
      </c>
      <c r="CO1591" s="26">
        <v>0</v>
      </c>
      <c r="CP1591" s="26">
        <f t="shared" si="154"/>
        <v>17498</v>
      </c>
      <c r="CQ1591" s="24"/>
      <c r="CR1591" s="26"/>
      <c r="CS1591" s="26"/>
      <c r="CT1591" s="26"/>
      <c r="CU1591" s="24"/>
      <c r="CV1591" s="26"/>
      <c r="CW1591" s="26"/>
      <c r="CX1591" s="26"/>
      <c r="CY1591" s="46"/>
      <c r="CZ1591" s="28"/>
      <c r="DA1591" s="28"/>
      <c r="DB1591" s="35"/>
      <c r="DE1591" s="31">
        <f t="shared" si="153"/>
        <v>22800</v>
      </c>
    </row>
    <row r="1592" spans="1:109" ht="33.75" x14ac:dyDescent="0.25">
      <c r="A1592" s="36">
        <v>2263</v>
      </c>
      <c r="B1592" s="38" t="s">
        <v>1792</v>
      </c>
      <c r="C1592" s="33" t="s">
        <v>385</v>
      </c>
      <c r="D1592" s="40">
        <v>12</v>
      </c>
      <c r="E1592" s="22">
        <v>12</v>
      </c>
      <c r="F1592" s="22" t="s">
        <v>1473</v>
      </c>
      <c r="G1592" s="22" t="s">
        <v>1474</v>
      </c>
      <c r="H1592" s="22"/>
      <c r="I1592" s="22"/>
      <c r="J1592" s="22"/>
      <c r="K1592" s="22"/>
      <c r="L1592" s="23"/>
      <c r="M1592" s="23"/>
      <c r="N1592" s="22"/>
      <c r="O1592" s="22"/>
      <c r="P1592" s="22"/>
      <c r="Q1592" s="22"/>
      <c r="R1592" s="24"/>
      <c r="S1592" s="24"/>
      <c r="T1592" s="24"/>
      <c r="U1592" s="24"/>
      <c r="V1592" s="24"/>
      <c r="W1592" s="24"/>
      <c r="X1592" s="26"/>
      <c r="Y1592" s="26"/>
      <c r="Z1592" s="26"/>
      <c r="AA1592" s="24"/>
      <c r="AB1592" s="24"/>
      <c r="AC1592" s="24"/>
      <c r="AD1592" s="24"/>
      <c r="AE1592" s="24"/>
      <c r="AF1592" s="24"/>
      <c r="AG1592" s="24"/>
      <c r="AH1592" s="24"/>
      <c r="AI1592" s="24"/>
      <c r="AJ1592" s="24"/>
      <c r="AK1592" s="24"/>
      <c r="AL1592" s="24"/>
      <c r="AM1592" s="24"/>
      <c r="AN1592" s="26"/>
      <c r="AO1592" s="26"/>
      <c r="AP1592" s="26"/>
      <c r="AQ1592" s="24"/>
      <c r="AR1592" s="26"/>
      <c r="AS1592" s="26"/>
      <c r="AT1592" s="26"/>
      <c r="AU1592" s="24"/>
      <c r="AV1592" s="24"/>
      <c r="AW1592" s="24"/>
      <c r="AX1592" s="24"/>
      <c r="AY1592" s="24"/>
      <c r="AZ1592" s="26"/>
      <c r="BA1592" s="26"/>
      <c r="BB1592" s="26"/>
      <c r="BC1592" s="24"/>
      <c r="BD1592" s="26"/>
      <c r="BE1592" s="26"/>
      <c r="BF1592" s="26"/>
      <c r="BG1592" s="24"/>
      <c r="BH1592" s="26">
        <v>25000</v>
      </c>
      <c r="BI1592" s="26">
        <v>0</v>
      </c>
      <c r="BJ1592" s="26">
        <f t="shared" si="157"/>
        <v>25000</v>
      </c>
      <c r="BK1592" s="24"/>
      <c r="BL1592" s="26"/>
      <c r="BM1592" s="26"/>
      <c r="BN1592" s="26"/>
      <c r="BO1592" s="24"/>
      <c r="BP1592" s="26"/>
      <c r="BQ1592" s="26"/>
      <c r="BR1592" s="26"/>
      <c r="BS1592" s="24"/>
      <c r="BT1592" s="24"/>
      <c r="BU1592" s="24"/>
      <c r="BV1592" s="24"/>
      <c r="BW1592" s="24"/>
      <c r="BX1592" s="26">
        <f>VLOOKUP(A1592,'[5]instrumentacion (486)'!$A$1:$U$494,19,0)</f>
        <v>22800</v>
      </c>
      <c r="BY1592" s="26">
        <f>VLOOKUP(A1592,'[5]instrumentacion (486)'!$A$1:$U$494,20,0)</f>
        <v>0</v>
      </c>
      <c r="BZ1592" s="26">
        <f t="shared" si="158"/>
        <v>22800</v>
      </c>
      <c r="CA1592" s="24"/>
      <c r="CB1592" s="26"/>
      <c r="CC1592" s="26"/>
      <c r="CD1592" s="26"/>
      <c r="CE1592" s="24"/>
      <c r="CF1592" s="26"/>
      <c r="CG1592" s="26"/>
      <c r="CH1592" s="26"/>
      <c r="CI1592" s="24"/>
      <c r="CJ1592" s="26"/>
      <c r="CK1592" s="26"/>
      <c r="CL1592" s="26"/>
      <c r="CM1592" s="24"/>
      <c r="CN1592" s="26">
        <v>15902</v>
      </c>
      <c r="CO1592" s="26">
        <v>0</v>
      </c>
      <c r="CP1592" s="26">
        <f t="shared" si="154"/>
        <v>15902</v>
      </c>
      <c r="CQ1592" s="24"/>
      <c r="CR1592" s="26"/>
      <c r="CS1592" s="26"/>
      <c r="CT1592" s="26"/>
      <c r="CU1592" s="24"/>
      <c r="CV1592" s="26"/>
      <c r="CW1592" s="26"/>
      <c r="CX1592" s="26"/>
      <c r="CY1592" s="46"/>
      <c r="CZ1592" s="28"/>
      <c r="DA1592" s="28"/>
      <c r="DB1592" s="35"/>
      <c r="DE1592" s="31">
        <f t="shared" si="153"/>
        <v>22800</v>
      </c>
    </row>
    <row r="1593" spans="1:109" ht="33.75" x14ac:dyDescent="0.25">
      <c r="A1593" s="18">
        <v>2264</v>
      </c>
      <c r="B1593" s="38" t="s">
        <v>1793</v>
      </c>
      <c r="C1593" s="33" t="s">
        <v>385</v>
      </c>
      <c r="D1593" s="40">
        <v>6</v>
      </c>
      <c r="E1593" s="22">
        <v>6</v>
      </c>
      <c r="F1593" s="22" t="s">
        <v>1473</v>
      </c>
      <c r="G1593" s="22" t="s">
        <v>1474</v>
      </c>
      <c r="H1593" s="22"/>
      <c r="I1593" s="22"/>
      <c r="J1593" s="22"/>
      <c r="K1593" s="22"/>
      <c r="L1593" s="23"/>
      <c r="M1593" s="23"/>
      <c r="N1593" s="22"/>
      <c r="O1593" s="22"/>
      <c r="P1593" s="22"/>
      <c r="Q1593" s="22"/>
      <c r="R1593" s="24"/>
      <c r="S1593" s="24"/>
      <c r="T1593" s="24"/>
      <c r="U1593" s="24"/>
      <c r="V1593" s="24"/>
      <c r="W1593" s="24"/>
      <c r="X1593" s="26"/>
      <c r="Y1593" s="26"/>
      <c r="Z1593" s="26"/>
      <c r="AA1593" s="24"/>
      <c r="AB1593" s="24"/>
      <c r="AC1593" s="24"/>
      <c r="AD1593" s="24"/>
      <c r="AE1593" s="24"/>
      <c r="AF1593" s="24"/>
      <c r="AG1593" s="24"/>
      <c r="AH1593" s="24"/>
      <c r="AI1593" s="24"/>
      <c r="AJ1593" s="24"/>
      <c r="AK1593" s="24"/>
      <c r="AL1593" s="24"/>
      <c r="AM1593" s="24"/>
      <c r="AN1593" s="26"/>
      <c r="AO1593" s="26"/>
      <c r="AP1593" s="26"/>
      <c r="AQ1593" s="24"/>
      <c r="AR1593" s="26"/>
      <c r="AS1593" s="26"/>
      <c r="AT1593" s="26"/>
      <c r="AU1593" s="24"/>
      <c r="AV1593" s="24"/>
      <c r="AW1593" s="24"/>
      <c r="AX1593" s="24"/>
      <c r="AY1593" s="24"/>
      <c r="AZ1593" s="26"/>
      <c r="BA1593" s="26"/>
      <c r="BB1593" s="26"/>
      <c r="BC1593" s="24"/>
      <c r="BD1593" s="26"/>
      <c r="BE1593" s="26"/>
      <c r="BF1593" s="26"/>
      <c r="BG1593" s="24"/>
      <c r="BH1593" s="26">
        <v>13600</v>
      </c>
      <c r="BI1593" s="26">
        <v>0</v>
      </c>
      <c r="BJ1593" s="26">
        <f t="shared" si="157"/>
        <v>13600</v>
      </c>
      <c r="BK1593" s="24"/>
      <c r="BL1593" s="26"/>
      <c r="BM1593" s="26"/>
      <c r="BN1593" s="26"/>
      <c r="BO1593" s="24"/>
      <c r="BP1593" s="26"/>
      <c r="BQ1593" s="26"/>
      <c r="BR1593" s="26"/>
      <c r="BS1593" s="24"/>
      <c r="BT1593" s="24"/>
      <c r="BU1593" s="24"/>
      <c r="BV1593" s="24"/>
      <c r="BW1593" s="24"/>
      <c r="BX1593" s="26">
        <f>VLOOKUP(A1593,'[5]instrumentacion (486)'!$A$1:$U$494,19,0)</f>
        <v>22800</v>
      </c>
      <c r="BY1593" s="26">
        <f>VLOOKUP(A1593,'[5]instrumentacion (486)'!$A$1:$U$494,20,0)</f>
        <v>0</v>
      </c>
      <c r="BZ1593" s="26">
        <f t="shared" si="158"/>
        <v>22800</v>
      </c>
      <c r="CA1593" s="24"/>
      <c r="CB1593" s="26"/>
      <c r="CC1593" s="26"/>
      <c r="CD1593" s="26"/>
      <c r="CE1593" s="24"/>
      <c r="CF1593" s="26"/>
      <c r="CG1593" s="26"/>
      <c r="CH1593" s="26"/>
      <c r="CI1593" s="24"/>
      <c r="CJ1593" s="26"/>
      <c r="CK1593" s="26"/>
      <c r="CL1593" s="26"/>
      <c r="CM1593" s="24"/>
      <c r="CN1593" s="26"/>
      <c r="CO1593" s="26"/>
      <c r="CP1593" s="26"/>
      <c r="CQ1593" s="24"/>
      <c r="CR1593" s="26"/>
      <c r="CS1593" s="26"/>
      <c r="CT1593" s="26"/>
      <c r="CU1593" s="24"/>
      <c r="CV1593" s="26"/>
      <c r="CW1593" s="26"/>
      <c r="CX1593" s="26"/>
      <c r="CY1593" s="46"/>
      <c r="CZ1593" s="28"/>
      <c r="DA1593" s="28"/>
      <c r="DB1593" s="35"/>
      <c r="DE1593" s="31">
        <f t="shared" si="153"/>
        <v>18200</v>
      </c>
    </row>
    <row r="1594" spans="1:109" ht="33.75" x14ac:dyDescent="0.25">
      <c r="A1594" s="18">
        <v>2265</v>
      </c>
      <c r="B1594" s="38" t="s">
        <v>1794</v>
      </c>
      <c r="C1594" s="33" t="s">
        <v>385</v>
      </c>
      <c r="D1594" s="40">
        <v>12</v>
      </c>
      <c r="E1594" s="22">
        <v>12</v>
      </c>
      <c r="F1594" s="22" t="s">
        <v>1473</v>
      </c>
      <c r="G1594" s="22" t="s">
        <v>1474</v>
      </c>
      <c r="H1594" s="22"/>
      <c r="I1594" s="22"/>
      <c r="J1594" s="22"/>
      <c r="K1594" s="22"/>
      <c r="L1594" s="23"/>
      <c r="M1594" s="23"/>
      <c r="N1594" s="22"/>
      <c r="O1594" s="22"/>
      <c r="P1594" s="22"/>
      <c r="Q1594" s="22"/>
      <c r="R1594" s="24"/>
      <c r="S1594" s="24"/>
      <c r="T1594" s="24"/>
      <c r="U1594" s="24"/>
      <c r="V1594" s="24"/>
      <c r="W1594" s="24"/>
      <c r="X1594" s="26"/>
      <c r="Y1594" s="26"/>
      <c r="Z1594" s="26"/>
      <c r="AA1594" s="24"/>
      <c r="AB1594" s="24"/>
      <c r="AC1594" s="24"/>
      <c r="AD1594" s="24"/>
      <c r="AE1594" s="24"/>
      <c r="AF1594" s="24"/>
      <c r="AG1594" s="24"/>
      <c r="AH1594" s="24"/>
      <c r="AI1594" s="24"/>
      <c r="AJ1594" s="24"/>
      <c r="AK1594" s="24"/>
      <c r="AL1594" s="24"/>
      <c r="AM1594" s="24"/>
      <c r="AN1594" s="26"/>
      <c r="AO1594" s="26"/>
      <c r="AP1594" s="26"/>
      <c r="AQ1594" s="24"/>
      <c r="AR1594" s="26"/>
      <c r="AS1594" s="26"/>
      <c r="AT1594" s="26"/>
      <c r="AU1594" s="24"/>
      <c r="AV1594" s="24"/>
      <c r="AW1594" s="24"/>
      <c r="AX1594" s="24"/>
      <c r="AY1594" s="24"/>
      <c r="AZ1594" s="26"/>
      <c r="BA1594" s="26"/>
      <c r="BB1594" s="26"/>
      <c r="BC1594" s="24"/>
      <c r="BD1594" s="26"/>
      <c r="BE1594" s="26"/>
      <c r="BF1594" s="26"/>
      <c r="BG1594" s="24"/>
      <c r="BH1594" s="26">
        <v>13600</v>
      </c>
      <c r="BI1594" s="26">
        <v>0</v>
      </c>
      <c r="BJ1594" s="26">
        <f t="shared" si="157"/>
        <v>13600</v>
      </c>
      <c r="BK1594" s="24"/>
      <c r="BL1594" s="26"/>
      <c r="BM1594" s="26"/>
      <c r="BN1594" s="26"/>
      <c r="BO1594" s="24"/>
      <c r="BP1594" s="26"/>
      <c r="BQ1594" s="26"/>
      <c r="BR1594" s="26"/>
      <c r="BS1594" s="24"/>
      <c r="BT1594" s="24"/>
      <c r="BU1594" s="24"/>
      <c r="BV1594" s="24"/>
      <c r="BW1594" s="24"/>
      <c r="BX1594" s="26">
        <f>VLOOKUP(A1594,'[5]instrumentacion (486)'!$A$1:$U$494,19,0)</f>
        <v>22800</v>
      </c>
      <c r="BY1594" s="26">
        <f>VLOOKUP(A1594,'[5]instrumentacion (486)'!$A$1:$U$494,20,0)</f>
        <v>0</v>
      </c>
      <c r="BZ1594" s="26">
        <f t="shared" si="158"/>
        <v>22800</v>
      </c>
      <c r="CA1594" s="24"/>
      <c r="CB1594" s="26"/>
      <c r="CC1594" s="26"/>
      <c r="CD1594" s="26"/>
      <c r="CE1594" s="24"/>
      <c r="CF1594" s="26"/>
      <c r="CG1594" s="26"/>
      <c r="CH1594" s="26"/>
      <c r="CI1594" s="24"/>
      <c r="CJ1594" s="26"/>
      <c r="CK1594" s="26"/>
      <c r="CL1594" s="26"/>
      <c r="CM1594" s="24"/>
      <c r="CN1594" s="26"/>
      <c r="CO1594" s="26"/>
      <c r="CP1594" s="26"/>
      <c r="CQ1594" s="24"/>
      <c r="CR1594" s="26"/>
      <c r="CS1594" s="26"/>
      <c r="CT1594" s="26"/>
      <c r="CU1594" s="24"/>
      <c r="CV1594" s="26"/>
      <c r="CW1594" s="26"/>
      <c r="CX1594" s="26"/>
      <c r="CY1594" s="46"/>
      <c r="CZ1594" s="28"/>
      <c r="DA1594" s="28"/>
      <c r="DB1594" s="35"/>
      <c r="DE1594" s="31">
        <f t="shared" si="153"/>
        <v>18200</v>
      </c>
    </row>
    <row r="1595" spans="1:109" ht="33.75" x14ac:dyDescent="0.25">
      <c r="A1595" s="36">
        <v>2266</v>
      </c>
      <c r="B1595" s="38" t="s">
        <v>1795</v>
      </c>
      <c r="C1595" s="33" t="s">
        <v>385</v>
      </c>
      <c r="D1595" s="40">
        <v>12</v>
      </c>
      <c r="E1595" s="22">
        <v>12</v>
      </c>
      <c r="F1595" s="22" t="s">
        <v>1473</v>
      </c>
      <c r="G1595" s="22" t="s">
        <v>1474</v>
      </c>
      <c r="H1595" s="22"/>
      <c r="I1595" s="22"/>
      <c r="J1595" s="22"/>
      <c r="K1595" s="22"/>
      <c r="L1595" s="23"/>
      <c r="M1595" s="23"/>
      <c r="N1595" s="22"/>
      <c r="O1595" s="22"/>
      <c r="P1595" s="22"/>
      <c r="Q1595" s="22"/>
      <c r="R1595" s="24"/>
      <c r="S1595" s="24"/>
      <c r="T1595" s="24"/>
      <c r="U1595" s="24"/>
      <c r="V1595" s="24"/>
      <c r="W1595" s="24"/>
      <c r="X1595" s="26"/>
      <c r="Y1595" s="26"/>
      <c r="Z1595" s="26"/>
      <c r="AA1595" s="24"/>
      <c r="AB1595" s="24"/>
      <c r="AC1595" s="24"/>
      <c r="AD1595" s="24"/>
      <c r="AE1595" s="24"/>
      <c r="AF1595" s="24"/>
      <c r="AG1595" s="24"/>
      <c r="AH1595" s="24"/>
      <c r="AI1595" s="24"/>
      <c r="AJ1595" s="24"/>
      <c r="AK1595" s="24"/>
      <c r="AL1595" s="24"/>
      <c r="AM1595" s="24"/>
      <c r="AN1595" s="26"/>
      <c r="AO1595" s="26"/>
      <c r="AP1595" s="26"/>
      <c r="AQ1595" s="24"/>
      <c r="AR1595" s="26"/>
      <c r="AS1595" s="26"/>
      <c r="AT1595" s="26"/>
      <c r="AU1595" s="24"/>
      <c r="AV1595" s="24"/>
      <c r="AW1595" s="24"/>
      <c r="AX1595" s="24"/>
      <c r="AY1595" s="24"/>
      <c r="AZ1595" s="26"/>
      <c r="BA1595" s="26"/>
      <c r="BB1595" s="26"/>
      <c r="BC1595" s="24"/>
      <c r="BD1595" s="26"/>
      <c r="BE1595" s="26"/>
      <c r="BF1595" s="26"/>
      <c r="BG1595" s="24"/>
      <c r="BH1595" s="26">
        <v>25000</v>
      </c>
      <c r="BI1595" s="26">
        <v>0</v>
      </c>
      <c r="BJ1595" s="26">
        <f t="shared" si="157"/>
        <v>25000</v>
      </c>
      <c r="BK1595" s="24"/>
      <c r="BL1595" s="26"/>
      <c r="BM1595" s="26"/>
      <c r="BN1595" s="26"/>
      <c r="BO1595" s="24"/>
      <c r="BP1595" s="26"/>
      <c r="BQ1595" s="26"/>
      <c r="BR1595" s="26"/>
      <c r="BS1595" s="24"/>
      <c r="BT1595" s="24"/>
      <c r="BU1595" s="24"/>
      <c r="BV1595" s="24"/>
      <c r="BW1595" s="24"/>
      <c r="BX1595" s="26"/>
      <c r="BY1595" s="26"/>
      <c r="BZ1595" s="26"/>
      <c r="CA1595" s="24"/>
      <c r="CB1595" s="26"/>
      <c r="CC1595" s="26"/>
      <c r="CD1595" s="26"/>
      <c r="CE1595" s="24"/>
      <c r="CF1595" s="26"/>
      <c r="CG1595" s="26"/>
      <c r="CH1595" s="26"/>
      <c r="CI1595" s="24"/>
      <c r="CJ1595" s="26"/>
      <c r="CK1595" s="26"/>
      <c r="CL1595" s="26"/>
      <c r="CM1595" s="24"/>
      <c r="CN1595" s="26"/>
      <c r="CO1595" s="26"/>
      <c r="CP1595" s="26"/>
      <c r="CQ1595" s="24"/>
      <c r="CR1595" s="26"/>
      <c r="CS1595" s="26"/>
      <c r="CT1595" s="26"/>
      <c r="CU1595" s="24"/>
      <c r="CV1595" s="26"/>
      <c r="CW1595" s="26"/>
      <c r="CX1595" s="26"/>
      <c r="CY1595" s="46"/>
      <c r="CZ1595" s="28"/>
      <c r="DA1595" s="28"/>
      <c r="DB1595" s="35"/>
      <c r="DE1595" s="31">
        <f t="shared" si="153"/>
        <v>25000</v>
      </c>
    </row>
    <row r="1596" spans="1:109" ht="33.75" x14ac:dyDescent="0.25">
      <c r="A1596" s="18">
        <v>2267</v>
      </c>
      <c r="B1596" s="38" t="s">
        <v>1796</v>
      </c>
      <c r="C1596" s="33" t="s">
        <v>385</v>
      </c>
      <c r="D1596" s="40">
        <v>12</v>
      </c>
      <c r="E1596" s="22">
        <v>12</v>
      </c>
      <c r="F1596" s="22" t="s">
        <v>1473</v>
      </c>
      <c r="G1596" s="22" t="s">
        <v>1474</v>
      </c>
      <c r="H1596" s="22"/>
      <c r="I1596" s="22"/>
      <c r="J1596" s="22"/>
      <c r="K1596" s="22"/>
      <c r="L1596" s="23"/>
      <c r="M1596" s="23"/>
      <c r="N1596" s="22"/>
      <c r="O1596" s="22"/>
      <c r="P1596" s="22"/>
      <c r="Q1596" s="22"/>
      <c r="R1596" s="24"/>
      <c r="S1596" s="24"/>
      <c r="T1596" s="24"/>
      <c r="U1596" s="24"/>
      <c r="V1596" s="24"/>
      <c r="W1596" s="24"/>
      <c r="X1596" s="26"/>
      <c r="Y1596" s="26"/>
      <c r="Z1596" s="26"/>
      <c r="AA1596" s="24"/>
      <c r="AB1596" s="24"/>
      <c r="AC1596" s="24"/>
      <c r="AD1596" s="24"/>
      <c r="AE1596" s="24"/>
      <c r="AF1596" s="24"/>
      <c r="AG1596" s="24"/>
      <c r="AH1596" s="24"/>
      <c r="AI1596" s="24"/>
      <c r="AJ1596" s="24"/>
      <c r="AK1596" s="24"/>
      <c r="AL1596" s="24"/>
      <c r="AM1596" s="24"/>
      <c r="AN1596" s="26"/>
      <c r="AO1596" s="26"/>
      <c r="AP1596" s="26"/>
      <c r="AQ1596" s="24"/>
      <c r="AR1596" s="26"/>
      <c r="AS1596" s="26"/>
      <c r="AT1596" s="26"/>
      <c r="AU1596" s="24"/>
      <c r="AV1596" s="24"/>
      <c r="AW1596" s="24"/>
      <c r="AX1596" s="24"/>
      <c r="AY1596" s="24"/>
      <c r="AZ1596" s="26"/>
      <c r="BA1596" s="26"/>
      <c r="BB1596" s="26"/>
      <c r="BC1596" s="24"/>
      <c r="BD1596" s="26"/>
      <c r="BE1596" s="26"/>
      <c r="BF1596" s="26"/>
      <c r="BG1596" s="24"/>
      <c r="BH1596" s="26">
        <v>50300</v>
      </c>
      <c r="BI1596" s="26">
        <v>0</v>
      </c>
      <c r="BJ1596" s="26">
        <f t="shared" si="157"/>
        <v>50300</v>
      </c>
      <c r="BK1596" s="24"/>
      <c r="BL1596" s="26"/>
      <c r="BM1596" s="26"/>
      <c r="BN1596" s="26"/>
      <c r="BO1596" s="24"/>
      <c r="BP1596" s="26"/>
      <c r="BQ1596" s="26"/>
      <c r="BR1596" s="26"/>
      <c r="BS1596" s="24"/>
      <c r="BT1596" s="24"/>
      <c r="BU1596" s="24"/>
      <c r="BV1596" s="24"/>
      <c r="BW1596" s="24"/>
      <c r="BX1596" s="26">
        <f>VLOOKUP(A1596,'[5]instrumentacion (486)'!$A$1:$U$494,19,0)</f>
        <v>22800</v>
      </c>
      <c r="BY1596" s="26">
        <f>VLOOKUP(A1596,'[5]instrumentacion (486)'!$A$1:$U$494,20,0)</f>
        <v>0</v>
      </c>
      <c r="BZ1596" s="26">
        <f t="shared" si="158"/>
        <v>22800</v>
      </c>
      <c r="CA1596" s="24"/>
      <c r="CB1596" s="26"/>
      <c r="CC1596" s="26"/>
      <c r="CD1596" s="26"/>
      <c r="CE1596" s="24"/>
      <c r="CF1596" s="26"/>
      <c r="CG1596" s="26"/>
      <c r="CH1596" s="26"/>
      <c r="CI1596" s="24"/>
      <c r="CJ1596" s="26"/>
      <c r="CK1596" s="26"/>
      <c r="CL1596" s="26"/>
      <c r="CM1596" s="24"/>
      <c r="CN1596" s="26"/>
      <c r="CO1596" s="26"/>
      <c r="CP1596" s="26"/>
      <c r="CQ1596" s="24"/>
      <c r="CR1596" s="26"/>
      <c r="CS1596" s="26"/>
      <c r="CT1596" s="26"/>
      <c r="CU1596" s="24"/>
      <c r="CV1596" s="26"/>
      <c r="CW1596" s="26"/>
      <c r="CX1596" s="26"/>
      <c r="CY1596" s="46"/>
      <c r="CZ1596" s="28"/>
      <c r="DA1596" s="28"/>
      <c r="DB1596" s="35"/>
      <c r="DE1596" s="31">
        <f t="shared" si="153"/>
        <v>36550</v>
      </c>
    </row>
    <row r="1597" spans="1:109" ht="22.5" x14ac:dyDescent="0.25">
      <c r="A1597" s="18">
        <v>2268</v>
      </c>
      <c r="B1597" s="38" t="s">
        <v>1797</v>
      </c>
      <c r="C1597" s="33" t="s">
        <v>385</v>
      </c>
      <c r="D1597" s="40">
        <v>48</v>
      </c>
      <c r="E1597" s="22">
        <v>48</v>
      </c>
      <c r="F1597" s="22" t="s">
        <v>1473</v>
      </c>
      <c r="G1597" s="22" t="s">
        <v>1474</v>
      </c>
      <c r="H1597" s="22"/>
      <c r="I1597" s="22"/>
      <c r="J1597" s="22"/>
      <c r="K1597" s="22"/>
      <c r="L1597" s="23"/>
      <c r="M1597" s="23"/>
      <c r="N1597" s="22"/>
      <c r="O1597" s="22"/>
      <c r="P1597" s="22"/>
      <c r="Q1597" s="22"/>
      <c r="R1597" s="24"/>
      <c r="S1597" s="24"/>
      <c r="T1597" s="24"/>
      <c r="U1597" s="24"/>
      <c r="V1597" s="24"/>
      <c r="W1597" s="24"/>
      <c r="X1597" s="26"/>
      <c r="Y1597" s="26"/>
      <c r="Z1597" s="26"/>
      <c r="AA1597" s="24"/>
      <c r="AB1597" s="24"/>
      <c r="AC1597" s="24"/>
      <c r="AD1597" s="24"/>
      <c r="AE1597" s="24"/>
      <c r="AF1597" s="24"/>
      <c r="AG1597" s="24"/>
      <c r="AH1597" s="24"/>
      <c r="AI1597" s="24"/>
      <c r="AJ1597" s="24"/>
      <c r="AK1597" s="24"/>
      <c r="AL1597" s="24"/>
      <c r="AM1597" s="24"/>
      <c r="AN1597" s="26"/>
      <c r="AO1597" s="26"/>
      <c r="AP1597" s="26"/>
      <c r="AQ1597" s="24"/>
      <c r="AR1597" s="26">
        <v>5688</v>
      </c>
      <c r="AS1597" s="26">
        <v>0</v>
      </c>
      <c r="AT1597" s="26">
        <f>+AR1597+AS1597</f>
        <v>5688</v>
      </c>
      <c r="AU1597" s="24"/>
      <c r="AV1597" s="24"/>
      <c r="AW1597" s="24"/>
      <c r="AX1597" s="24"/>
      <c r="AY1597" s="24"/>
      <c r="AZ1597" s="26"/>
      <c r="BA1597" s="26"/>
      <c r="BB1597" s="26"/>
      <c r="BC1597" s="24"/>
      <c r="BD1597" s="26"/>
      <c r="BE1597" s="26"/>
      <c r="BF1597" s="26"/>
      <c r="BG1597" s="24"/>
      <c r="BH1597" s="26">
        <v>6300</v>
      </c>
      <c r="BI1597" s="26">
        <v>0</v>
      </c>
      <c r="BJ1597" s="26">
        <f t="shared" si="157"/>
        <v>6300</v>
      </c>
      <c r="BK1597" s="24"/>
      <c r="BL1597" s="26"/>
      <c r="BM1597" s="26"/>
      <c r="BN1597" s="26"/>
      <c r="BO1597" s="24"/>
      <c r="BP1597" s="26"/>
      <c r="BQ1597" s="26"/>
      <c r="BR1597" s="26"/>
      <c r="BS1597" s="24"/>
      <c r="BT1597" s="24"/>
      <c r="BU1597" s="24"/>
      <c r="BV1597" s="24"/>
      <c r="BW1597" s="24"/>
      <c r="BX1597" s="26">
        <f>VLOOKUP(A1597,'[5]instrumentacion (486)'!$A$1:$U$494,19,0)</f>
        <v>38000</v>
      </c>
      <c r="BY1597" s="26">
        <f>VLOOKUP(A1597,'[5]instrumentacion (486)'!$A$1:$U$494,20,0)</f>
        <v>0</v>
      </c>
      <c r="BZ1597" s="26">
        <f t="shared" si="158"/>
        <v>38000</v>
      </c>
      <c r="CA1597" s="24"/>
      <c r="CB1597" s="26"/>
      <c r="CC1597" s="26"/>
      <c r="CD1597" s="26"/>
      <c r="CE1597" s="24"/>
      <c r="CF1597" s="26"/>
      <c r="CG1597" s="26"/>
      <c r="CH1597" s="26"/>
      <c r="CI1597" s="24"/>
      <c r="CJ1597" s="26"/>
      <c r="CK1597" s="26"/>
      <c r="CL1597" s="26"/>
      <c r="CM1597" s="24"/>
      <c r="CN1597" s="26">
        <v>4965</v>
      </c>
      <c r="CO1597" s="26">
        <v>0</v>
      </c>
      <c r="CP1597" s="26">
        <f t="shared" si="154"/>
        <v>4965</v>
      </c>
      <c r="CQ1597" s="24"/>
      <c r="CR1597" s="26"/>
      <c r="CS1597" s="26"/>
      <c r="CT1597" s="26"/>
      <c r="CU1597" s="24"/>
      <c r="CV1597" s="26"/>
      <c r="CW1597" s="26"/>
      <c r="CX1597" s="26"/>
      <c r="CY1597" s="46"/>
      <c r="CZ1597" s="28"/>
      <c r="DA1597" s="28"/>
      <c r="DB1597" s="35"/>
      <c r="DE1597" s="31">
        <f t="shared" si="153"/>
        <v>5994</v>
      </c>
    </row>
    <row r="1598" spans="1:109" ht="22.5" x14ac:dyDescent="0.25">
      <c r="A1598" s="36">
        <v>2269</v>
      </c>
      <c r="B1598" s="38" t="s">
        <v>1798</v>
      </c>
      <c r="C1598" s="33" t="s">
        <v>385</v>
      </c>
      <c r="D1598" s="40">
        <v>72</v>
      </c>
      <c r="E1598" s="22">
        <v>384</v>
      </c>
      <c r="F1598" s="22" t="s">
        <v>1473</v>
      </c>
      <c r="G1598" s="22" t="s">
        <v>1474</v>
      </c>
      <c r="H1598" s="22"/>
      <c r="I1598" s="22"/>
      <c r="J1598" s="22"/>
      <c r="K1598" s="22"/>
      <c r="L1598" s="23"/>
      <c r="M1598" s="23"/>
      <c r="N1598" s="22"/>
      <c r="O1598" s="22"/>
      <c r="P1598" s="22"/>
      <c r="Q1598" s="22"/>
      <c r="R1598" s="24"/>
      <c r="S1598" s="24"/>
      <c r="T1598" s="24"/>
      <c r="U1598" s="24"/>
      <c r="V1598" s="24"/>
      <c r="W1598" s="24"/>
      <c r="X1598" s="26"/>
      <c r="Y1598" s="26"/>
      <c r="Z1598" s="26"/>
      <c r="AA1598" s="24"/>
      <c r="AB1598" s="24"/>
      <c r="AC1598" s="24"/>
      <c r="AD1598" s="24"/>
      <c r="AE1598" s="24"/>
      <c r="AF1598" s="24"/>
      <c r="AG1598" s="24"/>
      <c r="AH1598" s="24"/>
      <c r="AI1598" s="24"/>
      <c r="AJ1598" s="24"/>
      <c r="AK1598" s="24"/>
      <c r="AL1598" s="24"/>
      <c r="AM1598" s="24"/>
      <c r="AN1598" s="26">
        <v>6185.333333333333</v>
      </c>
      <c r="AO1598" s="26">
        <v>0</v>
      </c>
      <c r="AP1598" s="26">
        <f t="shared" si="156"/>
        <v>6185.333333333333</v>
      </c>
      <c r="AQ1598" s="24"/>
      <c r="AR1598" s="26">
        <v>5876</v>
      </c>
      <c r="AS1598" s="26">
        <v>0</v>
      </c>
      <c r="AT1598" s="26">
        <f>+AR1598+AS1598</f>
        <v>5876</v>
      </c>
      <c r="AU1598" s="24"/>
      <c r="AV1598" s="24"/>
      <c r="AW1598" s="24"/>
      <c r="AX1598" s="24"/>
      <c r="AY1598" s="24"/>
      <c r="AZ1598" s="26"/>
      <c r="BA1598" s="26"/>
      <c r="BB1598" s="26"/>
      <c r="BC1598" s="24"/>
      <c r="BD1598" s="26"/>
      <c r="BE1598" s="26"/>
      <c r="BF1598" s="26"/>
      <c r="BG1598" s="24"/>
      <c r="BH1598" s="26">
        <v>6300</v>
      </c>
      <c r="BI1598" s="26">
        <v>0</v>
      </c>
      <c r="BJ1598" s="26">
        <f t="shared" si="157"/>
        <v>6300</v>
      </c>
      <c r="BK1598" s="24"/>
      <c r="BL1598" s="26"/>
      <c r="BM1598" s="26"/>
      <c r="BN1598" s="26"/>
      <c r="BO1598" s="24"/>
      <c r="BP1598" s="26"/>
      <c r="BQ1598" s="26"/>
      <c r="BR1598" s="26"/>
      <c r="BS1598" s="24"/>
      <c r="BT1598" s="24"/>
      <c r="BU1598" s="24"/>
      <c r="BV1598" s="24"/>
      <c r="BW1598" s="24"/>
      <c r="BX1598" s="26">
        <f>VLOOKUP(A1598,'[5]instrumentacion (486)'!$A$1:$U$494,19,0)</f>
        <v>38000</v>
      </c>
      <c r="BY1598" s="26">
        <f>VLOOKUP(A1598,'[5]instrumentacion (486)'!$A$1:$U$494,20,0)</f>
        <v>0</v>
      </c>
      <c r="BZ1598" s="26">
        <f t="shared" si="158"/>
        <v>38000</v>
      </c>
      <c r="CA1598" s="24"/>
      <c r="CB1598" s="26"/>
      <c r="CC1598" s="26"/>
      <c r="CD1598" s="26"/>
      <c r="CE1598" s="24"/>
      <c r="CF1598" s="26"/>
      <c r="CG1598" s="26"/>
      <c r="CH1598" s="26"/>
      <c r="CI1598" s="24"/>
      <c r="CJ1598" s="26"/>
      <c r="CK1598" s="26"/>
      <c r="CL1598" s="26"/>
      <c r="CM1598" s="24"/>
      <c r="CN1598" s="26">
        <v>4965</v>
      </c>
      <c r="CO1598" s="26">
        <v>0</v>
      </c>
      <c r="CP1598" s="26">
        <f t="shared" si="154"/>
        <v>4965</v>
      </c>
      <c r="CQ1598" s="24"/>
      <c r="CR1598" s="26"/>
      <c r="CS1598" s="26"/>
      <c r="CT1598" s="26"/>
      <c r="CU1598" s="24"/>
      <c r="CV1598" s="26"/>
      <c r="CW1598" s="26"/>
      <c r="CX1598" s="26"/>
      <c r="CY1598" s="46"/>
      <c r="CZ1598" s="28"/>
      <c r="DA1598" s="28"/>
      <c r="DB1598" s="35"/>
      <c r="DE1598" s="31">
        <f t="shared" si="153"/>
        <v>6185.333333333333</v>
      </c>
    </row>
    <row r="1599" spans="1:109" ht="22.5" x14ac:dyDescent="0.25">
      <c r="A1599" s="18">
        <v>2270</v>
      </c>
      <c r="B1599" s="38" t="s">
        <v>1799</v>
      </c>
      <c r="C1599" s="33" t="s">
        <v>385</v>
      </c>
      <c r="D1599" s="40">
        <v>108</v>
      </c>
      <c r="E1599" s="22">
        <v>108</v>
      </c>
      <c r="F1599" s="22" t="s">
        <v>1473</v>
      </c>
      <c r="G1599" s="22" t="s">
        <v>1474</v>
      </c>
      <c r="H1599" s="22"/>
      <c r="I1599" s="22"/>
      <c r="J1599" s="22"/>
      <c r="K1599" s="22"/>
      <c r="L1599" s="23"/>
      <c r="M1599" s="23"/>
      <c r="N1599" s="22"/>
      <c r="O1599" s="22"/>
      <c r="P1599" s="22"/>
      <c r="Q1599" s="22"/>
      <c r="R1599" s="24"/>
      <c r="S1599" s="24"/>
      <c r="T1599" s="24"/>
      <c r="U1599" s="24"/>
      <c r="V1599" s="24"/>
      <c r="W1599" s="24"/>
      <c r="X1599" s="26"/>
      <c r="Y1599" s="26"/>
      <c r="Z1599" s="26"/>
      <c r="AA1599" s="24"/>
      <c r="AB1599" s="24"/>
      <c r="AC1599" s="24"/>
      <c r="AD1599" s="24"/>
      <c r="AE1599" s="24"/>
      <c r="AF1599" s="24"/>
      <c r="AG1599" s="24"/>
      <c r="AH1599" s="24"/>
      <c r="AI1599" s="24"/>
      <c r="AJ1599" s="24"/>
      <c r="AK1599" s="24"/>
      <c r="AL1599" s="24"/>
      <c r="AM1599" s="24"/>
      <c r="AN1599" s="26">
        <v>4632</v>
      </c>
      <c r="AO1599" s="26">
        <v>0</v>
      </c>
      <c r="AP1599" s="26">
        <f t="shared" si="156"/>
        <v>4632</v>
      </c>
      <c r="AQ1599" s="24"/>
      <c r="AR1599" s="26">
        <v>5895</v>
      </c>
      <c r="AS1599" s="26">
        <v>0</v>
      </c>
      <c r="AT1599" s="26">
        <f>+AR1599+AS1599</f>
        <v>5895</v>
      </c>
      <c r="AU1599" s="24"/>
      <c r="AV1599" s="24"/>
      <c r="AW1599" s="24"/>
      <c r="AX1599" s="24"/>
      <c r="AY1599" s="24"/>
      <c r="AZ1599" s="26"/>
      <c r="BA1599" s="26"/>
      <c r="BB1599" s="26"/>
      <c r="BC1599" s="24"/>
      <c r="BD1599" s="26"/>
      <c r="BE1599" s="26"/>
      <c r="BF1599" s="26"/>
      <c r="BG1599" s="24"/>
      <c r="BH1599" s="26">
        <v>6300</v>
      </c>
      <c r="BI1599" s="26">
        <v>0</v>
      </c>
      <c r="BJ1599" s="26">
        <f t="shared" si="157"/>
        <v>6300</v>
      </c>
      <c r="BK1599" s="24"/>
      <c r="BL1599" s="26"/>
      <c r="BM1599" s="26"/>
      <c r="BN1599" s="26"/>
      <c r="BO1599" s="24"/>
      <c r="BP1599" s="26"/>
      <c r="BQ1599" s="26"/>
      <c r="BR1599" s="26"/>
      <c r="BS1599" s="24"/>
      <c r="BT1599" s="24"/>
      <c r="BU1599" s="24"/>
      <c r="BV1599" s="24"/>
      <c r="BW1599" s="24"/>
      <c r="BX1599" s="26">
        <f>VLOOKUP(A1599,'[5]instrumentacion (486)'!$A$1:$U$494,19,0)</f>
        <v>38000</v>
      </c>
      <c r="BY1599" s="26">
        <f>VLOOKUP(A1599,'[5]instrumentacion (486)'!$A$1:$U$494,20,0)</f>
        <v>0</v>
      </c>
      <c r="BZ1599" s="26">
        <f t="shared" si="158"/>
        <v>38000</v>
      </c>
      <c r="CA1599" s="24"/>
      <c r="CB1599" s="26"/>
      <c r="CC1599" s="26"/>
      <c r="CD1599" s="26"/>
      <c r="CE1599" s="24"/>
      <c r="CF1599" s="26"/>
      <c r="CG1599" s="26"/>
      <c r="CH1599" s="26"/>
      <c r="CI1599" s="24"/>
      <c r="CJ1599" s="26"/>
      <c r="CK1599" s="26"/>
      <c r="CL1599" s="26"/>
      <c r="CM1599" s="24"/>
      <c r="CN1599" s="26">
        <v>4965</v>
      </c>
      <c r="CO1599" s="26">
        <v>0</v>
      </c>
      <c r="CP1599" s="26">
        <f t="shared" si="154"/>
        <v>4965</v>
      </c>
      <c r="CQ1599" s="24"/>
      <c r="CR1599" s="26"/>
      <c r="CS1599" s="26"/>
      <c r="CT1599" s="26"/>
      <c r="CU1599" s="24"/>
      <c r="CV1599" s="26"/>
      <c r="CW1599" s="26"/>
      <c r="CX1599" s="26"/>
      <c r="CY1599" s="46"/>
      <c r="CZ1599" s="28"/>
      <c r="DA1599" s="28"/>
      <c r="DB1599" s="35"/>
      <c r="DE1599" s="31">
        <f t="shared" si="153"/>
        <v>5895</v>
      </c>
    </row>
    <row r="1600" spans="1:109" ht="22.5" x14ac:dyDescent="0.25">
      <c r="A1600" s="18">
        <v>2271</v>
      </c>
      <c r="B1600" s="38" t="s">
        <v>1800</v>
      </c>
      <c r="C1600" s="33" t="s">
        <v>385</v>
      </c>
      <c r="D1600" s="40">
        <v>300</v>
      </c>
      <c r="E1600" s="22">
        <v>360</v>
      </c>
      <c r="F1600" s="22" t="s">
        <v>1473</v>
      </c>
      <c r="G1600" s="22" t="s">
        <v>1474</v>
      </c>
      <c r="H1600" s="22"/>
      <c r="I1600" s="22"/>
      <c r="J1600" s="22"/>
      <c r="K1600" s="22"/>
      <c r="L1600" s="23"/>
      <c r="M1600" s="23"/>
      <c r="N1600" s="22"/>
      <c r="O1600" s="22"/>
      <c r="P1600" s="22"/>
      <c r="Q1600" s="22"/>
      <c r="R1600" s="24"/>
      <c r="S1600" s="24"/>
      <c r="T1600" s="24"/>
      <c r="U1600" s="24"/>
      <c r="V1600" s="24"/>
      <c r="W1600" s="24"/>
      <c r="X1600" s="26"/>
      <c r="Y1600" s="26"/>
      <c r="Z1600" s="26"/>
      <c r="AA1600" s="24"/>
      <c r="AB1600" s="24"/>
      <c r="AC1600" s="24"/>
      <c r="AD1600" s="24"/>
      <c r="AE1600" s="24"/>
      <c r="AF1600" s="24"/>
      <c r="AG1600" s="24"/>
      <c r="AH1600" s="24"/>
      <c r="AI1600" s="24"/>
      <c r="AJ1600" s="24"/>
      <c r="AK1600" s="24"/>
      <c r="AL1600" s="24"/>
      <c r="AM1600" s="24"/>
      <c r="AN1600" s="26"/>
      <c r="AO1600" s="26"/>
      <c r="AP1600" s="26"/>
      <c r="AQ1600" s="24"/>
      <c r="AR1600" s="26"/>
      <c r="AS1600" s="26"/>
      <c r="AT1600" s="26"/>
      <c r="AU1600" s="24"/>
      <c r="AV1600" s="24"/>
      <c r="AW1600" s="24"/>
      <c r="AX1600" s="24"/>
      <c r="AY1600" s="24"/>
      <c r="AZ1600" s="26"/>
      <c r="BA1600" s="26"/>
      <c r="BB1600" s="26"/>
      <c r="BC1600" s="24"/>
      <c r="BD1600" s="26"/>
      <c r="BE1600" s="26"/>
      <c r="BF1600" s="26"/>
      <c r="BG1600" s="24"/>
      <c r="BH1600" s="26">
        <v>6600</v>
      </c>
      <c r="BI1600" s="26">
        <v>0</v>
      </c>
      <c r="BJ1600" s="26">
        <f t="shared" si="157"/>
        <v>6600</v>
      </c>
      <c r="BK1600" s="24"/>
      <c r="BL1600" s="26"/>
      <c r="BM1600" s="26"/>
      <c r="BN1600" s="26"/>
      <c r="BO1600" s="24"/>
      <c r="BP1600" s="26"/>
      <c r="BQ1600" s="26"/>
      <c r="BR1600" s="26"/>
      <c r="BS1600" s="24"/>
      <c r="BT1600" s="24"/>
      <c r="BU1600" s="24"/>
      <c r="BV1600" s="24"/>
      <c r="BW1600" s="24"/>
      <c r="BX1600" s="26">
        <f>VLOOKUP(A1600,'[5]instrumentacion (486)'!$A$1:$U$494,19,0)</f>
        <v>38000</v>
      </c>
      <c r="BY1600" s="26">
        <f>VLOOKUP(A1600,'[5]instrumentacion (486)'!$A$1:$U$494,20,0)</f>
        <v>0</v>
      </c>
      <c r="BZ1600" s="26">
        <f t="shared" si="158"/>
        <v>38000</v>
      </c>
      <c r="CA1600" s="24"/>
      <c r="CB1600" s="26"/>
      <c r="CC1600" s="26"/>
      <c r="CD1600" s="26"/>
      <c r="CE1600" s="24"/>
      <c r="CF1600" s="26"/>
      <c r="CG1600" s="26"/>
      <c r="CH1600" s="26"/>
      <c r="CI1600" s="24"/>
      <c r="CJ1600" s="26"/>
      <c r="CK1600" s="26"/>
      <c r="CL1600" s="26"/>
      <c r="CM1600" s="24"/>
      <c r="CN1600" s="26">
        <v>4965</v>
      </c>
      <c r="CO1600" s="26">
        <v>0</v>
      </c>
      <c r="CP1600" s="26">
        <f t="shared" si="154"/>
        <v>4965</v>
      </c>
      <c r="CQ1600" s="24"/>
      <c r="CR1600" s="26"/>
      <c r="CS1600" s="26"/>
      <c r="CT1600" s="26"/>
      <c r="CU1600" s="24"/>
      <c r="CV1600" s="26"/>
      <c r="CW1600" s="26"/>
      <c r="CX1600" s="26"/>
      <c r="CY1600" s="46"/>
      <c r="CZ1600" s="28"/>
      <c r="DA1600" s="28"/>
      <c r="DB1600" s="35"/>
      <c r="DE1600" s="31">
        <f t="shared" si="153"/>
        <v>6600</v>
      </c>
    </row>
    <row r="1601" spans="1:109" ht="22.5" x14ac:dyDescent="0.25">
      <c r="A1601" s="36">
        <v>2272</v>
      </c>
      <c r="B1601" s="38" t="s">
        <v>1801</v>
      </c>
      <c r="C1601" s="33" t="s">
        <v>385</v>
      </c>
      <c r="D1601" s="40">
        <v>571</v>
      </c>
      <c r="E1601" s="22">
        <v>571</v>
      </c>
      <c r="F1601" s="22" t="s">
        <v>1473</v>
      </c>
      <c r="G1601" s="22" t="s">
        <v>1474</v>
      </c>
      <c r="H1601" s="22"/>
      <c r="I1601" s="22"/>
      <c r="J1601" s="22"/>
      <c r="K1601" s="22"/>
      <c r="L1601" s="23"/>
      <c r="M1601" s="23"/>
      <c r="N1601" s="22"/>
      <c r="O1601" s="22"/>
      <c r="P1601" s="22"/>
      <c r="Q1601" s="22"/>
      <c r="R1601" s="24"/>
      <c r="S1601" s="24"/>
      <c r="T1601" s="24"/>
      <c r="U1601" s="24"/>
      <c r="V1601" s="24"/>
      <c r="W1601" s="24"/>
      <c r="X1601" s="26"/>
      <c r="Y1601" s="26"/>
      <c r="Z1601" s="26"/>
      <c r="AA1601" s="24"/>
      <c r="AB1601" s="24"/>
      <c r="AC1601" s="24"/>
      <c r="AD1601" s="24"/>
      <c r="AE1601" s="24"/>
      <c r="AF1601" s="24"/>
      <c r="AG1601" s="24"/>
      <c r="AH1601" s="24"/>
      <c r="AI1601" s="24"/>
      <c r="AJ1601" s="24"/>
      <c r="AK1601" s="24"/>
      <c r="AL1601" s="24"/>
      <c r="AM1601" s="24"/>
      <c r="AN1601" s="26">
        <v>4632</v>
      </c>
      <c r="AO1601" s="26">
        <v>0</v>
      </c>
      <c r="AP1601" s="26">
        <f t="shared" si="156"/>
        <v>4632</v>
      </c>
      <c r="AQ1601" s="24"/>
      <c r="AR1601" s="26">
        <v>5876</v>
      </c>
      <c r="AS1601" s="26">
        <v>0</v>
      </c>
      <c r="AT1601" s="26">
        <f>+AR1601+AS1601</f>
        <v>5876</v>
      </c>
      <c r="AU1601" s="24"/>
      <c r="AV1601" s="24"/>
      <c r="AW1601" s="24"/>
      <c r="AX1601" s="24"/>
      <c r="AY1601" s="24"/>
      <c r="AZ1601" s="26"/>
      <c r="BA1601" s="26"/>
      <c r="BB1601" s="26"/>
      <c r="BC1601" s="24"/>
      <c r="BD1601" s="26"/>
      <c r="BE1601" s="26"/>
      <c r="BF1601" s="26"/>
      <c r="BG1601" s="24"/>
      <c r="BH1601" s="26">
        <v>6600</v>
      </c>
      <c r="BI1601" s="26">
        <v>0</v>
      </c>
      <c r="BJ1601" s="26">
        <f t="shared" si="157"/>
        <v>6600</v>
      </c>
      <c r="BK1601" s="24"/>
      <c r="BL1601" s="26"/>
      <c r="BM1601" s="26"/>
      <c r="BN1601" s="26"/>
      <c r="BO1601" s="24"/>
      <c r="BP1601" s="26"/>
      <c r="BQ1601" s="26"/>
      <c r="BR1601" s="26"/>
      <c r="BS1601" s="24"/>
      <c r="BT1601" s="24"/>
      <c r="BU1601" s="24"/>
      <c r="BV1601" s="24"/>
      <c r="BW1601" s="24"/>
      <c r="BX1601" s="26">
        <f>VLOOKUP(A1601,'[5]instrumentacion (486)'!$A$1:$U$494,19,0)</f>
        <v>38000</v>
      </c>
      <c r="BY1601" s="26">
        <f>VLOOKUP(A1601,'[5]instrumentacion (486)'!$A$1:$U$494,20,0)</f>
        <v>0</v>
      </c>
      <c r="BZ1601" s="26">
        <f t="shared" si="158"/>
        <v>38000</v>
      </c>
      <c r="CA1601" s="24"/>
      <c r="CB1601" s="26"/>
      <c r="CC1601" s="26"/>
      <c r="CD1601" s="26"/>
      <c r="CE1601" s="24"/>
      <c r="CF1601" s="26"/>
      <c r="CG1601" s="26"/>
      <c r="CH1601" s="26"/>
      <c r="CI1601" s="24"/>
      <c r="CJ1601" s="26"/>
      <c r="CK1601" s="26"/>
      <c r="CL1601" s="26"/>
      <c r="CM1601" s="24"/>
      <c r="CN1601" s="26">
        <v>4965</v>
      </c>
      <c r="CO1601" s="26">
        <v>0</v>
      </c>
      <c r="CP1601" s="26">
        <f t="shared" si="154"/>
        <v>4965</v>
      </c>
      <c r="CQ1601" s="24"/>
      <c r="CR1601" s="26"/>
      <c r="CS1601" s="26"/>
      <c r="CT1601" s="26"/>
      <c r="CU1601" s="24"/>
      <c r="CV1601" s="26"/>
      <c r="CW1601" s="26"/>
      <c r="CX1601" s="26"/>
      <c r="CY1601" s="46"/>
      <c r="CZ1601" s="28"/>
      <c r="DA1601" s="28"/>
      <c r="DB1601" s="35"/>
      <c r="DE1601" s="31">
        <f t="shared" si="153"/>
        <v>5876</v>
      </c>
    </row>
    <row r="1602" spans="1:109" ht="22.5" x14ac:dyDescent="0.25">
      <c r="A1602" s="18">
        <v>2273</v>
      </c>
      <c r="B1602" s="43" t="s">
        <v>1802</v>
      </c>
      <c r="C1602" s="21" t="s">
        <v>43</v>
      </c>
      <c r="D1602" s="40">
        <v>676</v>
      </c>
      <c r="E1602" s="22">
        <v>864</v>
      </c>
      <c r="F1602" s="22" t="s">
        <v>1473</v>
      </c>
      <c r="G1602" s="22" t="s">
        <v>1474</v>
      </c>
      <c r="H1602" s="22"/>
      <c r="I1602" s="22"/>
      <c r="J1602" s="22"/>
      <c r="K1602" s="22"/>
      <c r="L1602" s="23"/>
      <c r="M1602" s="23"/>
      <c r="N1602" s="22"/>
      <c r="O1602" s="22"/>
      <c r="P1602" s="22"/>
      <c r="Q1602" s="22"/>
      <c r="R1602" s="24"/>
      <c r="S1602" s="24"/>
      <c r="T1602" s="24"/>
      <c r="U1602" s="24"/>
      <c r="V1602" s="24"/>
      <c r="W1602" s="24"/>
      <c r="X1602" s="26"/>
      <c r="Y1602" s="26"/>
      <c r="Z1602" s="26"/>
      <c r="AA1602" s="24"/>
      <c r="AB1602" s="24"/>
      <c r="AC1602" s="24"/>
      <c r="AD1602" s="24"/>
      <c r="AE1602" s="24"/>
      <c r="AF1602" s="24"/>
      <c r="AG1602" s="24"/>
      <c r="AH1602" s="24"/>
      <c r="AI1602" s="24"/>
      <c r="AJ1602" s="24"/>
      <c r="AK1602" s="24"/>
      <c r="AL1602" s="24"/>
      <c r="AM1602" s="24"/>
      <c r="AN1602" s="26">
        <v>5672</v>
      </c>
      <c r="AO1602" s="26">
        <v>0</v>
      </c>
      <c r="AP1602" s="26">
        <f t="shared" si="156"/>
        <v>5672</v>
      </c>
      <c r="AQ1602" s="24"/>
      <c r="AR1602" s="26"/>
      <c r="AS1602" s="26"/>
      <c r="AT1602" s="26"/>
      <c r="AU1602" s="24"/>
      <c r="AV1602" s="24"/>
      <c r="AW1602" s="24"/>
      <c r="AX1602" s="24"/>
      <c r="AY1602" s="24"/>
      <c r="AZ1602" s="26"/>
      <c r="BA1602" s="26"/>
      <c r="BB1602" s="26"/>
      <c r="BC1602" s="24"/>
      <c r="BD1602" s="26"/>
      <c r="BE1602" s="26"/>
      <c r="BF1602" s="26"/>
      <c r="BG1602" s="24"/>
      <c r="BH1602" s="26">
        <v>6300</v>
      </c>
      <c r="BI1602" s="26">
        <v>0</v>
      </c>
      <c r="BJ1602" s="26">
        <f t="shared" si="157"/>
        <v>6300</v>
      </c>
      <c r="BK1602" s="24"/>
      <c r="BL1602" s="26"/>
      <c r="BM1602" s="26"/>
      <c r="BN1602" s="26"/>
      <c r="BO1602" s="24"/>
      <c r="BP1602" s="26"/>
      <c r="BQ1602" s="26"/>
      <c r="BR1602" s="26"/>
      <c r="BS1602" s="24"/>
      <c r="BT1602" s="24"/>
      <c r="BU1602" s="24"/>
      <c r="BV1602" s="24"/>
      <c r="BW1602" s="24"/>
      <c r="BX1602" s="26">
        <f>VLOOKUP(A1602,'[5]instrumentacion (486)'!$A$1:$U$494,19,0)</f>
        <v>38000</v>
      </c>
      <c r="BY1602" s="26">
        <f>VLOOKUP(A1602,'[5]instrumentacion (486)'!$A$1:$U$494,20,0)</f>
        <v>0</v>
      </c>
      <c r="BZ1602" s="26">
        <f t="shared" si="158"/>
        <v>38000</v>
      </c>
      <c r="CA1602" s="24"/>
      <c r="CB1602" s="26"/>
      <c r="CC1602" s="26"/>
      <c r="CD1602" s="26"/>
      <c r="CE1602" s="24"/>
      <c r="CF1602" s="26"/>
      <c r="CG1602" s="26"/>
      <c r="CH1602" s="26"/>
      <c r="CI1602" s="24"/>
      <c r="CJ1602" s="26"/>
      <c r="CK1602" s="26"/>
      <c r="CL1602" s="26"/>
      <c r="CM1602" s="24"/>
      <c r="CN1602" s="26">
        <v>4965</v>
      </c>
      <c r="CO1602" s="26">
        <v>0</v>
      </c>
      <c r="CP1602" s="26">
        <f t="shared" si="154"/>
        <v>4965</v>
      </c>
      <c r="CQ1602" s="24"/>
      <c r="CR1602" s="26"/>
      <c r="CS1602" s="26"/>
      <c r="CT1602" s="26"/>
      <c r="CU1602" s="24"/>
      <c r="CV1602" s="26"/>
      <c r="CW1602" s="26"/>
      <c r="CX1602" s="26"/>
      <c r="CY1602" s="46"/>
      <c r="CZ1602" s="28"/>
      <c r="DA1602" s="28"/>
      <c r="DB1602" s="35"/>
      <c r="DE1602" s="31">
        <f t="shared" si="153"/>
        <v>5986</v>
      </c>
    </row>
    <row r="1603" spans="1:109" ht="22.5" x14ac:dyDescent="0.25">
      <c r="A1603" s="18">
        <v>2274</v>
      </c>
      <c r="B1603" s="38" t="s">
        <v>1803</v>
      </c>
      <c r="C1603" s="33" t="s">
        <v>385</v>
      </c>
      <c r="D1603" s="40">
        <v>240</v>
      </c>
      <c r="E1603" s="22">
        <v>240</v>
      </c>
      <c r="F1603" s="22" t="s">
        <v>1473</v>
      </c>
      <c r="G1603" s="22" t="s">
        <v>1474</v>
      </c>
      <c r="H1603" s="22"/>
      <c r="I1603" s="22"/>
      <c r="J1603" s="22"/>
      <c r="K1603" s="22"/>
      <c r="L1603" s="23"/>
      <c r="M1603" s="23"/>
      <c r="N1603" s="22"/>
      <c r="O1603" s="22"/>
      <c r="P1603" s="22"/>
      <c r="Q1603" s="22"/>
      <c r="R1603" s="24"/>
      <c r="S1603" s="24"/>
      <c r="T1603" s="24"/>
      <c r="U1603" s="24"/>
      <c r="V1603" s="24"/>
      <c r="W1603" s="24"/>
      <c r="X1603" s="26"/>
      <c r="Y1603" s="26"/>
      <c r="Z1603" s="26"/>
      <c r="AA1603" s="24"/>
      <c r="AB1603" s="24"/>
      <c r="AC1603" s="24"/>
      <c r="AD1603" s="24"/>
      <c r="AE1603" s="24"/>
      <c r="AF1603" s="24"/>
      <c r="AG1603" s="24"/>
      <c r="AH1603" s="24"/>
      <c r="AI1603" s="24"/>
      <c r="AJ1603" s="24"/>
      <c r="AK1603" s="24"/>
      <c r="AL1603" s="24"/>
      <c r="AM1603" s="24"/>
      <c r="AN1603" s="26">
        <v>5672</v>
      </c>
      <c r="AO1603" s="26">
        <v>0</v>
      </c>
      <c r="AP1603" s="26">
        <f t="shared" si="156"/>
        <v>5672</v>
      </c>
      <c r="AQ1603" s="24"/>
      <c r="AR1603" s="26"/>
      <c r="AS1603" s="26"/>
      <c r="AT1603" s="26"/>
      <c r="AU1603" s="24"/>
      <c r="AV1603" s="24"/>
      <c r="AW1603" s="24"/>
      <c r="AX1603" s="24"/>
      <c r="AY1603" s="24"/>
      <c r="AZ1603" s="26"/>
      <c r="BA1603" s="26"/>
      <c r="BB1603" s="26"/>
      <c r="BC1603" s="24"/>
      <c r="BD1603" s="26"/>
      <c r="BE1603" s="26"/>
      <c r="BF1603" s="26"/>
      <c r="BG1603" s="24"/>
      <c r="BH1603" s="26">
        <v>6300</v>
      </c>
      <c r="BI1603" s="26">
        <v>0</v>
      </c>
      <c r="BJ1603" s="26">
        <f t="shared" si="157"/>
        <v>6300</v>
      </c>
      <c r="BK1603" s="24"/>
      <c r="BL1603" s="26"/>
      <c r="BM1603" s="26"/>
      <c r="BN1603" s="26"/>
      <c r="BO1603" s="24"/>
      <c r="BP1603" s="26"/>
      <c r="BQ1603" s="26"/>
      <c r="BR1603" s="26"/>
      <c r="BS1603" s="24"/>
      <c r="BT1603" s="24"/>
      <c r="BU1603" s="24"/>
      <c r="BV1603" s="24"/>
      <c r="BW1603" s="24"/>
      <c r="BX1603" s="26">
        <f>VLOOKUP(A1603,'[5]instrumentacion (486)'!$A$1:$U$494,19,0)</f>
        <v>38000</v>
      </c>
      <c r="BY1603" s="26">
        <f>VLOOKUP(A1603,'[5]instrumentacion (486)'!$A$1:$U$494,20,0)</f>
        <v>0</v>
      </c>
      <c r="BZ1603" s="26">
        <f t="shared" si="158"/>
        <v>38000</v>
      </c>
      <c r="CA1603" s="24"/>
      <c r="CB1603" s="26"/>
      <c r="CC1603" s="26"/>
      <c r="CD1603" s="26"/>
      <c r="CE1603" s="24"/>
      <c r="CF1603" s="26"/>
      <c r="CG1603" s="26"/>
      <c r="CH1603" s="26"/>
      <c r="CI1603" s="24"/>
      <c r="CJ1603" s="26"/>
      <c r="CK1603" s="26"/>
      <c r="CL1603" s="26"/>
      <c r="CM1603" s="24"/>
      <c r="CN1603" s="26">
        <v>4965</v>
      </c>
      <c r="CO1603" s="26">
        <v>0</v>
      </c>
      <c r="CP1603" s="26">
        <f t="shared" si="154"/>
        <v>4965</v>
      </c>
      <c r="CQ1603" s="24"/>
      <c r="CR1603" s="26"/>
      <c r="CS1603" s="26"/>
      <c r="CT1603" s="26"/>
      <c r="CU1603" s="24"/>
      <c r="CV1603" s="26"/>
      <c r="CW1603" s="26"/>
      <c r="CX1603" s="26"/>
      <c r="CY1603" s="46"/>
      <c r="CZ1603" s="28"/>
      <c r="DA1603" s="28"/>
      <c r="DB1603" s="35"/>
      <c r="DE1603" s="31">
        <f t="shared" si="153"/>
        <v>5986</v>
      </c>
    </row>
    <row r="1604" spans="1:109" ht="33.75" x14ac:dyDescent="0.25">
      <c r="A1604" s="36">
        <v>2275</v>
      </c>
      <c r="B1604" s="38" t="s">
        <v>1804</v>
      </c>
      <c r="C1604" s="33" t="s">
        <v>385</v>
      </c>
      <c r="D1604" s="40">
        <v>36</v>
      </c>
      <c r="E1604" s="22">
        <v>36</v>
      </c>
      <c r="F1604" s="22" t="s">
        <v>1473</v>
      </c>
      <c r="G1604" s="22" t="s">
        <v>1474</v>
      </c>
      <c r="H1604" s="22"/>
      <c r="I1604" s="22"/>
      <c r="J1604" s="22"/>
      <c r="K1604" s="22"/>
      <c r="L1604" s="23"/>
      <c r="M1604" s="23"/>
      <c r="N1604" s="22"/>
      <c r="O1604" s="22"/>
      <c r="P1604" s="22"/>
      <c r="Q1604" s="22"/>
      <c r="R1604" s="24"/>
      <c r="S1604" s="24"/>
      <c r="T1604" s="24"/>
      <c r="U1604" s="24"/>
      <c r="V1604" s="24"/>
      <c r="W1604" s="24"/>
      <c r="X1604" s="26"/>
      <c r="Y1604" s="26"/>
      <c r="Z1604" s="26"/>
      <c r="AA1604" s="24"/>
      <c r="AB1604" s="24"/>
      <c r="AC1604" s="24"/>
      <c r="AD1604" s="24"/>
      <c r="AE1604" s="24"/>
      <c r="AF1604" s="24"/>
      <c r="AG1604" s="24"/>
      <c r="AH1604" s="24"/>
      <c r="AI1604" s="24"/>
      <c r="AJ1604" s="24"/>
      <c r="AK1604" s="24"/>
      <c r="AL1604" s="24"/>
      <c r="AM1604" s="24"/>
      <c r="AN1604" s="26">
        <v>4524</v>
      </c>
      <c r="AO1604" s="26">
        <v>0</v>
      </c>
      <c r="AP1604" s="26">
        <f t="shared" si="156"/>
        <v>4524</v>
      </c>
      <c r="AQ1604" s="24"/>
      <c r="AR1604" s="26"/>
      <c r="AS1604" s="26"/>
      <c r="AT1604" s="26"/>
      <c r="AU1604" s="24"/>
      <c r="AV1604" s="24"/>
      <c r="AW1604" s="24"/>
      <c r="AX1604" s="24"/>
      <c r="AY1604" s="24"/>
      <c r="AZ1604" s="26"/>
      <c r="BA1604" s="26"/>
      <c r="BB1604" s="26"/>
      <c r="BC1604" s="24"/>
      <c r="BD1604" s="26"/>
      <c r="BE1604" s="26"/>
      <c r="BF1604" s="26"/>
      <c r="BG1604" s="24"/>
      <c r="BH1604" s="26">
        <v>6300</v>
      </c>
      <c r="BI1604" s="26">
        <v>0</v>
      </c>
      <c r="BJ1604" s="26">
        <f t="shared" si="157"/>
        <v>6300</v>
      </c>
      <c r="BK1604" s="24"/>
      <c r="BL1604" s="26"/>
      <c r="BM1604" s="26"/>
      <c r="BN1604" s="26"/>
      <c r="BO1604" s="24"/>
      <c r="BP1604" s="26"/>
      <c r="BQ1604" s="26"/>
      <c r="BR1604" s="26"/>
      <c r="BS1604" s="24"/>
      <c r="BT1604" s="24"/>
      <c r="BU1604" s="24"/>
      <c r="BV1604" s="24"/>
      <c r="BW1604" s="24"/>
      <c r="BX1604" s="26">
        <f>VLOOKUP(A1604,'[5]instrumentacion (486)'!$A$1:$U$494,19,0)</f>
        <v>38000</v>
      </c>
      <c r="BY1604" s="26">
        <f>VLOOKUP(A1604,'[5]instrumentacion (486)'!$A$1:$U$494,20,0)</f>
        <v>0</v>
      </c>
      <c r="BZ1604" s="26">
        <f t="shared" si="158"/>
        <v>38000</v>
      </c>
      <c r="CA1604" s="24"/>
      <c r="CB1604" s="26"/>
      <c r="CC1604" s="26"/>
      <c r="CD1604" s="26"/>
      <c r="CE1604" s="24"/>
      <c r="CF1604" s="26"/>
      <c r="CG1604" s="26"/>
      <c r="CH1604" s="26"/>
      <c r="CI1604" s="24"/>
      <c r="CJ1604" s="26"/>
      <c r="CK1604" s="26"/>
      <c r="CL1604" s="26"/>
      <c r="CM1604" s="24"/>
      <c r="CN1604" s="26">
        <v>4965</v>
      </c>
      <c r="CO1604" s="26">
        <v>0</v>
      </c>
      <c r="CP1604" s="26">
        <f t="shared" si="154"/>
        <v>4965</v>
      </c>
      <c r="CQ1604" s="24"/>
      <c r="CR1604" s="26"/>
      <c r="CS1604" s="26"/>
      <c r="CT1604" s="26"/>
      <c r="CU1604" s="24"/>
      <c r="CV1604" s="26"/>
      <c r="CW1604" s="26"/>
      <c r="CX1604" s="26"/>
      <c r="CY1604" s="46"/>
      <c r="CZ1604" s="28"/>
      <c r="DA1604" s="28"/>
      <c r="DB1604" s="35"/>
      <c r="DE1604" s="31">
        <f t="shared" ref="DE1604:DE1667" si="159">MEDIAN(V1604,Z1604,AD1604,AH1604,AL1604,AP1604,AT1604,AX1604,BB1604,BF1604,BJ1604,BN1604,BR1604,BV1604,BZ1604,CD1604,CH1604,CL1604,CP1604,CT1604,CX1604,DB1604)</f>
        <v>5632.5</v>
      </c>
    </row>
    <row r="1605" spans="1:109" ht="22.5" x14ac:dyDescent="0.25">
      <c r="A1605" s="18">
        <v>2276</v>
      </c>
      <c r="B1605" s="38" t="s">
        <v>1805</v>
      </c>
      <c r="C1605" s="33" t="s">
        <v>385</v>
      </c>
      <c r="D1605" s="40">
        <v>24</v>
      </c>
      <c r="E1605" s="22">
        <v>24</v>
      </c>
      <c r="F1605" s="22" t="s">
        <v>1473</v>
      </c>
      <c r="G1605" s="22" t="s">
        <v>1474</v>
      </c>
      <c r="H1605" s="22"/>
      <c r="I1605" s="22"/>
      <c r="J1605" s="22"/>
      <c r="K1605" s="22"/>
      <c r="L1605" s="23"/>
      <c r="M1605" s="23"/>
      <c r="N1605" s="22"/>
      <c r="O1605" s="22"/>
      <c r="P1605" s="22"/>
      <c r="Q1605" s="22"/>
      <c r="R1605" s="24"/>
      <c r="S1605" s="24"/>
      <c r="T1605" s="24"/>
      <c r="U1605" s="24"/>
      <c r="V1605" s="24"/>
      <c r="W1605" s="24"/>
      <c r="X1605" s="26"/>
      <c r="Y1605" s="26"/>
      <c r="Z1605" s="26"/>
      <c r="AA1605" s="24"/>
      <c r="AB1605" s="24"/>
      <c r="AC1605" s="24"/>
      <c r="AD1605" s="24"/>
      <c r="AE1605" s="24"/>
      <c r="AF1605" s="24"/>
      <c r="AG1605" s="24"/>
      <c r="AH1605" s="24"/>
      <c r="AI1605" s="24"/>
      <c r="AJ1605" s="24"/>
      <c r="AK1605" s="24"/>
      <c r="AL1605" s="24"/>
      <c r="AM1605" s="24"/>
      <c r="AN1605" s="26">
        <v>6962.666666666667</v>
      </c>
      <c r="AO1605" s="26">
        <v>0</v>
      </c>
      <c r="AP1605" s="26">
        <f t="shared" si="156"/>
        <v>6962.666666666667</v>
      </c>
      <c r="AQ1605" s="24"/>
      <c r="AR1605" s="26"/>
      <c r="AS1605" s="26"/>
      <c r="AT1605" s="26"/>
      <c r="AU1605" s="24"/>
      <c r="AV1605" s="24"/>
      <c r="AW1605" s="24"/>
      <c r="AX1605" s="24"/>
      <c r="AY1605" s="24"/>
      <c r="AZ1605" s="26"/>
      <c r="BA1605" s="26"/>
      <c r="BB1605" s="26"/>
      <c r="BC1605" s="24"/>
      <c r="BD1605" s="26"/>
      <c r="BE1605" s="26"/>
      <c r="BF1605" s="26"/>
      <c r="BG1605" s="24"/>
      <c r="BH1605" s="26">
        <v>13000</v>
      </c>
      <c r="BI1605" s="26">
        <v>0</v>
      </c>
      <c r="BJ1605" s="26">
        <f t="shared" si="157"/>
        <v>13000</v>
      </c>
      <c r="BK1605" s="24"/>
      <c r="BL1605" s="26"/>
      <c r="BM1605" s="26"/>
      <c r="BN1605" s="26"/>
      <c r="BO1605" s="24"/>
      <c r="BP1605" s="26"/>
      <c r="BQ1605" s="26"/>
      <c r="BR1605" s="26"/>
      <c r="BS1605" s="24"/>
      <c r="BT1605" s="24"/>
      <c r="BU1605" s="24"/>
      <c r="BV1605" s="24"/>
      <c r="BW1605" s="24"/>
      <c r="BX1605" s="26">
        <f>VLOOKUP(A1605,'[5]instrumentacion (486)'!$A$1:$U$494,19,0)</f>
        <v>38000</v>
      </c>
      <c r="BY1605" s="26">
        <f>VLOOKUP(A1605,'[5]instrumentacion (486)'!$A$1:$U$494,20,0)</f>
        <v>0</v>
      </c>
      <c r="BZ1605" s="26">
        <f t="shared" si="158"/>
        <v>38000</v>
      </c>
      <c r="CA1605" s="24"/>
      <c r="CB1605" s="26"/>
      <c r="CC1605" s="26"/>
      <c r="CD1605" s="26"/>
      <c r="CE1605" s="24"/>
      <c r="CF1605" s="26"/>
      <c r="CG1605" s="26"/>
      <c r="CH1605" s="26"/>
      <c r="CI1605" s="24"/>
      <c r="CJ1605" s="26"/>
      <c r="CK1605" s="26"/>
      <c r="CL1605" s="26"/>
      <c r="CM1605" s="24"/>
      <c r="CN1605" s="26">
        <v>19508</v>
      </c>
      <c r="CO1605" s="26">
        <v>0</v>
      </c>
      <c r="CP1605" s="26">
        <f t="shared" si="154"/>
        <v>19508</v>
      </c>
      <c r="CQ1605" s="24"/>
      <c r="CR1605" s="26"/>
      <c r="CS1605" s="26"/>
      <c r="CT1605" s="26"/>
      <c r="CU1605" s="24"/>
      <c r="CV1605" s="26"/>
      <c r="CW1605" s="26"/>
      <c r="CX1605" s="26"/>
      <c r="CY1605" s="46"/>
      <c r="CZ1605" s="28"/>
      <c r="DA1605" s="28"/>
      <c r="DB1605" s="35"/>
      <c r="DE1605" s="31">
        <f t="shared" si="159"/>
        <v>16254</v>
      </c>
    </row>
    <row r="1606" spans="1:109" ht="22.5" x14ac:dyDescent="0.25">
      <c r="A1606" s="18">
        <v>2277</v>
      </c>
      <c r="B1606" s="38" t="s">
        <v>1806</v>
      </c>
      <c r="C1606" s="33" t="s">
        <v>385</v>
      </c>
      <c r="D1606" s="40">
        <v>36</v>
      </c>
      <c r="E1606" s="22">
        <v>36</v>
      </c>
      <c r="F1606" s="22" t="s">
        <v>1473</v>
      </c>
      <c r="G1606" s="22" t="s">
        <v>1474</v>
      </c>
      <c r="H1606" s="22"/>
      <c r="I1606" s="22"/>
      <c r="J1606" s="22"/>
      <c r="K1606" s="22"/>
      <c r="L1606" s="23"/>
      <c r="M1606" s="23"/>
      <c r="N1606" s="22"/>
      <c r="O1606" s="22"/>
      <c r="P1606" s="22"/>
      <c r="Q1606" s="22"/>
      <c r="R1606" s="24"/>
      <c r="S1606" s="24"/>
      <c r="T1606" s="24"/>
      <c r="U1606" s="24"/>
      <c r="V1606" s="24"/>
      <c r="W1606" s="24"/>
      <c r="X1606" s="26"/>
      <c r="Y1606" s="26"/>
      <c r="Z1606" s="26"/>
      <c r="AA1606" s="24"/>
      <c r="AB1606" s="24"/>
      <c r="AC1606" s="24"/>
      <c r="AD1606" s="24"/>
      <c r="AE1606" s="24"/>
      <c r="AF1606" s="24"/>
      <c r="AG1606" s="24"/>
      <c r="AH1606" s="24"/>
      <c r="AI1606" s="24"/>
      <c r="AJ1606" s="24"/>
      <c r="AK1606" s="24"/>
      <c r="AL1606" s="24"/>
      <c r="AM1606" s="24"/>
      <c r="AN1606" s="26">
        <v>4973.333333333333</v>
      </c>
      <c r="AO1606" s="26">
        <v>0</v>
      </c>
      <c r="AP1606" s="26">
        <f t="shared" si="156"/>
        <v>4973.333333333333</v>
      </c>
      <c r="AQ1606" s="24"/>
      <c r="AR1606" s="26">
        <v>6326</v>
      </c>
      <c r="AS1606" s="26">
        <v>0</v>
      </c>
      <c r="AT1606" s="26">
        <f>+AR1606+AS1606</f>
        <v>6326</v>
      </c>
      <c r="AU1606" s="24"/>
      <c r="AV1606" s="24"/>
      <c r="AW1606" s="24"/>
      <c r="AX1606" s="24"/>
      <c r="AY1606" s="24"/>
      <c r="AZ1606" s="26"/>
      <c r="BA1606" s="26"/>
      <c r="BB1606" s="26"/>
      <c r="BC1606" s="24"/>
      <c r="BD1606" s="26"/>
      <c r="BE1606" s="26"/>
      <c r="BF1606" s="26"/>
      <c r="BG1606" s="24"/>
      <c r="BH1606" s="26">
        <v>6300</v>
      </c>
      <c r="BI1606" s="26">
        <v>0</v>
      </c>
      <c r="BJ1606" s="26">
        <f t="shared" si="157"/>
        <v>6300</v>
      </c>
      <c r="BK1606" s="24"/>
      <c r="BL1606" s="26"/>
      <c r="BM1606" s="26"/>
      <c r="BN1606" s="26"/>
      <c r="BO1606" s="24"/>
      <c r="BP1606" s="26"/>
      <c r="BQ1606" s="26"/>
      <c r="BR1606" s="26"/>
      <c r="BS1606" s="24"/>
      <c r="BT1606" s="24"/>
      <c r="BU1606" s="24"/>
      <c r="BV1606" s="24"/>
      <c r="BW1606" s="24"/>
      <c r="BX1606" s="26">
        <f>VLOOKUP(A1606,'[5]instrumentacion (486)'!$A$1:$U$494,19,0)</f>
        <v>38000</v>
      </c>
      <c r="BY1606" s="26">
        <f>VLOOKUP(A1606,'[5]instrumentacion (486)'!$A$1:$U$494,20,0)</f>
        <v>0</v>
      </c>
      <c r="BZ1606" s="26">
        <f t="shared" si="158"/>
        <v>38000</v>
      </c>
      <c r="CA1606" s="24"/>
      <c r="CB1606" s="26"/>
      <c r="CC1606" s="26"/>
      <c r="CD1606" s="26"/>
      <c r="CE1606" s="24"/>
      <c r="CF1606" s="26"/>
      <c r="CG1606" s="26"/>
      <c r="CH1606" s="26"/>
      <c r="CI1606" s="24"/>
      <c r="CJ1606" s="26"/>
      <c r="CK1606" s="26"/>
      <c r="CL1606" s="26"/>
      <c r="CM1606" s="24"/>
      <c r="CN1606" s="26">
        <v>4965</v>
      </c>
      <c r="CO1606" s="26">
        <v>0</v>
      </c>
      <c r="CP1606" s="26">
        <f t="shared" ref="CP1606:CP1669" si="160">+CN1606+CO1606</f>
        <v>4965</v>
      </c>
      <c r="CQ1606" s="24"/>
      <c r="CR1606" s="26"/>
      <c r="CS1606" s="26"/>
      <c r="CT1606" s="26"/>
      <c r="CU1606" s="24"/>
      <c r="CV1606" s="26"/>
      <c r="CW1606" s="26"/>
      <c r="CX1606" s="26"/>
      <c r="CY1606" s="46"/>
      <c r="CZ1606" s="28"/>
      <c r="DA1606" s="28"/>
      <c r="DB1606" s="35"/>
      <c r="DE1606" s="31">
        <f t="shared" si="159"/>
        <v>6300</v>
      </c>
    </row>
    <row r="1607" spans="1:109" ht="22.5" x14ac:dyDescent="0.25">
      <c r="A1607" s="36">
        <v>2278</v>
      </c>
      <c r="B1607" s="39" t="s">
        <v>1807</v>
      </c>
      <c r="C1607" s="21" t="s">
        <v>43</v>
      </c>
      <c r="D1607" s="40">
        <v>1188</v>
      </c>
      <c r="E1607" s="22">
        <v>1188</v>
      </c>
      <c r="F1607" s="22" t="s">
        <v>1473</v>
      </c>
      <c r="G1607" s="22" t="s">
        <v>1474</v>
      </c>
      <c r="H1607" s="22"/>
      <c r="I1607" s="22"/>
      <c r="J1607" s="22"/>
      <c r="K1607" s="22"/>
      <c r="L1607" s="23"/>
      <c r="M1607" s="23"/>
      <c r="N1607" s="22"/>
      <c r="O1607" s="22"/>
      <c r="P1607" s="22"/>
      <c r="Q1607" s="22"/>
      <c r="R1607" s="24"/>
      <c r="S1607" s="24"/>
      <c r="T1607" s="24"/>
      <c r="U1607" s="24"/>
      <c r="V1607" s="24"/>
      <c r="W1607" s="24"/>
      <c r="X1607" s="26"/>
      <c r="Y1607" s="26"/>
      <c r="Z1607" s="26"/>
      <c r="AA1607" s="24"/>
      <c r="AB1607" s="24"/>
      <c r="AC1607" s="24"/>
      <c r="AD1607" s="24"/>
      <c r="AE1607" s="24"/>
      <c r="AF1607" s="24"/>
      <c r="AG1607" s="24"/>
      <c r="AH1607" s="24"/>
      <c r="AI1607" s="24"/>
      <c r="AJ1607" s="24"/>
      <c r="AK1607" s="24"/>
      <c r="AL1607" s="24"/>
      <c r="AM1607" s="24"/>
      <c r="AN1607" s="26">
        <v>4973.333333333333</v>
      </c>
      <c r="AO1607" s="26">
        <v>0</v>
      </c>
      <c r="AP1607" s="26">
        <f t="shared" si="156"/>
        <v>4973.333333333333</v>
      </c>
      <c r="AQ1607" s="24"/>
      <c r="AR1607" s="26"/>
      <c r="AS1607" s="26"/>
      <c r="AT1607" s="26"/>
      <c r="AU1607" s="24"/>
      <c r="AV1607" s="24"/>
      <c r="AW1607" s="24"/>
      <c r="AX1607" s="24"/>
      <c r="AY1607" s="24"/>
      <c r="AZ1607" s="26"/>
      <c r="BA1607" s="26"/>
      <c r="BB1607" s="26"/>
      <c r="BC1607" s="24"/>
      <c r="BD1607" s="26"/>
      <c r="BE1607" s="26"/>
      <c r="BF1607" s="26"/>
      <c r="BG1607" s="24"/>
      <c r="BH1607" s="26">
        <v>6300</v>
      </c>
      <c r="BI1607" s="26">
        <v>0</v>
      </c>
      <c r="BJ1607" s="26">
        <f t="shared" si="157"/>
        <v>6300</v>
      </c>
      <c r="BK1607" s="24"/>
      <c r="BL1607" s="26"/>
      <c r="BM1607" s="26"/>
      <c r="BN1607" s="26"/>
      <c r="BO1607" s="24"/>
      <c r="BP1607" s="26"/>
      <c r="BQ1607" s="26"/>
      <c r="BR1607" s="26"/>
      <c r="BS1607" s="24"/>
      <c r="BT1607" s="24"/>
      <c r="BU1607" s="24"/>
      <c r="BV1607" s="24"/>
      <c r="BW1607" s="24"/>
      <c r="BX1607" s="26">
        <f>VLOOKUP(A1607,'[5]instrumentacion (486)'!$A$1:$U$494,19,0)</f>
        <v>38000</v>
      </c>
      <c r="BY1607" s="26">
        <f>VLOOKUP(A1607,'[5]instrumentacion (486)'!$A$1:$U$494,20,0)</f>
        <v>0</v>
      </c>
      <c r="BZ1607" s="26">
        <f t="shared" si="158"/>
        <v>38000</v>
      </c>
      <c r="CA1607" s="24"/>
      <c r="CB1607" s="26"/>
      <c r="CC1607" s="26"/>
      <c r="CD1607" s="26"/>
      <c r="CE1607" s="24"/>
      <c r="CF1607" s="26"/>
      <c r="CG1607" s="26"/>
      <c r="CH1607" s="26"/>
      <c r="CI1607" s="24"/>
      <c r="CJ1607" s="26"/>
      <c r="CK1607" s="26"/>
      <c r="CL1607" s="26"/>
      <c r="CM1607" s="24"/>
      <c r="CN1607" s="26">
        <v>4965</v>
      </c>
      <c r="CO1607" s="26">
        <v>0</v>
      </c>
      <c r="CP1607" s="26">
        <f t="shared" si="160"/>
        <v>4965</v>
      </c>
      <c r="CQ1607" s="24"/>
      <c r="CR1607" s="26"/>
      <c r="CS1607" s="26"/>
      <c r="CT1607" s="26"/>
      <c r="CU1607" s="24"/>
      <c r="CV1607" s="26"/>
      <c r="CW1607" s="26"/>
      <c r="CX1607" s="26"/>
      <c r="CY1607" s="46"/>
      <c r="CZ1607" s="28"/>
      <c r="DA1607" s="28"/>
      <c r="DB1607" s="35"/>
      <c r="DE1607" s="31">
        <f t="shared" si="159"/>
        <v>5636.6666666666661</v>
      </c>
    </row>
    <row r="1608" spans="1:109" ht="22.5" x14ac:dyDescent="0.25">
      <c r="A1608" s="18">
        <v>2279</v>
      </c>
      <c r="B1608" s="39" t="s">
        <v>1808</v>
      </c>
      <c r="C1608" s="21" t="s">
        <v>43</v>
      </c>
      <c r="D1608" s="40">
        <v>1680</v>
      </c>
      <c r="E1608" s="22">
        <v>1680</v>
      </c>
      <c r="F1608" s="22" t="s">
        <v>1473</v>
      </c>
      <c r="G1608" s="22" t="s">
        <v>1474</v>
      </c>
      <c r="H1608" s="22"/>
      <c r="I1608" s="22"/>
      <c r="J1608" s="22"/>
      <c r="K1608" s="22"/>
      <c r="L1608" s="23"/>
      <c r="M1608" s="23"/>
      <c r="N1608" s="22"/>
      <c r="O1608" s="22"/>
      <c r="P1608" s="22"/>
      <c r="Q1608" s="22"/>
      <c r="R1608" s="24"/>
      <c r="S1608" s="24"/>
      <c r="T1608" s="24"/>
      <c r="U1608" s="24"/>
      <c r="V1608" s="24"/>
      <c r="W1608" s="24"/>
      <c r="X1608" s="26"/>
      <c r="Y1608" s="26"/>
      <c r="Z1608" s="26"/>
      <c r="AA1608" s="24"/>
      <c r="AB1608" s="24"/>
      <c r="AC1608" s="24"/>
      <c r="AD1608" s="24"/>
      <c r="AE1608" s="24"/>
      <c r="AF1608" s="24"/>
      <c r="AG1608" s="24"/>
      <c r="AH1608" s="24"/>
      <c r="AI1608" s="24"/>
      <c r="AJ1608" s="24"/>
      <c r="AK1608" s="24"/>
      <c r="AL1608" s="24"/>
      <c r="AM1608" s="24"/>
      <c r="AN1608" s="26">
        <v>5160</v>
      </c>
      <c r="AO1608" s="26">
        <v>0</v>
      </c>
      <c r="AP1608" s="26">
        <f t="shared" ref="AP1608:AP1665" si="161">+AN1608+AO1608</f>
        <v>5160</v>
      </c>
      <c r="AQ1608" s="24"/>
      <c r="AR1608" s="26"/>
      <c r="AS1608" s="26"/>
      <c r="AT1608" s="26"/>
      <c r="AU1608" s="24"/>
      <c r="AV1608" s="24"/>
      <c r="AW1608" s="24"/>
      <c r="AX1608" s="24"/>
      <c r="AY1608" s="24"/>
      <c r="AZ1608" s="26"/>
      <c r="BA1608" s="26"/>
      <c r="BB1608" s="26"/>
      <c r="BC1608" s="24"/>
      <c r="BD1608" s="26"/>
      <c r="BE1608" s="26"/>
      <c r="BF1608" s="26"/>
      <c r="BG1608" s="24"/>
      <c r="BH1608" s="26">
        <v>12700</v>
      </c>
      <c r="BI1608" s="26">
        <v>0</v>
      </c>
      <c r="BJ1608" s="26">
        <f t="shared" si="157"/>
        <v>12700</v>
      </c>
      <c r="BK1608" s="24"/>
      <c r="BL1608" s="26"/>
      <c r="BM1608" s="26"/>
      <c r="BN1608" s="26"/>
      <c r="BO1608" s="24"/>
      <c r="BP1608" s="26"/>
      <c r="BQ1608" s="26"/>
      <c r="BR1608" s="26"/>
      <c r="BS1608" s="24"/>
      <c r="BT1608" s="24"/>
      <c r="BU1608" s="24"/>
      <c r="BV1608" s="24"/>
      <c r="BW1608" s="24"/>
      <c r="BX1608" s="26">
        <f>VLOOKUP(A1608,'[5]instrumentacion (486)'!$A$1:$U$494,19,0)</f>
        <v>38000</v>
      </c>
      <c r="BY1608" s="26">
        <f>VLOOKUP(A1608,'[5]instrumentacion (486)'!$A$1:$U$494,20,0)</f>
        <v>0</v>
      </c>
      <c r="BZ1608" s="26">
        <f t="shared" si="158"/>
        <v>38000</v>
      </c>
      <c r="CA1608" s="24"/>
      <c r="CB1608" s="26"/>
      <c r="CC1608" s="26"/>
      <c r="CD1608" s="26"/>
      <c r="CE1608" s="24"/>
      <c r="CF1608" s="26"/>
      <c r="CG1608" s="26"/>
      <c r="CH1608" s="26"/>
      <c r="CI1608" s="24"/>
      <c r="CJ1608" s="26"/>
      <c r="CK1608" s="26"/>
      <c r="CL1608" s="26"/>
      <c r="CM1608" s="24"/>
      <c r="CN1608" s="26">
        <v>17734</v>
      </c>
      <c r="CO1608" s="26">
        <v>0</v>
      </c>
      <c r="CP1608" s="26">
        <f t="shared" si="160"/>
        <v>17734</v>
      </c>
      <c r="CQ1608" s="24"/>
      <c r="CR1608" s="26"/>
      <c r="CS1608" s="26"/>
      <c r="CT1608" s="26"/>
      <c r="CU1608" s="24"/>
      <c r="CV1608" s="26"/>
      <c r="CW1608" s="26"/>
      <c r="CX1608" s="26"/>
      <c r="CY1608" s="46"/>
      <c r="CZ1608" s="28"/>
      <c r="DA1608" s="28"/>
      <c r="DB1608" s="35"/>
      <c r="DE1608" s="31">
        <f t="shared" si="159"/>
        <v>15217</v>
      </c>
    </row>
    <row r="1609" spans="1:109" ht="22.5" x14ac:dyDescent="0.25">
      <c r="A1609" s="18">
        <v>2280</v>
      </c>
      <c r="B1609" s="38" t="s">
        <v>1809</v>
      </c>
      <c r="C1609" s="33" t="s">
        <v>385</v>
      </c>
      <c r="D1609" s="40">
        <v>727</v>
      </c>
      <c r="E1609" s="22">
        <v>1368</v>
      </c>
      <c r="F1609" s="22" t="s">
        <v>1473</v>
      </c>
      <c r="G1609" s="22" t="s">
        <v>1474</v>
      </c>
      <c r="H1609" s="22"/>
      <c r="I1609" s="22"/>
      <c r="J1609" s="22"/>
      <c r="K1609" s="22"/>
      <c r="L1609" s="23"/>
      <c r="M1609" s="23"/>
      <c r="N1609" s="22"/>
      <c r="O1609" s="22"/>
      <c r="P1609" s="22"/>
      <c r="Q1609" s="22"/>
      <c r="R1609" s="24"/>
      <c r="S1609" s="24"/>
      <c r="T1609" s="24"/>
      <c r="U1609" s="24"/>
      <c r="V1609" s="24"/>
      <c r="W1609" s="24"/>
      <c r="X1609" s="26"/>
      <c r="Y1609" s="26"/>
      <c r="Z1609" s="26"/>
      <c r="AA1609" s="24"/>
      <c r="AB1609" s="24"/>
      <c r="AC1609" s="24"/>
      <c r="AD1609" s="24"/>
      <c r="AE1609" s="24"/>
      <c r="AF1609" s="24"/>
      <c r="AG1609" s="24"/>
      <c r="AH1609" s="24"/>
      <c r="AI1609" s="24"/>
      <c r="AJ1609" s="24"/>
      <c r="AK1609" s="24"/>
      <c r="AL1609" s="24"/>
      <c r="AM1609" s="24"/>
      <c r="AN1609" s="26">
        <v>4693.333333333333</v>
      </c>
      <c r="AO1609" s="26">
        <v>0</v>
      </c>
      <c r="AP1609" s="26">
        <f t="shared" si="161"/>
        <v>4693.333333333333</v>
      </c>
      <c r="AQ1609" s="24"/>
      <c r="AR1609" s="26">
        <v>5929</v>
      </c>
      <c r="AS1609" s="26">
        <v>0</v>
      </c>
      <c r="AT1609" s="26">
        <f>+AR1609+AS1609</f>
        <v>5929</v>
      </c>
      <c r="AU1609" s="24"/>
      <c r="AV1609" s="24"/>
      <c r="AW1609" s="24"/>
      <c r="AX1609" s="24"/>
      <c r="AY1609" s="24"/>
      <c r="AZ1609" s="26"/>
      <c r="BA1609" s="26"/>
      <c r="BB1609" s="26"/>
      <c r="BC1609" s="24"/>
      <c r="BD1609" s="26"/>
      <c r="BE1609" s="26"/>
      <c r="BF1609" s="26"/>
      <c r="BG1609" s="24"/>
      <c r="BH1609" s="26">
        <v>6600</v>
      </c>
      <c r="BI1609" s="26">
        <v>0</v>
      </c>
      <c r="BJ1609" s="26">
        <f t="shared" ref="BJ1609:BJ1672" si="162">+BH1609+BI1609</f>
        <v>6600</v>
      </c>
      <c r="BK1609" s="24"/>
      <c r="BL1609" s="26"/>
      <c r="BM1609" s="26"/>
      <c r="BN1609" s="26"/>
      <c r="BO1609" s="24"/>
      <c r="BP1609" s="26"/>
      <c r="BQ1609" s="26"/>
      <c r="BR1609" s="26"/>
      <c r="BS1609" s="24"/>
      <c r="BT1609" s="24"/>
      <c r="BU1609" s="24"/>
      <c r="BV1609" s="24"/>
      <c r="BW1609" s="24"/>
      <c r="BX1609" s="26">
        <f>VLOOKUP(A1609,'[5]instrumentacion (486)'!$A$1:$U$494,19,0)</f>
        <v>38000</v>
      </c>
      <c r="BY1609" s="26">
        <f>VLOOKUP(A1609,'[5]instrumentacion (486)'!$A$1:$U$494,20,0)</f>
        <v>0</v>
      </c>
      <c r="BZ1609" s="26">
        <f t="shared" si="158"/>
        <v>38000</v>
      </c>
      <c r="CA1609" s="24"/>
      <c r="CB1609" s="26"/>
      <c r="CC1609" s="26"/>
      <c r="CD1609" s="26"/>
      <c r="CE1609" s="24"/>
      <c r="CF1609" s="26"/>
      <c r="CG1609" s="26"/>
      <c r="CH1609" s="26"/>
      <c r="CI1609" s="24"/>
      <c r="CJ1609" s="26"/>
      <c r="CK1609" s="26"/>
      <c r="CL1609" s="26"/>
      <c r="CM1609" s="24"/>
      <c r="CN1609" s="26">
        <v>4965</v>
      </c>
      <c r="CO1609" s="26">
        <v>0</v>
      </c>
      <c r="CP1609" s="26">
        <f t="shared" si="160"/>
        <v>4965</v>
      </c>
      <c r="CQ1609" s="24"/>
      <c r="CR1609" s="26"/>
      <c r="CS1609" s="26"/>
      <c r="CT1609" s="26"/>
      <c r="CU1609" s="24"/>
      <c r="CV1609" s="26"/>
      <c r="CW1609" s="26"/>
      <c r="CX1609" s="26"/>
      <c r="CY1609" s="46"/>
      <c r="CZ1609" s="28"/>
      <c r="DA1609" s="28"/>
      <c r="DB1609" s="35"/>
      <c r="DE1609" s="31">
        <f t="shared" si="159"/>
        <v>5929</v>
      </c>
    </row>
    <row r="1610" spans="1:109" ht="22.5" x14ac:dyDescent="0.25">
      <c r="A1610" s="36">
        <v>2281</v>
      </c>
      <c r="B1610" s="38" t="s">
        <v>1810</v>
      </c>
      <c r="C1610" s="33" t="s">
        <v>385</v>
      </c>
      <c r="D1610" s="40">
        <v>81</v>
      </c>
      <c r="E1610" s="22">
        <v>36</v>
      </c>
      <c r="F1610" s="22" t="s">
        <v>1473</v>
      </c>
      <c r="G1610" s="22" t="s">
        <v>1474</v>
      </c>
      <c r="H1610" s="22"/>
      <c r="I1610" s="22"/>
      <c r="J1610" s="22"/>
      <c r="K1610" s="22"/>
      <c r="L1610" s="23"/>
      <c r="M1610" s="23"/>
      <c r="N1610" s="22"/>
      <c r="O1610" s="22"/>
      <c r="P1610" s="22"/>
      <c r="Q1610" s="22"/>
      <c r="R1610" s="24"/>
      <c r="S1610" s="24"/>
      <c r="T1610" s="24"/>
      <c r="U1610" s="24"/>
      <c r="V1610" s="24"/>
      <c r="W1610" s="24"/>
      <c r="X1610" s="26"/>
      <c r="Y1610" s="26"/>
      <c r="Z1610" s="26"/>
      <c r="AA1610" s="24"/>
      <c r="AB1610" s="24"/>
      <c r="AC1610" s="24"/>
      <c r="AD1610" s="24"/>
      <c r="AE1610" s="24"/>
      <c r="AF1610" s="24"/>
      <c r="AG1610" s="24"/>
      <c r="AH1610" s="24"/>
      <c r="AI1610" s="24"/>
      <c r="AJ1610" s="24"/>
      <c r="AK1610" s="24"/>
      <c r="AL1610" s="24"/>
      <c r="AM1610" s="24"/>
      <c r="AN1610" s="26">
        <v>7366.666666666667</v>
      </c>
      <c r="AO1610" s="26">
        <v>0</v>
      </c>
      <c r="AP1610" s="26">
        <f t="shared" si="161"/>
        <v>7366.666666666667</v>
      </c>
      <c r="AQ1610" s="24"/>
      <c r="AR1610" s="26"/>
      <c r="AS1610" s="26"/>
      <c r="AT1610" s="26"/>
      <c r="AU1610" s="24"/>
      <c r="AV1610" s="24"/>
      <c r="AW1610" s="24"/>
      <c r="AX1610" s="24"/>
      <c r="AY1610" s="24"/>
      <c r="AZ1610" s="26"/>
      <c r="BA1610" s="26"/>
      <c r="BB1610" s="26"/>
      <c r="BC1610" s="24"/>
      <c r="BD1610" s="26"/>
      <c r="BE1610" s="26"/>
      <c r="BF1610" s="26"/>
      <c r="BG1610" s="24"/>
      <c r="BH1610" s="26">
        <v>13000</v>
      </c>
      <c r="BI1610" s="26">
        <v>0</v>
      </c>
      <c r="BJ1610" s="26">
        <f t="shared" si="162"/>
        <v>13000</v>
      </c>
      <c r="BK1610" s="24"/>
      <c r="BL1610" s="26"/>
      <c r="BM1610" s="26"/>
      <c r="BN1610" s="26"/>
      <c r="BO1610" s="24"/>
      <c r="BP1610" s="26"/>
      <c r="BQ1610" s="26"/>
      <c r="BR1610" s="26"/>
      <c r="BS1610" s="24"/>
      <c r="BT1610" s="24"/>
      <c r="BU1610" s="24"/>
      <c r="BV1610" s="24"/>
      <c r="BW1610" s="24"/>
      <c r="BX1610" s="26">
        <f>VLOOKUP(A1610,'[5]instrumentacion (486)'!$A$1:$U$494,19,0)</f>
        <v>38000</v>
      </c>
      <c r="BY1610" s="26">
        <f>VLOOKUP(A1610,'[5]instrumentacion (486)'!$A$1:$U$494,20,0)</f>
        <v>0</v>
      </c>
      <c r="BZ1610" s="26">
        <f t="shared" si="158"/>
        <v>38000</v>
      </c>
      <c r="CA1610" s="24"/>
      <c r="CB1610" s="26"/>
      <c r="CC1610" s="26"/>
      <c r="CD1610" s="26"/>
      <c r="CE1610" s="24"/>
      <c r="CF1610" s="26"/>
      <c r="CG1610" s="26"/>
      <c r="CH1610" s="26"/>
      <c r="CI1610" s="24"/>
      <c r="CJ1610" s="26"/>
      <c r="CK1610" s="26"/>
      <c r="CL1610" s="26"/>
      <c r="CM1610" s="24"/>
      <c r="CN1610" s="26">
        <v>19508</v>
      </c>
      <c r="CO1610" s="26">
        <v>0</v>
      </c>
      <c r="CP1610" s="26">
        <f t="shared" si="160"/>
        <v>19508</v>
      </c>
      <c r="CQ1610" s="24"/>
      <c r="CR1610" s="26"/>
      <c r="CS1610" s="26"/>
      <c r="CT1610" s="26"/>
      <c r="CU1610" s="24"/>
      <c r="CV1610" s="26"/>
      <c r="CW1610" s="26"/>
      <c r="CX1610" s="26"/>
      <c r="CY1610" s="46"/>
      <c r="CZ1610" s="28"/>
      <c r="DA1610" s="28"/>
      <c r="DB1610" s="35"/>
      <c r="DE1610" s="31">
        <f t="shared" si="159"/>
        <v>16254</v>
      </c>
    </row>
    <row r="1611" spans="1:109" ht="22.5" x14ac:dyDescent="0.25">
      <c r="A1611" s="18">
        <v>2282</v>
      </c>
      <c r="B1611" s="38" t="s">
        <v>1811</v>
      </c>
      <c r="C1611" s="33" t="s">
        <v>385</v>
      </c>
      <c r="D1611" s="40">
        <v>12</v>
      </c>
      <c r="E1611" s="22">
        <v>1032</v>
      </c>
      <c r="F1611" s="22" t="s">
        <v>1473</v>
      </c>
      <c r="G1611" s="22" t="s">
        <v>1474</v>
      </c>
      <c r="H1611" s="22"/>
      <c r="I1611" s="22"/>
      <c r="J1611" s="22"/>
      <c r="K1611" s="22"/>
      <c r="L1611" s="23"/>
      <c r="M1611" s="23"/>
      <c r="N1611" s="22"/>
      <c r="O1611" s="22"/>
      <c r="P1611" s="22"/>
      <c r="Q1611" s="22"/>
      <c r="R1611" s="24"/>
      <c r="S1611" s="24"/>
      <c r="T1611" s="24"/>
      <c r="U1611" s="24"/>
      <c r="V1611" s="24"/>
      <c r="W1611" s="24"/>
      <c r="X1611" s="26"/>
      <c r="Y1611" s="26"/>
      <c r="Z1611" s="26"/>
      <c r="AA1611" s="24"/>
      <c r="AB1611" s="24"/>
      <c r="AC1611" s="24"/>
      <c r="AD1611" s="24"/>
      <c r="AE1611" s="24"/>
      <c r="AF1611" s="24"/>
      <c r="AG1611" s="24"/>
      <c r="AH1611" s="24"/>
      <c r="AI1611" s="24"/>
      <c r="AJ1611" s="24"/>
      <c r="AK1611" s="24"/>
      <c r="AL1611" s="24"/>
      <c r="AM1611" s="24"/>
      <c r="AN1611" s="26">
        <v>5424</v>
      </c>
      <c r="AO1611" s="26">
        <v>0</v>
      </c>
      <c r="AP1611" s="26">
        <f t="shared" si="161"/>
        <v>5424</v>
      </c>
      <c r="AQ1611" s="24"/>
      <c r="AR1611" s="26"/>
      <c r="AS1611" s="26"/>
      <c r="AT1611" s="26"/>
      <c r="AU1611" s="24"/>
      <c r="AV1611" s="24"/>
      <c r="AW1611" s="24"/>
      <c r="AX1611" s="24"/>
      <c r="AY1611" s="24"/>
      <c r="AZ1611" s="26"/>
      <c r="BA1611" s="26"/>
      <c r="BB1611" s="26"/>
      <c r="BC1611" s="24"/>
      <c r="BD1611" s="26"/>
      <c r="BE1611" s="26"/>
      <c r="BF1611" s="26"/>
      <c r="BG1611" s="24"/>
      <c r="BH1611" s="26">
        <v>6600</v>
      </c>
      <c r="BI1611" s="26">
        <v>0</v>
      </c>
      <c r="BJ1611" s="26">
        <f t="shared" si="162"/>
        <v>6600</v>
      </c>
      <c r="BK1611" s="24"/>
      <c r="BL1611" s="26"/>
      <c r="BM1611" s="26"/>
      <c r="BN1611" s="26"/>
      <c r="BO1611" s="24"/>
      <c r="BP1611" s="26"/>
      <c r="BQ1611" s="26"/>
      <c r="BR1611" s="26"/>
      <c r="BS1611" s="24"/>
      <c r="BT1611" s="24"/>
      <c r="BU1611" s="24"/>
      <c r="BV1611" s="24"/>
      <c r="BW1611" s="24"/>
      <c r="BX1611" s="26">
        <f>VLOOKUP(A1611,'[5]instrumentacion (486)'!$A$1:$U$494,19,0)</f>
        <v>38000</v>
      </c>
      <c r="BY1611" s="26">
        <f>VLOOKUP(A1611,'[5]instrumentacion (486)'!$A$1:$U$494,20,0)</f>
        <v>0</v>
      </c>
      <c r="BZ1611" s="26">
        <f t="shared" si="158"/>
        <v>38000</v>
      </c>
      <c r="CA1611" s="24"/>
      <c r="CB1611" s="26"/>
      <c r="CC1611" s="26"/>
      <c r="CD1611" s="26"/>
      <c r="CE1611" s="24"/>
      <c r="CF1611" s="26"/>
      <c r="CG1611" s="26"/>
      <c r="CH1611" s="26"/>
      <c r="CI1611" s="24"/>
      <c r="CJ1611" s="26"/>
      <c r="CK1611" s="26"/>
      <c r="CL1611" s="26"/>
      <c r="CM1611" s="24"/>
      <c r="CN1611" s="26">
        <v>4965</v>
      </c>
      <c r="CO1611" s="26">
        <v>0</v>
      </c>
      <c r="CP1611" s="26">
        <f t="shared" si="160"/>
        <v>4965</v>
      </c>
      <c r="CQ1611" s="24"/>
      <c r="CR1611" s="26"/>
      <c r="CS1611" s="26"/>
      <c r="CT1611" s="26"/>
      <c r="CU1611" s="24"/>
      <c r="CV1611" s="26"/>
      <c r="CW1611" s="26"/>
      <c r="CX1611" s="26"/>
      <c r="CY1611" s="46"/>
      <c r="CZ1611" s="28"/>
      <c r="DA1611" s="28"/>
      <c r="DB1611" s="35"/>
      <c r="DE1611" s="31">
        <f t="shared" si="159"/>
        <v>6012</v>
      </c>
    </row>
    <row r="1612" spans="1:109" ht="22.5" x14ac:dyDescent="0.25">
      <c r="A1612" s="18">
        <v>2283</v>
      </c>
      <c r="B1612" s="38" t="s">
        <v>1812</v>
      </c>
      <c r="C1612" s="33" t="s">
        <v>385</v>
      </c>
      <c r="D1612" s="40">
        <v>428</v>
      </c>
      <c r="E1612" s="22">
        <v>264</v>
      </c>
      <c r="F1612" s="22" t="s">
        <v>1473</v>
      </c>
      <c r="G1612" s="22" t="s">
        <v>1474</v>
      </c>
      <c r="H1612" s="22"/>
      <c r="I1612" s="22"/>
      <c r="J1612" s="22"/>
      <c r="K1612" s="22"/>
      <c r="L1612" s="23"/>
      <c r="M1612" s="23"/>
      <c r="N1612" s="22"/>
      <c r="O1612" s="22"/>
      <c r="P1612" s="22"/>
      <c r="Q1612" s="22"/>
      <c r="R1612" s="24"/>
      <c r="S1612" s="24"/>
      <c r="T1612" s="24"/>
      <c r="U1612" s="24"/>
      <c r="V1612" s="24"/>
      <c r="W1612" s="24"/>
      <c r="X1612" s="26"/>
      <c r="Y1612" s="26"/>
      <c r="Z1612" s="26"/>
      <c r="AA1612" s="24"/>
      <c r="AB1612" s="24"/>
      <c r="AC1612" s="24"/>
      <c r="AD1612" s="24"/>
      <c r="AE1612" s="24"/>
      <c r="AF1612" s="24"/>
      <c r="AG1612" s="24"/>
      <c r="AH1612" s="24"/>
      <c r="AI1612" s="24"/>
      <c r="AJ1612" s="24"/>
      <c r="AK1612" s="24"/>
      <c r="AL1612" s="24"/>
      <c r="AM1612" s="24"/>
      <c r="AN1612" s="26"/>
      <c r="AO1612" s="26"/>
      <c r="AP1612" s="26"/>
      <c r="AQ1612" s="24"/>
      <c r="AR1612" s="26"/>
      <c r="AS1612" s="26"/>
      <c r="AT1612" s="26"/>
      <c r="AU1612" s="24"/>
      <c r="AV1612" s="24"/>
      <c r="AW1612" s="24"/>
      <c r="AX1612" s="24"/>
      <c r="AY1612" s="24"/>
      <c r="AZ1612" s="26"/>
      <c r="BA1612" s="26"/>
      <c r="BB1612" s="26"/>
      <c r="BC1612" s="24"/>
      <c r="BD1612" s="26"/>
      <c r="BE1612" s="26"/>
      <c r="BF1612" s="26"/>
      <c r="BG1612" s="24"/>
      <c r="BH1612" s="26">
        <v>6600</v>
      </c>
      <c r="BI1612" s="26">
        <v>0</v>
      </c>
      <c r="BJ1612" s="26">
        <f t="shared" si="162"/>
        <v>6600</v>
      </c>
      <c r="BK1612" s="24"/>
      <c r="BL1612" s="26"/>
      <c r="BM1612" s="26"/>
      <c r="BN1612" s="26"/>
      <c r="BO1612" s="24"/>
      <c r="BP1612" s="26"/>
      <c r="BQ1612" s="26"/>
      <c r="BR1612" s="26"/>
      <c r="BS1612" s="24"/>
      <c r="BT1612" s="24"/>
      <c r="BU1612" s="24"/>
      <c r="BV1612" s="24"/>
      <c r="BW1612" s="24"/>
      <c r="BX1612" s="26">
        <f>VLOOKUP(A1612,'[5]instrumentacion (486)'!$A$1:$U$494,19,0)</f>
        <v>38000</v>
      </c>
      <c r="BY1612" s="26">
        <f>VLOOKUP(A1612,'[5]instrumentacion (486)'!$A$1:$U$494,20,0)</f>
        <v>0</v>
      </c>
      <c r="BZ1612" s="26">
        <f t="shared" si="158"/>
        <v>38000</v>
      </c>
      <c r="CA1612" s="24"/>
      <c r="CB1612" s="26"/>
      <c r="CC1612" s="26"/>
      <c r="CD1612" s="26"/>
      <c r="CE1612" s="24"/>
      <c r="CF1612" s="26"/>
      <c r="CG1612" s="26"/>
      <c r="CH1612" s="26"/>
      <c r="CI1612" s="24"/>
      <c r="CJ1612" s="26"/>
      <c r="CK1612" s="26"/>
      <c r="CL1612" s="26"/>
      <c r="CM1612" s="24"/>
      <c r="CN1612" s="26">
        <v>4965</v>
      </c>
      <c r="CO1612" s="26">
        <v>0</v>
      </c>
      <c r="CP1612" s="26">
        <f t="shared" si="160"/>
        <v>4965</v>
      </c>
      <c r="CQ1612" s="24"/>
      <c r="CR1612" s="26"/>
      <c r="CS1612" s="26"/>
      <c r="CT1612" s="26"/>
      <c r="CU1612" s="24"/>
      <c r="CV1612" s="26"/>
      <c r="CW1612" s="26"/>
      <c r="CX1612" s="26"/>
      <c r="CY1612" s="46"/>
      <c r="CZ1612" s="28"/>
      <c r="DA1612" s="28"/>
      <c r="DB1612" s="35"/>
      <c r="DE1612" s="31">
        <f t="shared" si="159"/>
        <v>6600</v>
      </c>
    </row>
    <row r="1613" spans="1:109" ht="22.5" x14ac:dyDescent="0.25">
      <c r="A1613" s="36">
        <v>2284</v>
      </c>
      <c r="B1613" s="38" t="s">
        <v>1813</v>
      </c>
      <c r="C1613" s="33" t="s">
        <v>385</v>
      </c>
      <c r="D1613" s="40">
        <v>428</v>
      </c>
      <c r="E1613" s="22">
        <v>288</v>
      </c>
      <c r="F1613" s="22" t="s">
        <v>1473</v>
      </c>
      <c r="G1613" s="22" t="s">
        <v>1474</v>
      </c>
      <c r="H1613" s="22"/>
      <c r="I1613" s="22"/>
      <c r="J1613" s="22"/>
      <c r="K1613" s="22"/>
      <c r="L1613" s="23"/>
      <c r="M1613" s="23"/>
      <c r="N1613" s="22"/>
      <c r="O1613" s="22"/>
      <c r="P1613" s="22"/>
      <c r="Q1613" s="22"/>
      <c r="R1613" s="24"/>
      <c r="S1613" s="24"/>
      <c r="T1613" s="24"/>
      <c r="U1613" s="24"/>
      <c r="V1613" s="24"/>
      <c r="W1613" s="24"/>
      <c r="X1613" s="26"/>
      <c r="Y1613" s="26"/>
      <c r="Z1613" s="26"/>
      <c r="AA1613" s="24"/>
      <c r="AB1613" s="24"/>
      <c r="AC1613" s="24"/>
      <c r="AD1613" s="24"/>
      <c r="AE1613" s="24"/>
      <c r="AF1613" s="24"/>
      <c r="AG1613" s="24"/>
      <c r="AH1613" s="24"/>
      <c r="AI1613" s="24"/>
      <c r="AJ1613" s="24"/>
      <c r="AK1613" s="24"/>
      <c r="AL1613" s="24"/>
      <c r="AM1613" s="24"/>
      <c r="AN1613" s="26">
        <v>5160</v>
      </c>
      <c r="AO1613" s="26">
        <v>0</v>
      </c>
      <c r="AP1613" s="26">
        <f t="shared" si="161"/>
        <v>5160</v>
      </c>
      <c r="AQ1613" s="24"/>
      <c r="AR1613" s="26">
        <v>6549</v>
      </c>
      <c r="AS1613" s="26">
        <v>0</v>
      </c>
      <c r="AT1613" s="26">
        <f>+AR1613+AS1613</f>
        <v>6549</v>
      </c>
      <c r="AU1613" s="24"/>
      <c r="AV1613" s="24"/>
      <c r="AW1613" s="24"/>
      <c r="AX1613" s="24"/>
      <c r="AY1613" s="24"/>
      <c r="AZ1613" s="26"/>
      <c r="BA1613" s="26"/>
      <c r="BB1613" s="26"/>
      <c r="BC1613" s="24"/>
      <c r="BD1613" s="26"/>
      <c r="BE1613" s="26"/>
      <c r="BF1613" s="26"/>
      <c r="BG1613" s="24"/>
      <c r="BH1613" s="26">
        <v>6600</v>
      </c>
      <c r="BI1613" s="26">
        <v>0</v>
      </c>
      <c r="BJ1613" s="26">
        <f t="shared" si="162"/>
        <v>6600</v>
      </c>
      <c r="BK1613" s="24"/>
      <c r="BL1613" s="26"/>
      <c r="BM1613" s="26"/>
      <c r="BN1613" s="26"/>
      <c r="BO1613" s="24"/>
      <c r="BP1613" s="26"/>
      <c r="BQ1613" s="26"/>
      <c r="BR1613" s="26"/>
      <c r="BS1613" s="24"/>
      <c r="BT1613" s="24"/>
      <c r="BU1613" s="24"/>
      <c r="BV1613" s="24"/>
      <c r="BW1613" s="24"/>
      <c r="BX1613" s="26">
        <f>VLOOKUP(A1613,'[5]instrumentacion (486)'!$A$1:$U$494,19,0)</f>
        <v>38000</v>
      </c>
      <c r="BY1613" s="26">
        <f>VLOOKUP(A1613,'[5]instrumentacion (486)'!$A$1:$U$494,20,0)</f>
        <v>0</v>
      </c>
      <c r="BZ1613" s="26">
        <f t="shared" si="158"/>
        <v>38000</v>
      </c>
      <c r="CA1613" s="24"/>
      <c r="CB1613" s="26"/>
      <c r="CC1613" s="26"/>
      <c r="CD1613" s="26"/>
      <c r="CE1613" s="24"/>
      <c r="CF1613" s="26"/>
      <c r="CG1613" s="26"/>
      <c r="CH1613" s="26"/>
      <c r="CI1613" s="24"/>
      <c r="CJ1613" s="26"/>
      <c r="CK1613" s="26"/>
      <c r="CL1613" s="26"/>
      <c r="CM1613" s="24"/>
      <c r="CN1613" s="26">
        <v>4965</v>
      </c>
      <c r="CO1613" s="26">
        <v>0</v>
      </c>
      <c r="CP1613" s="26">
        <f t="shared" si="160"/>
        <v>4965</v>
      </c>
      <c r="CQ1613" s="24"/>
      <c r="CR1613" s="26"/>
      <c r="CS1613" s="26"/>
      <c r="CT1613" s="26"/>
      <c r="CU1613" s="24"/>
      <c r="CV1613" s="26"/>
      <c r="CW1613" s="26"/>
      <c r="CX1613" s="26"/>
      <c r="CY1613" s="46"/>
      <c r="CZ1613" s="28"/>
      <c r="DA1613" s="28"/>
      <c r="DB1613" s="35"/>
      <c r="DE1613" s="31">
        <f t="shared" si="159"/>
        <v>6549</v>
      </c>
    </row>
    <row r="1614" spans="1:109" ht="22.5" x14ac:dyDescent="0.25">
      <c r="A1614" s="18">
        <v>2285</v>
      </c>
      <c r="B1614" s="38" t="s">
        <v>1814</v>
      </c>
      <c r="C1614" s="33" t="s">
        <v>43</v>
      </c>
      <c r="D1614" s="40">
        <v>24</v>
      </c>
      <c r="E1614" s="22">
        <v>120</v>
      </c>
      <c r="F1614" s="22" t="s">
        <v>1473</v>
      </c>
      <c r="G1614" s="22" t="s">
        <v>1474</v>
      </c>
      <c r="H1614" s="22"/>
      <c r="I1614" s="22"/>
      <c r="J1614" s="22"/>
      <c r="K1614" s="22"/>
      <c r="L1614" s="23"/>
      <c r="M1614" s="23"/>
      <c r="N1614" s="22"/>
      <c r="O1614" s="22"/>
      <c r="P1614" s="22"/>
      <c r="Q1614" s="22"/>
      <c r="R1614" s="24"/>
      <c r="S1614" s="24"/>
      <c r="T1614" s="24"/>
      <c r="U1614" s="24"/>
      <c r="V1614" s="24"/>
      <c r="W1614" s="24"/>
      <c r="X1614" s="26"/>
      <c r="Y1614" s="26"/>
      <c r="Z1614" s="26"/>
      <c r="AA1614" s="24"/>
      <c r="AB1614" s="24"/>
      <c r="AC1614" s="24"/>
      <c r="AD1614" s="24"/>
      <c r="AE1614" s="24"/>
      <c r="AF1614" s="24"/>
      <c r="AG1614" s="24"/>
      <c r="AH1614" s="24"/>
      <c r="AI1614" s="24"/>
      <c r="AJ1614" s="24"/>
      <c r="AK1614" s="24"/>
      <c r="AL1614" s="24"/>
      <c r="AM1614" s="24"/>
      <c r="AN1614" s="26">
        <v>6932</v>
      </c>
      <c r="AO1614" s="26">
        <v>0</v>
      </c>
      <c r="AP1614" s="26">
        <f t="shared" si="161"/>
        <v>6932</v>
      </c>
      <c r="AQ1614" s="24"/>
      <c r="AR1614" s="26"/>
      <c r="AS1614" s="26"/>
      <c r="AT1614" s="26"/>
      <c r="AU1614" s="24"/>
      <c r="AV1614" s="24"/>
      <c r="AW1614" s="24"/>
      <c r="AX1614" s="24"/>
      <c r="AY1614" s="24"/>
      <c r="AZ1614" s="26"/>
      <c r="BA1614" s="26"/>
      <c r="BB1614" s="26"/>
      <c r="BC1614" s="24"/>
      <c r="BD1614" s="26"/>
      <c r="BE1614" s="26"/>
      <c r="BF1614" s="26"/>
      <c r="BG1614" s="24"/>
      <c r="BH1614" s="26">
        <v>13100</v>
      </c>
      <c r="BI1614" s="26">
        <v>0</v>
      </c>
      <c r="BJ1614" s="26">
        <f t="shared" si="162"/>
        <v>13100</v>
      </c>
      <c r="BK1614" s="24"/>
      <c r="BL1614" s="26"/>
      <c r="BM1614" s="26"/>
      <c r="BN1614" s="26"/>
      <c r="BO1614" s="24"/>
      <c r="BP1614" s="26"/>
      <c r="BQ1614" s="26"/>
      <c r="BR1614" s="26"/>
      <c r="BS1614" s="24"/>
      <c r="BT1614" s="24"/>
      <c r="BU1614" s="24"/>
      <c r="BV1614" s="24"/>
      <c r="BW1614" s="24"/>
      <c r="BX1614" s="26">
        <f>VLOOKUP(A1614,'[5]instrumentacion (486)'!$A$1:$U$494,19,0)</f>
        <v>38000</v>
      </c>
      <c r="BY1614" s="26">
        <f>VLOOKUP(A1614,'[5]instrumentacion (486)'!$A$1:$U$494,20,0)</f>
        <v>0</v>
      </c>
      <c r="BZ1614" s="26">
        <f t="shared" si="158"/>
        <v>38000</v>
      </c>
      <c r="CA1614" s="24"/>
      <c r="CB1614" s="26"/>
      <c r="CC1614" s="26"/>
      <c r="CD1614" s="26"/>
      <c r="CE1614" s="24"/>
      <c r="CF1614" s="26"/>
      <c r="CG1614" s="26"/>
      <c r="CH1614" s="26"/>
      <c r="CI1614" s="24"/>
      <c r="CJ1614" s="26"/>
      <c r="CK1614" s="26"/>
      <c r="CL1614" s="26"/>
      <c r="CM1614" s="24"/>
      <c r="CN1614" s="26">
        <v>17734</v>
      </c>
      <c r="CO1614" s="26">
        <v>0</v>
      </c>
      <c r="CP1614" s="26">
        <f t="shared" si="160"/>
        <v>17734</v>
      </c>
      <c r="CQ1614" s="24"/>
      <c r="CR1614" s="26"/>
      <c r="CS1614" s="26"/>
      <c r="CT1614" s="26"/>
      <c r="CU1614" s="24"/>
      <c r="CV1614" s="26"/>
      <c r="CW1614" s="26"/>
      <c r="CX1614" s="26"/>
      <c r="CY1614" s="46"/>
      <c r="CZ1614" s="28"/>
      <c r="DA1614" s="28"/>
      <c r="DB1614" s="35"/>
      <c r="DE1614" s="31">
        <f t="shared" si="159"/>
        <v>15417</v>
      </c>
    </row>
    <row r="1615" spans="1:109" ht="22.5" x14ac:dyDescent="0.25">
      <c r="A1615" s="18">
        <v>2286</v>
      </c>
      <c r="B1615" s="38" t="s">
        <v>1815</v>
      </c>
      <c r="C1615" s="33" t="s">
        <v>385</v>
      </c>
      <c r="D1615" s="40">
        <v>12</v>
      </c>
      <c r="E1615" s="22">
        <v>72</v>
      </c>
      <c r="F1615" s="22" t="s">
        <v>1473</v>
      </c>
      <c r="G1615" s="22" t="s">
        <v>1474</v>
      </c>
      <c r="H1615" s="22"/>
      <c r="I1615" s="22"/>
      <c r="J1615" s="22"/>
      <c r="K1615" s="22"/>
      <c r="L1615" s="23"/>
      <c r="M1615" s="23"/>
      <c r="N1615" s="22"/>
      <c r="O1615" s="22"/>
      <c r="P1615" s="22"/>
      <c r="Q1615" s="22"/>
      <c r="R1615" s="24"/>
      <c r="S1615" s="24"/>
      <c r="T1615" s="24"/>
      <c r="U1615" s="24"/>
      <c r="V1615" s="24"/>
      <c r="W1615" s="24"/>
      <c r="X1615" s="26"/>
      <c r="Y1615" s="26"/>
      <c r="Z1615" s="26"/>
      <c r="AA1615" s="24"/>
      <c r="AB1615" s="24"/>
      <c r="AC1615" s="24"/>
      <c r="AD1615" s="24"/>
      <c r="AE1615" s="24"/>
      <c r="AF1615" s="24"/>
      <c r="AG1615" s="24"/>
      <c r="AH1615" s="24"/>
      <c r="AI1615" s="24"/>
      <c r="AJ1615" s="24"/>
      <c r="AK1615" s="24"/>
      <c r="AL1615" s="24"/>
      <c r="AM1615" s="24"/>
      <c r="AN1615" s="26">
        <v>7040</v>
      </c>
      <c r="AO1615" s="26">
        <v>0</v>
      </c>
      <c r="AP1615" s="26">
        <f t="shared" si="161"/>
        <v>7040</v>
      </c>
      <c r="AQ1615" s="24"/>
      <c r="AR1615" s="26"/>
      <c r="AS1615" s="26"/>
      <c r="AT1615" s="26"/>
      <c r="AU1615" s="24"/>
      <c r="AV1615" s="24"/>
      <c r="AW1615" s="24"/>
      <c r="AX1615" s="24"/>
      <c r="AY1615" s="24"/>
      <c r="AZ1615" s="26"/>
      <c r="BA1615" s="26"/>
      <c r="BB1615" s="26"/>
      <c r="BC1615" s="24"/>
      <c r="BD1615" s="26"/>
      <c r="BE1615" s="26"/>
      <c r="BF1615" s="26"/>
      <c r="BG1615" s="24"/>
      <c r="BH1615" s="26">
        <v>13100</v>
      </c>
      <c r="BI1615" s="26">
        <v>0</v>
      </c>
      <c r="BJ1615" s="26">
        <f t="shared" si="162"/>
        <v>13100</v>
      </c>
      <c r="BK1615" s="24"/>
      <c r="BL1615" s="26"/>
      <c r="BM1615" s="26"/>
      <c r="BN1615" s="26"/>
      <c r="BO1615" s="24"/>
      <c r="BP1615" s="26"/>
      <c r="BQ1615" s="26"/>
      <c r="BR1615" s="26"/>
      <c r="BS1615" s="24"/>
      <c r="BT1615" s="24"/>
      <c r="BU1615" s="24"/>
      <c r="BV1615" s="24"/>
      <c r="BW1615" s="24"/>
      <c r="BX1615" s="26">
        <f>VLOOKUP(A1615,'[5]instrumentacion (486)'!$A$1:$U$494,19,0)</f>
        <v>38000</v>
      </c>
      <c r="BY1615" s="26">
        <f>VLOOKUP(A1615,'[5]instrumentacion (486)'!$A$1:$U$494,20,0)</f>
        <v>0</v>
      </c>
      <c r="BZ1615" s="26">
        <f t="shared" si="158"/>
        <v>38000</v>
      </c>
      <c r="CA1615" s="24"/>
      <c r="CB1615" s="26"/>
      <c r="CC1615" s="26"/>
      <c r="CD1615" s="26"/>
      <c r="CE1615" s="24"/>
      <c r="CF1615" s="26"/>
      <c r="CG1615" s="26"/>
      <c r="CH1615" s="26"/>
      <c r="CI1615" s="24"/>
      <c r="CJ1615" s="26"/>
      <c r="CK1615" s="26"/>
      <c r="CL1615" s="26"/>
      <c r="CM1615" s="24"/>
      <c r="CN1615" s="26">
        <v>19508</v>
      </c>
      <c r="CO1615" s="26">
        <v>0</v>
      </c>
      <c r="CP1615" s="26">
        <f t="shared" si="160"/>
        <v>19508</v>
      </c>
      <c r="CQ1615" s="24"/>
      <c r="CR1615" s="26"/>
      <c r="CS1615" s="26"/>
      <c r="CT1615" s="26"/>
      <c r="CU1615" s="24"/>
      <c r="CV1615" s="26"/>
      <c r="CW1615" s="26"/>
      <c r="CX1615" s="26"/>
      <c r="CY1615" s="46"/>
      <c r="CZ1615" s="28"/>
      <c r="DA1615" s="28"/>
      <c r="DB1615" s="35"/>
      <c r="DE1615" s="31">
        <f t="shared" si="159"/>
        <v>16304</v>
      </c>
    </row>
    <row r="1616" spans="1:109" ht="22.5" x14ac:dyDescent="0.25">
      <c r="A1616" s="36">
        <v>2287</v>
      </c>
      <c r="B1616" s="38" t="s">
        <v>1816</v>
      </c>
      <c r="C1616" s="33" t="s">
        <v>385</v>
      </c>
      <c r="D1616" s="40">
        <v>12</v>
      </c>
      <c r="E1616" s="22">
        <v>12</v>
      </c>
      <c r="F1616" s="22" t="s">
        <v>1473</v>
      </c>
      <c r="G1616" s="22" t="s">
        <v>1474</v>
      </c>
      <c r="H1616" s="22"/>
      <c r="I1616" s="22"/>
      <c r="J1616" s="22"/>
      <c r="K1616" s="22"/>
      <c r="L1616" s="23"/>
      <c r="M1616" s="23"/>
      <c r="N1616" s="22"/>
      <c r="O1616" s="22"/>
      <c r="P1616" s="22"/>
      <c r="Q1616" s="22"/>
      <c r="R1616" s="24"/>
      <c r="S1616" s="24"/>
      <c r="T1616" s="24"/>
      <c r="U1616" s="24"/>
      <c r="V1616" s="24"/>
      <c r="W1616" s="24"/>
      <c r="X1616" s="26"/>
      <c r="Y1616" s="26"/>
      <c r="Z1616" s="26"/>
      <c r="AA1616" s="24"/>
      <c r="AB1616" s="24"/>
      <c r="AC1616" s="24"/>
      <c r="AD1616" s="24"/>
      <c r="AE1616" s="24"/>
      <c r="AF1616" s="24"/>
      <c r="AG1616" s="24"/>
      <c r="AH1616" s="24"/>
      <c r="AI1616" s="24"/>
      <c r="AJ1616" s="24"/>
      <c r="AK1616" s="24"/>
      <c r="AL1616" s="24"/>
      <c r="AM1616" s="24"/>
      <c r="AN1616" s="26">
        <v>6481.333333333333</v>
      </c>
      <c r="AO1616" s="26">
        <v>0</v>
      </c>
      <c r="AP1616" s="26">
        <f t="shared" si="161"/>
        <v>6481.333333333333</v>
      </c>
      <c r="AQ1616" s="24"/>
      <c r="AR1616" s="26"/>
      <c r="AS1616" s="26"/>
      <c r="AT1616" s="26"/>
      <c r="AU1616" s="24"/>
      <c r="AV1616" s="24"/>
      <c r="AW1616" s="24"/>
      <c r="AX1616" s="24"/>
      <c r="AY1616" s="24"/>
      <c r="AZ1616" s="26"/>
      <c r="BA1616" s="26"/>
      <c r="BB1616" s="26"/>
      <c r="BC1616" s="24"/>
      <c r="BD1616" s="26"/>
      <c r="BE1616" s="26"/>
      <c r="BF1616" s="26"/>
      <c r="BG1616" s="24"/>
      <c r="BH1616" s="26">
        <v>13000</v>
      </c>
      <c r="BI1616" s="26">
        <v>0</v>
      </c>
      <c r="BJ1616" s="26">
        <f t="shared" si="162"/>
        <v>13000</v>
      </c>
      <c r="BK1616" s="24"/>
      <c r="BL1616" s="26"/>
      <c r="BM1616" s="26"/>
      <c r="BN1616" s="26"/>
      <c r="BO1616" s="24"/>
      <c r="BP1616" s="26"/>
      <c r="BQ1616" s="26"/>
      <c r="BR1616" s="26"/>
      <c r="BS1616" s="24"/>
      <c r="BT1616" s="24"/>
      <c r="BU1616" s="24"/>
      <c r="BV1616" s="24"/>
      <c r="BW1616" s="24"/>
      <c r="BX1616" s="26">
        <f>VLOOKUP(A1616,'[5]instrumentacion (486)'!$A$1:$U$494,19,0)</f>
        <v>38000</v>
      </c>
      <c r="BY1616" s="26">
        <f>VLOOKUP(A1616,'[5]instrumentacion (486)'!$A$1:$U$494,20,0)</f>
        <v>0</v>
      </c>
      <c r="BZ1616" s="26">
        <f t="shared" si="158"/>
        <v>38000</v>
      </c>
      <c r="CA1616" s="24"/>
      <c r="CB1616" s="26"/>
      <c r="CC1616" s="26"/>
      <c r="CD1616" s="26"/>
      <c r="CE1616" s="24"/>
      <c r="CF1616" s="26"/>
      <c r="CG1616" s="26"/>
      <c r="CH1616" s="26"/>
      <c r="CI1616" s="24"/>
      <c r="CJ1616" s="26"/>
      <c r="CK1616" s="26"/>
      <c r="CL1616" s="26"/>
      <c r="CM1616" s="24"/>
      <c r="CN1616" s="26">
        <v>19508</v>
      </c>
      <c r="CO1616" s="26">
        <v>0</v>
      </c>
      <c r="CP1616" s="26">
        <f t="shared" si="160"/>
        <v>19508</v>
      </c>
      <c r="CQ1616" s="24"/>
      <c r="CR1616" s="26"/>
      <c r="CS1616" s="26"/>
      <c r="CT1616" s="26"/>
      <c r="CU1616" s="24"/>
      <c r="CV1616" s="26"/>
      <c r="CW1616" s="26"/>
      <c r="CX1616" s="26"/>
      <c r="CY1616" s="46"/>
      <c r="CZ1616" s="28"/>
      <c r="DA1616" s="28"/>
      <c r="DB1616" s="35"/>
      <c r="DE1616" s="31">
        <f t="shared" si="159"/>
        <v>16254</v>
      </c>
    </row>
    <row r="1617" spans="1:109" ht="22.5" x14ac:dyDescent="0.25">
      <c r="A1617" s="18">
        <v>2288</v>
      </c>
      <c r="B1617" s="38" t="s">
        <v>1817</v>
      </c>
      <c r="C1617" s="33" t="s">
        <v>385</v>
      </c>
      <c r="D1617" s="40">
        <v>120</v>
      </c>
      <c r="E1617" s="22">
        <v>120</v>
      </c>
      <c r="F1617" s="22" t="s">
        <v>1473</v>
      </c>
      <c r="G1617" s="22" t="s">
        <v>1474</v>
      </c>
      <c r="H1617" s="22"/>
      <c r="I1617" s="22"/>
      <c r="J1617" s="22"/>
      <c r="K1617" s="22"/>
      <c r="L1617" s="23"/>
      <c r="M1617" s="23"/>
      <c r="N1617" s="22"/>
      <c r="O1617" s="22"/>
      <c r="P1617" s="22"/>
      <c r="Q1617" s="22"/>
      <c r="R1617" s="24"/>
      <c r="S1617" s="24"/>
      <c r="T1617" s="24"/>
      <c r="U1617" s="24"/>
      <c r="V1617" s="24"/>
      <c r="W1617" s="24"/>
      <c r="X1617" s="26"/>
      <c r="Y1617" s="26"/>
      <c r="Z1617" s="26"/>
      <c r="AA1617" s="24"/>
      <c r="AB1617" s="24"/>
      <c r="AC1617" s="24"/>
      <c r="AD1617" s="24"/>
      <c r="AE1617" s="24"/>
      <c r="AF1617" s="24"/>
      <c r="AG1617" s="24"/>
      <c r="AH1617" s="24"/>
      <c r="AI1617" s="24"/>
      <c r="AJ1617" s="24"/>
      <c r="AK1617" s="24"/>
      <c r="AL1617" s="24"/>
      <c r="AM1617" s="24"/>
      <c r="AN1617" s="26"/>
      <c r="AO1617" s="26"/>
      <c r="AP1617" s="26"/>
      <c r="AQ1617" s="24"/>
      <c r="AR1617" s="26"/>
      <c r="AS1617" s="26"/>
      <c r="AT1617" s="26"/>
      <c r="AU1617" s="24"/>
      <c r="AV1617" s="24"/>
      <c r="AW1617" s="24"/>
      <c r="AX1617" s="24"/>
      <c r="AY1617" s="24"/>
      <c r="AZ1617" s="26"/>
      <c r="BA1617" s="26"/>
      <c r="BB1617" s="26"/>
      <c r="BC1617" s="24"/>
      <c r="BD1617" s="26"/>
      <c r="BE1617" s="26"/>
      <c r="BF1617" s="26"/>
      <c r="BG1617" s="24"/>
      <c r="BH1617" s="26">
        <v>6600</v>
      </c>
      <c r="BI1617" s="26">
        <v>0</v>
      </c>
      <c r="BJ1617" s="26">
        <f t="shared" si="162"/>
        <v>6600</v>
      </c>
      <c r="BK1617" s="24"/>
      <c r="BL1617" s="26"/>
      <c r="BM1617" s="26"/>
      <c r="BN1617" s="26"/>
      <c r="BO1617" s="24"/>
      <c r="BP1617" s="26"/>
      <c r="BQ1617" s="26"/>
      <c r="BR1617" s="26"/>
      <c r="BS1617" s="24"/>
      <c r="BT1617" s="24"/>
      <c r="BU1617" s="24"/>
      <c r="BV1617" s="24"/>
      <c r="BW1617" s="24"/>
      <c r="BX1617" s="26">
        <f>VLOOKUP(A1617,'[5]instrumentacion (486)'!$A$1:$U$494,19,0)</f>
        <v>38000</v>
      </c>
      <c r="BY1617" s="26">
        <f>VLOOKUP(A1617,'[5]instrumentacion (486)'!$A$1:$U$494,20,0)</f>
        <v>0</v>
      </c>
      <c r="BZ1617" s="26">
        <f t="shared" si="158"/>
        <v>38000</v>
      </c>
      <c r="CA1617" s="24"/>
      <c r="CB1617" s="26"/>
      <c r="CC1617" s="26"/>
      <c r="CD1617" s="26"/>
      <c r="CE1617" s="24"/>
      <c r="CF1617" s="26"/>
      <c r="CG1617" s="26"/>
      <c r="CH1617" s="26"/>
      <c r="CI1617" s="24"/>
      <c r="CJ1617" s="26"/>
      <c r="CK1617" s="26"/>
      <c r="CL1617" s="26"/>
      <c r="CM1617" s="24"/>
      <c r="CN1617" s="26">
        <v>4965</v>
      </c>
      <c r="CO1617" s="26">
        <v>0</v>
      </c>
      <c r="CP1617" s="26">
        <f t="shared" si="160"/>
        <v>4965</v>
      </c>
      <c r="CQ1617" s="24"/>
      <c r="CR1617" s="26"/>
      <c r="CS1617" s="26"/>
      <c r="CT1617" s="26"/>
      <c r="CU1617" s="24"/>
      <c r="CV1617" s="26"/>
      <c r="CW1617" s="26"/>
      <c r="CX1617" s="26"/>
      <c r="CY1617" s="46"/>
      <c r="CZ1617" s="28"/>
      <c r="DA1617" s="28"/>
      <c r="DB1617" s="35"/>
      <c r="DE1617" s="31">
        <f t="shared" si="159"/>
        <v>6600</v>
      </c>
    </row>
    <row r="1618" spans="1:109" ht="22.5" x14ac:dyDescent="0.25">
      <c r="A1618" s="18">
        <v>2289</v>
      </c>
      <c r="B1618" s="38" t="s">
        <v>1818</v>
      </c>
      <c r="C1618" s="33" t="s">
        <v>385</v>
      </c>
      <c r="D1618" s="40">
        <v>12</v>
      </c>
      <c r="E1618" s="22">
        <v>288</v>
      </c>
      <c r="F1618" s="22" t="s">
        <v>1473</v>
      </c>
      <c r="G1618" s="22" t="s">
        <v>1474</v>
      </c>
      <c r="H1618" s="22"/>
      <c r="I1618" s="22"/>
      <c r="J1618" s="22"/>
      <c r="K1618" s="22"/>
      <c r="L1618" s="23"/>
      <c r="M1618" s="23"/>
      <c r="N1618" s="22"/>
      <c r="O1618" s="22"/>
      <c r="P1618" s="22"/>
      <c r="Q1618" s="22"/>
      <c r="R1618" s="24"/>
      <c r="S1618" s="24"/>
      <c r="T1618" s="24"/>
      <c r="U1618" s="24"/>
      <c r="V1618" s="24"/>
      <c r="W1618" s="24"/>
      <c r="X1618" s="26"/>
      <c r="Y1618" s="26"/>
      <c r="Z1618" s="26"/>
      <c r="AA1618" s="24"/>
      <c r="AB1618" s="24"/>
      <c r="AC1618" s="24"/>
      <c r="AD1618" s="24"/>
      <c r="AE1618" s="24"/>
      <c r="AF1618" s="24"/>
      <c r="AG1618" s="24"/>
      <c r="AH1618" s="24"/>
      <c r="AI1618" s="24"/>
      <c r="AJ1618" s="24"/>
      <c r="AK1618" s="24"/>
      <c r="AL1618" s="24"/>
      <c r="AM1618" s="24"/>
      <c r="AN1618" s="26">
        <v>4973.333333333333</v>
      </c>
      <c r="AO1618" s="26">
        <v>0</v>
      </c>
      <c r="AP1618" s="26">
        <f t="shared" si="161"/>
        <v>4973.333333333333</v>
      </c>
      <c r="AQ1618" s="24"/>
      <c r="AR1618" s="26"/>
      <c r="AS1618" s="26"/>
      <c r="AT1618" s="26"/>
      <c r="AU1618" s="24"/>
      <c r="AV1618" s="24"/>
      <c r="AW1618" s="24"/>
      <c r="AX1618" s="24"/>
      <c r="AY1618" s="24"/>
      <c r="AZ1618" s="26"/>
      <c r="BA1618" s="26"/>
      <c r="BB1618" s="26"/>
      <c r="BC1618" s="24"/>
      <c r="BD1618" s="26"/>
      <c r="BE1618" s="26"/>
      <c r="BF1618" s="26"/>
      <c r="BG1618" s="24"/>
      <c r="BH1618" s="26">
        <v>9700</v>
      </c>
      <c r="BI1618" s="26">
        <v>0</v>
      </c>
      <c r="BJ1618" s="26">
        <f t="shared" si="162"/>
        <v>9700</v>
      </c>
      <c r="BK1618" s="24"/>
      <c r="BL1618" s="26"/>
      <c r="BM1618" s="26"/>
      <c r="BN1618" s="26"/>
      <c r="BO1618" s="24"/>
      <c r="BP1618" s="26"/>
      <c r="BQ1618" s="26"/>
      <c r="BR1618" s="26"/>
      <c r="BS1618" s="24"/>
      <c r="BT1618" s="24"/>
      <c r="BU1618" s="24"/>
      <c r="BV1618" s="24"/>
      <c r="BW1618" s="24"/>
      <c r="BX1618" s="26">
        <f>VLOOKUP(A1618,'[5]instrumentacion (486)'!$A$1:$U$494,19,0)</f>
        <v>38000</v>
      </c>
      <c r="BY1618" s="26">
        <f>VLOOKUP(A1618,'[5]instrumentacion (486)'!$A$1:$U$494,20,0)</f>
        <v>0</v>
      </c>
      <c r="BZ1618" s="26">
        <f t="shared" si="158"/>
        <v>38000</v>
      </c>
      <c r="CA1618" s="24"/>
      <c r="CB1618" s="26"/>
      <c r="CC1618" s="26"/>
      <c r="CD1618" s="26"/>
      <c r="CE1618" s="24"/>
      <c r="CF1618" s="26"/>
      <c r="CG1618" s="26"/>
      <c r="CH1618" s="26"/>
      <c r="CI1618" s="24"/>
      <c r="CJ1618" s="26"/>
      <c r="CK1618" s="26"/>
      <c r="CL1618" s="26"/>
      <c r="CM1618" s="24"/>
      <c r="CN1618" s="26">
        <v>4965</v>
      </c>
      <c r="CO1618" s="26">
        <v>0</v>
      </c>
      <c r="CP1618" s="26">
        <f t="shared" si="160"/>
        <v>4965</v>
      </c>
      <c r="CQ1618" s="24"/>
      <c r="CR1618" s="26"/>
      <c r="CS1618" s="26"/>
      <c r="CT1618" s="26"/>
      <c r="CU1618" s="24"/>
      <c r="CV1618" s="26"/>
      <c r="CW1618" s="26"/>
      <c r="CX1618" s="26"/>
      <c r="CY1618" s="46"/>
      <c r="CZ1618" s="28"/>
      <c r="DA1618" s="28"/>
      <c r="DB1618" s="35"/>
      <c r="DE1618" s="31">
        <f t="shared" si="159"/>
        <v>7336.6666666666661</v>
      </c>
    </row>
    <row r="1619" spans="1:109" ht="22.5" x14ac:dyDescent="0.25">
      <c r="A1619" s="36">
        <v>2290</v>
      </c>
      <c r="B1619" s="38" t="s">
        <v>1819</v>
      </c>
      <c r="C1619" s="33" t="s">
        <v>385</v>
      </c>
      <c r="D1619" s="40">
        <v>115</v>
      </c>
      <c r="E1619" s="22">
        <v>115</v>
      </c>
      <c r="F1619" s="22" t="s">
        <v>1473</v>
      </c>
      <c r="G1619" s="22" t="s">
        <v>1474</v>
      </c>
      <c r="H1619" s="22"/>
      <c r="I1619" s="22"/>
      <c r="J1619" s="22"/>
      <c r="K1619" s="22"/>
      <c r="L1619" s="23"/>
      <c r="M1619" s="23"/>
      <c r="N1619" s="22"/>
      <c r="O1619" s="22"/>
      <c r="P1619" s="22"/>
      <c r="Q1619" s="22"/>
      <c r="R1619" s="24"/>
      <c r="S1619" s="24"/>
      <c r="T1619" s="24"/>
      <c r="U1619" s="24"/>
      <c r="V1619" s="24"/>
      <c r="W1619" s="24"/>
      <c r="X1619" s="26"/>
      <c r="Y1619" s="26"/>
      <c r="Z1619" s="26"/>
      <c r="AA1619" s="24"/>
      <c r="AB1619" s="24"/>
      <c r="AC1619" s="24"/>
      <c r="AD1619" s="24"/>
      <c r="AE1619" s="24"/>
      <c r="AF1619" s="24"/>
      <c r="AG1619" s="24"/>
      <c r="AH1619" s="24"/>
      <c r="AI1619" s="24"/>
      <c r="AJ1619" s="24"/>
      <c r="AK1619" s="24"/>
      <c r="AL1619" s="24"/>
      <c r="AM1619" s="24"/>
      <c r="AN1619" s="26"/>
      <c r="AO1619" s="26"/>
      <c r="AP1619" s="26"/>
      <c r="AQ1619" s="24"/>
      <c r="AR1619" s="26"/>
      <c r="AS1619" s="26"/>
      <c r="AT1619" s="26"/>
      <c r="AU1619" s="24"/>
      <c r="AV1619" s="24"/>
      <c r="AW1619" s="24"/>
      <c r="AX1619" s="24"/>
      <c r="AY1619" s="24"/>
      <c r="AZ1619" s="26"/>
      <c r="BA1619" s="26"/>
      <c r="BB1619" s="26"/>
      <c r="BC1619" s="24"/>
      <c r="BD1619" s="26"/>
      <c r="BE1619" s="26"/>
      <c r="BF1619" s="26"/>
      <c r="BG1619" s="24"/>
      <c r="BH1619" s="26">
        <v>7300</v>
      </c>
      <c r="BI1619" s="26">
        <v>0</v>
      </c>
      <c r="BJ1619" s="26">
        <f t="shared" si="162"/>
        <v>7300</v>
      </c>
      <c r="BK1619" s="24"/>
      <c r="BL1619" s="26"/>
      <c r="BM1619" s="26"/>
      <c r="BN1619" s="26"/>
      <c r="BO1619" s="24"/>
      <c r="BP1619" s="26"/>
      <c r="BQ1619" s="26"/>
      <c r="BR1619" s="26"/>
      <c r="BS1619" s="24"/>
      <c r="BT1619" s="24"/>
      <c r="BU1619" s="24"/>
      <c r="BV1619" s="24"/>
      <c r="BW1619" s="24"/>
      <c r="BX1619" s="26">
        <f>VLOOKUP(A1619,'[5]instrumentacion (486)'!$A$1:$U$494,19,0)</f>
        <v>38000</v>
      </c>
      <c r="BY1619" s="26">
        <f>VLOOKUP(A1619,'[5]instrumentacion (486)'!$A$1:$U$494,20,0)</f>
        <v>0</v>
      </c>
      <c r="BZ1619" s="26">
        <f t="shared" si="158"/>
        <v>38000</v>
      </c>
      <c r="CA1619" s="24"/>
      <c r="CB1619" s="26"/>
      <c r="CC1619" s="26"/>
      <c r="CD1619" s="26"/>
      <c r="CE1619" s="24"/>
      <c r="CF1619" s="26"/>
      <c r="CG1619" s="26"/>
      <c r="CH1619" s="26"/>
      <c r="CI1619" s="24"/>
      <c r="CJ1619" s="26"/>
      <c r="CK1619" s="26"/>
      <c r="CL1619" s="26"/>
      <c r="CM1619" s="24"/>
      <c r="CN1619" s="26">
        <v>4965</v>
      </c>
      <c r="CO1619" s="26">
        <v>0</v>
      </c>
      <c r="CP1619" s="26">
        <f t="shared" si="160"/>
        <v>4965</v>
      </c>
      <c r="CQ1619" s="24"/>
      <c r="CR1619" s="26"/>
      <c r="CS1619" s="26"/>
      <c r="CT1619" s="26"/>
      <c r="CU1619" s="24"/>
      <c r="CV1619" s="26"/>
      <c r="CW1619" s="26"/>
      <c r="CX1619" s="26"/>
      <c r="CY1619" s="46"/>
      <c r="CZ1619" s="28"/>
      <c r="DA1619" s="28"/>
      <c r="DB1619" s="35"/>
      <c r="DE1619" s="31">
        <f t="shared" si="159"/>
        <v>7300</v>
      </c>
    </row>
    <row r="1620" spans="1:109" ht="22.5" x14ac:dyDescent="0.25">
      <c r="A1620" s="18">
        <v>2291</v>
      </c>
      <c r="B1620" s="38" t="s">
        <v>1820</v>
      </c>
      <c r="C1620" s="33" t="s">
        <v>385</v>
      </c>
      <c r="D1620" s="40">
        <v>100</v>
      </c>
      <c r="E1620" s="22">
        <v>252</v>
      </c>
      <c r="F1620" s="22" t="s">
        <v>1473</v>
      </c>
      <c r="G1620" s="22" t="s">
        <v>1474</v>
      </c>
      <c r="H1620" s="22"/>
      <c r="I1620" s="22"/>
      <c r="J1620" s="22"/>
      <c r="K1620" s="22"/>
      <c r="L1620" s="23"/>
      <c r="M1620" s="23"/>
      <c r="N1620" s="22"/>
      <c r="O1620" s="22"/>
      <c r="P1620" s="22"/>
      <c r="Q1620" s="22"/>
      <c r="R1620" s="24"/>
      <c r="S1620" s="24"/>
      <c r="T1620" s="24"/>
      <c r="U1620" s="24"/>
      <c r="V1620" s="24"/>
      <c r="W1620" s="24"/>
      <c r="X1620" s="26"/>
      <c r="Y1620" s="26"/>
      <c r="Z1620" s="26"/>
      <c r="AA1620" s="24"/>
      <c r="AB1620" s="24"/>
      <c r="AC1620" s="24"/>
      <c r="AD1620" s="24"/>
      <c r="AE1620" s="24"/>
      <c r="AF1620" s="24"/>
      <c r="AG1620" s="24"/>
      <c r="AH1620" s="24"/>
      <c r="AI1620" s="24"/>
      <c r="AJ1620" s="24"/>
      <c r="AK1620" s="24"/>
      <c r="AL1620" s="24"/>
      <c r="AM1620" s="24"/>
      <c r="AN1620" s="26">
        <v>4678.666666666667</v>
      </c>
      <c r="AO1620" s="26">
        <v>0</v>
      </c>
      <c r="AP1620" s="26">
        <f t="shared" si="161"/>
        <v>4678.666666666667</v>
      </c>
      <c r="AQ1620" s="24"/>
      <c r="AR1620" s="26">
        <v>5895</v>
      </c>
      <c r="AS1620" s="26">
        <v>0</v>
      </c>
      <c r="AT1620" s="26">
        <f>+AR1620+AS1620</f>
        <v>5895</v>
      </c>
      <c r="AU1620" s="24"/>
      <c r="AV1620" s="24"/>
      <c r="AW1620" s="24"/>
      <c r="AX1620" s="24"/>
      <c r="AY1620" s="24"/>
      <c r="AZ1620" s="26"/>
      <c r="BA1620" s="26"/>
      <c r="BB1620" s="26"/>
      <c r="BC1620" s="24"/>
      <c r="BD1620" s="26"/>
      <c r="BE1620" s="26"/>
      <c r="BF1620" s="26"/>
      <c r="BG1620" s="24"/>
      <c r="BH1620" s="26">
        <v>7300</v>
      </c>
      <c r="BI1620" s="26">
        <v>0</v>
      </c>
      <c r="BJ1620" s="26">
        <f t="shared" si="162"/>
        <v>7300</v>
      </c>
      <c r="BK1620" s="24"/>
      <c r="BL1620" s="26"/>
      <c r="BM1620" s="26"/>
      <c r="BN1620" s="26"/>
      <c r="BO1620" s="24"/>
      <c r="BP1620" s="26"/>
      <c r="BQ1620" s="26"/>
      <c r="BR1620" s="26"/>
      <c r="BS1620" s="24"/>
      <c r="BT1620" s="24"/>
      <c r="BU1620" s="24"/>
      <c r="BV1620" s="24"/>
      <c r="BW1620" s="24"/>
      <c r="BX1620" s="26">
        <f>VLOOKUP(A1620,'[5]instrumentacion (486)'!$A$1:$U$494,19,0)</f>
        <v>38000</v>
      </c>
      <c r="BY1620" s="26">
        <f>VLOOKUP(A1620,'[5]instrumentacion (486)'!$A$1:$U$494,20,0)</f>
        <v>0</v>
      </c>
      <c r="BZ1620" s="26">
        <f t="shared" ref="BZ1620:BZ1677" si="163">+BX1620+BY1620</f>
        <v>38000</v>
      </c>
      <c r="CA1620" s="24"/>
      <c r="CB1620" s="26"/>
      <c r="CC1620" s="26"/>
      <c r="CD1620" s="26"/>
      <c r="CE1620" s="24"/>
      <c r="CF1620" s="26"/>
      <c r="CG1620" s="26"/>
      <c r="CH1620" s="26"/>
      <c r="CI1620" s="24"/>
      <c r="CJ1620" s="26"/>
      <c r="CK1620" s="26"/>
      <c r="CL1620" s="26"/>
      <c r="CM1620" s="24"/>
      <c r="CN1620" s="26">
        <v>4965</v>
      </c>
      <c r="CO1620" s="26">
        <v>0</v>
      </c>
      <c r="CP1620" s="26">
        <f t="shared" si="160"/>
        <v>4965</v>
      </c>
      <c r="CQ1620" s="24"/>
      <c r="CR1620" s="26"/>
      <c r="CS1620" s="26"/>
      <c r="CT1620" s="26"/>
      <c r="CU1620" s="24"/>
      <c r="CV1620" s="26"/>
      <c r="CW1620" s="26"/>
      <c r="CX1620" s="26"/>
      <c r="CY1620" s="46"/>
      <c r="CZ1620" s="28"/>
      <c r="DA1620" s="28"/>
      <c r="DB1620" s="35"/>
      <c r="DE1620" s="31">
        <f t="shared" si="159"/>
        <v>5895</v>
      </c>
    </row>
    <row r="1621" spans="1:109" ht="33.75" x14ac:dyDescent="0.25">
      <c r="A1621" s="18">
        <v>2292</v>
      </c>
      <c r="B1621" s="38" t="s">
        <v>1821</v>
      </c>
      <c r="C1621" s="33" t="s">
        <v>385</v>
      </c>
      <c r="D1621" s="40">
        <v>48</v>
      </c>
      <c r="E1621" s="22">
        <v>48</v>
      </c>
      <c r="F1621" s="22" t="s">
        <v>1473</v>
      </c>
      <c r="G1621" s="22" t="s">
        <v>1474</v>
      </c>
      <c r="H1621" s="22"/>
      <c r="I1621" s="22"/>
      <c r="J1621" s="22"/>
      <c r="K1621" s="22"/>
      <c r="L1621" s="23"/>
      <c r="M1621" s="23"/>
      <c r="N1621" s="22"/>
      <c r="O1621" s="22"/>
      <c r="P1621" s="22"/>
      <c r="Q1621" s="22"/>
      <c r="R1621" s="24"/>
      <c r="S1621" s="24"/>
      <c r="T1621" s="24"/>
      <c r="U1621" s="24"/>
      <c r="V1621" s="24"/>
      <c r="W1621" s="24"/>
      <c r="X1621" s="26"/>
      <c r="Y1621" s="26"/>
      <c r="Z1621" s="26"/>
      <c r="AA1621" s="24"/>
      <c r="AB1621" s="24"/>
      <c r="AC1621" s="24"/>
      <c r="AD1621" s="24"/>
      <c r="AE1621" s="24"/>
      <c r="AF1621" s="24"/>
      <c r="AG1621" s="24"/>
      <c r="AH1621" s="24"/>
      <c r="AI1621" s="24"/>
      <c r="AJ1621" s="24"/>
      <c r="AK1621" s="24"/>
      <c r="AL1621" s="24"/>
      <c r="AM1621" s="24"/>
      <c r="AN1621" s="26">
        <v>6792</v>
      </c>
      <c r="AO1621" s="26">
        <v>0</v>
      </c>
      <c r="AP1621" s="26">
        <f t="shared" si="161"/>
        <v>6792</v>
      </c>
      <c r="AQ1621" s="24"/>
      <c r="AR1621" s="26"/>
      <c r="AS1621" s="26"/>
      <c r="AT1621" s="26"/>
      <c r="AU1621" s="24"/>
      <c r="AV1621" s="24"/>
      <c r="AW1621" s="24"/>
      <c r="AX1621" s="24"/>
      <c r="AY1621" s="24"/>
      <c r="AZ1621" s="26"/>
      <c r="BA1621" s="26"/>
      <c r="BB1621" s="26"/>
      <c r="BC1621" s="24"/>
      <c r="BD1621" s="26"/>
      <c r="BE1621" s="26"/>
      <c r="BF1621" s="26"/>
      <c r="BG1621" s="24"/>
      <c r="BH1621" s="26">
        <v>13100</v>
      </c>
      <c r="BI1621" s="26">
        <v>0</v>
      </c>
      <c r="BJ1621" s="26">
        <f t="shared" si="162"/>
        <v>13100</v>
      </c>
      <c r="BK1621" s="24"/>
      <c r="BL1621" s="26"/>
      <c r="BM1621" s="26"/>
      <c r="BN1621" s="26"/>
      <c r="BO1621" s="24"/>
      <c r="BP1621" s="26"/>
      <c r="BQ1621" s="26"/>
      <c r="BR1621" s="26"/>
      <c r="BS1621" s="24"/>
      <c r="BT1621" s="24"/>
      <c r="BU1621" s="24"/>
      <c r="BV1621" s="24"/>
      <c r="BW1621" s="24"/>
      <c r="BX1621" s="26">
        <f>VLOOKUP(A1621,'[5]instrumentacion (486)'!$A$1:$U$494,19,0)</f>
        <v>38000</v>
      </c>
      <c r="BY1621" s="26">
        <f>VLOOKUP(A1621,'[5]instrumentacion (486)'!$A$1:$U$494,20,0)</f>
        <v>0</v>
      </c>
      <c r="BZ1621" s="26">
        <f t="shared" si="163"/>
        <v>38000</v>
      </c>
      <c r="CA1621" s="24"/>
      <c r="CB1621" s="26"/>
      <c r="CC1621" s="26"/>
      <c r="CD1621" s="26"/>
      <c r="CE1621" s="24"/>
      <c r="CF1621" s="26"/>
      <c r="CG1621" s="26"/>
      <c r="CH1621" s="26"/>
      <c r="CI1621" s="24"/>
      <c r="CJ1621" s="26"/>
      <c r="CK1621" s="26"/>
      <c r="CL1621" s="26"/>
      <c r="CM1621" s="24"/>
      <c r="CN1621" s="26">
        <v>19508</v>
      </c>
      <c r="CO1621" s="26">
        <v>0</v>
      </c>
      <c r="CP1621" s="26">
        <f t="shared" si="160"/>
        <v>19508</v>
      </c>
      <c r="CQ1621" s="24"/>
      <c r="CR1621" s="26"/>
      <c r="CS1621" s="26"/>
      <c r="CT1621" s="26"/>
      <c r="CU1621" s="24"/>
      <c r="CV1621" s="26"/>
      <c r="CW1621" s="26"/>
      <c r="CX1621" s="26"/>
      <c r="CY1621" s="46"/>
      <c r="CZ1621" s="28"/>
      <c r="DA1621" s="28"/>
      <c r="DB1621" s="35"/>
      <c r="DE1621" s="31">
        <f t="shared" si="159"/>
        <v>16304</v>
      </c>
    </row>
    <row r="1622" spans="1:109" ht="22.5" x14ac:dyDescent="0.25">
      <c r="A1622" s="36">
        <v>2296</v>
      </c>
      <c r="B1622" s="38" t="s">
        <v>1822</v>
      </c>
      <c r="C1622" s="33" t="s">
        <v>385</v>
      </c>
      <c r="D1622" s="40">
        <v>12</v>
      </c>
      <c r="E1622" s="22">
        <v>12</v>
      </c>
      <c r="F1622" s="22" t="s">
        <v>1473</v>
      </c>
      <c r="G1622" s="22" t="s">
        <v>1474</v>
      </c>
      <c r="H1622" s="22"/>
      <c r="I1622" s="22"/>
      <c r="J1622" s="22"/>
      <c r="K1622" s="22"/>
      <c r="L1622" s="23"/>
      <c r="M1622" s="23"/>
      <c r="N1622" s="22"/>
      <c r="O1622" s="22"/>
      <c r="P1622" s="22"/>
      <c r="Q1622" s="22"/>
      <c r="R1622" s="24"/>
      <c r="S1622" s="24"/>
      <c r="T1622" s="24"/>
      <c r="U1622" s="24"/>
      <c r="V1622" s="24"/>
      <c r="W1622" s="24"/>
      <c r="X1622" s="26"/>
      <c r="Y1622" s="26"/>
      <c r="Z1622" s="26"/>
      <c r="AA1622" s="24"/>
      <c r="AB1622" s="24"/>
      <c r="AC1622" s="24"/>
      <c r="AD1622" s="24"/>
      <c r="AE1622" s="24"/>
      <c r="AF1622" s="24"/>
      <c r="AG1622" s="24"/>
      <c r="AH1622" s="24"/>
      <c r="AI1622" s="24"/>
      <c r="AJ1622" s="24"/>
      <c r="AK1622" s="24"/>
      <c r="AL1622" s="24"/>
      <c r="AM1622" s="24"/>
      <c r="AN1622" s="26"/>
      <c r="AO1622" s="26"/>
      <c r="AP1622" s="26"/>
      <c r="AQ1622" s="24"/>
      <c r="AR1622" s="26"/>
      <c r="AS1622" s="26"/>
      <c r="AT1622" s="26"/>
      <c r="AU1622" s="24"/>
      <c r="AV1622" s="24"/>
      <c r="AW1622" s="24"/>
      <c r="AX1622" s="24"/>
      <c r="AY1622" s="24"/>
      <c r="AZ1622" s="26"/>
      <c r="BA1622" s="26"/>
      <c r="BB1622" s="26"/>
      <c r="BC1622" s="24"/>
      <c r="BD1622" s="26"/>
      <c r="BE1622" s="26"/>
      <c r="BF1622" s="26"/>
      <c r="BG1622" s="24"/>
      <c r="BH1622" s="26">
        <v>24100</v>
      </c>
      <c r="BI1622" s="26">
        <v>0</v>
      </c>
      <c r="BJ1622" s="26">
        <f t="shared" si="162"/>
        <v>24100</v>
      </c>
      <c r="BK1622" s="24"/>
      <c r="BL1622" s="26"/>
      <c r="BM1622" s="26"/>
      <c r="BN1622" s="26"/>
      <c r="BO1622" s="24"/>
      <c r="BP1622" s="26"/>
      <c r="BQ1622" s="26"/>
      <c r="BR1622" s="26"/>
      <c r="BS1622" s="24"/>
      <c r="BT1622" s="24"/>
      <c r="BU1622" s="24"/>
      <c r="BV1622" s="24"/>
      <c r="BW1622" s="24"/>
      <c r="BX1622" s="26">
        <f>VLOOKUP(A1622,'[5]instrumentacion (486)'!$A$1:$U$494,19,0)</f>
        <v>38000</v>
      </c>
      <c r="BY1622" s="26">
        <f>VLOOKUP(A1622,'[5]instrumentacion (486)'!$A$1:$U$494,20,0)</f>
        <v>0</v>
      </c>
      <c r="BZ1622" s="26">
        <f t="shared" si="163"/>
        <v>38000</v>
      </c>
      <c r="CA1622" s="24"/>
      <c r="CB1622" s="26"/>
      <c r="CC1622" s="26"/>
      <c r="CD1622" s="26"/>
      <c r="CE1622" s="24"/>
      <c r="CF1622" s="26"/>
      <c r="CG1622" s="26"/>
      <c r="CH1622" s="26"/>
      <c r="CI1622" s="24"/>
      <c r="CJ1622" s="26"/>
      <c r="CK1622" s="26"/>
      <c r="CL1622" s="26"/>
      <c r="CM1622" s="24"/>
      <c r="CN1622" s="26">
        <v>18680</v>
      </c>
      <c r="CO1622" s="26">
        <v>0</v>
      </c>
      <c r="CP1622" s="26">
        <f t="shared" si="160"/>
        <v>18680</v>
      </c>
      <c r="CQ1622" s="24"/>
      <c r="CR1622" s="26"/>
      <c r="CS1622" s="26"/>
      <c r="CT1622" s="26"/>
      <c r="CU1622" s="24"/>
      <c r="CV1622" s="26"/>
      <c r="CW1622" s="26"/>
      <c r="CX1622" s="26"/>
      <c r="CY1622" s="46"/>
      <c r="CZ1622" s="28"/>
      <c r="DA1622" s="28"/>
      <c r="DB1622" s="35"/>
      <c r="DE1622" s="31">
        <f t="shared" si="159"/>
        <v>24100</v>
      </c>
    </row>
    <row r="1623" spans="1:109" ht="22.5" x14ac:dyDescent="0.25">
      <c r="A1623" s="18">
        <v>2297</v>
      </c>
      <c r="B1623" s="38" t="s">
        <v>1823</v>
      </c>
      <c r="C1623" s="33" t="s">
        <v>385</v>
      </c>
      <c r="D1623" s="40">
        <v>10</v>
      </c>
      <c r="E1623" s="22">
        <v>10</v>
      </c>
      <c r="F1623" s="22" t="s">
        <v>1473</v>
      </c>
      <c r="G1623" s="22" t="s">
        <v>1474</v>
      </c>
      <c r="H1623" s="22"/>
      <c r="I1623" s="22"/>
      <c r="J1623" s="22"/>
      <c r="K1623" s="22"/>
      <c r="L1623" s="23"/>
      <c r="M1623" s="23"/>
      <c r="N1623" s="22"/>
      <c r="O1623" s="22"/>
      <c r="P1623" s="22"/>
      <c r="Q1623" s="22"/>
      <c r="R1623" s="24"/>
      <c r="S1623" s="24"/>
      <c r="T1623" s="24"/>
      <c r="U1623" s="24"/>
      <c r="V1623" s="24"/>
      <c r="W1623" s="24"/>
      <c r="X1623" s="26"/>
      <c r="Y1623" s="26"/>
      <c r="Z1623" s="26"/>
      <c r="AA1623" s="24"/>
      <c r="AB1623" s="24"/>
      <c r="AC1623" s="24"/>
      <c r="AD1623" s="24"/>
      <c r="AE1623" s="24"/>
      <c r="AF1623" s="24"/>
      <c r="AG1623" s="24"/>
      <c r="AH1623" s="24"/>
      <c r="AI1623" s="24"/>
      <c r="AJ1623" s="24"/>
      <c r="AK1623" s="24"/>
      <c r="AL1623" s="24"/>
      <c r="AM1623" s="24"/>
      <c r="AN1623" s="26">
        <v>13397.333333333334</v>
      </c>
      <c r="AO1623" s="26">
        <v>0</v>
      </c>
      <c r="AP1623" s="26">
        <f t="shared" si="161"/>
        <v>13397.333333333334</v>
      </c>
      <c r="AQ1623" s="24"/>
      <c r="AR1623" s="26"/>
      <c r="AS1623" s="26"/>
      <c r="AT1623" s="26"/>
      <c r="AU1623" s="24"/>
      <c r="AV1623" s="24"/>
      <c r="AW1623" s="24"/>
      <c r="AX1623" s="24"/>
      <c r="AY1623" s="24"/>
      <c r="AZ1623" s="26"/>
      <c r="BA1623" s="26"/>
      <c r="BB1623" s="26"/>
      <c r="BC1623" s="24"/>
      <c r="BD1623" s="26"/>
      <c r="BE1623" s="26"/>
      <c r="BF1623" s="26"/>
      <c r="BG1623" s="24"/>
      <c r="BH1623" s="26">
        <v>29000</v>
      </c>
      <c r="BI1623" s="26">
        <v>0</v>
      </c>
      <c r="BJ1623" s="26">
        <f t="shared" si="162"/>
        <v>29000</v>
      </c>
      <c r="BK1623" s="24"/>
      <c r="BL1623" s="26"/>
      <c r="BM1623" s="26"/>
      <c r="BN1623" s="26"/>
      <c r="BO1623" s="24"/>
      <c r="BP1623" s="26"/>
      <c r="BQ1623" s="26"/>
      <c r="BR1623" s="26"/>
      <c r="BS1623" s="24"/>
      <c r="BT1623" s="24"/>
      <c r="BU1623" s="24"/>
      <c r="BV1623" s="24"/>
      <c r="BW1623" s="24"/>
      <c r="BX1623" s="26">
        <f>VLOOKUP(A1623,'[5]instrumentacion (486)'!$A$1:$U$494,19,0)</f>
        <v>38000</v>
      </c>
      <c r="BY1623" s="26">
        <f>VLOOKUP(A1623,'[5]instrumentacion (486)'!$A$1:$U$494,20,0)</f>
        <v>0</v>
      </c>
      <c r="BZ1623" s="26">
        <f t="shared" si="163"/>
        <v>38000</v>
      </c>
      <c r="CA1623" s="24"/>
      <c r="CB1623" s="26"/>
      <c r="CC1623" s="26"/>
      <c r="CD1623" s="26"/>
      <c r="CE1623" s="24"/>
      <c r="CF1623" s="26"/>
      <c r="CG1623" s="26"/>
      <c r="CH1623" s="26"/>
      <c r="CI1623" s="24"/>
      <c r="CJ1623" s="26"/>
      <c r="CK1623" s="26"/>
      <c r="CL1623" s="26"/>
      <c r="CM1623" s="24"/>
      <c r="CN1623" s="26">
        <v>18680</v>
      </c>
      <c r="CO1623" s="26">
        <v>0</v>
      </c>
      <c r="CP1623" s="26">
        <f t="shared" si="160"/>
        <v>18680</v>
      </c>
      <c r="CQ1623" s="24"/>
      <c r="CR1623" s="26"/>
      <c r="CS1623" s="26"/>
      <c r="CT1623" s="26"/>
      <c r="CU1623" s="24"/>
      <c r="CV1623" s="26"/>
      <c r="CW1623" s="26"/>
      <c r="CX1623" s="26"/>
      <c r="CY1623" s="46"/>
      <c r="CZ1623" s="28"/>
      <c r="DA1623" s="28"/>
      <c r="DB1623" s="35"/>
      <c r="DE1623" s="31">
        <f t="shared" si="159"/>
        <v>23840</v>
      </c>
    </row>
    <row r="1624" spans="1:109" ht="33.75" x14ac:dyDescent="0.25">
      <c r="A1624" s="18">
        <v>2298</v>
      </c>
      <c r="B1624" s="38" t="s">
        <v>1824</v>
      </c>
      <c r="C1624" s="33" t="s">
        <v>385</v>
      </c>
      <c r="D1624" s="40">
        <v>24</v>
      </c>
      <c r="E1624" s="22">
        <v>24</v>
      </c>
      <c r="F1624" s="22" t="s">
        <v>1473</v>
      </c>
      <c r="G1624" s="22" t="s">
        <v>1474</v>
      </c>
      <c r="H1624" s="22"/>
      <c r="I1624" s="22"/>
      <c r="J1624" s="22"/>
      <c r="K1624" s="22"/>
      <c r="L1624" s="23"/>
      <c r="M1624" s="23"/>
      <c r="N1624" s="22"/>
      <c r="O1624" s="22"/>
      <c r="P1624" s="22"/>
      <c r="Q1624" s="22"/>
      <c r="R1624" s="24"/>
      <c r="S1624" s="24"/>
      <c r="T1624" s="24"/>
      <c r="U1624" s="24"/>
      <c r="V1624" s="24"/>
      <c r="W1624" s="24"/>
      <c r="X1624" s="26"/>
      <c r="Y1624" s="26"/>
      <c r="Z1624" s="26"/>
      <c r="AA1624" s="24"/>
      <c r="AB1624" s="24"/>
      <c r="AC1624" s="24"/>
      <c r="AD1624" s="24"/>
      <c r="AE1624" s="24"/>
      <c r="AF1624" s="24"/>
      <c r="AG1624" s="24"/>
      <c r="AH1624" s="24"/>
      <c r="AI1624" s="24"/>
      <c r="AJ1624" s="24"/>
      <c r="AK1624" s="24"/>
      <c r="AL1624" s="24"/>
      <c r="AM1624" s="24"/>
      <c r="AN1624" s="26"/>
      <c r="AO1624" s="26"/>
      <c r="AP1624" s="26"/>
      <c r="AQ1624" s="24"/>
      <c r="AR1624" s="26"/>
      <c r="AS1624" s="26"/>
      <c r="AT1624" s="26"/>
      <c r="AU1624" s="24"/>
      <c r="AV1624" s="24"/>
      <c r="AW1624" s="24"/>
      <c r="AX1624" s="24"/>
      <c r="AY1624" s="24"/>
      <c r="AZ1624" s="26"/>
      <c r="BA1624" s="26"/>
      <c r="BB1624" s="26"/>
      <c r="BC1624" s="24"/>
      <c r="BD1624" s="26"/>
      <c r="BE1624" s="26"/>
      <c r="BF1624" s="26"/>
      <c r="BG1624" s="24"/>
      <c r="BH1624" s="26">
        <v>93000</v>
      </c>
      <c r="BI1624" s="26">
        <v>0</v>
      </c>
      <c r="BJ1624" s="26">
        <f t="shared" si="162"/>
        <v>93000</v>
      </c>
      <c r="BK1624" s="24"/>
      <c r="BL1624" s="26"/>
      <c r="BM1624" s="26"/>
      <c r="BN1624" s="26"/>
      <c r="BO1624" s="24"/>
      <c r="BP1624" s="26"/>
      <c r="BQ1624" s="26"/>
      <c r="BR1624" s="26"/>
      <c r="BS1624" s="24"/>
      <c r="BT1624" s="24"/>
      <c r="BU1624" s="24"/>
      <c r="BV1624" s="24"/>
      <c r="BW1624" s="24"/>
      <c r="BX1624" s="26">
        <f>VLOOKUP(A1624,'[5]instrumentacion (486)'!$A$1:$U$494,19,0)</f>
        <v>8600</v>
      </c>
      <c r="BY1624" s="26">
        <f>VLOOKUP(A1624,'[5]instrumentacion (486)'!$A$1:$U$494,20,0)</f>
        <v>0</v>
      </c>
      <c r="BZ1624" s="26">
        <f t="shared" si="163"/>
        <v>8600</v>
      </c>
      <c r="CA1624" s="24"/>
      <c r="CB1624" s="26"/>
      <c r="CC1624" s="26"/>
      <c r="CD1624" s="26"/>
      <c r="CE1624" s="24"/>
      <c r="CF1624" s="26"/>
      <c r="CG1624" s="26"/>
      <c r="CH1624" s="26"/>
      <c r="CI1624" s="24"/>
      <c r="CJ1624" s="26"/>
      <c r="CK1624" s="26"/>
      <c r="CL1624" s="26"/>
      <c r="CM1624" s="24"/>
      <c r="CN1624" s="26"/>
      <c r="CO1624" s="26"/>
      <c r="CP1624" s="26"/>
      <c r="CQ1624" s="24"/>
      <c r="CR1624" s="26"/>
      <c r="CS1624" s="26"/>
      <c r="CT1624" s="26"/>
      <c r="CU1624" s="24"/>
      <c r="CV1624" s="26"/>
      <c r="CW1624" s="26"/>
      <c r="CX1624" s="26"/>
      <c r="CY1624" s="46"/>
      <c r="CZ1624" s="28"/>
      <c r="DA1624" s="28"/>
      <c r="DB1624" s="35"/>
      <c r="DE1624" s="31">
        <f t="shared" si="159"/>
        <v>50800</v>
      </c>
    </row>
    <row r="1625" spans="1:109" ht="33.75" x14ac:dyDescent="0.25">
      <c r="A1625" s="36">
        <v>2299</v>
      </c>
      <c r="B1625" s="38" t="s">
        <v>1825</v>
      </c>
      <c r="C1625" s="33" t="s">
        <v>385</v>
      </c>
      <c r="D1625" s="40">
        <v>16</v>
      </c>
      <c r="E1625" s="22">
        <v>216</v>
      </c>
      <c r="F1625" s="22" t="s">
        <v>1473</v>
      </c>
      <c r="G1625" s="22" t="s">
        <v>1474</v>
      </c>
      <c r="H1625" s="22"/>
      <c r="I1625" s="22"/>
      <c r="J1625" s="22"/>
      <c r="K1625" s="22"/>
      <c r="L1625" s="23"/>
      <c r="M1625" s="23"/>
      <c r="N1625" s="22"/>
      <c r="O1625" s="22"/>
      <c r="P1625" s="22"/>
      <c r="Q1625" s="22"/>
      <c r="R1625" s="24"/>
      <c r="S1625" s="24"/>
      <c r="T1625" s="24"/>
      <c r="U1625" s="24"/>
      <c r="V1625" s="24"/>
      <c r="W1625" s="24"/>
      <c r="X1625" s="26"/>
      <c r="Y1625" s="26"/>
      <c r="Z1625" s="26"/>
      <c r="AA1625" s="24"/>
      <c r="AB1625" s="24"/>
      <c r="AC1625" s="24"/>
      <c r="AD1625" s="24"/>
      <c r="AE1625" s="24"/>
      <c r="AF1625" s="24"/>
      <c r="AG1625" s="24"/>
      <c r="AH1625" s="24"/>
      <c r="AI1625" s="24"/>
      <c r="AJ1625" s="24"/>
      <c r="AK1625" s="24"/>
      <c r="AL1625" s="24"/>
      <c r="AM1625" s="24"/>
      <c r="AN1625" s="26">
        <v>4384</v>
      </c>
      <c r="AO1625" s="26">
        <v>0</v>
      </c>
      <c r="AP1625" s="26">
        <f t="shared" si="161"/>
        <v>4384</v>
      </c>
      <c r="AQ1625" s="24"/>
      <c r="AR1625" s="26"/>
      <c r="AS1625" s="26"/>
      <c r="AT1625" s="26"/>
      <c r="AU1625" s="24"/>
      <c r="AV1625" s="24"/>
      <c r="AW1625" s="24"/>
      <c r="AX1625" s="24"/>
      <c r="AY1625" s="24"/>
      <c r="AZ1625" s="26"/>
      <c r="BA1625" s="26"/>
      <c r="BB1625" s="26"/>
      <c r="BC1625" s="24"/>
      <c r="BD1625" s="26"/>
      <c r="BE1625" s="26"/>
      <c r="BF1625" s="26"/>
      <c r="BG1625" s="24"/>
      <c r="BH1625" s="26">
        <v>4500</v>
      </c>
      <c r="BI1625" s="26">
        <v>0</v>
      </c>
      <c r="BJ1625" s="26">
        <f t="shared" si="162"/>
        <v>4500</v>
      </c>
      <c r="BK1625" s="24"/>
      <c r="BL1625" s="26"/>
      <c r="BM1625" s="26"/>
      <c r="BN1625" s="26"/>
      <c r="BO1625" s="24"/>
      <c r="BP1625" s="26"/>
      <c r="BQ1625" s="26"/>
      <c r="BR1625" s="26"/>
      <c r="BS1625" s="24"/>
      <c r="BT1625" s="24"/>
      <c r="BU1625" s="24"/>
      <c r="BV1625" s="24"/>
      <c r="BW1625" s="24"/>
      <c r="BX1625" s="26">
        <f>VLOOKUP(A1625,'[5]instrumentacion (486)'!$A$1:$U$494,19,0)</f>
        <v>10500</v>
      </c>
      <c r="BY1625" s="26">
        <f>VLOOKUP(A1625,'[5]instrumentacion (486)'!$A$1:$U$494,20,0)</f>
        <v>0</v>
      </c>
      <c r="BZ1625" s="26">
        <f t="shared" si="163"/>
        <v>10500</v>
      </c>
      <c r="CA1625" s="24"/>
      <c r="CB1625" s="26"/>
      <c r="CC1625" s="26"/>
      <c r="CD1625" s="26"/>
      <c r="CE1625" s="24"/>
      <c r="CF1625" s="26"/>
      <c r="CG1625" s="26"/>
      <c r="CH1625" s="26"/>
      <c r="CI1625" s="24"/>
      <c r="CJ1625" s="26"/>
      <c r="CK1625" s="26"/>
      <c r="CL1625" s="26"/>
      <c r="CM1625" s="24"/>
      <c r="CN1625" s="26">
        <v>3133</v>
      </c>
      <c r="CO1625" s="26">
        <v>0</v>
      </c>
      <c r="CP1625" s="26">
        <f t="shared" si="160"/>
        <v>3133</v>
      </c>
      <c r="CQ1625" s="24"/>
      <c r="CR1625" s="26"/>
      <c r="CS1625" s="26"/>
      <c r="CT1625" s="26"/>
      <c r="CU1625" s="24"/>
      <c r="CV1625" s="26"/>
      <c r="CW1625" s="26"/>
      <c r="CX1625" s="26"/>
      <c r="CY1625" s="46"/>
      <c r="CZ1625" s="28"/>
      <c r="DA1625" s="28"/>
      <c r="DB1625" s="35"/>
      <c r="DE1625" s="31">
        <f t="shared" si="159"/>
        <v>4442</v>
      </c>
    </row>
    <row r="1626" spans="1:109" ht="33.75" x14ac:dyDescent="0.25">
      <c r="A1626" s="18">
        <v>2300</v>
      </c>
      <c r="B1626" s="38" t="s">
        <v>1826</v>
      </c>
      <c r="C1626" s="33" t="s">
        <v>385</v>
      </c>
      <c r="D1626" s="40">
        <v>48</v>
      </c>
      <c r="E1626" s="22">
        <v>48</v>
      </c>
      <c r="F1626" s="22" t="s">
        <v>1473</v>
      </c>
      <c r="G1626" s="22" t="s">
        <v>1474</v>
      </c>
      <c r="H1626" s="22"/>
      <c r="I1626" s="22"/>
      <c r="J1626" s="22"/>
      <c r="K1626" s="22"/>
      <c r="L1626" s="23"/>
      <c r="M1626" s="23"/>
      <c r="N1626" s="22"/>
      <c r="O1626" s="22"/>
      <c r="P1626" s="22"/>
      <c r="Q1626" s="22"/>
      <c r="R1626" s="24"/>
      <c r="S1626" s="24"/>
      <c r="T1626" s="24"/>
      <c r="U1626" s="24"/>
      <c r="V1626" s="24"/>
      <c r="W1626" s="24"/>
      <c r="X1626" s="26"/>
      <c r="Y1626" s="26"/>
      <c r="Z1626" s="26"/>
      <c r="AA1626" s="24"/>
      <c r="AB1626" s="24"/>
      <c r="AC1626" s="24"/>
      <c r="AD1626" s="24"/>
      <c r="AE1626" s="24"/>
      <c r="AF1626" s="24"/>
      <c r="AG1626" s="24"/>
      <c r="AH1626" s="24"/>
      <c r="AI1626" s="24"/>
      <c r="AJ1626" s="24"/>
      <c r="AK1626" s="24"/>
      <c r="AL1626" s="24"/>
      <c r="AM1626" s="24"/>
      <c r="AN1626" s="26">
        <v>4492</v>
      </c>
      <c r="AO1626" s="26">
        <v>0</v>
      </c>
      <c r="AP1626" s="26">
        <f t="shared" si="161"/>
        <v>4492</v>
      </c>
      <c r="AQ1626" s="24"/>
      <c r="AR1626" s="26"/>
      <c r="AS1626" s="26"/>
      <c r="AT1626" s="26"/>
      <c r="AU1626" s="24"/>
      <c r="AV1626" s="24"/>
      <c r="AW1626" s="24"/>
      <c r="AX1626" s="24"/>
      <c r="AY1626" s="24"/>
      <c r="AZ1626" s="26"/>
      <c r="BA1626" s="26"/>
      <c r="BB1626" s="26"/>
      <c r="BC1626" s="24"/>
      <c r="BD1626" s="26"/>
      <c r="BE1626" s="26"/>
      <c r="BF1626" s="26"/>
      <c r="BG1626" s="24"/>
      <c r="BH1626" s="26">
        <v>4500</v>
      </c>
      <c r="BI1626" s="26">
        <v>0</v>
      </c>
      <c r="BJ1626" s="26">
        <f t="shared" si="162"/>
        <v>4500</v>
      </c>
      <c r="BK1626" s="24"/>
      <c r="BL1626" s="26"/>
      <c r="BM1626" s="26"/>
      <c r="BN1626" s="26"/>
      <c r="BO1626" s="24"/>
      <c r="BP1626" s="26"/>
      <c r="BQ1626" s="26"/>
      <c r="BR1626" s="26"/>
      <c r="BS1626" s="24"/>
      <c r="BT1626" s="24"/>
      <c r="BU1626" s="24"/>
      <c r="BV1626" s="24"/>
      <c r="BW1626" s="24"/>
      <c r="BX1626" s="26">
        <f>VLOOKUP(A1626,'[5]instrumentacion (486)'!$A$1:$U$494,19,0)</f>
        <v>10500</v>
      </c>
      <c r="BY1626" s="26">
        <f>VLOOKUP(A1626,'[5]instrumentacion (486)'!$A$1:$U$494,20,0)</f>
        <v>0</v>
      </c>
      <c r="BZ1626" s="26">
        <f t="shared" si="163"/>
        <v>10500</v>
      </c>
      <c r="CA1626" s="24"/>
      <c r="CB1626" s="26"/>
      <c r="CC1626" s="26"/>
      <c r="CD1626" s="26"/>
      <c r="CE1626" s="24"/>
      <c r="CF1626" s="26"/>
      <c r="CG1626" s="26"/>
      <c r="CH1626" s="26"/>
      <c r="CI1626" s="24"/>
      <c r="CJ1626" s="26"/>
      <c r="CK1626" s="26"/>
      <c r="CL1626" s="26"/>
      <c r="CM1626" s="24"/>
      <c r="CN1626" s="26">
        <v>3133</v>
      </c>
      <c r="CO1626" s="26">
        <v>0</v>
      </c>
      <c r="CP1626" s="26">
        <f t="shared" si="160"/>
        <v>3133</v>
      </c>
      <c r="CQ1626" s="24"/>
      <c r="CR1626" s="26"/>
      <c r="CS1626" s="26"/>
      <c r="CT1626" s="26"/>
      <c r="CU1626" s="24"/>
      <c r="CV1626" s="26"/>
      <c r="CW1626" s="26"/>
      <c r="CX1626" s="26"/>
      <c r="CY1626" s="46"/>
      <c r="CZ1626" s="28"/>
      <c r="DA1626" s="28"/>
      <c r="DB1626" s="35"/>
      <c r="DE1626" s="31">
        <f t="shared" si="159"/>
        <v>4496</v>
      </c>
    </row>
    <row r="1627" spans="1:109" ht="22.5" x14ac:dyDescent="0.25">
      <c r="A1627" s="18">
        <v>2301</v>
      </c>
      <c r="B1627" s="38" t="s">
        <v>1827</v>
      </c>
      <c r="C1627" s="33" t="s">
        <v>385</v>
      </c>
      <c r="D1627" s="40">
        <v>72</v>
      </c>
      <c r="E1627" s="22">
        <v>144</v>
      </c>
      <c r="F1627" s="22" t="s">
        <v>1473</v>
      </c>
      <c r="G1627" s="22" t="s">
        <v>1474</v>
      </c>
      <c r="H1627" s="22"/>
      <c r="I1627" s="22"/>
      <c r="J1627" s="22"/>
      <c r="K1627" s="22"/>
      <c r="L1627" s="23"/>
      <c r="M1627" s="23"/>
      <c r="N1627" s="22"/>
      <c r="O1627" s="22"/>
      <c r="P1627" s="22"/>
      <c r="Q1627" s="22"/>
      <c r="R1627" s="24"/>
      <c r="S1627" s="24"/>
      <c r="T1627" s="24"/>
      <c r="U1627" s="24"/>
      <c r="V1627" s="24"/>
      <c r="W1627" s="24"/>
      <c r="X1627" s="26"/>
      <c r="Y1627" s="26"/>
      <c r="Z1627" s="26"/>
      <c r="AA1627" s="24"/>
      <c r="AB1627" s="24"/>
      <c r="AC1627" s="24"/>
      <c r="AD1627" s="24"/>
      <c r="AE1627" s="24"/>
      <c r="AF1627" s="24"/>
      <c r="AG1627" s="24"/>
      <c r="AH1627" s="24"/>
      <c r="AI1627" s="24"/>
      <c r="AJ1627" s="24"/>
      <c r="AK1627" s="24"/>
      <c r="AL1627" s="24"/>
      <c r="AM1627" s="24"/>
      <c r="AN1627" s="26">
        <v>5998.666666666667</v>
      </c>
      <c r="AO1627" s="26">
        <v>0</v>
      </c>
      <c r="AP1627" s="26">
        <f t="shared" si="161"/>
        <v>5998.666666666667</v>
      </c>
      <c r="AQ1627" s="24"/>
      <c r="AR1627" s="26">
        <v>4795</v>
      </c>
      <c r="AS1627" s="26">
        <v>0</v>
      </c>
      <c r="AT1627" s="26">
        <f>+AR1627+AS1627</f>
        <v>4795</v>
      </c>
      <c r="AU1627" s="24"/>
      <c r="AV1627" s="24"/>
      <c r="AW1627" s="24"/>
      <c r="AX1627" s="24"/>
      <c r="AY1627" s="24"/>
      <c r="AZ1627" s="26"/>
      <c r="BA1627" s="26"/>
      <c r="BB1627" s="26"/>
      <c r="BC1627" s="24"/>
      <c r="BD1627" s="26"/>
      <c r="BE1627" s="26"/>
      <c r="BF1627" s="26"/>
      <c r="BG1627" s="24"/>
      <c r="BH1627" s="26">
        <v>5900</v>
      </c>
      <c r="BI1627" s="26">
        <v>0</v>
      </c>
      <c r="BJ1627" s="26">
        <f t="shared" si="162"/>
        <v>5900</v>
      </c>
      <c r="BK1627" s="24"/>
      <c r="BL1627" s="26"/>
      <c r="BM1627" s="26"/>
      <c r="BN1627" s="26"/>
      <c r="BO1627" s="24"/>
      <c r="BP1627" s="26"/>
      <c r="BQ1627" s="26"/>
      <c r="BR1627" s="26"/>
      <c r="BS1627" s="24"/>
      <c r="BT1627" s="24"/>
      <c r="BU1627" s="24"/>
      <c r="BV1627" s="24"/>
      <c r="BW1627" s="24"/>
      <c r="BX1627" s="26">
        <f>VLOOKUP(A1627,'[5]instrumentacion (486)'!$A$1:$U$494,19,0)</f>
        <v>10500</v>
      </c>
      <c r="BY1627" s="26">
        <f>VLOOKUP(A1627,'[5]instrumentacion (486)'!$A$1:$U$494,20,0)</f>
        <v>0</v>
      </c>
      <c r="BZ1627" s="26">
        <f t="shared" si="163"/>
        <v>10500</v>
      </c>
      <c r="CA1627" s="24"/>
      <c r="CB1627" s="26"/>
      <c r="CC1627" s="26"/>
      <c r="CD1627" s="26"/>
      <c r="CE1627" s="24"/>
      <c r="CF1627" s="26"/>
      <c r="CG1627" s="26"/>
      <c r="CH1627" s="26"/>
      <c r="CI1627" s="24"/>
      <c r="CJ1627" s="26"/>
      <c r="CK1627" s="26"/>
      <c r="CL1627" s="26"/>
      <c r="CM1627" s="24"/>
      <c r="CN1627" s="26">
        <v>3133</v>
      </c>
      <c r="CO1627" s="26">
        <v>0</v>
      </c>
      <c r="CP1627" s="26">
        <f t="shared" si="160"/>
        <v>3133</v>
      </c>
      <c r="CQ1627" s="24"/>
      <c r="CR1627" s="26"/>
      <c r="CS1627" s="26"/>
      <c r="CT1627" s="26"/>
      <c r="CU1627" s="24"/>
      <c r="CV1627" s="26"/>
      <c r="CW1627" s="26"/>
      <c r="CX1627" s="26"/>
      <c r="CY1627" s="46"/>
      <c r="CZ1627" s="28"/>
      <c r="DA1627" s="28"/>
      <c r="DB1627" s="35"/>
      <c r="DE1627" s="31">
        <f t="shared" si="159"/>
        <v>5900</v>
      </c>
    </row>
    <row r="1628" spans="1:109" ht="22.5" x14ac:dyDescent="0.25">
      <c r="A1628" s="36">
        <v>2302</v>
      </c>
      <c r="B1628" s="38" t="s">
        <v>1828</v>
      </c>
      <c r="C1628" s="33" t="s">
        <v>385</v>
      </c>
      <c r="D1628" s="40">
        <v>48</v>
      </c>
      <c r="E1628" s="22">
        <v>48</v>
      </c>
      <c r="F1628" s="22" t="s">
        <v>1473</v>
      </c>
      <c r="G1628" s="22" t="s">
        <v>1474</v>
      </c>
      <c r="H1628" s="22"/>
      <c r="I1628" s="22"/>
      <c r="J1628" s="22"/>
      <c r="K1628" s="22"/>
      <c r="L1628" s="23"/>
      <c r="M1628" s="23"/>
      <c r="N1628" s="22"/>
      <c r="O1628" s="22"/>
      <c r="P1628" s="22"/>
      <c r="Q1628" s="22"/>
      <c r="R1628" s="24"/>
      <c r="S1628" s="24"/>
      <c r="T1628" s="24"/>
      <c r="U1628" s="24"/>
      <c r="V1628" s="24"/>
      <c r="W1628" s="24"/>
      <c r="X1628" s="26"/>
      <c r="Y1628" s="26"/>
      <c r="Z1628" s="26"/>
      <c r="AA1628" s="24"/>
      <c r="AB1628" s="24"/>
      <c r="AC1628" s="24"/>
      <c r="AD1628" s="24"/>
      <c r="AE1628" s="24"/>
      <c r="AF1628" s="24"/>
      <c r="AG1628" s="24"/>
      <c r="AH1628" s="24"/>
      <c r="AI1628" s="24"/>
      <c r="AJ1628" s="24"/>
      <c r="AK1628" s="24"/>
      <c r="AL1628" s="24"/>
      <c r="AM1628" s="24"/>
      <c r="AN1628" s="26">
        <v>6576</v>
      </c>
      <c r="AO1628" s="26">
        <v>0</v>
      </c>
      <c r="AP1628" s="26">
        <f t="shared" si="161"/>
        <v>6576</v>
      </c>
      <c r="AQ1628" s="24"/>
      <c r="AR1628" s="26"/>
      <c r="AS1628" s="26"/>
      <c r="AT1628" s="26"/>
      <c r="AU1628" s="24"/>
      <c r="AV1628" s="24"/>
      <c r="AW1628" s="24"/>
      <c r="AX1628" s="24"/>
      <c r="AY1628" s="24"/>
      <c r="AZ1628" s="26"/>
      <c r="BA1628" s="26"/>
      <c r="BB1628" s="26"/>
      <c r="BC1628" s="24"/>
      <c r="BD1628" s="26"/>
      <c r="BE1628" s="26"/>
      <c r="BF1628" s="26"/>
      <c r="BG1628" s="24"/>
      <c r="BH1628" s="26">
        <v>5600</v>
      </c>
      <c r="BI1628" s="26">
        <v>0</v>
      </c>
      <c r="BJ1628" s="26">
        <f t="shared" si="162"/>
        <v>5600</v>
      </c>
      <c r="BK1628" s="24"/>
      <c r="BL1628" s="26"/>
      <c r="BM1628" s="26"/>
      <c r="BN1628" s="26"/>
      <c r="BO1628" s="24"/>
      <c r="BP1628" s="26"/>
      <c r="BQ1628" s="26"/>
      <c r="BR1628" s="26"/>
      <c r="BS1628" s="24"/>
      <c r="BT1628" s="24"/>
      <c r="BU1628" s="24"/>
      <c r="BV1628" s="24"/>
      <c r="BW1628" s="24"/>
      <c r="BX1628" s="26">
        <f>VLOOKUP(A1628,'[5]instrumentacion (486)'!$A$1:$U$494,19,0)</f>
        <v>10500</v>
      </c>
      <c r="BY1628" s="26">
        <f>VLOOKUP(A1628,'[5]instrumentacion (486)'!$A$1:$U$494,20,0)</f>
        <v>0</v>
      </c>
      <c r="BZ1628" s="26">
        <f t="shared" si="163"/>
        <v>10500</v>
      </c>
      <c r="CA1628" s="24"/>
      <c r="CB1628" s="26"/>
      <c r="CC1628" s="26"/>
      <c r="CD1628" s="26"/>
      <c r="CE1628" s="24"/>
      <c r="CF1628" s="26"/>
      <c r="CG1628" s="26"/>
      <c r="CH1628" s="26"/>
      <c r="CI1628" s="24"/>
      <c r="CJ1628" s="26"/>
      <c r="CK1628" s="26"/>
      <c r="CL1628" s="26"/>
      <c r="CM1628" s="24"/>
      <c r="CN1628" s="26">
        <v>4138</v>
      </c>
      <c r="CO1628" s="26">
        <v>0</v>
      </c>
      <c r="CP1628" s="26">
        <f t="shared" si="160"/>
        <v>4138</v>
      </c>
      <c r="CQ1628" s="24"/>
      <c r="CR1628" s="26"/>
      <c r="CS1628" s="26"/>
      <c r="CT1628" s="26"/>
      <c r="CU1628" s="24"/>
      <c r="CV1628" s="26"/>
      <c r="CW1628" s="26"/>
      <c r="CX1628" s="26"/>
      <c r="CY1628" s="46"/>
      <c r="CZ1628" s="28"/>
      <c r="DA1628" s="28"/>
      <c r="DB1628" s="35"/>
      <c r="DE1628" s="31">
        <f t="shared" si="159"/>
        <v>6088</v>
      </c>
    </row>
    <row r="1629" spans="1:109" ht="33.75" x14ac:dyDescent="0.25">
      <c r="A1629" s="18">
        <v>2303</v>
      </c>
      <c r="B1629" s="38" t="s">
        <v>1829</v>
      </c>
      <c r="C1629" s="33" t="s">
        <v>385</v>
      </c>
      <c r="D1629" s="40">
        <v>240</v>
      </c>
      <c r="E1629" s="22">
        <v>240</v>
      </c>
      <c r="F1629" s="22" t="s">
        <v>1473</v>
      </c>
      <c r="G1629" s="22" t="s">
        <v>1474</v>
      </c>
      <c r="H1629" s="22"/>
      <c r="I1629" s="22"/>
      <c r="J1629" s="22"/>
      <c r="K1629" s="22"/>
      <c r="L1629" s="23"/>
      <c r="M1629" s="23"/>
      <c r="N1629" s="22"/>
      <c r="O1629" s="22"/>
      <c r="P1629" s="22"/>
      <c r="Q1629" s="22"/>
      <c r="R1629" s="24"/>
      <c r="S1629" s="24"/>
      <c r="T1629" s="24"/>
      <c r="U1629" s="24"/>
      <c r="V1629" s="24"/>
      <c r="W1629" s="24"/>
      <c r="X1629" s="26"/>
      <c r="Y1629" s="26"/>
      <c r="Z1629" s="26"/>
      <c r="AA1629" s="24"/>
      <c r="AB1629" s="24"/>
      <c r="AC1629" s="24"/>
      <c r="AD1629" s="24"/>
      <c r="AE1629" s="24"/>
      <c r="AF1629" s="24"/>
      <c r="AG1629" s="24"/>
      <c r="AH1629" s="24"/>
      <c r="AI1629" s="24"/>
      <c r="AJ1629" s="24"/>
      <c r="AK1629" s="24"/>
      <c r="AL1629" s="24"/>
      <c r="AM1629" s="24"/>
      <c r="AN1629" s="26">
        <v>4320</v>
      </c>
      <c r="AO1629" s="26">
        <v>0</v>
      </c>
      <c r="AP1629" s="26">
        <f t="shared" si="161"/>
        <v>4320</v>
      </c>
      <c r="AQ1629" s="24"/>
      <c r="AR1629" s="26"/>
      <c r="AS1629" s="26"/>
      <c r="AT1629" s="26"/>
      <c r="AU1629" s="24"/>
      <c r="AV1629" s="24"/>
      <c r="AW1629" s="24"/>
      <c r="AX1629" s="24"/>
      <c r="AY1629" s="24"/>
      <c r="AZ1629" s="26"/>
      <c r="BA1629" s="26"/>
      <c r="BB1629" s="26"/>
      <c r="BC1629" s="24"/>
      <c r="BD1629" s="26"/>
      <c r="BE1629" s="26"/>
      <c r="BF1629" s="26"/>
      <c r="BG1629" s="24"/>
      <c r="BH1629" s="26">
        <v>3900</v>
      </c>
      <c r="BI1629" s="26">
        <v>0</v>
      </c>
      <c r="BJ1629" s="26">
        <f t="shared" si="162"/>
        <v>3900</v>
      </c>
      <c r="BK1629" s="24"/>
      <c r="BL1629" s="26"/>
      <c r="BM1629" s="26"/>
      <c r="BN1629" s="26"/>
      <c r="BO1629" s="24"/>
      <c r="BP1629" s="26"/>
      <c r="BQ1629" s="26"/>
      <c r="BR1629" s="26"/>
      <c r="BS1629" s="24"/>
      <c r="BT1629" s="24"/>
      <c r="BU1629" s="24"/>
      <c r="BV1629" s="24"/>
      <c r="BW1629" s="24"/>
      <c r="BX1629" s="26">
        <f>VLOOKUP(A1629,'[5]instrumentacion (486)'!$A$1:$U$494,19,0)</f>
        <v>10500</v>
      </c>
      <c r="BY1629" s="26">
        <f>VLOOKUP(A1629,'[5]instrumentacion (486)'!$A$1:$U$494,20,0)</f>
        <v>0</v>
      </c>
      <c r="BZ1629" s="26">
        <f t="shared" si="163"/>
        <v>10500</v>
      </c>
      <c r="CA1629" s="24"/>
      <c r="CB1629" s="26"/>
      <c r="CC1629" s="26"/>
      <c r="CD1629" s="26"/>
      <c r="CE1629" s="24"/>
      <c r="CF1629" s="26"/>
      <c r="CG1629" s="26"/>
      <c r="CH1629" s="26"/>
      <c r="CI1629" s="24"/>
      <c r="CJ1629" s="26"/>
      <c r="CK1629" s="26"/>
      <c r="CL1629" s="26"/>
      <c r="CM1629" s="24"/>
      <c r="CN1629" s="26">
        <v>3133</v>
      </c>
      <c r="CO1629" s="26">
        <v>0</v>
      </c>
      <c r="CP1629" s="26">
        <f t="shared" si="160"/>
        <v>3133</v>
      </c>
      <c r="CQ1629" s="24"/>
      <c r="CR1629" s="26"/>
      <c r="CS1629" s="26"/>
      <c r="CT1629" s="26"/>
      <c r="CU1629" s="24"/>
      <c r="CV1629" s="26"/>
      <c r="CW1629" s="26"/>
      <c r="CX1629" s="26"/>
      <c r="CY1629" s="46"/>
      <c r="CZ1629" s="28"/>
      <c r="DA1629" s="28"/>
      <c r="DB1629" s="35"/>
      <c r="DE1629" s="31">
        <f t="shared" si="159"/>
        <v>4110</v>
      </c>
    </row>
    <row r="1630" spans="1:109" ht="22.5" x14ac:dyDescent="0.25">
      <c r="A1630" s="18">
        <v>2304</v>
      </c>
      <c r="B1630" s="38" t="s">
        <v>1830</v>
      </c>
      <c r="C1630" s="33" t="s">
        <v>385</v>
      </c>
      <c r="D1630" s="40">
        <v>360</v>
      </c>
      <c r="E1630" s="22">
        <v>36</v>
      </c>
      <c r="F1630" s="22" t="s">
        <v>1473</v>
      </c>
      <c r="G1630" s="22" t="s">
        <v>1474</v>
      </c>
      <c r="H1630" s="22"/>
      <c r="I1630" s="22"/>
      <c r="J1630" s="22"/>
      <c r="K1630" s="22"/>
      <c r="L1630" s="23"/>
      <c r="M1630" s="23"/>
      <c r="N1630" s="22"/>
      <c r="O1630" s="22"/>
      <c r="P1630" s="22"/>
      <c r="Q1630" s="22"/>
      <c r="R1630" s="24"/>
      <c r="S1630" s="24"/>
      <c r="T1630" s="24"/>
      <c r="U1630" s="24"/>
      <c r="V1630" s="24"/>
      <c r="W1630" s="24"/>
      <c r="X1630" s="26"/>
      <c r="Y1630" s="26"/>
      <c r="Z1630" s="26"/>
      <c r="AA1630" s="24"/>
      <c r="AB1630" s="24"/>
      <c r="AC1630" s="24"/>
      <c r="AD1630" s="24"/>
      <c r="AE1630" s="24"/>
      <c r="AF1630" s="24"/>
      <c r="AG1630" s="24"/>
      <c r="AH1630" s="24"/>
      <c r="AI1630" s="24"/>
      <c r="AJ1630" s="24"/>
      <c r="AK1630" s="24"/>
      <c r="AL1630" s="24"/>
      <c r="AM1630" s="24"/>
      <c r="AN1630" s="26">
        <v>5485.333333333333</v>
      </c>
      <c r="AO1630" s="26">
        <v>0</v>
      </c>
      <c r="AP1630" s="26">
        <f t="shared" si="161"/>
        <v>5485.333333333333</v>
      </c>
      <c r="AQ1630" s="24"/>
      <c r="AR1630" s="26"/>
      <c r="AS1630" s="26"/>
      <c r="AT1630" s="26"/>
      <c r="AU1630" s="24"/>
      <c r="AV1630" s="24"/>
      <c r="AW1630" s="24"/>
      <c r="AX1630" s="24"/>
      <c r="AY1630" s="24"/>
      <c r="AZ1630" s="26"/>
      <c r="BA1630" s="26"/>
      <c r="BB1630" s="26"/>
      <c r="BC1630" s="24"/>
      <c r="BD1630" s="26"/>
      <c r="BE1630" s="26"/>
      <c r="BF1630" s="26"/>
      <c r="BG1630" s="24"/>
      <c r="BH1630" s="26">
        <v>4100</v>
      </c>
      <c r="BI1630" s="26">
        <v>0</v>
      </c>
      <c r="BJ1630" s="26">
        <f t="shared" si="162"/>
        <v>4100</v>
      </c>
      <c r="BK1630" s="24"/>
      <c r="BL1630" s="26"/>
      <c r="BM1630" s="26"/>
      <c r="BN1630" s="26"/>
      <c r="BO1630" s="24"/>
      <c r="BP1630" s="26"/>
      <c r="BQ1630" s="26"/>
      <c r="BR1630" s="26"/>
      <c r="BS1630" s="24"/>
      <c r="BT1630" s="24"/>
      <c r="BU1630" s="24"/>
      <c r="BV1630" s="24"/>
      <c r="BW1630" s="24"/>
      <c r="BX1630" s="26">
        <f>VLOOKUP(A1630,'[5]instrumentacion (486)'!$A$1:$U$494,19,0)</f>
        <v>10500</v>
      </c>
      <c r="BY1630" s="26">
        <f>VLOOKUP(A1630,'[5]instrumentacion (486)'!$A$1:$U$494,20,0)</f>
        <v>0</v>
      </c>
      <c r="BZ1630" s="26">
        <f t="shared" si="163"/>
        <v>10500</v>
      </c>
      <c r="CA1630" s="24"/>
      <c r="CB1630" s="26"/>
      <c r="CC1630" s="26"/>
      <c r="CD1630" s="26"/>
      <c r="CE1630" s="24"/>
      <c r="CF1630" s="26"/>
      <c r="CG1630" s="26"/>
      <c r="CH1630" s="26"/>
      <c r="CI1630" s="24"/>
      <c r="CJ1630" s="26"/>
      <c r="CK1630" s="26"/>
      <c r="CL1630" s="26"/>
      <c r="CM1630" s="24"/>
      <c r="CN1630" s="26">
        <v>3133</v>
      </c>
      <c r="CO1630" s="26">
        <v>0</v>
      </c>
      <c r="CP1630" s="26">
        <f t="shared" si="160"/>
        <v>3133</v>
      </c>
      <c r="CQ1630" s="24"/>
      <c r="CR1630" s="26"/>
      <c r="CS1630" s="26"/>
      <c r="CT1630" s="26"/>
      <c r="CU1630" s="24"/>
      <c r="CV1630" s="26"/>
      <c r="CW1630" s="26"/>
      <c r="CX1630" s="26"/>
      <c r="CY1630" s="46"/>
      <c r="CZ1630" s="28"/>
      <c r="DA1630" s="28"/>
      <c r="DB1630" s="35"/>
      <c r="DE1630" s="31">
        <f t="shared" si="159"/>
        <v>4792.6666666666661</v>
      </c>
    </row>
    <row r="1631" spans="1:109" ht="33.75" x14ac:dyDescent="0.25">
      <c r="A1631" s="36">
        <v>2305</v>
      </c>
      <c r="B1631" s="38" t="s">
        <v>1831</v>
      </c>
      <c r="C1631" s="33" t="s">
        <v>385</v>
      </c>
      <c r="D1631" s="40">
        <v>120</v>
      </c>
      <c r="E1631" s="22">
        <v>180</v>
      </c>
      <c r="F1631" s="22" t="s">
        <v>1473</v>
      </c>
      <c r="G1631" s="22" t="s">
        <v>1474</v>
      </c>
      <c r="H1631" s="22"/>
      <c r="I1631" s="22"/>
      <c r="J1631" s="22"/>
      <c r="K1631" s="22"/>
      <c r="L1631" s="23"/>
      <c r="M1631" s="23"/>
      <c r="N1631" s="22"/>
      <c r="O1631" s="22"/>
      <c r="P1631" s="22"/>
      <c r="Q1631" s="22"/>
      <c r="R1631" s="24"/>
      <c r="S1631" s="24"/>
      <c r="T1631" s="24"/>
      <c r="U1631" s="24"/>
      <c r="V1631" s="24"/>
      <c r="W1631" s="24"/>
      <c r="X1631" s="26"/>
      <c r="Y1631" s="26"/>
      <c r="Z1631" s="26"/>
      <c r="AA1631" s="24"/>
      <c r="AB1631" s="24"/>
      <c r="AC1631" s="24"/>
      <c r="AD1631" s="24"/>
      <c r="AE1631" s="24"/>
      <c r="AF1631" s="24"/>
      <c r="AG1631" s="24"/>
      <c r="AH1631" s="24"/>
      <c r="AI1631" s="24"/>
      <c r="AJ1631" s="24"/>
      <c r="AK1631" s="24"/>
      <c r="AL1631" s="24"/>
      <c r="AM1631" s="24"/>
      <c r="AN1631" s="26">
        <v>4165.333333333333</v>
      </c>
      <c r="AO1631" s="26">
        <v>0</v>
      </c>
      <c r="AP1631" s="26">
        <f t="shared" si="161"/>
        <v>4165.333333333333</v>
      </c>
      <c r="AQ1631" s="24"/>
      <c r="AR1631" s="26"/>
      <c r="AS1631" s="26"/>
      <c r="AT1631" s="26"/>
      <c r="AU1631" s="24"/>
      <c r="AV1631" s="24"/>
      <c r="AW1631" s="24"/>
      <c r="AX1631" s="24"/>
      <c r="AY1631" s="24"/>
      <c r="AZ1631" s="26"/>
      <c r="BA1631" s="26"/>
      <c r="BB1631" s="26"/>
      <c r="BC1631" s="24"/>
      <c r="BD1631" s="26"/>
      <c r="BE1631" s="26"/>
      <c r="BF1631" s="26"/>
      <c r="BG1631" s="24"/>
      <c r="BH1631" s="26">
        <v>4500</v>
      </c>
      <c r="BI1631" s="26">
        <v>0</v>
      </c>
      <c r="BJ1631" s="26">
        <f t="shared" si="162"/>
        <v>4500</v>
      </c>
      <c r="BK1631" s="24"/>
      <c r="BL1631" s="26"/>
      <c r="BM1631" s="26"/>
      <c r="BN1631" s="26"/>
      <c r="BO1631" s="24"/>
      <c r="BP1631" s="26"/>
      <c r="BQ1631" s="26"/>
      <c r="BR1631" s="26"/>
      <c r="BS1631" s="24"/>
      <c r="BT1631" s="24"/>
      <c r="BU1631" s="24"/>
      <c r="BV1631" s="24"/>
      <c r="BW1631" s="24"/>
      <c r="BX1631" s="26">
        <f>VLOOKUP(A1631,'[5]instrumentacion (486)'!$A$1:$U$494,19,0)</f>
        <v>10500</v>
      </c>
      <c r="BY1631" s="26">
        <f>VLOOKUP(A1631,'[5]instrumentacion (486)'!$A$1:$U$494,20,0)</f>
        <v>0</v>
      </c>
      <c r="BZ1631" s="26">
        <f t="shared" si="163"/>
        <v>10500</v>
      </c>
      <c r="CA1631" s="24"/>
      <c r="CB1631" s="26"/>
      <c r="CC1631" s="26"/>
      <c r="CD1631" s="26"/>
      <c r="CE1631" s="24"/>
      <c r="CF1631" s="26"/>
      <c r="CG1631" s="26"/>
      <c r="CH1631" s="26"/>
      <c r="CI1631" s="24"/>
      <c r="CJ1631" s="26"/>
      <c r="CK1631" s="26"/>
      <c r="CL1631" s="26"/>
      <c r="CM1631" s="24"/>
      <c r="CN1631" s="26">
        <v>3133</v>
      </c>
      <c r="CO1631" s="26">
        <v>0</v>
      </c>
      <c r="CP1631" s="26">
        <f t="shared" si="160"/>
        <v>3133</v>
      </c>
      <c r="CQ1631" s="24"/>
      <c r="CR1631" s="26"/>
      <c r="CS1631" s="26"/>
      <c r="CT1631" s="26"/>
      <c r="CU1631" s="24"/>
      <c r="CV1631" s="26"/>
      <c r="CW1631" s="26"/>
      <c r="CX1631" s="26"/>
      <c r="CY1631" s="46"/>
      <c r="CZ1631" s="28"/>
      <c r="DA1631" s="28"/>
      <c r="DB1631" s="35"/>
      <c r="DE1631" s="31">
        <f t="shared" si="159"/>
        <v>4332.6666666666661</v>
      </c>
    </row>
    <row r="1632" spans="1:109" ht="33.75" x14ac:dyDescent="0.25">
      <c r="A1632" s="18">
        <v>2306</v>
      </c>
      <c r="B1632" s="38" t="s">
        <v>1832</v>
      </c>
      <c r="C1632" s="33" t="s">
        <v>385</v>
      </c>
      <c r="D1632" s="40">
        <v>120</v>
      </c>
      <c r="E1632" s="22">
        <v>120</v>
      </c>
      <c r="F1632" s="22" t="s">
        <v>1473</v>
      </c>
      <c r="G1632" s="22" t="s">
        <v>1474</v>
      </c>
      <c r="H1632" s="22"/>
      <c r="I1632" s="22"/>
      <c r="J1632" s="22"/>
      <c r="K1632" s="22"/>
      <c r="L1632" s="23"/>
      <c r="M1632" s="23"/>
      <c r="N1632" s="22"/>
      <c r="O1632" s="22"/>
      <c r="P1632" s="22"/>
      <c r="Q1632" s="22"/>
      <c r="R1632" s="24"/>
      <c r="S1632" s="24"/>
      <c r="T1632" s="24"/>
      <c r="U1632" s="24"/>
      <c r="V1632" s="24"/>
      <c r="W1632" s="24"/>
      <c r="X1632" s="26"/>
      <c r="Y1632" s="26"/>
      <c r="Z1632" s="26"/>
      <c r="AA1632" s="24"/>
      <c r="AB1632" s="24"/>
      <c r="AC1632" s="24"/>
      <c r="AD1632" s="24"/>
      <c r="AE1632" s="24"/>
      <c r="AF1632" s="24"/>
      <c r="AG1632" s="24"/>
      <c r="AH1632" s="24"/>
      <c r="AI1632" s="24"/>
      <c r="AJ1632" s="24"/>
      <c r="AK1632" s="24"/>
      <c r="AL1632" s="24"/>
      <c r="AM1632" s="24"/>
      <c r="AN1632" s="26">
        <v>4320</v>
      </c>
      <c r="AO1632" s="26">
        <v>0</v>
      </c>
      <c r="AP1632" s="26">
        <f t="shared" si="161"/>
        <v>4320</v>
      </c>
      <c r="AQ1632" s="24"/>
      <c r="AR1632" s="26"/>
      <c r="AS1632" s="26"/>
      <c r="AT1632" s="26"/>
      <c r="AU1632" s="24"/>
      <c r="AV1632" s="24"/>
      <c r="AW1632" s="24"/>
      <c r="AX1632" s="24"/>
      <c r="AY1632" s="24"/>
      <c r="AZ1632" s="26"/>
      <c r="BA1632" s="26"/>
      <c r="BB1632" s="26"/>
      <c r="BC1632" s="24"/>
      <c r="BD1632" s="26"/>
      <c r="BE1632" s="26"/>
      <c r="BF1632" s="26"/>
      <c r="BG1632" s="24"/>
      <c r="BH1632" s="26">
        <v>3900</v>
      </c>
      <c r="BI1632" s="26">
        <v>0</v>
      </c>
      <c r="BJ1632" s="26">
        <f t="shared" si="162"/>
        <v>3900</v>
      </c>
      <c r="BK1632" s="24"/>
      <c r="BL1632" s="26"/>
      <c r="BM1632" s="26"/>
      <c r="BN1632" s="26"/>
      <c r="BO1632" s="24"/>
      <c r="BP1632" s="26"/>
      <c r="BQ1632" s="26"/>
      <c r="BR1632" s="26"/>
      <c r="BS1632" s="24"/>
      <c r="BT1632" s="24"/>
      <c r="BU1632" s="24"/>
      <c r="BV1632" s="24"/>
      <c r="BW1632" s="24"/>
      <c r="BX1632" s="26">
        <f>VLOOKUP(A1632,'[5]instrumentacion (486)'!$A$1:$U$494,19,0)</f>
        <v>10500</v>
      </c>
      <c r="BY1632" s="26">
        <f>VLOOKUP(A1632,'[5]instrumentacion (486)'!$A$1:$U$494,20,0)</f>
        <v>0</v>
      </c>
      <c r="BZ1632" s="26">
        <f t="shared" si="163"/>
        <v>10500</v>
      </c>
      <c r="CA1632" s="24"/>
      <c r="CB1632" s="26"/>
      <c r="CC1632" s="26"/>
      <c r="CD1632" s="26"/>
      <c r="CE1632" s="24"/>
      <c r="CF1632" s="26"/>
      <c r="CG1632" s="26"/>
      <c r="CH1632" s="26"/>
      <c r="CI1632" s="24"/>
      <c r="CJ1632" s="26"/>
      <c r="CK1632" s="26"/>
      <c r="CL1632" s="26"/>
      <c r="CM1632" s="24"/>
      <c r="CN1632" s="26">
        <v>3133</v>
      </c>
      <c r="CO1632" s="26">
        <v>0</v>
      </c>
      <c r="CP1632" s="26">
        <f t="shared" si="160"/>
        <v>3133</v>
      </c>
      <c r="CQ1632" s="24"/>
      <c r="CR1632" s="26"/>
      <c r="CS1632" s="26"/>
      <c r="CT1632" s="26"/>
      <c r="CU1632" s="24"/>
      <c r="CV1632" s="26"/>
      <c r="CW1632" s="26"/>
      <c r="CX1632" s="26"/>
      <c r="CY1632" s="46"/>
      <c r="CZ1632" s="28"/>
      <c r="DA1632" s="28"/>
      <c r="DB1632" s="35"/>
      <c r="DE1632" s="31">
        <f t="shared" si="159"/>
        <v>4110</v>
      </c>
    </row>
    <row r="1633" spans="1:109" ht="22.5" x14ac:dyDescent="0.25">
      <c r="A1633" s="18">
        <v>2307</v>
      </c>
      <c r="B1633" s="38" t="s">
        <v>1833</v>
      </c>
      <c r="C1633" s="33" t="s">
        <v>385</v>
      </c>
      <c r="D1633" s="40">
        <v>240</v>
      </c>
      <c r="E1633" s="22">
        <v>120</v>
      </c>
      <c r="F1633" s="22" t="s">
        <v>1473</v>
      </c>
      <c r="G1633" s="22" t="s">
        <v>1474</v>
      </c>
      <c r="H1633" s="22"/>
      <c r="I1633" s="22"/>
      <c r="J1633" s="22"/>
      <c r="K1633" s="22"/>
      <c r="L1633" s="23"/>
      <c r="M1633" s="23"/>
      <c r="N1633" s="22"/>
      <c r="O1633" s="22"/>
      <c r="P1633" s="22"/>
      <c r="Q1633" s="22"/>
      <c r="R1633" s="24"/>
      <c r="S1633" s="24"/>
      <c r="T1633" s="24"/>
      <c r="U1633" s="24"/>
      <c r="V1633" s="24"/>
      <c r="W1633" s="24"/>
      <c r="X1633" s="26"/>
      <c r="Y1633" s="26"/>
      <c r="Z1633" s="26"/>
      <c r="AA1633" s="24"/>
      <c r="AB1633" s="24"/>
      <c r="AC1633" s="24"/>
      <c r="AD1633" s="24"/>
      <c r="AE1633" s="24"/>
      <c r="AF1633" s="24"/>
      <c r="AG1633" s="24"/>
      <c r="AH1633" s="24"/>
      <c r="AI1633" s="24"/>
      <c r="AJ1633" s="24"/>
      <c r="AK1633" s="24"/>
      <c r="AL1633" s="24"/>
      <c r="AM1633" s="24"/>
      <c r="AN1633" s="26"/>
      <c r="AO1633" s="26"/>
      <c r="AP1633" s="26"/>
      <c r="AQ1633" s="24"/>
      <c r="AR1633" s="26">
        <v>6707</v>
      </c>
      <c r="AS1633" s="26">
        <v>0</v>
      </c>
      <c r="AT1633" s="26">
        <f>+AR1633+AS1633</f>
        <v>6707</v>
      </c>
      <c r="AU1633" s="24"/>
      <c r="AV1633" s="24"/>
      <c r="AW1633" s="24"/>
      <c r="AX1633" s="24"/>
      <c r="AY1633" s="24"/>
      <c r="AZ1633" s="26"/>
      <c r="BA1633" s="26"/>
      <c r="BB1633" s="26"/>
      <c r="BC1633" s="24"/>
      <c r="BD1633" s="26"/>
      <c r="BE1633" s="26"/>
      <c r="BF1633" s="26"/>
      <c r="BG1633" s="24"/>
      <c r="BH1633" s="26">
        <v>5900</v>
      </c>
      <c r="BI1633" s="26">
        <v>0</v>
      </c>
      <c r="BJ1633" s="26">
        <f t="shared" si="162"/>
        <v>5900</v>
      </c>
      <c r="BK1633" s="24"/>
      <c r="BL1633" s="26"/>
      <c r="BM1633" s="26"/>
      <c r="BN1633" s="26"/>
      <c r="BO1633" s="24"/>
      <c r="BP1633" s="26"/>
      <c r="BQ1633" s="26"/>
      <c r="BR1633" s="26"/>
      <c r="BS1633" s="24"/>
      <c r="BT1633" s="24"/>
      <c r="BU1633" s="24"/>
      <c r="BV1633" s="24"/>
      <c r="BW1633" s="24"/>
      <c r="BX1633" s="26">
        <f>VLOOKUP(A1633,'[5]instrumentacion (486)'!$A$1:$U$494,19,0)</f>
        <v>10500</v>
      </c>
      <c r="BY1633" s="26">
        <f>VLOOKUP(A1633,'[5]instrumentacion (486)'!$A$1:$U$494,20,0)</f>
        <v>0</v>
      </c>
      <c r="BZ1633" s="26">
        <f t="shared" si="163"/>
        <v>10500</v>
      </c>
      <c r="CA1633" s="24"/>
      <c r="CB1633" s="26"/>
      <c r="CC1633" s="26"/>
      <c r="CD1633" s="26"/>
      <c r="CE1633" s="24"/>
      <c r="CF1633" s="26"/>
      <c r="CG1633" s="26"/>
      <c r="CH1633" s="26"/>
      <c r="CI1633" s="24"/>
      <c r="CJ1633" s="26"/>
      <c r="CK1633" s="26"/>
      <c r="CL1633" s="26"/>
      <c r="CM1633" s="24"/>
      <c r="CN1633" s="26">
        <v>4138</v>
      </c>
      <c r="CO1633" s="26">
        <v>0</v>
      </c>
      <c r="CP1633" s="26">
        <f t="shared" si="160"/>
        <v>4138</v>
      </c>
      <c r="CQ1633" s="24"/>
      <c r="CR1633" s="26"/>
      <c r="CS1633" s="26"/>
      <c r="CT1633" s="26"/>
      <c r="CU1633" s="24"/>
      <c r="CV1633" s="26"/>
      <c r="CW1633" s="26"/>
      <c r="CX1633" s="26"/>
      <c r="CY1633" s="46"/>
      <c r="CZ1633" s="28"/>
      <c r="DA1633" s="28"/>
      <c r="DB1633" s="35"/>
      <c r="DE1633" s="31">
        <f t="shared" si="159"/>
        <v>6303.5</v>
      </c>
    </row>
    <row r="1634" spans="1:109" ht="33.75" x14ac:dyDescent="0.25">
      <c r="A1634" s="36">
        <v>2308</v>
      </c>
      <c r="B1634" s="38" t="s">
        <v>1834</v>
      </c>
      <c r="C1634" s="33" t="s">
        <v>385</v>
      </c>
      <c r="D1634" s="40">
        <v>72</v>
      </c>
      <c r="E1634" s="22">
        <v>72</v>
      </c>
      <c r="F1634" s="22" t="s">
        <v>1473</v>
      </c>
      <c r="G1634" s="22" t="s">
        <v>1474</v>
      </c>
      <c r="H1634" s="22"/>
      <c r="I1634" s="22"/>
      <c r="J1634" s="22"/>
      <c r="K1634" s="22"/>
      <c r="L1634" s="23"/>
      <c r="M1634" s="23"/>
      <c r="N1634" s="22"/>
      <c r="O1634" s="22"/>
      <c r="P1634" s="22"/>
      <c r="Q1634" s="22"/>
      <c r="R1634" s="24"/>
      <c r="S1634" s="24"/>
      <c r="T1634" s="24"/>
      <c r="U1634" s="24"/>
      <c r="V1634" s="24"/>
      <c r="W1634" s="24"/>
      <c r="X1634" s="26"/>
      <c r="Y1634" s="26"/>
      <c r="Z1634" s="26"/>
      <c r="AA1634" s="24"/>
      <c r="AB1634" s="24"/>
      <c r="AC1634" s="24"/>
      <c r="AD1634" s="24"/>
      <c r="AE1634" s="24"/>
      <c r="AF1634" s="24"/>
      <c r="AG1634" s="24"/>
      <c r="AH1634" s="24"/>
      <c r="AI1634" s="24"/>
      <c r="AJ1634" s="24"/>
      <c r="AK1634" s="24"/>
      <c r="AL1634" s="24"/>
      <c r="AM1634" s="24"/>
      <c r="AN1634" s="26"/>
      <c r="AO1634" s="26"/>
      <c r="AP1634" s="26"/>
      <c r="AQ1634" s="24"/>
      <c r="AR1634" s="26"/>
      <c r="AS1634" s="26"/>
      <c r="AT1634" s="26"/>
      <c r="AU1634" s="24"/>
      <c r="AV1634" s="24"/>
      <c r="AW1634" s="24"/>
      <c r="AX1634" s="24"/>
      <c r="AY1634" s="24"/>
      <c r="AZ1634" s="26"/>
      <c r="BA1634" s="26"/>
      <c r="BB1634" s="26"/>
      <c r="BC1634" s="24"/>
      <c r="BD1634" s="26"/>
      <c r="BE1634" s="26"/>
      <c r="BF1634" s="26"/>
      <c r="BG1634" s="24"/>
      <c r="BH1634" s="26">
        <v>3900</v>
      </c>
      <c r="BI1634" s="26">
        <v>0</v>
      </c>
      <c r="BJ1634" s="26">
        <f t="shared" si="162"/>
        <v>3900</v>
      </c>
      <c r="BK1634" s="24"/>
      <c r="BL1634" s="26"/>
      <c r="BM1634" s="26"/>
      <c r="BN1634" s="26"/>
      <c r="BO1634" s="24"/>
      <c r="BP1634" s="26"/>
      <c r="BQ1634" s="26"/>
      <c r="BR1634" s="26"/>
      <c r="BS1634" s="24"/>
      <c r="BT1634" s="24"/>
      <c r="BU1634" s="24"/>
      <c r="BV1634" s="24"/>
      <c r="BW1634" s="24"/>
      <c r="BX1634" s="26">
        <f>VLOOKUP(A1634,'[5]instrumentacion (486)'!$A$1:$U$494,19,0)</f>
        <v>10500</v>
      </c>
      <c r="BY1634" s="26">
        <f>VLOOKUP(A1634,'[5]instrumentacion (486)'!$A$1:$U$494,20,0)</f>
        <v>0</v>
      </c>
      <c r="BZ1634" s="26">
        <f t="shared" si="163"/>
        <v>10500</v>
      </c>
      <c r="CA1634" s="24"/>
      <c r="CB1634" s="26"/>
      <c r="CC1634" s="26"/>
      <c r="CD1634" s="26"/>
      <c r="CE1634" s="24"/>
      <c r="CF1634" s="26"/>
      <c r="CG1634" s="26"/>
      <c r="CH1634" s="26"/>
      <c r="CI1634" s="24"/>
      <c r="CJ1634" s="26"/>
      <c r="CK1634" s="26"/>
      <c r="CL1634" s="26"/>
      <c r="CM1634" s="24"/>
      <c r="CN1634" s="26">
        <v>3133</v>
      </c>
      <c r="CO1634" s="26">
        <v>0</v>
      </c>
      <c r="CP1634" s="26">
        <f t="shared" si="160"/>
        <v>3133</v>
      </c>
      <c r="CQ1634" s="24"/>
      <c r="CR1634" s="26"/>
      <c r="CS1634" s="26"/>
      <c r="CT1634" s="26"/>
      <c r="CU1634" s="24"/>
      <c r="CV1634" s="26"/>
      <c r="CW1634" s="26"/>
      <c r="CX1634" s="26"/>
      <c r="CY1634" s="46"/>
      <c r="CZ1634" s="28"/>
      <c r="DA1634" s="28"/>
      <c r="DB1634" s="35"/>
      <c r="DE1634" s="31">
        <f t="shared" si="159"/>
        <v>3900</v>
      </c>
    </row>
    <row r="1635" spans="1:109" ht="33.75" x14ac:dyDescent="0.25">
      <c r="A1635" s="18">
        <v>2309</v>
      </c>
      <c r="B1635" s="38" t="s">
        <v>1835</v>
      </c>
      <c r="C1635" s="33" t="s">
        <v>385</v>
      </c>
      <c r="D1635" s="40">
        <v>48</v>
      </c>
      <c r="E1635" s="22">
        <v>48</v>
      </c>
      <c r="F1635" s="22" t="s">
        <v>1473</v>
      </c>
      <c r="G1635" s="22" t="s">
        <v>1474</v>
      </c>
      <c r="H1635" s="22"/>
      <c r="I1635" s="22"/>
      <c r="J1635" s="22"/>
      <c r="K1635" s="22"/>
      <c r="L1635" s="23"/>
      <c r="M1635" s="23"/>
      <c r="N1635" s="22"/>
      <c r="O1635" s="22"/>
      <c r="P1635" s="22"/>
      <c r="Q1635" s="22"/>
      <c r="R1635" s="24"/>
      <c r="S1635" s="24"/>
      <c r="T1635" s="24"/>
      <c r="U1635" s="24"/>
      <c r="V1635" s="24"/>
      <c r="W1635" s="24"/>
      <c r="X1635" s="26"/>
      <c r="Y1635" s="26"/>
      <c r="Z1635" s="26"/>
      <c r="AA1635" s="24"/>
      <c r="AB1635" s="24"/>
      <c r="AC1635" s="24"/>
      <c r="AD1635" s="24"/>
      <c r="AE1635" s="24"/>
      <c r="AF1635" s="24"/>
      <c r="AG1635" s="24"/>
      <c r="AH1635" s="24"/>
      <c r="AI1635" s="24"/>
      <c r="AJ1635" s="24"/>
      <c r="AK1635" s="24"/>
      <c r="AL1635" s="24"/>
      <c r="AM1635" s="24"/>
      <c r="AN1635" s="26">
        <v>4320</v>
      </c>
      <c r="AO1635" s="26">
        <v>0</v>
      </c>
      <c r="AP1635" s="26">
        <f t="shared" si="161"/>
        <v>4320</v>
      </c>
      <c r="AQ1635" s="24"/>
      <c r="AR1635" s="26"/>
      <c r="AS1635" s="26"/>
      <c r="AT1635" s="26"/>
      <c r="AU1635" s="24"/>
      <c r="AV1635" s="24"/>
      <c r="AW1635" s="24"/>
      <c r="AX1635" s="24"/>
      <c r="AY1635" s="24"/>
      <c r="AZ1635" s="26"/>
      <c r="BA1635" s="26"/>
      <c r="BB1635" s="26"/>
      <c r="BC1635" s="24"/>
      <c r="BD1635" s="26"/>
      <c r="BE1635" s="26"/>
      <c r="BF1635" s="26"/>
      <c r="BG1635" s="24"/>
      <c r="BH1635" s="26">
        <v>3900</v>
      </c>
      <c r="BI1635" s="26">
        <v>0</v>
      </c>
      <c r="BJ1635" s="26">
        <f t="shared" si="162"/>
        <v>3900</v>
      </c>
      <c r="BK1635" s="24"/>
      <c r="BL1635" s="26"/>
      <c r="BM1635" s="26"/>
      <c r="BN1635" s="26"/>
      <c r="BO1635" s="24"/>
      <c r="BP1635" s="26"/>
      <c r="BQ1635" s="26"/>
      <c r="BR1635" s="26"/>
      <c r="BS1635" s="24"/>
      <c r="BT1635" s="24"/>
      <c r="BU1635" s="24"/>
      <c r="BV1635" s="24"/>
      <c r="BW1635" s="24"/>
      <c r="BX1635" s="26">
        <f>VLOOKUP(A1635,'[5]instrumentacion (486)'!$A$1:$U$494,19,0)</f>
        <v>10500</v>
      </c>
      <c r="BY1635" s="26">
        <f>VLOOKUP(A1635,'[5]instrumentacion (486)'!$A$1:$U$494,20,0)</f>
        <v>0</v>
      </c>
      <c r="BZ1635" s="26">
        <f t="shared" si="163"/>
        <v>10500</v>
      </c>
      <c r="CA1635" s="24"/>
      <c r="CB1635" s="26"/>
      <c r="CC1635" s="26"/>
      <c r="CD1635" s="26"/>
      <c r="CE1635" s="24"/>
      <c r="CF1635" s="26"/>
      <c r="CG1635" s="26"/>
      <c r="CH1635" s="26"/>
      <c r="CI1635" s="24"/>
      <c r="CJ1635" s="26"/>
      <c r="CK1635" s="26"/>
      <c r="CL1635" s="26"/>
      <c r="CM1635" s="24"/>
      <c r="CN1635" s="26">
        <v>3133</v>
      </c>
      <c r="CO1635" s="26">
        <v>0</v>
      </c>
      <c r="CP1635" s="26">
        <f t="shared" si="160"/>
        <v>3133</v>
      </c>
      <c r="CQ1635" s="24"/>
      <c r="CR1635" s="26"/>
      <c r="CS1635" s="26"/>
      <c r="CT1635" s="26"/>
      <c r="CU1635" s="24"/>
      <c r="CV1635" s="26"/>
      <c r="CW1635" s="26"/>
      <c r="CX1635" s="26"/>
      <c r="CY1635" s="46"/>
      <c r="CZ1635" s="28"/>
      <c r="DA1635" s="28"/>
      <c r="DB1635" s="35"/>
      <c r="DE1635" s="31">
        <f t="shared" si="159"/>
        <v>4110</v>
      </c>
    </row>
    <row r="1636" spans="1:109" ht="22.5" x14ac:dyDescent="0.25">
      <c r="A1636" s="18">
        <v>2310</v>
      </c>
      <c r="B1636" s="38" t="s">
        <v>1836</v>
      </c>
      <c r="C1636" s="33" t="s">
        <v>385</v>
      </c>
      <c r="D1636" s="40">
        <v>120</v>
      </c>
      <c r="E1636" s="22">
        <v>120</v>
      </c>
      <c r="F1636" s="22" t="s">
        <v>1473</v>
      </c>
      <c r="G1636" s="22" t="s">
        <v>1474</v>
      </c>
      <c r="H1636" s="22"/>
      <c r="I1636" s="22"/>
      <c r="J1636" s="22"/>
      <c r="K1636" s="22"/>
      <c r="L1636" s="23"/>
      <c r="M1636" s="23"/>
      <c r="N1636" s="22"/>
      <c r="O1636" s="22"/>
      <c r="P1636" s="22"/>
      <c r="Q1636" s="22"/>
      <c r="R1636" s="24"/>
      <c r="S1636" s="24"/>
      <c r="T1636" s="24"/>
      <c r="U1636" s="24"/>
      <c r="V1636" s="24"/>
      <c r="W1636" s="24"/>
      <c r="X1636" s="26"/>
      <c r="Y1636" s="26"/>
      <c r="Z1636" s="26"/>
      <c r="AA1636" s="24"/>
      <c r="AB1636" s="24"/>
      <c r="AC1636" s="24"/>
      <c r="AD1636" s="24"/>
      <c r="AE1636" s="24"/>
      <c r="AF1636" s="24"/>
      <c r="AG1636" s="24"/>
      <c r="AH1636" s="24"/>
      <c r="AI1636" s="24"/>
      <c r="AJ1636" s="24"/>
      <c r="AK1636" s="24"/>
      <c r="AL1636" s="24"/>
      <c r="AM1636" s="24"/>
      <c r="AN1636" s="26">
        <v>4754.666666666667</v>
      </c>
      <c r="AO1636" s="26">
        <v>0</v>
      </c>
      <c r="AP1636" s="26">
        <f t="shared" si="161"/>
        <v>4754.666666666667</v>
      </c>
      <c r="AQ1636" s="24"/>
      <c r="AR1636" s="26"/>
      <c r="AS1636" s="26"/>
      <c r="AT1636" s="26"/>
      <c r="AU1636" s="24"/>
      <c r="AV1636" s="24"/>
      <c r="AW1636" s="24"/>
      <c r="AX1636" s="24"/>
      <c r="AY1636" s="24"/>
      <c r="AZ1636" s="26"/>
      <c r="BA1636" s="26"/>
      <c r="BB1636" s="26"/>
      <c r="BC1636" s="24"/>
      <c r="BD1636" s="26"/>
      <c r="BE1636" s="26"/>
      <c r="BF1636" s="26"/>
      <c r="BG1636" s="24"/>
      <c r="BH1636" s="26">
        <v>4100</v>
      </c>
      <c r="BI1636" s="26">
        <v>0</v>
      </c>
      <c r="BJ1636" s="26">
        <f t="shared" si="162"/>
        <v>4100</v>
      </c>
      <c r="BK1636" s="24"/>
      <c r="BL1636" s="26"/>
      <c r="BM1636" s="26"/>
      <c r="BN1636" s="26"/>
      <c r="BO1636" s="24"/>
      <c r="BP1636" s="26"/>
      <c r="BQ1636" s="26"/>
      <c r="BR1636" s="26"/>
      <c r="BS1636" s="24"/>
      <c r="BT1636" s="24"/>
      <c r="BU1636" s="24"/>
      <c r="BV1636" s="24"/>
      <c r="BW1636" s="24"/>
      <c r="BX1636" s="26">
        <f>VLOOKUP(A1636,'[5]instrumentacion (486)'!$A$1:$U$494,19,0)</f>
        <v>10500</v>
      </c>
      <c r="BY1636" s="26">
        <f>VLOOKUP(A1636,'[5]instrumentacion (486)'!$A$1:$U$494,20,0)</f>
        <v>0</v>
      </c>
      <c r="BZ1636" s="26">
        <f t="shared" si="163"/>
        <v>10500</v>
      </c>
      <c r="CA1636" s="24"/>
      <c r="CB1636" s="26"/>
      <c r="CC1636" s="26"/>
      <c r="CD1636" s="26"/>
      <c r="CE1636" s="24"/>
      <c r="CF1636" s="26"/>
      <c r="CG1636" s="26"/>
      <c r="CH1636" s="26"/>
      <c r="CI1636" s="24"/>
      <c r="CJ1636" s="26"/>
      <c r="CK1636" s="26"/>
      <c r="CL1636" s="26"/>
      <c r="CM1636" s="24"/>
      <c r="CN1636" s="26">
        <v>3133</v>
      </c>
      <c r="CO1636" s="26">
        <v>0</v>
      </c>
      <c r="CP1636" s="26">
        <f t="shared" si="160"/>
        <v>3133</v>
      </c>
      <c r="CQ1636" s="24"/>
      <c r="CR1636" s="26"/>
      <c r="CS1636" s="26"/>
      <c r="CT1636" s="26"/>
      <c r="CU1636" s="24"/>
      <c r="CV1636" s="26"/>
      <c r="CW1636" s="26"/>
      <c r="CX1636" s="26"/>
      <c r="CY1636" s="46"/>
      <c r="CZ1636" s="28"/>
      <c r="DA1636" s="28"/>
      <c r="DB1636" s="35"/>
      <c r="DE1636" s="31">
        <f t="shared" si="159"/>
        <v>4427.3333333333339</v>
      </c>
    </row>
    <row r="1637" spans="1:109" ht="22.5" x14ac:dyDescent="0.25">
      <c r="A1637" s="36">
        <v>2311</v>
      </c>
      <c r="B1637" s="38" t="s">
        <v>1837</v>
      </c>
      <c r="C1637" s="33" t="s">
        <v>385</v>
      </c>
      <c r="D1637" s="40">
        <v>24</v>
      </c>
      <c r="E1637" s="22">
        <v>24</v>
      </c>
      <c r="F1637" s="22" t="s">
        <v>1473</v>
      </c>
      <c r="G1637" s="22" t="s">
        <v>1474</v>
      </c>
      <c r="H1637" s="22"/>
      <c r="I1637" s="22"/>
      <c r="J1637" s="22"/>
      <c r="K1637" s="22"/>
      <c r="L1637" s="23"/>
      <c r="M1637" s="23"/>
      <c r="N1637" s="22"/>
      <c r="O1637" s="22"/>
      <c r="P1637" s="22"/>
      <c r="Q1637" s="22"/>
      <c r="R1637" s="24"/>
      <c r="S1637" s="24"/>
      <c r="T1637" s="24"/>
      <c r="U1637" s="24"/>
      <c r="V1637" s="24"/>
      <c r="W1637" s="24"/>
      <c r="X1637" s="26"/>
      <c r="Y1637" s="26"/>
      <c r="Z1637" s="26"/>
      <c r="AA1637" s="24"/>
      <c r="AB1637" s="24"/>
      <c r="AC1637" s="24"/>
      <c r="AD1637" s="24"/>
      <c r="AE1637" s="24"/>
      <c r="AF1637" s="24"/>
      <c r="AG1637" s="24"/>
      <c r="AH1637" s="24"/>
      <c r="AI1637" s="24"/>
      <c r="AJ1637" s="24"/>
      <c r="AK1637" s="24"/>
      <c r="AL1637" s="24"/>
      <c r="AM1637" s="24"/>
      <c r="AN1637" s="26">
        <v>4476</v>
      </c>
      <c r="AO1637" s="26">
        <v>0</v>
      </c>
      <c r="AP1637" s="26">
        <f t="shared" si="161"/>
        <v>4476</v>
      </c>
      <c r="AQ1637" s="24"/>
      <c r="AR1637" s="26"/>
      <c r="AS1637" s="26"/>
      <c r="AT1637" s="26"/>
      <c r="AU1637" s="24"/>
      <c r="AV1637" s="24"/>
      <c r="AW1637" s="24"/>
      <c r="AX1637" s="24"/>
      <c r="AY1637" s="24"/>
      <c r="AZ1637" s="26"/>
      <c r="BA1637" s="26"/>
      <c r="BB1637" s="26"/>
      <c r="BC1637" s="24"/>
      <c r="BD1637" s="26"/>
      <c r="BE1637" s="26"/>
      <c r="BF1637" s="26"/>
      <c r="BG1637" s="24"/>
      <c r="BH1637" s="26">
        <v>4500</v>
      </c>
      <c r="BI1637" s="26">
        <v>0</v>
      </c>
      <c r="BJ1637" s="26">
        <f t="shared" si="162"/>
        <v>4500</v>
      </c>
      <c r="BK1637" s="24"/>
      <c r="BL1637" s="26"/>
      <c r="BM1637" s="26"/>
      <c r="BN1637" s="26"/>
      <c r="BO1637" s="24"/>
      <c r="BP1637" s="26"/>
      <c r="BQ1637" s="26"/>
      <c r="BR1637" s="26"/>
      <c r="BS1637" s="24"/>
      <c r="BT1637" s="24"/>
      <c r="BU1637" s="24"/>
      <c r="BV1637" s="24"/>
      <c r="BW1637" s="24"/>
      <c r="BX1637" s="26">
        <f>VLOOKUP(A1637,'[5]instrumentacion (486)'!$A$1:$U$494,19,0)</f>
        <v>10500</v>
      </c>
      <c r="BY1637" s="26">
        <f>VLOOKUP(A1637,'[5]instrumentacion (486)'!$A$1:$U$494,20,0)</f>
        <v>0</v>
      </c>
      <c r="BZ1637" s="26">
        <f t="shared" si="163"/>
        <v>10500</v>
      </c>
      <c r="CA1637" s="24"/>
      <c r="CB1637" s="26"/>
      <c r="CC1637" s="26"/>
      <c r="CD1637" s="26"/>
      <c r="CE1637" s="24"/>
      <c r="CF1637" s="26"/>
      <c r="CG1637" s="26"/>
      <c r="CH1637" s="26"/>
      <c r="CI1637" s="24"/>
      <c r="CJ1637" s="26"/>
      <c r="CK1637" s="26"/>
      <c r="CL1637" s="26"/>
      <c r="CM1637" s="24"/>
      <c r="CN1637" s="26">
        <v>3133</v>
      </c>
      <c r="CO1637" s="26">
        <v>0</v>
      </c>
      <c r="CP1637" s="26">
        <f t="shared" si="160"/>
        <v>3133</v>
      </c>
      <c r="CQ1637" s="24"/>
      <c r="CR1637" s="26"/>
      <c r="CS1637" s="26"/>
      <c r="CT1637" s="26"/>
      <c r="CU1637" s="24"/>
      <c r="CV1637" s="26"/>
      <c r="CW1637" s="26"/>
      <c r="CX1637" s="26"/>
      <c r="CY1637" s="46"/>
      <c r="CZ1637" s="28"/>
      <c r="DA1637" s="28"/>
      <c r="DB1637" s="35"/>
      <c r="DE1637" s="31">
        <f t="shared" si="159"/>
        <v>4488</v>
      </c>
    </row>
    <row r="1638" spans="1:109" ht="22.5" x14ac:dyDescent="0.25">
      <c r="A1638" s="18">
        <v>2312</v>
      </c>
      <c r="B1638" s="38" t="s">
        <v>1838</v>
      </c>
      <c r="C1638" s="33" t="s">
        <v>385</v>
      </c>
      <c r="D1638" s="40">
        <v>48</v>
      </c>
      <c r="E1638" s="22">
        <v>720</v>
      </c>
      <c r="F1638" s="22" t="s">
        <v>1473</v>
      </c>
      <c r="G1638" s="22" t="s">
        <v>1474</v>
      </c>
      <c r="H1638" s="22"/>
      <c r="I1638" s="22"/>
      <c r="J1638" s="22"/>
      <c r="K1638" s="22"/>
      <c r="L1638" s="23"/>
      <c r="M1638" s="23"/>
      <c r="N1638" s="22"/>
      <c r="O1638" s="22"/>
      <c r="P1638" s="22"/>
      <c r="Q1638" s="22"/>
      <c r="R1638" s="24"/>
      <c r="S1638" s="24"/>
      <c r="T1638" s="24"/>
      <c r="U1638" s="24"/>
      <c r="V1638" s="24"/>
      <c r="W1638" s="24"/>
      <c r="X1638" s="26"/>
      <c r="Y1638" s="26"/>
      <c r="Z1638" s="26"/>
      <c r="AA1638" s="24"/>
      <c r="AB1638" s="24"/>
      <c r="AC1638" s="24"/>
      <c r="AD1638" s="24"/>
      <c r="AE1638" s="24"/>
      <c r="AF1638" s="24"/>
      <c r="AG1638" s="24"/>
      <c r="AH1638" s="24"/>
      <c r="AI1638" s="24"/>
      <c r="AJ1638" s="24"/>
      <c r="AK1638" s="24"/>
      <c r="AL1638" s="24"/>
      <c r="AM1638" s="24"/>
      <c r="AN1638" s="26">
        <v>4228</v>
      </c>
      <c r="AO1638" s="26">
        <v>0</v>
      </c>
      <c r="AP1638" s="26">
        <f t="shared" si="161"/>
        <v>4228</v>
      </c>
      <c r="AQ1638" s="24"/>
      <c r="AR1638" s="26">
        <v>5139</v>
      </c>
      <c r="AS1638" s="26">
        <v>0</v>
      </c>
      <c r="AT1638" s="26">
        <f>+AR1638+AS1638</f>
        <v>5139</v>
      </c>
      <c r="AU1638" s="24"/>
      <c r="AV1638" s="24"/>
      <c r="AW1638" s="24"/>
      <c r="AX1638" s="24"/>
      <c r="AY1638" s="24"/>
      <c r="AZ1638" s="26"/>
      <c r="BA1638" s="26"/>
      <c r="BB1638" s="26"/>
      <c r="BC1638" s="24"/>
      <c r="BD1638" s="26"/>
      <c r="BE1638" s="26"/>
      <c r="BF1638" s="26"/>
      <c r="BG1638" s="24"/>
      <c r="BH1638" s="26">
        <v>4500</v>
      </c>
      <c r="BI1638" s="26">
        <v>0</v>
      </c>
      <c r="BJ1638" s="26">
        <f t="shared" si="162"/>
        <v>4500</v>
      </c>
      <c r="BK1638" s="24"/>
      <c r="BL1638" s="26"/>
      <c r="BM1638" s="26"/>
      <c r="BN1638" s="26"/>
      <c r="BO1638" s="24"/>
      <c r="BP1638" s="26"/>
      <c r="BQ1638" s="26"/>
      <c r="BR1638" s="26"/>
      <c r="BS1638" s="24"/>
      <c r="BT1638" s="24"/>
      <c r="BU1638" s="24"/>
      <c r="BV1638" s="24"/>
      <c r="BW1638" s="24"/>
      <c r="BX1638" s="26">
        <f>VLOOKUP(A1638,'[5]instrumentacion (486)'!$A$1:$U$494,19,0)</f>
        <v>10500</v>
      </c>
      <c r="BY1638" s="26">
        <f>VLOOKUP(A1638,'[5]instrumentacion (486)'!$A$1:$U$494,20,0)</f>
        <v>0</v>
      </c>
      <c r="BZ1638" s="26">
        <f t="shared" si="163"/>
        <v>10500</v>
      </c>
      <c r="CA1638" s="24"/>
      <c r="CB1638" s="26"/>
      <c r="CC1638" s="26"/>
      <c r="CD1638" s="26"/>
      <c r="CE1638" s="24"/>
      <c r="CF1638" s="26"/>
      <c r="CG1638" s="26"/>
      <c r="CH1638" s="26"/>
      <c r="CI1638" s="24"/>
      <c r="CJ1638" s="26"/>
      <c r="CK1638" s="26"/>
      <c r="CL1638" s="26"/>
      <c r="CM1638" s="24"/>
      <c r="CN1638" s="26">
        <v>3133</v>
      </c>
      <c r="CO1638" s="26">
        <v>0</v>
      </c>
      <c r="CP1638" s="26">
        <f t="shared" si="160"/>
        <v>3133</v>
      </c>
      <c r="CQ1638" s="24"/>
      <c r="CR1638" s="26"/>
      <c r="CS1638" s="26"/>
      <c r="CT1638" s="26"/>
      <c r="CU1638" s="24"/>
      <c r="CV1638" s="26"/>
      <c r="CW1638" s="26"/>
      <c r="CX1638" s="26"/>
      <c r="CY1638" s="46"/>
      <c r="CZ1638" s="28"/>
      <c r="DA1638" s="28"/>
      <c r="DB1638" s="35"/>
      <c r="DE1638" s="31">
        <f t="shared" si="159"/>
        <v>4500</v>
      </c>
    </row>
    <row r="1639" spans="1:109" ht="22.5" x14ac:dyDescent="0.25">
      <c r="A1639" s="18">
        <v>2313</v>
      </c>
      <c r="B1639" s="38" t="s">
        <v>1839</v>
      </c>
      <c r="C1639" s="33" t="s">
        <v>385</v>
      </c>
      <c r="D1639" s="40">
        <v>57</v>
      </c>
      <c r="E1639" s="22">
        <v>57</v>
      </c>
      <c r="F1639" s="22" t="s">
        <v>1473</v>
      </c>
      <c r="G1639" s="22" t="s">
        <v>1474</v>
      </c>
      <c r="H1639" s="22"/>
      <c r="I1639" s="22"/>
      <c r="J1639" s="22"/>
      <c r="K1639" s="22"/>
      <c r="L1639" s="23"/>
      <c r="M1639" s="23"/>
      <c r="N1639" s="22"/>
      <c r="O1639" s="22"/>
      <c r="P1639" s="22"/>
      <c r="Q1639" s="22"/>
      <c r="R1639" s="24"/>
      <c r="S1639" s="24"/>
      <c r="T1639" s="24"/>
      <c r="U1639" s="24"/>
      <c r="V1639" s="24"/>
      <c r="W1639" s="24"/>
      <c r="X1639" s="26"/>
      <c r="Y1639" s="26"/>
      <c r="Z1639" s="26"/>
      <c r="AA1639" s="24"/>
      <c r="AB1639" s="24"/>
      <c r="AC1639" s="24"/>
      <c r="AD1639" s="24"/>
      <c r="AE1639" s="24"/>
      <c r="AF1639" s="24"/>
      <c r="AG1639" s="24"/>
      <c r="AH1639" s="24"/>
      <c r="AI1639" s="24"/>
      <c r="AJ1639" s="24"/>
      <c r="AK1639" s="24"/>
      <c r="AL1639" s="24"/>
      <c r="AM1639" s="24"/>
      <c r="AN1639" s="26">
        <v>4165.333333333333</v>
      </c>
      <c r="AO1639" s="26">
        <v>0</v>
      </c>
      <c r="AP1639" s="26">
        <f t="shared" si="161"/>
        <v>4165.333333333333</v>
      </c>
      <c r="AQ1639" s="24"/>
      <c r="AR1639" s="26">
        <v>5187</v>
      </c>
      <c r="AS1639" s="26">
        <v>0</v>
      </c>
      <c r="AT1639" s="26">
        <f>+AR1639+AS1639</f>
        <v>5187</v>
      </c>
      <c r="AU1639" s="24"/>
      <c r="AV1639" s="24"/>
      <c r="AW1639" s="24"/>
      <c r="AX1639" s="24"/>
      <c r="AY1639" s="24"/>
      <c r="AZ1639" s="26"/>
      <c r="BA1639" s="26"/>
      <c r="BB1639" s="26"/>
      <c r="BC1639" s="24"/>
      <c r="BD1639" s="26"/>
      <c r="BE1639" s="26"/>
      <c r="BF1639" s="26"/>
      <c r="BG1639" s="24"/>
      <c r="BH1639" s="26">
        <v>5100</v>
      </c>
      <c r="BI1639" s="26">
        <v>0</v>
      </c>
      <c r="BJ1639" s="26">
        <f t="shared" si="162"/>
        <v>5100</v>
      </c>
      <c r="BK1639" s="24"/>
      <c r="BL1639" s="26"/>
      <c r="BM1639" s="26"/>
      <c r="BN1639" s="26"/>
      <c r="BO1639" s="24"/>
      <c r="BP1639" s="26"/>
      <c r="BQ1639" s="26"/>
      <c r="BR1639" s="26"/>
      <c r="BS1639" s="24"/>
      <c r="BT1639" s="24"/>
      <c r="BU1639" s="24"/>
      <c r="BV1639" s="24"/>
      <c r="BW1639" s="24"/>
      <c r="BX1639" s="26">
        <f>VLOOKUP(A1639,'[5]instrumentacion (486)'!$A$1:$U$494,19,0)</f>
        <v>10500</v>
      </c>
      <c r="BY1639" s="26">
        <f>VLOOKUP(A1639,'[5]instrumentacion (486)'!$A$1:$U$494,20,0)</f>
        <v>0</v>
      </c>
      <c r="BZ1639" s="26">
        <f t="shared" si="163"/>
        <v>10500</v>
      </c>
      <c r="CA1639" s="24"/>
      <c r="CB1639" s="26"/>
      <c r="CC1639" s="26"/>
      <c r="CD1639" s="26"/>
      <c r="CE1639" s="24"/>
      <c r="CF1639" s="26"/>
      <c r="CG1639" s="26"/>
      <c r="CH1639" s="26"/>
      <c r="CI1639" s="24"/>
      <c r="CJ1639" s="26"/>
      <c r="CK1639" s="26"/>
      <c r="CL1639" s="26"/>
      <c r="CM1639" s="24"/>
      <c r="CN1639" s="26">
        <v>3133</v>
      </c>
      <c r="CO1639" s="26">
        <v>0</v>
      </c>
      <c r="CP1639" s="26">
        <f t="shared" si="160"/>
        <v>3133</v>
      </c>
      <c r="CQ1639" s="24"/>
      <c r="CR1639" s="26"/>
      <c r="CS1639" s="26"/>
      <c r="CT1639" s="26"/>
      <c r="CU1639" s="24"/>
      <c r="CV1639" s="26"/>
      <c r="CW1639" s="26"/>
      <c r="CX1639" s="26"/>
      <c r="CY1639" s="46"/>
      <c r="CZ1639" s="28"/>
      <c r="DA1639" s="28"/>
      <c r="DB1639" s="35"/>
      <c r="DE1639" s="31">
        <f t="shared" si="159"/>
        <v>5100</v>
      </c>
    </row>
    <row r="1640" spans="1:109" ht="22.5" x14ac:dyDescent="0.25">
      <c r="A1640" s="36">
        <v>2314</v>
      </c>
      <c r="B1640" s="38" t="s">
        <v>1840</v>
      </c>
      <c r="C1640" s="33" t="s">
        <v>385</v>
      </c>
      <c r="D1640" s="40">
        <v>48</v>
      </c>
      <c r="E1640" s="22">
        <v>240</v>
      </c>
      <c r="F1640" s="22" t="s">
        <v>1473</v>
      </c>
      <c r="G1640" s="22" t="s">
        <v>1474</v>
      </c>
      <c r="H1640" s="22"/>
      <c r="I1640" s="22"/>
      <c r="J1640" s="22"/>
      <c r="K1640" s="22"/>
      <c r="L1640" s="23"/>
      <c r="M1640" s="23"/>
      <c r="N1640" s="22"/>
      <c r="O1640" s="22"/>
      <c r="P1640" s="22"/>
      <c r="Q1640" s="22"/>
      <c r="R1640" s="24"/>
      <c r="S1640" s="24"/>
      <c r="T1640" s="24"/>
      <c r="U1640" s="24"/>
      <c r="V1640" s="24"/>
      <c r="W1640" s="24"/>
      <c r="X1640" s="26"/>
      <c r="Y1640" s="26"/>
      <c r="Z1640" s="26"/>
      <c r="AA1640" s="24"/>
      <c r="AB1640" s="24"/>
      <c r="AC1640" s="24"/>
      <c r="AD1640" s="24"/>
      <c r="AE1640" s="24"/>
      <c r="AF1640" s="24"/>
      <c r="AG1640" s="24"/>
      <c r="AH1640" s="24"/>
      <c r="AI1640" s="24"/>
      <c r="AJ1640" s="24"/>
      <c r="AK1640" s="24"/>
      <c r="AL1640" s="24"/>
      <c r="AM1640" s="24"/>
      <c r="AN1640" s="26">
        <v>5066.666666666667</v>
      </c>
      <c r="AO1640" s="26">
        <v>0</v>
      </c>
      <c r="AP1640" s="26">
        <f t="shared" si="161"/>
        <v>5066.666666666667</v>
      </c>
      <c r="AQ1640" s="24"/>
      <c r="AR1640" s="26"/>
      <c r="AS1640" s="26"/>
      <c r="AT1640" s="26"/>
      <c r="AU1640" s="24"/>
      <c r="AV1640" s="24"/>
      <c r="AW1640" s="24"/>
      <c r="AX1640" s="24"/>
      <c r="AY1640" s="24"/>
      <c r="AZ1640" s="26"/>
      <c r="BA1640" s="26"/>
      <c r="BB1640" s="26"/>
      <c r="BC1640" s="24"/>
      <c r="BD1640" s="26"/>
      <c r="BE1640" s="26"/>
      <c r="BF1640" s="26"/>
      <c r="BG1640" s="24"/>
      <c r="BH1640" s="26">
        <v>5900</v>
      </c>
      <c r="BI1640" s="26">
        <v>0</v>
      </c>
      <c r="BJ1640" s="26">
        <f t="shared" si="162"/>
        <v>5900</v>
      </c>
      <c r="BK1640" s="24"/>
      <c r="BL1640" s="26"/>
      <c r="BM1640" s="26"/>
      <c r="BN1640" s="26"/>
      <c r="BO1640" s="24"/>
      <c r="BP1640" s="26"/>
      <c r="BQ1640" s="26"/>
      <c r="BR1640" s="26"/>
      <c r="BS1640" s="24"/>
      <c r="BT1640" s="24"/>
      <c r="BU1640" s="24"/>
      <c r="BV1640" s="24"/>
      <c r="BW1640" s="24"/>
      <c r="BX1640" s="26">
        <f>VLOOKUP(A1640,'[5]instrumentacion (486)'!$A$1:$U$494,19,0)</f>
        <v>10500</v>
      </c>
      <c r="BY1640" s="26">
        <f>VLOOKUP(A1640,'[5]instrumentacion (486)'!$A$1:$U$494,20,0)</f>
        <v>0</v>
      </c>
      <c r="BZ1640" s="26">
        <f t="shared" si="163"/>
        <v>10500</v>
      </c>
      <c r="CA1640" s="24"/>
      <c r="CB1640" s="26"/>
      <c r="CC1640" s="26"/>
      <c r="CD1640" s="26"/>
      <c r="CE1640" s="24"/>
      <c r="CF1640" s="26"/>
      <c r="CG1640" s="26"/>
      <c r="CH1640" s="26"/>
      <c r="CI1640" s="24"/>
      <c r="CJ1640" s="26"/>
      <c r="CK1640" s="26"/>
      <c r="CL1640" s="26"/>
      <c r="CM1640" s="24"/>
      <c r="CN1640" s="26">
        <v>4138</v>
      </c>
      <c r="CO1640" s="26">
        <v>0</v>
      </c>
      <c r="CP1640" s="26">
        <f t="shared" si="160"/>
        <v>4138</v>
      </c>
      <c r="CQ1640" s="24"/>
      <c r="CR1640" s="26"/>
      <c r="CS1640" s="26"/>
      <c r="CT1640" s="26"/>
      <c r="CU1640" s="24"/>
      <c r="CV1640" s="26"/>
      <c r="CW1640" s="26"/>
      <c r="CX1640" s="26"/>
      <c r="CY1640" s="46"/>
      <c r="CZ1640" s="28"/>
      <c r="DA1640" s="28"/>
      <c r="DB1640" s="35"/>
      <c r="DE1640" s="31">
        <f t="shared" si="159"/>
        <v>5483.3333333333339</v>
      </c>
    </row>
    <row r="1641" spans="1:109" ht="22.5" x14ac:dyDescent="0.25">
      <c r="A1641" s="18">
        <v>2315</v>
      </c>
      <c r="B1641" s="38" t="s">
        <v>1841</v>
      </c>
      <c r="C1641" s="33" t="s">
        <v>385</v>
      </c>
      <c r="D1641" s="40">
        <v>36</v>
      </c>
      <c r="E1641" s="22">
        <v>36</v>
      </c>
      <c r="F1641" s="22" t="s">
        <v>1473</v>
      </c>
      <c r="G1641" s="22" t="s">
        <v>1474</v>
      </c>
      <c r="H1641" s="22"/>
      <c r="I1641" s="22"/>
      <c r="J1641" s="22"/>
      <c r="K1641" s="22"/>
      <c r="L1641" s="23"/>
      <c r="M1641" s="23"/>
      <c r="N1641" s="22"/>
      <c r="O1641" s="22"/>
      <c r="P1641" s="22"/>
      <c r="Q1641" s="22"/>
      <c r="R1641" s="24"/>
      <c r="S1641" s="24"/>
      <c r="T1641" s="24"/>
      <c r="U1641" s="24"/>
      <c r="V1641" s="24"/>
      <c r="W1641" s="24"/>
      <c r="X1641" s="26"/>
      <c r="Y1641" s="26"/>
      <c r="Z1641" s="26"/>
      <c r="AA1641" s="24"/>
      <c r="AB1641" s="24"/>
      <c r="AC1641" s="24"/>
      <c r="AD1641" s="24"/>
      <c r="AE1641" s="24"/>
      <c r="AF1641" s="24"/>
      <c r="AG1641" s="24"/>
      <c r="AH1641" s="24"/>
      <c r="AI1641" s="24"/>
      <c r="AJ1641" s="24"/>
      <c r="AK1641" s="24"/>
      <c r="AL1641" s="24"/>
      <c r="AM1641" s="24"/>
      <c r="AN1641" s="26">
        <v>4197.333333333333</v>
      </c>
      <c r="AO1641" s="26">
        <v>0</v>
      </c>
      <c r="AP1641" s="26">
        <f t="shared" si="161"/>
        <v>4197.333333333333</v>
      </c>
      <c r="AQ1641" s="24"/>
      <c r="AR1641" s="26"/>
      <c r="AS1641" s="26"/>
      <c r="AT1641" s="26"/>
      <c r="AU1641" s="24"/>
      <c r="AV1641" s="24"/>
      <c r="AW1641" s="24"/>
      <c r="AX1641" s="24"/>
      <c r="AY1641" s="24"/>
      <c r="AZ1641" s="26"/>
      <c r="BA1641" s="26"/>
      <c r="BB1641" s="26"/>
      <c r="BC1641" s="24"/>
      <c r="BD1641" s="26"/>
      <c r="BE1641" s="26"/>
      <c r="BF1641" s="26"/>
      <c r="BG1641" s="24"/>
      <c r="BH1641" s="26">
        <v>4500</v>
      </c>
      <c r="BI1641" s="26">
        <v>0</v>
      </c>
      <c r="BJ1641" s="26">
        <f t="shared" si="162"/>
        <v>4500</v>
      </c>
      <c r="BK1641" s="24"/>
      <c r="BL1641" s="26"/>
      <c r="BM1641" s="26"/>
      <c r="BN1641" s="26"/>
      <c r="BO1641" s="24"/>
      <c r="BP1641" s="26"/>
      <c r="BQ1641" s="26"/>
      <c r="BR1641" s="26"/>
      <c r="BS1641" s="24"/>
      <c r="BT1641" s="24"/>
      <c r="BU1641" s="24"/>
      <c r="BV1641" s="24"/>
      <c r="BW1641" s="24"/>
      <c r="BX1641" s="26">
        <f>VLOOKUP(A1641,'[5]instrumentacion (486)'!$A$1:$U$494,19,0)</f>
        <v>10500</v>
      </c>
      <c r="BY1641" s="26">
        <f>VLOOKUP(A1641,'[5]instrumentacion (486)'!$A$1:$U$494,20,0)</f>
        <v>0</v>
      </c>
      <c r="BZ1641" s="26">
        <f t="shared" si="163"/>
        <v>10500</v>
      </c>
      <c r="CA1641" s="24"/>
      <c r="CB1641" s="26"/>
      <c r="CC1641" s="26"/>
      <c r="CD1641" s="26"/>
      <c r="CE1641" s="24"/>
      <c r="CF1641" s="26"/>
      <c r="CG1641" s="26"/>
      <c r="CH1641" s="26"/>
      <c r="CI1641" s="24"/>
      <c r="CJ1641" s="26"/>
      <c r="CK1641" s="26"/>
      <c r="CL1641" s="26"/>
      <c r="CM1641" s="24"/>
      <c r="CN1641" s="26">
        <v>3133</v>
      </c>
      <c r="CO1641" s="26">
        <v>0</v>
      </c>
      <c r="CP1641" s="26">
        <f t="shared" si="160"/>
        <v>3133</v>
      </c>
      <c r="CQ1641" s="24"/>
      <c r="CR1641" s="26"/>
      <c r="CS1641" s="26"/>
      <c r="CT1641" s="26"/>
      <c r="CU1641" s="24"/>
      <c r="CV1641" s="26"/>
      <c r="CW1641" s="26"/>
      <c r="CX1641" s="26"/>
      <c r="CY1641" s="46"/>
      <c r="CZ1641" s="28"/>
      <c r="DA1641" s="28"/>
      <c r="DB1641" s="35"/>
      <c r="DE1641" s="31">
        <f t="shared" si="159"/>
        <v>4348.6666666666661</v>
      </c>
    </row>
    <row r="1642" spans="1:109" ht="22.5" x14ac:dyDescent="0.25">
      <c r="A1642" s="18">
        <v>2316</v>
      </c>
      <c r="B1642" s="38" t="s">
        <v>1842</v>
      </c>
      <c r="C1642" s="33" t="s">
        <v>385</v>
      </c>
      <c r="D1642" s="40">
        <v>36</v>
      </c>
      <c r="E1642" s="22">
        <v>36</v>
      </c>
      <c r="F1642" s="22" t="s">
        <v>1473</v>
      </c>
      <c r="G1642" s="22" t="s">
        <v>1474</v>
      </c>
      <c r="H1642" s="22"/>
      <c r="I1642" s="22"/>
      <c r="J1642" s="22"/>
      <c r="K1642" s="22"/>
      <c r="L1642" s="23"/>
      <c r="M1642" s="23"/>
      <c r="N1642" s="22"/>
      <c r="O1642" s="22"/>
      <c r="P1642" s="22"/>
      <c r="Q1642" s="22"/>
      <c r="R1642" s="24"/>
      <c r="S1642" s="24"/>
      <c r="T1642" s="24"/>
      <c r="U1642" s="24"/>
      <c r="V1642" s="24"/>
      <c r="W1642" s="24"/>
      <c r="X1642" s="26"/>
      <c r="Y1642" s="26"/>
      <c r="Z1642" s="26"/>
      <c r="AA1642" s="24"/>
      <c r="AB1642" s="24"/>
      <c r="AC1642" s="24"/>
      <c r="AD1642" s="24"/>
      <c r="AE1642" s="24"/>
      <c r="AF1642" s="24"/>
      <c r="AG1642" s="24"/>
      <c r="AH1642" s="24"/>
      <c r="AI1642" s="24"/>
      <c r="AJ1642" s="24"/>
      <c r="AK1642" s="24"/>
      <c r="AL1642" s="24"/>
      <c r="AM1642" s="24"/>
      <c r="AN1642" s="26">
        <v>4570.666666666667</v>
      </c>
      <c r="AO1642" s="26">
        <v>0</v>
      </c>
      <c r="AP1642" s="26">
        <f t="shared" si="161"/>
        <v>4570.666666666667</v>
      </c>
      <c r="AQ1642" s="24"/>
      <c r="AR1642" s="26"/>
      <c r="AS1642" s="26"/>
      <c r="AT1642" s="26"/>
      <c r="AU1642" s="24"/>
      <c r="AV1642" s="24"/>
      <c r="AW1642" s="24"/>
      <c r="AX1642" s="24"/>
      <c r="AY1642" s="24"/>
      <c r="AZ1642" s="26"/>
      <c r="BA1642" s="26"/>
      <c r="BB1642" s="26"/>
      <c r="BC1642" s="24"/>
      <c r="BD1642" s="26"/>
      <c r="BE1642" s="26"/>
      <c r="BF1642" s="26"/>
      <c r="BG1642" s="24"/>
      <c r="BH1642" s="26">
        <v>3900</v>
      </c>
      <c r="BI1642" s="26">
        <v>0</v>
      </c>
      <c r="BJ1642" s="26">
        <f t="shared" si="162"/>
        <v>3900</v>
      </c>
      <c r="BK1642" s="24"/>
      <c r="BL1642" s="26"/>
      <c r="BM1642" s="26"/>
      <c r="BN1642" s="26"/>
      <c r="BO1642" s="24"/>
      <c r="BP1642" s="26"/>
      <c r="BQ1642" s="26"/>
      <c r="BR1642" s="26"/>
      <c r="BS1642" s="24"/>
      <c r="BT1642" s="24"/>
      <c r="BU1642" s="24"/>
      <c r="BV1642" s="24"/>
      <c r="BW1642" s="24"/>
      <c r="BX1642" s="26">
        <f>VLOOKUP(A1642,'[5]instrumentacion (486)'!$A$1:$U$494,19,0)</f>
        <v>10500</v>
      </c>
      <c r="BY1642" s="26">
        <f>VLOOKUP(A1642,'[5]instrumentacion (486)'!$A$1:$U$494,20,0)</f>
        <v>0</v>
      </c>
      <c r="BZ1642" s="26">
        <f t="shared" si="163"/>
        <v>10500</v>
      </c>
      <c r="CA1642" s="24"/>
      <c r="CB1642" s="26"/>
      <c r="CC1642" s="26"/>
      <c r="CD1642" s="26"/>
      <c r="CE1642" s="24"/>
      <c r="CF1642" s="26"/>
      <c r="CG1642" s="26"/>
      <c r="CH1642" s="26"/>
      <c r="CI1642" s="24"/>
      <c r="CJ1642" s="26"/>
      <c r="CK1642" s="26"/>
      <c r="CL1642" s="26"/>
      <c r="CM1642" s="24"/>
      <c r="CN1642" s="26">
        <v>3133</v>
      </c>
      <c r="CO1642" s="26">
        <v>0</v>
      </c>
      <c r="CP1642" s="26">
        <f t="shared" si="160"/>
        <v>3133</v>
      </c>
      <c r="CQ1642" s="24"/>
      <c r="CR1642" s="26"/>
      <c r="CS1642" s="26"/>
      <c r="CT1642" s="26"/>
      <c r="CU1642" s="24"/>
      <c r="CV1642" s="26"/>
      <c r="CW1642" s="26"/>
      <c r="CX1642" s="26"/>
      <c r="CY1642" s="46"/>
      <c r="CZ1642" s="28"/>
      <c r="DA1642" s="28"/>
      <c r="DB1642" s="35"/>
      <c r="DE1642" s="31">
        <f t="shared" si="159"/>
        <v>4235.3333333333339</v>
      </c>
    </row>
    <row r="1643" spans="1:109" ht="22.5" x14ac:dyDescent="0.25">
      <c r="A1643" s="36">
        <v>2317</v>
      </c>
      <c r="B1643" s="38" t="s">
        <v>1843</v>
      </c>
      <c r="C1643" s="33" t="s">
        <v>385</v>
      </c>
      <c r="D1643" s="40">
        <v>36</v>
      </c>
      <c r="E1643" s="22">
        <v>36</v>
      </c>
      <c r="F1643" s="22" t="s">
        <v>1473</v>
      </c>
      <c r="G1643" s="22" t="s">
        <v>1474</v>
      </c>
      <c r="H1643" s="22"/>
      <c r="I1643" s="22"/>
      <c r="J1643" s="22"/>
      <c r="K1643" s="22"/>
      <c r="L1643" s="23"/>
      <c r="M1643" s="23"/>
      <c r="N1643" s="22"/>
      <c r="O1643" s="22"/>
      <c r="P1643" s="22"/>
      <c r="Q1643" s="22"/>
      <c r="R1643" s="24"/>
      <c r="S1643" s="24"/>
      <c r="T1643" s="24"/>
      <c r="U1643" s="24"/>
      <c r="V1643" s="24"/>
      <c r="W1643" s="24"/>
      <c r="X1643" s="26"/>
      <c r="Y1643" s="26"/>
      <c r="Z1643" s="26"/>
      <c r="AA1643" s="24"/>
      <c r="AB1643" s="24"/>
      <c r="AC1643" s="24"/>
      <c r="AD1643" s="24"/>
      <c r="AE1643" s="24"/>
      <c r="AF1643" s="24"/>
      <c r="AG1643" s="24"/>
      <c r="AH1643" s="24"/>
      <c r="AI1643" s="24"/>
      <c r="AJ1643" s="24"/>
      <c r="AK1643" s="24"/>
      <c r="AL1643" s="24"/>
      <c r="AM1643" s="24"/>
      <c r="AN1643" s="26">
        <v>4180</v>
      </c>
      <c r="AO1643" s="26">
        <v>0</v>
      </c>
      <c r="AP1643" s="26">
        <f t="shared" si="161"/>
        <v>4180</v>
      </c>
      <c r="AQ1643" s="24"/>
      <c r="AR1643" s="26"/>
      <c r="AS1643" s="26"/>
      <c r="AT1643" s="26"/>
      <c r="AU1643" s="24"/>
      <c r="AV1643" s="24"/>
      <c r="AW1643" s="24"/>
      <c r="AX1643" s="24"/>
      <c r="AY1643" s="24"/>
      <c r="AZ1643" s="26"/>
      <c r="BA1643" s="26"/>
      <c r="BB1643" s="26"/>
      <c r="BC1643" s="24"/>
      <c r="BD1643" s="26"/>
      <c r="BE1643" s="26"/>
      <c r="BF1643" s="26"/>
      <c r="BG1643" s="24"/>
      <c r="BH1643" s="26">
        <v>3900</v>
      </c>
      <c r="BI1643" s="26">
        <v>0</v>
      </c>
      <c r="BJ1643" s="26">
        <f t="shared" si="162"/>
        <v>3900</v>
      </c>
      <c r="BK1643" s="24"/>
      <c r="BL1643" s="26"/>
      <c r="BM1643" s="26"/>
      <c r="BN1643" s="26"/>
      <c r="BO1643" s="24"/>
      <c r="BP1643" s="26"/>
      <c r="BQ1643" s="26"/>
      <c r="BR1643" s="26"/>
      <c r="BS1643" s="24"/>
      <c r="BT1643" s="24"/>
      <c r="BU1643" s="24"/>
      <c r="BV1643" s="24"/>
      <c r="BW1643" s="24"/>
      <c r="BX1643" s="26">
        <f>VLOOKUP(A1643,'[5]instrumentacion (486)'!$A$1:$U$494,19,0)</f>
        <v>10500</v>
      </c>
      <c r="BY1643" s="26">
        <f>VLOOKUP(A1643,'[5]instrumentacion (486)'!$A$1:$U$494,20,0)</f>
        <v>0</v>
      </c>
      <c r="BZ1643" s="26">
        <f t="shared" si="163"/>
        <v>10500</v>
      </c>
      <c r="CA1643" s="24"/>
      <c r="CB1643" s="26"/>
      <c r="CC1643" s="26"/>
      <c r="CD1643" s="26"/>
      <c r="CE1643" s="24"/>
      <c r="CF1643" s="26"/>
      <c r="CG1643" s="26"/>
      <c r="CH1643" s="26"/>
      <c r="CI1643" s="24"/>
      <c r="CJ1643" s="26"/>
      <c r="CK1643" s="26"/>
      <c r="CL1643" s="26"/>
      <c r="CM1643" s="24"/>
      <c r="CN1643" s="26">
        <v>3133</v>
      </c>
      <c r="CO1643" s="26">
        <v>0</v>
      </c>
      <c r="CP1643" s="26">
        <f t="shared" si="160"/>
        <v>3133</v>
      </c>
      <c r="CQ1643" s="24"/>
      <c r="CR1643" s="26"/>
      <c r="CS1643" s="26"/>
      <c r="CT1643" s="26"/>
      <c r="CU1643" s="24"/>
      <c r="CV1643" s="26"/>
      <c r="CW1643" s="26"/>
      <c r="CX1643" s="26"/>
      <c r="CY1643" s="46"/>
      <c r="CZ1643" s="28"/>
      <c r="DA1643" s="28"/>
      <c r="DB1643" s="35"/>
      <c r="DE1643" s="31">
        <f t="shared" si="159"/>
        <v>4040</v>
      </c>
    </row>
    <row r="1644" spans="1:109" ht="22.5" x14ac:dyDescent="0.25">
      <c r="A1644" s="18">
        <v>2318</v>
      </c>
      <c r="B1644" s="38" t="s">
        <v>1844</v>
      </c>
      <c r="C1644" s="33" t="s">
        <v>385</v>
      </c>
      <c r="D1644" s="40">
        <v>24</v>
      </c>
      <c r="E1644" s="22">
        <v>24</v>
      </c>
      <c r="F1644" s="22" t="s">
        <v>1473</v>
      </c>
      <c r="G1644" s="22" t="s">
        <v>1474</v>
      </c>
      <c r="H1644" s="22"/>
      <c r="I1644" s="22"/>
      <c r="J1644" s="22"/>
      <c r="K1644" s="22"/>
      <c r="L1644" s="23"/>
      <c r="M1644" s="23"/>
      <c r="N1644" s="22"/>
      <c r="O1644" s="22"/>
      <c r="P1644" s="22"/>
      <c r="Q1644" s="22"/>
      <c r="R1644" s="24"/>
      <c r="S1644" s="24"/>
      <c r="T1644" s="24"/>
      <c r="U1644" s="24"/>
      <c r="V1644" s="24"/>
      <c r="W1644" s="24"/>
      <c r="X1644" s="26"/>
      <c r="Y1644" s="26"/>
      <c r="Z1644" s="26"/>
      <c r="AA1644" s="24"/>
      <c r="AB1644" s="24"/>
      <c r="AC1644" s="24"/>
      <c r="AD1644" s="24"/>
      <c r="AE1644" s="24"/>
      <c r="AF1644" s="24"/>
      <c r="AG1644" s="24"/>
      <c r="AH1644" s="24"/>
      <c r="AI1644" s="24"/>
      <c r="AJ1644" s="24"/>
      <c r="AK1644" s="24"/>
      <c r="AL1644" s="24"/>
      <c r="AM1644" s="24"/>
      <c r="AN1644" s="26">
        <v>4397.333333333333</v>
      </c>
      <c r="AO1644" s="26">
        <v>0</v>
      </c>
      <c r="AP1644" s="26">
        <f t="shared" si="161"/>
        <v>4397.333333333333</v>
      </c>
      <c r="AQ1644" s="24"/>
      <c r="AR1644" s="26"/>
      <c r="AS1644" s="26"/>
      <c r="AT1644" s="26"/>
      <c r="AU1644" s="24"/>
      <c r="AV1644" s="24"/>
      <c r="AW1644" s="24"/>
      <c r="AX1644" s="24"/>
      <c r="AY1644" s="24"/>
      <c r="AZ1644" s="26"/>
      <c r="BA1644" s="26"/>
      <c r="BB1644" s="26"/>
      <c r="BC1644" s="24"/>
      <c r="BD1644" s="26"/>
      <c r="BE1644" s="26"/>
      <c r="BF1644" s="26"/>
      <c r="BG1644" s="24"/>
      <c r="BH1644" s="26">
        <v>3900</v>
      </c>
      <c r="BI1644" s="26">
        <v>0</v>
      </c>
      <c r="BJ1644" s="26">
        <f t="shared" si="162"/>
        <v>3900</v>
      </c>
      <c r="BK1644" s="24"/>
      <c r="BL1644" s="26"/>
      <c r="BM1644" s="26"/>
      <c r="BN1644" s="26"/>
      <c r="BO1644" s="24"/>
      <c r="BP1644" s="26"/>
      <c r="BQ1644" s="26"/>
      <c r="BR1644" s="26"/>
      <c r="BS1644" s="24"/>
      <c r="BT1644" s="24"/>
      <c r="BU1644" s="24"/>
      <c r="BV1644" s="24"/>
      <c r="BW1644" s="24"/>
      <c r="BX1644" s="26">
        <f>VLOOKUP(A1644,'[5]instrumentacion (486)'!$A$1:$U$494,19,0)</f>
        <v>10500</v>
      </c>
      <c r="BY1644" s="26">
        <f>VLOOKUP(A1644,'[5]instrumentacion (486)'!$A$1:$U$494,20,0)</f>
        <v>0</v>
      </c>
      <c r="BZ1644" s="26">
        <f t="shared" si="163"/>
        <v>10500</v>
      </c>
      <c r="CA1644" s="24"/>
      <c r="CB1644" s="26"/>
      <c r="CC1644" s="26"/>
      <c r="CD1644" s="26"/>
      <c r="CE1644" s="24"/>
      <c r="CF1644" s="26"/>
      <c r="CG1644" s="26"/>
      <c r="CH1644" s="26"/>
      <c r="CI1644" s="24"/>
      <c r="CJ1644" s="26"/>
      <c r="CK1644" s="26"/>
      <c r="CL1644" s="26"/>
      <c r="CM1644" s="24"/>
      <c r="CN1644" s="26">
        <v>4138</v>
      </c>
      <c r="CO1644" s="26">
        <v>0</v>
      </c>
      <c r="CP1644" s="26">
        <f t="shared" si="160"/>
        <v>4138</v>
      </c>
      <c r="CQ1644" s="24"/>
      <c r="CR1644" s="26"/>
      <c r="CS1644" s="26"/>
      <c r="CT1644" s="26"/>
      <c r="CU1644" s="24"/>
      <c r="CV1644" s="26"/>
      <c r="CW1644" s="26"/>
      <c r="CX1644" s="26"/>
      <c r="CY1644" s="46"/>
      <c r="CZ1644" s="28"/>
      <c r="DA1644" s="28"/>
      <c r="DB1644" s="35"/>
      <c r="DE1644" s="31">
        <f t="shared" si="159"/>
        <v>4267.6666666666661</v>
      </c>
    </row>
    <row r="1645" spans="1:109" ht="22.5" x14ac:dyDescent="0.25">
      <c r="A1645" s="18">
        <v>2319</v>
      </c>
      <c r="B1645" s="38" t="s">
        <v>1845</v>
      </c>
      <c r="C1645" s="33" t="s">
        <v>385</v>
      </c>
      <c r="D1645" s="40">
        <v>36</v>
      </c>
      <c r="E1645" s="22">
        <v>36</v>
      </c>
      <c r="F1645" s="22" t="s">
        <v>1473</v>
      </c>
      <c r="G1645" s="22" t="s">
        <v>1474</v>
      </c>
      <c r="H1645" s="22"/>
      <c r="I1645" s="22"/>
      <c r="J1645" s="22"/>
      <c r="K1645" s="22"/>
      <c r="L1645" s="23"/>
      <c r="M1645" s="23"/>
      <c r="N1645" s="22"/>
      <c r="O1645" s="22"/>
      <c r="P1645" s="22"/>
      <c r="Q1645" s="22"/>
      <c r="R1645" s="24"/>
      <c r="S1645" s="24"/>
      <c r="T1645" s="24"/>
      <c r="U1645" s="24"/>
      <c r="V1645" s="24"/>
      <c r="W1645" s="24"/>
      <c r="X1645" s="26"/>
      <c r="Y1645" s="26"/>
      <c r="Z1645" s="26"/>
      <c r="AA1645" s="24"/>
      <c r="AB1645" s="24"/>
      <c r="AC1645" s="24"/>
      <c r="AD1645" s="24"/>
      <c r="AE1645" s="24"/>
      <c r="AF1645" s="24"/>
      <c r="AG1645" s="24"/>
      <c r="AH1645" s="24"/>
      <c r="AI1645" s="24"/>
      <c r="AJ1645" s="24"/>
      <c r="AK1645" s="24"/>
      <c r="AL1645" s="24"/>
      <c r="AM1645" s="24"/>
      <c r="AN1645" s="26">
        <v>4910.666666666667</v>
      </c>
      <c r="AO1645" s="26">
        <v>0</v>
      </c>
      <c r="AP1645" s="26">
        <f t="shared" si="161"/>
        <v>4910.666666666667</v>
      </c>
      <c r="AQ1645" s="24"/>
      <c r="AR1645" s="26"/>
      <c r="AS1645" s="26"/>
      <c r="AT1645" s="26"/>
      <c r="AU1645" s="24"/>
      <c r="AV1645" s="24"/>
      <c r="AW1645" s="24"/>
      <c r="AX1645" s="24"/>
      <c r="AY1645" s="24"/>
      <c r="AZ1645" s="26"/>
      <c r="BA1645" s="26"/>
      <c r="BB1645" s="26"/>
      <c r="BC1645" s="24"/>
      <c r="BD1645" s="26"/>
      <c r="BE1645" s="26"/>
      <c r="BF1645" s="26"/>
      <c r="BG1645" s="24"/>
      <c r="BH1645" s="26">
        <v>5600</v>
      </c>
      <c r="BI1645" s="26">
        <v>0</v>
      </c>
      <c r="BJ1645" s="26">
        <f t="shared" si="162"/>
        <v>5600</v>
      </c>
      <c r="BK1645" s="24"/>
      <c r="BL1645" s="26"/>
      <c r="BM1645" s="26"/>
      <c r="BN1645" s="26"/>
      <c r="BO1645" s="24"/>
      <c r="BP1645" s="26"/>
      <c r="BQ1645" s="26"/>
      <c r="BR1645" s="26"/>
      <c r="BS1645" s="24"/>
      <c r="BT1645" s="24"/>
      <c r="BU1645" s="24"/>
      <c r="BV1645" s="24"/>
      <c r="BW1645" s="24"/>
      <c r="BX1645" s="26">
        <f>VLOOKUP(A1645,'[5]instrumentacion (486)'!$A$1:$U$494,19,0)</f>
        <v>10500</v>
      </c>
      <c r="BY1645" s="26">
        <f>VLOOKUP(A1645,'[5]instrumentacion (486)'!$A$1:$U$494,20,0)</f>
        <v>0</v>
      </c>
      <c r="BZ1645" s="26">
        <f t="shared" si="163"/>
        <v>10500</v>
      </c>
      <c r="CA1645" s="24"/>
      <c r="CB1645" s="26"/>
      <c r="CC1645" s="26"/>
      <c r="CD1645" s="26"/>
      <c r="CE1645" s="24"/>
      <c r="CF1645" s="26"/>
      <c r="CG1645" s="26"/>
      <c r="CH1645" s="26"/>
      <c r="CI1645" s="24"/>
      <c r="CJ1645" s="26"/>
      <c r="CK1645" s="26"/>
      <c r="CL1645" s="26"/>
      <c r="CM1645" s="24"/>
      <c r="CN1645" s="26">
        <v>3133</v>
      </c>
      <c r="CO1645" s="26">
        <v>0</v>
      </c>
      <c r="CP1645" s="26">
        <f t="shared" si="160"/>
        <v>3133</v>
      </c>
      <c r="CQ1645" s="24"/>
      <c r="CR1645" s="26"/>
      <c r="CS1645" s="26"/>
      <c r="CT1645" s="26"/>
      <c r="CU1645" s="24"/>
      <c r="CV1645" s="26"/>
      <c r="CW1645" s="26"/>
      <c r="CX1645" s="26"/>
      <c r="CY1645" s="46"/>
      <c r="CZ1645" s="28"/>
      <c r="DA1645" s="28"/>
      <c r="DB1645" s="35"/>
      <c r="DE1645" s="31">
        <f t="shared" si="159"/>
        <v>5255.3333333333339</v>
      </c>
    </row>
    <row r="1646" spans="1:109" ht="22.5" x14ac:dyDescent="0.25">
      <c r="A1646" s="36">
        <v>2320</v>
      </c>
      <c r="B1646" s="39" t="s">
        <v>1846</v>
      </c>
      <c r="C1646" s="86" t="s">
        <v>385</v>
      </c>
      <c r="D1646" s="40">
        <v>36</v>
      </c>
      <c r="E1646" s="22">
        <v>36</v>
      </c>
      <c r="F1646" s="22" t="s">
        <v>1473</v>
      </c>
      <c r="G1646" s="22" t="s">
        <v>1474</v>
      </c>
      <c r="H1646" s="22"/>
      <c r="I1646" s="22"/>
      <c r="J1646" s="22"/>
      <c r="K1646" s="22"/>
      <c r="L1646" s="23"/>
      <c r="M1646" s="23"/>
      <c r="N1646" s="22"/>
      <c r="O1646" s="22"/>
      <c r="P1646" s="22"/>
      <c r="Q1646" s="22"/>
      <c r="R1646" s="24"/>
      <c r="S1646" s="24"/>
      <c r="T1646" s="24"/>
      <c r="U1646" s="24"/>
      <c r="V1646" s="24"/>
      <c r="W1646" s="24"/>
      <c r="X1646" s="26"/>
      <c r="Y1646" s="26"/>
      <c r="Z1646" s="26"/>
      <c r="AA1646" s="24"/>
      <c r="AB1646" s="24"/>
      <c r="AC1646" s="24"/>
      <c r="AD1646" s="24"/>
      <c r="AE1646" s="24"/>
      <c r="AF1646" s="24"/>
      <c r="AG1646" s="24"/>
      <c r="AH1646" s="24"/>
      <c r="AI1646" s="24"/>
      <c r="AJ1646" s="24"/>
      <c r="AK1646" s="24"/>
      <c r="AL1646" s="24"/>
      <c r="AM1646" s="24"/>
      <c r="AN1646" s="26">
        <v>4397.333333333333</v>
      </c>
      <c r="AO1646" s="26">
        <v>0</v>
      </c>
      <c r="AP1646" s="26">
        <f t="shared" si="161"/>
        <v>4397.333333333333</v>
      </c>
      <c r="AQ1646" s="24"/>
      <c r="AR1646" s="26"/>
      <c r="AS1646" s="26"/>
      <c r="AT1646" s="26"/>
      <c r="AU1646" s="24"/>
      <c r="AV1646" s="24"/>
      <c r="AW1646" s="24"/>
      <c r="AX1646" s="24"/>
      <c r="AY1646" s="24"/>
      <c r="AZ1646" s="26"/>
      <c r="BA1646" s="26"/>
      <c r="BB1646" s="26"/>
      <c r="BC1646" s="24"/>
      <c r="BD1646" s="26"/>
      <c r="BE1646" s="26"/>
      <c r="BF1646" s="26"/>
      <c r="BG1646" s="24"/>
      <c r="BH1646" s="26">
        <v>4500</v>
      </c>
      <c r="BI1646" s="26">
        <v>0</v>
      </c>
      <c r="BJ1646" s="26">
        <f t="shared" si="162"/>
        <v>4500</v>
      </c>
      <c r="BK1646" s="24"/>
      <c r="BL1646" s="26"/>
      <c r="BM1646" s="26"/>
      <c r="BN1646" s="26"/>
      <c r="BO1646" s="24"/>
      <c r="BP1646" s="26"/>
      <c r="BQ1646" s="26"/>
      <c r="BR1646" s="26"/>
      <c r="BS1646" s="24"/>
      <c r="BT1646" s="24"/>
      <c r="BU1646" s="24"/>
      <c r="BV1646" s="24"/>
      <c r="BW1646" s="24"/>
      <c r="BX1646" s="26">
        <f>VLOOKUP(A1646,'[5]instrumentacion (486)'!$A$1:$U$494,19,0)</f>
        <v>10500</v>
      </c>
      <c r="BY1646" s="26">
        <f>VLOOKUP(A1646,'[5]instrumentacion (486)'!$A$1:$U$494,20,0)</f>
        <v>0</v>
      </c>
      <c r="BZ1646" s="26">
        <f t="shared" si="163"/>
        <v>10500</v>
      </c>
      <c r="CA1646" s="24"/>
      <c r="CB1646" s="26"/>
      <c r="CC1646" s="26"/>
      <c r="CD1646" s="26"/>
      <c r="CE1646" s="24"/>
      <c r="CF1646" s="26"/>
      <c r="CG1646" s="26"/>
      <c r="CH1646" s="26"/>
      <c r="CI1646" s="24"/>
      <c r="CJ1646" s="26"/>
      <c r="CK1646" s="26"/>
      <c r="CL1646" s="26"/>
      <c r="CM1646" s="24"/>
      <c r="CN1646" s="26">
        <v>3133</v>
      </c>
      <c r="CO1646" s="26">
        <v>0</v>
      </c>
      <c r="CP1646" s="26">
        <f t="shared" si="160"/>
        <v>3133</v>
      </c>
      <c r="CQ1646" s="24"/>
      <c r="CR1646" s="26"/>
      <c r="CS1646" s="26"/>
      <c r="CT1646" s="26"/>
      <c r="CU1646" s="24"/>
      <c r="CV1646" s="26"/>
      <c r="CW1646" s="26"/>
      <c r="CX1646" s="26"/>
      <c r="CY1646" s="46"/>
      <c r="CZ1646" s="28"/>
      <c r="DA1646" s="28"/>
      <c r="DB1646" s="35"/>
      <c r="DE1646" s="31">
        <f t="shared" si="159"/>
        <v>4448.6666666666661</v>
      </c>
    </row>
    <row r="1647" spans="1:109" ht="22.5" x14ac:dyDescent="0.25">
      <c r="A1647" s="18">
        <v>2321</v>
      </c>
      <c r="B1647" s="38" t="s">
        <v>1847</v>
      </c>
      <c r="C1647" s="33" t="s">
        <v>385</v>
      </c>
      <c r="D1647" s="40">
        <v>36</v>
      </c>
      <c r="E1647" s="22">
        <v>36</v>
      </c>
      <c r="F1647" s="22" t="s">
        <v>1473</v>
      </c>
      <c r="G1647" s="22" t="s">
        <v>1474</v>
      </c>
      <c r="H1647" s="22"/>
      <c r="I1647" s="22"/>
      <c r="J1647" s="22"/>
      <c r="K1647" s="22"/>
      <c r="L1647" s="23"/>
      <c r="M1647" s="23"/>
      <c r="N1647" s="22"/>
      <c r="O1647" s="22"/>
      <c r="P1647" s="22"/>
      <c r="Q1647" s="22"/>
      <c r="R1647" s="24"/>
      <c r="S1647" s="24"/>
      <c r="T1647" s="24"/>
      <c r="U1647" s="24"/>
      <c r="V1647" s="24"/>
      <c r="W1647" s="24"/>
      <c r="X1647" s="26"/>
      <c r="Y1647" s="26"/>
      <c r="Z1647" s="26"/>
      <c r="AA1647" s="24"/>
      <c r="AB1647" s="24"/>
      <c r="AC1647" s="24"/>
      <c r="AD1647" s="24"/>
      <c r="AE1647" s="24"/>
      <c r="AF1647" s="24"/>
      <c r="AG1647" s="24"/>
      <c r="AH1647" s="24"/>
      <c r="AI1647" s="24"/>
      <c r="AJ1647" s="24"/>
      <c r="AK1647" s="24"/>
      <c r="AL1647" s="24"/>
      <c r="AM1647" s="24"/>
      <c r="AN1647" s="26">
        <v>4461.333333333333</v>
      </c>
      <c r="AO1647" s="26">
        <v>0</v>
      </c>
      <c r="AP1647" s="26">
        <f t="shared" si="161"/>
        <v>4461.333333333333</v>
      </c>
      <c r="AQ1647" s="24"/>
      <c r="AR1647" s="26"/>
      <c r="AS1647" s="26"/>
      <c r="AT1647" s="26"/>
      <c r="AU1647" s="24"/>
      <c r="AV1647" s="24"/>
      <c r="AW1647" s="24"/>
      <c r="AX1647" s="24"/>
      <c r="AY1647" s="24"/>
      <c r="AZ1647" s="26"/>
      <c r="BA1647" s="26"/>
      <c r="BB1647" s="26"/>
      <c r="BC1647" s="24"/>
      <c r="BD1647" s="26"/>
      <c r="BE1647" s="26"/>
      <c r="BF1647" s="26"/>
      <c r="BG1647" s="24"/>
      <c r="BH1647" s="26">
        <v>3900</v>
      </c>
      <c r="BI1647" s="26">
        <v>0</v>
      </c>
      <c r="BJ1647" s="26">
        <f t="shared" si="162"/>
        <v>3900</v>
      </c>
      <c r="BK1647" s="24"/>
      <c r="BL1647" s="26"/>
      <c r="BM1647" s="26"/>
      <c r="BN1647" s="26"/>
      <c r="BO1647" s="24"/>
      <c r="BP1647" s="26"/>
      <c r="BQ1647" s="26"/>
      <c r="BR1647" s="26"/>
      <c r="BS1647" s="24"/>
      <c r="BT1647" s="24"/>
      <c r="BU1647" s="24"/>
      <c r="BV1647" s="24"/>
      <c r="BW1647" s="24"/>
      <c r="BX1647" s="26">
        <f>VLOOKUP(A1647,'[5]instrumentacion (486)'!$A$1:$U$494,19,0)</f>
        <v>10500</v>
      </c>
      <c r="BY1647" s="26">
        <f>VLOOKUP(A1647,'[5]instrumentacion (486)'!$A$1:$U$494,20,0)</f>
        <v>0</v>
      </c>
      <c r="BZ1647" s="26">
        <f t="shared" si="163"/>
        <v>10500</v>
      </c>
      <c r="CA1647" s="24"/>
      <c r="CB1647" s="26"/>
      <c r="CC1647" s="26"/>
      <c r="CD1647" s="26"/>
      <c r="CE1647" s="24"/>
      <c r="CF1647" s="26"/>
      <c r="CG1647" s="26"/>
      <c r="CH1647" s="26"/>
      <c r="CI1647" s="24"/>
      <c r="CJ1647" s="26"/>
      <c r="CK1647" s="26"/>
      <c r="CL1647" s="26"/>
      <c r="CM1647" s="24"/>
      <c r="CN1647" s="26">
        <v>3133</v>
      </c>
      <c r="CO1647" s="26">
        <v>0</v>
      </c>
      <c r="CP1647" s="26">
        <f t="shared" si="160"/>
        <v>3133</v>
      </c>
      <c r="CQ1647" s="24"/>
      <c r="CR1647" s="26"/>
      <c r="CS1647" s="26"/>
      <c r="CT1647" s="26"/>
      <c r="CU1647" s="24"/>
      <c r="CV1647" s="26"/>
      <c r="CW1647" s="26"/>
      <c r="CX1647" s="26"/>
      <c r="CY1647" s="46"/>
      <c r="CZ1647" s="28"/>
      <c r="DA1647" s="28"/>
      <c r="DB1647" s="35"/>
      <c r="DE1647" s="31">
        <f t="shared" si="159"/>
        <v>4180.6666666666661</v>
      </c>
    </row>
    <row r="1648" spans="1:109" ht="22.5" x14ac:dyDescent="0.25">
      <c r="A1648" s="18">
        <v>2322</v>
      </c>
      <c r="B1648" s="38" t="s">
        <v>1848</v>
      </c>
      <c r="C1648" s="33" t="s">
        <v>385</v>
      </c>
      <c r="D1648" s="40">
        <v>36</v>
      </c>
      <c r="E1648" s="22">
        <v>36</v>
      </c>
      <c r="F1648" s="22" t="s">
        <v>1473</v>
      </c>
      <c r="G1648" s="22" t="s">
        <v>1474</v>
      </c>
      <c r="H1648" s="22"/>
      <c r="I1648" s="22"/>
      <c r="J1648" s="22"/>
      <c r="K1648" s="22"/>
      <c r="L1648" s="23"/>
      <c r="M1648" s="23"/>
      <c r="N1648" s="22"/>
      <c r="O1648" s="22"/>
      <c r="P1648" s="22"/>
      <c r="Q1648" s="22"/>
      <c r="R1648" s="24"/>
      <c r="S1648" s="24"/>
      <c r="T1648" s="24"/>
      <c r="U1648" s="24"/>
      <c r="V1648" s="24"/>
      <c r="W1648" s="24"/>
      <c r="X1648" s="26"/>
      <c r="Y1648" s="26"/>
      <c r="Z1648" s="26"/>
      <c r="AA1648" s="24"/>
      <c r="AB1648" s="24"/>
      <c r="AC1648" s="24"/>
      <c r="AD1648" s="24"/>
      <c r="AE1648" s="24"/>
      <c r="AF1648" s="24"/>
      <c r="AG1648" s="24"/>
      <c r="AH1648" s="24"/>
      <c r="AI1648" s="24"/>
      <c r="AJ1648" s="24"/>
      <c r="AK1648" s="24"/>
      <c r="AL1648" s="24"/>
      <c r="AM1648" s="24"/>
      <c r="AN1648" s="26">
        <v>4584</v>
      </c>
      <c r="AO1648" s="26">
        <v>0</v>
      </c>
      <c r="AP1648" s="26">
        <f t="shared" si="161"/>
        <v>4584</v>
      </c>
      <c r="AQ1648" s="24"/>
      <c r="AR1648" s="26"/>
      <c r="AS1648" s="26"/>
      <c r="AT1648" s="26"/>
      <c r="AU1648" s="24"/>
      <c r="AV1648" s="24"/>
      <c r="AW1648" s="24"/>
      <c r="AX1648" s="24"/>
      <c r="AY1648" s="24"/>
      <c r="AZ1648" s="26"/>
      <c r="BA1648" s="26"/>
      <c r="BB1648" s="26"/>
      <c r="BC1648" s="24"/>
      <c r="BD1648" s="26"/>
      <c r="BE1648" s="26"/>
      <c r="BF1648" s="26"/>
      <c r="BG1648" s="24"/>
      <c r="BH1648" s="26">
        <v>7100</v>
      </c>
      <c r="BI1648" s="26">
        <v>0</v>
      </c>
      <c r="BJ1648" s="26">
        <f t="shared" si="162"/>
        <v>7100</v>
      </c>
      <c r="BK1648" s="24"/>
      <c r="BL1648" s="26"/>
      <c r="BM1648" s="26"/>
      <c r="BN1648" s="26"/>
      <c r="BO1648" s="24"/>
      <c r="BP1648" s="26"/>
      <c r="BQ1648" s="26"/>
      <c r="BR1648" s="26"/>
      <c r="BS1648" s="24"/>
      <c r="BT1648" s="24"/>
      <c r="BU1648" s="24"/>
      <c r="BV1648" s="24"/>
      <c r="BW1648" s="24"/>
      <c r="BX1648" s="26">
        <f>VLOOKUP(A1648,'[5]instrumentacion (486)'!$A$1:$U$494,19,0)</f>
        <v>10500</v>
      </c>
      <c r="BY1648" s="26">
        <f>VLOOKUP(A1648,'[5]instrumentacion (486)'!$A$1:$U$494,20,0)</f>
        <v>0</v>
      </c>
      <c r="BZ1648" s="26">
        <f t="shared" si="163"/>
        <v>10500</v>
      </c>
      <c r="CA1648" s="24"/>
      <c r="CB1648" s="26"/>
      <c r="CC1648" s="26"/>
      <c r="CD1648" s="26"/>
      <c r="CE1648" s="24"/>
      <c r="CF1648" s="26"/>
      <c r="CG1648" s="26"/>
      <c r="CH1648" s="26"/>
      <c r="CI1648" s="24"/>
      <c r="CJ1648" s="26"/>
      <c r="CK1648" s="26"/>
      <c r="CL1648" s="26"/>
      <c r="CM1648" s="24"/>
      <c r="CN1648" s="26">
        <v>3133</v>
      </c>
      <c r="CO1648" s="26">
        <v>0</v>
      </c>
      <c r="CP1648" s="26">
        <f t="shared" si="160"/>
        <v>3133</v>
      </c>
      <c r="CQ1648" s="24"/>
      <c r="CR1648" s="26"/>
      <c r="CS1648" s="26"/>
      <c r="CT1648" s="26"/>
      <c r="CU1648" s="24"/>
      <c r="CV1648" s="26"/>
      <c r="CW1648" s="26"/>
      <c r="CX1648" s="26"/>
      <c r="CY1648" s="46"/>
      <c r="CZ1648" s="28"/>
      <c r="DA1648" s="28"/>
      <c r="DB1648" s="35"/>
      <c r="DE1648" s="31">
        <f t="shared" si="159"/>
        <v>5842</v>
      </c>
    </row>
    <row r="1649" spans="1:109" ht="33.75" x14ac:dyDescent="0.25">
      <c r="A1649" s="36">
        <v>2323</v>
      </c>
      <c r="B1649" s="38" t="s">
        <v>1849</v>
      </c>
      <c r="C1649" s="33" t="s">
        <v>385</v>
      </c>
      <c r="D1649" s="40">
        <v>12</v>
      </c>
      <c r="E1649" s="22">
        <v>12</v>
      </c>
      <c r="F1649" s="22" t="s">
        <v>1473</v>
      </c>
      <c r="G1649" s="22" t="s">
        <v>1474</v>
      </c>
      <c r="H1649" s="22"/>
      <c r="I1649" s="22"/>
      <c r="J1649" s="22"/>
      <c r="K1649" s="22"/>
      <c r="L1649" s="23"/>
      <c r="M1649" s="23"/>
      <c r="N1649" s="22"/>
      <c r="O1649" s="22"/>
      <c r="P1649" s="22"/>
      <c r="Q1649" s="22"/>
      <c r="R1649" s="24"/>
      <c r="S1649" s="24"/>
      <c r="T1649" s="24"/>
      <c r="U1649" s="24"/>
      <c r="V1649" s="24"/>
      <c r="W1649" s="24"/>
      <c r="X1649" s="26"/>
      <c r="Y1649" s="26"/>
      <c r="Z1649" s="26"/>
      <c r="AA1649" s="24"/>
      <c r="AB1649" s="24"/>
      <c r="AC1649" s="24"/>
      <c r="AD1649" s="24"/>
      <c r="AE1649" s="24"/>
      <c r="AF1649" s="24"/>
      <c r="AG1649" s="24"/>
      <c r="AH1649" s="24"/>
      <c r="AI1649" s="24"/>
      <c r="AJ1649" s="24"/>
      <c r="AK1649" s="24"/>
      <c r="AL1649" s="24"/>
      <c r="AM1649" s="24"/>
      <c r="AN1649" s="26">
        <v>4896</v>
      </c>
      <c r="AO1649" s="26">
        <v>0</v>
      </c>
      <c r="AP1649" s="26">
        <f t="shared" si="161"/>
        <v>4896</v>
      </c>
      <c r="AQ1649" s="24"/>
      <c r="AR1649" s="26"/>
      <c r="AS1649" s="26"/>
      <c r="AT1649" s="26"/>
      <c r="AU1649" s="24"/>
      <c r="AV1649" s="24"/>
      <c r="AW1649" s="24"/>
      <c r="AX1649" s="24"/>
      <c r="AY1649" s="24"/>
      <c r="AZ1649" s="26"/>
      <c r="BA1649" s="26"/>
      <c r="BB1649" s="26"/>
      <c r="BC1649" s="24"/>
      <c r="BD1649" s="26"/>
      <c r="BE1649" s="26"/>
      <c r="BF1649" s="26"/>
      <c r="BG1649" s="24"/>
      <c r="BH1649" s="26">
        <v>7100</v>
      </c>
      <c r="BI1649" s="26">
        <v>0</v>
      </c>
      <c r="BJ1649" s="26">
        <f t="shared" si="162"/>
        <v>7100</v>
      </c>
      <c r="BK1649" s="24"/>
      <c r="BL1649" s="26"/>
      <c r="BM1649" s="26"/>
      <c r="BN1649" s="26"/>
      <c r="BO1649" s="24"/>
      <c r="BP1649" s="26"/>
      <c r="BQ1649" s="26"/>
      <c r="BR1649" s="26"/>
      <c r="BS1649" s="24"/>
      <c r="BT1649" s="24"/>
      <c r="BU1649" s="24"/>
      <c r="BV1649" s="24"/>
      <c r="BW1649" s="24"/>
      <c r="BX1649" s="26">
        <f>VLOOKUP(A1649,'[5]instrumentacion (486)'!$A$1:$U$494,19,0)</f>
        <v>10500</v>
      </c>
      <c r="BY1649" s="26">
        <f>VLOOKUP(A1649,'[5]instrumentacion (486)'!$A$1:$U$494,20,0)</f>
        <v>0</v>
      </c>
      <c r="BZ1649" s="26">
        <f t="shared" si="163"/>
        <v>10500</v>
      </c>
      <c r="CA1649" s="24"/>
      <c r="CB1649" s="26"/>
      <c r="CC1649" s="26"/>
      <c r="CD1649" s="26"/>
      <c r="CE1649" s="24"/>
      <c r="CF1649" s="26"/>
      <c r="CG1649" s="26"/>
      <c r="CH1649" s="26"/>
      <c r="CI1649" s="24"/>
      <c r="CJ1649" s="26"/>
      <c r="CK1649" s="26"/>
      <c r="CL1649" s="26"/>
      <c r="CM1649" s="24"/>
      <c r="CN1649" s="26">
        <v>3133</v>
      </c>
      <c r="CO1649" s="26">
        <v>0</v>
      </c>
      <c r="CP1649" s="26">
        <f t="shared" si="160"/>
        <v>3133</v>
      </c>
      <c r="CQ1649" s="24"/>
      <c r="CR1649" s="26"/>
      <c r="CS1649" s="26"/>
      <c r="CT1649" s="26"/>
      <c r="CU1649" s="24"/>
      <c r="CV1649" s="26"/>
      <c r="CW1649" s="26"/>
      <c r="CX1649" s="26"/>
      <c r="CY1649" s="46"/>
      <c r="CZ1649" s="28"/>
      <c r="DA1649" s="28"/>
      <c r="DB1649" s="35"/>
      <c r="DE1649" s="31">
        <f t="shared" si="159"/>
        <v>5998</v>
      </c>
    </row>
    <row r="1650" spans="1:109" ht="33.75" x14ac:dyDescent="0.25">
      <c r="A1650" s="18">
        <v>2324</v>
      </c>
      <c r="B1650" s="38" t="s">
        <v>1850</v>
      </c>
      <c r="C1650" s="33" t="s">
        <v>385</v>
      </c>
      <c r="D1650" s="40">
        <v>12</v>
      </c>
      <c r="E1650" s="22">
        <v>12</v>
      </c>
      <c r="F1650" s="22" t="s">
        <v>1473</v>
      </c>
      <c r="G1650" s="22" t="s">
        <v>1474</v>
      </c>
      <c r="H1650" s="22"/>
      <c r="I1650" s="22"/>
      <c r="J1650" s="22"/>
      <c r="K1650" s="22"/>
      <c r="L1650" s="23"/>
      <c r="M1650" s="23"/>
      <c r="N1650" s="22"/>
      <c r="O1650" s="22"/>
      <c r="P1650" s="22"/>
      <c r="Q1650" s="22"/>
      <c r="R1650" s="24"/>
      <c r="S1650" s="24"/>
      <c r="T1650" s="24"/>
      <c r="U1650" s="24"/>
      <c r="V1650" s="24"/>
      <c r="W1650" s="24"/>
      <c r="X1650" s="26"/>
      <c r="Y1650" s="26"/>
      <c r="Z1650" s="26"/>
      <c r="AA1650" s="24"/>
      <c r="AB1650" s="24"/>
      <c r="AC1650" s="24"/>
      <c r="AD1650" s="24"/>
      <c r="AE1650" s="24"/>
      <c r="AF1650" s="24"/>
      <c r="AG1650" s="24"/>
      <c r="AH1650" s="24"/>
      <c r="AI1650" s="24"/>
      <c r="AJ1650" s="24"/>
      <c r="AK1650" s="24"/>
      <c r="AL1650" s="24"/>
      <c r="AM1650" s="24"/>
      <c r="AN1650" s="26">
        <v>4601.333333333333</v>
      </c>
      <c r="AO1650" s="26">
        <v>0</v>
      </c>
      <c r="AP1650" s="26">
        <f t="shared" si="161"/>
        <v>4601.333333333333</v>
      </c>
      <c r="AQ1650" s="24"/>
      <c r="AR1650" s="26"/>
      <c r="AS1650" s="26"/>
      <c r="AT1650" s="26"/>
      <c r="AU1650" s="24"/>
      <c r="AV1650" s="24"/>
      <c r="AW1650" s="24"/>
      <c r="AX1650" s="24"/>
      <c r="AY1650" s="24"/>
      <c r="AZ1650" s="26"/>
      <c r="BA1650" s="26"/>
      <c r="BB1650" s="26"/>
      <c r="BC1650" s="24"/>
      <c r="BD1650" s="26"/>
      <c r="BE1650" s="26"/>
      <c r="BF1650" s="26"/>
      <c r="BG1650" s="24"/>
      <c r="BH1650" s="26">
        <v>4900</v>
      </c>
      <c r="BI1650" s="26">
        <v>0</v>
      </c>
      <c r="BJ1650" s="26">
        <f t="shared" si="162"/>
        <v>4900</v>
      </c>
      <c r="BK1650" s="24"/>
      <c r="BL1650" s="26"/>
      <c r="BM1650" s="26"/>
      <c r="BN1650" s="26"/>
      <c r="BO1650" s="24"/>
      <c r="BP1650" s="26"/>
      <c r="BQ1650" s="26"/>
      <c r="BR1650" s="26"/>
      <c r="BS1650" s="24"/>
      <c r="BT1650" s="24"/>
      <c r="BU1650" s="24"/>
      <c r="BV1650" s="24"/>
      <c r="BW1650" s="24"/>
      <c r="BX1650" s="26">
        <f>VLOOKUP(A1650,'[5]instrumentacion (486)'!$A$1:$U$494,19,0)</f>
        <v>10500</v>
      </c>
      <c r="BY1650" s="26">
        <f>VLOOKUP(A1650,'[5]instrumentacion (486)'!$A$1:$U$494,20,0)</f>
        <v>0</v>
      </c>
      <c r="BZ1650" s="26">
        <f t="shared" si="163"/>
        <v>10500</v>
      </c>
      <c r="CA1650" s="24"/>
      <c r="CB1650" s="26"/>
      <c r="CC1650" s="26"/>
      <c r="CD1650" s="26"/>
      <c r="CE1650" s="24"/>
      <c r="CF1650" s="26"/>
      <c r="CG1650" s="26"/>
      <c r="CH1650" s="26"/>
      <c r="CI1650" s="24"/>
      <c r="CJ1650" s="26"/>
      <c r="CK1650" s="26"/>
      <c r="CL1650" s="26"/>
      <c r="CM1650" s="24"/>
      <c r="CN1650" s="26">
        <v>3133</v>
      </c>
      <c r="CO1650" s="26">
        <v>0</v>
      </c>
      <c r="CP1650" s="26">
        <f t="shared" si="160"/>
        <v>3133</v>
      </c>
      <c r="CQ1650" s="24"/>
      <c r="CR1650" s="26"/>
      <c r="CS1650" s="26"/>
      <c r="CT1650" s="26"/>
      <c r="CU1650" s="24"/>
      <c r="CV1650" s="26"/>
      <c r="CW1650" s="26"/>
      <c r="CX1650" s="26"/>
      <c r="CY1650" s="46"/>
      <c r="CZ1650" s="28"/>
      <c r="DA1650" s="28"/>
      <c r="DB1650" s="35"/>
      <c r="DE1650" s="31">
        <f t="shared" si="159"/>
        <v>4750.6666666666661</v>
      </c>
    </row>
    <row r="1651" spans="1:109" ht="45" x14ac:dyDescent="0.25">
      <c r="A1651" s="18">
        <v>2325</v>
      </c>
      <c r="B1651" s="38" t="s">
        <v>1851</v>
      </c>
      <c r="C1651" s="33" t="s">
        <v>385</v>
      </c>
      <c r="D1651" s="40">
        <v>12</v>
      </c>
      <c r="E1651" s="22">
        <v>12</v>
      </c>
      <c r="F1651" s="22" t="s">
        <v>1473</v>
      </c>
      <c r="G1651" s="22" t="s">
        <v>1474</v>
      </c>
      <c r="H1651" s="22"/>
      <c r="I1651" s="22"/>
      <c r="J1651" s="22"/>
      <c r="K1651" s="22"/>
      <c r="L1651" s="23"/>
      <c r="M1651" s="23"/>
      <c r="N1651" s="22"/>
      <c r="O1651" s="22"/>
      <c r="P1651" s="22"/>
      <c r="Q1651" s="22"/>
      <c r="R1651" s="24"/>
      <c r="S1651" s="24"/>
      <c r="T1651" s="24"/>
      <c r="U1651" s="24"/>
      <c r="V1651" s="24"/>
      <c r="W1651" s="24"/>
      <c r="X1651" s="26"/>
      <c r="Y1651" s="26"/>
      <c r="Z1651" s="26"/>
      <c r="AA1651" s="24"/>
      <c r="AB1651" s="24"/>
      <c r="AC1651" s="24"/>
      <c r="AD1651" s="24"/>
      <c r="AE1651" s="24"/>
      <c r="AF1651" s="24"/>
      <c r="AG1651" s="24"/>
      <c r="AH1651" s="24"/>
      <c r="AI1651" s="24"/>
      <c r="AJ1651" s="24"/>
      <c r="AK1651" s="24"/>
      <c r="AL1651" s="24"/>
      <c r="AM1651" s="24"/>
      <c r="AN1651" s="26">
        <v>148754.66666666666</v>
      </c>
      <c r="AO1651" s="26">
        <v>0</v>
      </c>
      <c r="AP1651" s="26">
        <f t="shared" si="161"/>
        <v>148754.66666666666</v>
      </c>
      <c r="AQ1651" s="24"/>
      <c r="AR1651" s="26"/>
      <c r="AS1651" s="26"/>
      <c r="AT1651" s="26"/>
      <c r="AU1651" s="24"/>
      <c r="AV1651" s="24"/>
      <c r="AW1651" s="24"/>
      <c r="AX1651" s="24"/>
      <c r="AY1651" s="24"/>
      <c r="AZ1651" s="26"/>
      <c r="BA1651" s="26"/>
      <c r="BB1651" s="26"/>
      <c r="BC1651" s="24"/>
      <c r="BD1651" s="26"/>
      <c r="BE1651" s="26"/>
      <c r="BF1651" s="26"/>
      <c r="BG1651" s="24"/>
      <c r="BH1651" s="26">
        <v>56100</v>
      </c>
      <c r="BI1651" s="26">
        <v>0</v>
      </c>
      <c r="BJ1651" s="26">
        <f t="shared" si="162"/>
        <v>56100</v>
      </c>
      <c r="BK1651" s="24"/>
      <c r="BL1651" s="26"/>
      <c r="BM1651" s="26"/>
      <c r="BN1651" s="26"/>
      <c r="BO1651" s="24"/>
      <c r="BP1651" s="26"/>
      <c r="BQ1651" s="26"/>
      <c r="BR1651" s="26"/>
      <c r="BS1651" s="24"/>
      <c r="BT1651" s="24"/>
      <c r="BU1651" s="24"/>
      <c r="BV1651" s="24"/>
      <c r="BW1651" s="24"/>
      <c r="BX1651" s="26"/>
      <c r="BY1651" s="26"/>
      <c r="BZ1651" s="26"/>
      <c r="CA1651" s="24"/>
      <c r="CB1651" s="26"/>
      <c r="CC1651" s="26"/>
      <c r="CD1651" s="26"/>
      <c r="CE1651" s="24"/>
      <c r="CF1651" s="26"/>
      <c r="CG1651" s="26"/>
      <c r="CH1651" s="26"/>
      <c r="CI1651" s="24"/>
      <c r="CJ1651" s="26"/>
      <c r="CK1651" s="26"/>
      <c r="CL1651" s="26"/>
      <c r="CM1651" s="24"/>
      <c r="CN1651" s="26"/>
      <c r="CO1651" s="26"/>
      <c r="CP1651" s="26"/>
      <c r="CQ1651" s="24"/>
      <c r="CR1651" s="26"/>
      <c r="CS1651" s="26"/>
      <c r="CT1651" s="26"/>
      <c r="CU1651" s="24"/>
      <c r="CV1651" s="26"/>
      <c r="CW1651" s="26"/>
      <c r="CX1651" s="26"/>
      <c r="CY1651" s="46"/>
      <c r="CZ1651" s="28"/>
      <c r="DA1651" s="28"/>
      <c r="DB1651" s="35"/>
      <c r="DE1651" s="31">
        <f t="shared" si="159"/>
        <v>102427.33333333333</v>
      </c>
    </row>
    <row r="1652" spans="1:109" x14ac:dyDescent="0.25">
      <c r="A1652" s="36">
        <v>2326</v>
      </c>
      <c r="B1652" s="32" t="s">
        <v>1852</v>
      </c>
      <c r="C1652" s="33" t="s">
        <v>385</v>
      </c>
      <c r="D1652" s="40">
        <v>5</v>
      </c>
      <c r="E1652" s="22">
        <v>5</v>
      </c>
      <c r="F1652" s="22" t="s">
        <v>1473</v>
      </c>
      <c r="G1652" s="22" t="s">
        <v>1474</v>
      </c>
      <c r="H1652" s="22"/>
      <c r="I1652" s="22"/>
      <c r="J1652" s="22"/>
      <c r="K1652" s="22"/>
      <c r="L1652" s="23"/>
      <c r="M1652" s="23"/>
      <c r="N1652" s="22"/>
      <c r="O1652" s="22"/>
      <c r="P1652" s="22"/>
      <c r="Q1652" s="22"/>
      <c r="R1652" s="24"/>
      <c r="S1652" s="24"/>
      <c r="T1652" s="24"/>
      <c r="U1652" s="24"/>
      <c r="V1652" s="24"/>
      <c r="W1652" s="24"/>
      <c r="X1652" s="26"/>
      <c r="Y1652" s="26"/>
      <c r="Z1652" s="26"/>
      <c r="AA1652" s="24"/>
      <c r="AB1652" s="24"/>
      <c r="AC1652" s="24"/>
      <c r="AD1652" s="24"/>
      <c r="AE1652" s="24"/>
      <c r="AF1652" s="24"/>
      <c r="AG1652" s="24"/>
      <c r="AH1652" s="24"/>
      <c r="AI1652" s="24"/>
      <c r="AJ1652" s="24"/>
      <c r="AK1652" s="24"/>
      <c r="AL1652" s="24"/>
      <c r="AM1652" s="24"/>
      <c r="AN1652" s="26">
        <v>3978.6666666666665</v>
      </c>
      <c r="AO1652" s="26">
        <v>0</v>
      </c>
      <c r="AP1652" s="26">
        <f t="shared" si="161"/>
        <v>3978.6666666666665</v>
      </c>
      <c r="AQ1652" s="24"/>
      <c r="AR1652" s="26"/>
      <c r="AS1652" s="26"/>
      <c r="AT1652" s="26"/>
      <c r="AU1652" s="24"/>
      <c r="AV1652" s="24"/>
      <c r="AW1652" s="24"/>
      <c r="AX1652" s="24"/>
      <c r="AY1652" s="24"/>
      <c r="AZ1652" s="26"/>
      <c r="BA1652" s="26"/>
      <c r="BB1652" s="26"/>
      <c r="BC1652" s="24"/>
      <c r="BD1652" s="26"/>
      <c r="BE1652" s="26"/>
      <c r="BF1652" s="26"/>
      <c r="BG1652" s="24"/>
      <c r="BH1652" s="26">
        <v>5000</v>
      </c>
      <c r="BI1652" s="26">
        <v>0</v>
      </c>
      <c r="BJ1652" s="26">
        <f t="shared" si="162"/>
        <v>5000</v>
      </c>
      <c r="BK1652" s="24"/>
      <c r="BL1652" s="26"/>
      <c r="BM1652" s="26"/>
      <c r="BN1652" s="26"/>
      <c r="BO1652" s="24"/>
      <c r="BP1652" s="26"/>
      <c r="BQ1652" s="26"/>
      <c r="BR1652" s="26"/>
      <c r="BS1652" s="24"/>
      <c r="BT1652" s="24"/>
      <c r="BU1652" s="24"/>
      <c r="BV1652" s="24"/>
      <c r="BW1652" s="24"/>
      <c r="BX1652" s="26">
        <f>VLOOKUP(A1652,'[5]instrumentacion (486)'!$A$1:$U$494,19,0)</f>
        <v>8600</v>
      </c>
      <c r="BY1652" s="26">
        <f>VLOOKUP(A1652,'[5]instrumentacion (486)'!$A$1:$U$494,20,0)</f>
        <v>0</v>
      </c>
      <c r="BZ1652" s="26">
        <f t="shared" si="163"/>
        <v>8600</v>
      </c>
      <c r="CA1652" s="24"/>
      <c r="CB1652" s="26"/>
      <c r="CC1652" s="26"/>
      <c r="CD1652" s="26"/>
      <c r="CE1652" s="24"/>
      <c r="CF1652" s="26"/>
      <c r="CG1652" s="26"/>
      <c r="CH1652" s="26"/>
      <c r="CI1652" s="24"/>
      <c r="CJ1652" s="26"/>
      <c r="CK1652" s="26"/>
      <c r="CL1652" s="26"/>
      <c r="CM1652" s="24"/>
      <c r="CN1652" s="26">
        <v>3231</v>
      </c>
      <c r="CO1652" s="26">
        <v>0</v>
      </c>
      <c r="CP1652" s="26">
        <f t="shared" si="160"/>
        <v>3231</v>
      </c>
      <c r="CQ1652" s="24"/>
      <c r="CR1652" s="26"/>
      <c r="CS1652" s="26"/>
      <c r="CT1652" s="26"/>
      <c r="CU1652" s="24"/>
      <c r="CV1652" s="26"/>
      <c r="CW1652" s="26"/>
      <c r="CX1652" s="26"/>
      <c r="CY1652" s="46"/>
      <c r="CZ1652" s="28"/>
      <c r="DA1652" s="28"/>
      <c r="DB1652" s="35"/>
      <c r="DE1652" s="31">
        <f t="shared" si="159"/>
        <v>4489.333333333333</v>
      </c>
    </row>
    <row r="1653" spans="1:109" ht="22.5" x14ac:dyDescent="0.25">
      <c r="A1653" s="18">
        <v>2328</v>
      </c>
      <c r="B1653" s="38" t="s">
        <v>1853</v>
      </c>
      <c r="C1653" s="33" t="s">
        <v>385</v>
      </c>
      <c r="D1653" s="40">
        <v>12</v>
      </c>
      <c r="E1653" s="22">
        <v>12</v>
      </c>
      <c r="F1653" s="22" t="s">
        <v>1473</v>
      </c>
      <c r="G1653" s="22" t="s">
        <v>1474</v>
      </c>
      <c r="H1653" s="22"/>
      <c r="I1653" s="22"/>
      <c r="J1653" s="22"/>
      <c r="K1653" s="22"/>
      <c r="L1653" s="23"/>
      <c r="M1653" s="23"/>
      <c r="N1653" s="22"/>
      <c r="O1653" s="22"/>
      <c r="P1653" s="22"/>
      <c r="Q1653" s="22"/>
      <c r="R1653" s="24"/>
      <c r="S1653" s="24"/>
      <c r="T1653" s="24"/>
      <c r="U1653" s="24"/>
      <c r="V1653" s="24"/>
      <c r="W1653" s="24"/>
      <c r="X1653" s="26"/>
      <c r="Y1653" s="26"/>
      <c r="Z1653" s="26"/>
      <c r="AA1653" s="24"/>
      <c r="AB1653" s="24"/>
      <c r="AC1653" s="24"/>
      <c r="AD1653" s="24"/>
      <c r="AE1653" s="24"/>
      <c r="AF1653" s="24"/>
      <c r="AG1653" s="24"/>
      <c r="AH1653" s="24"/>
      <c r="AI1653" s="24"/>
      <c r="AJ1653" s="24"/>
      <c r="AK1653" s="24"/>
      <c r="AL1653" s="24"/>
      <c r="AM1653" s="24"/>
      <c r="AN1653" s="26">
        <v>12725.333333333334</v>
      </c>
      <c r="AO1653" s="26">
        <v>0</v>
      </c>
      <c r="AP1653" s="26">
        <f t="shared" si="161"/>
        <v>12725.333333333334</v>
      </c>
      <c r="AQ1653" s="24"/>
      <c r="AR1653" s="26"/>
      <c r="AS1653" s="26"/>
      <c r="AT1653" s="26"/>
      <c r="AU1653" s="24"/>
      <c r="AV1653" s="24"/>
      <c r="AW1653" s="24"/>
      <c r="AX1653" s="24"/>
      <c r="AY1653" s="24"/>
      <c r="AZ1653" s="26"/>
      <c r="BA1653" s="26"/>
      <c r="BB1653" s="26"/>
      <c r="BC1653" s="24"/>
      <c r="BD1653" s="26"/>
      <c r="BE1653" s="26"/>
      <c r="BF1653" s="26"/>
      <c r="BG1653" s="24"/>
      <c r="BH1653" s="26">
        <v>8900</v>
      </c>
      <c r="BI1653" s="26">
        <v>0</v>
      </c>
      <c r="BJ1653" s="26">
        <f t="shared" si="162"/>
        <v>8900</v>
      </c>
      <c r="BK1653" s="24"/>
      <c r="BL1653" s="26"/>
      <c r="BM1653" s="26"/>
      <c r="BN1653" s="26"/>
      <c r="BO1653" s="24"/>
      <c r="BP1653" s="26"/>
      <c r="BQ1653" s="26"/>
      <c r="BR1653" s="26"/>
      <c r="BS1653" s="24"/>
      <c r="BT1653" s="24"/>
      <c r="BU1653" s="24"/>
      <c r="BV1653" s="24"/>
      <c r="BW1653" s="24"/>
      <c r="BX1653" s="26">
        <f>VLOOKUP(A1653,'[5]instrumentacion (486)'!$A$1:$U$494,19,0)</f>
        <v>13500</v>
      </c>
      <c r="BY1653" s="26">
        <f>VLOOKUP(A1653,'[5]instrumentacion (486)'!$A$1:$U$494,20,0)</f>
        <v>0</v>
      </c>
      <c r="BZ1653" s="26">
        <f t="shared" si="163"/>
        <v>13500</v>
      </c>
      <c r="CA1653" s="24"/>
      <c r="CB1653" s="26"/>
      <c r="CC1653" s="26"/>
      <c r="CD1653" s="26"/>
      <c r="CE1653" s="24"/>
      <c r="CF1653" s="26"/>
      <c r="CG1653" s="26"/>
      <c r="CH1653" s="26"/>
      <c r="CI1653" s="24"/>
      <c r="CJ1653" s="26"/>
      <c r="CK1653" s="26"/>
      <c r="CL1653" s="26"/>
      <c r="CM1653" s="24"/>
      <c r="CN1653" s="26">
        <v>6088</v>
      </c>
      <c r="CO1653" s="26">
        <v>0</v>
      </c>
      <c r="CP1653" s="26">
        <f t="shared" si="160"/>
        <v>6088</v>
      </c>
      <c r="CQ1653" s="24"/>
      <c r="CR1653" s="26"/>
      <c r="CS1653" s="26"/>
      <c r="CT1653" s="26"/>
      <c r="CU1653" s="24"/>
      <c r="CV1653" s="26"/>
      <c r="CW1653" s="26"/>
      <c r="CX1653" s="26"/>
      <c r="CY1653" s="46"/>
      <c r="CZ1653" s="28"/>
      <c r="DA1653" s="28"/>
      <c r="DB1653" s="35"/>
      <c r="DE1653" s="31">
        <f t="shared" si="159"/>
        <v>10812.666666666668</v>
      </c>
    </row>
    <row r="1654" spans="1:109" ht="22.5" x14ac:dyDescent="0.25">
      <c r="A1654" s="36">
        <v>2329</v>
      </c>
      <c r="B1654" s="38" t="s">
        <v>1854</v>
      </c>
      <c r="C1654" s="33" t="s">
        <v>385</v>
      </c>
      <c r="D1654" s="40">
        <v>36</v>
      </c>
      <c r="E1654" s="22">
        <v>36</v>
      </c>
      <c r="F1654" s="22" t="s">
        <v>1473</v>
      </c>
      <c r="G1654" s="22" t="s">
        <v>1474</v>
      </c>
      <c r="H1654" s="22"/>
      <c r="I1654" s="22"/>
      <c r="J1654" s="22"/>
      <c r="K1654" s="22"/>
      <c r="L1654" s="23"/>
      <c r="M1654" s="23"/>
      <c r="N1654" s="22"/>
      <c r="O1654" s="22"/>
      <c r="P1654" s="22"/>
      <c r="Q1654" s="22"/>
      <c r="R1654" s="24"/>
      <c r="S1654" s="24"/>
      <c r="T1654" s="24"/>
      <c r="U1654" s="24"/>
      <c r="V1654" s="24"/>
      <c r="W1654" s="24"/>
      <c r="X1654" s="26"/>
      <c r="Y1654" s="26"/>
      <c r="Z1654" s="26"/>
      <c r="AA1654" s="24"/>
      <c r="AB1654" s="24"/>
      <c r="AC1654" s="24"/>
      <c r="AD1654" s="24"/>
      <c r="AE1654" s="24"/>
      <c r="AF1654" s="24"/>
      <c r="AG1654" s="24"/>
      <c r="AH1654" s="24"/>
      <c r="AI1654" s="24"/>
      <c r="AJ1654" s="24"/>
      <c r="AK1654" s="24"/>
      <c r="AL1654" s="24"/>
      <c r="AM1654" s="24"/>
      <c r="AN1654" s="26">
        <v>8828</v>
      </c>
      <c r="AO1654" s="26">
        <v>0</v>
      </c>
      <c r="AP1654" s="26">
        <f t="shared" si="161"/>
        <v>8828</v>
      </c>
      <c r="AQ1654" s="24"/>
      <c r="AR1654" s="26"/>
      <c r="AS1654" s="26"/>
      <c r="AT1654" s="26"/>
      <c r="AU1654" s="24"/>
      <c r="AV1654" s="24"/>
      <c r="AW1654" s="24"/>
      <c r="AX1654" s="24"/>
      <c r="AY1654" s="24"/>
      <c r="AZ1654" s="26"/>
      <c r="BA1654" s="26"/>
      <c r="BB1654" s="26"/>
      <c r="BC1654" s="24"/>
      <c r="BD1654" s="26"/>
      <c r="BE1654" s="26"/>
      <c r="BF1654" s="26"/>
      <c r="BG1654" s="24"/>
      <c r="BH1654" s="26">
        <v>8900</v>
      </c>
      <c r="BI1654" s="26">
        <v>0</v>
      </c>
      <c r="BJ1654" s="26">
        <f t="shared" si="162"/>
        <v>8900</v>
      </c>
      <c r="BK1654" s="24"/>
      <c r="BL1654" s="26"/>
      <c r="BM1654" s="26"/>
      <c r="BN1654" s="26"/>
      <c r="BO1654" s="24"/>
      <c r="BP1654" s="26"/>
      <c r="BQ1654" s="26"/>
      <c r="BR1654" s="26"/>
      <c r="BS1654" s="24"/>
      <c r="BT1654" s="24"/>
      <c r="BU1654" s="24"/>
      <c r="BV1654" s="24"/>
      <c r="BW1654" s="24"/>
      <c r="BX1654" s="26">
        <f>VLOOKUP(A1654,'[5]instrumentacion (486)'!$A$1:$U$494,19,0)</f>
        <v>13500</v>
      </c>
      <c r="BY1654" s="26">
        <f>VLOOKUP(A1654,'[5]instrumentacion (486)'!$A$1:$U$494,20,0)</f>
        <v>0</v>
      </c>
      <c r="BZ1654" s="26">
        <f t="shared" si="163"/>
        <v>13500</v>
      </c>
      <c r="CA1654" s="24"/>
      <c r="CB1654" s="26"/>
      <c r="CC1654" s="26"/>
      <c r="CD1654" s="26"/>
      <c r="CE1654" s="24"/>
      <c r="CF1654" s="26"/>
      <c r="CG1654" s="26"/>
      <c r="CH1654" s="26"/>
      <c r="CI1654" s="24"/>
      <c r="CJ1654" s="26"/>
      <c r="CK1654" s="26"/>
      <c r="CL1654" s="26"/>
      <c r="CM1654" s="24"/>
      <c r="CN1654" s="26">
        <v>6088</v>
      </c>
      <c r="CO1654" s="26">
        <v>0</v>
      </c>
      <c r="CP1654" s="26">
        <f t="shared" si="160"/>
        <v>6088</v>
      </c>
      <c r="CQ1654" s="24"/>
      <c r="CR1654" s="26"/>
      <c r="CS1654" s="26"/>
      <c r="CT1654" s="26"/>
      <c r="CU1654" s="24"/>
      <c r="CV1654" s="26"/>
      <c r="CW1654" s="26"/>
      <c r="CX1654" s="26"/>
      <c r="CY1654" s="46"/>
      <c r="CZ1654" s="28"/>
      <c r="DA1654" s="28"/>
      <c r="DB1654" s="35"/>
      <c r="DE1654" s="31">
        <f t="shared" si="159"/>
        <v>8864</v>
      </c>
    </row>
    <row r="1655" spans="1:109" ht="22.5" x14ac:dyDescent="0.25">
      <c r="A1655" s="18">
        <v>2330</v>
      </c>
      <c r="B1655" s="38" t="s">
        <v>1855</v>
      </c>
      <c r="C1655" s="33" t="s">
        <v>385</v>
      </c>
      <c r="D1655" s="40">
        <v>100</v>
      </c>
      <c r="E1655" s="22">
        <v>360</v>
      </c>
      <c r="F1655" s="22" t="s">
        <v>1473</v>
      </c>
      <c r="G1655" s="22" t="s">
        <v>1474</v>
      </c>
      <c r="H1655" s="22"/>
      <c r="I1655" s="22"/>
      <c r="J1655" s="22"/>
      <c r="K1655" s="22"/>
      <c r="L1655" s="23"/>
      <c r="M1655" s="23"/>
      <c r="N1655" s="22"/>
      <c r="O1655" s="22"/>
      <c r="P1655" s="22"/>
      <c r="Q1655" s="22"/>
      <c r="R1655" s="24"/>
      <c r="S1655" s="24"/>
      <c r="T1655" s="24"/>
      <c r="U1655" s="24"/>
      <c r="V1655" s="24"/>
      <c r="W1655" s="24"/>
      <c r="X1655" s="26"/>
      <c r="Y1655" s="26"/>
      <c r="Z1655" s="26"/>
      <c r="AA1655" s="24"/>
      <c r="AB1655" s="24"/>
      <c r="AC1655" s="24"/>
      <c r="AD1655" s="24"/>
      <c r="AE1655" s="24"/>
      <c r="AF1655" s="24"/>
      <c r="AG1655" s="24"/>
      <c r="AH1655" s="24"/>
      <c r="AI1655" s="24"/>
      <c r="AJ1655" s="24"/>
      <c r="AK1655" s="24"/>
      <c r="AL1655" s="24"/>
      <c r="AM1655" s="24"/>
      <c r="AN1655" s="26"/>
      <c r="AO1655" s="26"/>
      <c r="AP1655" s="26"/>
      <c r="AQ1655" s="24"/>
      <c r="AR1655" s="26"/>
      <c r="AS1655" s="26"/>
      <c r="AT1655" s="26"/>
      <c r="AU1655" s="24"/>
      <c r="AV1655" s="24"/>
      <c r="AW1655" s="24"/>
      <c r="AX1655" s="24"/>
      <c r="AY1655" s="24"/>
      <c r="AZ1655" s="26"/>
      <c r="BA1655" s="26"/>
      <c r="BB1655" s="26"/>
      <c r="BC1655" s="24"/>
      <c r="BD1655" s="26"/>
      <c r="BE1655" s="26"/>
      <c r="BF1655" s="26"/>
      <c r="BG1655" s="24"/>
      <c r="BH1655" s="26">
        <v>8900</v>
      </c>
      <c r="BI1655" s="26">
        <v>0</v>
      </c>
      <c r="BJ1655" s="26">
        <f t="shared" si="162"/>
        <v>8900</v>
      </c>
      <c r="BK1655" s="24"/>
      <c r="BL1655" s="26"/>
      <c r="BM1655" s="26"/>
      <c r="BN1655" s="26"/>
      <c r="BO1655" s="24"/>
      <c r="BP1655" s="26"/>
      <c r="BQ1655" s="26"/>
      <c r="BR1655" s="26"/>
      <c r="BS1655" s="24"/>
      <c r="BT1655" s="24"/>
      <c r="BU1655" s="24"/>
      <c r="BV1655" s="24"/>
      <c r="BW1655" s="24"/>
      <c r="BX1655" s="26">
        <f>VLOOKUP(A1655,'[5]instrumentacion (486)'!$A$1:$U$494,19,0)</f>
        <v>13500</v>
      </c>
      <c r="BY1655" s="26">
        <f>VLOOKUP(A1655,'[5]instrumentacion (486)'!$A$1:$U$494,20,0)</f>
        <v>0</v>
      </c>
      <c r="BZ1655" s="26">
        <f t="shared" si="163"/>
        <v>13500</v>
      </c>
      <c r="CA1655" s="24"/>
      <c r="CB1655" s="26"/>
      <c r="CC1655" s="26"/>
      <c r="CD1655" s="26"/>
      <c r="CE1655" s="24"/>
      <c r="CF1655" s="26"/>
      <c r="CG1655" s="26"/>
      <c r="CH1655" s="26"/>
      <c r="CI1655" s="24"/>
      <c r="CJ1655" s="26"/>
      <c r="CK1655" s="26"/>
      <c r="CL1655" s="26"/>
      <c r="CM1655" s="24"/>
      <c r="CN1655" s="26">
        <v>6088</v>
      </c>
      <c r="CO1655" s="26">
        <v>0</v>
      </c>
      <c r="CP1655" s="26">
        <f t="shared" si="160"/>
        <v>6088</v>
      </c>
      <c r="CQ1655" s="24"/>
      <c r="CR1655" s="26"/>
      <c r="CS1655" s="26"/>
      <c r="CT1655" s="26"/>
      <c r="CU1655" s="24"/>
      <c r="CV1655" s="26"/>
      <c r="CW1655" s="26"/>
      <c r="CX1655" s="26"/>
      <c r="CY1655" s="46"/>
      <c r="CZ1655" s="28"/>
      <c r="DA1655" s="28"/>
      <c r="DB1655" s="35"/>
      <c r="DE1655" s="31">
        <f t="shared" si="159"/>
        <v>8900</v>
      </c>
    </row>
    <row r="1656" spans="1:109" ht="22.5" x14ac:dyDescent="0.25">
      <c r="A1656" s="18">
        <v>2331</v>
      </c>
      <c r="B1656" s="38" t="s">
        <v>1856</v>
      </c>
      <c r="C1656" s="33" t="s">
        <v>385</v>
      </c>
      <c r="D1656" s="40">
        <v>36</v>
      </c>
      <c r="E1656" s="22">
        <v>36</v>
      </c>
      <c r="F1656" s="22" t="s">
        <v>1473</v>
      </c>
      <c r="G1656" s="22" t="s">
        <v>1474</v>
      </c>
      <c r="H1656" s="22"/>
      <c r="I1656" s="22"/>
      <c r="J1656" s="22"/>
      <c r="K1656" s="22"/>
      <c r="L1656" s="23"/>
      <c r="M1656" s="23"/>
      <c r="N1656" s="22"/>
      <c r="O1656" s="22"/>
      <c r="P1656" s="22"/>
      <c r="Q1656" s="22"/>
      <c r="R1656" s="24"/>
      <c r="S1656" s="24"/>
      <c r="T1656" s="24"/>
      <c r="U1656" s="24"/>
      <c r="V1656" s="24"/>
      <c r="W1656" s="24"/>
      <c r="X1656" s="26"/>
      <c r="Y1656" s="26"/>
      <c r="Z1656" s="26"/>
      <c r="AA1656" s="24"/>
      <c r="AB1656" s="24"/>
      <c r="AC1656" s="24"/>
      <c r="AD1656" s="24"/>
      <c r="AE1656" s="24"/>
      <c r="AF1656" s="24"/>
      <c r="AG1656" s="24"/>
      <c r="AH1656" s="24"/>
      <c r="AI1656" s="24"/>
      <c r="AJ1656" s="24"/>
      <c r="AK1656" s="24"/>
      <c r="AL1656" s="24"/>
      <c r="AM1656" s="24"/>
      <c r="AN1656" s="26"/>
      <c r="AO1656" s="26"/>
      <c r="AP1656" s="26"/>
      <c r="AQ1656" s="24"/>
      <c r="AR1656" s="26"/>
      <c r="AS1656" s="26"/>
      <c r="AT1656" s="26"/>
      <c r="AU1656" s="24"/>
      <c r="AV1656" s="24"/>
      <c r="AW1656" s="24"/>
      <c r="AX1656" s="24"/>
      <c r="AY1656" s="24"/>
      <c r="AZ1656" s="26"/>
      <c r="BA1656" s="26"/>
      <c r="BB1656" s="26"/>
      <c r="BC1656" s="24"/>
      <c r="BD1656" s="26"/>
      <c r="BE1656" s="26"/>
      <c r="BF1656" s="26"/>
      <c r="BG1656" s="24"/>
      <c r="BH1656" s="26">
        <v>47500</v>
      </c>
      <c r="BI1656" s="26">
        <v>0</v>
      </c>
      <c r="BJ1656" s="26">
        <f t="shared" si="162"/>
        <v>47500</v>
      </c>
      <c r="BK1656" s="24"/>
      <c r="BL1656" s="26"/>
      <c r="BM1656" s="26"/>
      <c r="BN1656" s="26"/>
      <c r="BO1656" s="24"/>
      <c r="BP1656" s="26"/>
      <c r="BQ1656" s="26"/>
      <c r="BR1656" s="26"/>
      <c r="BS1656" s="24"/>
      <c r="BT1656" s="24"/>
      <c r="BU1656" s="24"/>
      <c r="BV1656" s="24"/>
      <c r="BW1656" s="24"/>
      <c r="BX1656" s="26">
        <f>VLOOKUP(A1656,'[5]instrumentacion (486)'!$A$1:$U$494,19,0)</f>
        <v>13500</v>
      </c>
      <c r="BY1656" s="26">
        <f>VLOOKUP(A1656,'[5]instrumentacion (486)'!$A$1:$U$494,20,0)</f>
        <v>0</v>
      </c>
      <c r="BZ1656" s="26">
        <f t="shared" si="163"/>
        <v>13500</v>
      </c>
      <c r="CA1656" s="24"/>
      <c r="CB1656" s="26"/>
      <c r="CC1656" s="26"/>
      <c r="CD1656" s="26"/>
      <c r="CE1656" s="24"/>
      <c r="CF1656" s="26"/>
      <c r="CG1656" s="26"/>
      <c r="CH1656" s="26"/>
      <c r="CI1656" s="24"/>
      <c r="CJ1656" s="26"/>
      <c r="CK1656" s="26"/>
      <c r="CL1656" s="26"/>
      <c r="CM1656" s="24"/>
      <c r="CN1656" s="26">
        <v>22792</v>
      </c>
      <c r="CO1656" s="26">
        <v>0</v>
      </c>
      <c r="CP1656" s="26">
        <f t="shared" si="160"/>
        <v>22792</v>
      </c>
      <c r="CQ1656" s="24"/>
      <c r="CR1656" s="26"/>
      <c r="CS1656" s="26"/>
      <c r="CT1656" s="26"/>
      <c r="CU1656" s="24"/>
      <c r="CV1656" s="26"/>
      <c r="CW1656" s="26"/>
      <c r="CX1656" s="26"/>
      <c r="CY1656" s="46"/>
      <c r="CZ1656" s="28"/>
      <c r="DA1656" s="28"/>
      <c r="DB1656" s="35"/>
      <c r="DE1656" s="31">
        <f t="shared" si="159"/>
        <v>22792</v>
      </c>
    </row>
    <row r="1657" spans="1:109" ht="22.5" x14ac:dyDescent="0.25">
      <c r="A1657" s="36">
        <v>2332</v>
      </c>
      <c r="B1657" s="38" t="s">
        <v>1857</v>
      </c>
      <c r="C1657" s="33" t="s">
        <v>385</v>
      </c>
      <c r="D1657" s="40">
        <v>12</v>
      </c>
      <c r="E1657" s="22">
        <v>12</v>
      </c>
      <c r="F1657" s="22" t="s">
        <v>1473</v>
      </c>
      <c r="G1657" s="22" t="s">
        <v>1474</v>
      </c>
      <c r="H1657" s="22"/>
      <c r="I1657" s="22"/>
      <c r="J1657" s="22"/>
      <c r="K1657" s="22"/>
      <c r="L1657" s="23"/>
      <c r="M1657" s="23"/>
      <c r="N1657" s="22"/>
      <c r="O1657" s="22"/>
      <c r="P1657" s="22"/>
      <c r="Q1657" s="22"/>
      <c r="R1657" s="24"/>
      <c r="S1657" s="24"/>
      <c r="T1657" s="24"/>
      <c r="U1657" s="24"/>
      <c r="V1657" s="24"/>
      <c r="W1657" s="24"/>
      <c r="X1657" s="26"/>
      <c r="Y1657" s="26"/>
      <c r="Z1657" s="26"/>
      <c r="AA1657" s="24"/>
      <c r="AB1657" s="24"/>
      <c r="AC1657" s="24"/>
      <c r="AD1657" s="24"/>
      <c r="AE1657" s="24"/>
      <c r="AF1657" s="24"/>
      <c r="AG1657" s="24"/>
      <c r="AH1657" s="24"/>
      <c r="AI1657" s="24"/>
      <c r="AJ1657" s="24"/>
      <c r="AK1657" s="24"/>
      <c r="AL1657" s="24"/>
      <c r="AM1657" s="24"/>
      <c r="AN1657" s="26"/>
      <c r="AO1657" s="26"/>
      <c r="AP1657" s="26"/>
      <c r="AQ1657" s="24"/>
      <c r="AR1657" s="26"/>
      <c r="AS1657" s="26"/>
      <c r="AT1657" s="26"/>
      <c r="AU1657" s="24"/>
      <c r="AV1657" s="24"/>
      <c r="AW1657" s="24"/>
      <c r="AX1657" s="24"/>
      <c r="AY1657" s="24"/>
      <c r="AZ1657" s="26"/>
      <c r="BA1657" s="26"/>
      <c r="BB1657" s="26"/>
      <c r="BC1657" s="24"/>
      <c r="BD1657" s="26"/>
      <c r="BE1657" s="26"/>
      <c r="BF1657" s="26"/>
      <c r="BG1657" s="24"/>
      <c r="BH1657" s="26">
        <v>49700</v>
      </c>
      <c r="BI1657" s="26">
        <v>0</v>
      </c>
      <c r="BJ1657" s="26">
        <f t="shared" si="162"/>
        <v>49700</v>
      </c>
      <c r="BK1657" s="24"/>
      <c r="BL1657" s="26"/>
      <c r="BM1657" s="26"/>
      <c r="BN1657" s="26"/>
      <c r="BO1657" s="24"/>
      <c r="BP1657" s="26"/>
      <c r="BQ1657" s="26"/>
      <c r="BR1657" s="26"/>
      <c r="BS1657" s="24"/>
      <c r="BT1657" s="24"/>
      <c r="BU1657" s="24"/>
      <c r="BV1657" s="24"/>
      <c r="BW1657" s="24"/>
      <c r="BX1657" s="26"/>
      <c r="BY1657" s="26"/>
      <c r="BZ1657" s="26"/>
      <c r="CA1657" s="24"/>
      <c r="CB1657" s="26"/>
      <c r="CC1657" s="26"/>
      <c r="CD1657" s="26"/>
      <c r="CE1657" s="24"/>
      <c r="CF1657" s="26"/>
      <c r="CG1657" s="26"/>
      <c r="CH1657" s="26"/>
      <c r="CI1657" s="24"/>
      <c r="CJ1657" s="26"/>
      <c r="CK1657" s="26"/>
      <c r="CL1657" s="26"/>
      <c r="CM1657" s="24"/>
      <c r="CN1657" s="26">
        <v>22792</v>
      </c>
      <c r="CO1657" s="26">
        <v>0</v>
      </c>
      <c r="CP1657" s="26">
        <f t="shared" si="160"/>
        <v>22792</v>
      </c>
      <c r="CQ1657" s="24"/>
      <c r="CR1657" s="26"/>
      <c r="CS1657" s="26"/>
      <c r="CT1657" s="26"/>
      <c r="CU1657" s="24"/>
      <c r="CV1657" s="26"/>
      <c r="CW1657" s="26"/>
      <c r="CX1657" s="26"/>
      <c r="CY1657" s="46"/>
      <c r="CZ1657" s="28"/>
      <c r="DA1657" s="28"/>
      <c r="DB1657" s="35"/>
      <c r="DE1657" s="31">
        <f t="shared" si="159"/>
        <v>36246</v>
      </c>
    </row>
    <row r="1658" spans="1:109" ht="22.5" x14ac:dyDescent="0.25">
      <c r="A1658" s="18">
        <v>2333</v>
      </c>
      <c r="B1658" s="38" t="s">
        <v>1858</v>
      </c>
      <c r="C1658" s="33" t="s">
        <v>385</v>
      </c>
      <c r="D1658" s="40">
        <v>36</v>
      </c>
      <c r="E1658" s="22">
        <v>36</v>
      </c>
      <c r="F1658" s="22" t="s">
        <v>1473</v>
      </c>
      <c r="G1658" s="22" t="s">
        <v>1474</v>
      </c>
      <c r="H1658" s="22"/>
      <c r="I1658" s="22"/>
      <c r="J1658" s="22"/>
      <c r="K1658" s="22"/>
      <c r="L1658" s="23"/>
      <c r="M1658" s="23"/>
      <c r="N1658" s="22"/>
      <c r="O1658" s="22"/>
      <c r="P1658" s="22"/>
      <c r="Q1658" s="22"/>
      <c r="R1658" s="24"/>
      <c r="S1658" s="24"/>
      <c r="T1658" s="24"/>
      <c r="U1658" s="24"/>
      <c r="V1658" s="24"/>
      <c r="W1658" s="24"/>
      <c r="X1658" s="26"/>
      <c r="Y1658" s="26"/>
      <c r="Z1658" s="26"/>
      <c r="AA1658" s="24"/>
      <c r="AB1658" s="24"/>
      <c r="AC1658" s="24"/>
      <c r="AD1658" s="24"/>
      <c r="AE1658" s="24"/>
      <c r="AF1658" s="24"/>
      <c r="AG1658" s="24"/>
      <c r="AH1658" s="24"/>
      <c r="AI1658" s="24"/>
      <c r="AJ1658" s="24"/>
      <c r="AK1658" s="24"/>
      <c r="AL1658" s="24"/>
      <c r="AM1658" s="24"/>
      <c r="AN1658" s="26">
        <v>9093.3333333333339</v>
      </c>
      <c r="AO1658" s="26">
        <v>0</v>
      </c>
      <c r="AP1658" s="26">
        <f t="shared" si="161"/>
        <v>9093.3333333333339</v>
      </c>
      <c r="AQ1658" s="24"/>
      <c r="AR1658" s="26"/>
      <c r="AS1658" s="26"/>
      <c r="AT1658" s="26"/>
      <c r="AU1658" s="24"/>
      <c r="AV1658" s="24"/>
      <c r="AW1658" s="24"/>
      <c r="AX1658" s="24"/>
      <c r="AY1658" s="24"/>
      <c r="AZ1658" s="26"/>
      <c r="BA1658" s="26"/>
      <c r="BB1658" s="26"/>
      <c r="BC1658" s="24"/>
      <c r="BD1658" s="26"/>
      <c r="BE1658" s="26"/>
      <c r="BF1658" s="26"/>
      <c r="BG1658" s="24"/>
      <c r="BH1658" s="26">
        <v>8900</v>
      </c>
      <c r="BI1658" s="26">
        <v>0</v>
      </c>
      <c r="BJ1658" s="26">
        <f t="shared" si="162"/>
        <v>8900</v>
      </c>
      <c r="BK1658" s="24"/>
      <c r="BL1658" s="26"/>
      <c r="BM1658" s="26"/>
      <c r="BN1658" s="26"/>
      <c r="BO1658" s="24"/>
      <c r="BP1658" s="26"/>
      <c r="BQ1658" s="26"/>
      <c r="BR1658" s="26"/>
      <c r="BS1658" s="24"/>
      <c r="BT1658" s="24"/>
      <c r="BU1658" s="24"/>
      <c r="BV1658" s="24"/>
      <c r="BW1658" s="24"/>
      <c r="BX1658" s="26">
        <f>VLOOKUP(A1658,'[5]instrumentacion (486)'!$A$1:$U$494,19,0)</f>
        <v>13500</v>
      </c>
      <c r="BY1658" s="26">
        <f>VLOOKUP(A1658,'[5]instrumentacion (486)'!$A$1:$U$494,20,0)</f>
        <v>0</v>
      </c>
      <c r="BZ1658" s="26">
        <f t="shared" si="163"/>
        <v>13500</v>
      </c>
      <c r="CA1658" s="24"/>
      <c r="CB1658" s="26"/>
      <c r="CC1658" s="26"/>
      <c r="CD1658" s="26"/>
      <c r="CE1658" s="24"/>
      <c r="CF1658" s="26"/>
      <c r="CG1658" s="26"/>
      <c r="CH1658" s="26"/>
      <c r="CI1658" s="24"/>
      <c r="CJ1658" s="26"/>
      <c r="CK1658" s="26"/>
      <c r="CL1658" s="26"/>
      <c r="CM1658" s="24"/>
      <c r="CN1658" s="26">
        <v>6680</v>
      </c>
      <c r="CO1658" s="26">
        <v>0</v>
      </c>
      <c r="CP1658" s="26">
        <f t="shared" si="160"/>
        <v>6680</v>
      </c>
      <c r="CQ1658" s="24"/>
      <c r="CR1658" s="26"/>
      <c r="CS1658" s="26"/>
      <c r="CT1658" s="26"/>
      <c r="CU1658" s="24"/>
      <c r="CV1658" s="26"/>
      <c r="CW1658" s="26"/>
      <c r="CX1658" s="26"/>
      <c r="CY1658" s="46"/>
      <c r="CZ1658" s="28"/>
      <c r="DA1658" s="28"/>
      <c r="DB1658" s="35"/>
      <c r="DE1658" s="31">
        <f t="shared" si="159"/>
        <v>8996.6666666666679</v>
      </c>
    </row>
    <row r="1659" spans="1:109" ht="22.5" x14ac:dyDescent="0.25">
      <c r="A1659" s="18">
        <v>2334</v>
      </c>
      <c r="B1659" s="38" t="s">
        <v>1859</v>
      </c>
      <c r="C1659" s="33" t="s">
        <v>385</v>
      </c>
      <c r="D1659" s="40">
        <v>120</v>
      </c>
      <c r="E1659" s="22">
        <v>120</v>
      </c>
      <c r="F1659" s="22" t="s">
        <v>1473</v>
      </c>
      <c r="G1659" s="22" t="s">
        <v>1474</v>
      </c>
      <c r="H1659" s="22"/>
      <c r="I1659" s="22"/>
      <c r="J1659" s="22"/>
      <c r="K1659" s="22"/>
      <c r="L1659" s="23"/>
      <c r="M1659" s="23"/>
      <c r="N1659" s="22"/>
      <c r="O1659" s="22"/>
      <c r="P1659" s="22"/>
      <c r="Q1659" s="22"/>
      <c r="R1659" s="24"/>
      <c r="S1659" s="24"/>
      <c r="T1659" s="24"/>
      <c r="U1659" s="24"/>
      <c r="V1659" s="24"/>
      <c r="W1659" s="24"/>
      <c r="X1659" s="26"/>
      <c r="Y1659" s="26"/>
      <c r="Z1659" s="26"/>
      <c r="AA1659" s="24"/>
      <c r="AB1659" s="24"/>
      <c r="AC1659" s="24"/>
      <c r="AD1659" s="24"/>
      <c r="AE1659" s="24"/>
      <c r="AF1659" s="24"/>
      <c r="AG1659" s="24"/>
      <c r="AH1659" s="24"/>
      <c r="AI1659" s="24"/>
      <c r="AJ1659" s="24"/>
      <c r="AK1659" s="24"/>
      <c r="AL1659" s="24"/>
      <c r="AM1659" s="24"/>
      <c r="AN1659" s="26">
        <v>8828</v>
      </c>
      <c r="AO1659" s="26">
        <v>0</v>
      </c>
      <c r="AP1659" s="26">
        <f t="shared" si="161"/>
        <v>8828</v>
      </c>
      <c r="AQ1659" s="24"/>
      <c r="AR1659" s="26"/>
      <c r="AS1659" s="26"/>
      <c r="AT1659" s="26"/>
      <c r="AU1659" s="24"/>
      <c r="AV1659" s="24"/>
      <c r="AW1659" s="24"/>
      <c r="AX1659" s="24"/>
      <c r="AY1659" s="24"/>
      <c r="AZ1659" s="26"/>
      <c r="BA1659" s="26"/>
      <c r="BB1659" s="26"/>
      <c r="BC1659" s="24"/>
      <c r="BD1659" s="26"/>
      <c r="BE1659" s="26"/>
      <c r="BF1659" s="26"/>
      <c r="BG1659" s="24"/>
      <c r="BH1659" s="26">
        <v>8900</v>
      </c>
      <c r="BI1659" s="26">
        <v>0</v>
      </c>
      <c r="BJ1659" s="26">
        <f t="shared" si="162"/>
        <v>8900</v>
      </c>
      <c r="BK1659" s="24"/>
      <c r="BL1659" s="26"/>
      <c r="BM1659" s="26"/>
      <c r="BN1659" s="26"/>
      <c r="BO1659" s="24"/>
      <c r="BP1659" s="26"/>
      <c r="BQ1659" s="26"/>
      <c r="BR1659" s="26"/>
      <c r="BS1659" s="24"/>
      <c r="BT1659" s="24"/>
      <c r="BU1659" s="24"/>
      <c r="BV1659" s="24"/>
      <c r="BW1659" s="24"/>
      <c r="BX1659" s="26">
        <f>VLOOKUP(A1659,'[5]instrumentacion (486)'!$A$1:$U$494,19,0)</f>
        <v>13500</v>
      </c>
      <c r="BY1659" s="26">
        <f>VLOOKUP(A1659,'[5]instrumentacion (486)'!$A$1:$U$494,20,0)</f>
        <v>0</v>
      </c>
      <c r="BZ1659" s="26">
        <f t="shared" si="163"/>
        <v>13500</v>
      </c>
      <c r="CA1659" s="24"/>
      <c r="CB1659" s="26"/>
      <c r="CC1659" s="26"/>
      <c r="CD1659" s="26"/>
      <c r="CE1659" s="24"/>
      <c r="CF1659" s="26"/>
      <c r="CG1659" s="26"/>
      <c r="CH1659" s="26"/>
      <c r="CI1659" s="24"/>
      <c r="CJ1659" s="26"/>
      <c r="CK1659" s="26"/>
      <c r="CL1659" s="26"/>
      <c r="CM1659" s="24"/>
      <c r="CN1659" s="26">
        <v>6088</v>
      </c>
      <c r="CO1659" s="26">
        <v>0</v>
      </c>
      <c r="CP1659" s="26">
        <f t="shared" si="160"/>
        <v>6088</v>
      </c>
      <c r="CQ1659" s="24"/>
      <c r="CR1659" s="26"/>
      <c r="CS1659" s="26"/>
      <c r="CT1659" s="26"/>
      <c r="CU1659" s="24"/>
      <c r="CV1659" s="26"/>
      <c r="CW1659" s="26"/>
      <c r="CX1659" s="26"/>
      <c r="CY1659" s="46"/>
      <c r="CZ1659" s="28"/>
      <c r="DA1659" s="28"/>
      <c r="DB1659" s="35"/>
      <c r="DE1659" s="31">
        <f t="shared" si="159"/>
        <v>8864</v>
      </c>
    </row>
    <row r="1660" spans="1:109" ht="22.5" x14ac:dyDescent="0.25">
      <c r="A1660" s="36">
        <v>2335</v>
      </c>
      <c r="B1660" s="39" t="s">
        <v>1860</v>
      </c>
      <c r="C1660" s="86" t="s">
        <v>385</v>
      </c>
      <c r="D1660" s="40">
        <v>10</v>
      </c>
      <c r="E1660" s="22">
        <v>10</v>
      </c>
      <c r="F1660" s="22" t="s">
        <v>1473</v>
      </c>
      <c r="G1660" s="22" t="s">
        <v>1474</v>
      </c>
      <c r="H1660" s="22"/>
      <c r="I1660" s="22"/>
      <c r="J1660" s="22"/>
      <c r="K1660" s="22"/>
      <c r="L1660" s="23"/>
      <c r="M1660" s="23"/>
      <c r="N1660" s="22"/>
      <c r="O1660" s="22"/>
      <c r="P1660" s="22"/>
      <c r="Q1660" s="22"/>
      <c r="R1660" s="24"/>
      <c r="S1660" s="24"/>
      <c r="T1660" s="24"/>
      <c r="U1660" s="24"/>
      <c r="V1660" s="24"/>
      <c r="W1660" s="24"/>
      <c r="X1660" s="26"/>
      <c r="Y1660" s="26"/>
      <c r="Z1660" s="26"/>
      <c r="AA1660" s="24"/>
      <c r="AB1660" s="24"/>
      <c r="AC1660" s="24"/>
      <c r="AD1660" s="24"/>
      <c r="AE1660" s="24"/>
      <c r="AF1660" s="24"/>
      <c r="AG1660" s="24"/>
      <c r="AH1660" s="24"/>
      <c r="AI1660" s="24"/>
      <c r="AJ1660" s="24"/>
      <c r="AK1660" s="24"/>
      <c r="AL1660" s="24"/>
      <c r="AM1660" s="24"/>
      <c r="AN1660" s="26">
        <v>13197.333333333334</v>
      </c>
      <c r="AO1660" s="26">
        <v>0</v>
      </c>
      <c r="AP1660" s="26">
        <f t="shared" si="161"/>
        <v>13197.333333333334</v>
      </c>
      <c r="AQ1660" s="24"/>
      <c r="AR1660" s="26"/>
      <c r="AS1660" s="26"/>
      <c r="AT1660" s="26"/>
      <c r="AU1660" s="24"/>
      <c r="AV1660" s="24"/>
      <c r="AW1660" s="24"/>
      <c r="AX1660" s="24"/>
      <c r="AY1660" s="24"/>
      <c r="AZ1660" s="26"/>
      <c r="BA1660" s="26"/>
      <c r="BB1660" s="26"/>
      <c r="BC1660" s="24"/>
      <c r="BD1660" s="26"/>
      <c r="BE1660" s="26"/>
      <c r="BF1660" s="26"/>
      <c r="BG1660" s="24"/>
      <c r="BH1660" s="26">
        <v>11000</v>
      </c>
      <c r="BI1660" s="26">
        <v>0</v>
      </c>
      <c r="BJ1660" s="26">
        <f t="shared" si="162"/>
        <v>11000</v>
      </c>
      <c r="BK1660" s="24"/>
      <c r="BL1660" s="26"/>
      <c r="BM1660" s="26"/>
      <c r="BN1660" s="26"/>
      <c r="BO1660" s="24"/>
      <c r="BP1660" s="26"/>
      <c r="BQ1660" s="26"/>
      <c r="BR1660" s="26"/>
      <c r="BS1660" s="24"/>
      <c r="BT1660" s="24"/>
      <c r="BU1660" s="24"/>
      <c r="BV1660" s="24"/>
      <c r="BW1660" s="24"/>
      <c r="BX1660" s="26">
        <f>VLOOKUP(A1660,'[5]instrumentacion (486)'!$A$1:$U$494,19,0)</f>
        <v>13500</v>
      </c>
      <c r="BY1660" s="26">
        <f>VLOOKUP(A1660,'[5]instrumentacion (486)'!$A$1:$U$494,20,0)</f>
        <v>0</v>
      </c>
      <c r="BZ1660" s="26">
        <f t="shared" si="163"/>
        <v>13500</v>
      </c>
      <c r="CA1660" s="24"/>
      <c r="CB1660" s="26"/>
      <c r="CC1660" s="26"/>
      <c r="CD1660" s="26"/>
      <c r="CE1660" s="24"/>
      <c r="CF1660" s="26"/>
      <c r="CG1660" s="26"/>
      <c r="CH1660" s="26"/>
      <c r="CI1660" s="24"/>
      <c r="CJ1660" s="26"/>
      <c r="CK1660" s="26"/>
      <c r="CL1660" s="26"/>
      <c r="CM1660" s="24"/>
      <c r="CN1660" s="26">
        <v>5793</v>
      </c>
      <c r="CO1660" s="26">
        <v>0</v>
      </c>
      <c r="CP1660" s="26">
        <f t="shared" si="160"/>
        <v>5793</v>
      </c>
      <c r="CQ1660" s="24"/>
      <c r="CR1660" s="26"/>
      <c r="CS1660" s="26"/>
      <c r="CT1660" s="26"/>
      <c r="CU1660" s="24"/>
      <c r="CV1660" s="26"/>
      <c r="CW1660" s="26"/>
      <c r="CX1660" s="26"/>
      <c r="CY1660" s="46"/>
      <c r="CZ1660" s="28"/>
      <c r="DA1660" s="28"/>
      <c r="DB1660" s="35"/>
      <c r="DE1660" s="31">
        <f t="shared" si="159"/>
        <v>12098.666666666668</v>
      </c>
    </row>
    <row r="1661" spans="1:109" ht="22.5" x14ac:dyDescent="0.25">
      <c r="A1661" s="18">
        <v>2336</v>
      </c>
      <c r="B1661" s="38" t="s">
        <v>1861</v>
      </c>
      <c r="C1661" s="33" t="s">
        <v>385</v>
      </c>
      <c r="D1661" s="40">
        <v>36</v>
      </c>
      <c r="E1661" s="22">
        <v>36</v>
      </c>
      <c r="F1661" s="22" t="s">
        <v>1473</v>
      </c>
      <c r="G1661" s="22" t="s">
        <v>1474</v>
      </c>
      <c r="H1661" s="22"/>
      <c r="I1661" s="22"/>
      <c r="J1661" s="22"/>
      <c r="K1661" s="22"/>
      <c r="L1661" s="23"/>
      <c r="M1661" s="23"/>
      <c r="N1661" s="22"/>
      <c r="O1661" s="22"/>
      <c r="P1661" s="22"/>
      <c r="Q1661" s="22"/>
      <c r="R1661" s="24"/>
      <c r="S1661" s="24"/>
      <c r="T1661" s="24"/>
      <c r="U1661" s="24"/>
      <c r="V1661" s="24"/>
      <c r="W1661" s="24"/>
      <c r="X1661" s="26"/>
      <c r="Y1661" s="26"/>
      <c r="Z1661" s="26"/>
      <c r="AA1661" s="24"/>
      <c r="AB1661" s="24"/>
      <c r="AC1661" s="24"/>
      <c r="AD1661" s="24"/>
      <c r="AE1661" s="24"/>
      <c r="AF1661" s="24"/>
      <c r="AG1661" s="24"/>
      <c r="AH1661" s="24"/>
      <c r="AI1661" s="24"/>
      <c r="AJ1661" s="24"/>
      <c r="AK1661" s="24"/>
      <c r="AL1661" s="24"/>
      <c r="AM1661" s="24"/>
      <c r="AN1661" s="26"/>
      <c r="AO1661" s="26"/>
      <c r="AP1661" s="26"/>
      <c r="AQ1661" s="24"/>
      <c r="AR1661" s="26"/>
      <c r="AS1661" s="26"/>
      <c r="AT1661" s="26"/>
      <c r="AU1661" s="24"/>
      <c r="AV1661" s="24"/>
      <c r="AW1661" s="24"/>
      <c r="AX1661" s="24"/>
      <c r="AY1661" s="24"/>
      <c r="AZ1661" s="26"/>
      <c r="BA1661" s="26"/>
      <c r="BB1661" s="26"/>
      <c r="BC1661" s="24"/>
      <c r="BD1661" s="26"/>
      <c r="BE1661" s="26"/>
      <c r="BF1661" s="26"/>
      <c r="BG1661" s="24"/>
      <c r="BH1661" s="26">
        <v>8900</v>
      </c>
      <c r="BI1661" s="26">
        <v>0</v>
      </c>
      <c r="BJ1661" s="26">
        <f t="shared" si="162"/>
        <v>8900</v>
      </c>
      <c r="BK1661" s="24"/>
      <c r="BL1661" s="26"/>
      <c r="BM1661" s="26"/>
      <c r="BN1661" s="26"/>
      <c r="BO1661" s="24"/>
      <c r="BP1661" s="26"/>
      <c r="BQ1661" s="26"/>
      <c r="BR1661" s="26"/>
      <c r="BS1661" s="24"/>
      <c r="BT1661" s="24"/>
      <c r="BU1661" s="24"/>
      <c r="BV1661" s="24"/>
      <c r="BW1661" s="24"/>
      <c r="BX1661" s="26">
        <f>VLOOKUP(A1661,'[5]instrumentacion (486)'!$A$1:$U$494,19,0)</f>
        <v>13500</v>
      </c>
      <c r="BY1661" s="26">
        <f>VLOOKUP(A1661,'[5]instrumentacion (486)'!$A$1:$U$494,20,0)</f>
        <v>0</v>
      </c>
      <c r="BZ1661" s="26">
        <f t="shared" si="163"/>
        <v>13500</v>
      </c>
      <c r="CA1661" s="24"/>
      <c r="CB1661" s="26"/>
      <c r="CC1661" s="26"/>
      <c r="CD1661" s="26"/>
      <c r="CE1661" s="24"/>
      <c r="CF1661" s="26"/>
      <c r="CG1661" s="26"/>
      <c r="CH1661" s="26"/>
      <c r="CI1661" s="24"/>
      <c r="CJ1661" s="26"/>
      <c r="CK1661" s="26"/>
      <c r="CL1661" s="26"/>
      <c r="CM1661" s="24"/>
      <c r="CN1661" s="26">
        <v>6088</v>
      </c>
      <c r="CO1661" s="26">
        <v>0</v>
      </c>
      <c r="CP1661" s="26">
        <f t="shared" si="160"/>
        <v>6088</v>
      </c>
      <c r="CQ1661" s="24"/>
      <c r="CR1661" s="26"/>
      <c r="CS1661" s="26"/>
      <c r="CT1661" s="26"/>
      <c r="CU1661" s="24"/>
      <c r="CV1661" s="26"/>
      <c r="CW1661" s="26"/>
      <c r="CX1661" s="26"/>
      <c r="CY1661" s="46"/>
      <c r="CZ1661" s="28"/>
      <c r="DA1661" s="28"/>
      <c r="DB1661" s="35"/>
      <c r="DE1661" s="31">
        <f t="shared" si="159"/>
        <v>8900</v>
      </c>
    </row>
    <row r="1662" spans="1:109" ht="22.5" x14ac:dyDescent="0.25">
      <c r="A1662" s="18">
        <v>2337</v>
      </c>
      <c r="B1662" s="38" t="s">
        <v>1862</v>
      </c>
      <c r="C1662" s="33" t="s">
        <v>385</v>
      </c>
      <c r="D1662" s="40">
        <v>12</v>
      </c>
      <c r="E1662" s="22">
        <v>12</v>
      </c>
      <c r="F1662" s="22" t="s">
        <v>1473</v>
      </c>
      <c r="G1662" s="22" t="s">
        <v>1474</v>
      </c>
      <c r="H1662" s="22"/>
      <c r="I1662" s="22"/>
      <c r="J1662" s="22"/>
      <c r="K1662" s="22"/>
      <c r="L1662" s="23"/>
      <c r="M1662" s="23"/>
      <c r="N1662" s="22"/>
      <c r="O1662" s="22"/>
      <c r="P1662" s="22"/>
      <c r="Q1662" s="22"/>
      <c r="R1662" s="24"/>
      <c r="S1662" s="24"/>
      <c r="T1662" s="24"/>
      <c r="U1662" s="24"/>
      <c r="V1662" s="24"/>
      <c r="W1662" s="24"/>
      <c r="X1662" s="26"/>
      <c r="Y1662" s="26"/>
      <c r="Z1662" s="26"/>
      <c r="AA1662" s="24"/>
      <c r="AB1662" s="24"/>
      <c r="AC1662" s="24"/>
      <c r="AD1662" s="24"/>
      <c r="AE1662" s="24"/>
      <c r="AF1662" s="24"/>
      <c r="AG1662" s="24"/>
      <c r="AH1662" s="24"/>
      <c r="AI1662" s="24"/>
      <c r="AJ1662" s="24"/>
      <c r="AK1662" s="24"/>
      <c r="AL1662" s="24"/>
      <c r="AM1662" s="24"/>
      <c r="AN1662" s="26"/>
      <c r="AO1662" s="26"/>
      <c r="AP1662" s="26"/>
      <c r="AQ1662" s="24"/>
      <c r="AR1662" s="26"/>
      <c r="AS1662" s="26"/>
      <c r="AT1662" s="26"/>
      <c r="AU1662" s="24"/>
      <c r="AV1662" s="24"/>
      <c r="AW1662" s="24"/>
      <c r="AX1662" s="24"/>
      <c r="AY1662" s="24"/>
      <c r="AZ1662" s="26"/>
      <c r="BA1662" s="26"/>
      <c r="BB1662" s="26"/>
      <c r="BC1662" s="24"/>
      <c r="BD1662" s="26"/>
      <c r="BE1662" s="26"/>
      <c r="BF1662" s="26"/>
      <c r="BG1662" s="24"/>
      <c r="BH1662" s="26">
        <v>49700</v>
      </c>
      <c r="BI1662" s="26">
        <v>0</v>
      </c>
      <c r="BJ1662" s="26">
        <f t="shared" si="162"/>
        <v>49700</v>
      </c>
      <c r="BK1662" s="24"/>
      <c r="BL1662" s="26"/>
      <c r="BM1662" s="26"/>
      <c r="BN1662" s="26"/>
      <c r="BO1662" s="24"/>
      <c r="BP1662" s="26"/>
      <c r="BQ1662" s="26"/>
      <c r="BR1662" s="26"/>
      <c r="BS1662" s="24"/>
      <c r="BT1662" s="24"/>
      <c r="BU1662" s="24"/>
      <c r="BV1662" s="24"/>
      <c r="BW1662" s="24"/>
      <c r="BX1662" s="26"/>
      <c r="BY1662" s="26"/>
      <c r="BZ1662" s="26"/>
      <c r="CA1662" s="24"/>
      <c r="CB1662" s="26"/>
      <c r="CC1662" s="26"/>
      <c r="CD1662" s="26"/>
      <c r="CE1662" s="24"/>
      <c r="CF1662" s="26"/>
      <c r="CG1662" s="26"/>
      <c r="CH1662" s="26"/>
      <c r="CI1662" s="24"/>
      <c r="CJ1662" s="26"/>
      <c r="CK1662" s="26"/>
      <c r="CL1662" s="26"/>
      <c r="CM1662" s="24"/>
      <c r="CN1662" s="26">
        <v>22792</v>
      </c>
      <c r="CO1662" s="26">
        <v>0</v>
      </c>
      <c r="CP1662" s="26">
        <f t="shared" si="160"/>
        <v>22792</v>
      </c>
      <c r="CQ1662" s="24"/>
      <c r="CR1662" s="26"/>
      <c r="CS1662" s="26"/>
      <c r="CT1662" s="26"/>
      <c r="CU1662" s="24"/>
      <c r="CV1662" s="26"/>
      <c r="CW1662" s="26"/>
      <c r="CX1662" s="26"/>
      <c r="CY1662" s="46"/>
      <c r="CZ1662" s="28"/>
      <c r="DA1662" s="28"/>
      <c r="DB1662" s="35"/>
      <c r="DE1662" s="31">
        <f t="shared" si="159"/>
        <v>36246</v>
      </c>
    </row>
    <row r="1663" spans="1:109" ht="22.5" x14ac:dyDescent="0.25">
      <c r="A1663" s="36">
        <v>2338</v>
      </c>
      <c r="B1663" s="38" t="s">
        <v>1863</v>
      </c>
      <c r="C1663" s="33" t="s">
        <v>385</v>
      </c>
      <c r="D1663" s="40">
        <v>36</v>
      </c>
      <c r="E1663" s="22">
        <v>36</v>
      </c>
      <c r="F1663" s="22" t="s">
        <v>1473</v>
      </c>
      <c r="G1663" s="22" t="s">
        <v>1474</v>
      </c>
      <c r="H1663" s="22"/>
      <c r="I1663" s="22"/>
      <c r="J1663" s="22"/>
      <c r="K1663" s="22"/>
      <c r="L1663" s="23"/>
      <c r="M1663" s="23"/>
      <c r="N1663" s="22"/>
      <c r="O1663" s="22"/>
      <c r="P1663" s="22"/>
      <c r="Q1663" s="22"/>
      <c r="R1663" s="24"/>
      <c r="S1663" s="24"/>
      <c r="T1663" s="24"/>
      <c r="U1663" s="24"/>
      <c r="V1663" s="24"/>
      <c r="W1663" s="24"/>
      <c r="X1663" s="26"/>
      <c r="Y1663" s="26"/>
      <c r="Z1663" s="26"/>
      <c r="AA1663" s="24"/>
      <c r="AB1663" s="24"/>
      <c r="AC1663" s="24"/>
      <c r="AD1663" s="24"/>
      <c r="AE1663" s="24"/>
      <c r="AF1663" s="24"/>
      <c r="AG1663" s="24"/>
      <c r="AH1663" s="24"/>
      <c r="AI1663" s="24"/>
      <c r="AJ1663" s="24"/>
      <c r="AK1663" s="24"/>
      <c r="AL1663" s="24"/>
      <c r="AM1663" s="24"/>
      <c r="AN1663" s="26">
        <v>9093.3333333333339</v>
      </c>
      <c r="AO1663" s="26">
        <v>0</v>
      </c>
      <c r="AP1663" s="26">
        <f t="shared" si="161"/>
        <v>9093.3333333333339</v>
      </c>
      <c r="AQ1663" s="24"/>
      <c r="AR1663" s="26"/>
      <c r="AS1663" s="26"/>
      <c r="AT1663" s="26"/>
      <c r="AU1663" s="24"/>
      <c r="AV1663" s="24"/>
      <c r="AW1663" s="24"/>
      <c r="AX1663" s="24"/>
      <c r="AY1663" s="24"/>
      <c r="AZ1663" s="26"/>
      <c r="BA1663" s="26"/>
      <c r="BB1663" s="26"/>
      <c r="BC1663" s="24"/>
      <c r="BD1663" s="26"/>
      <c r="BE1663" s="26"/>
      <c r="BF1663" s="26"/>
      <c r="BG1663" s="24"/>
      <c r="BH1663" s="26">
        <v>9100</v>
      </c>
      <c r="BI1663" s="26">
        <v>0</v>
      </c>
      <c r="BJ1663" s="26">
        <f t="shared" si="162"/>
        <v>9100</v>
      </c>
      <c r="BK1663" s="24"/>
      <c r="BL1663" s="26"/>
      <c r="BM1663" s="26"/>
      <c r="BN1663" s="26"/>
      <c r="BO1663" s="24"/>
      <c r="BP1663" s="26"/>
      <c r="BQ1663" s="26"/>
      <c r="BR1663" s="26"/>
      <c r="BS1663" s="24"/>
      <c r="BT1663" s="24"/>
      <c r="BU1663" s="24"/>
      <c r="BV1663" s="24"/>
      <c r="BW1663" s="24"/>
      <c r="BX1663" s="26">
        <f>VLOOKUP(A1663,'[5]instrumentacion (486)'!$A$1:$U$494,19,0)</f>
        <v>13500</v>
      </c>
      <c r="BY1663" s="26">
        <f>VLOOKUP(A1663,'[5]instrumentacion (486)'!$A$1:$U$494,20,0)</f>
        <v>0</v>
      </c>
      <c r="BZ1663" s="26">
        <f t="shared" si="163"/>
        <v>13500</v>
      </c>
      <c r="CA1663" s="24"/>
      <c r="CB1663" s="26"/>
      <c r="CC1663" s="26"/>
      <c r="CD1663" s="26"/>
      <c r="CE1663" s="24"/>
      <c r="CF1663" s="26"/>
      <c r="CG1663" s="26"/>
      <c r="CH1663" s="26"/>
      <c r="CI1663" s="24"/>
      <c r="CJ1663" s="26"/>
      <c r="CK1663" s="26"/>
      <c r="CL1663" s="26"/>
      <c r="CM1663" s="24"/>
      <c r="CN1663" s="26">
        <v>6680</v>
      </c>
      <c r="CO1663" s="26">
        <v>0</v>
      </c>
      <c r="CP1663" s="26">
        <f t="shared" si="160"/>
        <v>6680</v>
      </c>
      <c r="CQ1663" s="24"/>
      <c r="CR1663" s="26"/>
      <c r="CS1663" s="26"/>
      <c r="CT1663" s="26"/>
      <c r="CU1663" s="24"/>
      <c r="CV1663" s="26"/>
      <c r="CW1663" s="26"/>
      <c r="CX1663" s="26"/>
      <c r="CY1663" s="46"/>
      <c r="CZ1663" s="28"/>
      <c r="DA1663" s="28"/>
      <c r="DB1663" s="35"/>
      <c r="DE1663" s="31">
        <f t="shared" si="159"/>
        <v>9096.6666666666679</v>
      </c>
    </row>
    <row r="1664" spans="1:109" ht="22.5" x14ac:dyDescent="0.25">
      <c r="A1664" s="18">
        <v>2339</v>
      </c>
      <c r="B1664" s="38" t="s">
        <v>1864</v>
      </c>
      <c r="C1664" s="33" t="s">
        <v>385</v>
      </c>
      <c r="D1664" s="40">
        <v>783</v>
      </c>
      <c r="E1664" s="22">
        <v>783</v>
      </c>
      <c r="F1664" s="22" t="s">
        <v>1473</v>
      </c>
      <c r="G1664" s="22" t="s">
        <v>1474</v>
      </c>
      <c r="H1664" s="22"/>
      <c r="I1664" s="22"/>
      <c r="J1664" s="22"/>
      <c r="K1664" s="22"/>
      <c r="L1664" s="23"/>
      <c r="M1664" s="23"/>
      <c r="N1664" s="22"/>
      <c r="O1664" s="22"/>
      <c r="P1664" s="22"/>
      <c r="Q1664" s="22"/>
      <c r="R1664" s="24"/>
      <c r="S1664" s="24"/>
      <c r="T1664" s="24"/>
      <c r="U1664" s="24"/>
      <c r="V1664" s="24"/>
      <c r="W1664" s="24"/>
      <c r="X1664" s="26"/>
      <c r="Y1664" s="26"/>
      <c r="Z1664" s="26"/>
      <c r="AA1664" s="24"/>
      <c r="AB1664" s="24"/>
      <c r="AC1664" s="24"/>
      <c r="AD1664" s="24"/>
      <c r="AE1664" s="24"/>
      <c r="AF1664" s="24"/>
      <c r="AG1664" s="24"/>
      <c r="AH1664" s="24"/>
      <c r="AI1664" s="24"/>
      <c r="AJ1664" s="24"/>
      <c r="AK1664" s="24"/>
      <c r="AL1664" s="24"/>
      <c r="AM1664" s="24"/>
      <c r="AN1664" s="26">
        <v>9450.6666666666661</v>
      </c>
      <c r="AO1664" s="26">
        <v>0</v>
      </c>
      <c r="AP1664" s="26">
        <f t="shared" si="161"/>
        <v>9450.6666666666661</v>
      </c>
      <c r="AQ1664" s="24"/>
      <c r="AR1664" s="26"/>
      <c r="AS1664" s="26"/>
      <c r="AT1664" s="26"/>
      <c r="AU1664" s="24"/>
      <c r="AV1664" s="24"/>
      <c r="AW1664" s="24"/>
      <c r="AX1664" s="24"/>
      <c r="AY1664" s="24"/>
      <c r="AZ1664" s="26"/>
      <c r="BA1664" s="26"/>
      <c r="BB1664" s="26"/>
      <c r="BC1664" s="24"/>
      <c r="BD1664" s="26"/>
      <c r="BE1664" s="26"/>
      <c r="BF1664" s="26"/>
      <c r="BG1664" s="24"/>
      <c r="BH1664" s="26">
        <v>9100</v>
      </c>
      <c r="BI1664" s="26">
        <v>0</v>
      </c>
      <c r="BJ1664" s="26">
        <f t="shared" si="162"/>
        <v>9100</v>
      </c>
      <c r="BK1664" s="24"/>
      <c r="BL1664" s="26"/>
      <c r="BM1664" s="26"/>
      <c r="BN1664" s="26"/>
      <c r="BO1664" s="24"/>
      <c r="BP1664" s="26"/>
      <c r="BQ1664" s="26"/>
      <c r="BR1664" s="26"/>
      <c r="BS1664" s="24"/>
      <c r="BT1664" s="24"/>
      <c r="BU1664" s="24"/>
      <c r="BV1664" s="24"/>
      <c r="BW1664" s="24"/>
      <c r="BX1664" s="26">
        <f>VLOOKUP(A1664,'[5]instrumentacion (486)'!$A$1:$U$494,19,0)</f>
        <v>13500</v>
      </c>
      <c r="BY1664" s="26">
        <f>VLOOKUP(A1664,'[5]instrumentacion (486)'!$A$1:$U$494,20,0)</f>
        <v>0</v>
      </c>
      <c r="BZ1664" s="26">
        <f t="shared" si="163"/>
        <v>13500</v>
      </c>
      <c r="CA1664" s="24"/>
      <c r="CB1664" s="26"/>
      <c r="CC1664" s="26"/>
      <c r="CD1664" s="26"/>
      <c r="CE1664" s="24"/>
      <c r="CF1664" s="26"/>
      <c r="CG1664" s="26"/>
      <c r="CH1664" s="26"/>
      <c r="CI1664" s="24"/>
      <c r="CJ1664" s="26"/>
      <c r="CK1664" s="26"/>
      <c r="CL1664" s="26"/>
      <c r="CM1664" s="24"/>
      <c r="CN1664" s="26">
        <v>6680</v>
      </c>
      <c r="CO1664" s="26">
        <v>0</v>
      </c>
      <c r="CP1664" s="26">
        <f t="shared" si="160"/>
        <v>6680</v>
      </c>
      <c r="CQ1664" s="24"/>
      <c r="CR1664" s="26"/>
      <c r="CS1664" s="26"/>
      <c r="CT1664" s="26"/>
      <c r="CU1664" s="24"/>
      <c r="CV1664" s="26"/>
      <c r="CW1664" s="26"/>
      <c r="CX1664" s="26"/>
      <c r="CY1664" s="46"/>
      <c r="CZ1664" s="28"/>
      <c r="DA1664" s="28"/>
      <c r="DB1664" s="35"/>
      <c r="DE1664" s="31">
        <f t="shared" si="159"/>
        <v>9275.3333333333321</v>
      </c>
    </row>
    <row r="1665" spans="1:109" ht="22.5" x14ac:dyDescent="0.25">
      <c r="A1665" s="18">
        <v>2340</v>
      </c>
      <c r="B1665" s="39" t="s">
        <v>1865</v>
      </c>
      <c r="C1665" s="86" t="s">
        <v>385</v>
      </c>
      <c r="D1665" s="40">
        <v>252</v>
      </c>
      <c r="E1665" s="22">
        <v>252</v>
      </c>
      <c r="F1665" s="22" t="s">
        <v>1473</v>
      </c>
      <c r="G1665" s="22" t="s">
        <v>1474</v>
      </c>
      <c r="H1665" s="22"/>
      <c r="I1665" s="22"/>
      <c r="J1665" s="22"/>
      <c r="K1665" s="22"/>
      <c r="L1665" s="23"/>
      <c r="M1665" s="23"/>
      <c r="N1665" s="22"/>
      <c r="O1665" s="22"/>
      <c r="P1665" s="22"/>
      <c r="Q1665" s="22"/>
      <c r="R1665" s="24"/>
      <c r="S1665" s="24"/>
      <c r="T1665" s="24"/>
      <c r="U1665" s="24"/>
      <c r="V1665" s="24"/>
      <c r="W1665" s="24"/>
      <c r="X1665" s="26"/>
      <c r="Y1665" s="26"/>
      <c r="Z1665" s="26"/>
      <c r="AA1665" s="24"/>
      <c r="AB1665" s="24"/>
      <c r="AC1665" s="24"/>
      <c r="AD1665" s="24"/>
      <c r="AE1665" s="24"/>
      <c r="AF1665" s="24"/>
      <c r="AG1665" s="24"/>
      <c r="AH1665" s="24"/>
      <c r="AI1665" s="24"/>
      <c r="AJ1665" s="24"/>
      <c r="AK1665" s="24"/>
      <c r="AL1665" s="24"/>
      <c r="AM1665" s="24"/>
      <c r="AN1665" s="26">
        <v>8874.6666666666661</v>
      </c>
      <c r="AO1665" s="26">
        <v>0</v>
      </c>
      <c r="AP1665" s="26">
        <f t="shared" si="161"/>
        <v>8874.6666666666661</v>
      </c>
      <c r="AQ1665" s="24"/>
      <c r="AR1665" s="26"/>
      <c r="AS1665" s="26"/>
      <c r="AT1665" s="26"/>
      <c r="AU1665" s="24"/>
      <c r="AV1665" s="24"/>
      <c r="AW1665" s="24"/>
      <c r="AX1665" s="24"/>
      <c r="AY1665" s="24"/>
      <c r="AZ1665" s="26"/>
      <c r="BA1665" s="26"/>
      <c r="BB1665" s="26"/>
      <c r="BC1665" s="24"/>
      <c r="BD1665" s="26"/>
      <c r="BE1665" s="26"/>
      <c r="BF1665" s="26"/>
      <c r="BG1665" s="24"/>
      <c r="BH1665" s="26">
        <v>9100</v>
      </c>
      <c r="BI1665" s="26">
        <v>0</v>
      </c>
      <c r="BJ1665" s="26">
        <f t="shared" si="162"/>
        <v>9100</v>
      </c>
      <c r="BK1665" s="24"/>
      <c r="BL1665" s="26"/>
      <c r="BM1665" s="26"/>
      <c r="BN1665" s="26"/>
      <c r="BO1665" s="24"/>
      <c r="BP1665" s="26"/>
      <c r="BQ1665" s="26"/>
      <c r="BR1665" s="26"/>
      <c r="BS1665" s="24"/>
      <c r="BT1665" s="24"/>
      <c r="BU1665" s="24"/>
      <c r="BV1665" s="24"/>
      <c r="BW1665" s="24"/>
      <c r="BX1665" s="26">
        <f>VLOOKUP(A1665,'[5]instrumentacion (486)'!$A$1:$U$494,19,0)</f>
        <v>13500</v>
      </c>
      <c r="BY1665" s="26">
        <f>VLOOKUP(A1665,'[5]instrumentacion (486)'!$A$1:$U$494,20,0)</f>
        <v>0</v>
      </c>
      <c r="BZ1665" s="26">
        <f t="shared" si="163"/>
        <v>13500</v>
      </c>
      <c r="CA1665" s="24"/>
      <c r="CB1665" s="26"/>
      <c r="CC1665" s="26"/>
      <c r="CD1665" s="26"/>
      <c r="CE1665" s="24"/>
      <c r="CF1665" s="26"/>
      <c r="CG1665" s="26"/>
      <c r="CH1665" s="26"/>
      <c r="CI1665" s="24"/>
      <c r="CJ1665" s="26"/>
      <c r="CK1665" s="26"/>
      <c r="CL1665" s="26"/>
      <c r="CM1665" s="24"/>
      <c r="CN1665" s="26">
        <v>6680</v>
      </c>
      <c r="CO1665" s="26">
        <v>0</v>
      </c>
      <c r="CP1665" s="26">
        <f t="shared" si="160"/>
        <v>6680</v>
      </c>
      <c r="CQ1665" s="24"/>
      <c r="CR1665" s="26"/>
      <c r="CS1665" s="26"/>
      <c r="CT1665" s="26"/>
      <c r="CU1665" s="24"/>
      <c r="CV1665" s="26"/>
      <c r="CW1665" s="26"/>
      <c r="CX1665" s="26"/>
      <c r="CY1665" s="46"/>
      <c r="CZ1665" s="28"/>
      <c r="DA1665" s="28"/>
      <c r="DB1665" s="35"/>
      <c r="DE1665" s="31">
        <f t="shared" si="159"/>
        <v>8987.3333333333321</v>
      </c>
    </row>
    <row r="1666" spans="1:109" ht="22.5" x14ac:dyDescent="0.25">
      <c r="A1666" s="36">
        <v>2341</v>
      </c>
      <c r="B1666" s="38" t="s">
        <v>1866</v>
      </c>
      <c r="C1666" s="33" t="s">
        <v>385</v>
      </c>
      <c r="D1666" s="40">
        <v>22</v>
      </c>
      <c r="E1666" s="22">
        <v>72</v>
      </c>
      <c r="F1666" s="22" t="s">
        <v>1473</v>
      </c>
      <c r="G1666" s="22" t="s">
        <v>1474</v>
      </c>
      <c r="H1666" s="22"/>
      <c r="I1666" s="22"/>
      <c r="J1666" s="22"/>
      <c r="K1666" s="22"/>
      <c r="L1666" s="23"/>
      <c r="M1666" s="23"/>
      <c r="N1666" s="22"/>
      <c r="O1666" s="22"/>
      <c r="P1666" s="22"/>
      <c r="Q1666" s="22"/>
      <c r="R1666" s="24"/>
      <c r="S1666" s="24"/>
      <c r="T1666" s="24"/>
      <c r="U1666" s="24"/>
      <c r="V1666" s="24"/>
      <c r="W1666" s="24"/>
      <c r="X1666" s="26"/>
      <c r="Y1666" s="26"/>
      <c r="Z1666" s="26"/>
      <c r="AA1666" s="24"/>
      <c r="AB1666" s="24"/>
      <c r="AC1666" s="24"/>
      <c r="AD1666" s="24"/>
      <c r="AE1666" s="24"/>
      <c r="AF1666" s="24"/>
      <c r="AG1666" s="24"/>
      <c r="AH1666" s="24"/>
      <c r="AI1666" s="24"/>
      <c r="AJ1666" s="24"/>
      <c r="AK1666" s="24"/>
      <c r="AL1666" s="24"/>
      <c r="AM1666" s="24"/>
      <c r="AN1666" s="26"/>
      <c r="AO1666" s="26"/>
      <c r="AP1666" s="26"/>
      <c r="AQ1666" s="24"/>
      <c r="AR1666" s="26"/>
      <c r="AS1666" s="26"/>
      <c r="AT1666" s="26"/>
      <c r="AU1666" s="24"/>
      <c r="AV1666" s="24"/>
      <c r="AW1666" s="24"/>
      <c r="AX1666" s="24"/>
      <c r="AY1666" s="24"/>
      <c r="AZ1666" s="26"/>
      <c r="BA1666" s="26"/>
      <c r="BB1666" s="26"/>
      <c r="BC1666" s="24"/>
      <c r="BD1666" s="26"/>
      <c r="BE1666" s="26"/>
      <c r="BF1666" s="26"/>
      <c r="BG1666" s="24"/>
      <c r="BH1666" s="26">
        <v>10500</v>
      </c>
      <c r="BI1666" s="26">
        <v>0</v>
      </c>
      <c r="BJ1666" s="26">
        <f t="shared" si="162"/>
        <v>10500</v>
      </c>
      <c r="BK1666" s="24"/>
      <c r="BL1666" s="26"/>
      <c r="BM1666" s="26"/>
      <c r="BN1666" s="26"/>
      <c r="BO1666" s="24"/>
      <c r="BP1666" s="26"/>
      <c r="BQ1666" s="26"/>
      <c r="BR1666" s="26"/>
      <c r="BS1666" s="24"/>
      <c r="BT1666" s="24"/>
      <c r="BU1666" s="24"/>
      <c r="BV1666" s="24"/>
      <c r="BW1666" s="24"/>
      <c r="BX1666" s="26">
        <f>VLOOKUP(A1666,'[5]instrumentacion (486)'!$A$1:$U$494,19,0)</f>
        <v>13500</v>
      </c>
      <c r="BY1666" s="26">
        <f>VLOOKUP(A1666,'[5]instrumentacion (486)'!$A$1:$U$494,20,0)</f>
        <v>0</v>
      </c>
      <c r="BZ1666" s="26">
        <f t="shared" si="163"/>
        <v>13500</v>
      </c>
      <c r="CA1666" s="24"/>
      <c r="CB1666" s="26"/>
      <c r="CC1666" s="26"/>
      <c r="CD1666" s="26"/>
      <c r="CE1666" s="24"/>
      <c r="CF1666" s="26"/>
      <c r="CG1666" s="26"/>
      <c r="CH1666" s="26"/>
      <c r="CI1666" s="24"/>
      <c r="CJ1666" s="26"/>
      <c r="CK1666" s="26"/>
      <c r="CL1666" s="26"/>
      <c r="CM1666" s="24"/>
      <c r="CN1666" s="26">
        <v>7271</v>
      </c>
      <c r="CO1666" s="26">
        <v>0</v>
      </c>
      <c r="CP1666" s="26">
        <f t="shared" si="160"/>
        <v>7271</v>
      </c>
      <c r="CQ1666" s="24"/>
      <c r="CR1666" s="26"/>
      <c r="CS1666" s="26"/>
      <c r="CT1666" s="26"/>
      <c r="CU1666" s="24"/>
      <c r="CV1666" s="26"/>
      <c r="CW1666" s="26"/>
      <c r="CX1666" s="26"/>
      <c r="CY1666" s="46"/>
      <c r="CZ1666" s="28"/>
      <c r="DA1666" s="28"/>
      <c r="DB1666" s="35"/>
      <c r="DE1666" s="31">
        <f t="shared" si="159"/>
        <v>10500</v>
      </c>
    </row>
    <row r="1667" spans="1:109" ht="22.5" x14ac:dyDescent="0.25">
      <c r="A1667" s="18">
        <v>2342</v>
      </c>
      <c r="B1667" s="38" t="s">
        <v>1867</v>
      </c>
      <c r="C1667" s="33" t="s">
        <v>385</v>
      </c>
      <c r="D1667" s="40">
        <v>36</v>
      </c>
      <c r="E1667" s="22">
        <v>36</v>
      </c>
      <c r="F1667" s="22" t="s">
        <v>1473</v>
      </c>
      <c r="G1667" s="22" t="s">
        <v>1474</v>
      </c>
      <c r="H1667" s="22"/>
      <c r="I1667" s="22"/>
      <c r="J1667" s="22"/>
      <c r="K1667" s="22"/>
      <c r="L1667" s="23"/>
      <c r="M1667" s="23"/>
      <c r="N1667" s="22"/>
      <c r="O1667" s="22"/>
      <c r="P1667" s="22"/>
      <c r="Q1667" s="22"/>
      <c r="R1667" s="24"/>
      <c r="S1667" s="24"/>
      <c r="T1667" s="24"/>
      <c r="U1667" s="24"/>
      <c r="V1667" s="24"/>
      <c r="W1667" s="24"/>
      <c r="X1667" s="26"/>
      <c r="Y1667" s="26"/>
      <c r="Z1667" s="26"/>
      <c r="AA1667" s="24"/>
      <c r="AB1667" s="24"/>
      <c r="AC1667" s="24"/>
      <c r="AD1667" s="24"/>
      <c r="AE1667" s="24"/>
      <c r="AF1667" s="24"/>
      <c r="AG1667" s="24"/>
      <c r="AH1667" s="24"/>
      <c r="AI1667" s="24"/>
      <c r="AJ1667" s="24"/>
      <c r="AK1667" s="24"/>
      <c r="AL1667" s="24"/>
      <c r="AM1667" s="24"/>
      <c r="AN1667" s="26"/>
      <c r="AO1667" s="26"/>
      <c r="AP1667" s="26"/>
      <c r="AQ1667" s="24"/>
      <c r="AR1667" s="26"/>
      <c r="AS1667" s="26"/>
      <c r="AT1667" s="26"/>
      <c r="AU1667" s="24"/>
      <c r="AV1667" s="24"/>
      <c r="AW1667" s="24"/>
      <c r="AX1667" s="24"/>
      <c r="AY1667" s="24"/>
      <c r="AZ1667" s="26"/>
      <c r="BA1667" s="26"/>
      <c r="BB1667" s="26"/>
      <c r="BC1667" s="24"/>
      <c r="BD1667" s="26"/>
      <c r="BE1667" s="26"/>
      <c r="BF1667" s="26"/>
      <c r="BG1667" s="24"/>
      <c r="BH1667" s="26">
        <v>10500</v>
      </c>
      <c r="BI1667" s="26">
        <v>0</v>
      </c>
      <c r="BJ1667" s="26">
        <f t="shared" si="162"/>
        <v>10500</v>
      </c>
      <c r="BK1667" s="24"/>
      <c r="BL1667" s="26"/>
      <c r="BM1667" s="26"/>
      <c r="BN1667" s="26"/>
      <c r="BO1667" s="24"/>
      <c r="BP1667" s="26"/>
      <c r="BQ1667" s="26"/>
      <c r="BR1667" s="26"/>
      <c r="BS1667" s="24"/>
      <c r="BT1667" s="24"/>
      <c r="BU1667" s="24"/>
      <c r="BV1667" s="24"/>
      <c r="BW1667" s="24"/>
      <c r="BX1667" s="26">
        <f>VLOOKUP(A1667,'[5]instrumentacion (486)'!$A$1:$U$494,19,0)</f>
        <v>13500</v>
      </c>
      <c r="BY1667" s="26">
        <f>VLOOKUP(A1667,'[5]instrumentacion (486)'!$A$1:$U$494,20,0)</f>
        <v>0</v>
      </c>
      <c r="BZ1667" s="26">
        <f t="shared" si="163"/>
        <v>13500</v>
      </c>
      <c r="CA1667" s="24"/>
      <c r="CB1667" s="26"/>
      <c r="CC1667" s="26"/>
      <c r="CD1667" s="26"/>
      <c r="CE1667" s="24"/>
      <c r="CF1667" s="26"/>
      <c r="CG1667" s="26"/>
      <c r="CH1667" s="26"/>
      <c r="CI1667" s="24"/>
      <c r="CJ1667" s="26"/>
      <c r="CK1667" s="26"/>
      <c r="CL1667" s="26"/>
      <c r="CM1667" s="24"/>
      <c r="CN1667" s="26">
        <v>7271</v>
      </c>
      <c r="CO1667" s="26">
        <v>0</v>
      </c>
      <c r="CP1667" s="26">
        <f t="shared" si="160"/>
        <v>7271</v>
      </c>
      <c r="CQ1667" s="24"/>
      <c r="CR1667" s="26"/>
      <c r="CS1667" s="26"/>
      <c r="CT1667" s="26"/>
      <c r="CU1667" s="24"/>
      <c r="CV1667" s="26"/>
      <c r="CW1667" s="26"/>
      <c r="CX1667" s="26"/>
      <c r="CY1667" s="46"/>
      <c r="CZ1667" s="28"/>
      <c r="DA1667" s="28"/>
      <c r="DB1667" s="35"/>
      <c r="DE1667" s="31">
        <f t="shared" si="159"/>
        <v>10500</v>
      </c>
    </row>
    <row r="1668" spans="1:109" ht="33.75" x14ac:dyDescent="0.25">
      <c r="A1668" s="18">
        <v>2343</v>
      </c>
      <c r="B1668" s="38" t="s">
        <v>1868</v>
      </c>
      <c r="C1668" s="33" t="s">
        <v>385</v>
      </c>
      <c r="D1668" s="40">
        <v>36</v>
      </c>
      <c r="E1668" s="22">
        <v>36</v>
      </c>
      <c r="F1668" s="22" t="s">
        <v>1473</v>
      </c>
      <c r="G1668" s="22" t="s">
        <v>1474</v>
      </c>
      <c r="H1668" s="22"/>
      <c r="I1668" s="22"/>
      <c r="J1668" s="22"/>
      <c r="K1668" s="22"/>
      <c r="L1668" s="23"/>
      <c r="M1668" s="23"/>
      <c r="N1668" s="22"/>
      <c r="O1668" s="22"/>
      <c r="P1668" s="22"/>
      <c r="Q1668" s="22"/>
      <c r="R1668" s="24"/>
      <c r="S1668" s="24"/>
      <c r="T1668" s="24"/>
      <c r="U1668" s="24"/>
      <c r="V1668" s="24"/>
      <c r="W1668" s="24"/>
      <c r="X1668" s="26"/>
      <c r="Y1668" s="26"/>
      <c r="Z1668" s="26"/>
      <c r="AA1668" s="24"/>
      <c r="AB1668" s="24"/>
      <c r="AC1668" s="24"/>
      <c r="AD1668" s="24"/>
      <c r="AE1668" s="24"/>
      <c r="AF1668" s="24"/>
      <c r="AG1668" s="24"/>
      <c r="AH1668" s="24"/>
      <c r="AI1668" s="24"/>
      <c r="AJ1668" s="24"/>
      <c r="AK1668" s="24"/>
      <c r="AL1668" s="24"/>
      <c r="AM1668" s="24"/>
      <c r="AN1668" s="26"/>
      <c r="AO1668" s="26"/>
      <c r="AP1668" s="26"/>
      <c r="AQ1668" s="24"/>
      <c r="AR1668" s="26"/>
      <c r="AS1668" s="26"/>
      <c r="AT1668" s="26"/>
      <c r="AU1668" s="24"/>
      <c r="AV1668" s="24"/>
      <c r="AW1668" s="24"/>
      <c r="AX1668" s="24"/>
      <c r="AY1668" s="24"/>
      <c r="AZ1668" s="26"/>
      <c r="BA1668" s="26"/>
      <c r="BB1668" s="26"/>
      <c r="BC1668" s="24"/>
      <c r="BD1668" s="26"/>
      <c r="BE1668" s="26"/>
      <c r="BF1668" s="26"/>
      <c r="BG1668" s="24"/>
      <c r="BH1668" s="26">
        <v>10500</v>
      </c>
      <c r="BI1668" s="26">
        <v>0</v>
      </c>
      <c r="BJ1668" s="26">
        <f t="shared" si="162"/>
        <v>10500</v>
      </c>
      <c r="BK1668" s="24"/>
      <c r="BL1668" s="26"/>
      <c r="BM1668" s="26"/>
      <c r="BN1668" s="26"/>
      <c r="BO1668" s="24"/>
      <c r="BP1668" s="26"/>
      <c r="BQ1668" s="26"/>
      <c r="BR1668" s="26"/>
      <c r="BS1668" s="24"/>
      <c r="BT1668" s="24"/>
      <c r="BU1668" s="24"/>
      <c r="BV1668" s="24"/>
      <c r="BW1668" s="24"/>
      <c r="BX1668" s="26"/>
      <c r="BY1668" s="26"/>
      <c r="BZ1668" s="26"/>
      <c r="CA1668" s="24"/>
      <c r="CB1668" s="26"/>
      <c r="CC1668" s="26"/>
      <c r="CD1668" s="26"/>
      <c r="CE1668" s="24"/>
      <c r="CF1668" s="26"/>
      <c r="CG1668" s="26"/>
      <c r="CH1668" s="26"/>
      <c r="CI1668" s="24"/>
      <c r="CJ1668" s="26"/>
      <c r="CK1668" s="26"/>
      <c r="CL1668" s="26"/>
      <c r="CM1668" s="24"/>
      <c r="CN1668" s="26">
        <v>7271</v>
      </c>
      <c r="CO1668" s="26">
        <v>0</v>
      </c>
      <c r="CP1668" s="26">
        <f t="shared" si="160"/>
        <v>7271</v>
      </c>
      <c r="CQ1668" s="24"/>
      <c r="CR1668" s="26"/>
      <c r="CS1668" s="26"/>
      <c r="CT1668" s="26"/>
      <c r="CU1668" s="24"/>
      <c r="CV1668" s="26"/>
      <c r="CW1668" s="26"/>
      <c r="CX1668" s="26"/>
      <c r="CY1668" s="46"/>
      <c r="CZ1668" s="28"/>
      <c r="DA1668" s="28"/>
      <c r="DB1668" s="35"/>
      <c r="DE1668" s="31">
        <f t="shared" ref="DE1668:DE1731" si="164">MEDIAN(V1668,Z1668,AD1668,AH1668,AL1668,AP1668,AT1668,AX1668,BB1668,BF1668,BJ1668,BN1668,BR1668,BV1668,BZ1668,CD1668,CH1668,CL1668,CP1668,CT1668,CX1668,DB1668)</f>
        <v>8885.5</v>
      </c>
    </row>
    <row r="1669" spans="1:109" ht="33.75" x14ac:dyDescent="0.25">
      <c r="A1669" s="36">
        <v>2344</v>
      </c>
      <c r="B1669" s="38" t="s">
        <v>1869</v>
      </c>
      <c r="C1669" s="33" t="s">
        <v>385</v>
      </c>
      <c r="D1669" s="40">
        <v>280</v>
      </c>
      <c r="E1669" s="22">
        <v>280</v>
      </c>
      <c r="F1669" s="22" t="s">
        <v>1473</v>
      </c>
      <c r="G1669" s="22" t="s">
        <v>1474</v>
      </c>
      <c r="H1669" s="22"/>
      <c r="I1669" s="22"/>
      <c r="J1669" s="22"/>
      <c r="K1669" s="22"/>
      <c r="L1669" s="23"/>
      <c r="M1669" s="23"/>
      <c r="N1669" s="22"/>
      <c r="O1669" s="22"/>
      <c r="P1669" s="22"/>
      <c r="Q1669" s="22"/>
      <c r="R1669" s="24"/>
      <c r="S1669" s="24"/>
      <c r="T1669" s="24"/>
      <c r="U1669" s="24"/>
      <c r="V1669" s="24"/>
      <c r="W1669" s="24"/>
      <c r="X1669" s="26"/>
      <c r="Y1669" s="26"/>
      <c r="Z1669" s="26"/>
      <c r="AA1669" s="24"/>
      <c r="AB1669" s="24"/>
      <c r="AC1669" s="24"/>
      <c r="AD1669" s="24"/>
      <c r="AE1669" s="24"/>
      <c r="AF1669" s="24"/>
      <c r="AG1669" s="24"/>
      <c r="AH1669" s="24"/>
      <c r="AI1669" s="24"/>
      <c r="AJ1669" s="24"/>
      <c r="AK1669" s="24"/>
      <c r="AL1669" s="24"/>
      <c r="AM1669" s="24"/>
      <c r="AN1669" s="26"/>
      <c r="AO1669" s="26"/>
      <c r="AP1669" s="26"/>
      <c r="AQ1669" s="24"/>
      <c r="AR1669" s="26"/>
      <c r="AS1669" s="26"/>
      <c r="AT1669" s="26"/>
      <c r="AU1669" s="24"/>
      <c r="AV1669" s="24"/>
      <c r="AW1669" s="24"/>
      <c r="AX1669" s="24"/>
      <c r="AY1669" s="24"/>
      <c r="AZ1669" s="26"/>
      <c r="BA1669" s="26"/>
      <c r="BB1669" s="26"/>
      <c r="BC1669" s="24"/>
      <c r="BD1669" s="26"/>
      <c r="BE1669" s="26"/>
      <c r="BF1669" s="26"/>
      <c r="BG1669" s="24"/>
      <c r="BH1669" s="26">
        <v>10500</v>
      </c>
      <c r="BI1669" s="26">
        <v>0</v>
      </c>
      <c r="BJ1669" s="26">
        <f t="shared" si="162"/>
        <v>10500</v>
      </c>
      <c r="BK1669" s="24"/>
      <c r="BL1669" s="26"/>
      <c r="BM1669" s="26"/>
      <c r="BN1669" s="26"/>
      <c r="BO1669" s="24"/>
      <c r="BP1669" s="26"/>
      <c r="BQ1669" s="26"/>
      <c r="BR1669" s="26"/>
      <c r="BS1669" s="24"/>
      <c r="BT1669" s="24"/>
      <c r="BU1669" s="24"/>
      <c r="BV1669" s="24"/>
      <c r="BW1669" s="24"/>
      <c r="BX1669" s="26">
        <f>VLOOKUP(A1669,'[5]instrumentacion (486)'!$A$1:$U$494,19,0)</f>
        <v>13500</v>
      </c>
      <c r="BY1669" s="26">
        <f>VLOOKUP(A1669,'[5]instrumentacion (486)'!$A$1:$U$494,20,0)</f>
        <v>0</v>
      </c>
      <c r="BZ1669" s="26">
        <f t="shared" si="163"/>
        <v>13500</v>
      </c>
      <c r="CA1669" s="24"/>
      <c r="CB1669" s="26"/>
      <c r="CC1669" s="26"/>
      <c r="CD1669" s="26"/>
      <c r="CE1669" s="24"/>
      <c r="CF1669" s="26"/>
      <c r="CG1669" s="26"/>
      <c r="CH1669" s="26"/>
      <c r="CI1669" s="24"/>
      <c r="CJ1669" s="26"/>
      <c r="CK1669" s="26"/>
      <c r="CL1669" s="26"/>
      <c r="CM1669" s="24"/>
      <c r="CN1669" s="26">
        <v>7271</v>
      </c>
      <c r="CO1669" s="26">
        <v>0</v>
      </c>
      <c r="CP1669" s="26">
        <f t="shared" si="160"/>
        <v>7271</v>
      </c>
      <c r="CQ1669" s="24"/>
      <c r="CR1669" s="26"/>
      <c r="CS1669" s="26"/>
      <c r="CT1669" s="26"/>
      <c r="CU1669" s="24"/>
      <c r="CV1669" s="26"/>
      <c r="CW1669" s="26"/>
      <c r="CX1669" s="26"/>
      <c r="CY1669" s="46"/>
      <c r="CZ1669" s="28"/>
      <c r="DA1669" s="28"/>
      <c r="DB1669" s="35"/>
      <c r="DE1669" s="31">
        <f t="shared" si="164"/>
        <v>10500</v>
      </c>
    </row>
    <row r="1670" spans="1:109" ht="22.5" x14ac:dyDescent="0.25">
      <c r="A1670" s="18">
        <v>2345</v>
      </c>
      <c r="B1670" s="38" t="s">
        <v>1870</v>
      </c>
      <c r="C1670" s="33" t="s">
        <v>385</v>
      </c>
      <c r="D1670" s="40">
        <v>60</v>
      </c>
      <c r="E1670" s="22">
        <v>60</v>
      </c>
      <c r="F1670" s="22" t="s">
        <v>1473</v>
      </c>
      <c r="G1670" s="22" t="s">
        <v>1474</v>
      </c>
      <c r="H1670" s="22"/>
      <c r="I1670" s="22"/>
      <c r="J1670" s="22"/>
      <c r="K1670" s="22"/>
      <c r="L1670" s="23"/>
      <c r="M1670" s="23"/>
      <c r="N1670" s="22"/>
      <c r="O1670" s="22"/>
      <c r="P1670" s="22"/>
      <c r="Q1670" s="22"/>
      <c r="R1670" s="24"/>
      <c r="S1670" s="24"/>
      <c r="T1670" s="24"/>
      <c r="U1670" s="24"/>
      <c r="V1670" s="24"/>
      <c r="W1670" s="24"/>
      <c r="X1670" s="26"/>
      <c r="Y1670" s="26"/>
      <c r="Z1670" s="26"/>
      <c r="AA1670" s="24"/>
      <c r="AB1670" s="24"/>
      <c r="AC1670" s="24"/>
      <c r="AD1670" s="24"/>
      <c r="AE1670" s="24"/>
      <c r="AF1670" s="24"/>
      <c r="AG1670" s="24"/>
      <c r="AH1670" s="24"/>
      <c r="AI1670" s="24"/>
      <c r="AJ1670" s="24"/>
      <c r="AK1670" s="24"/>
      <c r="AL1670" s="24"/>
      <c r="AM1670" s="24"/>
      <c r="AN1670" s="26"/>
      <c r="AO1670" s="26"/>
      <c r="AP1670" s="26"/>
      <c r="AQ1670" s="24"/>
      <c r="AR1670" s="26"/>
      <c r="AS1670" s="26"/>
      <c r="AT1670" s="26"/>
      <c r="AU1670" s="24"/>
      <c r="AV1670" s="24"/>
      <c r="AW1670" s="24"/>
      <c r="AX1670" s="24"/>
      <c r="AY1670" s="24"/>
      <c r="AZ1670" s="26"/>
      <c r="BA1670" s="26"/>
      <c r="BB1670" s="26"/>
      <c r="BC1670" s="24"/>
      <c r="BD1670" s="26"/>
      <c r="BE1670" s="26"/>
      <c r="BF1670" s="26"/>
      <c r="BG1670" s="24"/>
      <c r="BH1670" s="26">
        <v>10500</v>
      </c>
      <c r="BI1670" s="26">
        <v>0</v>
      </c>
      <c r="BJ1670" s="26">
        <f t="shared" si="162"/>
        <v>10500</v>
      </c>
      <c r="BK1670" s="24"/>
      <c r="BL1670" s="26"/>
      <c r="BM1670" s="26"/>
      <c r="BN1670" s="26"/>
      <c r="BO1670" s="24"/>
      <c r="BP1670" s="26"/>
      <c r="BQ1670" s="26"/>
      <c r="BR1670" s="26"/>
      <c r="BS1670" s="24"/>
      <c r="BT1670" s="24"/>
      <c r="BU1670" s="24"/>
      <c r="BV1670" s="24"/>
      <c r="BW1670" s="24"/>
      <c r="BX1670" s="26">
        <f>VLOOKUP(A1670,'[5]instrumentacion (486)'!$A$1:$U$494,19,0)</f>
        <v>13500</v>
      </c>
      <c r="BY1670" s="26">
        <f>VLOOKUP(A1670,'[5]instrumentacion (486)'!$A$1:$U$494,20,0)</f>
        <v>0</v>
      </c>
      <c r="BZ1670" s="26">
        <f t="shared" si="163"/>
        <v>13500</v>
      </c>
      <c r="CA1670" s="24"/>
      <c r="CB1670" s="26"/>
      <c r="CC1670" s="26"/>
      <c r="CD1670" s="26"/>
      <c r="CE1670" s="24"/>
      <c r="CF1670" s="26"/>
      <c r="CG1670" s="26"/>
      <c r="CH1670" s="26"/>
      <c r="CI1670" s="24"/>
      <c r="CJ1670" s="26"/>
      <c r="CK1670" s="26"/>
      <c r="CL1670" s="26"/>
      <c r="CM1670" s="24"/>
      <c r="CN1670" s="26">
        <v>7980</v>
      </c>
      <c r="CO1670" s="26">
        <v>0</v>
      </c>
      <c r="CP1670" s="26">
        <f t="shared" ref="CP1670:CP1677" si="165">+CN1670+CO1670</f>
        <v>7980</v>
      </c>
      <c r="CQ1670" s="24"/>
      <c r="CR1670" s="26"/>
      <c r="CS1670" s="26"/>
      <c r="CT1670" s="26"/>
      <c r="CU1670" s="24"/>
      <c r="CV1670" s="26"/>
      <c r="CW1670" s="26"/>
      <c r="CX1670" s="26"/>
      <c r="CY1670" s="46"/>
      <c r="CZ1670" s="28"/>
      <c r="DA1670" s="28"/>
      <c r="DB1670" s="35"/>
      <c r="DE1670" s="31">
        <f t="shared" si="164"/>
        <v>10500</v>
      </c>
    </row>
    <row r="1671" spans="1:109" ht="22.5" x14ac:dyDescent="0.25">
      <c r="A1671" s="18">
        <v>2346</v>
      </c>
      <c r="B1671" s="38" t="s">
        <v>1871</v>
      </c>
      <c r="C1671" s="33" t="s">
        <v>385</v>
      </c>
      <c r="D1671" s="40">
        <v>120</v>
      </c>
      <c r="E1671" s="22">
        <v>120</v>
      </c>
      <c r="F1671" s="22" t="s">
        <v>1473</v>
      </c>
      <c r="G1671" s="22" t="s">
        <v>1474</v>
      </c>
      <c r="H1671" s="22"/>
      <c r="I1671" s="22"/>
      <c r="J1671" s="22"/>
      <c r="K1671" s="22"/>
      <c r="L1671" s="23"/>
      <c r="M1671" s="23"/>
      <c r="N1671" s="22"/>
      <c r="O1671" s="22"/>
      <c r="P1671" s="22"/>
      <c r="Q1671" s="22"/>
      <c r="R1671" s="24"/>
      <c r="S1671" s="24"/>
      <c r="T1671" s="24"/>
      <c r="U1671" s="24"/>
      <c r="V1671" s="24"/>
      <c r="W1671" s="24"/>
      <c r="X1671" s="26"/>
      <c r="Y1671" s="26"/>
      <c r="Z1671" s="26"/>
      <c r="AA1671" s="24"/>
      <c r="AB1671" s="24"/>
      <c r="AC1671" s="24"/>
      <c r="AD1671" s="24"/>
      <c r="AE1671" s="24"/>
      <c r="AF1671" s="24"/>
      <c r="AG1671" s="24"/>
      <c r="AH1671" s="24"/>
      <c r="AI1671" s="24"/>
      <c r="AJ1671" s="24"/>
      <c r="AK1671" s="24"/>
      <c r="AL1671" s="24"/>
      <c r="AM1671" s="24"/>
      <c r="AN1671" s="26"/>
      <c r="AO1671" s="26"/>
      <c r="AP1671" s="26"/>
      <c r="AQ1671" s="24"/>
      <c r="AR1671" s="26"/>
      <c r="AS1671" s="26"/>
      <c r="AT1671" s="26"/>
      <c r="AU1671" s="24"/>
      <c r="AV1671" s="24"/>
      <c r="AW1671" s="24"/>
      <c r="AX1671" s="24"/>
      <c r="AY1671" s="24"/>
      <c r="AZ1671" s="26"/>
      <c r="BA1671" s="26"/>
      <c r="BB1671" s="26"/>
      <c r="BC1671" s="24"/>
      <c r="BD1671" s="26"/>
      <c r="BE1671" s="26"/>
      <c r="BF1671" s="26"/>
      <c r="BG1671" s="24"/>
      <c r="BH1671" s="26">
        <v>10900</v>
      </c>
      <c r="BI1671" s="26">
        <v>0</v>
      </c>
      <c r="BJ1671" s="26">
        <f t="shared" si="162"/>
        <v>10900</v>
      </c>
      <c r="BK1671" s="24"/>
      <c r="BL1671" s="26"/>
      <c r="BM1671" s="26"/>
      <c r="BN1671" s="26"/>
      <c r="BO1671" s="24"/>
      <c r="BP1671" s="26"/>
      <c r="BQ1671" s="26"/>
      <c r="BR1671" s="26"/>
      <c r="BS1671" s="24"/>
      <c r="BT1671" s="24"/>
      <c r="BU1671" s="24"/>
      <c r="BV1671" s="24"/>
      <c r="BW1671" s="24"/>
      <c r="BX1671" s="26">
        <f>VLOOKUP(A1671,'[5]instrumentacion (486)'!$A$1:$U$494,19,0)</f>
        <v>13500</v>
      </c>
      <c r="BY1671" s="26">
        <f>VLOOKUP(A1671,'[5]instrumentacion (486)'!$A$1:$U$494,20,0)</f>
        <v>0</v>
      </c>
      <c r="BZ1671" s="26">
        <f t="shared" si="163"/>
        <v>13500</v>
      </c>
      <c r="CA1671" s="24"/>
      <c r="CB1671" s="26"/>
      <c r="CC1671" s="26"/>
      <c r="CD1671" s="26"/>
      <c r="CE1671" s="24"/>
      <c r="CF1671" s="26"/>
      <c r="CG1671" s="26"/>
      <c r="CH1671" s="26"/>
      <c r="CI1671" s="24"/>
      <c r="CJ1671" s="26"/>
      <c r="CK1671" s="26"/>
      <c r="CL1671" s="26"/>
      <c r="CM1671" s="24"/>
      <c r="CN1671" s="26">
        <v>7980</v>
      </c>
      <c r="CO1671" s="26">
        <v>0</v>
      </c>
      <c r="CP1671" s="26">
        <f t="shared" si="165"/>
        <v>7980</v>
      </c>
      <c r="CQ1671" s="24"/>
      <c r="CR1671" s="26"/>
      <c r="CS1671" s="26"/>
      <c r="CT1671" s="26"/>
      <c r="CU1671" s="24"/>
      <c r="CV1671" s="26"/>
      <c r="CW1671" s="26"/>
      <c r="CX1671" s="26"/>
      <c r="CY1671" s="46"/>
      <c r="CZ1671" s="28"/>
      <c r="DA1671" s="28"/>
      <c r="DB1671" s="35"/>
      <c r="DE1671" s="31">
        <f t="shared" si="164"/>
        <v>10900</v>
      </c>
    </row>
    <row r="1672" spans="1:109" ht="33.75" x14ac:dyDescent="0.25">
      <c r="A1672" s="36">
        <v>2347</v>
      </c>
      <c r="B1672" s="38" t="s">
        <v>1872</v>
      </c>
      <c r="C1672" s="33" t="s">
        <v>385</v>
      </c>
      <c r="D1672" s="40">
        <v>12</v>
      </c>
      <c r="E1672" s="22">
        <v>12</v>
      </c>
      <c r="F1672" s="22" t="s">
        <v>1473</v>
      </c>
      <c r="G1672" s="22" t="s">
        <v>1474</v>
      </c>
      <c r="H1672" s="22"/>
      <c r="I1672" s="22"/>
      <c r="J1672" s="22"/>
      <c r="K1672" s="22"/>
      <c r="L1672" s="23"/>
      <c r="M1672" s="23"/>
      <c r="N1672" s="22"/>
      <c r="O1672" s="22"/>
      <c r="P1672" s="22"/>
      <c r="Q1672" s="22"/>
      <c r="R1672" s="24"/>
      <c r="S1672" s="24"/>
      <c r="T1672" s="24"/>
      <c r="U1672" s="24"/>
      <c r="V1672" s="24"/>
      <c r="W1672" s="24"/>
      <c r="X1672" s="26"/>
      <c r="Y1672" s="26"/>
      <c r="Z1672" s="26"/>
      <c r="AA1672" s="24"/>
      <c r="AB1672" s="24"/>
      <c r="AC1672" s="24"/>
      <c r="AD1672" s="24"/>
      <c r="AE1672" s="24"/>
      <c r="AF1672" s="24"/>
      <c r="AG1672" s="24"/>
      <c r="AH1672" s="24"/>
      <c r="AI1672" s="24"/>
      <c r="AJ1672" s="24"/>
      <c r="AK1672" s="24"/>
      <c r="AL1672" s="24"/>
      <c r="AM1672" s="24"/>
      <c r="AN1672" s="26"/>
      <c r="AO1672" s="26"/>
      <c r="AP1672" s="26"/>
      <c r="AQ1672" s="24"/>
      <c r="AR1672" s="26"/>
      <c r="AS1672" s="26"/>
      <c r="AT1672" s="26"/>
      <c r="AU1672" s="24"/>
      <c r="AV1672" s="24"/>
      <c r="AW1672" s="24"/>
      <c r="AX1672" s="24"/>
      <c r="AY1672" s="24"/>
      <c r="AZ1672" s="26"/>
      <c r="BA1672" s="26"/>
      <c r="BB1672" s="26"/>
      <c r="BC1672" s="24"/>
      <c r="BD1672" s="26"/>
      <c r="BE1672" s="26"/>
      <c r="BF1672" s="26"/>
      <c r="BG1672" s="24"/>
      <c r="BH1672" s="26">
        <v>10500</v>
      </c>
      <c r="BI1672" s="26">
        <v>0</v>
      </c>
      <c r="BJ1672" s="26">
        <f t="shared" si="162"/>
        <v>10500</v>
      </c>
      <c r="BK1672" s="24"/>
      <c r="BL1672" s="26"/>
      <c r="BM1672" s="26"/>
      <c r="BN1672" s="26"/>
      <c r="BO1672" s="24"/>
      <c r="BP1672" s="26"/>
      <c r="BQ1672" s="26"/>
      <c r="BR1672" s="26"/>
      <c r="BS1672" s="24"/>
      <c r="BT1672" s="24"/>
      <c r="BU1672" s="24"/>
      <c r="BV1672" s="24"/>
      <c r="BW1672" s="24"/>
      <c r="BX1672" s="26">
        <f>VLOOKUP(A1672,'[5]instrumentacion (486)'!$A$1:$U$494,19,0)</f>
        <v>13500</v>
      </c>
      <c r="BY1672" s="26">
        <f>VLOOKUP(A1672,'[5]instrumentacion (486)'!$A$1:$U$494,20,0)</f>
        <v>0</v>
      </c>
      <c r="BZ1672" s="26">
        <f t="shared" si="163"/>
        <v>13500</v>
      </c>
      <c r="CA1672" s="24"/>
      <c r="CB1672" s="26"/>
      <c r="CC1672" s="26"/>
      <c r="CD1672" s="26"/>
      <c r="CE1672" s="24"/>
      <c r="CF1672" s="26"/>
      <c r="CG1672" s="26"/>
      <c r="CH1672" s="26"/>
      <c r="CI1672" s="24"/>
      <c r="CJ1672" s="26"/>
      <c r="CK1672" s="26"/>
      <c r="CL1672" s="26"/>
      <c r="CM1672" s="24"/>
      <c r="CN1672" s="26">
        <v>7271</v>
      </c>
      <c r="CO1672" s="26">
        <v>0</v>
      </c>
      <c r="CP1672" s="26">
        <f t="shared" si="165"/>
        <v>7271</v>
      </c>
      <c r="CQ1672" s="24"/>
      <c r="CR1672" s="26"/>
      <c r="CS1672" s="26"/>
      <c r="CT1672" s="26"/>
      <c r="CU1672" s="24"/>
      <c r="CV1672" s="26"/>
      <c r="CW1672" s="26"/>
      <c r="CX1672" s="26"/>
      <c r="CY1672" s="46"/>
      <c r="CZ1672" s="28"/>
      <c r="DA1672" s="28"/>
      <c r="DB1672" s="35"/>
      <c r="DE1672" s="31">
        <f t="shared" si="164"/>
        <v>10500</v>
      </c>
    </row>
    <row r="1673" spans="1:109" ht="22.5" x14ac:dyDescent="0.25">
      <c r="A1673" s="18">
        <v>2348</v>
      </c>
      <c r="B1673" s="38" t="s">
        <v>1865</v>
      </c>
      <c r="C1673" s="33" t="s">
        <v>385</v>
      </c>
      <c r="D1673" s="40">
        <v>60</v>
      </c>
      <c r="E1673" s="22">
        <v>60</v>
      </c>
      <c r="F1673" s="22" t="s">
        <v>1473</v>
      </c>
      <c r="G1673" s="22" t="s">
        <v>1474</v>
      </c>
      <c r="H1673" s="22"/>
      <c r="I1673" s="22"/>
      <c r="J1673" s="22"/>
      <c r="K1673" s="22"/>
      <c r="L1673" s="23"/>
      <c r="M1673" s="23"/>
      <c r="N1673" s="22"/>
      <c r="O1673" s="22"/>
      <c r="P1673" s="22"/>
      <c r="Q1673" s="22"/>
      <c r="R1673" s="24"/>
      <c r="S1673" s="24"/>
      <c r="T1673" s="24"/>
      <c r="U1673" s="24"/>
      <c r="V1673" s="24"/>
      <c r="W1673" s="24"/>
      <c r="X1673" s="26"/>
      <c r="Y1673" s="26"/>
      <c r="Z1673" s="26"/>
      <c r="AA1673" s="24"/>
      <c r="AB1673" s="24"/>
      <c r="AC1673" s="24"/>
      <c r="AD1673" s="24"/>
      <c r="AE1673" s="24"/>
      <c r="AF1673" s="24"/>
      <c r="AG1673" s="24"/>
      <c r="AH1673" s="24"/>
      <c r="AI1673" s="24"/>
      <c r="AJ1673" s="24"/>
      <c r="AK1673" s="24"/>
      <c r="AL1673" s="24"/>
      <c r="AM1673" s="24"/>
      <c r="AN1673" s="26">
        <v>8874.6666666666661</v>
      </c>
      <c r="AO1673" s="26">
        <v>0</v>
      </c>
      <c r="AP1673" s="26">
        <f>+AN1673+AO1673</f>
        <v>8874.6666666666661</v>
      </c>
      <c r="AQ1673" s="24"/>
      <c r="AR1673" s="26"/>
      <c r="AS1673" s="26"/>
      <c r="AT1673" s="26"/>
      <c r="AU1673" s="24"/>
      <c r="AV1673" s="24"/>
      <c r="AW1673" s="24"/>
      <c r="AX1673" s="24"/>
      <c r="AY1673" s="24"/>
      <c r="AZ1673" s="26"/>
      <c r="BA1673" s="26"/>
      <c r="BB1673" s="26"/>
      <c r="BC1673" s="24"/>
      <c r="BD1673" s="26"/>
      <c r="BE1673" s="26"/>
      <c r="BF1673" s="26"/>
      <c r="BG1673" s="24"/>
      <c r="BH1673" s="26">
        <v>9100</v>
      </c>
      <c r="BI1673" s="26">
        <v>0</v>
      </c>
      <c r="BJ1673" s="26">
        <f t="shared" ref="BJ1673:BJ1736" si="166">+BH1673+BI1673</f>
        <v>9100</v>
      </c>
      <c r="BK1673" s="24"/>
      <c r="BL1673" s="26"/>
      <c r="BM1673" s="26"/>
      <c r="BN1673" s="26"/>
      <c r="BO1673" s="24"/>
      <c r="BP1673" s="26"/>
      <c r="BQ1673" s="26"/>
      <c r="BR1673" s="26"/>
      <c r="BS1673" s="24"/>
      <c r="BT1673" s="24"/>
      <c r="BU1673" s="24"/>
      <c r="BV1673" s="24"/>
      <c r="BW1673" s="24"/>
      <c r="BX1673" s="26">
        <f>VLOOKUP(A1673,'[5]instrumentacion (486)'!$A$1:$U$494,19,0)</f>
        <v>13500</v>
      </c>
      <c r="BY1673" s="26">
        <f>VLOOKUP(A1673,'[5]instrumentacion (486)'!$A$1:$U$494,20,0)</f>
        <v>0</v>
      </c>
      <c r="BZ1673" s="26">
        <f t="shared" si="163"/>
        <v>13500</v>
      </c>
      <c r="CA1673" s="24"/>
      <c r="CB1673" s="26"/>
      <c r="CC1673" s="26"/>
      <c r="CD1673" s="26"/>
      <c r="CE1673" s="24"/>
      <c r="CF1673" s="26"/>
      <c r="CG1673" s="26"/>
      <c r="CH1673" s="26"/>
      <c r="CI1673" s="24"/>
      <c r="CJ1673" s="26"/>
      <c r="CK1673" s="26"/>
      <c r="CL1673" s="26"/>
      <c r="CM1673" s="24"/>
      <c r="CN1673" s="26">
        <v>7980</v>
      </c>
      <c r="CO1673" s="26">
        <v>0</v>
      </c>
      <c r="CP1673" s="26">
        <f t="shared" si="165"/>
        <v>7980</v>
      </c>
      <c r="CQ1673" s="24"/>
      <c r="CR1673" s="26"/>
      <c r="CS1673" s="26"/>
      <c r="CT1673" s="26"/>
      <c r="CU1673" s="24"/>
      <c r="CV1673" s="26"/>
      <c r="CW1673" s="26"/>
      <c r="CX1673" s="26"/>
      <c r="CY1673" s="46"/>
      <c r="CZ1673" s="28"/>
      <c r="DA1673" s="28"/>
      <c r="DB1673" s="35"/>
      <c r="DE1673" s="31">
        <f t="shared" si="164"/>
        <v>8987.3333333333321</v>
      </c>
    </row>
    <row r="1674" spans="1:109" ht="33.75" x14ac:dyDescent="0.25">
      <c r="A1674" s="18">
        <v>2349</v>
      </c>
      <c r="B1674" s="38" t="s">
        <v>1873</v>
      </c>
      <c r="C1674" s="33" t="s">
        <v>385</v>
      </c>
      <c r="D1674" s="40">
        <v>120</v>
      </c>
      <c r="E1674" s="22">
        <v>120</v>
      </c>
      <c r="F1674" s="22" t="s">
        <v>1473</v>
      </c>
      <c r="G1674" s="22" t="s">
        <v>1474</v>
      </c>
      <c r="H1674" s="22"/>
      <c r="I1674" s="22"/>
      <c r="J1674" s="22"/>
      <c r="K1674" s="22"/>
      <c r="L1674" s="23"/>
      <c r="M1674" s="23"/>
      <c r="N1674" s="22"/>
      <c r="O1674" s="22"/>
      <c r="P1674" s="22"/>
      <c r="Q1674" s="22"/>
      <c r="R1674" s="24"/>
      <c r="S1674" s="24"/>
      <c r="T1674" s="24"/>
      <c r="U1674" s="24"/>
      <c r="V1674" s="24"/>
      <c r="W1674" s="24"/>
      <c r="X1674" s="26"/>
      <c r="Y1674" s="26"/>
      <c r="Z1674" s="26"/>
      <c r="AA1674" s="24"/>
      <c r="AB1674" s="24"/>
      <c r="AC1674" s="24"/>
      <c r="AD1674" s="24"/>
      <c r="AE1674" s="24"/>
      <c r="AF1674" s="24"/>
      <c r="AG1674" s="24"/>
      <c r="AH1674" s="24"/>
      <c r="AI1674" s="24"/>
      <c r="AJ1674" s="24"/>
      <c r="AK1674" s="24"/>
      <c r="AL1674" s="24"/>
      <c r="AM1674" s="24"/>
      <c r="AN1674" s="26"/>
      <c r="AO1674" s="26"/>
      <c r="AP1674" s="26"/>
      <c r="AQ1674" s="24"/>
      <c r="AR1674" s="26"/>
      <c r="AS1674" s="26"/>
      <c r="AT1674" s="26"/>
      <c r="AU1674" s="24"/>
      <c r="AV1674" s="24"/>
      <c r="AW1674" s="24"/>
      <c r="AX1674" s="24"/>
      <c r="AY1674" s="24"/>
      <c r="AZ1674" s="26"/>
      <c r="BA1674" s="26"/>
      <c r="BB1674" s="26"/>
      <c r="BC1674" s="24"/>
      <c r="BD1674" s="26"/>
      <c r="BE1674" s="26"/>
      <c r="BF1674" s="26"/>
      <c r="BG1674" s="24"/>
      <c r="BH1674" s="26">
        <v>10500</v>
      </c>
      <c r="BI1674" s="26">
        <v>0</v>
      </c>
      <c r="BJ1674" s="26">
        <f t="shared" si="166"/>
        <v>10500</v>
      </c>
      <c r="BK1674" s="24"/>
      <c r="BL1674" s="26"/>
      <c r="BM1674" s="26"/>
      <c r="BN1674" s="26"/>
      <c r="BO1674" s="24"/>
      <c r="BP1674" s="26"/>
      <c r="BQ1674" s="26"/>
      <c r="BR1674" s="26"/>
      <c r="BS1674" s="24"/>
      <c r="BT1674" s="24"/>
      <c r="BU1674" s="24"/>
      <c r="BV1674" s="24"/>
      <c r="BW1674" s="24"/>
      <c r="BX1674" s="26">
        <f>VLOOKUP(A1674,'[5]instrumentacion (486)'!$A$1:$U$494,19,0)</f>
        <v>13500</v>
      </c>
      <c r="BY1674" s="26">
        <f>VLOOKUP(A1674,'[5]instrumentacion (486)'!$A$1:$U$494,20,0)</f>
        <v>0</v>
      </c>
      <c r="BZ1674" s="26">
        <f t="shared" si="163"/>
        <v>13500</v>
      </c>
      <c r="CA1674" s="24"/>
      <c r="CB1674" s="26"/>
      <c r="CC1674" s="26"/>
      <c r="CD1674" s="26"/>
      <c r="CE1674" s="24"/>
      <c r="CF1674" s="26"/>
      <c r="CG1674" s="26"/>
      <c r="CH1674" s="26"/>
      <c r="CI1674" s="24"/>
      <c r="CJ1674" s="26"/>
      <c r="CK1674" s="26"/>
      <c r="CL1674" s="26"/>
      <c r="CM1674" s="24"/>
      <c r="CN1674" s="26">
        <v>7271</v>
      </c>
      <c r="CO1674" s="26">
        <v>0</v>
      </c>
      <c r="CP1674" s="26">
        <f t="shared" si="165"/>
        <v>7271</v>
      </c>
      <c r="CQ1674" s="24"/>
      <c r="CR1674" s="26"/>
      <c r="CS1674" s="26"/>
      <c r="CT1674" s="26"/>
      <c r="CU1674" s="24"/>
      <c r="CV1674" s="26"/>
      <c r="CW1674" s="26"/>
      <c r="CX1674" s="26"/>
      <c r="CY1674" s="46"/>
      <c r="CZ1674" s="28"/>
      <c r="DA1674" s="28"/>
      <c r="DB1674" s="35"/>
      <c r="DE1674" s="31">
        <f t="shared" si="164"/>
        <v>10500</v>
      </c>
    </row>
    <row r="1675" spans="1:109" ht="33.75" x14ac:dyDescent="0.25">
      <c r="A1675" s="36">
        <v>2350</v>
      </c>
      <c r="B1675" s="38" t="s">
        <v>1874</v>
      </c>
      <c r="C1675" s="33" t="s">
        <v>385</v>
      </c>
      <c r="D1675" s="40">
        <v>120</v>
      </c>
      <c r="E1675" s="22">
        <v>120</v>
      </c>
      <c r="F1675" s="22" t="s">
        <v>1473</v>
      </c>
      <c r="G1675" s="22" t="s">
        <v>1474</v>
      </c>
      <c r="H1675" s="22"/>
      <c r="I1675" s="22"/>
      <c r="J1675" s="22"/>
      <c r="K1675" s="22"/>
      <c r="L1675" s="23"/>
      <c r="M1675" s="23"/>
      <c r="N1675" s="22"/>
      <c r="O1675" s="22"/>
      <c r="P1675" s="22"/>
      <c r="Q1675" s="22"/>
      <c r="R1675" s="24"/>
      <c r="S1675" s="24"/>
      <c r="T1675" s="24"/>
      <c r="U1675" s="24"/>
      <c r="V1675" s="24"/>
      <c r="W1675" s="24"/>
      <c r="X1675" s="26"/>
      <c r="Y1675" s="26"/>
      <c r="Z1675" s="26"/>
      <c r="AA1675" s="24"/>
      <c r="AB1675" s="24"/>
      <c r="AC1675" s="24"/>
      <c r="AD1675" s="24"/>
      <c r="AE1675" s="24"/>
      <c r="AF1675" s="24"/>
      <c r="AG1675" s="24"/>
      <c r="AH1675" s="24"/>
      <c r="AI1675" s="24"/>
      <c r="AJ1675" s="24"/>
      <c r="AK1675" s="24"/>
      <c r="AL1675" s="24"/>
      <c r="AM1675" s="24"/>
      <c r="AN1675" s="26"/>
      <c r="AO1675" s="26"/>
      <c r="AP1675" s="26"/>
      <c r="AQ1675" s="24"/>
      <c r="AR1675" s="26"/>
      <c r="AS1675" s="26"/>
      <c r="AT1675" s="26"/>
      <c r="AU1675" s="24"/>
      <c r="AV1675" s="24"/>
      <c r="AW1675" s="24"/>
      <c r="AX1675" s="24"/>
      <c r="AY1675" s="24"/>
      <c r="AZ1675" s="26"/>
      <c r="BA1675" s="26"/>
      <c r="BB1675" s="26"/>
      <c r="BC1675" s="24"/>
      <c r="BD1675" s="26"/>
      <c r="BE1675" s="26"/>
      <c r="BF1675" s="26"/>
      <c r="BG1675" s="24"/>
      <c r="BH1675" s="26">
        <v>10500</v>
      </c>
      <c r="BI1675" s="26">
        <v>0</v>
      </c>
      <c r="BJ1675" s="26">
        <f t="shared" si="166"/>
        <v>10500</v>
      </c>
      <c r="BK1675" s="24"/>
      <c r="BL1675" s="26"/>
      <c r="BM1675" s="26"/>
      <c r="BN1675" s="26"/>
      <c r="BO1675" s="24"/>
      <c r="BP1675" s="26"/>
      <c r="BQ1675" s="26"/>
      <c r="BR1675" s="26"/>
      <c r="BS1675" s="24"/>
      <c r="BT1675" s="24"/>
      <c r="BU1675" s="24"/>
      <c r="BV1675" s="24"/>
      <c r="BW1675" s="24"/>
      <c r="BX1675" s="26">
        <f>VLOOKUP(A1675,'[5]instrumentacion (486)'!$A$1:$U$494,19,0)</f>
        <v>13500</v>
      </c>
      <c r="BY1675" s="26">
        <f>VLOOKUP(A1675,'[5]instrumentacion (486)'!$A$1:$U$494,20,0)</f>
        <v>0</v>
      </c>
      <c r="BZ1675" s="26">
        <f t="shared" si="163"/>
        <v>13500</v>
      </c>
      <c r="CA1675" s="24"/>
      <c r="CB1675" s="26"/>
      <c r="CC1675" s="26"/>
      <c r="CD1675" s="26"/>
      <c r="CE1675" s="24"/>
      <c r="CF1675" s="26"/>
      <c r="CG1675" s="26"/>
      <c r="CH1675" s="26"/>
      <c r="CI1675" s="24"/>
      <c r="CJ1675" s="26"/>
      <c r="CK1675" s="26"/>
      <c r="CL1675" s="26"/>
      <c r="CM1675" s="24"/>
      <c r="CN1675" s="26">
        <v>7271</v>
      </c>
      <c r="CO1675" s="26">
        <v>0</v>
      </c>
      <c r="CP1675" s="26">
        <f t="shared" si="165"/>
        <v>7271</v>
      </c>
      <c r="CQ1675" s="24"/>
      <c r="CR1675" s="26"/>
      <c r="CS1675" s="26"/>
      <c r="CT1675" s="26"/>
      <c r="CU1675" s="24"/>
      <c r="CV1675" s="26"/>
      <c r="CW1675" s="26"/>
      <c r="CX1675" s="26"/>
      <c r="CY1675" s="46"/>
      <c r="CZ1675" s="28"/>
      <c r="DA1675" s="28"/>
      <c r="DB1675" s="35"/>
      <c r="DE1675" s="31">
        <f t="shared" si="164"/>
        <v>10500</v>
      </c>
    </row>
    <row r="1676" spans="1:109" ht="22.5" x14ac:dyDescent="0.25">
      <c r="A1676" s="18">
        <v>2351</v>
      </c>
      <c r="B1676" s="38" t="s">
        <v>1875</v>
      </c>
      <c r="C1676" s="33" t="s">
        <v>385</v>
      </c>
      <c r="D1676" s="40">
        <v>36</v>
      </c>
      <c r="E1676" s="22">
        <v>36</v>
      </c>
      <c r="F1676" s="22" t="s">
        <v>1473</v>
      </c>
      <c r="G1676" s="22" t="s">
        <v>1474</v>
      </c>
      <c r="H1676" s="22"/>
      <c r="I1676" s="22"/>
      <c r="J1676" s="22"/>
      <c r="K1676" s="22"/>
      <c r="L1676" s="23"/>
      <c r="M1676" s="23"/>
      <c r="N1676" s="22"/>
      <c r="O1676" s="22"/>
      <c r="P1676" s="22"/>
      <c r="Q1676" s="22"/>
      <c r="R1676" s="24"/>
      <c r="S1676" s="24"/>
      <c r="T1676" s="24"/>
      <c r="U1676" s="24"/>
      <c r="V1676" s="24"/>
      <c r="W1676" s="24"/>
      <c r="X1676" s="26"/>
      <c r="Y1676" s="26"/>
      <c r="Z1676" s="26"/>
      <c r="AA1676" s="24"/>
      <c r="AB1676" s="24"/>
      <c r="AC1676" s="24"/>
      <c r="AD1676" s="24"/>
      <c r="AE1676" s="24"/>
      <c r="AF1676" s="24"/>
      <c r="AG1676" s="24"/>
      <c r="AH1676" s="24"/>
      <c r="AI1676" s="24"/>
      <c r="AJ1676" s="24"/>
      <c r="AK1676" s="24"/>
      <c r="AL1676" s="24"/>
      <c r="AM1676" s="24"/>
      <c r="AN1676" s="26">
        <v>9714.6666666666661</v>
      </c>
      <c r="AO1676" s="26">
        <v>0</v>
      </c>
      <c r="AP1676" s="26">
        <f>+AN1676+AO1676</f>
        <v>9714.6666666666661</v>
      </c>
      <c r="AQ1676" s="24"/>
      <c r="AR1676" s="26"/>
      <c r="AS1676" s="26"/>
      <c r="AT1676" s="26"/>
      <c r="AU1676" s="24"/>
      <c r="AV1676" s="24"/>
      <c r="AW1676" s="24"/>
      <c r="AX1676" s="24"/>
      <c r="AY1676" s="24"/>
      <c r="AZ1676" s="26"/>
      <c r="BA1676" s="26"/>
      <c r="BB1676" s="26"/>
      <c r="BC1676" s="24"/>
      <c r="BD1676" s="26"/>
      <c r="BE1676" s="26"/>
      <c r="BF1676" s="26"/>
      <c r="BG1676" s="24"/>
      <c r="BH1676" s="26">
        <v>8900</v>
      </c>
      <c r="BI1676" s="26">
        <v>0</v>
      </c>
      <c r="BJ1676" s="26">
        <f t="shared" si="166"/>
        <v>8900</v>
      </c>
      <c r="BK1676" s="24"/>
      <c r="BL1676" s="26"/>
      <c r="BM1676" s="26"/>
      <c r="BN1676" s="26"/>
      <c r="BO1676" s="24"/>
      <c r="BP1676" s="26"/>
      <c r="BQ1676" s="26"/>
      <c r="BR1676" s="26"/>
      <c r="BS1676" s="24"/>
      <c r="BT1676" s="24"/>
      <c r="BU1676" s="24"/>
      <c r="BV1676" s="24"/>
      <c r="BW1676" s="24"/>
      <c r="BX1676" s="26">
        <f>VLOOKUP(A1676,'[5]instrumentacion (486)'!$A$1:$U$494,19,0)</f>
        <v>13500</v>
      </c>
      <c r="BY1676" s="26">
        <f>VLOOKUP(A1676,'[5]instrumentacion (486)'!$A$1:$U$494,20,0)</f>
        <v>0</v>
      </c>
      <c r="BZ1676" s="26">
        <f t="shared" si="163"/>
        <v>13500</v>
      </c>
      <c r="CA1676" s="24"/>
      <c r="CB1676" s="26"/>
      <c r="CC1676" s="26"/>
      <c r="CD1676" s="26"/>
      <c r="CE1676" s="24"/>
      <c r="CF1676" s="26"/>
      <c r="CG1676" s="26"/>
      <c r="CH1676" s="26"/>
      <c r="CI1676" s="24"/>
      <c r="CJ1676" s="26"/>
      <c r="CK1676" s="26"/>
      <c r="CL1676" s="26"/>
      <c r="CM1676" s="24"/>
      <c r="CN1676" s="26">
        <v>7271</v>
      </c>
      <c r="CO1676" s="26">
        <v>0</v>
      </c>
      <c r="CP1676" s="26">
        <f t="shared" si="165"/>
        <v>7271</v>
      </c>
      <c r="CQ1676" s="24"/>
      <c r="CR1676" s="26"/>
      <c r="CS1676" s="26"/>
      <c r="CT1676" s="26"/>
      <c r="CU1676" s="24"/>
      <c r="CV1676" s="26"/>
      <c r="CW1676" s="26"/>
      <c r="CX1676" s="26"/>
      <c r="CY1676" s="46"/>
      <c r="CZ1676" s="28"/>
      <c r="DA1676" s="28"/>
      <c r="DB1676" s="35"/>
      <c r="DE1676" s="31">
        <f t="shared" si="164"/>
        <v>9307.3333333333321</v>
      </c>
    </row>
    <row r="1677" spans="1:109" x14ac:dyDescent="0.25">
      <c r="A1677" s="18">
        <v>2352</v>
      </c>
      <c r="B1677" s="39" t="s">
        <v>1876</v>
      </c>
      <c r="C1677" s="21" t="s">
        <v>43</v>
      </c>
      <c r="D1677" s="40">
        <v>288</v>
      </c>
      <c r="E1677" s="22">
        <v>288</v>
      </c>
      <c r="F1677" s="22" t="s">
        <v>1473</v>
      </c>
      <c r="G1677" s="22" t="s">
        <v>1474</v>
      </c>
      <c r="H1677" s="22"/>
      <c r="I1677" s="22"/>
      <c r="J1677" s="22"/>
      <c r="K1677" s="22"/>
      <c r="L1677" s="23"/>
      <c r="M1677" s="23"/>
      <c r="N1677" s="22"/>
      <c r="O1677" s="22"/>
      <c r="P1677" s="22"/>
      <c r="Q1677" s="22"/>
      <c r="R1677" s="24"/>
      <c r="S1677" s="24"/>
      <c r="T1677" s="24"/>
      <c r="U1677" s="24"/>
      <c r="V1677" s="24"/>
      <c r="W1677" s="24"/>
      <c r="X1677" s="26"/>
      <c r="Y1677" s="26"/>
      <c r="Z1677" s="26"/>
      <c r="AA1677" s="24"/>
      <c r="AB1677" s="24"/>
      <c r="AC1677" s="24"/>
      <c r="AD1677" s="24"/>
      <c r="AE1677" s="24"/>
      <c r="AF1677" s="24"/>
      <c r="AG1677" s="24"/>
      <c r="AH1677" s="24"/>
      <c r="AI1677" s="24"/>
      <c r="AJ1677" s="24"/>
      <c r="AK1677" s="24"/>
      <c r="AL1677" s="24"/>
      <c r="AM1677" s="24"/>
      <c r="AN1677" s="26"/>
      <c r="AO1677" s="26"/>
      <c r="AP1677" s="26"/>
      <c r="AQ1677" s="24"/>
      <c r="AR1677" s="26"/>
      <c r="AS1677" s="26"/>
      <c r="AT1677" s="26"/>
      <c r="AU1677" s="24"/>
      <c r="AV1677" s="24"/>
      <c r="AW1677" s="24"/>
      <c r="AX1677" s="24"/>
      <c r="AY1677" s="24"/>
      <c r="AZ1677" s="26"/>
      <c r="BA1677" s="26"/>
      <c r="BB1677" s="26"/>
      <c r="BC1677" s="24"/>
      <c r="BD1677" s="26"/>
      <c r="BE1677" s="26"/>
      <c r="BF1677" s="26"/>
      <c r="BG1677" s="24"/>
      <c r="BH1677" s="26">
        <v>8900</v>
      </c>
      <c r="BI1677" s="26">
        <v>0</v>
      </c>
      <c r="BJ1677" s="26">
        <f t="shared" si="166"/>
        <v>8900</v>
      </c>
      <c r="BK1677" s="24"/>
      <c r="BL1677" s="26"/>
      <c r="BM1677" s="26"/>
      <c r="BN1677" s="26"/>
      <c r="BO1677" s="24"/>
      <c r="BP1677" s="26"/>
      <c r="BQ1677" s="26"/>
      <c r="BR1677" s="26"/>
      <c r="BS1677" s="24"/>
      <c r="BT1677" s="24"/>
      <c r="BU1677" s="24"/>
      <c r="BV1677" s="24"/>
      <c r="BW1677" s="24"/>
      <c r="BX1677" s="26">
        <f>VLOOKUP(A1677,'[5]instrumentacion (486)'!$A$1:$U$494,19,0)</f>
        <v>13500</v>
      </c>
      <c r="BY1677" s="26">
        <f>VLOOKUP(A1677,'[5]instrumentacion (486)'!$A$1:$U$494,20,0)</f>
        <v>0</v>
      </c>
      <c r="BZ1677" s="26">
        <f t="shared" si="163"/>
        <v>13500</v>
      </c>
      <c r="CA1677" s="24"/>
      <c r="CB1677" s="26"/>
      <c r="CC1677" s="26"/>
      <c r="CD1677" s="26"/>
      <c r="CE1677" s="24"/>
      <c r="CF1677" s="26"/>
      <c r="CG1677" s="26"/>
      <c r="CH1677" s="26"/>
      <c r="CI1677" s="24"/>
      <c r="CJ1677" s="26"/>
      <c r="CK1677" s="26"/>
      <c r="CL1677" s="26"/>
      <c r="CM1677" s="24"/>
      <c r="CN1677" s="26">
        <v>7271</v>
      </c>
      <c r="CO1677" s="26">
        <v>0</v>
      </c>
      <c r="CP1677" s="26">
        <f t="shared" si="165"/>
        <v>7271</v>
      </c>
      <c r="CQ1677" s="24"/>
      <c r="CR1677" s="26"/>
      <c r="CS1677" s="26"/>
      <c r="CT1677" s="26"/>
      <c r="CU1677" s="24"/>
      <c r="CV1677" s="26"/>
      <c r="CW1677" s="26"/>
      <c r="CX1677" s="26"/>
      <c r="CY1677" s="46"/>
      <c r="CZ1677" s="28"/>
      <c r="DA1677" s="28"/>
      <c r="DB1677" s="35"/>
      <c r="DE1677" s="31">
        <f t="shared" si="164"/>
        <v>8900</v>
      </c>
    </row>
    <row r="1678" spans="1:109" ht="22.5" x14ac:dyDescent="0.25">
      <c r="A1678" s="18">
        <v>2367</v>
      </c>
      <c r="B1678" s="38" t="s">
        <v>1877</v>
      </c>
      <c r="C1678" s="33" t="s">
        <v>43</v>
      </c>
      <c r="D1678" s="40">
        <v>2</v>
      </c>
      <c r="E1678" s="22">
        <v>2</v>
      </c>
      <c r="F1678" s="22" t="s">
        <v>1473</v>
      </c>
      <c r="G1678" s="22" t="s">
        <v>1474</v>
      </c>
      <c r="H1678" s="22"/>
      <c r="I1678" s="22"/>
      <c r="J1678" s="22"/>
      <c r="K1678" s="22"/>
      <c r="L1678" s="23"/>
      <c r="M1678" s="23"/>
      <c r="N1678" s="22"/>
      <c r="O1678" s="22"/>
      <c r="P1678" s="22"/>
      <c r="Q1678" s="22"/>
      <c r="R1678" s="24"/>
      <c r="S1678" s="24"/>
      <c r="T1678" s="24"/>
      <c r="U1678" s="24"/>
      <c r="V1678" s="24"/>
      <c r="W1678" s="24"/>
      <c r="X1678" s="26"/>
      <c r="Y1678" s="26"/>
      <c r="Z1678" s="26"/>
      <c r="AA1678" s="24"/>
      <c r="AB1678" s="24"/>
      <c r="AC1678" s="24"/>
      <c r="AD1678" s="24"/>
      <c r="AE1678" s="24"/>
      <c r="AF1678" s="24"/>
      <c r="AG1678" s="24"/>
      <c r="AH1678" s="24"/>
      <c r="AI1678" s="24"/>
      <c r="AJ1678" s="24"/>
      <c r="AK1678" s="24"/>
      <c r="AL1678" s="24"/>
      <c r="AM1678" s="24"/>
      <c r="AN1678" s="26"/>
      <c r="AO1678" s="26"/>
      <c r="AP1678" s="26"/>
      <c r="AQ1678" s="24"/>
      <c r="AR1678" s="26"/>
      <c r="AS1678" s="26"/>
      <c r="AT1678" s="26"/>
      <c r="AU1678" s="24"/>
      <c r="AV1678" s="24"/>
      <c r="AW1678" s="24"/>
      <c r="AX1678" s="24"/>
      <c r="AY1678" s="24"/>
      <c r="AZ1678" s="26"/>
      <c r="BA1678" s="26"/>
      <c r="BB1678" s="26"/>
      <c r="BC1678" s="24"/>
      <c r="BD1678" s="26"/>
      <c r="BE1678" s="26"/>
      <c r="BF1678" s="26"/>
      <c r="BG1678" s="24"/>
      <c r="BH1678" s="26">
        <v>1674400</v>
      </c>
      <c r="BI1678" s="26">
        <v>318136</v>
      </c>
      <c r="BJ1678" s="26">
        <f t="shared" si="166"/>
        <v>1992536</v>
      </c>
      <c r="BK1678" s="24"/>
      <c r="BL1678" s="26"/>
      <c r="BM1678" s="26"/>
      <c r="BN1678" s="26"/>
      <c r="BO1678" s="24"/>
      <c r="BP1678" s="26"/>
      <c r="BQ1678" s="26"/>
      <c r="BR1678" s="26"/>
      <c r="BS1678" s="24"/>
      <c r="BT1678" s="24"/>
      <c r="BU1678" s="24"/>
      <c r="BV1678" s="24"/>
      <c r="BW1678" s="24"/>
      <c r="BX1678" s="26"/>
      <c r="BY1678" s="26"/>
      <c r="BZ1678" s="26"/>
      <c r="CA1678" s="24"/>
      <c r="CB1678" s="26"/>
      <c r="CC1678" s="26"/>
      <c r="CD1678" s="26"/>
      <c r="CE1678" s="24"/>
      <c r="CF1678" s="26"/>
      <c r="CG1678" s="26"/>
      <c r="CH1678" s="26"/>
      <c r="CI1678" s="24"/>
      <c r="CJ1678" s="26"/>
      <c r="CK1678" s="26"/>
      <c r="CL1678" s="26"/>
      <c r="CM1678" s="24"/>
      <c r="CN1678" s="26"/>
      <c r="CO1678" s="26"/>
      <c r="CP1678" s="26"/>
      <c r="CQ1678" s="24"/>
      <c r="CR1678" s="26"/>
      <c r="CS1678" s="26"/>
      <c r="CT1678" s="26"/>
      <c r="CU1678" s="24"/>
      <c r="CV1678" s="26"/>
      <c r="CW1678" s="26"/>
      <c r="CX1678" s="26"/>
      <c r="CY1678" s="46"/>
      <c r="CZ1678" s="28"/>
      <c r="DA1678" s="28"/>
      <c r="DB1678" s="35"/>
      <c r="DE1678" s="31">
        <f t="shared" si="164"/>
        <v>1992536</v>
      </c>
    </row>
    <row r="1679" spans="1:109" x14ac:dyDescent="0.25">
      <c r="A1679" s="36">
        <v>2368</v>
      </c>
      <c r="B1679" s="32" t="s">
        <v>1878</v>
      </c>
      <c r="C1679" s="33" t="s">
        <v>43</v>
      </c>
      <c r="D1679" s="40">
        <v>1</v>
      </c>
      <c r="E1679" s="22">
        <v>1</v>
      </c>
      <c r="F1679" s="22" t="s">
        <v>1473</v>
      </c>
      <c r="G1679" s="22" t="s">
        <v>1474</v>
      </c>
      <c r="H1679" s="22"/>
      <c r="I1679" s="22"/>
      <c r="J1679" s="22"/>
      <c r="K1679" s="22"/>
      <c r="L1679" s="23"/>
      <c r="M1679" s="23"/>
      <c r="N1679" s="22"/>
      <c r="O1679" s="22"/>
      <c r="P1679" s="22"/>
      <c r="Q1679" s="22"/>
      <c r="R1679" s="24"/>
      <c r="S1679" s="24"/>
      <c r="T1679" s="24"/>
      <c r="U1679" s="24"/>
      <c r="V1679" s="24"/>
      <c r="W1679" s="24"/>
      <c r="X1679" s="26"/>
      <c r="Y1679" s="26"/>
      <c r="Z1679" s="26"/>
      <c r="AA1679" s="24"/>
      <c r="AB1679" s="24"/>
      <c r="AC1679" s="24"/>
      <c r="AD1679" s="24"/>
      <c r="AE1679" s="24"/>
      <c r="AF1679" s="24"/>
      <c r="AG1679" s="24"/>
      <c r="AH1679" s="24"/>
      <c r="AI1679" s="24"/>
      <c r="AJ1679" s="24"/>
      <c r="AK1679" s="24"/>
      <c r="AL1679" s="24"/>
      <c r="AM1679" s="24"/>
      <c r="AN1679" s="26"/>
      <c r="AO1679" s="26"/>
      <c r="AP1679" s="26"/>
      <c r="AQ1679" s="24"/>
      <c r="AR1679" s="26"/>
      <c r="AS1679" s="26"/>
      <c r="AT1679" s="26"/>
      <c r="AU1679" s="24"/>
      <c r="AV1679" s="24"/>
      <c r="AW1679" s="24"/>
      <c r="AX1679" s="24"/>
      <c r="AY1679" s="24"/>
      <c r="AZ1679" s="26"/>
      <c r="BA1679" s="26"/>
      <c r="BB1679" s="26"/>
      <c r="BC1679" s="24"/>
      <c r="BD1679" s="26"/>
      <c r="BE1679" s="26"/>
      <c r="BF1679" s="26"/>
      <c r="BG1679" s="24"/>
      <c r="BH1679" s="26">
        <v>1586300</v>
      </c>
      <c r="BI1679" s="26">
        <v>301397</v>
      </c>
      <c r="BJ1679" s="26">
        <f t="shared" si="166"/>
        <v>1887697</v>
      </c>
      <c r="BK1679" s="24"/>
      <c r="BL1679" s="26"/>
      <c r="BM1679" s="26"/>
      <c r="BN1679" s="26"/>
      <c r="BO1679" s="24"/>
      <c r="BP1679" s="26"/>
      <c r="BQ1679" s="26"/>
      <c r="BR1679" s="26"/>
      <c r="BS1679" s="24"/>
      <c r="BT1679" s="24"/>
      <c r="BU1679" s="24"/>
      <c r="BV1679" s="24"/>
      <c r="BW1679" s="24"/>
      <c r="BX1679" s="26"/>
      <c r="BY1679" s="26"/>
      <c r="BZ1679" s="26"/>
      <c r="CA1679" s="24"/>
      <c r="CB1679" s="26"/>
      <c r="CC1679" s="26"/>
      <c r="CD1679" s="26"/>
      <c r="CE1679" s="24"/>
      <c r="CF1679" s="26"/>
      <c r="CG1679" s="26"/>
      <c r="CH1679" s="26"/>
      <c r="CI1679" s="24"/>
      <c r="CJ1679" s="26"/>
      <c r="CK1679" s="26"/>
      <c r="CL1679" s="26"/>
      <c r="CM1679" s="24"/>
      <c r="CN1679" s="26"/>
      <c r="CO1679" s="26"/>
      <c r="CP1679" s="26"/>
      <c r="CQ1679" s="24"/>
      <c r="CR1679" s="26"/>
      <c r="CS1679" s="26"/>
      <c r="CT1679" s="26"/>
      <c r="CU1679" s="24"/>
      <c r="CV1679" s="26"/>
      <c r="CW1679" s="26"/>
      <c r="CX1679" s="26"/>
      <c r="CY1679" s="46"/>
      <c r="CZ1679" s="28"/>
      <c r="DA1679" s="28"/>
      <c r="DB1679" s="35"/>
      <c r="DE1679" s="31">
        <f t="shared" si="164"/>
        <v>1887697</v>
      </c>
    </row>
    <row r="1680" spans="1:109" x14ac:dyDescent="0.25">
      <c r="A1680" s="18">
        <v>2369</v>
      </c>
      <c r="B1680" s="32" t="s">
        <v>1879</v>
      </c>
      <c r="C1680" s="33" t="s">
        <v>43</v>
      </c>
      <c r="D1680" s="40">
        <v>3</v>
      </c>
      <c r="E1680" s="22">
        <v>3</v>
      </c>
      <c r="F1680" s="22" t="s">
        <v>1473</v>
      </c>
      <c r="G1680" s="22" t="s">
        <v>1474</v>
      </c>
      <c r="H1680" s="22"/>
      <c r="I1680" s="22"/>
      <c r="J1680" s="22"/>
      <c r="K1680" s="22"/>
      <c r="L1680" s="23"/>
      <c r="M1680" s="23"/>
      <c r="N1680" s="22"/>
      <c r="O1680" s="22"/>
      <c r="P1680" s="22"/>
      <c r="Q1680" s="22"/>
      <c r="R1680" s="24"/>
      <c r="S1680" s="24"/>
      <c r="T1680" s="24"/>
      <c r="U1680" s="24"/>
      <c r="V1680" s="24"/>
      <c r="W1680" s="24"/>
      <c r="X1680" s="26">
        <f>VLOOKUP(A1680,'[12]instrumentacion (486)'!$A$1:$V$494,20,0)</f>
        <v>500115</v>
      </c>
      <c r="Y1680" s="26">
        <f>VLOOKUP(A1680,'[12]instrumentacion (486)'!$A$1:$V$488,21,0)</f>
        <v>95021.85</v>
      </c>
      <c r="Z1680" s="26">
        <f>+X1680+Y1680</f>
        <v>595136.85</v>
      </c>
      <c r="AA1680" s="24"/>
      <c r="AB1680" s="24"/>
      <c r="AC1680" s="24"/>
      <c r="AD1680" s="24"/>
      <c r="AE1680" s="24"/>
      <c r="AF1680" s="24"/>
      <c r="AG1680" s="24"/>
      <c r="AH1680" s="24"/>
      <c r="AI1680" s="24"/>
      <c r="AJ1680" s="24"/>
      <c r="AK1680" s="24"/>
      <c r="AL1680" s="24"/>
      <c r="AM1680" s="24"/>
      <c r="AN1680" s="26">
        <v>428906.66666666669</v>
      </c>
      <c r="AO1680" s="26">
        <v>81492.266666666677</v>
      </c>
      <c r="AP1680" s="26">
        <f>+AN1680+AO1680</f>
        <v>510398.93333333335</v>
      </c>
      <c r="AQ1680" s="24"/>
      <c r="AR1680" s="26"/>
      <c r="AS1680" s="26"/>
      <c r="AT1680" s="26"/>
      <c r="AU1680" s="24"/>
      <c r="AV1680" s="24"/>
      <c r="AW1680" s="24"/>
      <c r="AX1680" s="24"/>
      <c r="AY1680" s="24"/>
      <c r="AZ1680" s="26"/>
      <c r="BA1680" s="26"/>
      <c r="BB1680" s="26"/>
      <c r="BC1680" s="24"/>
      <c r="BD1680" s="26"/>
      <c r="BE1680" s="26"/>
      <c r="BF1680" s="26"/>
      <c r="BG1680" s="24"/>
      <c r="BH1680" s="26">
        <v>327900</v>
      </c>
      <c r="BI1680" s="26">
        <v>62301</v>
      </c>
      <c r="BJ1680" s="26">
        <f t="shared" si="166"/>
        <v>390201</v>
      </c>
      <c r="BK1680" s="24"/>
      <c r="BL1680" s="26"/>
      <c r="BM1680" s="26"/>
      <c r="BN1680" s="26"/>
      <c r="BO1680" s="24"/>
      <c r="BP1680" s="26"/>
      <c r="BQ1680" s="26"/>
      <c r="BR1680" s="26"/>
      <c r="BS1680" s="24"/>
      <c r="BT1680" s="24"/>
      <c r="BU1680" s="24"/>
      <c r="BV1680" s="24"/>
      <c r="BW1680" s="24"/>
      <c r="BX1680" s="26"/>
      <c r="BY1680" s="26"/>
      <c r="BZ1680" s="26"/>
      <c r="CA1680" s="24"/>
      <c r="CB1680" s="26"/>
      <c r="CC1680" s="26"/>
      <c r="CD1680" s="26"/>
      <c r="CE1680" s="24"/>
      <c r="CF1680" s="26"/>
      <c r="CG1680" s="26"/>
      <c r="CH1680" s="26"/>
      <c r="CI1680" s="24"/>
      <c r="CJ1680" s="26"/>
      <c r="CK1680" s="26"/>
      <c r="CL1680" s="26"/>
      <c r="CM1680" s="24"/>
      <c r="CN1680" s="26"/>
      <c r="CO1680" s="26"/>
      <c r="CP1680" s="26"/>
      <c r="CQ1680" s="24"/>
      <c r="CR1680" s="26"/>
      <c r="CS1680" s="26"/>
      <c r="CT1680" s="26"/>
      <c r="CU1680" s="24"/>
      <c r="CV1680" s="26">
        <f>VLOOKUP(A1680,'[13]instrumentacion (486)'!$A$1:$V$494,19,0)</f>
        <v>43528</v>
      </c>
      <c r="CW1680" s="26">
        <f>VLOOKUP(A1680,'[13]instrumentacion (486)'!$A$1:$V$494,20,0)</f>
        <v>500115</v>
      </c>
      <c r="CX1680" s="26">
        <f t="shared" ref="CX1680:CX1702" si="167">+CV1680+CW1680</f>
        <v>543643</v>
      </c>
      <c r="CY1680" s="46"/>
      <c r="CZ1680" s="28"/>
      <c r="DA1680" s="28"/>
      <c r="DB1680" s="35"/>
      <c r="DE1680" s="31">
        <f t="shared" si="164"/>
        <v>527020.96666666667</v>
      </c>
    </row>
    <row r="1681" spans="1:109" ht="56.25" x14ac:dyDescent="0.25">
      <c r="A1681" s="18">
        <v>2370</v>
      </c>
      <c r="B1681" s="39" t="s">
        <v>1880</v>
      </c>
      <c r="C1681" s="21" t="s">
        <v>43</v>
      </c>
      <c r="D1681" s="40">
        <v>3</v>
      </c>
      <c r="E1681" s="22">
        <v>3</v>
      </c>
      <c r="F1681" s="22" t="s">
        <v>1473</v>
      </c>
      <c r="G1681" s="22" t="s">
        <v>1474</v>
      </c>
      <c r="H1681" s="22"/>
      <c r="I1681" s="22"/>
      <c r="J1681" s="22"/>
      <c r="K1681" s="22"/>
      <c r="L1681" s="23" t="s">
        <v>1881</v>
      </c>
      <c r="M1681" s="23"/>
      <c r="N1681" s="22" t="s">
        <v>124</v>
      </c>
      <c r="O1681" s="22"/>
      <c r="P1681" s="22"/>
      <c r="Q1681" s="22"/>
      <c r="R1681" s="24"/>
      <c r="S1681" s="24"/>
      <c r="T1681" s="24"/>
      <c r="U1681" s="24"/>
      <c r="V1681" s="24"/>
      <c r="W1681" s="24"/>
      <c r="X1681" s="26">
        <f>VLOOKUP(A1681,'[12]instrumentacion (486)'!$A$1:$V$494,20,0)</f>
        <v>582015</v>
      </c>
      <c r="Y1681" s="26">
        <f>VLOOKUP(A1681,'[12]instrumentacion (486)'!$A$1:$V$488,21,0)</f>
        <v>110582.85</v>
      </c>
      <c r="Z1681" s="26">
        <f>+X1681+Y1681</f>
        <v>692597.85</v>
      </c>
      <c r="AA1681" s="24"/>
      <c r="AB1681" s="24"/>
      <c r="AC1681" s="24"/>
      <c r="AD1681" s="24"/>
      <c r="AE1681" s="24"/>
      <c r="AF1681" s="24"/>
      <c r="AG1681" s="24"/>
      <c r="AH1681" s="24"/>
      <c r="AI1681" s="24"/>
      <c r="AJ1681" s="24"/>
      <c r="AK1681" s="24"/>
      <c r="AL1681" s="24"/>
      <c r="AM1681" s="24"/>
      <c r="AN1681" s="26"/>
      <c r="AO1681" s="26"/>
      <c r="AP1681" s="26"/>
      <c r="AQ1681" s="24"/>
      <c r="AR1681" s="26"/>
      <c r="AS1681" s="26"/>
      <c r="AT1681" s="26"/>
      <c r="AU1681" s="24"/>
      <c r="AV1681" s="24"/>
      <c r="AW1681" s="24"/>
      <c r="AX1681" s="24"/>
      <c r="AY1681" s="24"/>
      <c r="AZ1681" s="26"/>
      <c r="BA1681" s="26"/>
      <c r="BB1681" s="26"/>
      <c r="BC1681" s="24"/>
      <c r="BD1681" s="26"/>
      <c r="BE1681" s="26"/>
      <c r="BF1681" s="26"/>
      <c r="BG1681" s="24"/>
      <c r="BH1681" s="26">
        <v>327900</v>
      </c>
      <c r="BI1681" s="26">
        <v>62301</v>
      </c>
      <c r="BJ1681" s="26">
        <f t="shared" si="166"/>
        <v>390201</v>
      </c>
      <c r="BK1681" s="24"/>
      <c r="BL1681" s="26"/>
      <c r="BM1681" s="26"/>
      <c r="BN1681" s="26"/>
      <c r="BO1681" s="24"/>
      <c r="BP1681" s="26"/>
      <c r="BQ1681" s="26"/>
      <c r="BR1681" s="26"/>
      <c r="BS1681" s="24"/>
      <c r="BT1681" s="24"/>
      <c r="BU1681" s="24"/>
      <c r="BV1681" s="24"/>
      <c r="BW1681" s="24"/>
      <c r="BX1681" s="26"/>
      <c r="BY1681" s="26"/>
      <c r="BZ1681" s="26"/>
      <c r="CA1681" s="24"/>
      <c r="CB1681" s="26"/>
      <c r="CC1681" s="26"/>
      <c r="CD1681" s="26"/>
      <c r="CE1681" s="24"/>
      <c r="CF1681" s="26"/>
      <c r="CG1681" s="26"/>
      <c r="CH1681" s="26"/>
      <c r="CI1681" s="24"/>
      <c r="CJ1681" s="26"/>
      <c r="CK1681" s="26"/>
      <c r="CL1681" s="26"/>
      <c r="CM1681" s="24"/>
      <c r="CN1681" s="26"/>
      <c r="CO1681" s="26"/>
      <c r="CP1681" s="26"/>
      <c r="CQ1681" s="24"/>
      <c r="CR1681" s="26"/>
      <c r="CS1681" s="26"/>
      <c r="CT1681" s="26"/>
      <c r="CU1681" s="24"/>
      <c r="CV1681" s="26">
        <f>VLOOKUP(A1681,'[13]instrumentacion (486)'!$A$1:$V$494,19,0)</f>
        <v>43528</v>
      </c>
      <c r="CW1681" s="26">
        <f>VLOOKUP(A1681,'[13]instrumentacion (486)'!$A$1:$V$494,20,0)</f>
        <v>582015</v>
      </c>
      <c r="CX1681" s="26">
        <f t="shared" si="167"/>
        <v>625543</v>
      </c>
      <c r="CY1681" s="46"/>
      <c r="CZ1681" s="28"/>
      <c r="DA1681" s="28"/>
      <c r="DB1681" s="35"/>
      <c r="DE1681" s="31">
        <f t="shared" si="164"/>
        <v>625543</v>
      </c>
    </row>
    <row r="1682" spans="1:109" ht="56.25" x14ac:dyDescent="0.25">
      <c r="A1682" s="36">
        <v>2371</v>
      </c>
      <c r="B1682" s="39" t="s">
        <v>1882</v>
      </c>
      <c r="C1682" s="21" t="s">
        <v>43</v>
      </c>
      <c r="D1682" s="40">
        <v>10</v>
      </c>
      <c r="E1682" s="22">
        <v>10</v>
      </c>
      <c r="F1682" s="22" t="s">
        <v>1473</v>
      </c>
      <c r="G1682" s="22" t="s">
        <v>1474</v>
      </c>
      <c r="H1682" s="22"/>
      <c r="I1682" s="22"/>
      <c r="J1682" s="22"/>
      <c r="K1682" s="22"/>
      <c r="L1682" s="23" t="s">
        <v>1881</v>
      </c>
      <c r="M1682" s="23"/>
      <c r="N1682" s="22" t="s">
        <v>124</v>
      </c>
      <c r="O1682" s="22"/>
      <c r="P1682" s="22"/>
      <c r="Q1682" s="22"/>
      <c r="R1682" s="24"/>
      <c r="S1682" s="24"/>
      <c r="T1682" s="24"/>
      <c r="U1682" s="24"/>
      <c r="V1682" s="24"/>
      <c r="W1682" s="24"/>
      <c r="X1682" s="26"/>
      <c r="Y1682" s="26"/>
      <c r="Z1682" s="26"/>
      <c r="AA1682" s="24"/>
      <c r="AB1682" s="24"/>
      <c r="AC1682" s="24"/>
      <c r="AD1682" s="24"/>
      <c r="AE1682" s="24"/>
      <c r="AF1682" s="24"/>
      <c r="AG1682" s="24"/>
      <c r="AH1682" s="24"/>
      <c r="AI1682" s="24"/>
      <c r="AJ1682" s="24"/>
      <c r="AK1682" s="24"/>
      <c r="AL1682" s="24"/>
      <c r="AM1682" s="24"/>
      <c r="AN1682" s="26"/>
      <c r="AO1682" s="26"/>
      <c r="AP1682" s="26"/>
      <c r="AQ1682" s="24"/>
      <c r="AR1682" s="26"/>
      <c r="AS1682" s="26"/>
      <c r="AT1682" s="26"/>
      <c r="AU1682" s="24"/>
      <c r="AV1682" s="24"/>
      <c r="AW1682" s="24"/>
      <c r="AX1682" s="24"/>
      <c r="AY1682" s="24"/>
      <c r="AZ1682" s="26"/>
      <c r="BA1682" s="26"/>
      <c r="BB1682" s="26"/>
      <c r="BC1682" s="24"/>
      <c r="BD1682" s="26"/>
      <c r="BE1682" s="26"/>
      <c r="BF1682" s="26"/>
      <c r="BG1682" s="24"/>
      <c r="BH1682" s="26">
        <v>1762500</v>
      </c>
      <c r="BI1682" s="26">
        <v>334875</v>
      </c>
      <c r="BJ1682" s="26">
        <f t="shared" si="166"/>
        <v>2097375</v>
      </c>
      <c r="BK1682" s="24"/>
      <c r="BL1682" s="26"/>
      <c r="BM1682" s="26"/>
      <c r="BN1682" s="26"/>
      <c r="BO1682" s="24"/>
      <c r="BP1682" s="26"/>
      <c r="BQ1682" s="26"/>
      <c r="BR1682" s="26"/>
      <c r="BS1682" s="24"/>
      <c r="BT1682" s="24"/>
      <c r="BU1682" s="24"/>
      <c r="BV1682" s="24"/>
      <c r="BW1682" s="24"/>
      <c r="BX1682" s="26"/>
      <c r="BY1682" s="26"/>
      <c r="BZ1682" s="26"/>
      <c r="CA1682" s="24"/>
      <c r="CB1682" s="26"/>
      <c r="CC1682" s="26"/>
      <c r="CD1682" s="26"/>
      <c r="CE1682" s="24"/>
      <c r="CF1682" s="26"/>
      <c r="CG1682" s="26"/>
      <c r="CH1682" s="26"/>
      <c r="CI1682" s="24"/>
      <c r="CJ1682" s="26"/>
      <c r="CK1682" s="26"/>
      <c r="CL1682" s="26"/>
      <c r="CM1682" s="24"/>
      <c r="CN1682" s="26"/>
      <c r="CO1682" s="26"/>
      <c r="CP1682" s="26"/>
      <c r="CQ1682" s="24"/>
      <c r="CR1682" s="26"/>
      <c r="CS1682" s="26"/>
      <c r="CT1682" s="26"/>
      <c r="CU1682" s="24"/>
      <c r="CV1682" s="26"/>
      <c r="CW1682" s="26"/>
      <c r="CX1682" s="26"/>
      <c r="CY1682" s="46"/>
      <c r="CZ1682" s="28"/>
      <c r="DA1682" s="28"/>
      <c r="DB1682" s="35"/>
      <c r="DE1682" s="31">
        <f t="shared" si="164"/>
        <v>2097375</v>
      </c>
    </row>
    <row r="1683" spans="1:109" ht="22.5" x14ac:dyDescent="0.25">
      <c r="A1683" s="18">
        <v>2372</v>
      </c>
      <c r="B1683" s="39" t="s">
        <v>1883</v>
      </c>
      <c r="C1683" s="21" t="s">
        <v>43</v>
      </c>
      <c r="D1683" s="40">
        <v>3</v>
      </c>
      <c r="E1683" s="22">
        <v>3</v>
      </c>
      <c r="F1683" s="22" t="s">
        <v>1473</v>
      </c>
      <c r="G1683" s="22" t="s">
        <v>1474</v>
      </c>
      <c r="H1683" s="22"/>
      <c r="I1683" s="22"/>
      <c r="J1683" s="22"/>
      <c r="K1683" s="22"/>
      <c r="L1683" s="23"/>
      <c r="M1683" s="23"/>
      <c r="N1683" s="22"/>
      <c r="O1683" s="22"/>
      <c r="P1683" s="22"/>
      <c r="Q1683" s="22"/>
      <c r="R1683" s="24"/>
      <c r="S1683" s="24"/>
      <c r="T1683" s="24"/>
      <c r="U1683" s="24"/>
      <c r="V1683" s="24"/>
      <c r="W1683" s="24"/>
      <c r="X1683" s="26"/>
      <c r="Y1683" s="26"/>
      <c r="Z1683" s="26"/>
      <c r="AA1683" s="24"/>
      <c r="AB1683" s="24"/>
      <c r="AC1683" s="24"/>
      <c r="AD1683" s="24"/>
      <c r="AE1683" s="24"/>
      <c r="AF1683" s="24"/>
      <c r="AG1683" s="24"/>
      <c r="AH1683" s="24"/>
      <c r="AI1683" s="24"/>
      <c r="AJ1683" s="24"/>
      <c r="AK1683" s="24"/>
      <c r="AL1683" s="24"/>
      <c r="AM1683" s="24"/>
      <c r="AN1683" s="26"/>
      <c r="AO1683" s="26"/>
      <c r="AP1683" s="26"/>
      <c r="AQ1683" s="24"/>
      <c r="AR1683" s="26"/>
      <c r="AS1683" s="26"/>
      <c r="AT1683" s="26"/>
      <c r="AU1683" s="24"/>
      <c r="AV1683" s="24"/>
      <c r="AW1683" s="24"/>
      <c r="AX1683" s="24"/>
      <c r="AY1683" s="24"/>
      <c r="AZ1683" s="26"/>
      <c r="BA1683" s="26"/>
      <c r="BB1683" s="26"/>
      <c r="BC1683" s="24"/>
      <c r="BD1683" s="26"/>
      <c r="BE1683" s="26"/>
      <c r="BF1683" s="26"/>
      <c r="BG1683" s="24"/>
      <c r="BH1683" s="26">
        <v>1586300</v>
      </c>
      <c r="BI1683" s="26">
        <v>301397</v>
      </c>
      <c r="BJ1683" s="26">
        <f t="shared" si="166"/>
        <v>1887697</v>
      </c>
      <c r="BK1683" s="24"/>
      <c r="BL1683" s="26"/>
      <c r="BM1683" s="26"/>
      <c r="BN1683" s="26"/>
      <c r="BO1683" s="24"/>
      <c r="BP1683" s="26"/>
      <c r="BQ1683" s="26"/>
      <c r="BR1683" s="26"/>
      <c r="BS1683" s="24"/>
      <c r="BT1683" s="24"/>
      <c r="BU1683" s="24"/>
      <c r="BV1683" s="24"/>
      <c r="BW1683" s="24"/>
      <c r="BX1683" s="26"/>
      <c r="BY1683" s="26"/>
      <c r="BZ1683" s="26"/>
      <c r="CA1683" s="24"/>
      <c r="CB1683" s="26"/>
      <c r="CC1683" s="26"/>
      <c r="CD1683" s="26"/>
      <c r="CE1683" s="24"/>
      <c r="CF1683" s="26"/>
      <c r="CG1683" s="26"/>
      <c r="CH1683" s="26"/>
      <c r="CI1683" s="24"/>
      <c r="CJ1683" s="26"/>
      <c r="CK1683" s="26"/>
      <c r="CL1683" s="26"/>
      <c r="CM1683" s="24"/>
      <c r="CN1683" s="26"/>
      <c r="CO1683" s="26"/>
      <c r="CP1683" s="26"/>
      <c r="CQ1683" s="24"/>
      <c r="CR1683" s="26"/>
      <c r="CS1683" s="26"/>
      <c r="CT1683" s="26"/>
      <c r="CU1683" s="24"/>
      <c r="CV1683" s="26"/>
      <c r="CW1683" s="26"/>
      <c r="CX1683" s="26"/>
      <c r="CY1683" s="46"/>
      <c r="CZ1683" s="28"/>
      <c r="DA1683" s="28"/>
      <c r="DB1683" s="35"/>
      <c r="DE1683" s="31">
        <f t="shared" si="164"/>
        <v>1887697</v>
      </c>
    </row>
    <row r="1684" spans="1:109" ht="33.75" x14ac:dyDescent="0.25">
      <c r="A1684" s="18">
        <v>2373</v>
      </c>
      <c r="B1684" s="38" t="s">
        <v>1884</v>
      </c>
      <c r="C1684" s="33" t="s">
        <v>43</v>
      </c>
      <c r="D1684" s="40">
        <v>5</v>
      </c>
      <c r="E1684" s="22">
        <v>5</v>
      </c>
      <c r="F1684" s="22" t="s">
        <v>1473</v>
      </c>
      <c r="G1684" s="22" t="s">
        <v>1474</v>
      </c>
      <c r="H1684" s="22"/>
      <c r="I1684" s="22"/>
      <c r="J1684" s="22"/>
      <c r="K1684" s="22"/>
      <c r="L1684" s="23"/>
      <c r="M1684" s="23"/>
      <c r="N1684" s="22"/>
      <c r="O1684" s="22"/>
      <c r="P1684" s="22"/>
      <c r="Q1684" s="22"/>
      <c r="R1684" s="24"/>
      <c r="S1684" s="24"/>
      <c r="T1684" s="24"/>
      <c r="U1684" s="24"/>
      <c r="V1684" s="24"/>
      <c r="W1684" s="24"/>
      <c r="X1684" s="26">
        <f>VLOOKUP(A1684,'[12]instrumentacion (486)'!$A$1:$V$494,20,0)</f>
        <v>500115</v>
      </c>
      <c r="Y1684" s="26">
        <f>VLOOKUP(A1684,'[12]instrumentacion (486)'!$A$1:$V$488,21,0)</f>
        <v>95021.85</v>
      </c>
      <c r="Z1684" s="26">
        <f>+X1684+Y1684</f>
        <v>595136.85</v>
      </c>
      <c r="AA1684" s="24"/>
      <c r="AB1684" s="24"/>
      <c r="AC1684" s="24"/>
      <c r="AD1684" s="24"/>
      <c r="AE1684" s="24"/>
      <c r="AF1684" s="24"/>
      <c r="AG1684" s="24"/>
      <c r="AH1684" s="24"/>
      <c r="AI1684" s="24"/>
      <c r="AJ1684" s="24"/>
      <c r="AK1684" s="24"/>
      <c r="AL1684" s="24"/>
      <c r="AM1684" s="24"/>
      <c r="AN1684" s="26"/>
      <c r="AO1684" s="26"/>
      <c r="AP1684" s="26"/>
      <c r="AQ1684" s="24"/>
      <c r="AR1684" s="26"/>
      <c r="AS1684" s="26"/>
      <c r="AT1684" s="26"/>
      <c r="AU1684" s="24"/>
      <c r="AV1684" s="24"/>
      <c r="AW1684" s="24"/>
      <c r="AX1684" s="24"/>
      <c r="AY1684" s="24"/>
      <c r="AZ1684" s="26"/>
      <c r="BA1684" s="26"/>
      <c r="BB1684" s="26"/>
      <c r="BC1684" s="24"/>
      <c r="BD1684" s="26"/>
      <c r="BE1684" s="26"/>
      <c r="BF1684" s="26"/>
      <c r="BG1684" s="24"/>
      <c r="BH1684" s="26">
        <v>327900</v>
      </c>
      <c r="BI1684" s="26">
        <v>62301</v>
      </c>
      <c r="BJ1684" s="26">
        <f t="shared" si="166"/>
        <v>390201</v>
      </c>
      <c r="BK1684" s="24"/>
      <c r="BL1684" s="26"/>
      <c r="BM1684" s="26"/>
      <c r="BN1684" s="26"/>
      <c r="BO1684" s="24"/>
      <c r="BP1684" s="26"/>
      <c r="BQ1684" s="26"/>
      <c r="BR1684" s="26"/>
      <c r="BS1684" s="24"/>
      <c r="BT1684" s="24"/>
      <c r="BU1684" s="24"/>
      <c r="BV1684" s="24"/>
      <c r="BW1684" s="24"/>
      <c r="BX1684" s="26"/>
      <c r="BY1684" s="26"/>
      <c r="BZ1684" s="26"/>
      <c r="CA1684" s="24"/>
      <c r="CB1684" s="26"/>
      <c r="CC1684" s="26"/>
      <c r="CD1684" s="26"/>
      <c r="CE1684" s="24"/>
      <c r="CF1684" s="26"/>
      <c r="CG1684" s="26"/>
      <c r="CH1684" s="26"/>
      <c r="CI1684" s="24"/>
      <c r="CJ1684" s="26"/>
      <c r="CK1684" s="26"/>
      <c r="CL1684" s="26"/>
      <c r="CM1684" s="24"/>
      <c r="CN1684" s="26"/>
      <c r="CO1684" s="26"/>
      <c r="CP1684" s="26"/>
      <c r="CQ1684" s="24"/>
      <c r="CR1684" s="26"/>
      <c r="CS1684" s="26"/>
      <c r="CT1684" s="26"/>
      <c r="CU1684" s="24"/>
      <c r="CV1684" s="26">
        <f>VLOOKUP(A1684,'[13]instrumentacion (486)'!$A$1:$V$494,19,0)</f>
        <v>43528</v>
      </c>
      <c r="CW1684" s="26">
        <f>VLOOKUP(A1684,'[13]instrumentacion (486)'!$A$1:$V$494,20,0)</f>
        <v>500115</v>
      </c>
      <c r="CX1684" s="26">
        <f t="shared" si="167"/>
        <v>543643</v>
      </c>
      <c r="CY1684" s="46"/>
      <c r="CZ1684" s="28"/>
      <c r="DA1684" s="28"/>
      <c r="DB1684" s="35"/>
      <c r="DE1684" s="31">
        <f t="shared" si="164"/>
        <v>543643</v>
      </c>
    </row>
    <row r="1685" spans="1:109" ht="22.5" x14ac:dyDescent="0.25">
      <c r="A1685" s="36">
        <v>2374</v>
      </c>
      <c r="B1685" s="38" t="s">
        <v>1885</v>
      </c>
      <c r="C1685" s="33" t="s">
        <v>43</v>
      </c>
      <c r="D1685" s="40">
        <v>1</v>
      </c>
      <c r="E1685" s="22">
        <v>1</v>
      </c>
      <c r="F1685" s="22" t="s">
        <v>1473</v>
      </c>
      <c r="G1685" s="22" t="s">
        <v>1474</v>
      </c>
      <c r="H1685" s="22"/>
      <c r="I1685" s="22"/>
      <c r="J1685" s="22"/>
      <c r="K1685" s="22"/>
      <c r="L1685" s="23"/>
      <c r="M1685" s="23"/>
      <c r="N1685" s="22"/>
      <c r="O1685" s="22"/>
      <c r="P1685" s="22"/>
      <c r="Q1685" s="22"/>
      <c r="R1685" s="24"/>
      <c r="S1685" s="24"/>
      <c r="T1685" s="24"/>
      <c r="U1685" s="24"/>
      <c r="V1685" s="24"/>
      <c r="W1685" s="24"/>
      <c r="X1685" s="26"/>
      <c r="Y1685" s="26"/>
      <c r="Z1685" s="26"/>
      <c r="AA1685" s="24"/>
      <c r="AB1685" s="24"/>
      <c r="AC1685" s="24"/>
      <c r="AD1685" s="24"/>
      <c r="AE1685" s="24"/>
      <c r="AF1685" s="24"/>
      <c r="AG1685" s="24"/>
      <c r="AH1685" s="24"/>
      <c r="AI1685" s="24"/>
      <c r="AJ1685" s="24"/>
      <c r="AK1685" s="24"/>
      <c r="AL1685" s="24"/>
      <c r="AM1685" s="24"/>
      <c r="AN1685" s="26"/>
      <c r="AO1685" s="26"/>
      <c r="AP1685" s="26"/>
      <c r="AQ1685" s="24"/>
      <c r="AR1685" s="26"/>
      <c r="AS1685" s="26"/>
      <c r="AT1685" s="26"/>
      <c r="AU1685" s="24"/>
      <c r="AV1685" s="24"/>
      <c r="AW1685" s="24"/>
      <c r="AX1685" s="24"/>
      <c r="AY1685" s="24"/>
      <c r="AZ1685" s="26"/>
      <c r="BA1685" s="26"/>
      <c r="BB1685" s="26"/>
      <c r="BC1685" s="24"/>
      <c r="BD1685" s="26"/>
      <c r="BE1685" s="26"/>
      <c r="BF1685" s="26"/>
      <c r="BG1685" s="24"/>
      <c r="BH1685" s="26">
        <v>1762500</v>
      </c>
      <c r="BI1685" s="26">
        <v>334875</v>
      </c>
      <c r="BJ1685" s="26">
        <f t="shared" si="166"/>
        <v>2097375</v>
      </c>
      <c r="BK1685" s="24"/>
      <c r="BL1685" s="26"/>
      <c r="BM1685" s="26"/>
      <c r="BN1685" s="26"/>
      <c r="BO1685" s="24"/>
      <c r="BP1685" s="26"/>
      <c r="BQ1685" s="26"/>
      <c r="BR1685" s="26"/>
      <c r="BS1685" s="24"/>
      <c r="BT1685" s="24"/>
      <c r="BU1685" s="24"/>
      <c r="BV1685" s="24"/>
      <c r="BW1685" s="24"/>
      <c r="BX1685" s="26"/>
      <c r="BY1685" s="26"/>
      <c r="BZ1685" s="26"/>
      <c r="CA1685" s="24"/>
      <c r="CB1685" s="26"/>
      <c r="CC1685" s="26"/>
      <c r="CD1685" s="26"/>
      <c r="CE1685" s="24"/>
      <c r="CF1685" s="26"/>
      <c r="CG1685" s="26"/>
      <c r="CH1685" s="26"/>
      <c r="CI1685" s="24"/>
      <c r="CJ1685" s="26"/>
      <c r="CK1685" s="26"/>
      <c r="CL1685" s="26"/>
      <c r="CM1685" s="24"/>
      <c r="CN1685" s="26"/>
      <c r="CO1685" s="26"/>
      <c r="CP1685" s="26"/>
      <c r="CQ1685" s="24"/>
      <c r="CR1685" s="26"/>
      <c r="CS1685" s="26"/>
      <c r="CT1685" s="26"/>
      <c r="CU1685" s="24"/>
      <c r="CV1685" s="26"/>
      <c r="CW1685" s="26"/>
      <c r="CX1685" s="26"/>
      <c r="CY1685" s="46"/>
      <c r="CZ1685" s="28"/>
      <c r="DA1685" s="28"/>
      <c r="DB1685" s="35"/>
      <c r="DE1685" s="31">
        <f t="shared" si="164"/>
        <v>2097375</v>
      </c>
    </row>
    <row r="1686" spans="1:109" ht="22.5" x14ac:dyDescent="0.25">
      <c r="A1686" s="18">
        <v>2375</v>
      </c>
      <c r="B1686" s="38" t="s">
        <v>1886</v>
      </c>
      <c r="C1686" s="33" t="s">
        <v>43</v>
      </c>
      <c r="D1686" s="40">
        <v>1</v>
      </c>
      <c r="E1686" s="22">
        <v>1</v>
      </c>
      <c r="F1686" s="22" t="s">
        <v>1473</v>
      </c>
      <c r="G1686" s="22" t="s">
        <v>1474</v>
      </c>
      <c r="H1686" s="22"/>
      <c r="I1686" s="22"/>
      <c r="J1686" s="22"/>
      <c r="K1686" s="22"/>
      <c r="L1686" s="23"/>
      <c r="M1686" s="23"/>
      <c r="N1686" s="22"/>
      <c r="O1686" s="22"/>
      <c r="P1686" s="22"/>
      <c r="Q1686" s="22"/>
      <c r="R1686" s="24"/>
      <c r="S1686" s="24"/>
      <c r="T1686" s="24"/>
      <c r="U1686" s="24"/>
      <c r="V1686" s="24"/>
      <c r="W1686" s="24"/>
      <c r="X1686" s="26"/>
      <c r="Y1686" s="26"/>
      <c r="Z1686" s="26"/>
      <c r="AA1686" s="24"/>
      <c r="AB1686" s="24"/>
      <c r="AC1686" s="24"/>
      <c r="AD1686" s="24"/>
      <c r="AE1686" s="24"/>
      <c r="AF1686" s="24"/>
      <c r="AG1686" s="24"/>
      <c r="AH1686" s="24"/>
      <c r="AI1686" s="24"/>
      <c r="AJ1686" s="24"/>
      <c r="AK1686" s="24"/>
      <c r="AL1686" s="24"/>
      <c r="AM1686" s="24"/>
      <c r="AN1686" s="26"/>
      <c r="AO1686" s="26"/>
      <c r="AP1686" s="26"/>
      <c r="AQ1686" s="24"/>
      <c r="AR1686" s="26"/>
      <c r="AS1686" s="26"/>
      <c r="AT1686" s="26"/>
      <c r="AU1686" s="24"/>
      <c r="AV1686" s="24"/>
      <c r="AW1686" s="24"/>
      <c r="AX1686" s="24"/>
      <c r="AY1686" s="24"/>
      <c r="AZ1686" s="26"/>
      <c r="BA1686" s="26"/>
      <c r="BB1686" s="26"/>
      <c r="BC1686" s="24"/>
      <c r="BD1686" s="26"/>
      <c r="BE1686" s="26"/>
      <c r="BF1686" s="26"/>
      <c r="BG1686" s="24"/>
      <c r="BH1686" s="26">
        <v>1586300</v>
      </c>
      <c r="BI1686" s="26">
        <v>301397</v>
      </c>
      <c r="BJ1686" s="26">
        <f t="shared" si="166"/>
        <v>1887697</v>
      </c>
      <c r="BK1686" s="24"/>
      <c r="BL1686" s="26"/>
      <c r="BM1686" s="26"/>
      <c r="BN1686" s="26"/>
      <c r="BO1686" s="24"/>
      <c r="BP1686" s="26"/>
      <c r="BQ1686" s="26"/>
      <c r="BR1686" s="26"/>
      <c r="BS1686" s="24"/>
      <c r="BT1686" s="24"/>
      <c r="BU1686" s="24"/>
      <c r="BV1686" s="24"/>
      <c r="BW1686" s="24"/>
      <c r="BX1686" s="26"/>
      <c r="BY1686" s="26"/>
      <c r="BZ1686" s="26"/>
      <c r="CA1686" s="24"/>
      <c r="CB1686" s="26"/>
      <c r="CC1686" s="26"/>
      <c r="CD1686" s="26"/>
      <c r="CE1686" s="24"/>
      <c r="CF1686" s="26"/>
      <c r="CG1686" s="26"/>
      <c r="CH1686" s="26"/>
      <c r="CI1686" s="24"/>
      <c r="CJ1686" s="26"/>
      <c r="CK1686" s="26"/>
      <c r="CL1686" s="26"/>
      <c r="CM1686" s="24"/>
      <c r="CN1686" s="26"/>
      <c r="CO1686" s="26"/>
      <c r="CP1686" s="26"/>
      <c r="CQ1686" s="24"/>
      <c r="CR1686" s="26"/>
      <c r="CS1686" s="26"/>
      <c r="CT1686" s="26"/>
      <c r="CU1686" s="24"/>
      <c r="CV1686" s="26"/>
      <c r="CW1686" s="26"/>
      <c r="CX1686" s="26"/>
      <c r="CY1686" s="46"/>
      <c r="CZ1686" s="28"/>
      <c r="DA1686" s="28"/>
      <c r="DB1686" s="35"/>
      <c r="DE1686" s="31">
        <f t="shared" si="164"/>
        <v>1887697</v>
      </c>
    </row>
    <row r="1687" spans="1:109" ht="22.5" x14ac:dyDescent="0.25">
      <c r="A1687" s="18">
        <v>2376</v>
      </c>
      <c r="B1687" s="38" t="s">
        <v>1887</v>
      </c>
      <c r="C1687" s="33" t="s">
        <v>43</v>
      </c>
      <c r="D1687" s="40">
        <v>2</v>
      </c>
      <c r="E1687" s="22">
        <v>2</v>
      </c>
      <c r="F1687" s="22" t="s">
        <v>1473</v>
      </c>
      <c r="G1687" s="22" t="s">
        <v>1474</v>
      </c>
      <c r="H1687" s="22"/>
      <c r="I1687" s="22"/>
      <c r="J1687" s="22"/>
      <c r="K1687" s="22"/>
      <c r="L1687" s="23"/>
      <c r="M1687" s="23"/>
      <c r="N1687" s="22"/>
      <c r="O1687" s="22"/>
      <c r="P1687" s="22"/>
      <c r="Q1687" s="22"/>
      <c r="R1687" s="24"/>
      <c r="S1687" s="24"/>
      <c r="T1687" s="24"/>
      <c r="U1687" s="24"/>
      <c r="V1687" s="24"/>
      <c r="W1687" s="24"/>
      <c r="X1687" s="26"/>
      <c r="Y1687" s="26"/>
      <c r="Z1687" s="26"/>
      <c r="AA1687" s="24"/>
      <c r="AB1687" s="24"/>
      <c r="AC1687" s="24"/>
      <c r="AD1687" s="24"/>
      <c r="AE1687" s="24"/>
      <c r="AF1687" s="24"/>
      <c r="AG1687" s="24"/>
      <c r="AH1687" s="24"/>
      <c r="AI1687" s="24"/>
      <c r="AJ1687" s="24"/>
      <c r="AK1687" s="24"/>
      <c r="AL1687" s="24"/>
      <c r="AM1687" s="24"/>
      <c r="AN1687" s="26"/>
      <c r="AO1687" s="26"/>
      <c r="AP1687" s="26"/>
      <c r="AQ1687" s="24"/>
      <c r="AR1687" s="26"/>
      <c r="AS1687" s="26"/>
      <c r="AT1687" s="26"/>
      <c r="AU1687" s="24"/>
      <c r="AV1687" s="24"/>
      <c r="AW1687" s="24"/>
      <c r="AX1687" s="24"/>
      <c r="AY1687" s="24"/>
      <c r="AZ1687" s="26"/>
      <c r="BA1687" s="26"/>
      <c r="BB1687" s="26"/>
      <c r="BC1687" s="24"/>
      <c r="BD1687" s="26"/>
      <c r="BE1687" s="26"/>
      <c r="BF1687" s="26"/>
      <c r="BG1687" s="24"/>
      <c r="BH1687" s="26">
        <v>1674400</v>
      </c>
      <c r="BI1687" s="26">
        <v>318136</v>
      </c>
      <c r="BJ1687" s="26">
        <f t="shared" si="166"/>
        <v>1992536</v>
      </c>
      <c r="BK1687" s="24"/>
      <c r="BL1687" s="26"/>
      <c r="BM1687" s="26"/>
      <c r="BN1687" s="26"/>
      <c r="BO1687" s="24"/>
      <c r="BP1687" s="26"/>
      <c r="BQ1687" s="26"/>
      <c r="BR1687" s="26"/>
      <c r="BS1687" s="24"/>
      <c r="BT1687" s="24"/>
      <c r="BU1687" s="24"/>
      <c r="BV1687" s="24"/>
      <c r="BW1687" s="24"/>
      <c r="BX1687" s="26"/>
      <c r="BY1687" s="26"/>
      <c r="BZ1687" s="26"/>
      <c r="CA1687" s="24"/>
      <c r="CB1687" s="26"/>
      <c r="CC1687" s="26"/>
      <c r="CD1687" s="26"/>
      <c r="CE1687" s="24"/>
      <c r="CF1687" s="26"/>
      <c r="CG1687" s="26"/>
      <c r="CH1687" s="26"/>
      <c r="CI1687" s="24"/>
      <c r="CJ1687" s="26"/>
      <c r="CK1687" s="26"/>
      <c r="CL1687" s="26"/>
      <c r="CM1687" s="24"/>
      <c r="CN1687" s="26"/>
      <c r="CO1687" s="26"/>
      <c r="CP1687" s="26"/>
      <c r="CQ1687" s="24"/>
      <c r="CR1687" s="26"/>
      <c r="CS1687" s="26"/>
      <c r="CT1687" s="26"/>
      <c r="CU1687" s="24"/>
      <c r="CV1687" s="26"/>
      <c r="CW1687" s="26"/>
      <c r="CX1687" s="26"/>
      <c r="CY1687" s="46"/>
      <c r="CZ1687" s="28"/>
      <c r="DA1687" s="28"/>
      <c r="DB1687" s="35"/>
      <c r="DE1687" s="31">
        <f t="shared" si="164"/>
        <v>1992536</v>
      </c>
    </row>
    <row r="1688" spans="1:109" ht="22.5" x14ac:dyDescent="0.25">
      <c r="A1688" s="36">
        <v>2377</v>
      </c>
      <c r="B1688" s="38" t="s">
        <v>1888</v>
      </c>
      <c r="C1688" s="33" t="s">
        <v>43</v>
      </c>
      <c r="D1688" s="40">
        <v>2</v>
      </c>
      <c r="E1688" s="22">
        <v>2</v>
      </c>
      <c r="F1688" s="22" t="s">
        <v>1473</v>
      </c>
      <c r="G1688" s="22" t="s">
        <v>1474</v>
      </c>
      <c r="H1688" s="22"/>
      <c r="I1688" s="22"/>
      <c r="J1688" s="22"/>
      <c r="K1688" s="22"/>
      <c r="L1688" s="23"/>
      <c r="M1688" s="23"/>
      <c r="N1688" s="22"/>
      <c r="O1688" s="22"/>
      <c r="P1688" s="22"/>
      <c r="Q1688" s="22"/>
      <c r="R1688" s="24"/>
      <c r="S1688" s="24"/>
      <c r="T1688" s="24"/>
      <c r="U1688" s="24"/>
      <c r="V1688" s="24"/>
      <c r="W1688" s="24"/>
      <c r="X1688" s="26"/>
      <c r="Y1688" s="26"/>
      <c r="Z1688" s="26"/>
      <c r="AA1688" s="24"/>
      <c r="AB1688" s="24"/>
      <c r="AC1688" s="24"/>
      <c r="AD1688" s="24"/>
      <c r="AE1688" s="24"/>
      <c r="AF1688" s="24"/>
      <c r="AG1688" s="24"/>
      <c r="AH1688" s="24"/>
      <c r="AI1688" s="24"/>
      <c r="AJ1688" s="24"/>
      <c r="AK1688" s="24"/>
      <c r="AL1688" s="24"/>
      <c r="AM1688" s="24"/>
      <c r="AN1688" s="26"/>
      <c r="AO1688" s="26"/>
      <c r="AP1688" s="26"/>
      <c r="AQ1688" s="24"/>
      <c r="AR1688" s="26"/>
      <c r="AS1688" s="26"/>
      <c r="AT1688" s="26"/>
      <c r="AU1688" s="24"/>
      <c r="AV1688" s="24"/>
      <c r="AW1688" s="24"/>
      <c r="AX1688" s="24"/>
      <c r="AY1688" s="24"/>
      <c r="AZ1688" s="26"/>
      <c r="BA1688" s="26"/>
      <c r="BB1688" s="26"/>
      <c r="BC1688" s="24"/>
      <c r="BD1688" s="26"/>
      <c r="BE1688" s="26"/>
      <c r="BF1688" s="26"/>
      <c r="BG1688" s="24"/>
      <c r="BH1688" s="26">
        <v>1762500</v>
      </c>
      <c r="BI1688" s="26">
        <v>334875</v>
      </c>
      <c r="BJ1688" s="26">
        <f t="shared" si="166"/>
        <v>2097375</v>
      </c>
      <c r="BK1688" s="24"/>
      <c r="BL1688" s="26"/>
      <c r="BM1688" s="26"/>
      <c r="BN1688" s="26"/>
      <c r="BO1688" s="24"/>
      <c r="BP1688" s="26"/>
      <c r="BQ1688" s="26"/>
      <c r="BR1688" s="26"/>
      <c r="BS1688" s="24"/>
      <c r="BT1688" s="24"/>
      <c r="BU1688" s="24"/>
      <c r="BV1688" s="24"/>
      <c r="BW1688" s="24"/>
      <c r="BX1688" s="26"/>
      <c r="BY1688" s="26"/>
      <c r="BZ1688" s="26"/>
      <c r="CA1688" s="24"/>
      <c r="CB1688" s="26"/>
      <c r="CC1688" s="26"/>
      <c r="CD1688" s="26"/>
      <c r="CE1688" s="24"/>
      <c r="CF1688" s="26"/>
      <c r="CG1688" s="26"/>
      <c r="CH1688" s="26"/>
      <c r="CI1688" s="24"/>
      <c r="CJ1688" s="26"/>
      <c r="CK1688" s="26"/>
      <c r="CL1688" s="26"/>
      <c r="CM1688" s="24"/>
      <c r="CN1688" s="26"/>
      <c r="CO1688" s="26"/>
      <c r="CP1688" s="26"/>
      <c r="CQ1688" s="24"/>
      <c r="CR1688" s="26"/>
      <c r="CS1688" s="26"/>
      <c r="CT1688" s="26"/>
      <c r="CU1688" s="24"/>
      <c r="CV1688" s="26"/>
      <c r="CW1688" s="26"/>
      <c r="CX1688" s="26"/>
      <c r="CY1688" s="46"/>
      <c r="CZ1688" s="28"/>
      <c r="DA1688" s="28"/>
      <c r="DB1688" s="35"/>
      <c r="DE1688" s="31">
        <f t="shared" si="164"/>
        <v>2097375</v>
      </c>
    </row>
    <row r="1689" spans="1:109" ht="22.5" x14ac:dyDescent="0.25">
      <c r="A1689" s="18">
        <v>2378</v>
      </c>
      <c r="B1689" s="38" t="s">
        <v>1889</v>
      </c>
      <c r="C1689" s="33" t="s">
        <v>43</v>
      </c>
      <c r="D1689" s="40">
        <v>1</v>
      </c>
      <c r="E1689" s="22">
        <v>1</v>
      </c>
      <c r="F1689" s="22" t="s">
        <v>1473</v>
      </c>
      <c r="G1689" s="22" t="s">
        <v>1474</v>
      </c>
      <c r="H1689" s="22"/>
      <c r="I1689" s="22"/>
      <c r="J1689" s="22"/>
      <c r="K1689" s="22"/>
      <c r="L1689" s="23"/>
      <c r="M1689" s="23"/>
      <c r="N1689" s="22"/>
      <c r="O1689" s="22"/>
      <c r="P1689" s="22"/>
      <c r="Q1689" s="22"/>
      <c r="R1689" s="24"/>
      <c r="S1689" s="24"/>
      <c r="T1689" s="24"/>
      <c r="U1689" s="24"/>
      <c r="V1689" s="24"/>
      <c r="W1689" s="24"/>
      <c r="X1689" s="26"/>
      <c r="Y1689" s="26"/>
      <c r="Z1689" s="26"/>
      <c r="AA1689" s="24"/>
      <c r="AB1689" s="24"/>
      <c r="AC1689" s="24"/>
      <c r="AD1689" s="24"/>
      <c r="AE1689" s="24"/>
      <c r="AF1689" s="24"/>
      <c r="AG1689" s="24"/>
      <c r="AH1689" s="24"/>
      <c r="AI1689" s="24"/>
      <c r="AJ1689" s="24"/>
      <c r="AK1689" s="24"/>
      <c r="AL1689" s="24"/>
      <c r="AM1689" s="24"/>
      <c r="AN1689" s="26"/>
      <c r="AO1689" s="26"/>
      <c r="AP1689" s="26"/>
      <c r="AQ1689" s="24"/>
      <c r="AR1689" s="26"/>
      <c r="AS1689" s="26"/>
      <c r="AT1689" s="26"/>
      <c r="AU1689" s="24"/>
      <c r="AV1689" s="24"/>
      <c r="AW1689" s="24"/>
      <c r="AX1689" s="24"/>
      <c r="AY1689" s="24"/>
      <c r="AZ1689" s="26"/>
      <c r="BA1689" s="26"/>
      <c r="BB1689" s="26"/>
      <c r="BC1689" s="24"/>
      <c r="BD1689" s="26"/>
      <c r="BE1689" s="26"/>
      <c r="BF1689" s="26"/>
      <c r="BG1689" s="24"/>
      <c r="BH1689" s="26">
        <v>1586300</v>
      </c>
      <c r="BI1689" s="26">
        <v>301397</v>
      </c>
      <c r="BJ1689" s="26">
        <f t="shared" si="166"/>
        <v>1887697</v>
      </c>
      <c r="BK1689" s="24"/>
      <c r="BL1689" s="26"/>
      <c r="BM1689" s="26"/>
      <c r="BN1689" s="26"/>
      <c r="BO1689" s="24"/>
      <c r="BP1689" s="26"/>
      <c r="BQ1689" s="26"/>
      <c r="BR1689" s="26"/>
      <c r="BS1689" s="24"/>
      <c r="BT1689" s="24"/>
      <c r="BU1689" s="24"/>
      <c r="BV1689" s="24"/>
      <c r="BW1689" s="24"/>
      <c r="BX1689" s="26"/>
      <c r="BY1689" s="26"/>
      <c r="BZ1689" s="26"/>
      <c r="CA1689" s="24"/>
      <c r="CB1689" s="26"/>
      <c r="CC1689" s="26"/>
      <c r="CD1689" s="26"/>
      <c r="CE1689" s="24"/>
      <c r="CF1689" s="26"/>
      <c r="CG1689" s="26"/>
      <c r="CH1689" s="26"/>
      <c r="CI1689" s="24"/>
      <c r="CJ1689" s="26"/>
      <c r="CK1689" s="26"/>
      <c r="CL1689" s="26"/>
      <c r="CM1689" s="24"/>
      <c r="CN1689" s="26"/>
      <c r="CO1689" s="26"/>
      <c r="CP1689" s="26"/>
      <c r="CQ1689" s="24"/>
      <c r="CR1689" s="26"/>
      <c r="CS1689" s="26"/>
      <c r="CT1689" s="26"/>
      <c r="CU1689" s="24"/>
      <c r="CV1689" s="26"/>
      <c r="CW1689" s="26"/>
      <c r="CX1689" s="26"/>
      <c r="CY1689" s="46"/>
      <c r="CZ1689" s="28"/>
      <c r="DA1689" s="28"/>
      <c r="DB1689" s="35"/>
      <c r="DE1689" s="31">
        <f t="shared" si="164"/>
        <v>1887697</v>
      </c>
    </row>
    <row r="1690" spans="1:109" ht="22.5" x14ac:dyDescent="0.25">
      <c r="A1690" s="37">
        <v>2393</v>
      </c>
      <c r="B1690" s="39" t="s">
        <v>1890</v>
      </c>
      <c r="C1690" s="21" t="s">
        <v>43</v>
      </c>
      <c r="D1690" s="40">
        <v>12</v>
      </c>
      <c r="E1690" s="22">
        <v>12</v>
      </c>
      <c r="F1690" s="22" t="s">
        <v>1473</v>
      </c>
      <c r="G1690" s="22" t="s">
        <v>1474</v>
      </c>
      <c r="H1690" s="22"/>
      <c r="I1690" s="22"/>
      <c r="J1690" s="22"/>
      <c r="K1690" s="22"/>
      <c r="L1690" s="23"/>
      <c r="M1690" s="23"/>
      <c r="N1690" s="22"/>
      <c r="O1690" s="22"/>
      <c r="P1690" s="22"/>
      <c r="Q1690" s="22"/>
      <c r="R1690" s="24"/>
      <c r="S1690" s="24"/>
      <c r="T1690" s="24"/>
      <c r="U1690" s="24"/>
      <c r="V1690" s="24"/>
      <c r="W1690" s="24"/>
      <c r="X1690" s="26"/>
      <c r="Y1690" s="26"/>
      <c r="Z1690" s="26"/>
      <c r="AA1690" s="24"/>
      <c r="AB1690" s="24"/>
      <c r="AC1690" s="24"/>
      <c r="AD1690" s="24"/>
      <c r="AE1690" s="24"/>
      <c r="AF1690" s="24"/>
      <c r="AG1690" s="24"/>
      <c r="AH1690" s="24"/>
      <c r="AI1690" s="24"/>
      <c r="AJ1690" s="24"/>
      <c r="AK1690" s="24"/>
      <c r="AL1690" s="24"/>
      <c r="AM1690" s="24"/>
      <c r="AN1690" s="26"/>
      <c r="AO1690" s="26"/>
      <c r="AP1690" s="26"/>
      <c r="AQ1690" s="24"/>
      <c r="AR1690" s="26"/>
      <c r="AS1690" s="26"/>
      <c r="AT1690" s="26"/>
      <c r="AU1690" s="24"/>
      <c r="AV1690" s="24"/>
      <c r="AW1690" s="24"/>
      <c r="AX1690" s="24"/>
      <c r="AY1690" s="24"/>
      <c r="AZ1690" s="26"/>
      <c r="BA1690" s="26"/>
      <c r="BB1690" s="26"/>
      <c r="BC1690" s="24"/>
      <c r="BD1690" s="26"/>
      <c r="BE1690" s="26"/>
      <c r="BF1690" s="26"/>
      <c r="BG1690" s="24"/>
      <c r="BH1690" s="26">
        <v>1065600</v>
      </c>
      <c r="BI1690" s="26">
        <v>0</v>
      </c>
      <c r="BJ1690" s="26">
        <f t="shared" si="166"/>
        <v>1065600</v>
      </c>
      <c r="BK1690" s="24"/>
      <c r="BL1690" s="26"/>
      <c r="BM1690" s="26"/>
      <c r="BN1690" s="26"/>
      <c r="BO1690" s="24"/>
      <c r="BP1690" s="26"/>
      <c r="BQ1690" s="26"/>
      <c r="BR1690" s="26"/>
      <c r="BS1690" s="24"/>
      <c r="BT1690" s="24"/>
      <c r="BU1690" s="24"/>
      <c r="BV1690" s="24"/>
      <c r="BW1690" s="24"/>
      <c r="BX1690" s="26"/>
      <c r="BY1690" s="26"/>
      <c r="BZ1690" s="26"/>
      <c r="CA1690" s="24"/>
      <c r="CB1690" s="26"/>
      <c r="CC1690" s="26"/>
      <c r="CD1690" s="26"/>
      <c r="CE1690" s="24"/>
      <c r="CF1690" s="26">
        <v>770000</v>
      </c>
      <c r="CG1690" s="26">
        <v>0</v>
      </c>
      <c r="CH1690" s="26">
        <f>+CF1690+CG1690</f>
        <v>770000</v>
      </c>
      <c r="CI1690" s="24"/>
      <c r="CJ1690" s="26"/>
      <c r="CK1690" s="26"/>
      <c r="CL1690" s="26"/>
      <c r="CM1690" s="24"/>
      <c r="CN1690" s="26"/>
      <c r="CO1690" s="26"/>
      <c r="CP1690" s="26"/>
      <c r="CQ1690" s="24"/>
      <c r="CR1690" s="26">
        <f>VLOOKUP(A1690,'[14]instrumentacion (486)'!$A$1:$U$494,19,0)</f>
        <v>1110000</v>
      </c>
      <c r="CS1690" s="26">
        <f>VLOOKUP(A1690,'[14]instrumentacion (486)'!$A$1:$U$494,20,0)</f>
        <v>0</v>
      </c>
      <c r="CT1690" s="26">
        <f>+CR1690+CS1690</f>
        <v>1110000</v>
      </c>
      <c r="CU1690" s="24"/>
      <c r="CV1690" s="26"/>
      <c r="CW1690" s="26"/>
      <c r="CX1690" s="26"/>
      <c r="CY1690" s="46"/>
      <c r="CZ1690" s="28"/>
      <c r="DA1690" s="28"/>
      <c r="DB1690" s="35"/>
      <c r="DE1690" s="31">
        <f t="shared" si="164"/>
        <v>1065600</v>
      </c>
    </row>
    <row r="1691" spans="1:109" ht="33.75" x14ac:dyDescent="0.25">
      <c r="A1691" s="18">
        <v>2405</v>
      </c>
      <c r="B1691" s="32" t="s">
        <v>1891</v>
      </c>
      <c r="C1691" s="33" t="s">
        <v>385</v>
      </c>
      <c r="D1691" s="21">
        <v>16</v>
      </c>
      <c r="E1691" s="22">
        <v>16</v>
      </c>
      <c r="F1691" s="22" t="s">
        <v>1473</v>
      </c>
      <c r="G1691" s="22" t="s">
        <v>1474</v>
      </c>
      <c r="H1691" s="22"/>
      <c r="I1691" s="22"/>
      <c r="J1691" s="22"/>
      <c r="K1691" s="22"/>
      <c r="L1691" s="23"/>
      <c r="M1691" s="23"/>
      <c r="N1691" s="22"/>
      <c r="O1691" s="22"/>
      <c r="P1691" s="22"/>
      <c r="Q1691" s="22"/>
      <c r="R1691" s="24"/>
      <c r="S1691" s="24"/>
      <c r="T1691" s="24"/>
      <c r="U1691" s="24"/>
      <c r="V1691" s="24"/>
      <c r="W1691" s="24"/>
      <c r="X1691" s="26"/>
      <c r="Y1691" s="26"/>
      <c r="Z1691" s="26"/>
      <c r="AA1691" s="24"/>
      <c r="AB1691" s="24"/>
      <c r="AC1691" s="24"/>
      <c r="AD1691" s="24"/>
      <c r="AE1691" s="24"/>
      <c r="AF1691" s="24"/>
      <c r="AG1691" s="24"/>
      <c r="AH1691" s="24"/>
      <c r="AI1691" s="24"/>
      <c r="AJ1691" s="24"/>
      <c r="AK1691" s="24"/>
      <c r="AL1691" s="24"/>
      <c r="AM1691" s="24"/>
      <c r="AN1691" s="26"/>
      <c r="AO1691" s="26"/>
      <c r="AP1691" s="26"/>
      <c r="AQ1691" s="24"/>
      <c r="AR1691" s="26"/>
      <c r="AS1691" s="26"/>
      <c r="AT1691" s="26"/>
      <c r="AU1691" s="24"/>
      <c r="AV1691" s="24"/>
      <c r="AW1691" s="24"/>
      <c r="AX1691" s="24"/>
      <c r="AY1691" s="24"/>
      <c r="AZ1691" s="26"/>
      <c r="BA1691" s="26"/>
      <c r="BB1691" s="26"/>
      <c r="BC1691" s="24"/>
      <c r="BD1691" s="26"/>
      <c r="BE1691" s="26"/>
      <c r="BF1691" s="26"/>
      <c r="BG1691" s="24"/>
      <c r="BH1691" s="26">
        <v>9600</v>
      </c>
      <c r="BI1691" s="26">
        <v>0</v>
      </c>
      <c r="BJ1691" s="26">
        <f t="shared" si="166"/>
        <v>9600</v>
      </c>
      <c r="BK1691" s="24"/>
      <c r="BL1691" s="26"/>
      <c r="BM1691" s="26"/>
      <c r="BN1691" s="26"/>
      <c r="BO1691" s="24"/>
      <c r="BP1691" s="26"/>
      <c r="BQ1691" s="26"/>
      <c r="BR1691" s="26"/>
      <c r="BS1691" s="24"/>
      <c r="BT1691" s="24"/>
      <c r="BU1691" s="24"/>
      <c r="BV1691" s="24"/>
      <c r="BW1691" s="24"/>
      <c r="BX1691" s="26"/>
      <c r="BY1691" s="26"/>
      <c r="BZ1691" s="26"/>
      <c r="CA1691" s="24"/>
      <c r="CB1691" s="26"/>
      <c r="CC1691" s="26"/>
      <c r="CD1691" s="26"/>
      <c r="CE1691" s="24"/>
      <c r="CF1691" s="26"/>
      <c r="CG1691" s="26"/>
      <c r="CH1691" s="26"/>
      <c r="CI1691" s="24"/>
      <c r="CJ1691" s="26"/>
      <c r="CK1691" s="26"/>
      <c r="CL1691" s="26"/>
      <c r="CM1691" s="24"/>
      <c r="CN1691" s="26"/>
      <c r="CO1691" s="26"/>
      <c r="CP1691" s="26"/>
      <c r="CQ1691" s="24"/>
      <c r="CR1691" s="26"/>
      <c r="CS1691" s="26"/>
      <c r="CT1691" s="26"/>
      <c r="CU1691" s="24"/>
      <c r="CV1691" s="26"/>
      <c r="CW1691" s="26"/>
      <c r="CX1691" s="26"/>
      <c r="CY1691" s="46"/>
      <c r="CZ1691" s="28"/>
      <c r="DA1691" s="28"/>
      <c r="DB1691" s="35"/>
      <c r="DE1691" s="31">
        <f t="shared" si="164"/>
        <v>9600</v>
      </c>
    </row>
    <row r="1692" spans="1:109" ht="22.5" x14ac:dyDescent="0.25">
      <c r="A1692" s="18">
        <v>2406</v>
      </c>
      <c r="B1692" s="32" t="s">
        <v>1892</v>
      </c>
      <c r="C1692" s="42" t="s">
        <v>385</v>
      </c>
      <c r="D1692" s="21">
        <v>58</v>
      </c>
      <c r="E1692" s="22">
        <v>58</v>
      </c>
      <c r="F1692" s="22" t="s">
        <v>1473</v>
      </c>
      <c r="G1692" s="22" t="s">
        <v>1474</v>
      </c>
      <c r="H1692" s="22"/>
      <c r="I1692" s="22"/>
      <c r="J1692" s="22"/>
      <c r="K1692" s="22"/>
      <c r="L1692" s="23"/>
      <c r="M1692" s="23"/>
      <c r="N1692" s="22"/>
      <c r="O1692" s="22"/>
      <c r="P1692" s="22"/>
      <c r="Q1692" s="22"/>
      <c r="R1692" s="24"/>
      <c r="S1692" s="24"/>
      <c r="T1692" s="24"/>
      <c r="U1692" s="24"/>
      <c r="V1692" s="24"/>
      <c r="W1692" s="24"/>
      <c r="X1692" s="26"/>
      <c r="Y1692" s="26"/>
      <c r="Z1692" s="26"/>
      <c r="AA1692" s="24"/>
      <c r="AB1692" s="24"/>
      <c r="AC1692" s="24"/>
      <c r="AD1692" s="24"/>
      <c r="AE1692" s="24"/>
      <c r="AF1692" s="24"/>
      <c r="AG1692" s="24"/>
      <c r="AH1692" s="24"/>
      <c r="AI1692" s="24"/>
      <c r="AJ1692" s="24"/>
      <c r="AK1692" s="24"/>
      <c r="AL1692" s="24"/>
      <c r="AM1692" s="24"/>
      <c r="AN1692" s="26">
        <v>5501.333333333333</v>
      </c>
      <c r="AO1692" s="26">
        <v>0</v>
      </c>
      <c r="AP1692" s="26">
        <f>+AN1692+AO1692</f>
        <v>5501.333333333333</v>
      </c>
      <c r="AQ1692" s="24"/>
      <c r="AR1692" s="26"/>
      <c r="AS1692" s="26"/>
      <c r="AT1692" s="26"/>
      <c r="AU1692" s="24"/>
      <c r="AV1692" s="24"/>
      <c r="AW1692" s="24"/>
      <c r="AX1692" s="24"/>
      <c r="AY1692" s="24"/>
      <c r="AZ1692" s="26"/>
      <c r="BA1692" s="26"/>
      <c r="BB1692" s="26"/>
      <c r="BC1692" s="24"/>
      <c r="BD1692" s="26"/>
      <c r="BE1692" s="26"/>
      <c r="BF1692" s="26"/>
      <c r="BG1692" s="24"/>
      <c r="BH1692" s="26">
        <v>5700</v>
      </c>
      <c r="BI1692" s="26">
        <v>0</v>
      </c>
      <c r="BJ1692" s="26">
        <f t="shared" si="166"/>
        <v>5700</v>
      </c>
      <c r="BK1692" s="24"/>
      <c r="BL1692" s="26"/>
      <c r="BM1692" s="26"/>
      <c r="BN1692" s="26"/>
      <c r="BO1692" s="24"/>
      <c r="BP1692" s="26"/>
      <c r="BQ1692" s="26"/>
      <c r="BR1692" s="26"/>
      <c r="BS1692" s="24"/>
      <c r="BT1692" s="24"/>
      <c r="BU1692" s="24"/>
      <c r="BV1692" s="24"/>
      <c r="BW1692" s="24"/>
      <c r="BX1692" s="26"/>
      <c r="BY1692" s="26"/>
      <c r="BZ1692" s="26"/>
      <c r="CA1692" s="24"/>
      <c r="CB1692" s="26"/>
      <c r="CC1692" s="26"/>
      <c r="CD1692" s="26"/>
      <c r="CE1692" s="24"/>
      <c r="CF1692" s="26"/>
      <c r="CG1692" s="26"/>
      <c r="CH1692" s="26"/>
      <c r="CI1692" s="24"/>
      <c r="CJ1692" s="26"/>
      <c r="CK1692" s="26"/>
      <c r="CL1692" s="26"/>
      <c r="CM1692" s="24"/>
      <c r="CN1692" s="26"/>
      <c r="CO1692" s="26"/>
      <c r="CP1692" s="26"/>
      <c r="CQ1692" s="24"/>
      <c r="CR1692" s="26"/>
      <c r="CS1692" s="26"/>
      <c r="CT1692" s="26"/>
      <c r="CU1692" s="24"/>
      <c r="CV1692" s="26"/>
      <c r="CW1692" s="26"/>
      <c r="CX1692" s="26"/>
      <c r="CY1692" s="46"/>
      <c r="CZ1692" s="28"/>
      <c r="DA1692" s="28"/>
      <c r="DB1692" s="35"/>
      <c r="DE1692" s="31">
        <f t="shared" si="164"/>
        <v>5600.6666666666661</v>
      </c>
    </row>
    <row r="1693" spans="1:109" ht="33.75" x14ac:dyDescent="0.25">
      <c r="A1693" s="18">
        <v>2408</v>
      </c>
      <c r="B1693" s="38" t="s">
        <v>1893</v>
      </c>
      <c r="C1693" s="33" t="s">
        <v>72</v>
      </c>
      <c r="D1693" s="40">
        <v>12</v>
      </c>
      <c r="E1693" s="22">
        <v>12</v>
      </c>
      <c r="F1693" s="22" t="s">
        <v>1473</v>
      </c>
      <c r="G1693" s="22" t="s">
        <v>1474</v>
      </c>
      <c r="H1693" s="22"/>
      <c r="I1693" s="22"/>
      <c r="J1693" s="22"/>
      <c r="K1693" s="22"/>
      <c r="L1693" s="23"/>
      <c r="M1693" s="23"/>
      <c r="N1693" s="22"/>
      <c r="O1693" s="22"/>
      <c r="P1693" s="22"/>
      <c r="Q1693" s="22"/>
      <c r="R1693" s="24"/>
      <c r="S1693" s="24"/>
      <c r="T1693" s="24"/>
      <c r="U1693" s="24"/>
      <c r="V1693" s="24"/>
      <c r="W1693" s="24"/>
      <c r="X1693" s="26">
        <f>VLOOKUP(A1693,'[12]instrumentacion (486)'!$A$1:$V$494,20,0)</f>
        <v>444100</v>
      </c>
      <c r="Y1693" s="26">
        <f>VLOOKUP(A1693,'[12]instrumentacion (486)'!$A$1:$V$488,21,0)</f>
        <v>84379</v>
      </c>
      <c r="Z1693" s="26">
        <f t="shared" ref="Z1693:Z1699" si="168">+X1693+Y1693</f>
        <v>528479</v>
      </c>
      <c r="AA1693" s="24"/>
      <c r="AB1693" s="24"/>
      <c r="AC1693" s="24"/>
      <c r="AD1693" s="24"/>
      <c r="AE1693" s="24"/>
      <c r="AF1693" s="24"/>
      <c r="AG1693" s="24"/>
      <c r="AH1693" s="24"/>
      <c r="AI1693" s="24"/>
      <c r="AJ1693" s="24"/>
      <c r="AK1693" s="24"/>
      <c r="AL1693" s="24"/>
      <c r="AM1693" s="24"/>
      <c r="AN1693" s="26"/>
      <c r="AO1693" s="26"/>
      <c r="AP1693" s="26"/>
      <c r="AQ1693" s="24"/>
      <c r="AR1693" s="26"/>
      <c r="AS1693" s="26"/>
      <c r="AT1693" s="26"/>
      <c r="AU1693" s="24"/>
      <c r="AV1693" s="24"/>
      <c r="AW1693" s="24"/>
      <c r="AX1693" s="24"/>
      <c r="AY1693" s="24"/>
      <c r="AZ1693" s="26"/>
      <c r="BA1693" s="26"/>
      <c r="BB1693" s="26"/>
      <c r="BC1693" s="24"/>
      <c r="BD1693" s="26"/>
      <c r="BE1693" s="26"/>
      <c r="BF1693" s="26"/>
      <c r="BG1693" s="24"/>
      <c r="BH1693" s="26">
        <v>224000</v>
      </c>
      <c r="BI1693" s="26">
        <v>42560</v>
      </c>
      <c r="BJ1693" s="26">
        <f t="shared" si="166"/>
        <v>266560</v>
      </c>
      <c r="BK1693" s="24"/>
      <c r="BL1693" s="26"/>
      <c r="BM1693" s="26"/>
      <c r="BN1693" s="26"/>
      <c r="BO1693" s="24"/>
      <c r="BP1693" s="26"/>
      <c r="BQ1693" s="26"/>
      <c r="BR1693" s="26"/>
      <c r="BS1693" s="24"/>
      <c r="BT1693" s="24"/>
      <c r="BU1693" s="24"/>
      <c r="BV1693" s="24"/>
      <c r="BW1693" s="24"/>
      <c r="BX1693" s="26"/>
      <c r="BY1693" s="26"/>
      <c r="BZ1693" s="26"/>
      <c r="CA1693" s="24"/>
      <c r="CB1693" s="26"/>
      <c r="CC1693" s="26"/>
      <c r="CD1693" s="26"/>
      <c r="CE1693" s="24"/>
      <c r="CF1693" s="26"/>
      <c r="CG1693" s="26"/>
      <c r="CH1693" s="26"/>
      <c r="CI1693" s="24"/>
      <c r="CJ1693" s="26"/>
      <c r="CK1693" s="26"/>
      <c r="CL1693" s="26"/>
      <c r="CM1693" s="24"/>
      <c r="CN1693" s="26"/>
      <c r="CO1693" s="26"/>
      <c r="CP1693" s="26"/>
      <c r="CQ1693" s="24"/>
      <c r="CR1693" s="26"/>
      <c r="CS1693" s="26"/>
      <c r="CT1693" s="26"/>
      <c r="CU1693" s="24"/>
      <c r="CV1693" s="26">
        <f>VLOOKUP(A1693,'[13]instrumentacion (486)'!$A$1:$V$494,19,0)</f>
        <v>47043</v>
      </c>
      <c r="CW1693" s="26">
        <f>VLOOKUP(A1693,'[13]instrumentacion (486)'!$A$1:$V$494,20,0)</f>
        <v>444100</v>
      </c>
      <c r="CX1693" s="26">
        <f t="shared" si="167"/>
        <v>491143</v>
      </c>
      <c r="CY1693" s="46"/>
      <c r="CZ1693" s="28"/>
      <c r="DA1693" s="28"/>
      <c r="DB1693" s="35"/>
      <c r="DE1693" s="31">
        <f t="shared" si="164"/>
        <v>491143</v>
      </c>
    </row>
    <row r="1694" spans="1:109" ht="33.75" x14ac:dyDescent="0.25">
      <c r="A1694" s="36">
        <v>2410</v>
      </c>
      <c r="B1694" s="38" t="s">
        <v>1894</v>
      </c>
      <c r="C1694" s="33" t="s">
        <v>43</v>
      </c>
      <c r="D1694" s="40">
        <v>12</v>
      </c>
      <c r="E1694" s="22">
        <v>12</v>
      </c>
      <c r="F1694" s="22" t="s">
        <v>1473</v>
      </c>
      <c r="G1694" s="22" t="s">
        <v>1474</v>
      </c>
      <c r="H1694" s="22"/>
      <c r="I1694" s="22"/>
      <c r="J1694" s="22"/>
      <c r="K1694" s="22"/>
      <c r="L1694" s="23"/>
      <c r="M1694" s="23"/>
      <c r="N1694" s="22"/>
      <c r="O1694" s="22"/>
      <c r="P1694" s="22"/>
      <c r="Q1694" s="22"/>
      <c r="R1694" s="24"/>
      <c r="S1694" s="24"/>
      <c r="T1694" s="24"/>
      <c r="U1694" s="24"/>
      <c r="V1694" s="24"/>
      <c r="W1694" s="24"/>
      <c r="X1694" s="26">
        <f>VLOOKUP(A1694,'[12]instrumentacion (486)'!$A$1:$V$494,20,0)</f>
        <v>444100</v>
      </c>
      <c r="Y1694" s="26">
        <f>VLOOKUP(A1694,'[12]instrumentacion (486)'!$A$1:$V$488,21,0)</f>
        <v>84379</v>
      </c>
      <c r="Z1694" s="26">
        <f t="shared" si="168"/>
        <v>528479</v>
      </c>
      <c r="AA1694" s="24"/>
      <c r="AB1694" s="24"/>
      <c r="AC1694" s="24"/>
      <c r="AD1694" s="24"/>
      <c r="AE1694" s="24"/>
      <c r="AF1694" s="24"/>
      <c r="AG1694" s="24"/>
      <c r="AH1694" s="24"/>
      <c r="AI1694" s="24"/>
      <c r="AJ1694" s="24"/>
      <c r="AK1694" s="24"/>
      <c r="AL1694" s="24"/>
      <c r="AM1694" s="24"/>
      <c r="AN1694" s="26"/>
      <c r="AO1694" s="26"/>
      <c r="AP1694" s="26"/>
      <c r="AQ1694" s="24"/>
      <c r="AR1694" s="26"/>
      <c r="AS1694" s="26"/>
      <c r="AT1694" s="26"/>
      <c r="AU1694" s="24"/>
      <c r="AV1694" s="24"/>
      <c r="AW1694" s="24"/>
      <c r="AX1694" s="24"/>
      <c r="AY1694" s="24"/>
      <c r="AZ1694" s="26"/>
      <c r="BA1694" s="26"/>
      <c r="BB1694" s="26"/>
      <c r="BC1694" s="24"/>
      <c r="BD1694" s="26"/>
      <c r="BE1694" s="26"/>
      <c r="BF1694" s="26"/>
      <c r="BG1694" s="24"/>
      <c r="BH1694" s="26">
        <v>224000</v>
      </c>
      <c r="BI1694" s="26">
        <v>42560</v>
      </c>
      <c r="BJ1694" s="26">
        <f t="shared" si="166"/>
        <v>266560</v>
      </c>
      <c r="BK1694" s="24"/>
      <c r="BL1694" s="26"/>
      <c r="BM1694" s="26"/>
      <c r="BN1694" s="26"/>
      <c r="BO1694" s="24"/>
      <c r="BP1694" s="26"/>
      <c r="BQ1694" s="26"/>
      <c r="BR1694" s="26"/>
      <c r="BS1694" s="24"/>
      <c r="BT1694" s="24"/>
      <c r="BU1694" s="24"/>
      <c r="BV1694" s="24"/>
      <c r="BW1694" s="24"/>
      <c r="BX1694" s="26"/>
      <c r="BY1694" s="26"/>
      <c r="BZ1694" s="26"/>
      <c r="CA1694" s="24"/>
      <c r="CB1694" s="26"/>
      <c r="CC1694" s="26"/>
      <c r="CD1694" s="26"/>
      <c r="CE1694" s="24"/>
      <c r="CF1694" s="26"/>
      <c r="CG1694" s="26"/>
      <c r="CH1694" s="26"/>
      <c r="CI1694" s="24"/>
      <c r="CJ1694" s="26"/>
      <c r="CK1694" s="26"/>
      <c r="CL1694" s="26"/>
      <c r="CM1694" s="24"/>
      <c r="CN1694" s="26"/>
      <c r="CO1694" s="26"/>
      <c r="CP1694" s="26"/>
      <c r="CQ1694" s="24"/>
      <c r="CR1694" s="26"/>
      <c r="CS1694" s="26"/>
      <c r="CT1694" s="26"/>
      <c r="CU1694" s="24"/>
      <c r="CV1694" s="26">
        <f>VLOOKUP(A1694,'[13]instrumentacion (486)'!$A$1:$V$494,19,0)</f>
        <v>47043</v>
      </c>
      <c r="CW1694" s="26">
        <f>VLOOKUP(A1694,'[13]instrumentacion (486)'!$A$1:$V$494,20,0)</f>
        <v>444100</v>
      </c>
      <c r="CX1694" s="26">
        <f t="shared" si="167"/>
        <v>491143</v>
      </c>
      <c r="CY1694" s="46"/>
      <c r="CZ1694" s="28"/>
      <c r="DA1694" s="28"/>
      <c r="DB1694" s="35"/>
      <c r="DE1694" s="31">
        <f t="shared" si="164"/>
        <v>491143</v>
      </c>
    </row>
    <row r="1695" spans="1:109" ht="33.75" x14ac:dyDescent="0.25">
      <c r="A1695" s="18">
        <v>2412</v>
      </c>
      <c r="B1695" s="38" t="s">
        <v>1895</v>
      </c>
      <c r="C1695" s="33" t="s">
        <v>43</v>
      </c>
      <c r="D1695" s="40">
        <v>80</v>
      </c>
      <c r="E1695" s="22">
        <v>80</v>
      </c>
      <c r="F1695" s="22" t="s">
        <v>1473</v>
      </c>
      <c r="G1695" s="22" t="s">
        <v>1474</v>
      </c>
      <c r="H1695" s="22"/>
      <c r="I1695" s="22"/>
      <c r="J1695" s="22"/>
      <c r="K1695" s="22"/>
      <c r="L1695" s="23"/>
      <c r="M1695" s="23"/>
      <c r="N1695" s="22" t="s">
        <v>124</v>
      </c>
      <c r="O1695" s="22"/>
      <c r="P1695" s="22"/>
      <c r="Q1695" s="22"/>
      <c r="R1695" s="24"/>
      <c r="S1695" s="24"/>
      <c r="T1695" s="24"/>
      <c r="U1695" s="24"/>
      <c r="V1695" s="24"/>
      <c r="W1695" s="24"/>
      <c r="X1695" s="26">
        <f>VLOOKUP(A1695,'[12]instrumentacion (486)'!$A$1:$V$494,20,0)</f>
        <v>290430</v>
      </c>
      <c r="Y1695" s="26">
        <f>VLOOKUP(A1695,'[12]instrumentacion (486)'!$A$1:$V$488,21,0)</f>
        <v>55181.7</v>
      </c>
      <c r="Z1695" s="26">
        <f t="shared" si="168"/>
        <v>345611.7</v>
      </c>
      <c r="AA1695" s="24"/>
      <c r="AB1695" s="24"/>
      <c r="AC1695" s="24"/>
      <c r="AD1695" s="24"/>
      <c r="AE1695" s="24"/>
      <c r="AF1695" s="24"/>
      <c r="AG1695" s="24"/>
      <c r="AH1695" s="24"/>
      <c r="AI1695" s="24"/>
      <c r="AJ1695" s="24"/>
      <c r="AK1695" s="24"/>
      <c r="AL1695" s="24"/>
      <c r="AM1695" s="24"/>
      <c r="AN1695" s="26"/>
      <c r="AO1695" s="26"/>
      <c r="AP1695" s="26"/>
      <c r="AQ1695" s="24"/>
      <c r="AR1695" s="26"/>
      <c r="AS1695" s="26"/>
      <c r="AT1695" s="26"/>
      <c r="AU1695" s="24"/>
      <c r="AV1695" s="24"/>
      <c r="AW1695" s="24"/>
      <c r="AX1695" s="24"/>
      <c r="AY1695" s="24"/>
      <c r="AZ1695" s="26"/>
      <c r="BA1695" s="26"/>
      <c r="BB1695" s="26"/>
      <c r="BC1695" s="24"/>
      <c r="BD1695" s="26"/>
      <c r="BE1695" s="26"/>
      <c r="BF1695" s="26"/>
      <c r="BG1695" s="24"/>
      <c r="BH1695" s="26">
        <v>202100</v>
      </c>
      <c r="BI1695" s="26">
        <v>38399</v>
      </c>
      <c r="BJ1695" s="26">
        <f t="shared" si="166"/>
        <v>240499</v>
      </c>
      <c r="BK1695" s="24"/>
      <c r="BL1695" s="26"/>
      <c r="BM1695" s="26"/>
      <c r="BN1695" s="26"/>
      <c r="BO1695" s="24"/>
      <c r="BP1695" s="26"/>
      <c r="BQ1695" s="26"/>
      <c r="BR1695" s="26"/>
      <c r="BS1695" s="24"/>
      <c r="BT1695" s="24"/>
      <c r="BU1695" s="24"/>
      <c r="BV1695" s="24"/>
      <c r="BW1695" s="24"/>
      <c r="BX1695" s="26"/>
      <c r="BY1695" s="26"/>
      <c r="BZ1695" s="26"/>
      <c r="CA1695" s="24"/>
      <c r="CB1695" s="26"/>
      <c r="CC1695" s="26"/>
      <c r="CD1695" s="26"/>
      <c r="CE1695" s="24"/>
      <c r="CF1695" s="26"/>
      <c r="CG1695" s="26"/>
      <c r="CH1695" s="26"/>
      <c r="CI1695" s="24"/>
      <c r="CJ1695" s="26"/>
      <c r="CK1695" s="26"/>
      <c r="CL1695" s="26"/>
      <c r="CM1695" s="24"/>
      <c r="CN1695" s="26"/>
      <c r="CO1695" s="26"/>
      <c r="CP1695" s="26"/>
      <c r="CQ1695" s="24"/>
      <c r="CR1695" s="26"/>
      <c r="CS1695" s="26"/>
      <c r="CT1695" s="26"/>
      <c r="CU1695" s="24"/>
      <c r="CV1695" s="26">
        <f>VLOOKUP(A1695,'[13]instrumentacion (486)'!$A$1:$V$494,19,0)</f>
        <v>47043</v>
      </c>
      <c r="CW1695" s="26">
        <f>VLOOKUP(A1695,'[13]instrumentacion (486)'!$A$1:$V$494,20,0)</f>
        <v>290430</v>
      </c>
      <c r="CX1695" s="26">
        <f t="shared" si="167"/>
        <v>337473</v>
      </c>
      <c r="CY1695" s="46"/>
      <c r="CZ1695" s="28"/>
      <c r="DA1695" s="28"/>
      <c r="DB1695" s="35"/>
      <c r="DE1695" s="31">
        <f t="shared" si="164"/>
        <v>337473</v>
      </c>
    </row>
    <row r="1696" spans="1:109" ht="33.75" x14ac:dyDescent="0.25">
      <c r="A1696" s="18">
        <v>2415</v>
      </c>
      <c r="B1696" s="38" t="s">
        <v>1896</v>
      </c>
      <c r="C1696" s="33" t="s">
        <v>43</v>
      </c>
      <c r="D1696" s="40">
        <v>2</v>
      </c>
      <c r="E1696" s="22">
        <v>2</v>
      </c>
      <c r="F1696" s="22" t="s">
        <v>1473</v>
      </c>
      <c r="G1696" s="22" t="s">
        <v>1474</v>
      </c>
      <c r="H1696" s="22"/>
      <c r="I1696" s="22"/>
      <c r="J1696" s="22"/>
      <c r="K1696" s="22"/>
      <c r="L1696" s="23"/>
      <c r="M1696" s="23"/>
      <c r="N1696" s="22"/>
      <c r="O1696" s="22"/>
      <c r="P1696" s="22"/>
      <c r="Q1696" s="22"/>
      <c r="R1696" s="24"/>
      <c r="S1696" s="24"/>
      <c r="T1696" s="24"/>
      <c r="U1696" s="24"/>
      <c r="V1696" s="24"/>
      <c r="W1696" s="24"/>
      <c r="X1696" s="26">
        <f>VLOOKUP(A1696,'[12]instrumentacion (486)'!$A$1:$V$494,20,0)</f>
        <v>332010</v>
      </c>
      <c r="Y1696" s="26">
        <f>VLOOKUP(A1696,'[12]instrumentacion (486)'!$A$1:$V$488,21,0)</f>
        <v>63081.9</v>
      </c>
      <c r="Z1696" s="26">
        <f t="shared" si="168"/>
        <v>395091.9</v>
      </c>
      <c r="AA1696" s="24"/>
      <c r="AB1696" s="24"/>
      <c r="AC1696" s="24"/>
      <c r="AD1696" s="24"/>
      <c r="AE1696" s="24"/>
      <c r="AF1696" s="24"/>
      <c r="AG1696" s="24"/>
      <c r="AH1696" s="24"/>
      <c r="AI1696" s="24"/>
      <c r="AJ1696" s="24"/>
      <c r="AK1696" s="24"/>
      <c r="AL1696" s="24"/>
      <c r="AM1696" s="24"/>
      <c r="AN1696" s="26"/>
      <c r="AO1696" s="26"/>
      <c r="AP1696" s="26"/>
      <c r="AQ1696" s="24"/>
      <c r="AR1696" s="26"/>
      <c r="AS1696" s="26"/>
      <c r="AT1696" s="26"/>
      <c r="AU1696" s="24"/>
      <c r="AV1696" s="24"/>
      <c r="AW1696" s="24"/>
      <c r="AX1696" s="24"/>
      <c r="AY1696" s="24"/>
      <c r="AZ1696" s="26"/>
      <c r="BA1696" s="26"/>
      <c r="BB1696" s="26"/>
      <c r="BC1696" s="24"/>
      <c r="BD1696" s="26"/>
      <c r="BE1696" s="26"/>
      <c r="BF1696" s="26"/>
      <c r="BG1696" s="24"/>
      <c r="BH1696" s="26">
        <v>202100</v>
      </c>
      <c r="BI1696" s="26">
        <v>38399</v>
      </c>
      <c r="BJ1696" s="26">
        <f t="shared" si="166"/>
        <v>240499</v>
      </c>
      <c r="BK1696" s="24"/>
      <c r="BL1696" s="26"/>
      <c r="BM1696" s="26"/>
      <c r="BN1696" s="26"/>
      <c r="BO1696" s="24"/>
      <c r="BP1696" s="26"/>
      <c r="BQ1696" s="26"/>
      <c r="BR1696" s="26"/>
      <c r="BS1696" s="24"/>
      <c r="BT1696" s="24"/>
      <c r="BU1696" s="24"/>
      <c r="BV1696" s="24"/>
      <c r="BW1696" s="24"/>
      <c r="BX1696" s="26"/>
      <c r="BY1696" s="26"/>
      <c r="BZ1696" s="26"/>
      <c r="CA1696" s="24"/>
      <c r="CB1696" s="26"/>
      <c r="CC1696" s="26"/>
      <c r="CD1696" s="26"/>
      <c r="CE1696" s="24"/>
      <c r="CF1696" s="26"/>
      <c r="CG1696" s="26"/>
      <c r="CH1696" s="26"/>
      <c r="CI1696" s="24"/>
      <c r="CJ1696" s="26"/>
      <c r="CK1696" s="26"/>
      <c r="CL1696" s="26"/>
      <c r="CM1696" s="24"/>
      <c r="CN1696" s="26"/>
      <c r="CO1696" s="26"/>
      <c r="CP1696" s="26"/>
      <c r="CQ1696" s="24"/>
      <c r="CR1696" s="26"/>
      <c r="CS1696" s="26"/>
      <c r="CT1696" s="26"/>
      <c r="CU1696" s="24"/>
      <c r="CV1696" s="26">
        <f>VLOOKUP(A1696,'[13]instrumentacion (486)'!$A$1:$V$494,19,0)</f>
        <v>47043</v>
      </c>
      <c r="CW1696" s="26">
        <f>VLOOKUP(A1696,'[13]instrumentacion (486)'!$A$1:$V$494,20,0)</f>
        <v>332010</v>
      </c>
      <c r="CX1696" s="26">
        <f t="shared" si="167"/>
        <v>379053</v>
      </c>
      <c r="CY1696" s="46"/>
      <c r="CZ1696" s="28"/>
      <c r="DA1696" s="28"/>
      <c r="DB1696" s="35"/>
      <c r="DE1696" s="31">
        <f t="shared" si="164"/>
        <v>379053</v>
      </c>
    </row>
    <row r="1697" spans="1:109" ht="22.5" x14ac:dyDescent="0.25">
      <c r="A1697" s="36">
        <v>2416</v>
      </c>
      <c r="B1697" s="38" t="s">
        <v>1897</v>
      </c>
      <c r="C1697" s="33" t="s">
        <v>43</v>
      </c>
      <c r="D1697" s="40">
        <v>12</v>
      </c>
      <c r="E1697" s="22">
        <v>12</v>
      </c>
      <c r="F1697" s="22" t="s">
        <v>1473</v>
      </c>
      <c r="G1697" s="22" t="s">
        <v>1474</v>
      </c>
      <c r="H1697" s="22"/>
      <c r="I1697" s="22"/>
      <c r="J1697" s="22"/>
      <c r="K1697" s="22"/>
      <c r="L1697" s="23"/>
      <c r="M1697" s="23"/>
      <c r="N1697" s="22"/>
      <c r="O1697" s="22"/>
      <c r="P1697" s="22"/>
      <c r="Q1697" s="22"/>
      <c r="R1697" s="24"/>
      <c r="S1697" s="24"/>
      <c r="T1697" s="24"/>
      <c r="U1697" s="24"/>
      <c r="V1697" s="24"/>
      <c r="W1697" s="24"/>
      <c r="X1697" s="26">
        <f>VLOOKUP(A1697,'[12]instrumentacion (486)'!$A$1:$V$494,20,0)</f>
        <v>303600</v>
      </c>
      <c r="Y1697" s="26">
        <f>VLOOKUP(A1697,'[12]instrumentacion (486)'!$A$1:$V$488,21,0)</f>
        <v>57684</v>
      </c>
      <c r="Z1697" s="26">
        <f t="shared" si="168"/>
        <v>361284</v>
      </c>
      <c r="AA1697" s="24"/>
      <c r="AB1697" s="24"/>
      <c r="AC1697" s="24"/>
      <c r="AD1697" s="24"/>
      <c r="AE1697" s="24"/>
      <c r="AF1697" s="24"/>
      <c r="AG1697" s="24"/>
      <c r="AH1697" s="24"/>
      <c r="AI1697" s="24"/>
      <c r="AJ1697" s="24"/>
      <c r="AK1697" s="24"/>
      <c r="AL1697" s="24"/>
      <c r="AM1697" s="24"/>
      <c r="AN1697" s="26"/>
      <c r="AO1697" s="26"/>
      <c r="AP1697" s="26"/>
      <c r="AQ1697" s="24"/>
      <c r="AR1697" s="26"/>
      <c r="AS1697" s="26"/>
      <c r="AT1697" s="26"/>
      <c r="AU1697" s="24"/>
      <c r="AV1697" s="24"/>
      <c r="AW1697" s="24"/>
      <c r="AX1697" s="24"/>
      <c r="AY1697" s="24"/>
      <c r="AZ1697" s="26"/>
      <c r="BA1697" s="26"/>
      <c r="BB1697" s="26"/>
      <c r="BC1697" s="24"/>
      <c r="BD1697" s="26"/>
      <c r="BE1697" s="26"/>
      <c r="BF1697" s="26"/>
      <c r="BG1697" s="24"/>
      <c r="BH1697" s="26">
        <v>224000</v>
      </c>
      <c r="BI1697" s="26">
        <v>42560</v>
      </c>
      <c r="BJ1697" s="26">
        <f t="shared" si="166"/>
        <v>266560</v>
      </c>
      <c r="BK1697" s="24"/>
      <c r="BL1697" s="26"/>
      <c r="BM1697" s="26"/>
      <c r="BN1697" s="26"/>
      <c r="BO1697" s="24"/>
      <c r="BP1697" s="26"/>
      <c r="BQ1697" s="26"/>
      <c r="BR1697" s="26"/>
      <c r="BS1697" s="24"/>
      <c r="BT1697" s="24"/>
      <c r="BU1697" s="24"/>
      <c r="BV1697" s="24"/>
      <c r="BW1697" s="24"/>
      <c r="BX1697" s="26"/>
      <c r="BY1697" s="26"/>
      <c r="BZ1697" s="26"/>
      <c r="CA1697" s="24"/>
      <c r="CB1697" s="26"/>
      <c r="CC1697" s="26"/>
      <c r="CD1697" s="26"/>
      <c r="CE1697" s="24"/>
      <c r="CF1697" s="26"/>
      <c r="CG1697" s="26"/>
      <c r="CH1697" s="26"/>
      <c r="CI1697" s="24"/>
      <c r="CJ1697" s="26"/>
      <c r="CK1697" s="26"/>
      <c r="CL1697" s="26"/>
      <c r="CM1697" s="24"/>
      <c r="CN1697" s="26"/>
      <c r="CO1697" s="26"/>
      <c r="CP1697" s="26"/>
      <c r="CQ1697" s="24"/>
      <c r="CR1697" s="26"/>
      <c r="CS1697" s="26"/>
      <c r="CT1697" s="26"/>
      <c r="CU1697" s="24"/>
      <c r="CV1697" s="26">
        <f>VLOOKUP(A1697,'[13]instrumentacion (486)'!$A$1:$V$494,19,0)</f>
        <v>47043</v>
      </c>
      <c r="CW1697" s="26">
        <f>VLOOKUP(A1697,'[13]instrumentacion (486)'!$A$1:$V$494,20,0)</f>
        <v>303600</v>
      </c>
      <c r="CX1697" s="26">
        <f t="shared" si="167"/>
        <v>350643</v>
      </c>
      <c r="CY1697" s="46"/>
      <c r="CZ1697" s="28"/>
      <c r="DA1697" s="28"/>
      <c r="DB1697" s="35"/>
      <c r="DE1697" s="31">
        <f t="shared" si="164"/>
        <v>350643</v>
      </c>
    </row>
    <row r="1698" spans="1:109" ht="33.75" x14ac:dyDescent="0.25">
      <c r="A1698" s="18">
        <v>2417</v>
      </c>
      <c r="B1698" s="38" t="s">
        <v>1898</v>
      </c>
      <c r="C1698" s="33" t="s">
        <v>43</v>
      </c>
      <c r="D1698" s="40">
        <v>12</v>
      </c>
      <c r="E1698" s="22">
        <v>12</v>
      </c>
      <c r="F1698" s="22" t="s">
        <v>1473</v>
      </c>
      <c r="G1698" s="22" t="s">
        <v>1474</v>
      </c>
      <c r="H1698" s="22"/>
      <c r="I1698" s="22"/>
      <c r="J1698" s="22"/>
      <c r="K1698" s="22"/>
      <c r="L1698" s="23"/>
      <c r="M1698" s="23"/>
      <c r="N1698" s="22"/>
      <c r="O1698" s="22"/>
      <c r="P1698" s="22"/>
      <c r="Q1698" s="22"/>
      <c r="R1698" s="24"/>
      <c r="S1698" s="24"/>
      <c r="T1698" s="24"/>
      <c r="U1698" s="24"/>
      <c r="V1698" s="24"/>
      <c r="W1698" s="24"/>
      <c r="X1698" s="26">
        <f>VLOOKUP(A1698,'[12]instrumentacion (486)'!$A$1:$V$494,20,0)</f>
        <v>290430</v>
      </c>
      <c r="Y1698" s="26">
        <f>VLOOKUP(A1698,'[12]instrumentacion (486)'!$A$1:$V$488,21,0)</f>
        <v>55181.7</v>
      </c>
      <c r="Z1698" s="26">
        <f t="shared" si="168"/>
        <v>345611.7</v>
      </c>
      <c r="AA1698" s="24"/>
      <c r="AB1698" s="24"/>
      <c r="AC1698" s="24"/>
      <c r="AD1698" s="24"/>
      <c r="AE1698" s="24"/>
      <c r="AF1698" s="24"/>
      <c r="AG1698" s="24"/>
      <c r="AH1698" s="24"/>
      <c r="AI1698" s="24"/>
      <c r="AJ1698" s="24"/>
      <c r="AK1698" s="24"/>
      <c r="AL1698" s="24"/>
      <c r="AM1698" s="24"/>
      <c r="AN1698" s="26"/>
      <c r="AO1698" s="26"/>
      <c r="AP1698" s="26"/>
      <c r="AQ1698" s="24"/>
      <c r="AR1698" s="26"/>
      <c r="AS1698" s="26"/>
      <c r="AT1698" s="26"/>
      <c r="AU1698" s="24"/>
      <c r="AV1698" s="24"/>
      <c r="AW1698" s="24"/>
      <c r="AX1698" s="24"/>
      <c r="AY1698" s="24"/>
      <c r="AZ1698" s="26"/>
      <c r="BA1698" s="26"/>
      <c r="BB1698" s="26"/>
      <c r="BC1698" s="24"/>
      <c r="BD1698" s="26"/>
      <c r="BE1698" s="26"/>
      <c r="BF1698" s="26"/>
      <c r="BG1698" s="24"/>
      <c r="BH1698" s="26">
        <v>303000</v>
      </c>
      <c r="BI1698" s="26">
        <v>57570</v>
      </c>
      <c r="BJ1698" s="26">
        <f t="shared" si="166"/>
        <v>360570</v>
      </c>
      <c r="BK1698" s="24"/>
      <c r="BL1698" s="26"/>
      <c r="BM1698" s="26"/>
      <c r="BN1698" s="26"/>
      <c r="BO1698" s="24"/>
      <c r="BP1698" s="26"/>
      <c r="BQ1698" s="26"/>
      <c r="BR1698" s="26"/>
      <c r="BS1698" s="24"/>
      <c r="BT1698" s="24"/>
      <c r="BU1698" s="24"/>
      <c r="BV1698" s="24"/>
      <c r="BW1698" s="24"/>
      <c r="BX1698" s="26"/>
      <c r="BY1698" s="26"/>
      <c r="BZ1698" s="26"/>
      <c r="CA1698" s="24"/>
      <c r="CB1698" s="26"/>
      <c r="CC1698" s="26"/>
      <c r="CD1698" s="26"/>
      <c r="CE1698" s="24"/>
      <c r="CF1698" s="26"/>
      <c r="CG1698" s="26"/>
      <c r="CH1698" s="26"/>
      <c r="CI1698" s="24"/>
      <c r="CJ1698" s="26"/>
      <c r="CK1698" s="26"/>
      <c r="CL1698" s="26"/>
      <c r="CM1698" s="24"/>
      <c r="CN1698" s="26"/>
      <c r="CO1698" s="26"/>
      <c r="CP1698" s="26"/>
      <c r="CQ1698" s="24"/>
      <c r="CR1698" s="26"/>
      <c r="CS1698" s="26"/>
      <c r="CT1698" s="26"/>
      <c r="CU1698" s="24"/>
      <c r="CV1698" s="26">
        <f>VLOOKUP(A1698,'[13]instrumentacion (486)'!$A$1:$V$494,19,0)</f>
        <v>47043</v>
      </c>
      <c r="CW1698" s="26">
        <f>VLOOKUP(A1698,'[13]instrumentacion (486)'!$A$1:$V$494,20,0)</f>
        <v>290430</v>
      </c>
      <c r="CX1698" s="26">
        <f t="shared" si="167"/>
        <v>337473</v>
      </c>
      <c r="CY1698" s="46"/>
      <c r="CZ1698" s="28"/>
      <c r="DA1698" s="28"/>
      <c r="DB1698" s="35"/>
      <c r="DE1698" s="31">
        <f t="shared" si="164"/>
        <v>345611.7</v>
      </c>
    </row>
    <row r="1699" spans="1:109" ht="22.5" x14ac:dyDescent="0.25">
      <c r="A1699" s="18">
        <v>2418</v>
      </c>
      <c r="B1699" s="38" t="s">
        <v>1899</v>
      </c>
      <c r="C1699" s="33" t="s">
        <v>43</v>
      </c>
      <c r="D1699" s="40">
        <v>2</v>
      </c>
      <c r="E1699" s="22">
        <v>20</v>
      </c>
      <c r="F1699" s="22" t="s">
        <v>1473</v>
      </c>
      <c r="G1699" s="22" t="s">
        <v>1474</v>
      </c>
      <c r="H1699" s="22"/>
      <c r="I1699" s="22"/>
      <c r="J1699" s="22"/>
      <c r="K1699" s="22"/>
      <c r="L1699" s="23"/>
      <c r="M1699" s="23"/>
      <c r="N1699" s="22"/>
      <c r="O1699" s="22"/>
      <c r="P1699" s="22"/>
      <c r="Q1699" s="22"/>
      <c r="R1699" s="24"/>
      <c r="S1699" s="24"/>
      <c r="T1699" s="24"/>
      <c r="U1699" s="24"/>
      <c r="V1699" s="24"/>
      <c r="W1699" s="24"/>
      <c r="X1699" s="26">
        <f>VLOOKUP(A1699,'[12]instrumentacion (486)'!$A$1:$V$494,20,0)</f>
        <v>290430</v>
      </c>
      <c r="Y1699" s="26">
        <f>VLOOKUP(A1699,'[12]instrumentacion (486)'!$A$1:$V$488,21,0)</f>
        <v>55181.7</v>
      </c>
      <c r="Z1699" s="26">
        <f t="shared" si="168"/>
        <v>345611.7</v>
      </c>
      <c r="AA1699" s="24"/>
      <c r="AB1699" s="24"/>
      <c r="AC1699" s="24"/>
      <c r="AD1699" s="24"/>
      <c r="AE1699" s="24"/>
      <c r="AF1699" s="24"/>
      <c r="AG1699" s="24"/>
      <c r="AH1699" s="24"/>
      <c r="AI1699" s="24"/>
      <c r="AJ1699" s="24"/>
      <c r="AK1699" s="24"/>
      <c r="AL1699" s="24"/>
      <c r="AM1699" s="24"/>
      <c r="AN1699" s="26"/>
      <c r="AO1699" s="26"/>
      <c r="AP1699" s="26"/>
      <c r="AQ1699" s="24"/>
      <c r="AR1699" s="26"/>
      <c r="AS1699" s="26"/>
      <c r="AT1699" s="26"/>
      <c r="AU1699" s="24"/>
      <c r="AV1699" s="24"/>
      <c r="AW1699" s="24"/>
      <c r="AX1699" s="24"/>
      <c r="AY1699" s="24"/>
      <c r="AZ1699" s="26"/>
      <c r="BA1699" s="26"/>
      <c r="BB1699" s="26"/>
      <c r="BC1699" s="24"/>
      <c r="BD1699" s="26"/>
      <c r="BE1699" s="26"/>
      <c r="BF1699" s="26"/>
      <c r="BG1699" s="24"/>
      <c r="BH1699" s="26">
        <v>224000</v>
      </c>
      <c r="BI1699" s="26">
        <v>42560</v>
      </c>
      <c r="BJ1699" s="26">
        <f t="shared" si="166"/>
        <v>266560</v>
      </c>
      <c r="BK1699" s="24"/>
      <c r="BL1699" s="26"/>
      <c r="BM1699" s="26"/>
      <c r="BN1699" s="26"/>
      <c r="BO1699" s="24"/>
      <c r="BP1699" s="26"/>
      <c r="BQ1699" s="26"/>
      <c r="BR1699" s="26"/>
      <c r="BS1699" s="24"/>
      <c r="BT1699" s="24"/>
      <c r="BU1699" s="24"/>
      <c r="BV1699" s="24"/>
      <c r="BW1699" s="24"/>
      <c r="BX1699" s="26"/>
      <c r="BY1699" s="26"/>
      <c r="BZ1699" s="26"/>
      <c r="CA1699" s="24"/>
      <c r="CB1699" s="26"/>
      <c r="CC1699" s="26"/>
      <c r="CD1699" s="26"/>
      <c r="CE1699" s="24"/>
      <c r="CF1699" s="26"/>
      <c r="CG1699" s="26"/>
      <c r="CH1699" s="26"/>
      <c r="CI1699" s="24"/>
      <c r="CJ1699" s="26"/>
      <c r="CK1699" s="26"/>
      <c r="CL1699" s="26"/>
      <c r="CM1699" s="24"/>
      <c r="CN1699" s="26"/>
      <c r="CO1699" s="26"/>
      <c r="CP1699" s="26"/>
      <c r="CQ1699" s="24"/>
      <c r="CR1699" s="26"/>
      <c r="CS1699" s="26"/>
      <c r="CT1699" s="26"/>
      <c r="CU1699" s="24"/>
      <c r="CV1699" s="26">
        <f>VLOOKUP(A1699,'[13]instrumentacion (486)'!$A$1:$V$494,19,0)</f>
        <v>47043</v>
      </c>
      <c r="CW1699" s="26">
        <f>VLOOKUP(A1699,'[13]instrumentacion (486)'!$A$1:$V$494,20,0)</f>
        <v>290430</v>
      </c>
      <c r="CX1699" s="26">
        <f t="shared" si="167"/>
        <v>337473</v>
      </c>
      <c r="CY1699" s="46"/>
      <c r="CZ1699" s="28"/>
      <c r="DA1699" s="28"/>
      <c r="DB1699" s="35"/>
      <c r="DE1699" s="31">
        <f t="shared" si="164"/>
        <v>337473</v>
      </c>
    </row>
    <row r="1700" spans="1:109" ht="33.75" x14ac:dyDescent="0.25">
      <c r="A1700" s="18">
        <v>2421</v>
      </c>
      <c r="B1700" s="38" t="s">
        <v>1900</v>
      </c>
      <c r="C1700" s="33" t="s">
        <v>43</v>
      </c>
      <c r="D1700" s="40">
        <v>10</v>
      </c>
      <c r="E1700" s="22">
        <v>10</v>
      </c>
      <c r="F1700" s="22" t="s">
        <v>1473</v>
      </c>
      <c r="G1700" s="22" t="s">
        <v>1474</v>
      </c>
      <c r="H1700" s="22"/>
      <c r="I1700" s="22"/>
      <c r="J1700" s="22"/>
      <c r="K1700" s="22"/>
      <c r="L1700" s="23"/>
      <c r="M1700" s="23"/>
      <c r="N1700" s="22"/>
      <c r="O1700" s="22"/>
      <c r="P1700" s="22"/>
      <c r="Q1700" s="22"/>
      <c r="R1700" s="24"/>
      <c r="S1700" s="24"/>
      <c r="T1700" s="24"/>
      <c r="U1700" s="24"/>
      <c r="V1700" s="24"/>
      <c r="W1700" s="24"/>
      <c r="X1700" s="26"/>
      <c r="Y1700" s="26"/>
      <c r="Z1700" s="26"/>
      <c r="AA1700" s="24"/>
      <c r="AB1700" s="24"/>
      <c r="AC1700" s="24"/>
      <c r="AD1700" s="24"/>
      <c r="AE1700" s="24"/>
      <c r="AF1700" s="24"/>
      <c r="AG1700" s="24"/>
      <c r="AH1700" s="24"/>
      <c r="AI1700" s="24"/>
      <c r="AJ1700" s="24"/>
      <c r="AK1700" s="24"/>
      <c r="AL1700" s="24"/>
      <c r="AM1700" s="24"/>
      <c r="AN1700" s="26"/>
      <c r="AO1700" s="26"/>
      <c r="AP1700" s="26"/>
      <c r="AQ1700" s="24"/>
      <c r="AR1700" s="26"/>
      <c r="AS1700" s="26"/>
      <c r="AT1700" s="26"/>
      <c r="AU1700" s="24"/>
      <c r="AV1700" s="24"/>
      <c r="AW1700" s="24"/>
      <c r="AX1700" s="24"/>
      <c r="AY1700" s="24"/>
      <c r="AZ1700" s="26"/>
      <c r="BA1700" s="26"/>
      <c r="BB1700" s="26"/>
      <c r="BC1700" s="24"/>
      <c r="BD1700" s="26"/>
      <c r="BE1700" s="26"/>
      <c r="BF1700" s="26"/>
      <c r="BG1700" s="24"/>
      <c r="BH1700" s="26">
        <v>224000</v>
      </c>
      <c r="BI1700" s="26">
        <v>42560</v>
      </c>
      <c r="BJ1700" s="26">
        <f t="shared" si="166"/>
        <v>266560</v>
      </c>
      <c r="BK1700" s="24"/>
      <c r="BL1700" s="26"/>
      <c r="BM1700" s="26"/>
      <c r="BN1700" s="26"/>
      <c r="BO1700" s="24"/>
      <c r="BP1700" s="26"/>
      <c r="BQ1700" s="26"/>
      <c r="BR1700" s="26"/>
      <c r="BS1700" s="24"/>
      <c r="BT1700" s="24"/>
      <c r="BU1700" s="24"/>
      <c r="BV1700" s="24"/>
      <c r="BW1700" s="24"/>
      <c r="BX1700" s="26"/>
      <c r="BY1700" s="26"/>
      <c r="BZ1700" s="26"/>
      <c r="CA1700" s="24"/>
      <c r="CB1700" s="26"/>
      <c r="CC1700" s="26"/>
      <c r="CD1700" s="26"/>
      <c r="CE1700" s="24"/>
      <c r="CF1700" s="26"/>
      <c r="CG1700" s="26"/>
      <c r="CH1700" s="26"/>
      <c r="CI1700" s="24"/>
      <c r="CJ1700" s="26"/>
      <c r="CK1700" s="26"/>
      <c r="CL1700" s="26"/>
      <c r="CM1700" s="24"/>
      <c r="CN1700" s="26"/>
      <c r="CO1700" s="26"/>
      <c r="CP1700" s="26"/>
      <c r="CQ1700" s="24"/>
      <c r="CR1700" s="26"/>
      <c r="CS1700" s="26"/>
      <c r="CT1700" s="26"/>
      <c r="CU1700" s="24"/>
      <c r="CV1700" s="26"/>
      <c r="CW1700" s="26"/>
      <c r="CX1700" s="26"/>
      <c r="CY1700" s="46"/>
      <c r="CZ1700" s="28"/>
      <c r="DA1700" s="28"/>
      <c r="DB1700" s="35"/>
      <c r="DE1700" s="31">
        <f t="shared" si="164"/>
        <v>266560</v>
      </c>
    </row>
    <row r="1701" spans="1:109" ht="33.75" x14ac:dyDescent="0.25">
      <c r="A1701" s="18">
        <v>2423</v>
      </c>
      <c r="B1701" s="32" t="s">
        <v>1901</v>
      </c>
      <c r="C1701" s="33" t="s">
        <v>43</v>
      </c>
      <c r="D1701" s="40">
        <v>12</v>
      </c>
      <c r="E1701" s="22">
        <v>12</v>
      </c>
      <c r="F1701" s="22" t="s">
        <v>1473</v>
      </c>
      <c r="G1701" s="22" t="s">
        <v>1474</v>
      </c>
      <c r="H1701" s="22"/>
      <c r="I1701" s="22"/>
      <c r="J1701" s="22"/>
      <c r="K1701" s="22"/>
      <c r="L1701" s="23"/>
      <c r="M1701" s="23"/>
      <c r="N1701" s="22"/>
      <c r="O1701" s="22"/>
      <c r="P1701" s="22"/>
      <c r="Q1701" s="22"/>
      <c r="R1701" s="24"/>
      <c r="S1701" s="24"/>
      <c r="T1701" s="24"/>
      <c r="U1701" s="24"/>
      <c r="V1701" s="24"/>
      <c r="W1701" s="24"/>
      <c r="X1701" s="26">
        <f>VLOOKUP(A1701,'[12]instrumentacion (486)'!$A$1:$V$494,20,0)</f>
        <v>303600</v>
      </c>
      <c r="Y1701" s="26">
        <f>VLOOKUP(A1701,'[12]instrumentacion (486)'!$A$1:$V$488,21,0)</f>
        <v>57684</v>
      </c>
      <c r="Z1701" s="26">
        <f>+X1701+Y1701</f>
        <v>361284</v>
      </c>
      <c r="AA1701" s="24"/>
      <c r="AB1701" s="24"/>
      <c r="AC1701" s="24"/>
      <c r="AD1701" s="24"/>
      <c r="AE1701" s="24"/>
      <c r="AF1701" s="24"/>
      <c r="AG1701" s="24"/>
      <c r="AH1701" s="24"/>
      <c r="AI1701" s="24"/>
      <c r="AJ1701" s="24"/>
      <c r="AK1701" s="24"/>
      <c r="AL1701" s="24"/>
      <c r="AM1701" s="24"/>
      <c r="AN1701" s="26"/>
      <c r="AO1701" s="26"/>
      <c r="AP1701" s="26"/>
      <c r="AQ1701" s="24"/>
      <c r="AR1701" s="26"/>
      <c r="AS1701" s="26"/>
      <c r="AT1701" s="26"/>
      <c r="AU1701" s="24"/>
      <c r="AV1701" s="24"/>
      <c r="AW1701" s="24"/>
      <c r="AX1701" s="24"/>
      <c r="AY1701" s="24"/>
      <c r="AZ1701" s="26"/>
      <c r="BA1701" s="26"/>
      <c r="BB1701" s="26"/>
      <c r="BC1701" s="24"/>
      <c r="BD1701" s="26"/>
      <c r="BE1701" s="26"/>
      <c r="BF1701" s="26"/>
      <c r="BG1701" s="24"/>
      <c r="BH1701" s="26"/>
      <c r="BI1701" s="26"/>
      <c r="BJ1701" s="26"/>
      <c r="BK1701" s="24"/>
      <c r="BL1701" s="26"/>
      <c r="BM1701" s="26"/>
      <c r="BN1701" s="26"/>
      <c r="BO1701" s="24"/>
      <c r="BP1701" s="26"/>
      <c r="BQ1701" s="26"/>
      <c r="BR1701" s="26"/>
      <c r="BS1701" s="24"/>
      <c r="BT1701" s="24"/>
      <c r="BU1701" s="24"/>
      <c r="BV1701" s="24"/>
      <c r="BW1701" s="24"/>
      <c r="BX1701" s="26"/>
      <c r="BY1701" s="26"/>
      <c r="BZ1701" s="26"/>
      <c r="CA1701" s="24"/>
      <c r="CB1701" s="26"/>
      <c r="CC1701" s="26"/>
      <c r="CD1701" s="26"/>
      <c r="CE1701" s="24"/>
      <c r="CF1701" s="26"/>
      <c r="CG1701" s="26"/>
      <c r="CH1701" s="26"/>
      <c r="CI1701" s="24"/>
      <c r="CJ1701" s="26"/>
      <c r="CK1701" s="26"/>
      <c r="CL1701" s="26"/>
      <c r="CM1701" s="24"/>
      <c r="CN1701" s="26"/>
      <c r="CO1701" s="26"/>
      <c r="CP1701" s="26"/>
      <c r="CQ1701" s="24"/>
      <c r="CR1701" s="26"/>
      <c r="CS1701" s="26"/>
      <c r="CT1701" s="26"/>
      <c r="CU1701" s="24"/>
      <c r="CV1701" s="26">
        <f>VLOOKUP(A1701,'[13]instrumentacion (486)'!$A$1:$V$494,19,0)</f>
        <v>47043</v>
      </c>
      <c r="CW1701" s="26">
        <f>VLOOKUP(A1701,'[13]instrumentacion (486)'!$A$1:$V$494,20,0)</f>
        <v>303600</v>
      </c>
      <c r="CX1701" s="26">
        <f t="shared" si="167"/>
        <v>350643</v>
      </c>
      <c r="CY1701" s="46"/>
      <c r="CZ1701" s="28"/>
      <c r="DA1701" s="28"/>
      <c r="DB1701" s="35"/>
      <c r="DE1701" s="31">
        <f t="shared" si="164"/>
        <v>355963.5</v>
      </c>
    </row>
    <row r="1702" spans="1:109" ht="45" x14ac:dyDescent="0.25">
      <c r="A1702" s="18">
        <v>2424</v>
      </c>
      <c r="B1702" s="38" t="s">
        <v>1902</v>
      </c>
      <c r="C1702" s="33" t="s">
        <v>43</v>
      </c>
      <c r="D1702" s="40">
        <v>1</v>
      </c>
      <c r="E1702" s="22">
        <v>1</v>
      </c>
      <c r="F1702" s="22" t="s">
        <v>1473</v>
      </c>
      <c r="G1702" s="22" t="s">
        <v>1474</v>
      </c>
      <c r="H1702" s="22"/>
      <c r="I1702" s="22"/>
      <c r="J1702" s="22"/>
      <c r="K1702" s="22"/>
      <c r="L1702" s="23"/>
      <c r="M1702" s="23"/>
      <c r="N1702" s="22"/>
      <c r="O1702" s="22"/>
      <c r="P1702" s="22"/>
      <c r="Q1702" s="22"/>
      <c r="R1702" s="24"/>
      <c r="S1702" s="24"/>
      <c r="T1702" s="24"/>
      <c r="U1702" s="24"/>
      <c r="V1702" s="24"/>
      <c r="W1702" s="24"/>
      <c r="X1702" s="26">
        <f>VLOOKUP(A1702,'[12]instrumentacion (486)'!$A$1:$V$494,20,0)</f>
        <v>2100000</v>
      </c>
      <c r="Y1702" s="26">
        <f>VLOOKUP(A1702,'[12]instrumentacion (486)'!$A$1:$V$488,21,0)</f>
        <v>399000</v>
      </c>
      <c r="Z1702" s="26">
        <f>+X1702+Y1702</f>
        <v>2499000</v>
      </c>
      <c r="AA1702" s="24"/>
      <c r="AB1702" s="24"/>
      <c r="AC1702" s="24"/>
      <c r="AD1702" s="24"/>
      <c r="AE1702" s="24"/>
      <c r="AF1702" s="24"/>
      <c r="AG1702" s="24"/>
      <c r="AH1702" s="24"/>
      <c r="AI1702" s="24"/>
      <c r="AJ1702" s="24"/>
      <c r="AK1702" s="24"/>
      <c r="AL1702" s="24"/>
      <c r="AM1702" s="24"/>
      <c r="AN1702" s="26"/>
      <c r="AO1702" s="26"/>
      <c r="AP1702" s="26"/>
      <c r="AQ1702" s="24"/>
      <c r="AR1702" s="26"/>
      <c r="AS1702" s="26"/>
      <c r="AT1702" s="26"/>
      <c r="AU1702" s="24"/>
      <c r="AV1702" s="24"/>
      <c r="AW1702" s="24"/>
      <c r="AX1702" s="24"/>
      <c r="AY1702" s="24"/>
      <c r="AZ1702" s="26"/>
      <c r="BA1702" s="26"/>
      <c r="BB1702" s="26"/>
      <c r="BC1702" s="24"/>
      <c r="BD1702" s="26"/>
      <c r="BE1702" s="26"/>
      <c r="BF1702" s="26"/>
      <c r="BG1702" s="24"/>
      <c r="BH1702" s="26"/>
      <c r="BI1702" s="26"/>
      <c r="BJ1702" s="26"/>
      <c r="BK1702" s="24"/>
      <c r="BL1702" s="26"/>
      <c r="BM1702" s="26"/>
      <c r="BN1702" s="26"/>
      <c r="BO1702" s="24"/>
      <c r="BP1702" s="26"/>
      <c r="BQ1702" s="26"/>
      <c r="BR1702" s="26"/>
      <c r="BS1702" s="24"/>
      <c r="BT1702" s="24"/>
      <c r="BU1702" s="24"/>
      <c r="BV1702" s="24"/>
      <c r="BW1702" s="24"/>
      <c r="BX1702" s="26"/>
      <c r="BY1702" s="26"/>
      <c r="BZ1702" s="26"/>
      <c r="CA1702" s="24"/>
      <c r="CB1702" s="26"/>
      <c r="CC1702" s="26"/>
      <c r="CD1702" s="26"/>
      <c r="CE1702" s="24"/>
      <c r="CF1702" s="26"/>
      <c r="CG1702" s="26"/>
      <c r="CH1702" s="26"/>
      <c r="CI1702" s="24"/>
      <c r="CJ1702" s="26"/>
      <c r="CK1702" s="26"/>
      <c r="CL1702" s="26"/>
      <c r="CM1702" s="24"/>
      <c r="CN1702" s="26"/>
      <c r="CO1702" s="26"/>
      <c r="CP1702" s="26"/>
      <c r="CQ1702" s="24"/>
      <c r="CR1702" s="26"/>
      <c r="CS1702" s="26"/>
      <c r="CT1702" s="26"/>
      <c r="CU1702" s="24"/>
      <c r="CV1702" s="26">
        <f>VLOOKUP(A1702,'[13]instrumentacion (486)'!$A$1:$V$494,19,0)</f>
        <v>47043</v>
      </c>
      <c r="CW1702" s="26">
        <f>VLOOKUP(A1702,'[13]instrumentacion (486)'!$A$1:$V$494,20,0)</f>
        <v>2100000</v>
      </c>
      <c r="CX1702" s="26">
        <f t="shared" si="167"/>
        <v>2147043</v>
      </c>
      <c r="CY1702" s="46"/>
      <c r="CZ1702" s="28"/>
      <c r="DA1702" s="28"/>
      <c r="DB1702" s="35"/>
      <c r="DE1702" s="31">
        <f t="shared" si="164"/>
        <v>2323021.5</v>
      </c>
    </row>
    <row r="1703" spans="1:109" x14ac:dyDescent="0.25">
      <c r="A1703" s="36">
        <v>2425</v>
      </c>
      <c r="B1703" s="38" t="s">
        <v>1903</v>
      </c>
      <c r="C1703" s="33" t="s">
        <v>43</v>
      </c>
      <c r="D1703" s="40">
        <v>2</v>
      </c>
      <c r="E1703" s="22">
        <v>18</v>
      </c>
      <c r="F1703" s="22" t="s">
        <v>1473</v>
      </c>
      <c r="G1703" s="22" t="s">
        <v>1474</v>
      </c>
      <c r="H1703" s="22"/>
      <c r="I1703" s="22"/>
      <c r="J1703" s="22"/>
      <c r="K1703" s="22"/>
      <c r="L1703" s="23"/>
      <c r="M1703" s="23"/>
      <c r="N1703" s="22"/>
      <c r="O1703" s="22"/>
      <c r="P1703" s="22"/>
      <c r="Q1703" s="22"/>
      <c r="R1703" s="24"/>
      <c r="S1703" s="24"/>
      <c r="T1703" s="24"/>
      <c r="U1703" s="24"/>
      <c r="V1703" s="24"/>
      <c r="W1703" s="24"/>
      <c r="X1703" s="26"/>
      <c r="Y1703" s="26"/>
      <c r="Z1703" s="26"/>
      <c r="AA1703" s="24"/>
      <c r="AB1703" s="24"/>
      <c r="AC1703" s="24"/>
      <c r="AD1703" s="24"/>
      <c r="AE1703" s="24"/>
      <c r="AF1703" s="24"/>
      <c r="AG1703" s="24"/>
      <c r="AH1703" s="24"/>
      <c r="AI1703" s="24"/>
      <c r="AJ1703" s="24"/>
      <c r="AK1703" s="24"/>
      <c r="AL1703" s="24"/>
      <c r="AM1703" s="24"/>
      <c r="AN1703" s="26"/>
      <c r="AO1703" s="26"/>
      <c r="AP1703" s="26"/>
      <c r="AQ1703" s="24"/>
      <c r="AR1703" s="26"/>
      <c r="AS1703" s="26"/>
      <c r="AT1703" s="26"/>
      <c r="AU1703" s="24"/>
      <c r="AV1703" s="24"/>
      <c r="AW1703" s="24"/>
      <c r="AX1703" s="24"/>
      <c r="AY1703" s="24"/>
      <c r="AZ1703" s="26"/>
      <c r="BA1703" s="26"/>
      <c r="BB1703" s="26"/>
      <c r="BC1703" s="24"/>
      <c r="BD1703" s="26"/>
      <c r="BE1703" s="26"/>
      <c r="BF1703" s="26"/>
      <c r="BG1703" s="24"/>
      <c r="BH1703" s="26">
        <v>202100</v>
      </c>
      <c r="BI1703" s="26">
        <v>38399</v>
      </c>
      <c r="BJ1703" s="26">
        <f t="shared" si="166"/>
        <v>240499</v>
      </c>
      <c r="BK1703" s="24"/>
      <c r="BL1703" s="26"/>
      <c r="BM1703" s="26"/>
      <c r="BN1703" s="26"/>
      <c r="BO1703" s="24"/>
      <c r="BP1703" s="26"/>
      <c r="BQ1703" s="26"/>
      <c r="BR1703" s="26"/>
      <c r="BS1703" s="24"/>
      <c r="BT1703" s="24"/>
      <c r="BU1703" s="24"/>
      <c r="BV1703" s="24"/>
      <c r="BW1703" s="24"/>
      <c r="BX1703" s="26"/>
      <c r="BY1703" s="26"/>
      <c r="BZ1703" s="26"/>
      <c r="CA1703" s="24"/>
      <c r="CB1703" s="26"/>
      <c r="CC1703" s="26"/>
      <c r="CD1703" s="26"/>
      <c r="CE1703" s="24"/>
      <c r="CF1703" s="26"/>
      <c r="CG1703" s="26"/>
      <c r="CH1703" s="26"/>
      <c r="CI1703" s="24"/>
      <c r="CJ1703" s="26"/>
      <c r="CK1703" s="26"/>
      <c r="CL1703" s="26"/>
      <c r="CM1703" s="24"/>
      <c r="CN1703" s="26"/>
      <c r="CO1703" s="26"/>
      <c r="CP1703" s="26"/>
      <c r="CQ1703" s="24"/>
      <c r="CR1703" s="26"/>
      <c r="CS1703" s="26"/>
      <c r="CT1703" s="26"/>
      <c r="CU1703" s="24"/>
      <c r="CV1703" s="26"/>
      <c r="CW1703" s="26"/>
      <c r="CX1703" s="26"/>
      <c r="CY1703" s="46"/>
      <c r="CZ1703" s="28"/>
      <c r="DA1703" s="28"/>
      <c r="DB1703" s="35"/>
      <c r="DE1703" s="31">
        <f t="shared" si="164"/>
        <v>240499</v>
      </c>
    </row>
    <row r="1704" spans="1:109" ht="22.5" x14ac:dyDescent="0.25">
      <c r="A1704" s="36">
        <v>2437</v>
      </c>
      <c r="B1704" s="38" t="s">
        <v>1904</v>
      </c>
      <c r="C1704" s="33" t="s">
        <v>43</v>
      </c>
      <c r="D1704" s="40">
        <v>100</v>
      </c>
      <c r="E1704" s="22">
        <v>100</v>
      </c>
      <c r="F1704" s="22" t="s">
        <v>1473</v>
      </c>
      <c r="G1704" s="22" t="s">
        <v>1474</v>
      </c>
      <c r="H1704" s="22"/>
      <c r="I1704" s="22"/>
      <c r="J1704" s="22"/>
      <c r="K1704" s="22"/>
      <c r="L1704" s="23"/>
      <c r="M1704" s="23"/>
      <c r="N1704" s="22"/>
      <c r="O1704" s="22"/>
      <c r="P1704" s="22"/>
      <c r="Q1704" s="22"/>
      <c r="R1704" s="24"/>
      <c r="S1704" s="24"/>
      <c r="T1704" s="24"/>
      <c r="U1704" s="24"/>
      <c r="V1704" s="24"/>
      <c r="W1704" s="24"/>
      <c r="X1704" s="26"/>
      <c r="Y1704" s="26"/>
      <c r="Z1704" s="26"/>
      <c r="AA1704" s="24"/>
      <c r="AB1704" s="24"/>
      <c r="AC1704" s="24"/>
      <c r="AD1704" s="24"/>
      <c r="AE1704" s="24"/>
      <c r="AF1704" s="24"/>
      <c r="AG1704" s="24"/>
      <c r="AH1704" s="24"/>
      <c r="AI1704" s="24"/>
      <c r="AJ1704" s="24"/>
      <c r="AK1704" s="24"/>
      <c r="AL1704" s="24"/>
      <c r="AM1704" s="24"/>
      <c r="AN1704" s="26"/>
      <c r="AO1704" s="26"/>
      <c r="AP1704" s="26"/>
      <c r="AQ1704" s="24"/>
      <c r="AR1704" s="26"/>
      <c r="AS1704" s="26"/>
      <c r="AT1704" s="26"/>
      <c r="AU1704" s="24"/>
      <c r="AV1704" s="24"/>
      <c r="AW1704" s="24"/>
      <c r="AX1704" s="24"/>
      <c r="AY1704" s="24"/>
      <c r="AZ1704" s="26"/>
      <c r="BA1704" s="26"/>
      <c r="BB1704" s="26"/>
      <c r="BC1704" s="24"/>
      <c r="BD1704" s="26"/>
      <c r="BE1704" s="26"/>
      <c r="BF1704" s="26"/>
      <c r="BG1704" s="24"/>
      <c r="BH1704" s="26"/>
      <c r="BI1704" s="26"/>
      <c r="BJ1704" s="26"/>
      <c r="BK1704" s="24"/>
      <c r="BL1704" s="26">
        <v>5088</v>
      </c>
      <c r="BM1704" s="26">
        <v>966.72</v>
      </c>
      <c r="BN1704" s="26">
        <f>+BL1704+BM1704</f>
        <v>6054.72</v>
      </c>
      <c r="BO1704" s="24"/>
      <c r="BP1704" s="26"/>
      <c r="BQ1704" s="26"/>
      <c r="BR1704" s="26"/>
      <c r="BS1704" s="24"/>
      <c r="BT1704" s="131">
        <v>9098</v>
      </c>
      <c r="BU1704" s="26">
        <f>+BT1704*19%</f>
        <v>1728.6200000000001</v>
      </c>
      <c r="BV1704" s="34">
        <f>+BT1704+BU1704</f>
        <v>10826.62</v>
      </c>
      <c r="BW1704" s="24"/>
      <c r="BX1704" s="26"/>
      <c r="BY1704" s="26"/>
      <c r="BZ1704" s="26"/>
      <c r="CA1704" s="24"/>
      <c r="CB1704" s="26">
        <v>2990</v>
      </c>
      <c r="CC1704" s="26">
        <v>568.1</v>
      </c>
      <c r="CD1704" s="26">
        <f>+CB1704+CC1704</f>
        <v>3558.1</v>
      </c>
      <c r="CE1704" s="24"/>
      <c r="CF1704" s="26"/>
      <c r="CG1704" s="26"/>
      <c r="CH1704" s="26"/>
      <c r="CI1704" s="24"/>
      <c r="CJ1704" s="26"/>
      <c r="CK1704" s="26"/>
      <c r="CL1704" s="26"/>
      <c r="CM1704" s="24"/>
      <c r="CN1704" s="26"/>
      <c r="CO1704" s="26"/>
      <c r="CP1704" s="26"/>
      <c r="CQ1704" s="24"/>
      <c r="CR1704" s="26"/>
      <c r="CS1704" s="26"/>
      <c r="CT1704" s="26"/>
      <c r="CU1704" s="24"/>
      <c r="CV1704" s="26"/>
      <c r="CW1704" s="26"/>
      <c r="CX1704" s="26"/>
      <c r="CY1704" s="46"/>
      <c r="CZ1704" s="28"/>
      <c r="DA1704" s="28"/>
      <c r="DB1704" s="35"/>
      <c r="DE1704" s="31">
        <f t="shared" si="164"/>
        <v>6054.72</v>
      </c>
    </row>
    <row r="1705" spans="1:109" ht="33.75" x14ac:dyDescent="0.25">
      <c r="A1705" s="18">
        <v>2438</v>
      </c>
      <c r="B1705" s="38" t="s">
        <v>1905</v>
      </c>
      <c r="C1705" s="33" t="s">
        <v>43</v>
      </c>
      <c r="D1705" s="40">
        <v>50</v>
      </c>
      <c r="E1705" s="22">
        <v>50</v>
      </c>
      <c r="F1705" s="22" t="s">
        <v>1473</v>
      </c>
      <c r="G1705" s="22" t="s">
        <v>1474</v>
      </c>
      <c r="H1705" s="22"/>
      <c r="I1705" s="22"/>
      <c r="J1705" s="22"/>
      <c r="K1705" s="22"/>
      <c r="L1705" s="23"/>
      <c r="M1705" s="23"/>
      <c r="N1705" s="22"/>
      <c r="O1705" s="22"/>
      <c r="P1705" s="22"/>
      <c r="Q1705" s="22"/>
      <c r="R1705" s="24"/>
      <c r="S1705" s="24"/>
      <c r="T1705" s="24"/>
      <c r="U1705" s="24"/>
      <c r="V1705" s="24"/>
      <c r="W1705" s="24"/>
      <c r="X1705" s="26"/>
      <c r="Y1705" s="26"/>
      <c r="Z1705" s="26"/>
      <c r="AA1705" s="24"/>
      <c r="AB1705" s="24"/>
      <c r="AC1705" s="24"/>
      <c r="AD1705" s="24"/>
      <c r="AE1705" s="24"/>
      <c r="AF1705" s="24"/>
      <c r="AG1705" s="24"/>
      <c r="AH1705" s="24"/>
      <c r="AI1705" s="24"/>
      <c r="AJ1705" s="24"/>
      <c r="AK1705" s="24"/>
      <c r="AL1705" s="24"/>
      <c r="AM1705" s="24"/>
      <c r="AN1705" s="26"/>
      <c r="AO1705" s="26"/>
      <c r="AP1705" s="26"/>
      <c r="AQ1705" s="24"/>
      <c r="AR1705" s="26"/>
      <c r="AS1705" s="26"/>
      <c r="AT1705" s="26"/>
      <c r="AU1705" s="24"/>
      <c r="AV1705" s="24"/>
      <c r="AW1705" s="24"/>
      <c r="AX1705" s="24"/>
      <c r="AY1705" s="24"/>
      <c r="AZ1705" s="26"/>
      <c r="BA1705" s="26"/>
      <c r="BB1705" s="26"/>
      <c r="BC1705" s="24"/>
      <c r="BD1705" s="26"/>
      <c r="BE1705" s="26"/>
      <c r="BF1705" s="26"/>
      <c r="BG1705" s="24"/>
      <c r="BH1705" s="26"/>
      <c r="BI1705" s="26"/>
      <c r="BJ1705" s="26"/>
      <c r="BK1705" s="24"/>
      <c r="BL1705" s="26">
        <v>6978</v>
      </c>
      <c r="BM1705" s="26">
        <v>1325.82</v>
      </c>
      <c r="BN1705" s="26">
        <f>+BL1705+BM1705</f>
        <v>8303.82</v>
      </c>
      <c r="BO1705" s="24"/>
      <c r="BP1705" s="26"/>
      <c r="BQ1705" s="26"/>
      <c r="BR1705" s="26"/>
      <c r="BS1705" s="24"/>
      <c r="BT1705" s="26">
        <v>29626</v>
      </c>
      <c r="BU1705" s="26">
        <f>+BT1705*19%</f>
        <v>5628.9400000000005</v>
      </c>
      <c r="BV1705" s="34">
        <f>+BT1705+BU1705</f>
        <v>35254.94</v>
      </c>
      <c r="BW1705" s="24"/>
      <c r="BX1705" s="26"/>
      <c r="BY1705" s="26"/>
      <c r="BZ1705" s="26"/>
      <c r="CA1705" s="24"/>
      <c r="CB1705" s="26">
        <v>5740</v>
      </c>
      <c r="CC1705" s="26">
        <v>1090.5999999999999</v>
      </c>
      <c r="CD1705" s="26">
        <f>+CB1705+CC1705</f>
        <v>6830.6</v>
      </c>
      <c r="CE1705" s="24"/>
      <c r="CF1705" s="26"/>
      <c r="CG1705" s="26"/>
      <c r="CH1705" s="26"/>
      <c r="CI1705" s="24"/>
      <c r="CJ1705" s="26"/>
      <c r="CK1705" s="26"/>
      <c r="CL1705" s="26"/>
      <c r="CM1705" s="24"/>
      <c r="CN1705" s="26"/>
      <c r="CO1705" s="26"/>
      <c r="CP1705" s="26"/>
      <c r="CQ1705" s="24"/>
      <c r="CR1705" s="26"/>
      <c r="CS1705" s="26"/>
      <c r="CT1705" s="26"/>
      <c r="CU1705" s="24"/>
      <c r="CV1705" s="26"/>
      <c r="CW1705" s="26"/>
      <c r="CX1705" s="26"/>
      <c r="CY1705" s="46"/>
      <c r="CZ1705" s="28"/>
      <c r="DA1705" s="28"/>
      <c r="DB1705" s="35"/>
      <c r="DE1705" s="31">
        <f t="shared" si="164"/>
        <v>8303.82</v>
      </c>
    </row>
    <row r="1706" spans="1:109" x14ac:dyDescent="0.25">
      <c r="A1706" s="18">
        <v>2502</v>
      </c>
      <c r="B1706" s="39" t="s">
        <v>1906</v>
      </c>
      <c r="C1706" s="21" t="s">
        <v>43</v>
      </c>
      <c r="D1706" s="40">
        <v>220</v>
      </c>
      <c r="E1706" s="22">
        <v>220</v>
      </c>
      <c r="F1706" s="22" t="s">
        <v>1473</v>
      </c>
      <c r="G1706" s="22" t="s">
        <v>1474</v>
      </c>
      <c r="H1706" s="22"/>
      <c r="I1706" s="22"/>
      <c r="J1706" s="22"/>
      <c r="K1706" s="22"/>
      <c r="L1706" s="23"/>
      <c r="M1706" s="23"/>
      <c r="N1706" s="22"/>
      <c r="O1706" s="22"/>
      <c r="P1706" s="22"/>
      <c r="Q1706" s="22"/>
      <c r="R1706" s="24"/>
      <c r="S1706" s="24"/>
      <c r="T1706" s="24"/>
      <c r="U1706" s="24"/>
      <c r="V1706" s="24"/>
      <c r="W1706" s="24"/>
      <c r="X1706" s="26"/>
      <c r="Y1706" s="26"/>
      <c r="Z1706" s="26"/>
      <c r="AA1706" s="24"/>
      <c r="AB1706" s="24"/>
      <c r="AC1706" s="24"/>
      <c r="AD1706" s="24"/>
      <c r="AE1706" s="24"/>
      <c r="AF1706" s="24"/>
      <c r="AG1706" s="24"/>
      <c r="AH1706" s="24"/>
      <c r="AI1706" s="24"/>
      <c r="AJ1706" s="24"/>
      <c r="AK1706" s="24"/>
      <c r="AL1706" s="24"/>
      <c r="AM1706" s="24"/>
      <c r="AN1706" s="26"/>
      <c r="AO1706" s="26"/>
      <c r="AP1706" s="26"/>
      <c r="AQ1706" s="24"/>
      <c r="AR1706" s="26"/>
      <c r="AS1706" s="26"/>
      <c r="AT1706" s="26"/>
      <c r="AU1706" s="24"/>
      <c r="AV1706" s="24"/>
      <c r="AW1706" s="24"/>
      <c r="AX1706" s="24"/>
      <c r="AY1706" s="24"/>
      <c r="AZ1706" s="26"/>
      <c r="BA1706" s="26"/>
      <c r="BB1706" s="26"/>
      <c r="BC1706" s="24"/>
      <c r="BD1706" s="26"/>
      <c r="BE1706" s="26"/>
      <c r="BF1706" s="26"/>
      <c r="BG1706" s="24"/>
      <c r="BH1706" s="26"/>
      <c r="BI1706" s="26"/>
      <c r="BJ1706" s="26"/>
      <c r="BK1706" s="24"/>
      <c r="BL1706" s="26">
        <v>6978</v>
      </c>
      <c r="BM1706" s="26">
        <v>1325.82</v>
      </c>
      <c r="BN1706" s="26">
        <f>+BL1706+BM1706</f>
        <v>8303.82</v>
      </c>
      <c r="BO1706" s="24"/>
      <c r="BP1706" s="26"/>
      <c r="BQ1706" s="26"/>
      <c r="BR1706" s="26"/>
      <c r="BS1706" s="24"/>
      <c r="BT1706" s="26">
        <v>29626</v>
      </c>
      <c r="BU1706" s="26">
        <f>+BT1706*19%</f>
        <v>5628.9400000000005</v>
      </c>
      <c r="BV1706" s="34">
        <f>+BT1706+BU1706</f>
        <v>35254.94</v>
      </c>
      <c r="BW1706" s="24"/>
      <c r="BX1706" s="26"/>
      <c r="BY1706" s="26"/>
      <c r="BZ1706" s="26"/>
      <c r="CA1706" s="24"/>
      <c r="CB1706" s="26">
        <v>5740</v>
      </c>
      <c r="CC1706" s="26">
        <v>1090.5999999999999</v>
      </c>
      <c r="CD1706" s="26">
        <f>+CB1706+CC1706</f>
        <v>6830.6</v>
      </c>
      <c r="CE1706" s="24"/>
      <c r="CF1706" s="26"/>
      <c r="CG1706" s="26"/>
      <c r="CH1706" s="26"/>
      <c r="CI1706" s="24"/>
      <c r="CJ1706" s="26"/>
      <c r="CK1706" s="26"/>
      <c r="CL1706" s="26"/>
      <c r="CM1706" s="24"/>
      <c r="CN1706" s="26"/>
      <c r="CO1706" s="26"/>
      <c r="CP1706" s="26"/>
      <c r="CQ1706" s="24"/>
      <c r="CR1706" s="26"/>
      <c r="CS1706" s="26"/>
      <c r="CT1706" s="26"/>
      <c r="CU1706" s="24"/>
      <c r="CV1706" s="26"/>
      <c r="CW1706" s="26"/>
      <c r="CX1706" s="26"/>
      <c r="CY1706" s="46"/>
      <c r="CZ1706" s="28"/>
      <c r="DA1706" s="28"/>
      <c r="DB1706" s="35"/>
      <c r="DE1706" s="31">
        <f t="shared" si="164"/>
        <v>8303.82</v>
      </c>
    </row>
    <row r="1707" spans="1:109" x14ac:dyDescent="0.25">
      <c r="A1707" s="36">
        <v>2503</v>
      </c>
      <c r="B1707" s="39" t="s">
        <v>1907</v>
      </c>
      <c r="C1707" s="21" t="s">
        <v>43</v>
      </c>
      <c r="D1707" s="40">
        <v>1000</v>
      </c>
      <c r="E1707" s="22">
        <v>1000</v>
      </c>
      <c r="F1707" s="22" t="s">
        <v>1473</v>
      </c>
      <c r="G1707" s="22" t="s">
        <v>1474</v>
      </c>
      <c r="H1707" s="22"/>
      <c r="I1707" s="22"/>
      <c r="J1707" s="22"/>
      <c r="K1707" s="22"/>
      <c r="L1707" s="23"/>
      <c r="M1707" s="23"/>
      <c r="N1707" s="22"/>
      <c r="O1707" s="22"/>
      <c r="P1707" s="22"/>
      <c r="Q1707" s="22"/>
      <c r="R1707" s="24"/>
      <c r="S1707" s="24"/>
      <c r="T1707" s="24"/>
      <c r="U1707" s="24"/>
      <c r="V1707" s="24"/>
      <c r="W1707" s="24"/>
      <c r="X1707" s="26"/>
      <c r="Y1707" s="26"/>
      <c r="Z1707" s="26"/>
      <c r="AA1707" s="24"/>
      <c r="AB1707" s="24"/>
      <c r="AC1707" s="24"/>
      <c r="AD1707" s="24"/>
      <c r="AE1707" s="24"/>
      <c r="AF1707" s="24"/>
      <c r="AG1707" s="24"/>
      <c r="AH1707" s="24"/>
      <c r="AI1707" s="24"/>
      <c r="AJ1707" s="24"/>
      <c r="AK1707" s="24"/>
      <c r="AL1707" s="24"/>
      <c r="AM1707" s="24"/>
      <c r="AN1707" s="26"/>
      <c r="AO1707" s="26"/>
      <c r="AP1707" s="26"/>
      <c r="AQ1707" s="24"/>
      <c r="AR1707" s="26"/>
      <c r="AS1707" s="26"/>
      <c r="AT1707" s="26"/>
      <c r="AU1707" s="24"/>
      <c r="AV1707" s="24"/>
      <c r="AW1707" s="24"/>
      <c r="AX1707" s="24"/>
      <c r="AY1707" s="24"/>
      <c r="AZ1707" s="26"/>
      <c r="BA1707" s="26"/>
      <c r="BB1707" s="26"/>
      <c r="BC1707" s="24"/>
      <c r="BD1707" s="26"/>
      <c r="BE1707" s="26"/>
      <c r="BF1707" s="26"/>
      <c r="BG1707" s="24"/>
      <c r="BH1707" s="26"/>
      <c r="BI1707" s="26"/>
      <c r="BJ1707" s="26"/>
      <c r="BK1707" s="24"/>
      <c r="BL1707" s="26">
        <v>5088</v>
      </c>
      <c r="BM1707" s="26">
        <v>966.72</v>
      </c>
      <c r="BN1707" s="26">
        <f>+BL1707+BM1707</f>
        <v>6054.72</v>
      </c>
      <c r="BO1707" s="24"/>
      <c r="BP1707" s="26"/>
      <c r="BQ1707" s="26"/>
      <c r="BR1707" s="26"/>
      <c r="BS1707" s="24"/>
      <c r="BT1707" s="24"/>
      <c r="BU1707" s="24"/>
      <c r="BV1707" s="24"/>
      <c r="BW1707" s="24"/>
      <c r="BX1707" s="26"/>
      <c r="BY1707" s="26"/>
      <c r="BZ1707" s="26"/>
      <c r="CA1707" s="24"/>
      <c r="CB1707" s="26">
        <v>2990</v>
      </c>
      <c r="CC1707" s="26">
        <v>568.1</v>
      </c>
      <c r="CD1707" s="26">
        <f>+CB1707+CC1707</f>
        <v>3558.1</v>
      </c>
      <c r="CE1707" s="24"/>
      <c r="CF1707" s="26"/>
      <c r="CG1707" s="26"/>
      <c r="CH1707" s="26"/>
      <c r="CI1707" s="24"/>
      <c r="CJ1707" s="26"/>
      <c r="CK1707" s="26"/>
      <c r="CL1707" s="26"/>
      <c r="CM1707" s="24"/>
      <c r="CN1707" s="26"/>
      <c r="CO1707" s="26"/>
      <c r="CP1707" s="26"/>
      <c r="CQ1707" s="24"/>
      <c r="CR1707" s="26"/>
      <c r="CS1707" s="26"/>
      <c r="CT1707" s="26"/>
      <c r="CU1707" s="24"/>
      <c r="CV1707" s="26"/>
      <c r="CW1707" s="26"/>
      <c r="CX1707" s="26"/>
      <c r="CY1707" s="46"/>
      <c r="CZ1707" s="28"/>
      <c r="DA1707" s="28"/>
      <c r="DB1707" s="35"/>
      <c r="DE1707" s="31">
        <f t="shared" si="164"/>
        <v>4806.41</v>
      </c>
    </row>
    <row r="1708" spans="1:109" ht="33.75" x14ac:dyDescent="0.25">
      <c r="A1708" s="18">
        <v>2564</v>
      </c>
      <c r="B1708" s="38" t="s">
        <v>1908</v>
      </c>
      <c r="C1708" s="33" t="s">
        <v>43</v>
      </c>
      <c r="D1708" s="21">
        <v>400</v>
      </c>
      <c r="E1708" s="22">
        <v>400</v>
      </c>
      <c r="F1708" s="22" t="s">
        <v>1473</v>
      </c>
      <c r="G1708" s="22" t="s">
        <v>1474</v>
      </c>
      <c r="H1708" s="22"/>
      <c r="I1708" s="22"/>
      <c r="J1708" s="22"/>
      <c r="K1708" s="22"/>
      <c r="L1708" s="23"/>
      <c r="M1708" s="23"/>
      <c r="N1708" s="22"/>
      <c r="O1708" s="22"/>
      <c r="P1708" s="22"/>
      <c r="Q1708" s="22"/>
      <c r="R1708" s="24"/>
      <c r="S1708" s="24"/>
      <c r="T1708" s="24"/>
      <c r="U1708" s="24"/>
      <c r="V1708" s="24"/>
      <c r="W1708" s="24"/>
      <c r="X1708" s="26"/>
      <c r="Y1708" s="26"/>
      <c r="Z1708" s="26"/>
      <c r="AA1708" s="24"/>
      <c r="AB1708" s="24"/>
      <c r="AC1708" s="24"/>
      <c r="AD1708" s="24"/>
      <c r="AE1708" s="24"/>
      <c r="AF1708" s="24"/>
      <c r="AG1708" s="24"/>
      <c r="AH1708" s="24"/>
      <c r="AI1708" s="24"/>
      <c r="AJ1708" s="24"/>
      <c r="AK1708" s="24"/>
      <c r="AL1708" s="24"/>
      <c r="AM1708" s="24"/>
      <c r="AN1708" s="26"/>
      <c r="AO1708" s="26"/>
      <c r="AP1708" s="26"/>
      <c r="AQ1708" s="24"/>
      <c r="AR1708" s="26"/>
      <c r="AS1708" s="26"/>
      <c r="AT1708" s="26"/>
      <c r="AU1708" s="24"/>
      <c r="AV1708" s="24"/>
      <c r="AW1708" s="24"/>
      <c r="AX1708" s="24"/>
      <c r="AY1708" s="24"/>
      <c r="AZ1708" s="26"/>
      <c r="BA1708" s="26"/>
      <c r="BB1708" s="26"/>
      <c r="BC1708" s="24"/>
      <c r="BD1708" s="26"/>
      <c r="BE1708" s="26"/>
      <c r="BF1708" s="26"/>
      <c r="BG1708" s="24"/>
      <c r="BH1708" s="26"/>
      <c r="BI1708" s="26"/>
      <c r="BJ1708" s="26"/>
      <c r="BK1708" s="24"/>
      <c r="BL1708" s="26"/>
      <c r="BM1708" s="26"/>
      <c r="BN1708" s="26"/>
      <c r="BO1708" s="24"/>
      <c r="BP1708" s="26"/>
      <c r="BQ1708" s="26"/>
      <c r="BR1708" s="26"/>
      <c r="BS1708" s="24"/>
      <c r="BT1708" s="24"/>
      <c r="BU1708" s="24"/>
      <c r="BV1708" s="24"/>
      <c r="BW1708" s="24"/>
      <c r="BX1708" s="26"/>
      <c r="BY1708" s="26"/>
      <c r="BZ1708" s="26"/>
      <c r="CA1708" s="24"/>
      <c r="CB1708" s="26"/>
      <c r="CC1708" s="26"/>
      <c r="CD1708" s="26"/>
      <c r="CE1708" s="24"/>
      <c r="CF1708" s="26"/>
      <c r="CG1708" s="26"/>
      <c r="CH1708" s="26"/>
      <c r="CI1708" s="24"/>
      <c r="CJ1708" s="26"/>
      <c r="CK1708" s="26"/>
      <c r="CL1708" s="26"/>
      <c r="CM1708" s="24"/>
      <c r="CN1708" s="26"/>
      <c r="CO1708" s="26"/>
      <c r="CP1708" s="26"/>
      <c r="CQ1708" s="24"/>
      <c r="CR1708" s="26"/>
      <c r="CS1708" s="26"/>
      <c r="CT1708" s="26"/>
      <c r="CU1708" s="24"/>
      <c r="CV1708" s="26"/>
      <c r="CW1708" s="26"/>
      <c r="CX1708" s="26"/>
      <c r="CY1708" s="46"/>
      <c r="CZ1708" s="28">
        <f>VLOOKUP(A1708,[1]Hoja2!$A$1:$G$589,7,0)</f>
        <v>3689.8092000000001</v>
      </c>
      <c r="DA1708" s="28">
        <v>0</v>
      </c>
      <c r="DB1708" s="35">
        <f t="shared" ref="DB1708:DB1727" si="169">+CZ1708+DA1708</f>
        <v>3689.8092000000001</v>
      </c>
      <c r="DE1708" s="31">
        <f t="shared" si="164"/>
        <v>3689.8092000000001</v>
      </c>
    </row>
    <row r="1709" spans="1:109" ht="22.5" x14ac:dyDescent="0.25">
      <c r="A1709" s="18">
        <v>2565</v>
      </c>
      <c r="B1709" s="32" t="s">
        <v>1909</v>
      </c>
      <c r="C1709" s="33" t="s">
        <v>43</v>
      </c>
      <c r="D1709" s="21">
        <v>200</v>
      </c>
      <c r="E1709" s="22">
        <v>150</v>
      </c>
      <c r="F1709" s="22" t="s">
        <v>1473</v>
      </c>
      <c r="G1709" s="22" t="s">
        <v>1474</v>
      </c>
      <c r="H1709" s="22"/>
      <c r="I1709" s="22"/>
      <c r="J1709" s="22"/>
      <c r="K1709" s="22"/>
      <c r="L1709" s="23"/>
      <c r="M1709" s="23"/>
      <c r="N1709" s="22"/>
      <c r="O1709" s="22"/>
      <c r="P1709" s="22"/>
      <c r="Q1709" s="22"/>
      <c r="R1709" s="24"/>
      <c r="S1709" s="24"/>
      <c r="T1709" s="24"/>
      <c r="U1709" s="24"/>
      <c r="V1709" s="24"/>
      <c r="W1709" s="24"/>
      <c r="X1709" s="26"/>
      <c r="Y1709" s="26"/>
      <c r="Z1709" s="26"/>
      <c r="AA1709" s="24"/>
      <c r="AB1709" s="24"/>
      <c r="AC1709" s="24"/>
      <c r="AD1709" s="24"/>
      <c r="AE1709" s="24"/>
      <c r="AF1709" s="24"/>
      <c r="AG1709" s="24"/>
      <c r="AH1709" s="24"/>
      <c r="AI1709" s="24"/>
      <c r="AJ1709" s="24"/>
      <c r="AK1709" s="24"/>
      <c r="AL1709" s="24"/>
      <c r="AM1709" s="24"/>
      <c r="AN1709" s="26"/>
      <c r="AO1709" s="26"/>
      <c r="AP1709" s="26"/>
      <c r="AQ1709" s="24"/>
      <c r="AR1709" s="26"/>
      <c r="AS1709" s="26"/>
      <c r="AT1709" s="26"/>
      <c r="AU1709" s="24"/>
      <c r="AV1709" s="24"/>
      <c r="AW1709" s="24"/>
      <c r="AX1709" s="24"/>
      <c r="AY1709" s="24"/>
      <c r="AZ1709" s="26"/>
      <c r="BA1709" s="26"/>
      <c r="BB1709" s="26"/>
      <c r="BC1709" s="24"/>
      <c r="BD1709" s="26"/>
      <c r="BE1709" s="26"/>
      <c r="BF1709" s="26"/>
      <c r="BG1709" s="24"/>
      <c r="BH1709" s="26"/>
      <c r="BI1709" s="26"/>
      <c r="BJ1709" s="26"/>
      <c r="BK1709" s="24"/>
      <c r="BL1709" s="26"/>
      <c r="BM1709" s="26"/>
      <c r="BN1709" s="26"/>
      <c r="BO1709" s="24"/>
      <c r="BP1709" s="26"/>
      <c r="BQ1709" s="26"/>
      <c r="BR1709" s="26"/>
      <c r="BS1709" s="24"/>
      <c r="BT1709" s="24"/>
      <c r="BU1709" s="24"/>
      <c r="BV1709" s="24"/>
      <c r="BW1709" s="24"/>
      <c r="BX1709" s="26"/>
      <c r="BY1709" s="26"/>
      <c r="BZ1709" s="26"/>
      <c r="CA1709" s="24"/>
      <c r="CB1709" s="26"/>
      <c r="CC1709" s="26"/>
      <c r="CD1709" s="26"/>
      <c r="CE1709" s="24"/>
      <c r="CF1709" s="26"/>
      <c r="CG1709" s="26"/>
      <c r="CH1709" s="26"/>
      <c r="CI1709" s="24"/>
      <c r="CJ1709" s="26"/>
      <c r="CK1709" s="26"/>
      <c r="CL1709" s="26"/>
      <c r="CM1709" s="24"/>
      <c r="CN1709" s="26"/>
      <c r="CO1709" s="26"/>
      <c r="CP1709" s="26"/>
      <c r="CQ1709" s="24"/>
      <c r="CR1709" s="26"/>
      <c r="CS1709" s="26"/>
      <c r="CT1709" s="26"/>
      <c r="CU1709" s="24"/>
      <c r="CV1709" s="26"/>
      <c r="CW1709" s="26"/>
      <c r="CX1709" s="26"/>
      <c r="CY1709" s="46"/>
      <c r="CZ1709" s="28">
        <f>VLOOKUP(A1709,[1]Hoja2!$A$1:$G$589,7,0)</f>
        <v>3595.5360000000001</v>
      </c>
      <c r="DA1709" s="28">
        <v>0</v>
      </c>
      <c r="DB1709" s="35">
        <f t="shared" si="169"/>
        <v>3595.5360000000001</v>
      </c>
      <c r="DE1709" s="31">
        <f t="shared" si="164"/>
        <v>3595.5360000000001</v>
      </c>
    </row>
    <row r="1710" spans="1:109" ht="22.5" x14ac:dyDescent="0.25">
      <c r="A1710" s="36">
        <v>2566</v>
      </c>
      <c r="B1710" s="39" t="s">
        <v>1910</v>
      </c>
      <c r="C1710" s="21" t="s">
        <v>43</v>
      </c>
      <c r="D1710" s="40">
        <v>60</v>
      </c>
      <c r="E1710" s="22">
        <v>60</v>
      </c>
      <c r="F1710" s="22" t="s">
        <v>1473</v>
      </c>
      <c r="G1710" s="22" t="s">
        <v>1474</v>
      </c>
      <c r="H1710" s="22"/>
      <c r="I1710" s="22"/>
      <c r="J1710" s="22"/>
      <c r="K1710" s="22"/>
      <c r="L1710" s="23"/>
      <c r="M1710" s="23"/>
      <c r="N1710" s="22"/>
      <c r="O1710" s="22"/>
      <c r="P1710" s="22"/>
      <c r="Q1710" s="22"/>
      <c r="R1710" s="24"/>
      <c r="S1710" s="24"/>
      <c r="T1710" s="24"/>
      <c r="U1710" s="24"/>
      <c r="V1710" s="24"/>
      <c r="W1710" s="24"/>
      <c r="X1710" s="26"/>
      <c r="Y1710" s="26"/>
      <c r="Z1710" s="26"/>
      <c r="AA1710" s="24"/>
      <c r="AB1710" s="24"/>
      <c r="AC1710" s="24"/>
      <c r="AD1710" s="24"/>
      <c r="AE1710" s="24"/>
      <c r="AF1710" s="24"/>
      <c r="AG1710" s="24"/>
      <c r="AH1710" s="24"/>
      <c r="AI1710" s="24"/>
      <c r="AJ1710" s="24"/>
      <c r="AK1710" s="24"/>
      <c r="AL1710" s="24"/>
      <c r="AM1710" s="24"/>
      <c r="AN1710" s="26"/>
      <c r="AO1710" s="26"/>
      <c r="AP1710" s="26"/>
      <c r="AQ1710" s="24"/>
      <c r="AR1710" s="26"/>
      <c r="AS1710" s="26"/>
      <c r="AT1710" s="26"/>
      <c r="AU1710" s="24"/>
      <c r="AV1710" s="24"/>
      <c r="AW1710" s="24"/>
      <c r="AX1710" s="24"/>
      <c r="AY1710" s="24"/>
      <c r="AZ1710" s="26"/>
      <c r="BA1710" s="26"/>
      <c r="BB1710" s="26"/>
      <c r="BC1710" s="24"/>
      <c r="BD1710" s="26"/>
      <c r="BE1710" s="26"/>
      <c r="BF1710" s="26"/>
      <c r="BG1710" s="24"/>
      <c r="BH1710" s="26">
        <v>8500</v>
      </c>
      <c r="BI1710" s="26">
        <v>0</v>
      </c>
      <c r="BJ1710" s="26">
        <f t="shared" si="166"/>
        <v>8500</v>
      </c>
      <c r="BK1710" s="24"/>
      <c r="BL1710" s="26"/>
      <c r="BM1710" s="26"/>
      <c r="BN1710" s="26"/>
      <c r="BO1710" s="24"/>
      <c r="BP1710" s="26"/>
      <c r="BQ1710" s="26"/>
      <c r="BR1710" s="26"/>
      <c r="BS1710" s="24"/>
      <c r="BT1710" s="24"/>
      <c r="BU1710" s="24"/>
      <c r="BV1710" s="24"/>
      <c r="BW1710" s="24"/>
      <c r="BX1710" s="26"/>
      <c r="BY1710" s="26"/>
      <c r="BZ1710" s="26"/>
      <c r="CA1710" s="24"/>
      <c r="CB1710" s="26"/>
      <c r="CC1710" s="26"/>
      <c r="CD1710" s="26"/>
      <c r="CE1710" s="24"/>
      <c r="CF1710" s="26"/>
      <c r="CG1710" s="26"/>
      <c r="CH1710" s="26"/>
      <c r="CI1710" s="24"/>
      <c r="CJ1710" s="26"/>
      <c r="CK1710" s="26"/>
      <c r="CL1710" s="26"/>
      <c r="CM1710" s="24"/>
      <c r="CN1710" s="26"/>
      <c r="CO1710" s="26"/>
      <c r="CP1710" s="26"/>
      <c r="CQ1710" s="24"/>
      <c r="CR1710" s="26"/>
      <c r="CS1710" s="26"/>
      <c r="CT1710" s="26"/>
      <c r="CU1710" s="24"/>
      <c r="CV1710" s="26"/>
      <c r="CW1710" s="26"/>
      <c r="CX1710" s="26"/>
      <c r="CY1710" s="46"/>
      <c r="CZ1710" s="28"/>
      <c r="DA1710" s="28"/>
      <c r="DB1710" s="35"/>
      <c r="DE1710" s="31">
        <f t="shared" si="164"/>
        <v>8500</v>
      </c>
    </row>
    <row r="1711" spans="1:109" x14ac:dyDescent="0.25">
      <c r="A1711" s="18">
        <v>2567</v>
      </c>
      <c r="B1711" s="39" t="s">
        <v>1911</v>
      </c>
      <c r="C1711" s="21" t="s">
        <v>43</v>
      </c>
      <c r="D1711" s="40">
        <v>168</v>
      </c>
      <c r="E1711" s="22">
        <v>168</v>
      </c>
      <c r="F1711" s="22" t="s">
        <v>1473</v>
      </c>
      <c r="G1711" s="22" t="s">
        <v>1474</v>
      </c>
      <c r="H1711" s="22"/>
      <c r="I1711" s="22"/>
      <c r="J1711" s="22"/>
      <c r="K1711" s="22"/>
      <c r="L1711" s="23"/>
      <c r="M1711" s="23"/>
      <c r="N1711" s="22"/>
      <c r="O1711" s="22"/>
      <c r="P1711" s="22"/>
      <c r="Q1711" s="22"/>
      <c r="R1711" s="24"/>
      <c r="S1711" s="24"/>
      <c r="T1711" s="24"/>
      <c r="U1711" s="24"/>
      <c r="V1711" s="24"/>
      <c r="W1711" s="24"/>
      <c r="X1711" s="26"/>
      <c r="Y1711" s="26"/>
      <c r="Z1711" s="26"/>
      <c r="AA1711" s="24"/>
      <c r="AB1711" s="24"/>
      <c r="AC1711" s="24"/>
      <c r="AD1711" s="24"/>
      <c r="AE1711" s="24"/>
      <c r="AF1711" s="24"/>
      <c r="AG1711" s="24"/>
      <c r="AH1711" s="24"/>
      <c r="AI1711" s="24"/>
      <c r="AJ1711" s="24"/>
      <c r="AK1711" s="24"/>
      <c r="AL1711" s="24"/>
      <c r="AM1711" s="24"/>
      <c r="AN1711" s="26"/>
      <c r="AO1711" s="26"/>
      <c r="AP1711" s="26"/>
      <c r="AQ1711" s="24"/>
      <c r="AR1711" s="26"/>
      <c r="AS1711" s="26"/>
      <c r="AT1711" s="26"/>
      <c r="AU1711" s="24"/>
      <c r="AV1711" s="24"/>
      <c r="AW1711" s="24"/>
      <c r="AX1711" s="24"/>
      <c r="AY1711" s="24"/>
      <c r="AZ1711" s="26"/>
      <c r="BA1711" s="26"/>
      <c r="BB1711" s="26"/>
      <c r="BC1711" s="24"/>
      <c r="BD1711" s="26"/>
      <c r="BE1711" s="26"/>
      <c r="BF1711" s="26"/>
      <c r="BG1711" s="24"/>
      <c r="BH1711" s="26">
        <v>47500</v>
      </c>
      <c r="BI1711" s="26">
        <v>0</v>
      </c>
      <c r="BJ1711" s="26">
        <f t="shared" si="166"/>
        <v>47500</v>
      </c>
      <c r="BK1711" s="24"/>
      <c r="BL1711" s="26"/>
      <c r="BM1711" s="26"/>
      <c r="BN1711" s="26"/>
      <c r="BO1711" s="24"/>
      <c r="BP1711" s="26"/>
      <c r="BQ1711" s="26"/>
      <c r="BR1711" s="26"/>
      <c r="BS1711" s="24"/>
      <c r="BT1711" s="24"/>
      <c r="BU1711" s="24"/>
      <c r="BV1711" s="24"/>
      <c r="BW1711" s="24"/>
      <c r="BX1711" s="26">
        <f>VLOOKUP(A1711,'[5]instrumentacion (486)'!$A$1:$U$494,19,0)</f>
        <v>13500</v>
      </c>
      <c r="BY1711" s="26">
        <f>VLOOKUP(A1711,'[5]instrumentacion (486)'!$A$1:$U$494,20,0)</f>
        <v>0</v>
      </c>
      <c r="BZ1711" s="26">
        <f t="shared" ref="BZ1711:BZ1720" si="170">+BX1711+BY1711</f>
        <v>13500</v>
      </c>
      <c r="CA1711" s="24"/>
      <c r="CB1711" s="26"/>
      <c r="CC1711" s="26"/>
      <c r="CD1711" s="26"/>
      <c r="CE1711" s="24"/>
      <c r="CF1711" s="26"/>
      <c r="CG1711" s="26"/>
      <c r="CH1711" s="26"/>
      <c r="CI1711" s="24"/>
      <c r="CJ1711" s="26"/>
      <c r="CK1711" s="26"/>
      <c r="CL1711" s="26"/>
      <c r="CM1711" s="24"/>
      <c r="CN1711" s="26"/>
      <c r="CO1711" s="26"/>
      <c r="CP1711" s="26"/>
      <c r="CQ1711" s="24"/>
      <c r="CR1711" s="26"/>
      <c r="CS1711" s="26"/>
      <c r="CT1711" s="26"/>
      <c r="CU1711" s="24"/>
      <c r="CV1711" s="26"/>
      <c r="CW1711" s="26"/>
      <c r="CX1711" s="26"/>
      <c r="CY1711" s="46"/>
      <c r="CZ1711" s="28"/>
      <c r="DA1711" s="28"/>
      <c r="DB1711" s="35"/>
      <c r="DE1711" s="31">
        <f t="shared" si="164"/>
        <v>30500</v>
      </c>
    </row>
    <row r="1712" spans="1:109" x14ac:dyDescent="0.25">
      <c r="A1712" s="18">
        <v>2568</v>
      </c>
      <c r="B1712" s="39" t="s">
        <v>1912</v>
      </c>
      <c r="C1712" s="21" t="s">
        <v>43</v>
      </c>
      <c r="D1712" s="40">
        <v>96</v>
      </c>
      <c r="E1712" s="22">
        <v>96</v>
      </c>
      <c r="F1712" s="22" t="s">
        <v>1473</v>
      </c>
      <c r="G1712" s="22" t="s">
        <v>1474</v>
      </c>
      <c r="H1712" s="22"/>
      <c r="I1712" s="22"/>
      <c r="J1712" s="22"/>
      <c r="K1712" s="22"/>
      <c r="L1712" s="23"/>
      <c r="M1712" s="23"/>
      <c r="N1712" s="22"/>
      <c r="O1712" s="22"/>
      <c r="P1712" s="22"/>
      <c r="Q1712" s="22"/>
      <c r="R1712" s="24"/>
      <c r="S1712" s="24"/>
      <c r="T1712" s="24"/>
      <c r="U1712" s="24"/>
      <c r="V1712" s="24"/>
      <c r="W1712" s="24"/>
      <c r="X1712" s="26"/>
      <c r="Y1712" s="26"/>
      <c r="Z1712" s="26"/>
      <c r="AA1712" s="24"/>
      <c r="AB1712" s="24"/>
      <c r="AC1712" s="24"/>
      <c r="AD1712" s="24"/>
      <c r="AE1712" s="24"/>
      <c r="AF1712" s="24"/>
      <c r="AG1712" s="24"/>
      <c r="AH1712" s="24"/>
      <c r="AI1712" s="24"/>
      <c r="AJ1712" s="24"/>
      <c r="AK1712" s="24"/>
      <c r="AL1712" s="24"/>
      <c r="AM1712" s="24"/>
      <c r="AN1712" s="26"/>
      <c r="AO1712" s="26"/>
      <c r="AP1712" s="26"/>
      <c r="AQ1712" s="24"/>
      <c r="AR1712" s="26"/>
      <c r="AS1712" s="26"/>
      <c r="AT1712" s="26"/>
      <c r="AU1712" s="24"/>
      <c r="AV1712" s="24"/>
      <c r="AW1712" s="24"/>
      <c r="AX1712" s="24"/>
      <c r="AY1712" s="24"/>
      <c r="AZ1712" s="26"/>
      <c r="BA1712" s="26"/>
      <c r="BB1712" s="26"/>
      <c r="BC1712" s="24"/>
      <c r="BD1712" s="26"/>
      <c r="BE1712" s="26"/>
      <c r="BF1712" s="26"/>
      <c r="BG1712" s="24"/>
      <c r="BH1712" s="26">
        <v>49700</v>
      </c>
      <c r="BI1712" s="26">
        <v>0</v>
      </c>
      <c r="BJ1712" s="26">
        <f t="shared" si="166"/>
        <v>49700</v>
      </c>
      <c r="BK1712" s="24"/>
      <c r="BL1712" s="26"/>
      <c r="BM1712" s="26"/>
      <c r="BN1712" s="26"/>
      <c r="BO1712" s="24"/>
      <c r="BP1712" s="26"/>
      <c r="BQ1712" s="26"/>
      <c r="BR1712" s="26"/>
      <c r="BS1712" s="24"/>
      <c r="BT1712" s="24"/>
      <c r="BU1712" s="24"/>
      <c r="BV1712" s="24"/>
      <c r="BW1712" s="24"/>
      <c r="BX1712" s="26">
        <f>VLOOKUP(A1712,'[5]instrumentacion (486)'!$A$1:$U$494,19,0)</f>
        <v>13500</v>
      </c>
      <c r="BY1712" s="26">
        <f>VLOOKUP(A1712,'[5]instrumentacion (486)'!$A$1:$U$494,20,0)</f>
        <v>0</v>
      </c>
      <c r="BZ1712" s="26">
        <f t="shared" si="170"/>
        <v>13500</v>
      </c>
      <c r="CA1712" s="24"/>
      <c r="CB1712" s="26"/>
      <c r="CC1712" s="26"/>
      <c r="CD1712" s="26"/>
      <c r="CE1712" s="24"/>
      <c r="CF1712" s="26"/>
      <c r="CG1712" s="26"/>
      <c r="CH1712" s="26"/>
      <c r="CI1712" s="24"/>
      <c r="CJ1712" s="26"/>
      <c r="CK1712" s="26"/>
      <c r="CL1712" s="26"/>
      <c r="CM1712" s="24"/>
      <c r="CN1712" s="26"/>
      <c r="CO1712" s="26"/>
      <c r="CP1712" s="26"/>
      <c r="CQ1712" s="24"/>
      <c r="CR1712" s="26"/>
      <c r="CS1712" s="26"/>
      <c r="CT1712" s="26"/>
      <c r="CU1712" s="24"/>
      <c r="CV1712" s="26"/>
      <c r="CW1712" s="26"/>
      <c r="CX1712" s="26"/>
      <c r="CY1712" s="46"/>
      <c r="CZ1712" s="28"/>
      <c r="DA1712" s="28"/>
      <c r="DB1712" s="35"/>
      <c r="DE1712" s="31">
        <f t="shared" si="164"/>
        <v>31600</v>
      </c>
    </row>
    <row r="1713" spans="1:109" ht="22.5" x14ac:dyDescent="0.25">
      <c r="A1713" s="36">
        <v>2569</v>
      </c>
      <c r="B1713" s="39" t="s">
        <v>1913</v>
      </c>
      <c r="C1713" s="21" t="s">
        <v>43</v>
      </c>
      <c r="D1713" s="40">
        <v>180</v>
      </c>
      <c r="E1713" s="22">
        <v>180</v>
      </c>
      <c r="F1713" s="22" t="s">
        <v>1473</v>
      </c>
      <c r="G1713" s="22" t="s">
        <v>1474</v>
      </c>
      <c r="H1713" s="22"/>
      <c r="I1713" s="22"/>
      <c r="J1713" s="22"/>
      <c r="K1713" s="22"/>
      <c r="L1713" s="23"/>
      <c r="M1713" s="23"/>
      <c r="N1713" s="22"/>
      <c r="O1713" s="22"/>
      <c r="P1713" s="22"/>
      <c r="Q1713" s="22"/>
      <c r="R1713" s="24"/>
      <c r="S1713" s="24"/>
      <c r="T1713" s="24"/>
      <c r="U1713" s="24"/>
      <c r="V1713" s="24"/>
      <c r="W1713" s="24"/>
      <c r="X1713" s="26"/>
      <c r="Y1713" s="26"/>
      <c r="Z1713" s="26"/>
      <c r="AA1713" s="24"/>
      <c r="AB1713" s="24"/>
      <c r="AC1713" s="24"/>
      <c r="AD1713" s="24"/>
      <c r="AE1713" s="24"/>
      <c r="AF1713" s="24"/>
      <c r="AG1713" s="24"/>
      <c r="AH1713" s="24"/>
      <c r="AI1713" s="24"/>
      <c r="AJ1713" s="24"/>
      <c r="AK1713" s="24"/>
      <c r="AL1713" s="24"/>
      <c r="AM1713" s="24"/>
      <c r="AN1713" s="26"/>
      <c r="AO1713" s="26"/>
      <c r="AP1713" s="26"/>
      <c r="AQ1713" s="24"/>
      <c r="AR1713" s="26"/>
      <c r="AS1713" s="26"/>
      <c r="AT1713" s="26"/>
      <c r="AU1713" s="24"/>
      <c r="AV1713" s="24"/>
      <c r="AW1713" s="24"/>
      <c r="AX1713" s="24"/>
      <c r="AY1713" s="24"/>
      <c r="AZ1713" s="26"/>
      <c r="BA1713" s="26"/>
      <c r="BB1713" s="26"/>
      <c r="BC1713" s="24"/>
      <c r="BD1713" s="26"/>
      <c r="BE1713" s="26"/>
      <c r="BF1713" s="26"/>
      <c r="BG1713" s="24"/>
      <c r="BH1713" s="26">
        <v>10900</v>
      </c>
      <c r="BI1713" s="26">
        <v>0</v>
      </c>
      <c r="BJ1713" s="26">
        <f t="shared" si="166"/>
        <v>10900</v>
      </c>
      <c r="BK1713" s="24"/>
      <c r="BL1713" s="26"/>
      <c r="BM1713" s="26"/>
      <c r="BN1713" s="26"/>
      <c r="BO1713" s="24"/>
      <c r="BP1713" s="26"/>
      <c r="BQ1713" s="26"/>
      <c r="BR1713" s="26"/>
      <c r="BS1713" s="24"/>
      <c r="BT1713" s="24"/>
      <c r="BU1713" s="24"/>
      <c r="BV1713" s="24"/>
      <c r="BW1713" s="24"/>
      <c r="BX1713" s="26">
        <f>VLOOKUP(A1713,'[5]instrumentacion (486)'!$A$1:$U$494,19,0)</f>
        <v>13500</v>
      </c>
      <c r="BY1713" s="26">
        <f>VLOOKUP(A1713,'[5]instrumentacion (486)'!$A$1:$U$494,20,0)</f>
        <v>0</v>
      </c>
      <c r="BZ1713" s="26">
        <f t="shared" si="170"/>
        <v>13500</v>
      </c>
      <c r="CA1713" s="24"/>
      <c r="CB1713" s="26"/>
      <c r="CC1713" s="26"/>
      <c r="CD1713" s="26"/>
      <c r="CE1713" s="24"/>
      <c r="CF1713" s="26"/>
      <c r="CG1713" s="26"/>
      <c r="CH1713" s="26"/>
      <c r="CI1713" s="24"/>
      <c r="CJ1713" s="26"/>
      <c r="CK1713" s="26"/>
      <c r="CL1713" s="26"/>
      <c r="CM1713" s="24"/>
      <c r="CN1713" s="26"/>
      <c r="CO1713" s="26"/>
      <c r="CP1713" s="26"/>
      <c r="CQ1713" s="24"/>
      <c r="CR1713" s="26"/>
      <c r="CS1713" s="26"/>
      <c r="CT1713" s="26"/>
      <c r="CU1713" s="24"/>
      <c r="CV1713" s="26"/>
      <c r="CW1713" s="26"/>
      <c r="CX1713" s="26"/>
      <c r="CY1713" s="46"/>
      <c r="CZ1713" s="28"/>
      <c r="DA1713" s="28"/>
      <c r="DB1713" s="35"/>
      <c r="DE1713" s="31">
        <f t="shared" si="164"/>
        <v>12200</v>
      </c>
    </row>
    <row r="1714" spans="1:109" ht="22.5" x14ac:dyDescent="0.25">
      <c r="A1714" s="18">
        <v>2570</v>
      </c>
      <c r="B1714" s="39" t="s">
        <v>1914</v>
      </c>
      <c r="C1714" s="21" t="s">
        <v>43</v>
      </c>
      <c r="D1714" s="40">
        <v>396</v>
      </c>
      <c r="E1714" s="22">
        <v>396</v>
      </c>
      <c r="F1714" s="22" t="s">
        <v>1473</v>
      </c>
      <c r="G1714" s="22" t="s">
        <v>1474</v>
      </c>
      <c r="H1714" s="22"/>
      <c r="I1714" s="22"/>
      <c r="J1714" s="22"/>
      <c r="K1714" s="22"/>
      <c r="L1714" s="23"/>
      <c r="M1714" s="23"/>
      <c r="N1714" s="22"/>
      <c r="O1714" s="22"/>
      <c r="P1714" s="22"/>
      <c r="Q1714" s="22"/>
      <c r="R1714" s="24"/>
      <c r="S1714" s="24"/>
      <c r="T1714" s="24"/>
      <c r="U1714" s="24"/>
      <c r="V1714" s="24"/>
      <c r="W1714" s="24"/>
      <c r="X1714" s="26"/>
      <c r="Y1714" s="26"/>
      <c r="Z1714" s="26"/>
      <c r="AA1714" s="24"/>
      <c r="AB1714" s="24"/>
      <c r="AC1714" s="24"/>
      <c r="AD1714" s="24"/>
      <c r="AE1714" s="24"/>
      <c r="AF1714" s="24"/>
      <c r="AG1714" s="24"/>
      <c r="AH1714" s="24"/>
      <c r="AI1714" s="24"/>
      <c r="AJ1714" s="24"/>
      <c r="AK1714" s="24"/>
      <c r="AL1714" s="24"/>
      <c r="AM1714" s="24"/>
      <c r="AN1714" s="26"/>
      <c r="AO1714" s="26"/>
      <c r="AP1714" s="26"/>
      <c r="AQ1714" s="24"/>
      <c r="AR1714" s="26"/>
      <c r="AS1714" s="26"/>
      <c r="AT1714" s="26"/>
      <c r="AU1714" s="24"/>
      <c r="AV1714" s="24"/>
      <c r="AW1714" s="24"/>
      <c r="AX1714" s="24"/>
      <c r="AY1714" s="24"/>
      <c r="AZ1714" s="26"/>
      <c r="BA1714" s="26"/>
      <c r="BB1714" s="26"/>
      <c r="BC1714" s="24"/>
      <c r="BD1714" s="26"/>
      <c r="BE1714" s="26"/>
      <c r="BF1714" s="26"/>
      <c r="BG1714" s="24"/>
      <c r="BH1714" s="26">
        <v>10500</v>
      </c>
      <c r="BI1714" s="26">
        <v>0</v>
      </c>
      <c r="BJ1714" s="26">
        <f t="shared" si="166"/>
        <v>10500</v>
      </c>
      <c r="BK1714" s="24"/>
      <c r="BL1714" s="26"/>
      <c r="BM1714" s="26"/>
      <c r="BN1714" s="26"/>
      <c r="BO1714" s="24"/>
      <c r="BP1714" s="26"/>
      <c r="BQ1714" s="26"/>
      <c r="BR1714" s="26"/>
      <c r="BS1714" s="24"/>
      <c r="BT1714" s="24"/>
      <c r="BU1714" s="24"/>
      <c r="BV1714" s="24"/>
      <c r="BW1714" s="24"/>
      <c r="BX1714" s="26">
        <f>VLOOKUP(A1714,'[5]instrumentacion (486)'!$A$1:$U$494,19,0)</f>
        <v>13500</v>
      </c>
      <c r="BY1714" s="26">
        <f>VLOOKUP(A1714,'[5]instrumentacion (486)'!$A$1:$U$494,20,0)</f>
        <v>0</v>
      </c>
      <c r="BZ1714" s="26">
        <f t="shared" si="170"/>
        <v>13500</v>
      </c>
      <c r="CA1714" s="24"/>
      <c r="CB1714" s="26"/>
      <c r="CC1714" s="26"/>
      <c r="CD1714" s="26"/>
      <c r="CE1714" s="24"/>
      <c r="CF1714" s="26"/>
      <c r="CG1714" s="26"/>
      <c r="CH1714" s="26"/>
      <c r="CI1714" s="24"/>
      <c r="CJ1714" s="26"/>
      <c r="CK1714" s="26"/>
      <c r="CL1714" s="26"/>
      <c r="CM1714" s="24"/>
      <c r="CN1714" s="26"/>
      <c r="CO1714" s="26"/>
      <c r="CP1714" s="26"/>
      <c r="CQ1714" s="24"/>
      <c r="CR1714" s="26"/>
      <c r="CS1714" s="26"/>
      <c r="CT1714" s="26"/>
      <c r="CU1714" s="24"/>
      <c r="CV1714" s="26"/>
      <c r="CW1714" s="26"/>
      <c r="CX1714" s="26"/>
      <c r="CY1714" s="46"/>
      <c r="CZ1714" s="28"/>
      <c r="DA1714" s="28"/>
      <c r="DB1714" s="35"/>
      <c r="DE1714" s="31">
        <f t="shared" si="164"/>
        <v>12000</v>
      </c>
    </row>
    <row r="1715" spans="1:109" ht="22.5" x14ac:dyDescent="0.25">
      <c r="A1715" s="18">
        <v>2571</v>
      </c>
      <c r="B1715" s="39" t="s">
        <v>1915</v>
      </c>
      <c r="C1715" s="21" t="s">
        <v>43</v>
      </c>
      <c r="D1715" s="40">
        <v>468</v>
      </c>
      <c r="E1715" s="22">
        <v>468</v>
      </c>
      <c r="F1715" s="22" t="s">
        <v>1473</v>
      </c>
      <c r="G1715" s="22" t="s">
        <v>1474</v>
      </c>
      <c r="H1715" s="22"/>
      <c r="I1715" s="22"/>
      <c r="J1715" s="22"/>
      <c r="K1715" s="22"/>
      <c r="L1715" s="23"/>
      <c r="M1715" s="23"/>
      <c r="N1715" s="22"/>
      <c r="O1715" s="22"/>
      <c r="P1715" s="22"/>
      <c r="Q1715" s="22"/>
      <c r="R1715" s="24"/>
      <c r="S1715" s="24"/>
      <c r="T1715" s="24"/>
      <c r="U1715" s="24"/>
      <c r="V1715" s="24"/>
      <c r="W1715" s="24"/>
      <c r="X1715" s="26"/>
      <c r="Y1715" s="26"/>
      <c r="Z1715" s="26"/>
      <c r="AA1715" s="24"/>
      <c r="AB1715" s="24"/>
      <c r="AC1715" s="24"/>
      <c r="AD1715" s="24"/>
      <c r="AE1715" s="24"/>
      <c r="AF1715" s="24"/>
      <c r="AG1715" s="24"/>
      <c r="AH1715" s="24"/>
      <c r="AI1715" s="24"/>
      <c r="AJ1715" s="24"/>
      <c r="AK1715" s="24"/>
      <c r="AL1715" s="24"/>
      <c r="AM1715" s="24"/>
      <c r="AN1715" s="26"/>
      <c r="AO1715" s="26"/>
      <c r="AP1715" s="26"/>
      <c r="AQ1715" s="24"/>
      <c r="AR1715" s="26"/>
      <c r="AS1715" s="26"/>
      <c r="AT1715" s="26"/>
      <c r="AU1715" s="24"/>
      <c r="AV1715" s="24"/>
      <c r="AW1715" s="24"/>
      <c r="AX1715" s="24"/>
      <c r="AY1715" s="24"/>
      <c r="AZ1715" s="26"/>
      <c r="BA1715" s="26"/>
      <c r="BB1715" s="26"/>
      <c r="BC1715" s="24"/>
      <c r="BD1715" s="26"/>
      <c r="BE1715" s="26"/>
      <c r="BF1715" s="26"/>
      <c r="BG1715" s="24"/>
      <c r="BH1715" s="26">
        <v>10500</v>
      </c>
      <c r="BI1715" s="26">
        <v>0</v>
      </c>
      <c r="BJ1715" s="26">
        <f t="shared" si="166"/>
        <v>10500</v>
      </c>
      <c r="BK1715" s="24"/>
      <c r="BL1715" s="26"/>
      <c r="BM1715" s="26"/>
      <c r="BN1715" s="26"/>
      <c r="BO1715" s="24"/>
      <c r="BP1715" s="26"/>
      <c r="BQ1715" s="26"/>
      <c r="BR1715" s="26"/>
      <c r="BS1715" s="24"/>
      <c r="BT1715" s="24"/>
      <c r="BU1715" s="24"/>
      <c r="BV1715" s="24"/>
      <c r="BW1715" s="24"/>
      <c r="BX1715" s="26">
        <f>VLOOKUP(A1715,'[5]instrumentacion (486)'!$A$1:$U$494,19,0)</f>
        <v>13500</v>
      </c>
      <c r="BY1715" s="26">
        <f>VLOOKUP(A1715,'[5]instrumentacion (486)'!$A$1:$U$494,20,0)</f>
        <v>0</v>
      </c>
      <c r="BZ1715" s="26">
        <f t="shared" si="170"/>
        <v>13500</v>
      </c>
      <c r="CA1715" s="24"/>
      <c r="CB1715" s="26"/>
      <c r="CC1715" s="26"/>
      <c r="CD1715" s="26"/>
      <c r="CE1715" s="24"/>
      <c r="CF1715" s="26"/>
      <c r="CG1715" s="26"/>
      <c r="CH1715" s="26"/>
      <c r="CI1715" s="24"/>
      <c r="CJ1715" s="26"/>
      <c r="CK1715" s="26"/>
      <c r="CL1715" s="26"/>
      <c r="CM1715" s="24"/>
      <c r="CN1715" s="26"/>
      <c r="CO1715" s="26"/>
      <c r="CP1715" s="26"/>
      <c r="CQ1715" s="24"/>
      <c r="CR1715" s="26"/>
      <c r="CS1715" s="26"/>
      <c r="CT1715" s="26"/>
      <c r="CU1715" s="24"/>
      <c r="CV1715" s="26"/>
      <c r="CW1715" s="26"/>
      <c r="CX1715" s="26"/>
      <c r="CY1715" s="46"/>
      <c r="CZ1715" s="28"/>
      <c r="DA1715" s="28"/>
      <c r="DB1715" s="35"/>
      <c r="DE1715" s="31">
        <f t="shared" si="164"/>
        <v>12000</v>
      </c>
    </row>
    <row r="1716" spans="1:109" ht="22.5" x14ac:dyDescent="0.25">
      <c r="A1716" s="36">
        <v>2572</v>
      </c>
      <c r="B1716" s="39" t="s">
        <v>1916</v>
      </c>
      <c r="C1716" s="21" t="s">
        <v>43</v>
      </c>
      <c r="D1716" s="40">
        <v>324</v>
      </c>
      <c r="E1716" s="22">
        <v>324</v>
      </c>
      <c r="F1716" s="22" t="s">
        <v>1473</v>
      </c>
      <c r="G1716" s="22" t="s">
        <v>1474</v>
      </c>
      <c r="H1716" s="22"/>
      <c r="I1716" s="22"/>
      <c r="J1716" s="22"/>
      <c r="K1716" s="22"/>
      <c r="L1716" s="23"/>
      <c r="M1716" s="23"/>
      <c r="N1716" s="22"/>
      <c r="O1716" s="22"/>
      <c r="P1716" s="22"/>
      <c r="Q1716" s="22"/>
      <c r="R1716" s="24"/>
      <c r="S1716" s="24"/>
      <c r="T1716" s="24"/>
      <c r="U1716" s="24"/>
      <c r="V1716" s="24"/>
      <c r="W1716" s="24"/>
      <c r="X1716" s="26"/>
      <c r="Y1716" s="26"/>
      <c r="Z1716" s="26"/>
      <c r="AA1716" s="24"/>
      <c r="AB1716" s="24"/>
      <c r="AC1716" s="24"/>
      <c r="AD1716" s="24"/>
      <c r="AE1716" s="24"/>
      <c r="AF1716" s="24"/>
      <c r="AG1716" s="24"/>
      <c r="AH1716" s="24"/>
      <c r="AI1716" s="24"/>
      <c r="AJ1716" s="24"/>
      <c r="AK1716" s="24"/>
      <c r="AL1716" s="24"/>
      <c r="AM1716" s="24"/>
      <c r="AN1716" s="26"/>
      <c r="AO1716" s="26"/>
      <c r="AP1716" s="26"/>
      <c r="AQ1716" s="24"/>
      <c r="AR1716" s="26"/>
      <c r="AS1716" s="26"/>
      <c r="AT1716" s="26"/>
      <c r="AU1716" s="24"/>
      <c r="AV1716" s="24"/>
      <c r="AW1716" s="24"/>
      <c r="AX1716" s="24"/>
      <c r="AY1716" s="24"/>
      <c r="AZ1716" s="26"/>
      <c r="BA1716" s="26"/>
      <c r="BB1716" s="26"/>
      <c r="BC1716" s="24"/>
      <c r="BD1716" s="26"/>
      <c r="BE1716" s="26"/>
      <c r="BF1716" s="26"/>
      <c r="BG1716" s="24"/>
      <c r="BH1716" s="26">
        <v>10500</v>
      </c>
      <c r="BI1716" s="26">
        <v>0</v>
      </c>
      <c r="BJ1716" s="26">
        <f t="shared" si="166"/>
        <v>10500</v>
      </c>
      <c r="BK1716" s="24"/>
      <c r="BL1716" s="26"/>
      <c r="BM1716" s="26"/>
      <c r="BN1716" s="26"/>
      <c r="BO1716" s="24"/>
      <c r="BP1716" s="26"/>
      <c r="BQ1716" s="26"/>
      <c r="BR1716" s="26"/>
      <c r="BS1716" s="24"/>
      <c r="BT1716" s="24"/>
      <c r="BU1716" s="24"/>
      <c r="BV1716" s="24"/>
      <c r="BW1716" s="24"/>
      <c r="BX1716" s="26">
        <f>VLOOKUP(A1716,'[5]instrumentacion (486)'!$A$1:$U$494,19,0)</f>
        <v>13500</v>
      </c>
      <c r="BY1716" s="26">
        <f>VLOOKUP(A1716,'[5]instrumentacion (486)'!$A$1:$U$494,20,0)</f>
        <v>0</v>
      </c>
      <c r="BZ1716" s="26">
        <f t="shared" si="170"/>
        <v>13500</v>
      </c>
      <c r="CA1716" s="24"/>
      <c r="CB1716" s="26"/>
      <c r="CC1716" s="26"/>
      <c r="CD1716" s="26"/>
      <c r="CE1716" s="24"/>
      <c r="CF1716" s="26"/>
      <c r="CG1716" s="26"/>
      <c r="CH1716" s="26"/>
      <c r="CI1716" s="24"/>
      <c r="CJ1716" s="26"/>
      <c r="CK1716" s="26"/>
      <c r="CL1716" s="26"/>
      <c r="CM1716" s="24"/>
      <c r="CN1716" s="26"/>
      <c r="CO1716" s="26"/>
      <c r="CP1716" s="26"/>
      <c r="CQ1716" s="24"/>
      <c r="CR1716" s="26"/>
      <c r="CS1716" s="26"/>
      <c r="CT1716" s="26"/>
      <c r="CU1716" s="24"/>
      <c r="CV1716" s="26"/>
      <c r="CW1716" s="26"/>
      <c r="CX1716" s="26"/>
      <c r="CY1716" s="46"/>
      <c r="CZ1716" s="28"/>
      <c r="DA1716" s="28"/>
      <c r="DB1716" s="35"/>
      <c r="DE1716" s="31">
        <f t="shared" si="164"/>
        <v>12000</v>
      </c>
    </row>
    <row r="1717" spans="1:109" x14ac:dyDescent="0.25">
      <c r="A1717" s="18">
        <v>2573</v>
      </c>
      <c r="B1717" s="39" t="s">
        <v>1917</v>
      </c>
      <c r="C1717" s="21" t="s">
        <v>43</v>
      </c>
      <c r="D1717" s="40">
        <v>72</v>
      </c>
      <c r="E1717" s="22">
        <v>72</v>
      </c>
      <c r="F1717" s="22" t="s">
        <v>1473</v>
      </c>
      <c r="G1717" s="22" t="s">
        <v>1474</v>
      </c>
      <c r="H1717" s="22"/>
      <c r="I1717" s="22"/>
      <c r="J1717" s="22"/>
      <c r="K1717" s="22"/>
      <c r="L1717" s="23"/>
      <c r="M1717" s="23"/>
      <c r="N1717" s="22"/>
      <c r="O1717" s="22"/>
      <c r="P1717" s="22"/>
      <c r="Q1717" s="22"/>
      <c r="R1717" s="24"/>
      <c r="S1717" s="24"/>
      <c r="T1717" s="24"/>
      <c r="U1717" s="24"/>
      <c r="V1717" s="24"/>
      <c r="W1717" s="24"/>
      <c r="X1717" s="26"/>
      <c r="Y1717" s="26"/>
      <c r="Z1717" s="26"/>
      <c r="AA1717" s="24"/>
      <c r="AB1717" s="24"/>
      <c r="AC1717" s="24"/>
      <c r="AD1717" s="24"/>
      <c r="AE1717" s="24"/>
      <c r="AF1717" s="24"/>
      <c r="AG1717" s="24"/>
      <c r="AH1717" s="24"/>
      <c r="AI1717" s="24"/>
      <c r="AJ1717" s="24"/>
      <c r="AK1717" s="24"/>
      <c r="AL1717" s="24"/>
      <c r="AM1717" s="24"/>
      <c r="AN1717" s="26"/>
      <c r="AO1717" s="26"/>
      <c r="AP1717" s="26"/>
      <c r="AQ1717" s="24"/>
      <c r="AR1717" s="26"/>
      <c r="AS1717" s="26"/>
      <c r="AT1717" s="26"/>
      <c r="AU1717" s="24"/>
      <c r="AV1717" s="24"/>
      <c r="AW1717" s="24"/>
      <c r="AX1717" s="24"/>
      <c r="AY1717" s="24"/>
      <c r="AZ1717" s="26"/>
      <c r="BA1717" s="26"/>
      <c r="BB1717" s="26"/>
      <c r="BC1717" s="24"/>
      <c r="BD1717" s="26"/>
      <c r="BE1717" s="26"/>
      <c r="BF1717" s="26"/>
      <c r="BG1717" s="24"/>
      <c r="BH1717" s="26">
        <v>11200</v>
      </c>
      <c r="BI1717" s="26">
        <v>0</v>
      </c>
      <c r="BJ1717" s="26">
        <f t="shared" si="166"/>
        <v>11200</v>
      </c>
      <c r="BK1717" s="24"/>
      <c r="BL1717" s="26"/>
      <c r="BM1717" s="26"/>
      <c r="BN1717" s="26"/>
      <c r="BO1717" s="24"/>
      <c r="BP1717" s="26"/>
      <c r="BQ1717" s="26"/>
      <c r="BR1717" s="26"/>
      <c r="BS1717" s="24"/>
      <c r="BT1717" s="24"/>
      <c r="BU1717" s="24"/>
      <c r="BV1717" s="24"/>
      <c r="BW1717" s="24"/>
      <c r="BX1717" s="26">
        <f>VLOOKUP(A1717,'[5]instrumentacion (486)'!$A$1:$U$494,19,0)</f>
        <v>13500</v>
      </c>
      <c r="BY1717" s="26">
        <f>VLOOKUP(A1717,'[5]instrumentacion (486)'!$A$1:$U$494,20,0)</f>
        <v>0</v>
      </c>
      <c r="BZ1717" s="26">
        <f t="shared" si="170"/>
        <v>13500</v>
      </c>
      <c r="CA1717" s="24"/>
      <c r="CB1717" s="26"/>
      <c r="CC1717" s="26"/>
      <c r="CD1717" s="26"/>
      <c r="CE1717" s="24"/>
      <c r="CF1717" s="26"/>
      <c r="CG1717" s="26"/>
      <c r="CH1717" s="26"/>
      <c r="CI1717" s="24"/>
      <c r="CJ1717" s="26"/>
      <c r="CK1717" s="26"/>
      <c r="CL1717" s="26"/>
      <c r="CM1717" s="24"/>
      <c r="CN1717" s="26"/>
      <c r="CO1717" s="26"/>
      <c r="CP1717" s="26"/>
      <c r="CQ1717" s="24"/>
      <c r="CR1717" s="26"/>
      <c r="CS1717" s="26"/>
      <c r="CT1717" s="26"/>
      <c r="CU1717" s="24"/>
      <c r="CV1717" s="26"/>
      <c r="CW1717" s="26"/>
      <c r="CX1717" s="26"/>
      <c r="CY1717" s="46"/>
      <c r="CZ1717" s="28"/>
      <c r="DA1717" s="28"/>
      <c r="DB1717" s="35"/>
      <c r="DE1717" s="31">
        <f t="shared" si="164"/>
        <v>12350</v>
      </c>
    </row>
    <row r="1718" spans="1:109" x14ac:dyDescent="0.25">
      <c r="A1718" s="18">
        <v>2574</v>
      </c>
      <c r="B1718" s="39" t="s">
        <v>1918</v>
      </c>
      <c r="C1718" s="21" t="s">
        <v>43</v>
      </c>
      <c r="D1718" s="40">
        <v>36</v>
      </c>
      <c r="E1718" s="22">
        <v>36</v>
      </c>
      <c r="F1718" s="22" t="s">
        <v>1473</v>
      </c>
      <c r="G1718" s="22" t="s">
        <v>1474</v>
      </c>
      <c r="H1718" s="22"/>
      <c r="I1718" s="22"/>
      <c r="J1718" s="22"/>
      <c r="K1718" s="22"/>
      <c r="L1718" s="23"/>
      <c r="M1718" s="23"/>
      <c r="N1718" s="22"/>
      <c r="O1718" s="22"/>
      <c r="P1718" s="22"/>
      <c r="Q1718" s="22"/>
      <c r="R1718" s="24"/>
      <c r="S1718" s="24"/>
      <c r="T1718" s="24"/>
      <c r="U1718" s="24"/>
      <c r="V1718" s="24"/>
      <c r="W1718" s="24"/>
      <c r="X1718" s="26"/>
      <c r="Y1718" s="26"/>
      <c r="Z1718" s="26"/>
      <c r="AA1718" s="24"/>
      <c r="AB1718" s="24"/>
      <c r="AC1718" s="24"/>
      <c r="AD1718" s="24"/>
      <c r="AE1718" s="24"/>
      <c r="AF1718" s="24"/>
      <c r="AG1718" s="24"/>
      <c r="AH1718" s="24"/>
      <c r="AI1718" s="24"/>
      <c r="AJ1718" s="24"/>
      <c r="AK1718" s="24"/>
      <c r="AL1718" s="24"/>
      <c r="AM1718" s="24"/>
      <c r="AN1718" s="26"/>
      <c r="AO1718" s="26"/>
      <c r="AP1718" s="26"/>
      <c r="AQ1718" s="24"/>
      <c r="AR1718" s="26"/>
      <c r="AS1718" s="26"/>
      <c r="AT1718" s="26"/>
      <c r="AU1718" s="24"/>
      <c r="AV1718" s="24"/>
      <c r="AW1718" s="24"/>
      <c r="AX1718" s="24"/>
      <c r="AY1718" s="24"/>
      <c r="AZ1718" s="26"/>
      <c r="BA1718" s="26"/>
      <c r="BB1718" s="26"/>
      <c r="BC1718" s="24"/>
      <c r="BD1718" s="26"/>
      <c r="BE1718" s="26"/>
      <c r="BF1718" s="26"/>
      <c r="BG1718" s="24"/>
      <c r="BH1718" s="26">
        <v>10500</v>
      </c>
      <c r="BI1718" s="26">
        <v>0</v>
      </c>
      <c r="BJ1718" s="26">
        <f t="shared" si="166"/>
        <v>10500</v>
      </c>
      <c r="BK1718" s="24"/>
      <c r="BL1718" s="26"/>
      <c r="BM1718" s="26"/>
      <c r="BN1718" s="26"/>
      <c r="BO1718" s="24"/>
      <c r="BP1718" s="26"/>
      <c r="BQ1718" s="26"/>
      <c r="BR1718" s="26"/>
      <c r="BS1718" s="24"/>
      <c r="BT1718" s="24"/>
      <c r="BU1718" s="24"/>
      <c r="BV1718" s="24"/>
      <c r="BW1718" s="24"/>
      <c r="BX1718" s="26">
        <f>VLOOKUP(A1718,'[5]instrumentacion (486)'!$A$1:$U$494,19,0)</f>
        <v>13500</v>
      </c>
      <c r="BY1718" s="26">
        <f>VLOOKUP(A1718,'[5]instrumentacion (486)'!$A$1:$U$494,20,0)</f>
        <v>0</v>
      </c>
      <c r="BZ1718" s="26">
        <f t="shared" si="170"/>
        <v>13500</v>
      </c>
      <c r="CA1718" s="24"/>
      <c r="CB1718" s="26"/>
      <c r="CC1718" s="26"/>
      <c r="CD1718" s="26"/>
      <c r="CE1718" s="24"/>
      <c r="CF1718" s="26"/>
      <c r="CG1718" s="26"/>
      <c r="CH1718" s="26"/>
      <c r="CI1718" s="24"/>
      <c r="CJ1718" s="26"/>
      <c r="CK1718" s="26"/>
      <c r="CL1718" s="26"/>
      <c r="CM1718" s="24"/>
      <c r="CN1718" s="26">
        <v>7271</v>
      </c>
      <c r="CO1718" s="26">
        <v>0</v>
      </c>
      <c r="CP1718" s="26">
        <f>+CN1718+CO1718</f>
        <v>7271</v>
      </c>
      <c r="CQ1718" s="24"/>
      <c r="CR1718" s="26"/>
      <c r="CS1718" s="26"/>
      <c r="CT1718" s="26"/>
      <c r="CU1718" s="24"/>
      <c r="CV1718" s="26"/>
      <c r="CW1718" s="26"/>
      <c r="CX1718" s="26"/>
      <c r="CY1718" s="46"/>
      <c r="CZ1718" s="28"/>
      <c r="DA1718" s="28"/>
      <c r="DB1718" s="35"/>
      <c r="DE1718" s="31">
        <f t="shared" si="164"/>
        <v>10500</v>
      </c>
    </row>
    <row r="1719" spans="1:109" x14ac:dyDescent="0.25">
      <c r="A1719" s="36">
        <v>2611</v>
      </c>
      <c r="B1719" s="38" t="s">
        <v>1919</v>
      </c>
      <c r="C1719" s="21" t="s">
        <v>43</v>
      </c>
      <c r="D1719" s="40">
        <v>0</v>
      </c>
      <c r="E1719" s="22">
        <v>64</v>
      </c>
      <c r="F1719" s="22" t="s">
        <v>1473</v>
      </c>
      <c r="G1719" s="22" t="s">
        <v>1474</v>
      </c>
      <c r="H1719" s="22"/>
      <c r="I1719" s="22"/>
      <c r="J1719" s="22"/>
      <c r="K1719" s="22"/>
      <c r="L1719" s="23"/>
      <c r="M1719" s="23"/>
      <c r="N1719" s="22"/>
      <c r="O1719" s="22"/>
      <c r="P1719" s="22"/>
      <c r="Q1719" s="22"/>
      <c r="R1719" s="24"/>
      <c r="S1719" s="24"/>
      <c r="T1719" s="24"/>
      <c r="U1719" s="24"/>
      <c r="V1719" s="24"/>
      <c r="W1719" s="24"/>
      <c r="X1719" s="26"/>
      <c r="Y1719" s="26"/>
      <c r="Z1719" s="26"/>
      <c r="AA1719" s="24"/>
      <c r="AB1719" s="24"/>
      <c r="AC1719" s="24"/>
      <c r="AD1719" s="24"/>
      <c r="AE1719" s="24"/>
      <c r="AF1719" s="24"/>
      <c r="AG1719" s="24"/>
      <c r="AH1719" s="24"/>
      <c r="AI1719" s="24"/>
      <c r="AJ1719" s="24"/>
      <c r="AK1719" s="24"/>
      <c r="AL1719" s="24"/>
      <c r="AM1719" s="24"/>
      <c r="AN1719" s="26"/>
      <c r="AO1719" s="26"/>
      <c r="AP1719" s="26"/>
      <c r="AQ1719" s="24"/>
      <c r="AR1719" s="26"/>
      <c r="AS1719" s="26"/>
      <c r="AT1719" s="26"/>
      <c r="AU1719" s="24"/>
      <c r="AV1719" s="24"/>
      <c r="AW1719" s="24"/>
      <c r="AX1719" s="24"/>
      <c r="AY1719" s="24"/>
      <c r="AZ1719" s="26"/>
      <c r="BA1719" s="26"/>
      <c r="BB1719" s="26"/>
      <c r="BC1719" s="24"/>
      <c r="BD1719" s="26"/>
      <c r="BE1719" s="26"/>
      <c r="BF1719" s="26"/>
      <c r="BG1719" s="24"/>
      <c r="BH1719" s="26"/>
      <c r="BI1719" s="26"/>
      <c r="BJ1719" s="26"/>
      <c r="BK1719" s="24"/>
      <c r="BL1719" s="26"/>
      <c r="BM1719" s="26"/>
      <c r="BN1719" s="26"/>
      <c r="BO1719" s="24"/>
      <c r="BP1719" s="26"/>
      <c r="BQ1719" s="26"/>
      <c r="BR1719" s="26"/>
      <c r="BS1719" s="24"/>
      <c r="BT1719" s="24"/>
      <c r="BU1719" s="24"/>
      <c r="BV1719" s="24"/>
      <c r="BW1719" s="24"/>
      <c r="BX1719" s="26"/>
      <c r="BY1719" s="26"/>
      <c r="BZ1719" s="26"/>
      <c r="CA1719" s="24"/>
      <c r="CB1719" s="26"/>
      <c r="CC1719" s="26"/>
      <c r="CD1719" s="26"/>
      <c r="CE1719" s="24"/>
      <c r="CF1719" s="26"/>
      <c r="CG1719" s="26"/>
      <c r="CH1719" s="26"/>
      <c r="CI1719" s="24"/>
      <c r="CJ1719" s="26"/>
      <c r="CK1719" s="26"/>
      <c r="CL1719" s="26"/>
      <c r="CM1719" s="24"/>
      <c r="CN1719" s="26"/>
      <c r="CO1719" s="26"/>
      <c r="CP1719" s="26"/>
      <c r="CQ1719" s="24"/>
      <c r="CR1719" s="26"/>
      <c r="CS1719" s="26"/>
      <c r="CT1719" s="26"/>
      <c r="CU1719" s="24"/>
      <c r="CV1719" s="26"/>
      <c r="CW1719" s="26"/>
      <c r="CX1719" s="26"/>
      <c r="CY1719" s="46"/>
      <c r="CZ1719" s="28"/>
      <c r="DA1719" s="28"/>
      <c r="DB1719" s="35"/>
      <c r="DE1719" s="31" t="e">
        <f t="shared" si="164"/>
        <v>#NUM!</v>
      </c>
    </row>
    <row r="1720" spans="1:109" ht="22.5" x14ac:dyDescent="0.25">
      <c r="A1720" s="18">
        <v>2616</v>
      </c>
      <c r="B1720" s="38" t="s">
        <v>1920</v>
      </c>
      <c r="C1720" s="21" t="s">
        <v>43</v>
      </c>
      <c r="D1720" s="40">
        <v>0</v>
      </c>
      <c r="E1720" s="22">
        <v>64</v>
      </c>
      <c r="F1720" s="22" t="s">
        <v>1473</v>
      </c>
      <c r="G1720" s="22" t="s">
        <v>1474</v>
      </c>
      <c r="H1720" s="22"/>
      <c r="I1720" s="22"/>
      <c r="J1720" s="22"/>
      <c r="K1720" s="22"/>
      <c r="L1720" s="23"/>
      <c r="M1720" s="23"/>
      <c r="N1720" s="22"/>
      <c r="O1720" s="22"/>
      <c r="P1720" s="22"/>
      <c r="Q1720" s="22"/>
      <c r="R1720" s="24"/>
      <c r="S1720" s="24"/>
      <c r="T1720" s="24"/>
      <c r="U1720" s="24"/>
      <c r="V1720" s="24"/>
      <c r="W1720" s="24"/>
      <c r="X1720" s="26"/>
      <c r="Y1720" s="26"/>
      <c r="Z1720" s="26"/>
      <c r="AA1720" s="24"/>
      <c r="AB1720" s="24"/>
      <c r="AC1720" s="24"/>
      <c r="AD1720" s="24"/>
      <c r="AE1720" s="24"/>
      <c r="AF1720" s="24"/>
      <c r="AG1720" s="24"/>
      <c r="AH1720" s="24"/>
      <c r="AI1720" s="24"/>
      <c r="AJ1720" s="24"/>
      <c r="AK1720" s="24"/>
      <c r="AL1720" s="24"/>
      <c r="AM1720" s="24"/>
      <c r="AN1720" s="26"/>
      <c r="AO1720" s="26"/>
      <c r="AP1720" s="26"/>
      <c r="AQ1720" s="24"/>
      <c r="AR1720" s="26"/>
      <c r="AS1720" s="26"/>
      <c r="AT1720" s="26"/>
      <c r="AU1720" s="24"/>
      <c r="AV1720" s="24"/>
      <c r="AW1720" s="24"/>
      <c r="AX1720" s="24"/>
      <c r="AY1720" s="24"/>
      <c r="AZ1720" s="26"/>
      <c r="BA1720" s="26"/>
      <c r="BB1720" s="26"/>
      <c r="BC1720" s="24"/>
      <c r="BD1720" s="26"/>
      <c r="BE1720" s="26"/>
      <c r="BF1720" s="26"/>
      <c r="BG1720" s="24"/>
      <c r="BH1720" s="26">
        <v>8900</v>
      </c>
      <c r="BI1720" s="26">
        <v>0</v>
      </c>
      <c r="BJ1720" s="26">
        <f t="shared" si="166"/>
        <v>8900</v>
      </c>
      <c r="BK1720" s="24"/>
      <c r="BL1720" s="26"/>
      <c r="BM1720" s="26"/>
      <c r="BN1720" s="26"/>
      <c r="BO1720" s="24"/>
      <c r="BP1720" s="26"/>
      <c r="BQ1720" s="26"/>
      <c r="BR1720" s="26"/>
      <c r="BS1720" s="24"/>
      <c r="BT1720" s="24"/>
      <c r="BU1720" s="24"/>
      <c r="BV1720" s="24"/>
      <c r="BW1720" s="24"/>
      <c r="BX1720" s="26">
        <f>VLOOKUP(A1720,'[5]instrumentacion (486)'!$A$1:$U$494,19,0)</f>
        <v>13500</v>
      </c>
      <c r="BY1720" s="26">
        <f>VLOOKUP(A1720,'[5]instrumentacion (486)'!$A$1:$U$494,20,0)</f>
        <v>0</v>
      </c>
      <c r="BZ1720" s="26">
        <f t="shared" si="170"/>
        <v>13500</v>
      </c>
      <c r="CA1720" s="24"/>
      <c r="CB1720" s="26"/>
      <c r="CC1720" s="26"/>
      <c r="CD1720" s="26"/>
      <c r="CE1720" s="24"/>
      <c r="CF1720" s="26"/>
      <c r="CG1720" s="26"/>
      <c r="CH1720" s="26"/>
      <c r="CI1720" s="24"/>
      <c r="CJ1720" s="26"/>
      <c r="CK1720" s="26"/>
      <c r="CL1720" s="26"/>
      <c r="CM1720" s="24"/>
      <c r="CN1720" s="26"/>
      <c r="CO1720" s="26"/>
      <c r="CP1720" s="26"/>
      <c r="CQ1720" s="24"/>
      <c r="CR1720" s="26"/>
      <c r="CS1720" s="26"/>
      <c r="CT1720" s="26"/>
      <c r="CU1720" s="24"/>
      <c r="CV1720" s="26"/>
      <c r="CW1720" s="26"/>
      <c r="CX1720" s="26"/>
      <c r="CY1720" s="46"/>
      <c r="CZ1720" s="28"/>
      <c r="DA1720" s="28"/>
      <c r="DB1720" s="35"/>
      <c r="DE1720" s="31">
        <f t="shared" si="164"/>
        <v>11200</v>
      </c>
    </row>
    <row r="1721" spans="1:109" ht="22.5" x14ac:dyDescent="0.25">
      <c r="A1721" s="41">
        <v>790</v>
      </c>
      <c r="B1721" s="39" t="s">
        <v>1921</v>
      </c>
      <c r="C1721" s="21" t="s">
        <v>43</v>
      </c>
      <c r="D1721" s="40">
        <v>200</v>
      </c>
      <c r="E1721" s="22">
        <v>200</v>
      </c>
      <c r="F1721" s="22" t="s">
        <v>1474</v>
      </c>
      <c r="G1721" s="23" t="s">
        <v>1473</v>
      </c>
      <c r="H1721" s="23" t="s">
        <v>124</v>
      </c>
      <c r="I1721" s="22"/>
      <c r="J1721" s="22"/>
      <c r="K1721" s="22"/>
      <c r="L1721" s="23"/>
      <c r="M1721" s="23"/>
      <c r="N1721" s="22"/>
      <c r="O1721" s="22"/>
      <c r="P1721" s="22"/>
      <c r="Q1721" s="22"/>
      <c r="R1721" s="24"/>
      <c r="S1721" s="24"/>
      <c r="T1721" s="24"/>
      <c r="U1721" s="24"/>
      <c r="V1721" s="24"/>
      <c r="W1721" s="24"/>
      <c r="X1721" s="26"/>
      <c r="Y1721" s="26"/>
      <c r="Z1721" s="26"/>
      <c r="AA1721" s="24"/>
      <c r="AB1721" s="24"/>
      <c r="AC1721" s="24"/>
      <c r="AD1721" s="24"/>
      <c r="AE1721" s="24"/>
      <c r="AF1721" s="24"/>
      <c r="AG1721" s="24"/>
      <c r="AH1721" s="24"/>
      <c r="AI1721" s="24"/>
      <c r="AJ1721" s="24"/>
      <c r="AK1721" s="24"/>
      <c r="AL1721" s="24"/>
      <c r="AM1721" s="24"/>
      <c r="AN1721" s="26">
        <v>651600</v>
      </c>
      <c r="AO1721" s="26">
        <v>123804</v>
      </c>
      <c r="AP1721" s="26">
        <f t="shared" ref="AP1721:AP1726" si="171">+AN1721+AO1721</f>
        <v>775404</v>
      </c>
      <c r="AQ1721" s="24"/>
      <c r="AR1721" s="26"/>
      <c r="AS1721" s="26"/>
      <c r="AT1721" s="26"/>
      <c r="AU1721" s="24"/>
      <c r="AV1721" s="24"/>
      <c r="AW1721" s="24"/>
      <c r="AX1721" s="24"/>
      <c r="AY1721" s="24"/>
      <c r="AZ1721" s="26"/>
      <c r="BA1721" s="26"/>
      <c r="BB1721" s="26"/>
      <c r="BC1721" s="24"/>
      <c r="BD1721" s="26"/>
      <c r="BE1721" s="26"/>
      <c r="BF1721" s="26"/>
      <c r="BG1721" s="24"/>
      <c r="BH1721" s="26"/>
      <c r="BI1721" s="26"/>
      <c r="BJ1721" s="26"/>
      <c r="BK1721" s="24"/>
      <c r="BL1721" s="26"/>
      <c r="BM1721" s="26"/>
      <c r="BN1721" s="26"/>
      <c r="BO1721" s="24"/>
      <c r="BP1721" s="26"/>
      <c r="BQ1721" s="26"/>
      <c r="BR1721" s="26"/>
      <c r="BS1721" s="24"/>
      <c r="BT1721" s="24"/>
      <c r="BU1721" s="24"/>
      <c r="BV1721" s="24"/>
      <c r="BW1721" s="24"/>
      <c r="BX1721" s="26"/>
      <c r="BY1721" s="26"/>
      <c r="BZ1721" s="26"/>
      <c r="CA1721" s="24"/>
      <c r="CB1721" s="26"/>
      <c r="CC1721" s="26"/>
      <c r="CD1721" s="26"/>
      <c r="CE1721" s="24"/>
      <c r="CF1721" s="26"/>
      <c r="CG1721" s="26"/>
      <c r="CH1721" s="26"/>
      <c r="CI1721" s="24"/>
      <c r="CJ1721" s="26"/>
      <c r="CK1721" s="26"/>
      <c r="CL1721" s="26"/>
      <c r="CM1721" s="24"/>
      <c r="CN1721" s="26"/>
      <c r="CO1721" s="26"/>
      <c r="CP1721" s="26"/>
      <c r="CQ1721" s="24"/>
      <c r="CR1721" s="26"/>
      <c r="CS1721" s="26"/>
      <c r="CT1721" s="26"/>
      <c r="CU1721" s="24"/>
      <c r="CV1721" s="26"/>
      <c r="CW1721" s="26"/>
      <c r="CX1721" s="26"/>
      <c r="CY1721" s="46"/>
      <c r="CZ1721" s="28"/>
      <c r="DA1721" s="28"/>
      <c r="DB1721" s="35"/>
      <c r="DE1721" s="31">
        <f t="shared" si="164"/>
        <v>775404</v>
      </c>
    </row>
    <row r="1722" spans="1:109" ht="33.75" x14ac:dyDescent="0.25">
      <c r="A1722" s="18">
        <v>791</v>
      </c>
      <c r="B1722" s="39" t="s">
        <v>1922</v>
      </c>
      <c r="C1722" s="21" t="s">
        <v>43</v>
      </c>
      <c r="D1722" s="40">
        <v>80</v>
      </c>
      <c r="E1722" s="22">
        <v>80</v>
      </c>
      <c r="F1722" s="23" t="s">
        <v>1474</v>
      </c>
      <c r="G1722" s="23" t="s">
        <v>1473</v>
      </c>
      <c r="H1722" s="22" t="s">
        <v>124</v>
      </c>
      <c r="I1722" s="22"/>
      <c r="J1722" s="22"/>
      <c r="K1722" s="22"/>
      <c r="L1722" s="23" t="s">
        <v>1923</v>
      </c>
      <c r="M1722" s="23"/>
      <c r="N1722" s="22" t="s">
        <v>124</v>
      </c>
      <c r="O1722" s="22"/>
      <c r="P1722" s="22"/>
      <c r="Q1722" s="22"/>
      <c r="R1722" s="24"/>
      <c r="S1722" s="24"/>
      <c r="T1722" s="24"/>
      <c r="U1722" s="24"/>
      <c r="V1722" s="24"/>
      <c r="W1722" s="24"/>
      <c r="X1722" s="26"/>
      <c r="Y1722" s="26"/>
      <c r="Z1722" s="26"/>
      <c r="AA1722" s="24"/>
      <c r="AB1722" s="24"/>
      <c r="AC1722" s="24"/>
      <c r="AD1722" s="24"/>
      <c r="AE1722" s="24"/>
      <c r="AF1722" s="24"/>
      <c r="AG1722" s="24"/>
      <c r="AH1722" s="24"/>
      <c r="AI1722" s="24"/>
      <c r="AJ1722" s="24"/>
      <c r="AK1722" s="24"/>
      <c r="AL1722" s="24"/>
      <c r="AM1722" s="24"/>
      <c r="AN1722" s="26">
        <v>58794.666666666664</v>
      </c>
      <c r="AO1722" s="26">
        <v>0</v>
      </c>
      <c r="AP1722" s="26">
        <f t="shared" si="171"/>
        <v>58794.666666666664</v>
      </c>
      <c r="AQ1722" s="24"/>
      <c r="AR1722" s="26"/>
      <c r="AS1722" s="26"/>
      <c r="AT1722" s="26"/>
      <c r="AU1722" s="24"/>
      <c r="AV1722" s="24"/>
      <c r="AW1722" s="24"/>
      <c r="AX1722" s="24"/>
      <c r="AY1722" s="24"/>
      <c r="AZ1722" s="26">
        <v>19500</v>
      </c>
      <c r="BA1722" s="26">
        <v>0</v>
      </c>
      <c r="BB1722" s="26">
        <f t="shared" ref="BB1722:BB1735" si="172">+AZ1722+BA1722</f>
        <v>19500</v>
      </c>
      <c r="BC1722" s="24"/>
      <c r="BD1722" s="26"/>
      <c r="BE1722" s="26"/>
      <c r="BF1722" s="26"/>
      <c r="BG1722" s="24"/>
      <c r="BH1722" s="26">
        <v>25500</v>
      </c>
      <c r="BI1722" s="26">
        <v>4845</v>
      </c>
      <c r="BJ1722" s="26">
        <f t="shared" si="166"/>
        <v>30345</v>
      </c>
      <c r="BK1722" s="24"/>
      <c r="BL1722" s="26"/>
      <c r="BM1722" s="26"/>
      <c r="BN1722" s="26"/>
      <c r="BO1722" s="24"/>
      <c r="BP1722" s="26"/>
      <c r="BQ1722" s="26"/>
      <c r="BR1722" s="26"/>
      <c r="BS1722" s="24"/>
      <c r="BT1722" s="24"/>
      <c r="BU1722" s="24"/>
      <c r="BV1722" s="24"/>
      <c r="BW1722" s="24"/>
      <c r="BX1722" s="26"/>
      <c r="BY1722" s="26"/>
      <c r="BZ1722" s="26"/>
      <c r="CA1722" s="24"/>
      <c r="CB1722" s="26"/>
      <c r="CC1722" s="26"/>
      <c r="CD1722" s="26"/>
      <c r="CE1722" s="24"/>
      <c r="CF1722" s="26">
        <v>19000</v>
      </c>
      <c r="CG1722" s="26">
        <v>0</v>
      </c>
      <c r="CH1722" s="26">
        <f>+CF1722+CG1722</f>
        <v>19000</v>
      </c>
      <c r="CI1722" s="24"/>
      <c r="CJ1722" s="26"/>
      <c r="CK1722" s="26"/>
      <c r="CL1722" s="26"/>
      <c r="CM1722" s="24"/>
      <c r="CN1722" s="26"/>
      <c r="CO1722" s="26"/>
      <c r="CP1722" s="26"/>
      <c r="CQ1722" s="24"/>
      <c r="CR1722" s="26"/>
      <c r="CS1722" s="26"/>
      <c r="CT1722" s="26"/>
      <c r="CU1722" s="24"/>
      <c r="CV1722" s="26"/>
      <c r="CW1722" s="26"/>
      <c r="CX1722" s="26"/>
      <c r="CY1722" s="46"/>
      <c r="CZ1722" s="28"/>
      <c r="DA1722" s="28"/>
      <c r="DB1722" s="35"/>
      <c r="DE1722" s="31">
        <f t="shared" si="164"/>
        <v>24922.5</v>
      </c>
    </row>
    <row r="1723" spans="1:109" ht="33.75" x14ac:dyDescent="0.25">
      <c r="A1723" s="18">
        <v>792</v>
      </c>
      <c r="B1723" s="39" t="s">
        <v>1924</v>
      </c>
      <c r="C1723" s="21" t="s">
        <v>43</v>
      </c>
      <c r="D1723" s="40">
        <v>144</v>
      </c>
      <c r="E1723" s="22">
        <v>144</v>
      </c>
      <c r="F1723" s="23" t="s">
        <v>1473</v>
      </c>
      <c r="G1723" s="23" t="s">
        <v>1473</v>
      </c>
      <c r="H1723" s="22" t="s">
        <v>124</v>
      </c>
      <c r="I1723" s="22"/>
      <c r="J1723" s="22"/>
      <c r="K1723" s="22"/>
      <c r="L1723" s="23" t="s">
        <v>1923</v>
      </c>
      <c r="M1723" s="23"/>
      <c r="N1723" s="22" t="s">
        <v>124</v>
      </c>
      <c r="O1723" s="22"/>
      <c r="P1723" s="22"/>
      <c r="Q1723" s="22"/>
      <c r="R1723" s="24"/>
      <c r="S1723" s="24"/>
      <c r="T1723" s="24"/>
      <c r="U1723" s="24"/>
      <c r="V1723" s="24"/>
      <c r="W1723" s="24"/>
      <c r="X1723" s="26"/>
      <c r="Y1723" s="26"/>
      <c r="Z1723" s="26"/>
      <c r="AA1723" s="24"/>
      <c r="AB1723" s="24"/>
      <c r="AC1723" s="24"/>
      <c r="AD1723" s="24"/>
      <c r="AE1723" s="24"/>
      <c r="AF1723" s="24"/>
      <c r="AG1723" s="24"/>
      <c r="AH1723" s="24"/>
      <c r="AI1723" s="24"/>
      <c r="AJ1723" s="24"/>
      <c r="AK1723" s="24"/>
      <c r="AL1723" s="24"/>
      <c r="AM1723" s="24"/>
      <c r="AN1723" s="26">
        <v>58794.666666666664</v>
      </c>
      <c r="AO1723" s="26">
        <v>0</v>
      </c>
      <c r="AP1723" s="26">
        <f t="shared" si="171"/>
        <v>58794.666666666664</v>
      </c>
      <c r="AQ1723" s="24"/>
      <c r="AR1723" s="26"/>
      <c r="AS1723" s="26"/>
      <c r="AT1723" s="26"/>
      <c r="AU1723" s="24"/>
      <c r="AV1723" s="24"/>
      <c r="AW1723" s="24"/>
      <c r="AX1723" s="24"/>
      <c r="AY1723" s="24"/>
      <c r="AZ1723" s="26">
        <v>19500</v>
      </c>
      <c r="BA1723" s="26">
        <v>0</v>
      </c>
      <c r="BB1723" s="26">
        <f t="shared" si="172"/>
        <v>19500</v>
      </c>
      <c r="BC1723" s="24"/>
      <c r="BD1723" s="26"/>
      <c r="BE1723" s="26"/>
      <c r="BF1723" s="26"/>
      <c r="BG1723" s="24"/>
      <c r="BH1723" s="26">
        <v>25500</v>
      </c>
      <c r="BI1723" s="26">
        <v>4845</v>
      </c>
      <c r="BJ1723" s="26">
        <f t="shared" si="166"/>
        <v>30345</v>
      </c>
      <c r="BK1723" s="24"/>
      <c r="BL1723" s="26"/>
      <c r="BM1723" s="26"/>
      <c r="BN1723" s="26"/>
      <c r="BO1723" s="24"/>
      <c r="BP1723" s="26"/>
      <c r="BQ1723" s="26"/>
      <c r="BR1723" s="26"/>
      <c r="BS1723" s="24"/>
      <c r="BT1723" s="24"/>
      <c r="BU1723" s="24"/>
      <c r="BV1723" s="24"/>
      <c r="BW1723" s="24"/>
      <c r="BX1723" s="26"/>
      <c r="BY1723" s="26"/>
      <c r="BZ1723" s="26"/>
      <c r="CA1723" s="24"/>
      <c r="CB1723" s="26"/>
      <c r="CC1723" s="26"/>
      <c r="CD1723" s="26"/>
      <c r="CE1723" s="24"/>
      <c r="CF1723" s="26">
        <v>20000</v>
      </c>
      <c r="CG1723" s="26">
        <v>0</v>
      </c>
      <c r="CH1723" s="26">
        <f>+CF1723+CG1723</f>
        <v>20000</v>
      </c>
      <c r="CI1723" s="24"/>
      <c r="CJ1723" s="26"/>
      <c r="CK1723" s="26"/>
      <c r="CL1723" s="26"/>
      <c r="CM1723" s="24"/>
      <c r="CN1723" s="26"/>
      <c r="CO1723" s="26"/>
      <c r="CP1723" s="26"/>
      <c r="CQ1723" s="24"/>
      <c r="CR1723" s="26"/>
      <c r="CS1723" s="26"/>
      <c r="CT1723" s="26"/>
      <c r="CU1723" s="24"/>
      <c r="CV1723" s="26"/>
      <c r="CW1723" s="26"/>
      <c r="CX1723" s="26"/>
      <c r="CY1723" s="46"/>
      <c r="CZ1723" s="28"/>
      <c r="DA1723" s="28"/>
      <c r="DB1723" s="35"/>
      <c r="DE1723" s="31">
        <f t="shared" si="164"/>
        <v>25172.5</v>
      </c>
    </row>
    <row r="1724" spans="1:109" ht="33.75" x14ac:dyDescent="0.25">
      <c r="A1724" s="36">
        <v>793</v>
      </c>
      <c r="B1724" s="39" t="s">
        <v>1925</v>
      </c>
      <c r="C1724" s="21" t="s">
        <v>43</v>
      </c>
      <c r="D1724" s="40">
        <v>180</v>
      </c>
      <c r="E1724" s="22">
        <v>180</v>
      </c>
      <c r="F1724" s="23" t="s">
        <v>1473</v>
      </c>
      <c r="G1724" s="23" t="s">
        <v>1473</v>
      </c>
      <c r="H1724" s="22" t="s">
        <v>124</v>
      </c>
      <c r="I1724" s="22"/>
      <c r="J1724" s="22"/>
      <c r="K1724" s="22"/>
      <c r="L1724" s="23" t="s">
        <v>1923</v>
      </c>
      <c r="M1724" s="23"/>
      <c r="N1724" s="22" t="s">
        <v>124</v>
      </c>
      <c r="O1724" s="22"/>
      <c r="P1724" s="22"/>
      <c r="Q1724" s="22"/>
      <c r="R1724" s="24"/>
      <c r="S1724" s="24"/>
      <c r="T1724" s="24"/>
      <c r="U1724" s="24"/>
      <c r="V1724" s="24"/>
      <c r="W1724" s="24"/>
      <c r="X1724" s="26"/>
      <c r="Y1724" s="26"/>
      <c r="Z1724" s="26"/>
      <c r="AA1724" s="24"/>
      <c r="AB1724" s="24"/>
      <c r="AC1724" s="24"/>
      <c r="AD1724" s="24"/>
      <c r="AE1724" s="24"/>
      <c r="AF1724" s="24"/>
      <c r="AG1724" s="24"/>
      <c r="AH1724" s="24"/>
      <c r="AI1724" s="24"/>
      <c r="AJ1724" s="24"/>
      <c r="AK1724" s="24"/>
      <c r="AL1724" s="24"/>
      <c r="AM1724" s="24"/>
      <c r="AN1724" s="26">
        <v>58794.666666666664</v>
      </c>
      <c r="AO1724" s="26">
        <v>0</v>
      </c>
      <c r="AP1724" s="26">
        <f t="shared" si="171"/>
        <v>58794.666666666664</v>
      </c>
      <c r="AQ1724" s="24"/>
      <c r="AR1724" s="26"/>
      <c r="AS1724" s="26"/>
      <c r="AT1724" s="26"/>
      <c r="AU1724" s="24"/>
      <c r="AV1724" s="24"/>
      <c r="AW1724" s="24"/>
      <c r="AX1724" s="24"/>
      <c r="AY1724" s="24"/>
      <c r="AZ1724" s="26">
        <v>19500</v>
      </c>
      <c r="BA1724" s="26">
        <v>0</v>
      </c>
      <c r="BB1724" s="26">
        <f t="shared" si="172"/>
        <v>19500</v>
      </c>
      <c r="BC1724" s="24"/>
      <c r="BD1724" s="26"/>
      <c r="BE1724" s="26"/>
      <c r="BF1724" s="26"/>
      <c r="BG1724" s="24"/>
      <c r="BH1724" s="26">
        <v>25500</v>
      </c>
      <c r="BI1724" s="26">
        <v>4845</v>
      </c>
      <c r="BJ1724" s="26">
        <f t="shared" si="166"/>
        <v>30345</v>
      </c>
      <c r="BK1724" s="24"/>
      <c r="BL1724" s="26"/>
      <c r="BM1724" s="26"/>
      <c r="BN1724" s="26"/>
      <c r="BO1724" s="24"/>
      <c r="BP1724" s="26"/>
      <c r="BQ1724" s="26"/>
      <c r="BR1724" s="26"/>
      <c r="BS1724" s="24"/>
      <c r="BT1724" s="24"/>
      <c r="BU1724" s="24"/>
      <c r="BV1724" s="24"/>
      <c r="BW1724" s="24"/>
      <c r="BX1724" s="26"/>
      <c r="BY1724" s="26"/>
      <c r="BZ1724" s="26"/>
      <c r="CA1724" s="24"/>
      <c r="CB1724" s="26"/>
      <c r="CC1724" s="26"/>
      <c r="CD1724" s="26"/>
      <c r="CE1724" s="24"/>
      <c r="CF1724" s="26">
        <v>19000</v>
      </c>
      <c r="CG1724" s="26">
        <v>0</v>
      </c>
      <c r="CH1724" s="26">
        <f>+CF1724+CG1724</f>
        <v>19000</v>
      </c>
      <c r="CI1724" s="24"/>
      <c r="CJ1724" s="26"/>
      <c r="CK1724" s="26"/>
      <c r="CL1724" s="26"/>
      <c r="CM1724" s="24"/>
      <c r="CN1724" s="26"/>
      <c r="CO1724" s="26"/>
      <c r="CP1724" s="26"/>
      <c r="CQ1724" s="24"/>
      <c r="CR1724" s="26"/>
      <c r="CS1724" s="26"/>
      <c r="CT1724" s="26"/>
      <c r="CU1724" s="24"/>
      <c r="CV1724" s="26"/>
      <c r="CW1724" s="26"/>
      <c r="CX1724" s="26"/>
      <c r="CY1724" s="46"/>
      <c r="CZ1724" s="28"/>
      <c r="DA1724" s="28"/>
      <c r="DB1724" s="35"/>
      <c r="DE1724" s="31">
        <f t="shared" si="164"/>
        <v>24922.5</v>
      </c>
    </row>
    <row r="1725" spans="1:109" ht="33.75" x14ac:dyDescent="0.25">
      <c r="A1725" s="18">
        <v>794</v>
      </c>
      <c r="B1725" s="38" t="s">
        <v>1926</v>
      </c>
      <c r="C1725" s="33" t="s">
        <v>43</v>
      </c>
      <c r="D1725" s="40">
        <v>72</v>
      </c>
      <c r="E1725" s="22">
        <v>72</v>
      </c>
      <c r="F1725" s="23" t="s">
        <v>1473</v>
      </c>
      <c r="G1725" s="23" t="s">
        <v>1473</v>
      </c>
      <c r="H1725" s="22" t="s">
        <v>124</v>
      </c>
      <c r="I1725" s="22"/>
      <c r="J1725" s="22"/>
      <c r="K1725" s="22"/>
      <c r="L1725" s="23" t="s">
        <v>1923</v>
      </c>
      <c r="M1725" s="23"/>
      <c r="N1725" s="22" t="s">
        <v>124</v>
      </c>
      <c r="O1725" s="22"/>
      <c r="P1725" s="22"/>
      <c r="Q1725" s="22"/>
      <c r="R1725" s="24"/>
      <c r="S1725" s="24"/>
      <c r="T1725" s="24"/>
      <c r="U1725" s="24"/>
      <c r="V1725" s="24"/>
      <c r="W1725" s="24"/>
      <c r="X1725" s="26"/>
      <c r="Y1725" s="26"/>
      <c r="Z1725" s="26"/>
      <c r="AA1725" s="24"/>
      <c r="AB1725" s="24"/>
      <c r="AC1725" s="24"/>
      <c r="AD1725" s="24"/>
      <c r="AE1725" s="24"/>
      <c r="AF1725" s="24"/>
      <c r="AG1725" s="24"/>
      <c r="AH1725" s="24"/>
      <c r="AI1725" s="24"/>
      <c r="AJ1725" s="24"/>
      <c r="AK1725" s="24"/>
      <c r="AL1725" s="24"/>
      <c r="AM1725" s="24"/>
      <c r="AN1725" s="26">
        <v>58794.666666666664</v>
      </c>
      <c r="AO1725" s="26">
        <v>0</v>
      </c>
      <c r="AP1725" s="26">
        <f t="shared" si="171"/>
        <v>58794.666666666664</v>
      </c>
      <c r="AQ1725" s="24"/>
      <c r="AR1725" s="26"/>
      <c r="AS1725" s="26"/>
      <c r="AT1725" s="26"/>
      <c r="AU1725" s="24"/>
      <c r="AV1725" s="24"/>
      <c r="AW1725" s="24"/>
      <c r="AX1725" s="24"/>
      <c r="AY1725" s="24"/>
      <c r="AZ1725" s="26"/>
      <c r="BA1725" s="26"/>
      <c r="BB1725" s="26"/>
      <c r="BC1725" s="24"/>
      <c r="BD1725" s="26"/>
      <c r="BE1725" s="26"/>
      <c r="BF1725" s="26"/>
      <c r="BG1725" s="24"/>
      <c r="BH1725" s="26">
        <v>25500</v>
      </c>
      <c r="BI1725" s="26">
        <v>4845</v>
      </c>
      <c r="BJ1725" s="26">
        <f t="shared" si="166"/>
        <v>30345</v>
      </c>
      <c r="BK1725" s="24"/>
      <c r="BL1725" s="26"/>
      <c r="BM1725" s="26"/>
      <c r="BN1725" s="26"/>
      <c r="BO1725" s="24"/>
      <c r="BP1725" s="26"/>
      <c r="BQ1725" s="26"/>
      <c r="BR1725" s="26"/>
      <c r="BS1725" s="24"/>
      <c r="BT1725" s="24"/>
      <c r="BU1725" s="24"/>
      <c r="BV1725" s="24"/>
      <c r="BW1725" s="24"/>
      <c r="BX1725" s="26"/>
      <c r="BY1725" s="26"/>
      <c r="BZ1725" s="26"/>
      <c r="CA1725" s="24"/>
      <c r="CB1725" s="26"/>
      <c r="CC1725" s="26"/>
      <c r="CD1725" s="26"/>
      <c r="CE1725" s="24"/>
      <c r="CF1725" s="26">
        <v>19000</v>
      </c>
      <c r="CG1725" s="26">
        <v>0</v>
      </c>
      <c r="CH1725" s="26">
        <f>+CF1725+CG1725</f>
        <v>19000</v>
      </c>
      <c r="CI1725" s="24"/>
      <c r="CJ1725" s="26"/>
      <c r="CK1725" s="26"/>
      <c r="CL1725" s="26"/>
      <c r="CM1725" s="24"/>
      <c r="CN1725" s="26"/>
      <c r="CO1725" s="26"/>
      <c r="CP1725" s="26"/>
      <c r="CQ1725" s="24"/>
      <c r="CR1725" s="26"/>
      <c r="CS1725" s="26"/>
      <c r="CT1725" s="26"/>
      <c r="CU1725" s="24"/>
      <c r="CV1725" s="26"/>
      <c r="CW1725" s="26"/>
      <c r="CX1725" s="26"/>
      <c r="CY1725" s="46"/>
      <c r="CZ1725" s="28"/>
      <c r="DA1725" s="28"/>
      <c r="DB1725" s="35"/>
      <c r="DE1725" s="31">
        <f t="shared" si="164"/>
        <v>30345</v>
      </c>
    </row>
    <row r="1726" spans="1:109" ht="33.75" x14ac:dyDescent="0.25">
      <c r="A1726" s="18">
        <v>795</v>
      </c>
      <c r="B1726" s="38" t="s">
        <v>1927</v>
      </c>
      <c r="C1726" s="33" t="s">
        <v>43</v>
      </c>
      <c r="D1726" s="40">
        <v>72</v>
      </c>
      <c r="E1726" s="22">
        <v>72</v>
      </c>
      <c r="F1726" s="23" t="s">
        <v>1473</v>
      </c>
      <c r="G1726" s="23" t="s">
        <v>1473</v>
      </c>
      <c r="H1726" s="22" t="s">
        <v>124</v>
      </c>
      <c r="I1726" s="22"/>
      <c r="J1726" s="22"/>
      <c r="K1726" s="22"/>
      <c r="L1726" s="23" t="s">
        <v>1923</v>
      </c>
      <c r="M1726" s="23"/>
      <c r="N1726" s="22" t="s">
        <v>124</v>
      </c>
      <c r="O1726" s="22"/>
      <c r="P1726" s="22"/>
      <c r="Q1726" s="22"/>
      <c r="R1726" s="24"/>
      <c r="S1726" s="24"/>
      <c r="T1726" s="24"/>
      <c r="U1726" s="24"/>
      <c r="V1726" s="24"/>
      <c r="W1726" s="24"/>
      <c r="X1726" s="26"/>
      <c r="Y1726" s="26"/>
      <c r="Z1726" s="26"/>
      <c r="AA1726" s="24"/>
      <c r="AB1726" s="24"/>
      <c r="AC1726" s="24"/>
      <c r="AD1726" s="24"/>
      <c r="AE1726" s="24"/>
      <c r="AF1726" s="24"/>
      <c r="AG1726" s="24"/>
      <c r="AH1726" s="24"/>
      <c r="AI1726" s="24"/>
      <c r="AJ1726" s="24"/>
      <c r="AK1726" s="24"/>
      <c r="AL1726" s="24"/>
      <c r="AM1726" s="24"/>
      <c r="AN1726" s="26">
        <v>44096</v>
      </c>
      <c r="AO1726" s="26">
        <v>0</v>
      </c>
      <c r="AP1726" s="26">
        <f t="shared" si="171"/>
        <v>44096</v>
      </c>
      <c r="AQ1726" s="24"/>
      <c r="AR1726" s="26"/>
      <c r="AS1726" s="26"/>
      <c r="AT1726" s="26"/>
      <c r="AU1726" s="24"/>
      <c r="AV1726" s="24"/>
      <c r="AW1726" s="24"/>
      <c r="AX1726" s="24"/>
      <c r="AY1726" s="24"/>
      <c r="AZ1726" s="26"/>
      <c r="BA1726" s="26"/>
      <c r="BB1726" s="26"/>
      <c r="BC1726" s="24"/>
      <c r="BD1726" s="26"/>
      <c r="BE1726" s="26"/>
      <c r="BF1726" s="26"/>
      <c r="BG1726" s="24"/>
      <c r="BH1726" s="26">
        <v>20400</v>
      </c>
      <c r="BI1726" s="26">
        <v>3876</v>
      </c>
      <c r="BJ1726" s="26">
        <f t="shared" si="166"/>
        <v>24276</v>
      </c>
      <c r="BK1726" s="24"/>
      <c r="BL1726" s="26"/>
      <c r="BM1726" s="26"/>
      <c r="BN1726" s="26"/>
      <c r="BO1726" s="24"/>
      <c r="BP1726" s="26"/>
      <c r="BQ1726" s="26"/>
      <c r="BR1726" s="26"/>
      <c r="BS1726" s="24"/>
      <c r="BT1726" s="24"/>
      <c r="BU1726" s="24"/>
      <c r="BV1726" s="24"/>
      <c r="BW1726" s="24"/>
      <c r="BX1726" s="26"/>
      <c r="BY1726" s="26"/>
      <c r="BZ1726" s="26"/>
      <c r="CA1726" s="24"/>
      <c r="CB1726" s="26"/>
      <c r="CC1726" s="26"/>
      <c r="CD1726" s="26"/>
      <c r="CE1726" s="24"/>
      <c r="CF1726" s="26">
        <v>12600</v>
      </c>
      <c r="CG1726" s="26">
        <v>0</v>
      </c>
      <c r="CH1726" s="26">
        <f>+CF1726+CG1726</f>
        <v>12600</v>
      </c>
      <c r="CI1726" s="24"/>
      <c r="CJ1726" s="26"/>
      <c r="CK1726" s="26"/>
      <c r="CL1726" s="26"/>
      <c r="CM1726" s="24"/>
      <c r="CN1726" s="26"/>
      <c r="CO1726" s="26"/>
      <c r="CP1726" s="26"/>
      <c r="CQ1726" s="24"/>
      <c r="CR1726" s="26"/>
      <c r="CS1726" s="26"/>
      <c r="CT1726" s="26"/>
      <c r="CU1726" s="24"/>
      <c r="CV1726" s="26"/>
      <c r="CW1726" s="26"/>
      <c r="CX1726" s="26"/>
      <c r="CY1726" s="46"/>
      <c r="CZ1726" s="28"/>
      <c r="DA1726" s="28"/>
      <c r="DB1726" s="35"/>
      <c r="DE1726" s="31">
        <f t="shared" si="164"/>
        <v>24276</v>
      </c>
    </row>
    <row r="1727" spans="1:109" ht="33.75" x14ac:dyDescent="0.25">
      <c r="A1727" s="36">
        <v>796</v>
      </c>
      <c r="B1727" s="121" t="s">
        <v>1928</v>
      </c>
      <c r="C1727" s="21" t="s">
        <v>43</v>
      </c>
      <c r="D1727" s="21">
        <v>2</v>
      </c>
      <c r="E1727" s="22">
        <v>2</v>
      </c>
      <c r="F1727" s="23" t="s">
        <v>1473</v>
      </c>
      <c r="G1727" s="23" t="s">
        <v>1473</v>
      </c>
      <c r="H1727" s="22" t="s">
        <v>124</v>
      </c>
      <c r="I1727" s="22"/>
      <c r="J1727" s="22"/>
      <c r="K1727" s="22"/>
      <c r="L1727" s="23"/>
      <c r="M1727" s="23"/>
      <c r="N1727" s="22"/>
      <c r="O1727" s="22"/>
      <c r="P1727" s="22"/>
      <c r="Q1727" s="22"/>
      <c r="R1727" s="24"/>
      <c r="S1727" s="24"/>
      <c r="T1727" s="24"/>
      <c r="U1727" s="24"/>
      <c r="V1727" s="24"/>
      <c r="W1727" s="24"/>
      <c r="X1727" s="26"/>
      <c r="Y1727" s="26"/>
      <c r="Z1727" s="26"/>
      <c r="AA1727" s="24"/>
      <c r="AB1727" s="24"/>
      <c r="AC1727" s="24"/>
      <c r="AD1727" s="24"/>
      <c r="AE1727" s="24"/>
      <c r="AF1727" s="24"/>
      <c r="AG1727" s="24"/>
      <c r="AH1727" s="24"/>
      <c r="AI1727" s="24"/>
      <c r="AJ1727" s="24"/>
      <c r="AK1727" s="24"/>
      <c r="AL1727" s="24"/>
      <c r="AM1727" s="24"/>
      <c r="AN1727" s="26"/>
      <c r="AO1727" s="26"/>
      <c r="AP1727" s="26"/>
      <c r="AQ1727" s="24"/>
      <c r="AR1727" s="26"/>
      <c r="AS1727" s="26"/>
      <c r="AT1727" s="26"/>
      <c r="AU1727" s="24"/>
      <c r="AV1727" s="24"/>
      <c r="AW1727" s="24"/>
      <c r="AX1727" s="24"/>
      <c r="AY1727" s="24"/>
      <c r="AZ1727" s="26"/>
      <c r="BA1727" s="26"/>
      <c r="BB1727" s="26"/>
      <c r="BC1727" s="24"/>
      <c r="BD1727" s="26"/>
      <c r="BE1727" s="26"/>
      <c r="BF1727" s="26"/>
      <c r="BG1727" s="24"/>
      <c r="BH1727" s="26"/>
      <c r="BI1727" s="26"/>
      <c r="BJ1727" s="26"/>
      <c r="BK1727" s="24"/>
      <c r="BL1727" s="26"/>
      <c r="BM1727" s="26"/>
      <c r="BN1727" s="26"/>
      <c r="BO1727" s="24"/>
      <c r="BP1727" s="26"/>
      <c r="BQ1727" s="26"/>
      <c r="BR1727" s="26"/>
      <c r="BS1727" s="24"/>
      <c r="BT1727" s="24"/>
      <c r="BU1727" s="24"/>
      <c r="BV1727" s="24"/>
      <c r="BW1727" s="24"/>
      <c r="BX1727" s="26"/>
      <c r="BY1727" s="26"/>
      <c r="BZ1727" s="26"/>
      <c r="CA1727" s="24"/>
      <c r="CB1727" s="26"/>
      <c r="CC1727" s="26"/>
      <c r="CD1727" s="26"/>
      <c r="CE1727" s="24"/>
      <c r="CF1727" s="26"/>
      <c r="CG1727" s="26"/>
      <c r="CH1727" s="26"/>
      <c r="CI1727" s="24"/>
      <c r="CJ1727" s="26"/>
      <c r="CK1727" s="26"/>
      <c r="CL1727" s="26"/>
      <c r="CM1727" s="24"/>
      <c r="CN1727" s="26"/>
      <c r="CO1727" s="26"/>
      <c r="CP1727" s="26"/>
      <c r="CQ1727" s="24"/>
      <c r="CR1727" s="26"/>
      <c r="CS1727" s="26"/>
      <c r="CT1727" s="26"/>
      <c r="CU1727" s="24"/>
      <c r="CV1727" s="26"/>
      <c r="CW1727" s="26"/>
      <c r="CX1727" s="26"/>
      <c r="CY1727" s="46"/>
      <c r="CZ1727" s="28">
        <f>VLOOKUP(A1727,[1]Hoja2!$A$1:$G$589,7,0)</f>
        <v>866520</v>
      </c>
      <c r="DA1727" s="28">
        <v>0</v>
      </c>
      <c r="DB1727" s="35">
        <f t="shared" si="169"/>
        <v>866520</v>
      </c>
      <c r="DE1727" s="31">
        <f t="shared" si="164"/>
        <v>866520</v>
      </c>
    </row>
    <row r="1728" spans="1:109" ht="33.75" x14ac:dyDescent="0.25">
      <c r="A1728" s="18">
        <v>797</v>
      </c>
      <c r="B1728" s="39" t="s">
        <v>1929</v>
      </c>
      <c r="C1728" s="21" t="s">
        <v>43</v>
      </c>
      <c r="D1728" s="40">
        <v>336</v>
      </c>
      <c r="E1728" s="22">
        <v>336</v>
      </c>
      <c r="F1728" s="23" t="s">
        <v>1474</v>
      </c>
      <c r="G1728" s="23" t="s">
        <v>1473</v>
      </c>
      <c r="H1728" s="22" t="s">
        <v>124</v>
      </c>
      <c r="I1728" s="22"/>
      <c r="J1728" s="22"/>
      <c r="K1728" s="22"/>
      <c r="L1728" s="23" t="s">
        <v>1923</v>
      </c>
      <c r="M1728" s="23"/>
      <c r="N1728" s="22" t="s">
        <v>124</v>
      </c>
      <c r="O1728" s="22"/>
      <c r="P1728" s="22"/>
      <c r="Q1728" s="22"/>
      <c r="R1728" s="24"/>
      <c r="S1728" s="24"/>
      <c r="T1728" s="24"/>
      <c r="U1728" s="24"/>
      <c r="V1728" s="24"/>
      <c r="W1728" s="24"/>
      <c r="X1728" s="26"/>
      <c r="Y1728" s="26"/>
      <c r="Z1728" s="26"/>
      <c r="AA1728" s="24"/>
      <c r="AB1728" s="24"/>
      <c r="AC1728" s="24"/>
      <c r="AD1728" s="24"/>
      <c r="AE1728" s="24"/>
      <c r="AF1728" s="24"/>
      <c r="AG1728" s="24"/>
      <c r="AH1728" s="24"/>
      <c r="AI1728" s="24"/>
      <c r="AJ1728" s="24"/>
      <c r="AK1728" s="24"/>
      <c r="AL1728" s="24"/>
      <c r="AM1728" s="24"/>
      <c r="AN1728" s="26"/>
      <c r="AO1728" s="26"/>
      <c r="AP1728" s="26"/>
      <c r="AQ1728" s="24"/>
      <c r="AR1728" s="26"/>
      <c r="AS1728" s="26"/>
      <c r="AT1728" s="26"/>
      <c r="AU1728" s="24"/>
      <c r="AV1728" s="24"/>
      <c r="AW1728" s="24"/>
      <c r="AX1728" s="24"/>
      <c r="AY1728" s="24"/>
      <c r="AZ1728" s="26">
        <v>130000</v>
      </c>
      <c r="BA1728" s="26">
        <v>0</v>
      </c>
      <c r="BB1728" s="26">
        <f t="shared" si="172"/>
        <v>130000</v>
      </c>
      <c r="BC1728" s="24"/>
      <c r="BD1728" s="26"/>
      <c r="BE1728" s="26"/>
      <c r="BF1728" s="26"/>
      <c r="BG1728" s="24"/>
      <c r="BH1728" s="26"/>
      <c r="BI1728" s="26"/>
      <c r="BJ1728" s="26"/>
      <c r="BK1728" s="24"/>
      <c r="BL1728" s="26"/>
      <c r="BM1728" s="26"/>
      <c r="BN1728" s="26"/>
      <c r="BO1728" s="24"/>
      <c r="BP1728" s="26"/>
      <c r="BQ1728" s="26"/>
      <c r="BR1728" s="26"/>
      <c r="BS1728" s="24"/>
      <c r="BT1728" s="24"/>
      <c r="BU1728" s="24"/>
      <c r="BV1728" s="24"/>
      <c r="BW1728" s="24"/>
      <c r="BX1728" s="26"/>
      <c r="BY1728" s="26"/>
      <c r="BZ1728" s="26"/>
      <c r="CA1728" s="24"/>
      <c r="CB1728" s="26"/>
      <c r="CC1728" s="26"/>
      <c r="CD1728" s="26"/>
      <c r="CE1728" s="24"/>
      <c r="CF1728" s="26">
        <v>81000</v>
      </c>
      <c r="CG1728" s="26">
        <v>0</v>
      </c>
      <c r="CH1728" s="26">
        <f>+CF1728+CG1728</f>
        <v>81000</v>
      </c>
      <c r="CI1728" s="24"/>
      <c r="CJ1728" s="26"/>
      <c r="CK1728" s="26"/>
      <c r="CL1728" s="26"/>
      <c r="CM1728" s="24"/>
      <c r="CN1728" s="26"/>
      <c r="CO1728" s="26"/>
      <c r="CP1728" s="26"/>
      <c r="CQ1728" s="24"/>
      <c r="CR1728" s="26"/>
      <c r="CS1728" s="26"/>
      <c r="CT1728" s="26"/>
      <c r="CU1728" s="24"/>
      <c r="CV1728" s="26"/>
      <c r="CW1728" s="26"/>
      <c r="CX1728" s="26"/>
      <c r="CY1728" s="46"/>
      <c r="CZ1728" s="28"/>
      <c r="DA1728" s="28"/>
      <c r="DB1728" s="35"/>
      <c r="DE1728" s="31">
        <f t="shared" si="164"/>
        <v>105500</v>
      </c>
    </row>
    <row r="1729" spans="1:109" ht="56.25" x14ac:dyDescent="0.25">
      <c r="A1729" s="18">
        <v>1113</v>
      </c>
      <c r="B1729" s="38" t="s">
        <v>1217</v>
      </c>
      <c r="C1729" s="33" t="s">
        <v>202</v>
      </c>
      <c r="D1729" s="40">
        <v>6</v>
      </c>
      <c r="E1729" s="22">
        <v>2</v>
      </c>
      <c r="F1729" s="23" t="s">
        <v>1474</v>
      </c>
      <c r="G1729" s="23" t="s">
        <v>1473</v>
      </c>
      <c r="H1729" s="22" t="s">
        <v>124</v>
      </c>
      <c r="I1729" s="22"/>
      <c r="J1729" s="23" t="s">
        <v>1930</v>
      </c>
      <c r="K1729" s="23" t="s">
        <v>1931</v>
      </c>
      <c r="L1729" s="23"/>
      <c r="M1729" s="23"/>
      <c r="N1729" s="22" t="s">
        <v>124</v>
      </c>
      <c r="O1729" s="22"/>
      <c r="P1729" s="22"/>
      <c r="Q1729" s="22"/>
      <c r="R1729" s="24"/>
      <c r="S1729" s="24"/>
      <c r="T1729" s="24"/>
      <c r="U1729" s="24"/>
      <c r="V1729" s="24"/>
      <c r="W1729" s="24"/>
      <c r="X1729" s="26"/>
      <c r="Y1729" s="26"/>
      <c r="Z1729" s="26"/>
      <c r="AA1729" s="24"/>
      <c r="AB1729" s="24"/>
      <c r="AC1729" s="24"/>
      <c r="AD1729" s="24"/>
      <c r="AE1729" s="24"/>
      <c r="AF1729" s="24"/>
      <c r="AG1729" s="24"/>
      <c r="AH1729" s="24"/>
      <c r="AI1729" s="24"/>
      <c r="AJ1729" s="24"/>
      <c r="AK1729" s="24"/>
      <c r="AL1729" s="24"/>
      <c r="AM1729" s="24"/>
      <c r="AN1729" s="26"/>
      <c r="AO1729" s="26"/>
      <c r="AP1729" s="26"/>
      <c r="AQ1729" s="24"/>
      <c r="AR1729" s="26"/>
      <c r="AS1729" s="26"/>
      <c r="AT1729" s="26"/>
      <c r="AU1729" s="24"/>
      <c r="AV1729" s="24"/>
      <c r="AW1729" s="24"/>
      <c r="AX1729" s="24"/>
      <c r="AY1729" s="24"/>
      <c r="AZ1729" s="26"/>
      <c r="BA1729" s="26"/>
      <c r="BB1729" s="26"/>
      <c r="BC1729" s="24"/>
      <c r="BD1729" s="26"/>
      <c r="BE1729" s="26"/>
      <c r="BF1729" s="26"/>
      <c r="BG1729" s="24"/>
      <c r="BH1729" s="26">
        <v>340500</v>
      </c>
      <c r="BI1729" s="26">
        <v>64695</v>
      </c>
      <c r="BJ1729" s="26">
        <f t="shared" si="166"/>
        <v>405195</v>
      </c>
      <c r="BK1729" s="24"/>
      <c r="BL1729" s="26">
        <v>385280</v>
      </c>
      <c r="BM1729" s="26">
        <v>73203.199999999997</v>
      </c>
      <c r="BN1729" s="26">
        <f>+BL1729+BM1729</f>
        <v>458483.20000000001</v>
      </c>
      <c r="BO1729" s="24"/>
      <c r="BP1729" s="26"/>
      <c r="BQ1729" s="26"/>
      <c r="BR1729" s="26"/>
      <c r="BS1729" s="24"/>
      <c r="BT1729" s="24"/>
      <c r="BU1729" s="24"/>
      <c r="BV1729" s="24"/>
      <c r="BW1729" s="24"/>
      <c r="BX1729" s="26"/>
      <c r="BY1729" s="26"/>
      <c r="BZ1729" s="26"/>
      <c r="CA1729" s="24"/>
      <c r="CB1729" s="26"/>
      <c r="CC1729" s="26"/>
      <c r="CD1729" s="26"/>
      <c r="CE1729" s="24"/>
      <c r="CF1729" s="26"/>
      <c r="CG1729" s="26"/>
      <c r="CH1729" s="26"/>
      <c r="CI1729" s="24"/>
      <c r="CJ1729" s="26"/>
      <c r="CK1729" s="26"/>
      <c r="CL1729" s="26"/>
      <c r="CM1729" s="24"/>
      <c r="CN1729" s="26"/>
      <c r="CO1729" s="26"/>
      <c r="CP1729" s="26"/>
      <c r="CQ1729" s="24"/>
      <c r="CR1729" s="26"/>
      <c r="CS1729" s="26"/>
      <c r="CT1729" s="26"/>
      <c r="CU1729" s="24"/>
      <c r="CV1729" s="26"/>
      <c r="CW1729" s="26"/>
      <c r="CX1729" s="26"/>
      <c r="CY1729" s="46"/>
      <c r="CZ1729" s="28"/>
      <c r="DA1729" s="28"/>
      <c r="DB1729" s="35"/>
      <c r="DE1729" s="31">
        <f t="shared" si="164"/>
        <v>431839.1</v>
      </c>
    </row>
    <row r="1730" spans="1:109" ht="67.5" x14ac:dyDescent="0.25">
      <c r="A1730" s="132">
        <v>1433</v>
      </c>
      <c r="B1730" s="38" t="s">
        <v>1560</v>
      </c>
      <c r="C1730" s="33" t="s">
        <v>43</v>
      </c>
      <c r="D1730" s="40">
        <v>20</v>
      </c>
      <c r="E1730" s="22">
        <v>20</v>
      </c>
      <c r="F1730" s="22" t="s">
        <v>1473</v>
      </c>
      <c r="G1730" s="23" t="s">
        <v>1473</v>
      </c>
      <c r="H1730" s="22" t="s">
        <v>1559</v>
      </c>
      <c r="I1730" s="22"/>
      <c r="J1730" s="22"/>
      <c r="K1730" s="22"/>
      <c r="L1730" s="23" t="s">
        <v>1557</v>
      </c>
      <c r="M1730" s="23"/>
      <c r="N1730" s="22" t="s">
        <v>124</v>
      </c>
      <c r="O1730" s="22"/>
      <c r="P1730" s="22"/>
      <c r="Q1730" s="22"/>
      <c r="R1730" s="24"/>
      <c r="S1730" s="24"/>
      <c r="T1730" s="24"/>
      <c r="U1730" s="24"/>
      <c r="V1730" s="24"/>
      <c r="W1730" s="24"/>
      <c r="X1730" s="26"/>
      <c r="Y1730" s="26"/>
      <c r="Z1730" s="26"/>
      <c r="AA1730" s="24"/>
      <c r="AB1730" s="24"/>
      <c r="AC1730" s="24"/>
      <c r="AD1730" s="24"/>
      <c r="AE1730" s="24"/>
      <c r="AF1730" s="24"/>
      <c r="AG1730" s="24"/>
      <c r="AH1730" s="24"/>
      <c r="AI1730" s="24"/>
      <c r="AJ1730" s="24"/>
      <c r="AK1730" s="24"/>
      <c r="AL1730" s="24"/>
      <c r="AM1730" s="24"/>
      <c r="AN1730" s="26">
        <v>44096</v>
      </c>
      <c r="AO1730" s="26">
        <v>0</v>
      </c>
      <c r="AP1730" s="26">
        <f>+AN1730+AO1730</f>
        <v>44096</v>
      </c>
      <c r="AQ1730" s="24"/>
      <c r="AR1730" s="26"/>
      <c r="AS1730" s="26"/>
      <c r="AT1730" s="26"/>
      <c r="AU1730" s="24"/>
      <c r="AV1730" s="24"/>
      <c r="AW1730" s="24"/>
      <c r="AX1730" s="24"/>
      <c r="AY1730" s="24"/>
      <c r="AZ1730" s="26">
        <v>18500</v>
      </c>
      <c r="BA1730" s="26">
        <v>0</v>
      </c>
      <c r="BB1730" s="26">
        <f t="shared" si="172"/>
        <v>18500</v>
      </c>
      <c r="BC1730" s="24"/>
      <c r="BD1730" s="26"/>
      <c r="BE1730" s="26"/>
      <c r="BF1730" s="26"/>
      <c r="BG1730" s="24"/>
      <c r="BH1730" s="26">
        <v>20400</v>
      </c>
      <c r="BI1730" s="26">
        <v>3876</v>
      </c>
      <c r="BJ1730" s="26">
        <f t="shared" si="166"/>
        <v>24276</v>
      </c>
      <c r="BK1730" s="24"/>
      <c r="BL1730" s="26"/>
      <c r="BM1730" s="26"/>
      <c r="BN1730" s="26"/>
      <c r="BO1730" s="24"/>
      <c r="BP1730" s="26"/>
      <c r="BQ1730" s="26"/>
      <c r="BR1730" s="26"/>
      <c r="BS1730" s="24"/>
      <c r="BT1730" s="24"/>
      <c r="BU1730" s="24"/>
      <c r="BV1730" s="24"/>
      <c r="BW1730" s="24"/>
      <c r="BX1730" s="26"/>
      <c r="BY1730" s="26"/>
      <c r="BZ1730" s="26"/>
      <c r="CA1730" s="24"/>
      <c r="CB1730" s="26"/>
      <c r="CC1730" s="26"/>
      <c r="CD1730" s="26"/>
      <c r="CE1730" s="24"/>
      <c r="CF1730" s="26">
        <v>13000</v>
      </c>
      <c r="CG1730" s="26">
        <v>0</v>
      </c>
      <c r="CH1730" s="26">
        <f>+CF1730+CG1730</f>
        <v>13000</v>
      </c>
      <c r="CI1730" s="24"/>
      <c r="CJ1730" s="26"/>
      <c r="CK1730" s="26"/>
      <c r="CL1730" s="26"/>
      <c r="CM1730" s="24"/>
      <c r="CN1730" s="26"/>
      <c r="CO1730" s="26"/>
      <c r="CP1730" s="26"/>
      <c r="CQ1730" s="24"/>
      <c r="CR1730" s="26"/>
      <c r="CS1730" s="26"/>
      <c r="CT1730" s="26"/>
      <c r="CU1730" s="24"/>
      <c r="CV1730" s="26"/>
      <c r="CW1730" s="26"/>
      <c r="CX1730" s="26"/>
      <c r="CY1730" s="46"/>
      <c r="CZ1730" s="28"/>
      <c r="DA1730" s="28"/>
      <c r="DB1730" s="35"/>
      <c r="DE1730" s="31">
        <f t="shared" si="164"/>
        <v>21388</v>
      </c>
    </row>
    <row r="1731" spans="1:109" ht="67.5" x14ac:dyDescent="0.25">
      <c r="A1731" s="132">
        <v>1434</v>
      </c>
      <c r="B1731" s="38" t="s">
        <v>1561</v>
      </c>
      <c r="C1731" s="33" t="s">
        <v>43</v>
      </c>
      <c r="D1731" s="40">
        <v>10</v>
      </c>
      <c r="E1731" s="22">
        <v>10</v>
      </c>
      <c r="F1731" s="22" t="s">
        <v>1473</v>
      </c>
      <c r="G1731" s="23" t="s">
        <v>1473</v>
      </c>
      <c r="H1731" s="22" t="s">
        <v>1559</v>
      </c>
      <c r="I1731" s="22"/>
      <c r="J1731" s="22"/>
      <c r="K1731" s="22"/>
      <c r="L1731" s="23" t="s">
        <v>1557</v>
      </c>
      <c r="M1731" s="23"/>
      <c r="N1731" s="22" t="s">
        <v>124</v>
      </c>
      <c r="O1731" s="22"/>
      <c r="P1731" s="22"/>
      <c r="Q1731" s="22"/>
      <c r="R1731" s="24"/>
      <c r="S1731" s="24"/>
      <c r="T1731" s="24"/>
      <c r="U1731" s="24"/>
      <c r="V1731" s="24"/>
      <c r="W1731" s="24"/>
      <c r="X1731" s="26"/>
      <c r="Y1731" s="26"/>
      <c r="Z1731" s="26"/>
      <c r="AA1731" s="24"/>
      <c r="AB1731" s="24"/>
      <c r="AC1731" s="24"/>
      <c r="AD1731" s="24"/>
      <c r="AE1731" s="24"/>
      <c r="AF1731" s="24"/>
      <c r="AG1731" s="24"/>
      <c r="AH1731" s="24"/>
      <c r="AI1731" s="24"/>
      <c r="AJ1731" s="24"/>
      <c r="AK1731" s="24"/>
      <c r="AL1731" s="24"/>
      <c r="AM1731" s="24"/>
      <c r="AN1731" s="26">
        <v>58794.666666666664</v>
      </c>
      <c r="AO1731" s="26">
        <v>0</v>
      </c>
      <c r="AP1731" s="26">
        <f>+AN1731+AO1731</f>
        <v>58794.666666666664</v>
      </c>
      <c r="AQ1731" s="24"/>
      <c r="AR1731" s="26"/>
      <c r="AS1731" s="26"/>
      <c r="AT1731" s="26"/>
      <c r="AU1731" s="24"/>
      <c r="AV1731" s="24"/>
      <c r="AW1731" s="24"/>
      <c r="AX1731" s="24"/>
      <c r="AY1731" s="24"/>
      <c r="AZ1731" s="26">
        <v>19500</v>
      </c>
      <c r="BA1731" s="26">
        <v>0</v>
      </c>
      <c r="BB1731" s="26">
        <f t="shared" si="172"/>
        <v>19500</v>
      </c>
      <c r="BC1731" s="24"/>
      <c r="BD1731" s="26"/>
      <c r="BE1731" s="26"/>
      <c r="BF1731" s="26"/>
      <c r="BG1731" s="24"/>
      <c r="BH1731" s="26">
        <v>25500</v>
      </c>
      <c r="BI1731" s="26">
        <v>4845</v>
      </c>
      <c r="BJ1731" s="26">
        <f t="shared" si="166"/>
        <v>30345</v>
      </c>
      <c r="BK1731" s="24"/>
      <c r="BL1731" s="26"/>
      <c r="BM1731" s="26"/>
      <c r="BN1731" s="26"/>
      <c r="BO1731" s="24"/>
      <c r="BP1731" s="26"/>
      <c r="BQ1731" s="26"/>
      <c r="BR1731" s="26"/>
      <c r="BS1731" s="24"/>
      <c r="BT1731" s="24"/>
      <c r="BU1731" s="24"/>
      <c r="BV1731" s="24"/>
      <c r="BW1731" s="24"/>
      <c r="BX1731" s="26"/>
      <c r="BY1731" s="26"/>
      <c r="BZ1731" s="26"/>
      <c r="CA1731" s="24"/>
      <c r="CB1731" s="26"/>
      <c r="CC1731" s="26"/>
      <c r="CD1731" s="26"/>
      <c r="CE1731" s="24"/>
      <c r="CF1731" s="26">
        <v>19000</v>
      </c>
      <c r="CG1731" s="26">
        <v>0</v>
      </c>
      <c r="CH1731" s="26">
        <f>+CF1731+CG1731</f>
        <v>19000</v>
      </c>
      <c r="CI1731" s="24"/>
      <c r="CJ1731" s="26"/>
      <c r="CK1731" s="26"/>
      <c r="CL1731" s="26"/>
      <c r="CM1731" s="24"/>
      <c r="CN1731" s="26"/>
      <c r="CO1731" s="26"/>
      <c r="CP1731" s="26"/>
      <c r="CQ1731" s="24"/>
      <c r="CR1731" s="26"/>
      <c r="CS1731" s="26"/>
      <c r="CT1731" s="26"/>
      <c r="CU1731" s="24"/>
      <c r="CV1731" s="26"/>
      <c r="CW1731" s="26"/>
      <c r="CX1731" s="26"/>
      <c r="CY1731" s="46"/>
      <c r="CZ1731" s="28"/>
      <c r="DA1731" s="28"/>
      <c r="DB1731" s="35"/>
      <c r="DE1731" s="31">
        <f t="shared" si="164"/>
        <v>24922.5</v>
      </c>
    </row>
    <row r="1732" spans="1:109" ht="67.5" x14ac:dyDescent="0.25">
      <c r="A1732" s="133">
        <v>1435</v>
      </c>
      <c r="B1732" s="38" t="s">
        <v>1562</v>
      </c>
      <c r="C1732" s="33" t="s">
        <v>43</v>
      </c>
      <c r="D1732" s="40">
        <v>5</v>
      </c>
      <c r="E1732" s="22">
        <v>5</v>
      </c>
      <c r="F1732" s="22" t="s">
        <v>1473</v>
      </c>
      <c r="G1732" s="23" t="s">
        <v>1473</v>
      </c>
      <c r="H1732" s="22" t="s">
        <v>1559</v>
      </c>
      <c r="I1732" s="22"/>
      <c r="J1732" s="22"/>
      <c r="K1732" s="22"/>
      <c r="L1732" s="23" t="s">
        <v>1557</v>
      </c>
      <c r="M1732" s="23"/>
      <c r="N1732" s="22" t="s">
        <v>124</v>
      </c>
      <c r="O1732" s="22"/>
      <c r="P1732" s="22"/>
      <c r="Q1732" s="22"/>
      <c r="R1732" s="24"/>
      <c r="S1732" s="24"/>
      <c r="T1732" s="24"/>
      <c r="U1732" s="24"/>
      <c r="V1732" s="24"/>
      <c r="W1732" s="24"/>
      <c r="X1732" s="26"/>
      <c r="Y1732" s="26"/>
      <c r="Z1732" s="26"/>
      <c r="AA1732" s="24"/>
      <c r="AB1732" s="24"/>
      <c r="AC1732" s="24"/>
      <c r="AD1732" s="24"/>
      <c r="AE1732" s="24"/>
      <c r="AF1732" s="24"/>
      <c r="AG1732" s="24"/>
      <c r="AH1732" s="24"/>
      <c r="AI1732" s="24"/>
      <c r="AJ1732" s="24"/>
      <c r="AK1732" s="24"/>
      <c r="AL1732" s="24"/>
      <c r="AM1732" s="24"/>
      <c r="AN1732" s="26"/>
      <c r="AO1732" s="26"/>
      <c r="AP1732" s="26"/>
      <c r="AQ1732" s="24"/>
      <c r="AR1732" s="26"/>
      <c r="AS1732" s="26"/>
      <c r="AT1732" s="26"/>
      <c r="AU1732" s="24"/>
      <c r="AV1732" s="24"/>
      <c r="AW1732" s="24"/>
      <c r="AX1732" s="24"/>
      <c r="AY1732" s="24"/>
      <c r="AZ1732" s="26">
        <v>95000</v>
      </c>
      <c r="BA1732" s="26">
        <v>0</v>
      </c>
      <c r="BB1732" s="26">
        <f t="shared" si="172"/>
        <v>95000</v>
      </c>
      <c r="BC1732" s="24"/>
      <c r="BD1732" s="26"/>
      <c r="BE1732" s="26"/>
      <c r="BF1732" s="26"/>
      <c r="BG1732" s="24"/>
      <c r="BH1732" s="26"/>
      <c r="BI1732" s="26"/>
      <c r="BJ1732" s="26"/>
      <c r="BK1732" s="24"/>
      <c r="BL1732" s="26"/>
      <c r="BM1732" s="26"/>
      <c r="BN1732" s="26"/>
      <c r="BO1732" s="24"/>
      <c r="BP1732" s="26"/>
      <c r="BQ1732" s="26"/>
      <c r="BR1732" s="26"/>
      <c r="BS1732" s="24"/>
      <c r="BT1732" s="24"/>
      <c r="BU1732" s="24"/>
      <c r="BV1732" s="24"/>
      <c r="BW1732" s="24"/>
      <c r="BX1732" s="26"/>
      <c r="BY1732" s="26"/>
      <c r="BZ1732" s="26"/>
      <c r="CA1732" s="24"/>
      <c r="CB1732" s="26"/>
      <c r="CC1732" s="26"/>
      <c r="CD1732" s="26"/>
      <c r="CE1732" s="24"/>
      <c r="CF1732" s="26"/>
      <c r="CG1732" s="26"/>
      <c r="CH1732" s="26"/>
      <c r="CI1732" s="24"/>
      <c r="CJ1732" s="26"/>
      <c r="CK1732" s="26"/>
      <c r="CL1732" s="26"/>
      <c r="CM1732" s="24"/>
      <c r="CN1732" s="26"/>
      <c r="CO1732" s="26"/>
      <c r="CP1732" s="26"/>
      <c r="CQ1732" s="24"/>
      <c r="CR1732" s="26"/>
      <c r="CS1732" s="26"/>
      <c r="CT1732" s="26"/>
      <c r="CU1732" s="24"/>
      <c r="CV1732" s="26"/>
      <c r="CW1732" s="26"/>
      <c r="CX1732" s="26"/>
      <c r="CY1732" s="46"/>
      <c r="CZ1732" s="28"/>
      <c r="DA1732" s="28"/>
      <c r="DB1732" s="35"/>
      <c r="DE1732" s="31">
        <f t="shared" ref="DE1732:DE1795" si="173">MEDIAN(V1732,Z1732,AD1732,AH1732,AL1732,AP1732,AT1732,AX1732,BB1732,BF1732,BJ1732,BN1732,BR1732,BV1732,BZ1732,CD1732,CH1732,CL1732,CP1732,CT1732,CX1732,DB1732)</f>
        <v>95000</v>
      </c>
    </row>
    <row r="1733" spans="1:109" ht="67.5" x14ac:dyDescent="0.25">
      <c r="A1733" s="132">
        <v>1436</v>
      </c>
      <c r="B1733" s="38" t="s">
        <v>1563</v>
      </c>
      <c r="C1733" s="33" t="s">
        <v>43</v>
      </c>
      <c r="D1733" s="40">
        <v>5</v>
      </c>
      <c r="E1733" s="22">
        <v>5</v>
      </c>
      <c r="F1733" s="22" t="s">
        <v>1473</v>
      </c>
      <c r="G1733" s="23" t="s">
        <v>1473</v>
      </c>
      <c r="H1733" s="22" t="s">
        <v>1559</v>
      </c>
      <c r="I1733" s="22"/>
      <c r="J1733" s="22"/>
      <c r="K1733" s="22"/>
      <c r="L1733" s="23" t="s">
        <v>1557</v>
      </c>
      <c r="M1733" s="23"/>
      <c r="N1733" s="22" t="s">
        <v>124</v>
      </c>
      <c r="O1733" s="22"/>
      <c r="P1733" s="22"/>
      <c r="Q1733" s="22"/>
      <c r="R1733" s="24"/>
      <c r="S1733" s="24"/>
      <c r="T1733" s="24"/>
      <c r="U1733" s="24"/>
      <c r="V1733" s="24"/>
      <c r="W1733" s="24"/>
      <c r="X1733" s="26"/>
      <c r="Y1733" s="26"/>
      <c r="Z1733" s="26"/>
      <c r="AA1733" s="24"/>
      <c r="AB1733" s="24"/>
      <c r="AC1733" s="24"/>
      <c r="AD1733" s="24"/>
      <c r="AE1733" s="24"/>
      <c r="AF1733" s="24"/>
      <c r="AG1733" s="24"/>
      <c r="AH1733" s="24"/>
      <c r="AI1733" s="24"/>
      <c r="AJ1733" s="24"/>
      <c r="AK1733" s="24"/>
      <c r="AL1733" s="24"/>
      <c r="AM1733" s="24"/>
      <c r="AN1733" s="26"/>
      <c r="AO1733" s="26"/>
      <c r="AP1733" s="26"/>
      <c r="AQ1733" s="24"/>
      <c r="AR1733" s="26"/>
      <c r="AS1733" s="26"/>
      <c r="AT1733" s="26"/>
      <c r="AU1733" s="24"/>
      <c r="AV1733" s="24"/>
      <c r="AW1733" s="24"/>
      <c r="AX1733" s="24"/>
      <c r="AY1733" s="24"/>
      <c r="AZ1733" s="26">
        <v>95000</v>
      </c>
      <c r="BA1733" s="26">
        <v>0</v>
      </c>
      <c r="BB1733" s="26">
        <f t="shared" si="172"/>
        <v>95000</v>
      </c>
      <c r="BC1733" s="24"/>
      <c r="BD1733" s="26"/>
      <c r="BE1733" s="26"/>
      <c r="BF1733" s="26"/>
      <c r="BG1733" s="24"/>
      <c r="BH1733" s="26"/>
      <c r="BI1733" s="26"/>
      <c r="BJ1733" s="26"/>
      <c r="BK1733" s="24"/>
      <c r="BL1733" s="26"/>
      <c r="BM1733" s="26"/>
      <c r="BN1733" s="26"/>
      <c r="BO1733" s="24"/>
      <c r="BP1733" s="26"/>
      <c r="BQ1733" s="26"/>
      <c r="BR1733" s="26"/>
      <c r="BS1733" s="24"/>
      <c r="BT1733" s="24"/>
      <c r="BU1733" s="24"/>
      <c r="BV1733" s="24"/>
      <c r="BW1733" s="24"/>
      <c r="BX1733" s="26"/>
      <c r="BY1733" s="26"/>
      <c r="BZ1733" s="26"/>
      <c r="CA1733" s="24"/>
      <c r="CB1733" s="26"/>
      <c r="CC1733" s="26"/>
      <c r="CD1733" s="26"/>
      <c r="CE1733" s="24"/>
      <c r="CF1733" s="26">
        <v>79000</v>
      </c>
      <c r="CG1733" s="26">
        <v>0</v>
      </c>
      <c r="CH1733" s="26">
        <f>+CF1733+CG1733</f>
        <v>79000</v>
      </c>
      <c r="CI1733" s="24"/>
      <c r="CJ1733" s="26"/>
      <c r="CK1733" s="26"/>
      <c r="CL1733" s="26"/>
      <c r="CM1733" s="24"/>
      <c r="CN1733" s="26"/>
      <c r="CO1733" s="26"/>
      <c r="CP1733" s="26"/>
      <c r="CQ1733" s="24"/>
      <c r="CR1733" s="26"/>
      <c r="CS1733" s="26"/>
      <c r="CT1733" s="26"/>
      <c r="CU1733" s="24"/>
      <c r="CV1733" s="26"/>
      <c r="CW1733" s="26"/>
      <c r="CX1733" s="26"/>
      <c r="CY1733" s="46"/>
      <c r="CZ1733" s="28"/>
      <c r="DA1733" s="28"/>
      <c r="DB1733" s="35"/>
      <c r="DE1733" s="31">
        <f t="shared" si="173"/>
        <v>87000</v>
      </c>
    </row>
    <row r="1734" spans="1:109" ht="67.5" x14ac:dyDescent="0.25">
      <c r="A1734" s="132">
        <v>1437</v>
      </c>
      <c r="B1734" s="38" t="s">
        <v>1564</v>
      </c>
      <c r="C1734" s="33" t="s">
        <v>43</v>
      </c>
      <c r="D1734" s="40">
        <v>5</v>
      </c>
      <c r="E1734" s="22">
        <v>5</v>
      </c>
      <c r="F1734" s="22" t="s">
        <v>1473</v>
      </c>
      <c r="G1734" s="23" t="s">
        <v>1473</v>
      </c>
      <c r="H1734" s="22" t="s">
        <v>1559</v>
      </c>
      <c r="I1734" s="22"/>
      <c r="J1734" s="22"/>
      <c r="K1734" s="22"/>
      <c r="L1734" s="23" t="s">
        <v>1557</v>
      </c>
      <c r="M1734" s="23"/>
      <c r="N1734" s="22" t="s">
        <v>124</v>
      </c>
      <c r="O1734" s="22"/>
      <c r="P1734" s="22"/>
      <c r="Q1734" s="22"/>
      <c r="R1734" s="24"/>
      <c r="S1734" s="24"/>
      <c r="T1734" s="24"/>
      <c r="U1734" s="24"/>
      <c r="V1734" s="24"/>
      <c r="W1734" s="24"/>
      <c r="X1734" s="26"/>
      <c r="Y1734" s="26"/>
      <c r="Z1734" s="26"/>
      <c r="AA1734" s="24"/>
      <c r="AB1734" s="24"/>
      <c r="AC1734" s="24"/>
      <c r="AD1734" s="24"/>
      <c r="AE1734" s="24"/>
      <c r="AF1734" s="24"/>
      <c r="AG1734" s="24"/>
      <c r="AH1734" s="24"/>
      <c r="AI1734" s="24"/>
      <c r="AJ1734" s="24"/>
      <c r="AK1734" s="24"/>
      <c r="AL1734" s="24"/>
      <c r="AM1734" s="24"/>
      <c r="AN1734" s="26"/>
      <c r="AO1734" s="26"/>
      <c r="AP1734" s="26"/>
      <c r="AQ1734" s="24"/>
      <c r="AR1734" s="26"/>
      <c r="AS1734" s="26"/>
      <c r="AT1734" s="26"/>
      <c r="AU1734" s="24"/>
      <c r="AV1734" s="24"/>
      <c r="AW1734" s="24"/>
      <c r="AX1734" s="24"/>
      <c r="AY1734" s="24"/>
      <c r="AZ1734" s="26">
        <v>95000</v>
      </c>
      <c r="BA1734" s="26">
        <v>0</v>
      </c>
      <c r="BB1734" s="26">
        <f t="shared" si="172"/>
        <v>95000</v>
      </c>
      <c r="BC1734" s="24"/>
      <c r="BD1734" s="26"/>
      <c r="BE1734" s="26"/>
      <c r="BF1734" s="26"/>
      <c r="BG1734" s="24"/>
      <c r="BH1734" s="26"/>
      <c r="BI1734" s="26"/>
      <c r="BJ1734" s="26"/>
      <c r="BK1734" s="24"/>
      <c r="BL1734" s="26"/>
      <c r="BM1734" s="26"/>
      <c r="BN1734" s="26"/>
      <c r="BO1734" s="24"/>
      <c r="BP1734" s="26"/>
      <c r="BQ1734" s="26"/>
      <c r="BR1734" s="26"/>
      <c r="BS1734" s="24"/>
      <c r="BT1734" s="24"/>
      <c r="BU1734" s="24"/>
      <c r="BV1734" s="24"/>
      <c r="BW1734" s="24"/>
      <c r="BX1734" s="26"/>
      <c r="BY1734" s="26"/>
      <c r="BZ1734" s="26"/>
      <c r="CA1734" s="24"/>
      <c r="CB1734" s="26"/>
      <c r="CC1734" s="26"/>
      <c r="CD1734" s="26"/>
      <c r="CE1734" s="24"/>
      <c r="CF1734" s="26">
        <v>81000</v>
      </c>
      <c r="CG1734" s="26">
        <v>0</v>
      </c>
      <c r="CH1734" s="26">
        <f>+CF1734+CG1734</f>
        <v>81000</v>
      </c>
      <c r="CI1734" s="24"/>
      <c r="CJ1734" s="26"/>
      <c r="CK1734" s="26"/>
      <c r="CL1734" s="26"/>
      <c r="CM1734" s="24"/>
      <c r="CN1734" s="26"/>
      <c r="CO1734" s="26"/>
      <c r="CP1734" s="26"/>
      <c r="CQ1734" s="24"/>
      <c r="CR1734" s="26"/>
      <c r="CS1734" s="26"/>
      <c r="CT1734" s="26"/>
      <c r="CU1734" s="24"/>
      <c r="CV1734" s="26"/>
      <c r="CW1734" s="26"/>
      <c r="CX1734" s="26"/>
      <c r="CY1734" s="46"/>
      <c r="CZ1734" s="28"/>
      <c r="DA1734" s="28"/>
      <c r="DB1734" s="35"/>
      <c r="DE1734" s="31">
        <f t="shared" si="173"/>
        <v>88000</v>
      </c>
    </row>
    <row r="1735" spans="1:109" ht="67.5" x14ac:dyDescent="0.25">
      <c r="A1735" s="133">
        <v>1438</v>
      </c>
      <c r="B1735" s="38" t="s">
        <v>1565</v>
      </c>
      <c r="C1735" s="33" t="s">
        <v>43</v>
      </c>
      <c r="D1735" s="40">
        <v>5</v>
      </c>
      <c r="E1735" s="22">
        <v>5</v>
      </c>
      <c r="F1735" s="22" t="s">
        <v>1473</v>
      </c>
      <c r="G1735" s="23" t="s">
        <v>1473</v>
      </c>
      <c r="H1735" s="22" t="s">
        <v>1559</v>
      </c>
      <c r="I1735" s="22"/>
      <c r="J1735" s="22"/>
      <c r="K1735" s="22"/>
      <c r="L1735" s="23" t="s">
        <v>1557</v>
      </c>
      <c r="M1735" s="23"/>
      <c r="N1735" s="22" t="s">
        <v>124</v>
      </c>
      <c r="O1735" s="22"/>
      <c r="P1735" s="22"/>
      <c r="Q1735" s="22"/>
      <c r="R1735" s="24"/>
      <c r="S1735" s="24"/>
      <c r="T1735" s="24"/>
      <c r="U1735" s="24"/>
      <c r="V1735" s="24"/>
      <c r="W1735" s="24"/>
      <c r="X1735" s="26"/>
      <c r="Y1735" s="26"/>
      <c r="Z1735" s="26"/>
      <c r="AA1735" s="24"/>
      <c r="AB1735" s="24"/>
      <c r="AC1735" s="24"/>
      <c r="AD1735" s="24"/>
      <c r="AE1735" s="24"/>
      <c r="AF1735" s="24"/>
      <c r="AG1735" s="24"/>
      <c r="AH1735" s="24"/>
      <c r="AI1735" s="24"/>
      <c r="AJ1735" s="24"/>
      <c r="AK1735" s="24"/>
      <c r="AL1735" s="24"/>
      <c r="AM1735" s="24"/>
      <c r="AN1735" s="26"/>
      <c r="AO1735" s="26"/>
      <c r="AP1735" s="26"/>
      <c r="AQ1735" s="24"/>
      <c r="AR1735" s="26"/>
      <c r="AS1735" s="26"/>
      <c r="AT1735" s="26"/>
      <c r="AU1735" s="24"/>
      <c r="AV1735" s="24"/>
      <c r="AW1735" s="24"/>
      <c r="AX1735" s="24"/>
      <c r="AY1735" s="24"/>
      <c r="AZ1735" s="26">
        <v>130000</v>
      </c>
      <c r="BA1735" s="26">
        <v>0</v>
      </c>
      <c r="BB1735" s="26">
        <f t="shared" si="172"/>
        <v>130000</v>
      </c>
      <c r="BC1735" s="24"/>
      <c r="BD1735" s="26"/>
      <c r="BE1735" s="26"/>
      <c r="BF1735" s="26"/>
      <c r="BG1735" s="24"/>
      <c r="BH1735" s="26"/>
      <c r="BI1735" s="26"/>
      <c r="BJ1735" s="26"/>
      <c r="BK1735" s="24"/>
      <c r="BL1735" s="26"/>
      <c r="BM1735" s="26"/>
      <c r="BN1735" s="26"/>
      <c r="BO1735" s="24"/>
      <c r="BP1735" s="26"/>
      <c r="BQ1735" s="26"/>
      <c r="BR1735" s="26"/>
      <c r="BS1735" s="24"/>
      <c r="BT1735" s="24"/>
      <c r="BU1735" s="24"/>
      <c r="BV1735" s="24"/>
      <c r="BW1735" s="24"/>
      <c r="BX1735" s="26"/>
      <c r="BY1735" s="26"/>
      <c r="BZ1735" s="26"/>
      <c r="CA1735" s="24"/>
      <c r="CB1735" s="26"/>
      <c r="CC1735" s="26"/>
      <c r="CD1735" s="26"/>
      <c r="CE1735" s="24"/>
      <c r="CF1735" s="26">
        <v>120000</v>
      </c>
      <c r="CG1735" s="26">
        <v>0</v>
      </c>
      <c r="CH1735" s="26">
        <f>+CF1735+CG1735</f>
        <v>120000</v>
      </c>
      <c r="CI1735" s="24"/>
      <c r="CJ1735" s="26"/>
      <c r="CK1735" s="26"/>
      <c r="CL1735" s="26"/>
      <c r="CM1735" s="24"/>
      <c r="CN1735" s="26"/>
      <c r="CO1735" s="26"/>
      <c r="CP1735" s="26"/>
      <c r="CQ1735" s="24"/>
      <c r="CR1735" s="26"/>
      <c r="CS1735" s="26"/>
      <c r="CT1735" s="26"/>
      <c r="CU1735" s="24"/>
      <c r="CV1735" s="26"/>
      <c r="CW1735" s="26"/>
      <c r="CX1735" s="26"/>
      <c r="CY1735" s="46"/>
      <c r="CZ1735" s="28"/>
      <c r="DA1735" s="28"/>
      <c r="DB1735" s="35"/>
      <c r="DE1735" s="31">
        <f t="shared" si="173"/>
        <v>125000</v>
      </c>
    </row>
    <row r="1736" spans="1:109" ht="33.75" x14ac:dyDescent="0.25">
      <c r="A1736" s="36">
        <v>1774</v>
      </c>
      <c r="B1736" s="38" t="s">
        <v>1625</v>
      </c>
      <c r="C1736" s="33" t="s">
        <v>43</v>
      </c>
      <c r="D1736" s="40">
        <v>1</v>
      </c>
      <c r="E1736" s="22">
        <v>1</v>
      </c>
      <c r="F1736" s="22" t="s">
        <v>1473</v>
      </c>
      <c r="G1736" s="23" t="s">
        <v>1473</v>
      </c>
      <c r="H1736" s="22" t="s">
        <v>124</v>
      </c>
      <c r="I1736" s="22"/>
      <c r="J1736" s="22"/>
      <c r="K1736" s="22"/>
      <c r="L1736" s="23"/>
      <c r="M1736" s="23"/>
      <c r="N1736" s="22"/>
      <c r="O1736" s="22"/>
      <c r="P1736" s="22"/>
      <c r="Q1736" s="22"/>
      <c r="R1736" s="24"/>
      <c r="S1736" s="24"/>
      <c r="T1736" s="24"/>
      <c r="U1736" s="24"/>
      <c r="V1736" s="24"/>
      <c r="W1736" s="24"/>
      <c r="X1736" s="26">
        <f>VLOOKUP(A1736,'[12]instrumentacion (486)'!$A$1:$V$494,20,0)</f>
        <v>812490</v>
      </c>
      <c r="Y1736" s="26">
        <f>VLOOKUP(A1736,'[12]instrumentacion (486)'!$A$1:$V$488,21,0)</f>
        <v>154373.1</v>
      </c>
      <c r="Z1736" s="26">
        <f>+X1736+Y1736</f>
        <v>966863.1</v>
      </c>
      <c r="AA1736" s="24"/>
      <c r="AB1736" s="24"/>
      <c r="AC1736" s="24"/>
      <c r="AD1736" s="24"/>
      <c r="AE1736" s="24"/>
      <c r="AF1736" s="24"/>
      <c r="AG1736" s="24"/>
      <c r="AH1736" s="24"/>
      <c r="AI1736" s="24"/>
      <c r="AJ1736" s="24"/>
      <c r="AK1736" s="24"/>
      <c r="AL1736" s="24"/>
      <c r="AM1736" s="24"/>
      <c r="AN1736" s="26"/>
      <c r="AO1736" s="26"/>
      <c r="AP1736" s="26"/>
      <c r="AQ1736" s="24"/>
      <c r="AR1736" s="26"/>
      <c r="AS1736" s="26"/>
      <c r="AT1736" s="26"/>
      <c r="AU1736" s="24"/>
      <c r="AV1736" s="24"/>
      <c r="AW1736" s="24"/>
      <c r="AX1736" s="24"/>
      <c r="AY1736" s="24"/>
      <c r="AZ1736" s="26"/>
      <c r="BA1736" s="26"/>
      <c r="BB1736" s="26"/>
      <c r="BC1736" s="24"/>
      <c r="BD1736" s="26"/>
      <c r="BE1736" s="26"/>
      <c r="BF1736" s="26"/>
      <c r="BG1736" s="24"/>
      <c r="BH1736" s="26">
        <v>420400</v>
      </c>
      <c r="BI1736" s="26">
        <v>79876</v>
      </c>
      <c r="BJ1736" s="26">
        <f t="shared" si="166"/>
        <v>500276</v>
      </c>
      <c r="BK1736" s="24"/>
      <c r="BL1736" s="26"/>
      <c r="BM1736" s="26"/>
      <c r="BN1736" s="26"/>
      <c r="BO1736" s="24"/>
      <c r="BP1736" s="26"/>
      <c r="BQ1736" s="26"/>
      <c r="BR1736" s="26"/>
      <c r="BS1736" s="24"/>
      <c r="BT1736" s="24"/>
      <c r="BU1736" s="24"/>
      <c r="BV1736" s="24"/>
      <c r="BW1736" s="24"/>
      <c r="BX1736" s="26"/>
      <c r="BY1736" s="26"/>
      <c r="BZ1736" s="26"/>
      <c r="CA1736" s="24"/>
      <c r="CB1736" s="26"/>
      <c r="CC1736" s="26"/>
      <c r="CD1736" s="26"/>
      <c r="CE1736" s="24"/>
      <c r="CF1736" s="26"/>
      <c r="CG1736" s="26"/>
      <c r="CH1736" s="26"/>
      <c r="CI1736" s="24"/>
      <c r="CJ1736" s="26"/>
      <c r="CK1736" s="26"/>
      <c r="CL1736" s="26"/>
      <c r="CM1736" s="24"/>
      <c r="CN1736" s="26"/>
      <c r="CO1736" s="26"/>
      <c r="CP1736" s="26"/>
      <c r="CQ1736" s="24"/>
      <c r="CR1736" s="26"/>
      <c r="CS1736" s="26"/>
      <c r="CT1736" s="26"/>
      <c r="CU1736" s="24"/>
      <c r="CV1736" s="26">
        <f>VLOOKUP(A1736,'[13]instrumentacion (486)'!$A$1:$V$494,19,0)</f>
        <v>43754</v>
      </c>
      <c r="CW1736" s="26">
        <f>VLOOKUP(A1736,'[13]instrumentacion (486)'!$A$1:$V$494,20,0)</f>
        <v>812490</v>
      </c>
      <c r="CX1736" s="26">
        <f>+CV1736+CW1736</f>
        <v>856244</v>
      </c>
      <c r="CY1736" s="46"/>
      <c r="CZ1736" s="28"/>
      <c r="DA1736" s="28"/>
      <c r="DB1736" s="35"/>
      <c r="DE1736" s="31">
        <f t="shared" si="173"/>
        <v>856244</v>
      </c>
    </row>
    <row r="1737" spans="1:109" ht="22.5" x14ac:dyDescent="0.25">
      <c r="A1737" s="18">
        <v>722</v>
      </c>
      <c r="B1737" s="38" t="s">
        <v>1932</v>
      </c>
      <c r="C1737" s="33" t="s">
        <v>385</v>
      </c>
      <c r="D1737" s="40">
        <v>60</v>
      </c>
      <c r="E1737" s="22">
        <v>48</v>
      </c>
      <c r="F1737" s="22" t="s">
        <v>1474</v>
      </c>
      <c r="G1737" s="23" t="s">
        <v>1473</v>
      </c>
      <c r="H1737" s="22"/>
      <c r="I1737" s="22"/>
      <c r="J1737" s="22"/>
      <c r="K1737" s="22"/>
      <c r="L1737" s="23"/>
      <c r="M1737" s="23"/>
      <c r="N1737" s="22"/>
      <c r="O1737" s="22"/>
      <c r="P1737" s="22"/>
      <c r="Q1737" s="22"/>
      <c r="R1737" s="24"/>
      <c r="S1737" s="24"/>
      <c r="T1737" s="24"/>
      <c r="U1737" s="24"/>
      <c r="V1737" s="24"/>
      <c r="W1737" s="24"/>
      <c r="X1737" s="26"/>
      <c r="Y1737" s="26"/>
      <c r="Z1737" s="26"/>
      <c r="AA1737" s="24"/>
      <c r="AB1737" s="24"/>
      <c r="AC1737" s="24"/>
      <c r="AD1737" s="24"/>
      <c r="AE1737" s="24"/>
      <c r="AF1737" s="24"/>
      <c r="AG1737" s="24"/>
      <c r="AH1737" s="24"/>
      <c r="AI1737" s="24"/>
      <c r="AJ1737" s="24"/>
      <c r="AK1737" s="24"/>
      <c r="AL1737" s="24"/>
      <c r="AM1737" s="24"/>
      <c r="AN1737" s="26">
        <v>68469.333333333328</v>
      </c>
      <c r="AO1737" s="26">
        <v>0</v>
      </c>
      <c r="AP1737" s="26">
        <f>+AN1737+AO1737</f>
        <v>68469.333333333328</v>
      </c>
      <c r="AQ1737" s="24"/>
      <c r="AR1737" s="26">
        <v>11196</v>
      </c>
      <c r="AS1737" s="26">
        <v>0</v>
      </c>
      <c r="AT1737" s="26">
        <f>+AR1737+AS1737</f>
        <v>11196</v>
      </c>
      <c r="AU1737" s="24"/>
      <c r="AV1737" s="24"/>
      <c r="AW1737" s="24"/>
      <c r="AX1737" s="24"/>
      <c r="AY1737" s="24"/>
      <c r="AZ1737" s="26"/>
      <c r="BA1737" s="26"/>
      <c r="BB1737" s="26"/>
      <c r="BC1737" s="24"/>
      <c r="BD1737" s="26"/>
      <c r="BE1737" s="26"/>
      <c r="BF1737" s="26"/>
      <c r="BG1737" s="24"/>
      <c r="BH1737" s="26">
        <v>9800</v>
      </c>
      <c r="BI1737" s="26">
        <v>0</v>
      </c>
      <c r="BJ1737" s="26">
        <f>+BH1737+BI1737</f>
        <v>9800</v>
      </c>
      <c r="BK1737" s="24"/>
      <c r="BL1737" s="26"/>
      <c r="BM1737" s="26"/>
      <c r="BN1737" s="26"/>
      <c r="BO1737" s="24"/>
      <c r="BP1737" s="26"/>
      <c r="BQ1737" s="26"/>
      <c r="BR1737" s="26"/>
      <c r="BS1737" s="24"/>
      <c r="BT1737" s="24"/>
      <c r="BU1737" s="24"/>
      <c r="BV1737" s="24"/>
      <c r="BW1737" s="24"/>
      <c r="BX1737" s="26">
        <f>VLOOKUP(A1737,'[5]instrumentacion (486)'!$A$1:$U$494,19,0)</f>
        <v>12400</v>
      </c>
      <c r="BY1737" s="26">
        <f>VLOOKUP(A1737,'[5]instrumentacion (486)'!$A$1:$U$494,20,0)</f>
        <v>0</v>
      </c>
      <c r="BZ1737" s="26">
        <f>+BX1737+BY1737</f>
        <v>12400</v>
      </c>
      <c r="CA1737" s="24"/>
      <c r="CB1737" s="26"/>
      <c r="CC1737" s="26"/>
      <c r="CD1737" s="26"/>
      <c r="CE1737" s="24"/>
      <c r="CF1737" s="26"/>
      <c r="CG1737" s="26"/>
      <c r="CH1737" s="26"/>
      <c r="CI1737" s="24"/>
      <c r="CJ1737" s="26"/>
      <c r="CK1737" s="26"/>
      <c r="CL1737" s="26"/>
      <c r="CM1737" s="24"/>
      <c r="CN1737" s="26"/>
      <c r="CO1737" s="26"/>
      <c r="CP1737" s="26"/>
      <c r="CQ1737" s="24"/>
      <c r="CR1737" s="26"/>
      <c r="CS1737" s="26"/>
      <c r="CT1737" s="26"/>
      <c r="CU1737" s="24"/>
      <c r="CV1737" s="26"/>
      <c r="CW1737" s="26"/>
      <c r="CX1737" s="26"/>
      <c r="CY1737" s="46"/>
      <c r="CZ1737" s="28"/>
      <c r="DA1737" s="28"/>
      <c r="DB1737" s="35"/>
      <c r="DE1737" s="31">
        <f t="shared" si="173"/>
        <v>11798</v>
      </c>
    </row>
    <row r="1738" spans="1:109" ht="22.5" x14ac:dyDescent="0.25">
      <c r="A1738" s="18">
        <v>2204</v>
      </c>
      <c r="B1738" s="32" t="s">
        <v>1933</v>
      </c>
      <c r="C1738" s="33" t="s">
        <v>43</v>
      </c>
      <c r="D1738" s="40">
        <v>40</v>
      </c>
      <c r="E1738" s="22">
        <v>40</v>
      </c>
      <c r="F1738" s="22" t="s">
        <v>1473</v>
      </c>
      <c r="G1738" s="23" t="s">
        <v>1473</v>
      </c>
      <c r="H1738" s="22"/>
      <c r="I1738" s="22"/>
      <c r="J1738" s="22"/>
      <c r="K1738" s="22"/>
      <c r="L1738" s="23"/>
      <c r="M1738" s="23"/>
      <c r="N1738" s="22"/>
      <c r="O1738" s="22"/>
      <c r="P1738" s="22"/>
      <c r="Q1738" s="22"/>
      <c r="R1738" s="22"/>
      <c r="S1738" s="22"/>
      <c r="T1738" s="22"/>
      <c r="U1738" s="22"/>
      <c r="V1738" s="24"/>
      <c r="W1738" s="24"/>
      <c r="X1738" s="26"/>
      <c r="Y1738" s="26"/>
      <c r="Z1738" s="26"/>
      <c r="AA1738" s="24"/>
      <c r="AB1738" s="24"/>
      <c r="AC1738" s="24"/>
      <c r="AD1738" s="24"/>
      <c r="AE1738" s="24"/>
      <c r="AF1738" s="24"/>
      <c r="AG1738" s="24"/>
      <c r="AH1738" s="24"/>
      <c r="AI1738" s="24"/>
      <c r="AJ1738" s="24"/>
      <c r="AK1738" s="24"/>
      <c r="AL1738" s="24"/>
      <c r="AM1738" s="24"/>
      <c r="AN1738" s="26"/>
      <c r="AO1738" s="26"/>
      <c r="AP1738" s="26"/>
      <c r="AQ1738" s="24"/>
      <c r="AR1738" s="26"/>
      <c r="AS1738" s="26"/>
      <c r="AT1738" s="26"/>
      <c r="AU1738" s="24"/>
      <c r="AV1738" s="24"/>
      <c r="AW1738" s="24"/>
      <c r="AX1738" s="24"/>
      <c r="AY1738" s="24"/>
      <c r="AZ1738" s="26"/>
      <c r="BA1738" s="26"/>
      <c r="BB1738" s="26"/>
      <c r="BC1738" s="24"/>
      <c r="BD1738" s="26"/>
      <c r="BE1738" s="26"/>
      <c r="BF1738" s="26"/>
      <c r="BG1738" s="24"/>
      <c r="BH1738" s="26"/>
      <c r="BI1738" s="26"/>
      <c r="BJ1738" s="26"/>
      <c r="BK1738" s="24"/>
      <c r="BL1738" s="26"/>
      <c r="BM1738" s="26"/>
      <c r="BN1738" s="26"/>
      <c r="BO1738" s="24"/>
      <c r="BP1738" s="26"/>
      <c r="BQ1738" s="26"/>
      <c r="BR1738" s="26"/>
      <c r="BS1738" s="24"/>
      <c r="BT1738" s="24"/>
      <c r="BU1738" s="24"/>
      <c r="BV1738" s="24"/>
      <c r="BW1738" s="24"/>
      <c r="BX1738" s="26"/>
      <c r="BY1738" s="26"/>
      <c r="BZ1738" s="26"/>
      <c r="CA1738" s="24"/>
      <c r="CB1738" s="26"/>
      <c r="CC1738" s="26"/>
      <c r="CD1738" s="26"/>
      <c r="CE1738" s="24"/>
      <c r="CF1738" s="26"/>
      <c r="CG1738" s="26"/>
      <c r="CH1738" s="26"/>
      <c r="CI1738" s="24"/>
      <c r="CJ1738" s="26">
        <v>7800</v>
      </c>
      <c r="CK1738" s="26">
        <v>0</v>
      </c>
      <c r="CL1738" s="26">
        <f>+CJ1738+CK1738</f>
        <v>7800</v>
      </c>
      <c r="CM1738" s="24"/>
      <c r="CN1738" s="26"/>
      <c r="CO1738" s="26"/>
      <c r="CP1738" s="26"/>
      <c r="CQ1738" s="24"/>
      <c r="CR1738" s="26"/>
      <c r="CS1738" s="26"/>
      <c r="CT1738" s="26"/>
      <c r="CU1738" s="24"/>
      <c r="CV1738" s="26"/>
      <c r="CW1738" s="26"/>
      <c r="CX1738" s="26"/>
      <c r="CY1738" s="46"/>
      <c r="CZ1738" s="28"/>
      <c r="DA1738" s="28"/>
      <c r="DB1738" s="35"/>
      <c r="DE1738" s="31">
        <f t="shared" si="173"/>
        <v>7800</v>
      </c>
    </row>
    <row r="1739" spans="1:109" ht="22.5" x14ac:dyDescent="0.25">
      <c r="A1739" s="18">
        <v>2205</v>
      </c>
      <c r="B1739" s="32" t="s">
        <v>1934</v>
      </c>
      <c r="C1739" s="33" t="s">
        <v>43</v>
      </c>
      <c r="D1739" s="40">
        <v>30</v>
      </c>
      <c r="E1739" s="22">
        <v>30</v>
      </c>
      <c r="F1739" s="22" t="s">
        <v>1473</v>
      </c>
      <c r="G1739" s="23" t="s">
        <v>1473</v>
      </c>
      <c r="H1739" s="22"/>
      <c r="I1739" s="22"/>
      <c r="J1739" s="22"/>
      <c r="K1739" s="22"/>
      <c r="L1739" s="23"/>
      <c r="M1739" s="23"/>
      <c r="N1739" s="22"/>
      <c r="O1739" s="22"/>
      <c r="P1739" s="22"/>
      <c r="Q1739" s="22"/>
      <c r="R1739" s="22"/>
      <c r="S1739" s="22"/>
      <c r="T1739" s="22"/>
      <c r="U1739" s="22"/>
      <c r="V1739" s="24"/>
      <c r="W1739" s="24"/>
      <c r="X1739" s="26"/>
      <c r="Y1739" s="26"/>
      <c r="Z1739" s="26"/>
      <c r="AA1739" s="24"/>
      <c r="AB1739" s="24"/>
      <c r="AC1739" s="24"/>
      <c r="AD1739" s="24"/>
      <c r="AE1739" s="24"/>
      <c r="AF1739" s="24"/>
      <c r="AG1739" s="24"/>
      <c r="AH1739" s="24"/>
      <c r="AI1739" s="24"/>
      <c r="AJ1739" s="24"/>
      <c r="AK1739" s="24"/>
      <c r="AL1739" s="24"/>
      <c r="AM1739" s="24"/>
      <c r="AN1739" s="26"/>
      <c r="AO1739" s="26"/>
      <c r="AP1739" s="26"/>
      <c r="AQ1739" s="24"/>
      <c r="AR1739" s="26"/>
      <c r="AS1739" s="26"/>
      <c r="AT1739" s="26"/>
      <c r="AU1739" s="24"/>
      <c r="AV1739" s="24"/>
      <c r="AW1739" s="24"/>
      <c r="AX1739" s="24"/>
      <c r="AY1739" s="24"/>
      <c r="AZ1739" s="26"/>
      <c r="BA1739" s="26"/>
      <c r="BB1739" s="26"/>
      <c r="BC1739" s="24"/>
      <c r="BD1739" s="26"/>
      <c r="BE1739" s="26"/>
      <c r="BF1739" s="26"/>
      <c r="BG1739" s="24"/>
      <c r="BH1739" s="26"/>
      <c r="BI1739" s="26"/>
      <c r="BJ1739" s="26"/>
      <c r="BK1739" s="24"/>
      <c r="BL1739" s="26"/>
      <c r="BM1739" s="26"/>
      <c r="BN1739" s="26"/>
      <c r="BO1739" s="24"/>
      <c r="BP1739" s="26"/>
      <c r="BQ1739" s="26"/>
      <c r="BR1739" s="26"/>
      <c r="BS1739" s="24"/>
      <c r="BT1739" s="24"/>
      <c r="BU1739" s="24"/>
      <c r="BV1739" s="24"/>
      <c r="BW1739" s="24"/>
      <c r="BX1739" s="26"/>
      <c r="BY1739" s="26"/>
      <c r="BZ1739" s="26"/>
      <c r="CA1739" s="24"/>
      <c r="CB1739" s="26"/>
      <c r="CC1739" s="26"/>
      <c r="CD1739" s="26"/>
      <c r="CE1739" s="24"/>
      <c r="CF1739" s="26"/>
      <c r="CG1739" s="26"/>
      <c r="CH1739" s="26"/>
      <c r="CI1739" s="24"/>
      <c r="CJ1739" s="26">
        <v>10800</v>
      </c>
      <c r="CK1739" s="26">
        <v>0</v>
      </c>
      <c r="CL1739" s="26">
        <f>+CJ1739+CK1739</f>
        <v>10800</v>
      </c>
      <c r="CM1739" s="24"/>
      <c r="CN1739" s="26"/>
      <c r="CO1739" s="26"/>
      <c r="CP1739" s="26"/>
      <c r="CQ1739" s="24"/>
      <c r="CR1739" s="26"/>
      <c r="CS1739" s="26"/>
      <c r="CT1739" s="26"/>
      <c r="CU1739" s="24"/>
      <c r="CV1739" s="26"/>
      <c r="CW1739" s="26"/>
      <c r="CX1739" s="26"/>
      <c r="CY1739" s="46"/>
      <c r="CZ1739" s="28"/>
      <c r="DA1739" s="28"/>
      <c r="DB1739" s="35"/>
      <c r="DE1739" s="31">
        <f t="shared" si="173"/>
        <v>10800</v>
      </c>
    </row>
    <row r="1740" spans="1:109" ht="22.5" x14ac:dyDescent="0.25">
      <c r="A1740" s="37">
        <v>156</v>
      </c>
      <c r="B1740" s="38" t="s">
        <v>1935</v>
      </c>
      <c r="C1740" s="33" t="s">
        <v>43</v>
      </c>
      <c r="D1740" s="21">
        <v>1</v>
      </c>
      <c r="E1740" s="22">
        <v>2</v>
      </c>
      <c r="F1740" s="22" t="s">
        <v>1473</v>
      </c>
      <c r="G1740" s="23" t="s">
        <v>1473</v>
      </c>
      <c r="H1740" s="22"/>
      <c r="I1740" s="22"/>
      <c r="J1740" s="22"/>
      <c r="K1740" s="22"/>
      <c r="L1740" s="23"/>
      <c r="M1740" s="23"/>
      <c r="N1740" s="22"/>
      <c r="O1740" s="22"/>
      <c r="P1740" s="22"/>
      <c r="Q1740" s="22"/>
      <c r="R1740" s="24"/>
      <c r="S1740" s="24"/>
      <c r="T1740" s="24"/>
      <c r="U1740" s="24"/>
      <c r="V1740" s="24"/>
      <c r="W1740" s="24"/>
      <c r="X1740" s="26"/>
      <c r="Y1740" s="26"/>
      <c r="Z1740" s="26"/>
      <c r="AA1740" s="24"/>
      <c r="AB1740" s="24"/>
      <c r="AC1740" s="24"/>
      <c r="AD1740" s="24"/>
      <c r="AE1740" s="24"/>
      <c r="AF1740" s="24"/>
      <c r="AG1740" s="24"/>
      <c r="AH1740" s="24"/>
      <c r="AI1740" s="24"/>
      <c r="AJ1740" s="24"/>
      <c r="AK1740" s="24"/>
      <c r="AL1740" s="24"/>
      <c r="AM1740" s="24"/>
      <c r="AN1740" s="26"/>
      <c r="AO1740" s="26"/>
      <c r="AP1740" s="26"/>
      <c r="AQ1740" s="24"/>
      <c r="AR1740" s="26"/>
      <c r="AS1740" s="26"/>
      <c r="AT1740" s="26"/>
      <c r="AU1740" s="24"/>
      <c r="AV1740" s="24"/>
      <c r="AW1740" s="24"/>
      <c r="AX1740" s="24"/>
      <c r="AY1740" s="24"/>
      <c r="AZ1740" s="26"/>
      <c r="BA1740" s="26"/>
      <c r="BB1740" s="26"/>
      <c r="BC1740" s="24"/>
      <c r="BD1740" s="26"/>
      <c r="BE1740" s="26"/>
      <c r="BF1740" s="26"/>
      <c r="BG1740" s="24"/>
      <c r="BH1740" s="26">
        <v>420400</v>
      </c>
      <c r="BI1740" s="26">
        <v>79876</v>
      </c>
      <c r="BJ1740" s="26">
        <f>+BH1740+BI1740</f>
        <v>500276</v>
      </c>
      <c r="BK1740" s="24"/>
      <c r="BL1740" s="26"/>
      <c r="BM1740" s="26"/>
      <c r="BN1740" s="26"/>
      <c r="BO1740" s="24"/>
      <c r="BP1740" s="26"/>
      <c r="BQ1740" s="26"/>
      <c r="BR1740" s="26"/>
      <c r="BS1740" s="24"/>
      <c r="BT1740" s="24"/>
      <c r="BU1740" s="24"/>
      <c r="BV1740" s="24"/>
      <c r="BW1740" s="24"/>
      <c r="BX1740" s="26"/>
      <c r="BY1740" s="26"/>
      <c r="BZ1740" s="26"/>
      <c r="CA1740" s="24"/>
      <c r="CB1740" s="26"/>
      <c r="CC1740" s="26"/>
      <c r="CD1740" s="26"/>
      <c r="CE1740" s="24"/>
      <c r="CF1740" s="26"/>
      <c r="CG1740" s="26"/>
      <c r="CH1740" s="26"/>
      <c r="CI1740" s="24"/>
      <c r="CJ1740" s="26"/>
      <c r="CK1740" s="26"/>
      <c r="CL1740" s="26"/>
      <c r="CM1740" s="24"/>
      <c r="CN1740" s="26"/>
      <c r="CO1740" s="26"/>
      <c r="CP1740" s="26"/>
      <c r="CQ1740" s="24"/>
      <c r="CR1740" s="26"/>
      <c r="CS1740" s="26"/>
      <c r="CT1740" s="26"/>
      <c r="CU1740" s="24"/>
      <c r="CV1740" s="26"/>
      <c r="CW1740" s="26"/>
      <c r="CX1740" s="26"/>
      <c r="CY1740" s="46"/>
      <c r="CZ1740" s="28"/>
      <c r="DA1740" s="28"/>
      <c r="DB1740" s="35"/>
      <c r="DE1740" s="31">
        <f t="shared" si="173"/>
        <v>500276</v>
      </c>
    </row>
    <row r="1741" spans="1:109" ht="22.5" x14ac:dyDescent="0.25">
      <c r="A1741" s="41">
        <v>724</v>
      </c>
      <c r="B1741" s="39" t="s">
        <v>1936</v>
      </c>
      <c r="C1741" s="21" t="s">
        <v>43</v>
      </c>
      <c r="D1741" s="40">
        <v>30</v>
      </c>
      <c r="E1741" s="22">
        <v>30</v>
      </c>
      <c r="F1741" s="22" t="s">
        <v>1473</v>
      </c>
      <c r="G1741" s="23" t="s">
        <v>1473</v>
      </c>
      <c r="H1741" s="22"/>
      <c r="I1741" s="22"/>
      <c r="J1741" s="22"/>
      <c r="K1741" s="22"/>
      <c r="L1741" s="23"/>
      <c r="M1741" s="23"/>
      <c r="N1741" s="22"/>
      <c r="O1741" s="22"/>
      <c r="P1741" s="22"/>
      <c r="Q1741" s="22"/>
      <c r="R1741" s="24"/>
      <c r="S1741" s="24"/>
      <c r="T1741" s="24"/>
      <c r="U1741" s="24"/>
      <c r="V1741" s="24"/>
      <c r="W1741" s="24"/>
      <c r="X1741" s="26"/>
      <c r="Y1741" s="26"/>
      <c r="Z1741" s="26"/>
      <c r="AA1741" s="24"/>
      <c r="AB1741" s="24"/>
      <c r="AC1741" s="24"/>
      <c r="AD1741" s="24"/>
      <c r="AE1741" s="24"/>
      <c r="AF1741" s="24"/>
      <c r="AG1741" s="24"/>
      <c r="AH1741" s="24"/>
      <c r="AI1741" s="24"/>
      <c r="AJ1741" s="24"/>
      <c r="AK1741" s="24"/>
      <c r="AL1741" s="24"/>
      <c r="AM1741" s="24"/>
      <c r="AN1741" s="26"/>
      <c r="AO1741" s="26"/>
      <c r="AP1741" s="26"/>
      <c r="AQ1741" s="24"/>
      <c r="AR1741" s="26"/>
      <c r="AS1741" s="26"/>
      <c r="AT1741" s="26"/>
      <c r="AU1741" s="24"/>
      <c r="AV1741" s="24"/>
      <c r="AW1741" s="24"/>
      <c r="AX1741" s="24"/>
      <c r="AY1741" s="24"/>
      <c r="AZ1741" s="26"/>
      <c r="BA1741" s="26"/>
      <c r="BB1741" s="26"/>
      <c r="BC1741" s="24"/>
      <c r="BD1741" s="26"/>
      <c r="BE1741" s="26"/>
      <c r="BF1741" s="26"/>
      <c r="BG1741" s="24"/>
      <c r="BH1741" s="26"/>
      <c r="BI1741" s="26"/>
      <c r="BJ1741" s="26"/>
      <c r="BK1741" s="24"/>
      <c r="BL1741" s="26"/>
      <c r="BM1741" s="26"/>
      <c r="BN1741" s="26"/>
      <c r="BO1741" s="24"/>
      <c r="BP1741" s="26"/>
      <c r="BQ1741" s="26"/>
      <c r="BR1741" s="26"/>
      <c r="BS1741" s="24"/>
      <c r="BT1741" s="24"/>
      <c r="BU1741" s="24"/>
      <c r="BV1741" s="24"/>
      <c r="BW1741" s="24"/>
      <c r="BX1741" s="26"/>
      <c r="BY1741" s="26"/>
      <c r="BZ1741" s="26"/>
      <c r="CA1741" s="24"/>
      <c r="CB1741" s="26"/>
      <c r="CC1741" s="26"/>
      <c r="CD1741" s="26"/>
      <c r="CE1741" s="24"/>
      <c r="CF1741" s="26"/>
      <c r="CG1741" s="26"/>
      <c r="CH1741" s="26"/>
      <c r="CI1741" s="24"/>
      <c r="CJ1741" s="26"/>
      <c r="CK1741" s="26"/>
      <c r="CL1741" s="26"/>
      <c r="CM1741" s="24"/>
      <c r="CN1741" s="26"/>
      <c r="CO1741" s="26"/>
      <c r="CP1741" s="26"/>
      <c r="CQ1741" s="24"/>
      <c r="CR1741" s="26"/>
      <c r="CS1741" s="26"/>
      <c r="CT1741" s="26"/>
      <c r="CU1741" s="24"/>
      <c r="CV1741" s="26"/>
      <c r="CW1741" s="26"/>
      <c r="CX1741" s="26"/>
      <c r="CY1741" s="46"/>
      <c r="CZ1741" s="28">
        <f>VLOOKUP(A1741,[1]Hoja2!$A$1:$G$589,7,0)</f>
        <v>77497.164000000004</v>
      </c>
      <c r="DA1741" s="28">
        <v>0</v>
      </c>
      <c r="DB1741" s="35">
        <f t="shared" ref="DB1741:DB1772" si="174">+CZ1741+DA1741</f>
        <v>77497.164000000004</v>
      </c>
      <c r="DE1741" s="31">
        <f t="shared" si="173"/>
        <v>77497.164000000004</v>
      </c>
    </row>
    <row r="1742" spans="1:109" ht="22.5" x14ac:dyDescent="0.25">
      <c r="A1742" s="37">
        <v>731</v>
      </c>
      <c r="B1742" s="19" t="s">
        <v>1937</v>
      </c>
      <c r="C1742" s="40" t="s">
        <v>1774</v>
      </c>
      <c r="D1742" s="52">
        <v>3</v>
      </c>
      <c r="E1742" s="22">
        <v>3</v>
      </c>
      <c r="F1742" s="22" t="s">
        <v>1473</v>
      </c>
      <c r="G1742" s="23" t="s">
        <v>1473</v>
      </c>
      <c r="H1742" s="22"/>
      <c r="I1742" s="22"/>
      <c r="J1742" s="22"/>
      <c r="K1742" s="22"/>
      <c r="L1742" s="23"/>
      <c r="M1742" s="23"/>
      <c r="N1742" s="22"/>
      <c r="O1742" s="22"/>
      <c r="P1742" s="22"/>
      <c r="Q1742" s="22"/>
      <c r="R1742" s="24"/>
      <c r="S1742" s="24"/>
      <c r="T1742" s="24"/>
      <c r="U1742" s="24"/>
      <c r="V1742" s="24"/>
      <c r="W1742" s="24"/>
      <c r="X1742" s="26"/>
      <c r="Y1742" s="26"/>
      <c r="Z1742" s="26"/>
      <c r="AA1742" s="24"/>
      <c r="AB1742" s="24"/>
      <c r="AC1742" s="24"/>
      <c r="AD1742" s="24"/>
      <c r="AE1742" s="24"/>
      <c r="AF1742" s="24"/>
      <c r="AG1742" s="24"/>
      <c r="AH1742" s="24"/>
      <c r="AI1742" s="24"/>
      <c r="AJ1742" s="24"/>
      <c r="AK1742" s="24"/>
      <c r="AL1742" s="24"/>
      <c r="AM1742" s="24"/>
      <c r="AN1742" s="26"/>
      <c r="AO1742" s="26"/>
      <c r="AP1742" s="26"/>
      <c r="AQ1742" s="24"/>
      <c r="AR1742" s="26"/>
      <c r="AS1742" s="26"/>
      <c r="AT1742" s="26"/>
      <c r="AU1742" s="24"/>
      <c r="AV1742" s="24"/>
      <c r="AW1742" s="24"/>
      <c r="AX1742" s="24"/>
      <c r="AY1742" s="24"/>
      <c r="AZ1742" s="26"/>
      <c r="BA1742" s="26"/>
      <c r="BB1742" s="26"/>
      <c r="BC1742" s="24"/>
      <c r="BD1742" s="26"/>
      <c r="BE1742" s="26"/>
      <c r="BF1742" s="26"/>
      <c r="BG1742" s="24"/>
      <c r="BH1742" s="26"/>
      <c r="BI1742" s="26"/>
      <c r="BJ1742" s="26"/>
      <c r="BK1742" s="24"/>
      <c r="BL1742" s="26"/>
      <c r="BM1742" s="26"/>
      <c r="BN1742" s="26"/>
      <c r="BO1742" s="24"/>
      <c r="BP1742" s="26"/>
      <c r="BQ1742" s="26"/>
      <c r="BR1742" s="26"/>
      <c r="BS1742" s="24"/>
      <c r="BT1742" s="24"/>
      <c r="BU1742" s="24"/>
      <c r="BV1742" s="24"/>
      <c r="BW1742" s="24"/>
      <c r="BX1742" s="26"/>
      <c r="BY1742" s="26"/>
      <c r="BZ1742" s="26"/>
      <c r="CA1742" s="24"/>
      <c r="CB1742" s="26"/>
      <c r="CC1742" s="26"/>
      <c r="CD1742" s="26"/>
      <c r="CE1742" s="24"/>
      <c r="CF1742" s="26"/>
      <c r="CG1742" s="26"/>
      <c r="CH1742" s="26"/>
      <c r="CI1742" s="24"/>
      <c r="CJ1742" s="26"/>
      <c r="CK1742" s="26"/>
      <c r="CL1742" s="26"/>
      <c r="CM1742" s="24"/>
      <c r="CN1742" s="26"/>
      <c r="CO1742" s="26"/>
      <c r="CP1742" s="26"/>
      <c r="CQ1742" s="24"/>
      <c r="CR1742" s="26"/>
      <c r="CS1742" s="26"/>
      <c r="CT1742" s="26"/>
      <c r="CU1742" s="24"/>
      <c r="CV1742" s="26"/>
      <c r="CW1742" s="26"/>
      <c r="CX1742" s="26"/>
      <c r="CY1742" s="46"/>
      <c r="CZ1742" s="28">
        <f>VLOOKUP(A1742,[1]Hoja2!$A$1:$G$589,7,0)</f>
        <v>14206.752</v>
      </c>
      <c r="DA1742" s="28">
        <v>0</v>
      </c>
      <c r="DB1742" s="35">
        <f t="shared" si="174"/>
        <v>14206.752</v>
      </c>
      <c r="DE1742" s="31">
        <f t="shared" si="173"/>
        <v>14206.752</v>
      </c>
    </row>
    <row r="1743" spans="1:109" ht="22.5" x14ac:dyDescent="0.25">
      <c r="A1743" s="41">
        <v>745</v>
      </c>
      <c r="B1743" s="38" t="s">
        <v>1938</v>
      </c>
      <c r="C1743" s="33" t="s">
        <v>385</v>
      </c>
      <c r="D1743" s="40">
        <v>20</v>
      </c>
      <c r="E1743" s="22">
        <v>20</v>
      </c>
      <c r="F1743" s="22" t="s">
        <v>1473</v>
      </c>
      <c r="G1743" s="23" t="s">
        <v>1473</v>
      </c>
      <c r="H1743" s="22"/>
      <c r="I1743" s="22"/>
      <c r="J1743" s="22"/>
      <c r="K1743" s="22"/>
      <c r="L1743" s="23"/>
      <c r="M1743" s="23"/>
      <c r="N1743" s="22"/>
      <c r="O1743" s="22"/>
      <c r="P1743" s="22"/>
      <c r="Q1743" s="22"/>
      <c r="R1743" s="24"/>
      <c r="S1743" s="24"/>
      <c r="T1743" s="24"/>
      <c r="U1743" s="24"/>
      <c r="V1743" s="24"/>
      <c r="W1743" s="24"/>
      <c r="X1743" s="26"/>
      <c r="Y1743" s="26"/>
      <c r="Z1743" s="26"/>
      <c r="AA1743" s="24"/>
      <c r="AB1743" s="24"/>
      <c r="AC1743" s="24"/>
      <c r="AD1743" s="24"/>
      <c r="AE1743" s="24"/>
      <c r="AF1743" s="24"/>
      <c r="AG1743" s="24"/>
      <c r="AH1743" s="24"/>
      <c r="AI1743" s="24"/>
      <c r="AJ1743" s="24"/>
      <c r="AK1743" s="24"/>
      <c r="AL1743" s="24"/>
      <c r="AM1743" s="24"/>
      <c r="AN1743" s="26"/>
      <c r="AO1743" s="26"/>
      <c r="AP1743" s="26"/>
      <c r="AQ1743" s="24"/>
      <c r="AR1743" s="26"/>
      <c r="AS1743" s="26"/>
      <c r="AT1743" s="26"/>
      <c r="AU1743" s="24"/>
      <c r="AV1743" s="24"/>
      <c r="AW1743" s="24"/>
      <c r="AX1743" s="24"/>
      <c r="AY1743" s="24"/>
      <c r="AZ1743" s="26"/>
      <c r="BA1743" s="26"/>
      <c r="BB1743" s="26"/>
      <c r="BC1743" s="24"/>
      <c r="BD1743" s="26"/>
      <c r="BE1743" s="26"/>
      <c r="BF1743" s="26"/>
      <c r="BG1743" s="24"/>
      <c r="BH1743" s="26">
        <v>8200</v>
      </c>
      <c r="BI1743" s="26">
        <v>0</v>
      </c>
      <c r="BJ1743" s="26">
        <f>+BH1743+BI1743</f>
        <v>8200</v>
      </c>
      <c r="BK1743" s="24"/>
      <c r="BL1743" s="26"/>
      <c r="BM1743" s="26"/>
      <c r="BN1743" s="26"/>
      <c r="BO1743" s="24"/>
      <c r="BP1743" s="26"/>
      <c r="BQ1743" s="26"/>
      <c r="BR1743" s="26"/>
      <c r="BS1743" s="24"/>
      <c r="BT1743" s="24"/>
      <c r="BU1743" s="24"/>
      <c r="BV1743" s="24"/>
      <c r="BW1743" s="24"/>
      <c r="BX1743" s="26"/>
      <c r="BY1743" s="26"/>
      <c r="BZ1743" s="26"/>
      <c r="CA1743" s="24"/>
      <c r="CB1743" s="26"/>
      <c r="CC1743" s="26"/>
      <c r="CD1743" s="26"/>
      <c r="CE1743" s="24"/>
      <c r="CF1743" s="26"/>
      <c r="CG1743" s="26"/>
      <c r="CH1743" s="26"/>
      <c r="CI1743" s="24"/>
      <c r="CJ1743" s="26"/>
      <c r="CK1743" s="26"/>
      <c r="CL1743" s="26"/>
      <c r="CM1743" s="24"/>
      <c r="CN1743" s="26"/>
      <c r="CO1743" s="26"/>
      <c r="CP1743" s="26"/>
      <c r="CQ1743" s="24"/>
      <c r="CR1743" s="26"/>
      <c r="CS1743" s="26"/>
      <c r="CT1743" s="26"/>
      <c r="CU1743" s="24"/>
      <c r="CV1743" s="26"/>
      <c r="CW1743" s="26"/>
      <c r="CX1743" s="26"/>
      <c r="CY1743" s="46"/>
      <c r="CZ1743" s="28"/>
      <c r="DA1743" s="28"/>
      <c r="DB1743" s="35"/>
      <c r="DE1743" s="31">
        <f t="shared" si="173"/>
        <v>8200</v>
      </c>
    </row>
    <row r="1744" spans="1:109" ht="22.5" x14ac:dyDescent="0.25">
      <c r="A1744" s="37">
        <v>848</v>
      </c>
      <c r="B1744" s="43" t="s">
        <v>1939</v>
      </c>
      <c r="C1744" s="33" t="s">
        <v>43</v>
      </c>
      <c r="D1744" s="21">
        <v>1</v>
      </c>
      <c r="E1744" s="22">
        <v>1</v>
      </c>
      <c r="F1744" s="22" t="s">
        <v>1473</v>
      </c>
      <c r="G1744" s="23" t="s">
        <v>1473</v>
      </c>
      <c r="H1744" s="22"/>
      <c r="I1744" s="22"/>
      <c r="J1744" s="22"/>
      <c r="K1744" s="22"/>
      <c r="L1744" s="23"/>
      <c r="M1744" s="23"/>
      <c r="N1744" s="22"/>
      <c r="O1744" s="22"/>
      <c r="P1744" s="22"/>
      <c r="Q1744" s="22"/>
      <c r="R1744" s="24"/>
      <c r="S1744" s="24"/>
      <c r="T1744" s="24"/>
      <c r="U1744" s="24"/>
      <c r="V1744" s="24"/>
      <c r="W1744" s="24"/>
      <c r="X1744" s="26"/>
      <c r="Y1744" s="26"/>
      <c r="Z1744" s="26"/>
      <c r="AA1744" s="24"/>
      <c r="AB1744" s="24"/>
      <c r="AC1744" s="24"/>
      <c r="AD1744" s="24"/>
      <c r="AE1744" s="24"/>
      <c r="AF1744" s="24"/>
      <c r="AG1744" s="24"/>
      <c r="AH1744" s="24"/>
      <c r="AI1744" s="24"/>
      <c r="AJ1744" s="24"/>
      <c r="AK1744" s="24"/>
      <c r="AL1744" s="24"/>
      <c r="AM1744" s="24"/>
      <c r="AN1744" s="26"/>
      <c r="AO1744" s="26"/>
      <c r="AP1744" s="26"/>
      <c r="AQ1744" s="24"/>
      <c r="AR1744" s="26"/>
      <c r="AS1744" s="26"/>
      <c r="AT1744" s="26"/>
      <c r="AU1744" s="24"/>
      <c r="AV1744" s="24"/>
      <c r="AW1744" s="24"/>
      <c r="AX1744" s="24"/>
      <c r="AY1744" s="24"/>
      <c r="AZ1744" s="26"/>
      <c r="BA1744" s="26"/>
      <c r="BB1744" s="26"/>
      <c r="BC1744" s="24"/>
      <c r="BD1744" s="26"/>
      <c r="BE1744" s="26"/>
      <c r="BF1744" s="26"/>
      <c r="BG1744" s="24"/>
      <c r="BH1744" s="26"/>
      <c r="BI1744" s="26"/>
      <c r="BJ1744" s="26"/>
      <c r="BK1744" s="24"/>
      <c r="BL1744" s="26"/>
      <c r="BM1744" s="26"/>
      <c r="BN1744" s="26"/>
      <c r="BO1744" s="24"/>
      <c r="BP1744" s="26"/>
      <c r="BQ1744" s="26"/>
      <c r="BR1744" s="26"/>
      <c r="BS1744" s="24"/>
      <c r="BT1744" s="24"/>
      <c r="BU1744" s="24"/>
      <c r="BV1744" s="24"/>
      <c r="BW1744" s="24"/>
      <c r="BX1744" s="26"/>
      <c r="BY1744" s="26"/>
      <c r="BZ1744" s="26"/>
      <c r="CA1744" s="24"/>
      <c r="CB1744" s="26"/>
      <c r="CC1744" s="26"/>
      <c r="CD1744" s="26"/>
      <c r="CE1744" s="24"/>
      <c r="CF1744" s="26"/>
      <c r="CG1744" s="26"/>
      <c r="CH1744" s="26"/>
      <c r="CI1744" s="24"/>
      <c r="CJ1744" s="26"/>
      <c r="CK1744" s="26"/>
      <c r="CL1744" s="26"/>
      <c r="CM1744" s="24"/>
      <c r="CN1744" s="26"/>
      <c r="CO1744" s="26"/>
      <c r="CP1744" s="26"/>
      <c r="CQ1744" s="24"/>
      <c r="CR1744" s="26"/>
      <c r="CS1744" s="26"/>
      <c r="CT1744" s="26"/>
      <c r="CU1744" s="24"/>
      <c r="CV1744" s="26"/>
      <c r="CW1744" s="26"/>
      <c r="CX1744" s="26"/>
      <c r="CY1744" s="46"/>
      <c r="CZ1744" s="28">
        <f>VLOOKUP(A1744,[1]Hoja2!$A$1:$G$589,7,0)</f>
        <v>1368500</v>
      </c>
      <c r="DA1744" s="28">
        <v>0</v>
      </c>
      <c r="DB1744" s="35">
        <f t="shared" si="174"/>
        <v>1368500</v>
      </c>
      <c r="DE1744" s="31">
        <f t="shared" si="173"/>
        <v>1368500</v>
      </c>
    </row>
    <row r="1745" spans="1:109" ht="22.5" x14ac:dyDescent="0.25">
      <c r="A1745" s="37">
        <v>849</v>
      </c>
      <c r="B1745" s="43" t="s">
        <v>1940</v>
      </c>
      <c r="C1745" s="33" t="s">
        <v>43</v>
      </c>
      <c r="D1745" s="21">
        <v>1</v>
      </c>
      <c r="E1745" s="22">
        <v>1</v>
      </c>
      <c r="F1745" s="22" t="s">
        <v>1473</v>
      </c>
      <c r="G1745" s="23" t="s">
        <v>1473</v>
      </c>
      <c r="H1745" s="22"/>
      <c r="I1745" s="22"/>
      <c r="J1745" s="22"/>
      <c r="K1745" s="22"/>
      <c r="L1745" s="23"/>
      <c r="M1745" s="23"/>
      <c r="N1745" s="22"/>
      <c r="O1745" s="22"/>
      <c r="P1745" s="22"/>
      <c r="Q1745" s="22"/>
      <c r="R1745" s="24"/>
      <c r="S1745" s="24"/>
      <c r="T1745" s="24"/>
      <c r="U1745" s="24"/>
      <c r="V1745" s="24"/>
      <c r="W1745" s="24"/>
      <c r="X1745" s="26"/>
      <c r="Y1745" s="26"/>
      <c r="Z1745" s="26"/>
      <c r="AA1745" s="24"/>
      <c r="AB1745" s="24"/>
      <c r="AC1745" s="24"/>
      <c r="AD1745" s="24"/>
      <c r="AE1745" s="24"/>
      <c r="AF1745" s="24"/>
      <c r="AG1745" s="24"/>
      <c r="AH1745" s="24"/>
      <c r="AI1745" s="24"/>
      <c r="AJ1745" s="24"/>
      <c r="AK1745" s="24"/>
      <c r="AL1745" s="24"/>
      <c r="AM1745" s="24"/>
      <c r="AN1745" s="26"/>
      <c r="AO1745" s="26"/>
      <c r="AP1745" s="26"/>
      <c r="AQ1745" s="24"/>
      <c r="AR1745" s="26"/>
      <c r="AS1745" s="26"/>
      <c r="AT1745" s="26"/>
      <c r="AU1745" s="24"/>
      <c r="AV1745" s="24"/>
      <c r="AW1745" s="24"/>
      <c r="AX1745" s="24"/>
      <c r="AY1745" s="24"/>
      <c r="AZ1745" s="26"/>
      <c r="BA1745" s="26"/>
      <c r="BB1745" s="26"/>
      <c r="BC1745" s="24"/>
      <c r="BD1745" s="26"/>
      <c r="BE1745" s="26"/>
      <c r="BF1745" s="26"/>
      <c r="BG1745" s="24"/>
      <c r="BH1745" s="26"/>
      <c r="BI1745" s="26"/>
      <c r="BJ1745" s="26"/>
      <c r="BK1745" s="24"/>
      <c r="BL1745" s="26"/>
      <c r="BM1745" s="26"/>
      <c r="BN1745" s="26"/>
      <c r="BO1745" s="24"/>
      <c r="BP1745" s="26"/>
      <c r="BQ1745" s="26"/>
      <c r="BR1745" s="26"/>
      <c r="BS1745" s="24"/>
      <c r="BT1745" s="24"/>
      <c r="BU1745" s="24"/>
      <c r="BV1745" s="24"/>
      <c r="BW1745" s="24"/>
      <c r="BX1745" s="26"/>
      <c r="BY1745" s="26"/>
      <c r="BZ1745" s="26"/>
      <c r="CA1745" s="24"/>
      <c r="CB1745" s="26"/>
      <c r="CC1745" s="26"/>
      <c r="CD1745" s="26"/>
      <c r="CE1745" s="24"/>
      <c r="CF1745" s="26"/>
      <c r="CG1745" s="26"/>
      <c r="CH1745" s="26"/>
      <c r="CI1745" s="24"/>
      <c r="CJ1745" s="26"/>
      <c r="CK1745" s="26"/>
      <c r="CL1745" s="26"/>
      <c r="CM1745" s="24"/>
      <c r="CN1745" s="26"/>
      <c r="CO1745" s="26"/>
      <c r="CP1745" s="26"/>
      <c r="CQ1745" s="24"/>
      <c r="CR1745" s="26"/>
      <c r="CS1745" s="26"/>
      <c r="CT1745" s="26"/>
      <c r="CU1745" s="24"/>
      <c r="CV1745" s="26"/>
      <c r="CW1745" s="26"/>
      <c r="CX1745" s="26"/>
      <c r="CY1745" s="46"/>
      <c r="CZ1745" s="28">
        <f>VLOOKUP(A1745,[1]Hoja2!$A$1:$G$589,7,0)</f>
        <v>1368500</v>
      </c>
      <c r="DA1745" s="28">
        <v>0</v>
      </c>
      <c r="DB1745" s="35">
        <f t="shared" si="174"/>
        <v>1368500</v>
      </c>
      <c r="DE1745" s="31">
        <f t="shared" si="173"/>
        <v>1368500</v>
      </c>
    </row>
    <row r="1746" spans="1:109" ht="22.5" x14ac:dyDescent="0.25">
      <c r="A1746" s="37">
        <v>851</v>
      </c>
      <c r="B1746" s="43" t="s">
        <v>1941</v>
      </c>
      <c r="C1746" s="33" t="s">
        <v>43</v>
      </c>
      <c r="D1746" s="21">
        <v>1</v>
      </c>
      <c r="E1746" s="22">
        <v>1</v>
      </c>
      <c r="F1746" s="22" t="s">
        <v>1473</v>
      </c>
      <c r="G1746" s="23" t="s">
        <v>1473</v>
      </c>
      <c r="H1746" s="22"/>
      <c r="I1746" s="22"/>
      <c r="J1746" s="22"/>
      <c r="K1746" s="22"/>
      <c r="L1746" s="23"/>
      <c r="M1746" s="23"/>
      <c r="N1746" s="22"/>
      <c r="O1746" s="22"/>
      <c r="P1746" s="22"/>
      <c r="Q1746" s="22"/>
      <c r="R1746" s="24"/>
      <c r="S1746" s="24"/>
      <c r="T1746" s="24"/>
      <c r="U1746" s="24"/>
      <c r="V1746" s="24"/>
      <c r="W1746" s="24"/>
      <c r="X1746" s="26"/>
      <c r="Y1746" s="26"/>
      <c r="Z1746" s="26"/>
      <c r="AA1746" s="24"/>
      <c r="AB1746" s="24"/>
      <c r="AC1746" s="24"/>
      <c r="AD1746" s="24"/>
      <c r="AE1746" s="24"/>
      <c r="AF1746" s="24"/>
      <c r="AG1746" s="24"/>
      <c r="AH1746" s="24"/>
      <c r="AI1746" s="24"/>
      <c r="AJ1746" s="24"/>
      <c r="AK1746" s="24"/>
      <c r="AL1746" s="24"/>
      <c r="AM1746" s="24"/>
      <c r="AN1746" s="26"/>
      <c r="AO1746" s="26"/>
      <c r="AP1746" s="26"/>
      <c r="AQ1746" s="24"/>
      <c r="AR1746" s="26"/>
      <c r="AS1746" s="26"/>
      <c r="AT1746" s="26"/>
      <c r="AU1746" s="24"/>
      <c r="AV1746" s="24"/>
      <c r="AW1746" s="24"/>
      <c r="AX1746" s="24"/>
      <c r="AY1746" s="24"/>
      <c r="AZ1746" s="26"/>
      <c r="BA1746" s="26"/>
      <c r="BB1746" s="26"/>
      <c r="BC1746" s="24"/>
      <c r="BD1746" s="26"/>
      <c r="BE1746" s="26"/>
      <c r="BF1746" s="26"/>
      <c r="BG1746" s="24"/>
      <c r="BH1746" s="26"/>
      <c r="BI1746" s="26"/>
      <c r="BJ1746" s="26"/>
      <c r="BK1746" s="24"/>
      <c r="BL1746" s="26"/>
      <c r="BM1746" s="26"/>
      <c r="BN1746" s="26"/>
      <c r="BO1746" s="24"/>
      <c r="BP1746" s="26"/>
      <c r="BQ1746" s="26"/>
      <c r="BR1746" s="26"/>
      <c r="BS1746" s="24"/>
      <c r="BT1746" s="24"/>
      <c r="BU1746" s="24"/>
      <c r="BV1746" s="24"/>
      <c r="BW1746" s="24"/>
      <c r="BX1746" s="26"/>
      <c r="BY1746" s="26"/>
      <c r="BZ1746" s="26"/>
      <c r="CA1746" s="24"/>
      <c r="CB1746" s="26"/>
      <c r="CC1746" s="26"/>
      <c r="CD1746" s="26"/>
      <c r="CE1746" s="24"/>
      <c r="CF1746" s="26"/>
      <c r="CG1746" s="26"/>
      <c r="CH1746" s="26"/>
      <c r="CI1746" s="24"/>
      <c r="CJ1746" s="26"/>
      <c r="CK1746" s="26"/>
      <c r="CL1746" s="26"/>
      <c r="CM1746" s="24"/>
      <c r="CN1746" s="26"/>
      <c r="CO1746" s="26"/>
      <c r="CP1746" s="26"/>
      <c r="CQ1746" s="24"/>
      <c r="CR1746" s="26"/>
      <c r="CS1746" s="26"/>
      <c r="CT1746" s="26"/>
      <c r="CU1746" s="24"/>
      <c r="CV1746" s="26"/>
      <c r="CW1746" s="26"/>
      <c r="CX1746" s="26"/>
      <c r="CY1746" s="46"/>
      <c r="CZ1746" s="28">
        <f>VLOOKUP(A1746,[1]Hoja2!$A$1:$G$589,7,0)</f>
        <v>1309000</v>
      </c>
      <c r="DA1746" s="28">
        <v>0</v>
      </c>
      <c r="DB1746" s="35">
        <f t="shared" si="174"/>
        <v>1309000</v>
      </c>
      <c r="DE1746" s="31">
        <f t="shared" si="173"/>
        <v>1309000</v>
      </c>
    </row>
    <row r="1747" spans="1:109" ht="22.5" x14ac:dyDescent="0.25">
      <c r="A1747" s="37">
        <v>915</v>
      </c>
      <c r="B1747" s="39" t="s">
        <v>1942</v>
      </c>
      <c r="C1747" s="21" t="s">
        <v>43</v>
      </c>
      <c r="D1747" s="40">
        <v>20</v>
      </c>
      <c r="E1747" s="22">
        <v>20</v>
      </c>
      <c r="F1747" s="22" t="s">
        <v>1473</v>
      </c>
      <c r="G1747" s="23" t="s">
        <v>1473</v>
      </c>
      <c r="H1747" s="22"/>
      <c r="I1747" s="22"/>
      <c r="J1747" s="22"/>
      <c r="K1747" s="22"/>
      <c r="L1747" s="23"/>
      <c r="M1747" s="23"/>
      <c r="N1747" s="22"/>
      <c r="O1747" s="22"/>
      <c r="P1747" s="22"/>
      <c r="Q1747" s="22"/>
      <c r="R1747" s="24"/>
      <c r="S1747" s="24"/>
      <c r="T1747" s="24"/>
      <c r="U1747" s="24"/>
      <c r="V1747" s="24"/>
      <c r="W1747" s="24"/>
      <c r="X1747" s="26"/>
      <c r="Y1747" s="26"/>
      <c r="Z1747" s="26"/>
      <c r="AA1747" s="24"/>
      <c r="AB1747" s="24"/>
      <c r="AC1747" s="24"/>
      <c r="AD1747" s="24"/>
      <c r="AE1747" s="24"/>
      <c r="AF1747" s="24"/>
      <c r="AG1747" s="24"/>
      <c r="AH1747" s="24"/>
      <c r="AI1747" s="24"/>
      <c r="AJ1747" s="24"/>
      <c r="AK1747" s="24"/>
      <c r="AL1747" s="24"/>
      <c r="AM1747" s="24"/>
      <c r="AN1747" s="26"/>
      <c r="AO1747" s="26"/>
      <c r="AP1747" s="26"/>
      <c r="AQ1747" s="24"/>
      <c r="AR1747" s="26"/>
      <c r="AS1747" s="26"/>
      <c r="AT1747" s="26"/>
      <c r="AU1747" s="24"/>
      <c r="AV1747" s="24"/>
      <c r="AW1747" s="24"/>
      <c r="AX1747" s="24"/>
      <c r="AY1747" s="24"/>
      <c r="AZ1747" s="26"/>
      <c r="BA1747" s="26"/>
      <c r="BB1747" s="26"/>
      <c r="BC1747" s="24"/>
      <c r="BD1747" s="26"/>
      <c r="BE1747" s="26"/>
      <c r="BF1747" s="26"/>
      <c r="BG1747" s="24"/>
      <c r="BH1747" s="26"/>
      <c r="BI1747" s="26"/>
      <c r="BJ1747" s="26"/>
      <c r="BK1747" s="24"/>
      <c r="BL1747" s="26"/>
      <c r="BM1747" s="26"/>
      <c r="BN1747" s="26"/>
      <c r="BO1747" s="24"/>
      <c r="BP1747" s="26"/>
      <c r="BQ1747" s="26"/>
      <c r="BR1747" s="26"/>
      <c r="BS1747" s="24"/>
      <c r="BT1747" s="24"/>
      <c r="BU1747" s="24"/>
      <c r="BV1747" s="24"/>
      <c r="BW1747" s="24"/>
      <c r="BX1747" s="26"/>
      <c r="BY1747" s="26"/>
      <c r="BZ1747" s="26"/>
      <c r="CA1747" s="24"/>
      <c r="CB1747" s="26"/>
      <c r="CC1747" s="26"/>
      <c r="CD1747" s="26"/>
      <c r="CE1747" s="24"/>
      <c r="CF1747" s="26"/>
      <c r="CG1747" s="26"/>
      <c r="CH1747" s="26"/>
      <c r="CI1747" s="24"/>
      <c r="CJ1747" s="26"/>
      <c r="CK1747" s="26"/>
      <c r="CL1747" s="26"/>
      <c r="CM1747" s="24"/>
      <c r="CN1747" s="26"/>
      <c r="CO1747" s="26"/>
      <c r="CP1747" s="26"/>
      <c r="CQ1747" s="24"/>
      <c r="CR1747" s="26"/>
      <c r="CS1747" s="26"/>
      <c r="CT1747" s="26"/>
      <c r="CU1747" s="24"/>
      <c r="CV1747" s="26"/>
      <c r="CW1747" s="26"/>
      <c r="CX1747" s="26"/>
      <c r="CY1747" s="46"/>
      <c r="CZ1747" s="28">
        <f>VLOOKUP(A1747,[1]Hoja2!$A$1:$G$589,7,0)</f>
        <v>313200</v>
      </c>
      <c r="DA1747" s="28">
        <v>0</v>
      </c>
      <c r="DB1747" s="35">
        <f t="shared" si="174"/>
        <v>313200</v>
      </c>
      <c r="DE1747" s="31">
        <f t="shared" si="173"/>
        <v>313200</v>
      </c>
    </row>
    <row r="1748" spans="1:109" ht="22.5" x14ac:dyDescent="0.25">
      <c r="A1748" s="37">
        <v>926</v>
      </c>
      <c r="B1748" s="38" t="s">
        <v>1943</v>
      </c>
      <c r="C1748" s="33" t="s">
        <v>43</v>
      </c>
      <c r="D1748" s="40">
        <v>10</v>
      </c>
      <c r="E1748" s="22">
        <v>10</v>
      </c>
      <c r="F1748" s="22" t="s">
        <v>1473</v>
      </c>
      <c r="G1748" s="23" t="s">
        <v>1473</v>
      </c>
      <c r="H1748" s="22"/>
      <c r="I1748" s="22"/>
      <c r="J1748" s="22"/>
      <c r="K1748" s="22"/>
      <c r="L1748" s="23"/>
      <c r="M1748" s="23"/>
      <c r="N1748" s="22"/>
      <c r="O1748" s="22"/>
      <c r="P1748" s="22"/>
      <c r="Q1748" s="22"/>
      <c r="R1748" s="24"/>
      <c r="S1748" s="24"/>
      <c r="T1748" s="24"/>
      <c r="U1748" s="24"/>
      <c r="V1748" s="24"/>
      <c r="W1748" s="24"/>
      <c r="X1748" s="26"/>
      <c r="Y1748" s="26"/>
      <c r="Z1748" s="26"/>
      <c r="AA1748" s="24"/>
      <c r="AB1748" s="24"/>
      <c r="AC1748" s="24"/>
      <c r="AD1748" s="24"/>
      <c r="AE1748" s="24"/>
      <c r="AF1748" s="24"/>
      <c r="AG1748" s="24"/>
      <c r="AH1748" s="24"/>
      <c r="AI1748" s="24"/>
      <c r="AJ1748" s="24"/>
      <c r="AK1748" s="24"/>
      <c r="AL1748" s="24"/>
      <c r="AM1748" s="24"/>
      <c r="AN1748" s="26"/>
      <c r="AO1748" s="26"/>
      <c r="AP1748" s="26"/>
      <c r="AQ1748" s="24"/>
      <c r="AR1748" s="26"/>
      <c r="AS1748" s="26"/>
      <c r="AT1748" s="26"/>
      <c r="AU1748" s="24"/>
      <c r="AV1748" s="24"/>
      <c r="AW1748" s="24"/>
      <c r="AX1748" s="24"/>
      <c r="AY1748" s="24"/>
      <c r="AZ1748" s="26"/>
      <c r="BA1748" s="26"/>
      <c r="BB1748" s="26"/>
      <c r="BC1748" s="24"/>
      <c r="BD1748" s="26"/>
      <c r="BE1748" s="26"/>
      <c r="BF1748" s="26"/>
      <c r="BG1748" s="24"/>
      <c r="BH1748" s="26"/>
      <c r="BI1748" s="26"/>
      <c r="BJ1748" s="26"/>
      <c r="BK1748" s="24"/>
      <c r="BL1748" s="26"/>
      <c r="BM1748" s="26"/>
      <c r="BN1748" s="26"/>
      <c r="BO1748" s="24"/>
      <c r="BP1748" s="26"/>
      <c r="BQ1748" s="26"/>
      <c r="BR1748" s="26"/>
      <c r="BS1748" s="24"/>
      <c r="BT1748" s="24"/>
      <c r="BU1748" s="24"/>
      <c r="BV1748" s="24"/>
      <c r="BW1748" s="24"/>
      <c r="BX1748" s="26"/>
      <c r="BY1748" s="26"/>
      <c r="BZ1748" s="26"/>
      <c r="CA1748" s="24"/>
      <c r="CB1748" s="26"/>
      <c r="CC1748" s="26"/>
      <c r="CD1748" s="26"/>
      <c r="CE1748" s="24"/>
      <c r="CF1748" s="26"/>
      <c r="CG1748" s="26"/>
      <c r="CH1748" s="26"/>
      <c r="CI1748" s="24"/>
      <c r="CJ1748" s="26"/>
      <c r="CK1748" s="26"/>
      <c r="CL1748" s="26"/>
      <c r="CM1748" s="24"/>
      <c r="CN1748" s="26"/>
      <c r="CO1748" s="26"/>
      <c r="CP1748" s="26"/>
      <c r="CQ1748" s="24"/>
      <c r="CR1748" s="26"/>
      <c r="CS1748" s="26"/>
      <c r="CT1748" s="26"/>
      <c r="CU1748" s="24"/>
      <c r="CV1748" s="26"/>
      <c r="CW1748" s="26"/>
      <c r="CX1748" s="26"/>
      <c r="CY1748" s="46"/>
      <c r="CZ1748" s="28">
        <f>VLOOKUP(A1748,[1]Hoja2!$A$1:$G$589,7,0)</f>
        <v>12609.954</v>
      </c>
      <c r="DA1748" s="28">
        <v>0</v>
      </c>
      <c r="DB1748" s="35">
        <f t="shared" si="174"/>
        <v>12609.954</v>
      </c>
      <c r="DE1748" s="31">
        <f t="shared" si="173"/>
        <v>12609.954</v>
      </c>
    </row>
    <row r="1749" spans="1:109" ht="22.5" x14ac:dyDescent="0.25">
      <c r="A1749" s="37">
        <v>1070</v>
      </c>
      <c r="B1749" s="38" t="s">
        <v>1944</v>
      </c>
      <c r="C1749" s="33" t="s">
        <v>43</v>
      </c>
      <c r="D1749" s="21">
        <v>48</v>
      </c>
      <c r="E1749" s="22">
        <v>48</v>
      </c>
      <c r="F1749" s="22" t="s">
        <v>1473</v>
      </c>
      <c r="G1749" s="23" t="s">
        <v>1473</v>
      </c>
      <c r="H1749" s="22" t="s">
        <v>281</v>
      </c>
      <c r="I1749" s="23" t="s">
        <v>124</v>
      </c>
      <c r="J1749" s="22"/>
      <c r="K1749" s="22"/>
      <c r="L1749" s="23"/>
      <c r="M1749" s="23"/>
      <c r="N1749" s="22"/>
      <c r="O1749" s="22"/>
      <c r="P1749" s="22"/>
      <c r="Q1749" s="22"/>
      <c r="R1749" s="24"/>
      <c r="S1749" s="24"/>
      <c r="T1749" s="24"/>
      <c r="U1749" s="24"/>
      <c r="V1749" s="24"/>
      <c r="W1749" s="24"/>
      <c r="X1749" s="26">
        <f>VLOOKUP(A1749,'[12]instrumentacion (486)'!$A$1:$V$494,20,0)</f>
        <v>667695</v>
      </c>
      <c r="Y1749" s="26">
        <f>VLOOKUP(A1749,'[12]instrumentacion (486)'!$A$1:$V$488,21,0)</f>
        <v>126862.05</v>
      </c>
      <c r="Z1749" s="26">
        <f>+X1749+Y1749</f>
        <v>794557.05</v>
      </c>
      <c r="AA1749" s="24"/>
      <c r="AB1749" s="24"/>
      <c r="AC1749" s="24"/>
      <c r="AD1749" s="24"/>
      <c r="AE1749" s="24"/>
      <c r="AF1749" s="24"/>
      <c r="AG1749" s="24"/>
      <c r="AH1749" s="24"/>
      <c r="AI1749" s="24"/>
      <c r="AJ1749" s="24"/>
      <c r="AK1749" s="24"/>
      <c r="AL1749" s="24"/>
      <c r="AM1749" s="24"/>
      <c r="AN1749" s="26"/>
      <c r="AO1749" s="26"/>
      <c r="AP1749" s="26"/>
      <c r="AQ1749" s="24"/>
      <c r="AR1749" s="26"/>
      <c r="AS1749" s="26"/>
      <c r="AT1749" s="26"/>
      <c r="AU1749" s="24"/>
      <c r="AV1749" s="24"/>
      <c r="AW1749" s="24"/>
      <c r="AX1749" s="24"/>
      <c r="AY1749" s="24"/>
      <c r="AZ1749" s="26"/>
      <c r="BA1749" s="26"/>
      <c r="BB1749" s="26"/>
      <c r="BC1749" s="24"/>
      <c r="BD1749" s="26"/>
      <c r="BE1749" s="26"/>
      <c r="BF1749" s="26"/>
      <c r="BG1749" s="24"/>
      <c r="BH1749" s="26"/>
      <c r="BI1749" s="26"/>
      <c r="BJ1749" s="26"/>
      <c r="BK1749" s="24"/>
      <c r="BL1749" s="26"/>
      <c r="BM1749" s="26"/>
      <c r="BN1749" s="26"/>
      <c r="BO1749" s="24"/>
      <c r="BP1749" s="26"/>
      <c r="BQ1749" s="26"/>
      <c r="BR1749" s="26"/>
      <c r="BS1749" s="24"/>
      <c r="BT1749" s="24"/>
      <c r="BU1749" s="24"/>
      <c r="BV1749" s="24"/>
      <c r="BW1749" s="24"/>
      <c r="BX1749" s="26"/>
      <c r="BY1749" s="26"/>
      <c r="BZ1749" s="26"/>
      <c r="CA1749" s="24"/>
      <c r="CB1749" s="26"/>
      <c r="CC1749" s="26"/>
      <c r="CD1749" s="26"/>
      <c r="CE1749" s="24"/>
      <c r="CF1749" s="26"/>
      <c r="CG1749" s="26"/>
      <c r="CH1749" s="26"/>
      <c r="CI1749" s="24"/>
      <c r="CJ1749" s="26"/>
      <c r="CK1749" s="26"/>
      <c r="CL1749" s="26"/>
      <c r="CM1749" s="24"/>
      <c r="CN1749" s="26"/>
      <c r="CO1749" s="26"/>
      <c r="CP1749" s="26"/>
      <c r="CQ1749" s="24"/>
      <c r="CR1749" s="26"/>
      <c r="CS1749" s="26"/>
      <c r="CT1749" s="26"/>
      <c r="CU1749" s="24"/>
      <c r="CV1749" s="26">
        <f>VLOOKUP(A1749,'[13]instrumentacion (486)'!$A$1:$V$494,19,0)</f>
        <v>43576</v>
      </c>
      <c r="CW1749" s="26">
        <f>VLOOKUP(A1749,'[13]instrumentacion (486)'!$A$1:$V$494,20,0)</f>
        <v>667695</v>
      </c>
      <c r="CX1749" s="26">
        <f>+CV1749+CW1749</f>
        <v>711271</v>
      </c>
      <c r="CY1749" s="46"/>
      <c r="CZ1749" s="28"/>
      <c r="DA1749" s="28"/>
      <c r="DB1749" s="35"/>
      <c r="DE1749" s="31">
        <f t="shared" si="173"/>
        <v>752914.02500000002</v>
      </c>
    </row>
    <row r="1750" spans="1:109" ht="22.5" x14ac:dyDescent="0.25">
      <c r="A1750" s="37">
        <v>1071</v>
      </c>
      <c r="B1750" s="38" t="s">
        <v>1945</v>
      </c>
      <c r="C1750" s="33" t="s">
        <v>43</v>
      </c>
      <c r="D1750" s="21">
        <v>2</v>
      </c>
      <c r="E1750" s="22">
        <v>2</v>
      </c>
      <c r="F1750" s="22" t="s">
        <v>1473</v>
      </c>
      <c r="G1750" s="23" t="s">
        <v>1473</v>
      </c>
      <c r="H1750" s="22" t="s">
        <v>281</v>
      </c>
      <c r="I1750" s="23" t="s">
        <v>124</v>
      </c>
      <c r="J1750" s="22"/>
      <c r="K1750" s="22"/>
      <c r="L1750" s="23"/>
      <c r="M1750" s="23"/>
      <c r="N1750" s="22"/>
      <c r="O1750" s="22"/>
      <c r="P1750" s="22"/>
      <c r="Q1750" s="22"/>
      <c r="R1750" s="24"/>
      <c r="S1750" s="24"/>
      <c r="T1750" s="24"/>
      <c r="U1750" s="24"/>
      <c r="V1750" s="24"/>
      <c r="W1750" s="24"/>
      <c r="X1750" s="26">
        <f>VLOOKUP(A1750,'[12]instrumentacion (486)'!$A$1:$V$494,20,0)</f>
        <v>15330</v>
      </c>
      <c r="Y1750" s="26">
        <f>VLOOKUP(A1750,'[12]instrumentacion (486)'!$A$1:$V$488,21,0)</f>
        <v>2912.7</v>
      </c>
      <c r="Z1750" s="26">
        <f>+X1750+Y1750</f>
        <v>18242.7</v>
      </c>
      <c r="AA1750" s="24"/>
      <c r="AB1750" s="24"/>
      <c r="AC1750" s="24"/>
      <c r="AD1750" s="24"/>
      <c r="AE1750" s="24"/>
      <c r="AF1750" s="24"/>
      <c r="AG1750" s="24"/>
      <c r="AH1750" s="24"/>
      <c r="AI1750" s="24"/>
      <c r="AJ1750" s="24"/>
      <c r="AK1750" s="24"/>
      <c r="AL1750" s="24"/>
      <c r="AM1750" s="24"/>
      <c r="AN1750" s="26"/>
      <c r="AO1750" s="26"/>
      <c r="AP1750" s="26"/>
      <c r="AQ1750" s="24"/>
      <c r="AR1750" s="26"/>
      <c r="AS1750" s="26"/>
      <c r="AT1750" s="26"/>
      <c r="AU1750" s="24"/>
      <c r="AV1750" s="24"/>
      <c r="AW1750" s="24"/>
      <c r="AX1750" s="24"/>
      <c r="AY1750" s="24"/>
      <c r="AZ1750" s="26"/>
      <c r="BA1750" s="26"/>
      <c r="BB1750" s="26"/>
      <c r="BC1750" s="24"/>
      <c r="BD1750" s="26"/>
      <c r="BE1750" s="26"/>
      <c r="BF1750" s="26"/>
      <c r="BG1750" s="24"/>
      <c r="BH1750" s="26"/>
      <c r="BI1750" s="26"/>
      <c r="BJ1750" s="26"/>
      <c r="BK1750" s="24"/>
      <c r="BL1750" s="26"/>
      <c r="BM1750" s="26"/>
      <c r="BN1750" s="26"/>
      <c r="BO1750" s="24"/>
      <c r="BP1750" s="26"/>
      <c r="BQ1750" s="26"/>
      <c r="BR1750" s="26"/>
      <c r="BS1750" s="24"/>
      <c r="BT1750" s="24"/>
      <c r="BU1750" s="24"/>
      <c r="BV1750" s="24"/>
      <c r="BW1750" s="24"/>
      <c r="BX1750" s="26"/>
      <c r="BY1750" s="26"/>
      <c r="BZ1750" s="26"/>
      <c r="CA1750" s="24"/>
      <c r="CB1750" s="26"/>
      <c r="CC1750" s="26"/>
      <c r="CD1750" s="26"/>
      <c r="CE1750" s="24"/>
      <c r="CF1750" s="26"/>
      <c r="CG1750" s="26"/>
      <c r="CH1750" s="26"/>
      <c r="CI1750" s="24"/>
      <c r="CJ1750" s="26"/>
      <c r="CK1750" s="26"/>
      <c r="CL1750" s="26"/>
      <c r="CM1750" s="24"/>
      <c r="CN1750" s="26"/>
      <c r="CO1750" s="26"/>
      <c r="CP1750" s="26"/>
      <c r="CQ1750" s="24"/>
      <c r="CR1750" s="26"/>
      <c r="CS1750" s="26"/>
      <c r="CT1750" s="26"/>
      <c r="CU1750" s="24"/>
      <c r="CV1750" s="26">
        <f>VLOOKUP(A1750,'[13]instrumentacion (486)'!$A$1:$V$494,19,0)</f>
        <v>43422</v>
      </c>
      <c r="CW1750" s="26">
        <f>VLOOKUP(A1750,'[13]instrumentacion (486)'!$A$1:$V$494,20,0)</f>
        <v>15330</v>
      </c>
      <c r="CX1750" s="26">
        <f>+CV1750+CW1750</f>
        <v>58752</v>
      </c>
      <c r="CY1750" s="46"/>
      <c r="CZ1750" s="28"/>
      <c r="DA1750" s="28"/>
      <c r="DB1750" s="35"/>
      <c r="DE1750" s="31">
        <f t="shared" si="173"/>
        <v>38497.350000000006</v>
      </c>
    </row>
    <row r="1751" spans="1:109" ht="22.5" x14ac:dyDescent="0.25">
      <c r="A1751" s="41">
        <v>1141</v>
      </c>
      <c r="B1751" s="38" t="s">
        <v>1946</v>
      </c>
      <c r="C1751" s="33" t="s">
        <v>43</v>
      </c>
      <c r="D1751" s="40">
        <v>1</v>
      </c>
      <c r="E1751" s="22">
        <v>1</v>
      </c>
      <c r="F1751" s="22" t="s">
        <v>1473</v>
      </c>
      <c r="G1751" s="23" t="s">
        <v>1473</v>
      </c>
      <c r="H1751" s="22"/>
      <c r="I1751" s="22"/>
      <c r="J1751" s="22"/>
      <c r="K1751" s="22"/>
      <c r="L1751" s="23"/>
      <c r="M1751" s="23"/>
      <c r="N1751" s="22"/>
      <c r="O1751" s="22"/>
      <c r="P1751" s="22"/>
      <c r="Q1751" s="22"/>
      <c r="R1751" s="24"/>
      <c r="S1751" s="24"/>
      <c r="T1751" s="24"/>
      <c r="U1751" s="24"/>
      <c r="V1751" s="24"/>
      <c r="W1751" s="24"/>
      <c r="X1751" s="26"/>
      <c r="Y1751" s="26"/>
      <c r="Z1751" s="26"/>
      <c r="AA1751" s="24"/>
      <c r="AB1751" s="24"/>
      <c r="AC1751" s="24"/>
      <c r="AD1751" s="24"/>
      <c r="AE1751" s="24"/>
      <c r="AF1751" s="24"/>
      <c r="AG1751" s="24"/>
      <c r="AH1751" s="24"/>
      <c r="AI1751" s="24"/>
      <c r="AJ1751" s="24"/>
      <c r="AK1751" s="24"/>
      <c r="AL1751" s="24"/>
      <c r="AM1751" s="24"/>
      <c r="AN1751" s="26"/>
      <c r="AO1751" s="26"/>
      <c r="AP1751" s="26"/>
      <c r="AQ1751" s="24"/>
      <c r="AR1751" s="26"/>
      <c r="AS1751" s="26"/>
      <c r="AT1751" s="26"/>
      <c r="AU1751" s="24"/>
      <c r="AV1751" s="24"/>
      <c r="AW1751" s="24"/>
      <c r="AX1751" s="24"/>
      <c r="AY1751" s="24"/>
      <c r="AZ1751" s="26"/>
      <c r="BA1751" s="26"/>
      <c r="BB1751" s="26"/>
      <c r="BC1751" s="24"/>
      <c r="BD1751" s="26"/>
      <c r="BE1751" s="26"/>
      <c r="BF1751" s="26"/>
      <c r="BG1751" s="24"/>
      <c r="BH1751" s="26">
        <v>1275500</v>
      </c>
      <c r="BI1751" s="26">
        <v>242345</v>
      </c>
      <c r="BJ1751" s="26">
        <f>+BH1751+BI1751</f>
        <v>1517845</v>
      </c>
      <c r="BK1751" s="24"/>
      <c r="BL1751" s="26"/>
      <c r="BM1751" s="26"/>
      <c r="BN1751" s="26"/>
      <c r="BO1751" s="24"/>
      <c r="BP1751" s="26"/>
      <c r="BQ1751" s="26"/>
      <c r="BR1751" s="26"/>
      <c r="BS1751" s="24"/>
      <c r="BT1751" s="24"/>
      <c r="BU1751" s="24"/>
      <c r="BV1751" s="24"/>
      <c r="BW1751" s="24"/>
      <c r="BX1751" s="26"/>
      <c r="BY1751" s="26"/>
      <c r="BZ1751" s="26"/>
      <c r="CA1751" s="24"/>
      <c r="CB1751" s="26"/>
      <c r="CC1751" s="26"/>
      <c r="CD1751" s="26"/>
      <c r="CE1751" s="24"/>
      <c r="CF1751" s="26">
        <v>567000</v>
      </c>
      <c r="CG1751" s="26">
        <v>107730</v>
      </c>
      <c r="CH1751" s="26">
        <f>+CF1751+CG1751</f>
        <v>674730</v>
      </c>
      <c r="CI1751" s="24"/>
      <c r="CJ1751" s="26"/>
      <c r="CK1751" s="26"/>
      <c r="CL1751" s="26"/>
      <c r="CM1751" s="24"/>
      <c r="CN1751" s="26"/>
      <c r="CO1751" s="26"/>
      <c r="CP1751" s="26"/>
      <c r="CQ1751" s="24"/>
      <c r="CR1751" s="26"/>
      <c r="CS1751" s="26"/>
      <c r="CT1751" s="26"/>
      <c r="CU1751" s="24"/>
      <c r="CV1751" s="26"/>
      <c r="CW1751" s="26"/>
      <c r="CX1751" s="26"/>
      <c r="CY1751" s="46"/>
      <c r="CZ1751" s="28"/>
      <c r="DA1751" s="28"/>
      <c r="DB1751" s="35"/>
      <c r="DE1751" s="31">
        <f t="shared" si="173"/>
        <v>1096287.5</v>
      </c>
    </row>
    <row r="1752" spans="1:109" ht="22.5" x14ac:dyDescent="0.25">
      <c r="A1752" s="37">
        <v>1143</v>
      </c>
      <c r="B1752" s="39" t="s">
        <v>1947</v>
      </c>
      <c r="C1752" s="21" t="s">
        <v>43</v>
      </c>
      <c r="D1752" s="40">
        <v>3</v>
      </c>
      <c r="E1752" s="22">
        <v>3</v>
      </c>
      <c r="F1752" s="22" t="s">
        <v>1473</v>
      </c>
      <c r="G1752" s="23" t="s">
        <v>1473</v>
      </c>
      <c r="H1752" s="22"/>
      <c r="I1752" s="22"/>
      <c r="J1752" s="22"/>
      <c r="K1752" s="22"/>
      <c r="L1752" s="23"/>
      <c r="M1752" s="23"/>
      <c r="N1752" s="22"/>
      <c r="O1752" s="22"/>
      <c r="P1752" s="22"/>
      <c r="Q1752" s="22"/>
      <c r="R1752" s="24"/>
      <c r="S1752" s="24"/>
      <c r="T1752" s="24"/>
      <c r="U1752" s="24"/>
      <c r="V1752" s="24"/>
      <c r="W1752" s="24"/>
      <c r="X1752" s="26"/>
      <c r="Y1752" s="26"/>
      <c r="Z1752" s="26"/>
      <c r="AA1752" s="24"/>
      <c r="AB1752" s="24"/>
      <c r="AC1752" s="24"/>
      <c r="AD1752" s="24"/>
      <c r="AE1752" s="24"/>
      <c r="AF1752" s="24"/>
      <c r="AG1752" s="24"/>
      <c r="AH1752" s="24"/>
      <c r="AI1752" s="24"/>
      <c r="AJ1752" s="24"/>
      <c r="AK1752" s="24"/>
      <c r="AL1752" s="24"/>
      <c r="AM1752" s="24"/>
      <c r="AN1752" s="26"/>
      <c r="AO1752" s="26"/>
      <c r="AP1752" s="26"/>
      <c r="AQ1752" s="24"/>
      <c r="AR1752" s="26"/>
      <c r="AS1752" s="26"/>
      <c r="AT1752" s="26"/>
      <c r="AU1752" s="24"/>
      <c r="AV1752" s="24"/>
      <c r="AW1752" s="24"/>
      <c r="AX1752" s="24"/>
      <c r="AY1752" s="24"/>
      <c r="AZ1752" s="26"/>
      <c r="BA1752" s="26"/>
      <c r="BB1752" s="26"/>
      <c r="BC1752" s="24"/>
      <c r="BD1752" s="26"/>
      <c r="BE1752" s="26"/>
      <c r="BF1752" s="26"/>
      <c r="BG1752" s="24"/>
      <c r="BH1752" s="26">
        <v>1275500</v>
      </c>
      <c r="BI1752" s="26">
        <v>242345</v>
      </c>
      <c r="BJ1752" s="26">
        <f>+BH1752+BI1752</f>
        <v>1517845</v>
      </c>
      <c r="BK1752" s="24"/>
      <c r="BL1752" s="26"/>
      <c r="BM1752" s="26"/>
      <c r="BN1752" s="26"/>
      <c r="BO1752" s="24"/>
      <c r="BP1752" s="26"/>
      <c r="BQ1752" s="26"/>
      <c r="BR1752" s="26"/>
      <c r="BS1752" s="24"/>
      <c r="BT1752" s="24"/>
      <c r="BU1752" s="24"/>
      <c r="BV1752" s="24"/>
      <c r="BW1752" s="24"/>
      <c r="BX1752" s="26"/>
      <c r="BY1752" s="26"/>
      <c r="BZ1752" s="26"/>
      <c r="CA1752" s="24"/>
      <c r="CB1752" s="26"/>
      <c r="CC1752" s="26"/>
      <c r="CD1752" s="26"/>
      <c r="CE1752" s="24"/>
      <c r="CF1752" s="26">
        <v>656000</v>
      </c>
      <c r="CG1752" s="26">
        <v>124640</v>
      </c>
      <c r="CH1752" s="26">
        <f>+CF1752+CG1752</f>
        <v>780640</v>
      </c>
      <c r="CI1752" s="24"/>
      <c r="CJ1752" s="26"/>
      <c r="CK1752" s="26"/>
      <c r="CL1752" s="26"/>
      <c r="CM1752" s="24"/>
      <c r="CN1752" s="26"/>
      <c r="CO1752" s="26"/>
      <c r="CP1752" s="26"/>
      <c r="CQ1752" s="24"/>
      <c r="CR1752" s="26"/>
      <c r="CS1752" s="26"/>
      <c r="CT1752" s="26"/>
      <c r="CU1752" s="24"/>
      <c r="CV1752" s="26"/>
      <c r="CW1752" s="26"/>
      <c r="CX1752" s="26"/>
      <c r="CY1752" s="46"/>
      <c r="CZ1752" s="28"/>
      <c r="DA1752" s="28"/>
      <c r="DB1752" s="35"/>
      <c r="DE1752" s="31">
        <f t="shared" si="173"/>
        <v>1149242.5</v>
      </c>
    </row>
    <row r="1753" spans="1:109" ht="22.5" x14ac:dyDescent="0.25">
      <c r="A1753" s="37">
        <v>1404</v>
      </c>
      <c r="B1753" s="38" t="s">
        <v>1948</v>
      </c>
      <c r="C1753" s="33" t="s">
        <v>43</v>
      </c>
      <c r="D1753" s="40">
        <v>5</v>
      </c>
      <c r="E1753" s="22">
        <v>5</v>
      </c>
      <c r="F1753" s="22" t="s">
        <v>1473</v>
      </c>
      <c r="G1753" s="23" t="s">
        <v>1473</v>
      </c>
      <c r="H1753" s="22"/>
      <c r="I1753" s="22"/>
      <c r="J1753" s="22"/>
      <c r="K1753" s="22"/>
      <c r="L1753" s="23"/>
      <c r="M1753" s="23"/>
      <c r="N1753" s="22"/>
      <c r="O1753" s="22"/>
      <c r="P1753" s="22"/>
      <c r="Q1753" s="22"/>
      <c r="R1753" s="24"/>
      <c r="S1753" s="24"/>
      <c r="T1753" s="24"/>
      <c r="U1753" s="24"/>
      <c r="V1753" s="24"/>
      <c r="W1753" s="24"/>
      <c r="X1753" s="26"/>
      <c r="Y1753" s="26"/>
      <c r="Z1753" s="26"/>
      <c r="AA1753" s="24"/>
      <c r="AB1753" s="24"/>
      <c r="AC1753" s="24"/>
      <c r="AD1753" s="24"/>
      <c r="AE1753" s="24"/>
      <c r="AF1753" s="24"/>
      <c r="AG1753" s="24"/>
      <c r="AH1753" s="24"/>
      <c r="AI1753" s="24"/>
      <c r="AJ1753" s="24"/>
      <c r="AK1753" s="24"/>
      <c r="AL1753" s="24"/>
      <c r="AM1753" s="24"/>
      <c r="AN1753" s="26"/>
      <c r="AO1753" s="26"/>
      <c r="AP1753" s="26"/>
      <c r="AQ1753" s="24"/>
      <c r="AR1753" s="26"/>
      <c r="AS1753" s="26"/>
      <c r="AT1753" s="26"/>
      <c r="AU1753" s="24"/>
      <c r="AV1753" s="24"/>
      <c r="AW1753" s="24"/>
      <c r="AX1753" s="24"/>
      <c r="AY1753" s="24"/>
      <c r="AZ1753" s="26"/>
      <c r="BA1753" s="26"/>
      <c r="BB1753" s="26"/>
      <c r="BC1753" s="24"/>
      <c r="BD1753" s="26"/>
      <c r="BE1753" s="26"/>
      <c r="BF1753" s="26"/>
      <c r="BG1753" s="24"/>
      <c r="BH1753" s="26">
        <v>303000</v>
      </c>
      <c r="BI1753" s="26">
        <v>57570</v>
      </c>
      <c r="BJ1753" s="26">
        <f>+BH1753+BI1753</f>
        <v>360570</v>
      </c>
      <c r="BK1753" s="24"/>
      <c r="BL1753" s="26"/>
      <c r="BM1753" s="26"/>
      <c r="BN1753" s="26"/>
      <c r="BO1753" s="24"/>
      <c r="BP1753" s="26"/>
      <c r="BQ1753" s="26"/>
      <c r="BR1753" s="26"/>
      <c r="BS1753" s="24"/>
      <c r="BT1753" s="24"/>
      <c r="BU1753" s="24"/>
      <c r="BV1753" s="24"/>
      <c r="BW1753" s="24"/>
      <c r="BX1753" s="26"/>
      <c r="BY1753" s="26"/>
      <c r="BZ1753" s="26"/>
      <c r="CA1753" s="24"/>
      <c r="CB1753" s="26"/>
      <c r="CC1753" s="26"/>
      <c r="CD1753" s="26"/>
      <c r="CE1753" s="24"/>
      <c r="CF1753" s="26"/>
      <c r="CG1753" s="26"/>
      <c r="CH1753" s="26"/>
      <c r="CI1753" s="24"/>
      <c r="CJ1753" s="26"/>
      <c r="CK1753" s="26"/>
      <c r="CL1753" s="26"/>
      <c r="CM1753" s="24"/>
      <c r="CN1753" s="26"/>
      <c r="CO1753" s="26"/>
      <c r="CP1753" s="26"/>
      <c r="CQ1753" s="24"/>
      <c r="CR1753" s="26"/>
      <c r="CS1753" s="26"/>
      <c r="CT1753" s="26"/>
      <c r="CU1753" s="24"/>
      <c r="CV1753" s="26"/>
      <c r="CW1753" s="26"/>
      <c r="CX1753" s="26"/>
      <c r="CY1753" s="46"/>
      <c r="CZ1753" s="28"/>
      <c r="DA1753" s="28"/>
      <c r="DB1753" s="35"/>
      <c r="DE1753" s="31">
        <f t="shared" si="173"/>
        <v>360570</v>
      </c>
    </row>
    <row r="1754" spans="1:109" ht="22.5" x14ac:dyDescent="0.25">
      <c r="A1754" s="37">
        <v>1406</v>
      </c>
      <c r="B1754" s="121" t="s">
        <v>1949</v>
      </c>
      <c r="C1754" s="21" t="s">
        <v>72</v>
      </c>
      <c r="D1754" s="21">
        <v>1</v>
      </c>
      <c r="E1754" s="22">
        <v>1</v>
      </c>
      <c r="F1754" s="22" t="s">
        <v>1473</v>
      </c>
      <c r="G1754" s="23" t="s">
        <v>1473</v>
      </c>
      <c r="H1754" s="22"/>
      <c r="I1754" s="22"/>
      <c r="J1754" s="22"/>
      <c r="K1754" s="22"/>
      <c r="L1754" s="23"/>
      <c r="M1754" s="23"/>
      <c r="N1754" s="22"/>
      <c r="O1754" s="22"/>
      <c r="P1754" s="22"/>
      <c r="Q1754" s="22"/>
      <c r="R1754" s="24"/>
      <c r="S1754" s="24"/>
      <c r="T1754" s="24"/>
      <c r="U1754" s="24"/>
      <c r="V1754" s="24"/>
      <c r="W1754" s="24"/>
      <c r="X1754" s="26"/>
      <c r="Y1754" s="26"/>
      <c r="Z1754" s="26"/>
      <c r="AA1754" s="24"/>
      <c r="AB1754" s="24"/>
      <c r="AC1754" s="24"/>
      <c r="AD1754" s="24"/>
      <c r="AE1754" s="24"/>
      <c r="AF1754" s="24"/>
      <c r="AG1754" s="24"/>
      <c r="AH1754" s="24"/>
      <c r="AI1754" s="24"/>
      <c r="AJ1754" s="24"/>
      <c r="AK1754" s="24"/>
      <c r="AL1754" s="24"/>
      <c r="AM1754" s="24"/>
      <c r="AN1754" s="26"/>
      <c r="AO1754" s="26"/>
      <c r="AP1754" s="26"/>
      <c r="AQ1754" s="24"/>
      <c r="AR1754" s="26"/>
      <c r="AS1754" s="26"/>
      <c r="AT1754" s="26"/>
      <c r="AU1754" s="24"/>
      <c r="AV1754" s="24"/>
      <c r="AW1754" s="24"/>
      <c r="AX1754" s="24"/>
      <c r="AY1754" s="24"/>
      <c r="AZ1754" s="26"/>
      <c r="BA1754" s="26"/>
      <c r="BB1754" s="26"/>
      <c r="BC1754" s="24"/>
      <c r="BD1754" s="26"/>
      <c r="BE1754" s="26"/>
      <c r="BF1754" s="26"/>
      <c r="BG1754" s="24"/>
      <c r="BH1754" s="26"/>
      <c r="BI1754" s="26"/>
      <c r="BJ1754" s="26"/>
      <c r="BK1754" s="24"/>
      <c r="BL1754" s="26"/>
      <c r="BM1754" s="26"/>
      <c r="BN1754" s="26"/>
      <c r="BO1754" s="24"/>
      <c r="BP1754" s="26"/>
      <c r="BQ1754" s="26"/>
      <c r="BR1754" s="26"/>
      <c r="BS1754" s="24"/>
      <c r="BT1754" s="24"/>
      <c r="BU1754" s="24"/>
      <c r="BV1754" s="24"/>
      <c r="BW1754" s="24"/>
      <c r="BX1754" s="26"/>
      <c r="BY1754" s="26"/>
      <c r="BZ1754" s="26"/>
      <c r="CA1754" s="24"/>
      <c r="CB1754" s="26"/>
      <c r="CC1754" s="26"/>
      <c r="CD1754" s="26"/>
      <c r="CE1754" s="24"/>
      <c r="CF1754" s="26"/>
      <c r="CG1754" s="26"/>
      <c r="CH1754" s="26"/>
      <c r="CI1754" s="24"/>
      <c r="CJ1754" s="26"/>
      <c r="CK1754" s="26"/>
      <c r="CL1754" s="26"/>
      <c r="CM1754" s="24"/>
      <c r="CN1754" s="26"/>
      <c r="CO1754" s="26"/>
      <c r="CP1754" s="26"/>
      <c r="CQ1754" s="24"/>
      <c r="CR1754" s="26"/>
      <c r="CS1754" s="26"/>
      <c r="CT1754" s="26"/>
      <c r="CU1754" s="24"/>
      <c r="CV1754" s="26"/>
      <c r="CW1754" s="26"/>
      <c r="CX1754" s="26"/>
      <c r="CY1754" s="46"/>
      <c r="CZ1754" s="28">
        <f>VLOOKUP(A1754,[1]Hoja2!$A$1:$G$589,7,0)</f>
        <v>4156477.2</v>
      </c>
      <c r="DA1754" s="28">
        <v>0</v>
      </c>
      <c r="DB1754" s="35">
        <f t="shared" si="174"/>
        <v>4156477.2</v>
      </c>
      <c r="DE1754" s="31">
        <f t="shared" si="173"/>
        <v>4156477.2</v>
      </c>
    </row>
    <row r="1755" spans="1:109" ht="22.5" x14ac:dyDescent="0.25">
      <c r="A1755" s="37">
        <v>1407</v>
      </c>
      <c r="B1755" s="121" t="s">
        <v>1950</v>
      </c>
      <c r="C1755" s="21" t="s">
        <v>72</v>
      </c>
      <c r="D1755" s="21">
        <v>1</v>
      </c>
      <c r="E1755" s="22">
        <v>1</v>
      </c>
      <c r="F1755" s="22" t="s">
        <v>1473</v>
      </c>
      <c r="G1755" s="23" t="s">
        <v>1473</v>
      </c>
      <c r="H1755" s="22"/>
      <c r="I1755" s="22"/>
      <c r="J1755" s="22"/>
      <c r="K1755" s="22"/>
      <c r="L1755" s="23"/>
      <c r="M1755" s="23"/>
      <c r="N1755" s="22"/>
      <c r="O1755" s="22"/>
      <c r="P1755" s="22"/>
      <c r="Q1755" s="22"/>
      <c r="R1755" s="24"/>
      <c r="S1755" s="24"/>
      <c r="T1755" s="24"/>
      <c r="U1755" s="24"/>
      <c r="V1755" s="24"/>
      <c r="W1755" s="24"/>
      <c r="X1755" s="26"/>
      <c r="Y1755" s="26"/>
      <c r="Z1755" s="26"/>
      <c r="AA1755" s="24"/>
      <c r="AB1755" s="24"/>
      <c r="AC1755" s="24"/>
      <c r="AD1755" s="24"/>
      <c r="AE1755" s="24"/>
      <c r="AF1755" s="24"/>
      <c r="AG1755" s="24"/>
      <c r="AH1755" s="24"/>
      <c r="AI1755" s="24"/>
      <c r="AJ1755" s="24"/>
      <c r="AK1755" s="24"/>
      <c r="AL1755" s="24"/>
      <c r="AM1755" s="24"/>
      <c r="AN1755" s="26"/>
      <c r="AO1755" s="26"/>
      <c r="AP1755" s="26"/>
      <c r="AQ1755" s="24"/>
      <c r="AR1755" s="26"/>
      <c r="AS1755" s="26"/>
      <c r="AT1755" s="26"/>
      <c r="AU1755" s="24"/>
      <c r="AV1755" s="24"/>
      <c r="AW1755" s="24"/>
      <c r="AX1755" s="24"/>
      <c r="AY1755" s="24"/>
      <c r="AZ1755" s="26"/>
      <c r="BA1755" s="26"/>
      <c r="BB1755" s="26"/>
      <c r="BC1755" s="24"/>
      <c r="BD1755" s="26"/>
      <c r="BE1755" s="26"/>
      <c r="BF1755" s="26"/>
      <c r="BG1755" s="24"/>
      <c r="BH1755" s="26"/>
      <c r="BI1755" s="26"/>
      <c r="BJ1755" s="26"/>
      <c r="BK1755" s="24"/>
      <c r="BL1755" s="26"/>
      <c r="BM1755" s="26"/>
      <c r="BN1755" s="26"/>
      <c r="BO1755" s="24"/>
      <c r="BP1755" s="26"/>
      <c r="BQ1755" s="26"/>
      <c r="BR1755" s="26"/>
      <c r="BS1755" s="24"/>
      <c r="BT1755" s="24"/>
      <c r="BU1755" s="24"/>
      <c r="BV1755" s="24"/>
      <c r="BW1755" s="24"/>
      <c r="BX1755" s="26"/>
      <c r="BY1755" s="26"/>
      <c r="BZ1755" s="26"/>
      <c r="CA1755" s="24"/>
      <c r="CB1755" s="26"/>
      <c r="CC1755" s="26"/>
      <c r="CD1755" s="26"/>
      <c r="CE1755" s="24"/>
      <c r="CF1755" s="26"/>
      <c r="CG1755" s="26"/>
      <c r="CH1755" s="26"/>
      <c r="CI1755" s="24"/>
      <c r="CJ1755" s="26"/>
      <c r="CK1755" s="26"/>
      <c r="CL1755" s="26"/>
      <c r="CM1755" s="24"/>
      <c r="CN1755" s="26"/>
      <c r="CO1755" s="26"/>
      <c r="CP1755" s="26"/>
      <c r="CQ1755" s="24"/>
      <c r="CR1755" s="26"/>
      <c r="CS1755" s="26"/>
      <c r="CT1755" s="26"/>
      <c r="CU1755" s="24"/>
      <c r="CV1755" s="26"/>
      <c r="CW1755" s="26"/>
      <c r="CX1755" s="26"/>
      <c r="CY1755" s="46"/>
      <c r="CZ1755" s="28">
        <f>VLOOKUP(A1755,[1]Hoja2!$A$1:$G$589,7,0)</f>
        <v>1653310.764</v>
      </c>
      <c r="DA1755" s="28">
        <v>0</v>
      </c>
      <c r="DB1755" s="35">
        <f t="shared" si="174"/>
        <v>1653310.764</v>
      </c>
      <c r="DE1755" s="31">
        <f t="shared" si="173"/>
        <v>1653310.764</v>
      </c>
    </row>
    <row r="1756" spans="1:109" ht="22.5" x14ac:dyDescent="0.25">
      <c r="A1756" s="41">
        <v>1417</v>
      </c>
      <c r="B1756" s="121" t="s">
        <v>1951</v>
      </c>
      <c r="C1756" s="21" t="s">
        <v>72</v>
      </c>
      <c r="D1756" s="21">
        <v>1</v>
      </c>
      <c r="E1756" s="22">
        <v>1</v>
      </c>
      <c r="F1756" s="22" t="s">
        <v>1473</v>
      </c>
      <c r="G1756" s="23" t="s">
        <v>1473</v>
      </c>
      <c r="H1756" s="22"/>
      <c r="I1756" s="22"/>
      <c r="J1756" s="22"/>
      <c r="K1756" s="22"/>
      <c r="L1756" s="23"/>
      <c r="M1756" s="23"/>
      <c r="N1756" s="22"/>
      <c r="O1756" s="22"/>
      <c r="P1756" s="22"/>
      <c r="Q1756" s="22"/>
      <c r="R1756" s="24"/>
      <c r="S1756" s="24"/>
      <c r="T1756" s="24"/>
      <c r="U1756" s="24"/>
      <c r="V1756" s="24"/>
      <c r="W1756" s="24"/>
      <c r="X1756" s="26"/>
      <c r="Y1756" s="26"/>
      <c r="Z1756" s="26"/>
      <c r="AA1756" s="24"/>
      <c r="AB1756" s="24"/>
      <c r="AC1756" s="24"/>
      <c r="AD1756" s="24"/>
      <c r="AE1756" s="24"/>
      <c r="AF1756" s="24"/>
      <c r="AG1756" s="24"/>
      <c r="AH1756" s="24"/>
      <c r="AI1756" s="24"/>
      <c r="AJ1756" s="24"/>
      <c r="AK1756" s="24"/>
      <c r="AL1756" s="24"/>
      <c r="AM1756" s="24"/>
      <c r="AN1756" s="26"/>
      <c r="AO1756" s="26"/>
      <c r="AP1756" s="26"/>
      <c r="AQ1756" s="24"/>
      <c r="AR1756" s="26"/>
      <c r="AS1756" s="26"/>
      <c r="AT1756" s="26"/>
      <c r="AU1756" s="24"/>
      <c r="AV1756" s="24"/>
      <c r="AW1756" s="24"/>
      <c r="AX1756" s="24"/>
      <c r="AY1756" s="24"/>
      <c r="AZ1756" s="26"/>
      <c r="BA1756" s="26"/>
      <c r="BB1756" s="26"/>
      <c r="BC1756" s="24"/>
      <c r="BD1756" s="26"/>
      <c r="BE1756" s="26"/>
      <c r="BF1756" s="26"/>
      <c r="BG1756" s="24"/>
      <c r="BH1756" s="26"/>
      <c r="BI1756" s="26"/>
      <c r="BJ1756" s="26"/>
      <c r="BK1756" s="24"/>
      <c r="BL1756" s="26"/>
      <c r="BM1756" s="26"/>
      <c r="BN1756" s="26"/>
      <c r="BO1756" s="24"/>
      <c r="BP1756" s="26"/>
      <c r="BQ1756" s="26"/>
      <c r="BR1756" s="26"/>
      <c r="BS1756" s="24"/>
      <c r="BT1756" s="24"/>
      <c r="BU1756" s="24"/>
      <c r="BV1756" s="24"/>
      <c r="BW1756" s="24"/>
      <c r="BX1756" s="26"/>
      <c r="BY1756" s="26"/>
      <c r="BZ1756" s="26"/>
      <c r="CA1756" s="24"/>
      <c r="CB1756" s="26"/>
      <c r="CC1756" s="26"/>
      <c r="CD1756" s="26"/>
      <c r="CE1756" s="24"/>
      <c r="CF1756" s="26"/>
      <c r="CG1756" s="26"/>
      <c r="CH1756" s="26"/>
      <c r="CI1756" s="24"/>
      <c r="CJ1756" s="26"/>
      <c r="CK1756" s="26"/>
      <c r="CL1756" s="26"/>
      <c r="CM1756" s="24"/>
      <c r="CN1756" s="26"/>
      <c r="CO1756" s="26"/>
      <c r="CP1756" s="26"/>
      <c r="CQ1756" s="24"/>
      <c r="CR1756" s="26"/>
      <c r="CS1756" s="26"/>
      <c r="CT1756" s="26"/>
      <c r="CU1756" s="24"/>
      <c r="CV1756" s="26"/>
      <c r="CW1756" s="26"/>
      <c r="CX1756" s="26"/>
      <c r="CY1756" s="46"/>
      <c r="CZ1756" s="28">
        <f>VLOOKUP(A1756,[1]Hoja2!$A$1:$G$589,7,0)</f>
        <v>1510146</v>
      </c>
      <c r="DA1756" s="28">
        <v>0</v>
      </c>
      <c r="DB1756" s="35">
        <f t="shared" si="174"/>
        <v>1510146</v>
      </c>
      <c r="DE1756" s="31">
        <f t="shared" si="173"/>
        <v>1510146</v>
      </c>
    </row>
    <row r="1757" spans="1:109" ht="22.5" x14ac:dyDescent="0.25">
      <c r="A1757" s="37">
        <v>1524</v>
      </c>
      <c r="B1757" s="38" t="s">
        <v>1952</v>
      </c>
      <c r="C1757" s="33" t="s">
        <v>43</v>
      </c>
      <c r="D1757" s="40">
        <v>1</v>
      </c>
      <c r="E1757" s="22">
        <v>1</v>
      </c>
      <c r="F1757" s="22" t="s">
        <v>1473</v>
      </c>
      <c r="G1757" s="23" t="s">
        <v>1473</v>
      </c>
      <c r="H1757" s="22"/>
      <c r="I1757" s="22"/>
      <c r="J1757" s="22"/>
      <c r="K1757" s="22"/>
      <c r="L1757" s="23"/>
      <c r="M1757" s="23"/>
      <c r="N1757" s="22"/>
      <c r="O1757" s="22"/>
      <c r="P1757" s="22"/>
      <c r="Q1757" s="22"/>
      <c r="R1757" s="24"/>
      <c r="S1757" s="24"/>
      <c r="T1757" s="24"/>
      <c r="U1757" s="24"/>
      <c r="V1757" s="24"/>
      <c r="W1757" s="24"/>
      <c r="X1757" s="26"/>
      <c r="Y1757" s="26"/>
      <c r="Z1757" s="26"/>
      <c r="AA1757" s="24"/>
      <c r="AB1757" s="24"/>
      <c r="AC1757" s="24"/>
      <c r="AD1757" s="24"/>
      <c r="AE1757" s="24"/>
      <c r="AF1757" s="24"/>
      <c r="AG1757" s="24"/>
      <c r="AH1757" s="24"/>
      <c r="AI1757" s="24"/>
      <c r="AJ1757" s="24"/>
      <c r="AK1757" s="24"/>
      <c r="AL1757" s="24"/>
      <c r="AM1757" s="24"/>
      <c r="AN1757" s="26"/>
      <c r="AO1757" s="26"/>
      <c r="AP1757" s="26"/>
      <c r="AQ1757" s="24"/>
      <c r="AR1757" s="26"/>
      <c r="AS1757" s="26"/>
      <c r="AT1757" s="26"/>
      <c r="AU1757" s="24"/>
      <c r="AV1757" s="24"/>
      <c r="AW1757" s="24"/>
      <c r="AX1757" s="24"/>
      <c r="AY1757" s="24"/>
      <c r="AZ1757" s="26"/>
      <c r="BA1757" s="26"/>
      <c r="BB1757" s="26"/>
      <c r="BC1757" s="24"/>
      <c r="BD1757" s="26"/>
      <c r="BE1757" s="26"/>
      <c r="BF1757" s="26"/>
      <c r="BG1757" s="24"/>
      <c r="BH1757" s="26"/>
      <c r="BI1757" s="26"/>
      <c r="BJ1757" s="26"/>
      <c r="BK1757" s="24"/>
      <c r="BL1757" s="26"/>
      <c r="BM1757" s="26"/>
      <c r="BN1757" s="26"/>
      <c r="BO1757" s="24"/>
      <c r="BP1757" s="26"/>
      <c r="BQ1757" s="26"/>
      <c r="BR1757" s="26"/>
      <c r="BS1757" s="24"/>
      <c r="BT1757" s="24"/>
      <c r="BU1757" s="24"/>
      <c r="BV1757" s="24"/>
      <c r="BW1757" s="24"/>
      <c r="BX1757" s="26"/>
      <c r="BY1757" s="26"/>
      <c r="BZ1757" s="26"/>
      <c r="CA1757" s="24"/>
      <c r="CB1757" s="26"/>
      <c r="CC1757" s="26"/>
      <c r="CD1757" s="26"/>
      <c r="CE1757" s="24"/>
      <c r="CF1757" s="26"/>
      <c r="CG1757" s="26"/>
      <c r="CH1757" s="26"/>
      <c r="CI1757" s="24"/>
      <c r="CJ1757" s="26"/>
      <c r="CK1757" s="26"/>
      <c r="CL1757" s="26"/>
      <c r="CM1757" s="24"/>
      <c r="CN1757" s="26"/>
      <c r="CO1757" s="26"/>
      <c r="CP1757" s="26"/>
      <c r="CQ1757" s="24"/>
      <c r="CR1757" s="26"/>
      <c r="CS1757" s="26"/>
      <c r="CT1757" s="26"/>
      <c r="CU1757" s="24"/>
      <c r="CV1757" s="26"/>
      <c r="CW1757" s="26"/>
      <c r="CX1757" s="26"/>
      <c r="CY1757" s="46"/>
      <c r="CZ1757" s="28">
        <f>VLOOKUP(A1757,[1]Hoja2!$A$1:$G$589,7,0)</f>
        <v>3418275</v>
      </c>
      <c r="DA1757" s="28">
        <v>0</v>
      </c>
      <c r="DB1757" s="35">
        <f t="shared" si="174"/>
        <v>3418275</v>
      </c>
      <c r="DE1757" s="31">
        <f t="shared" si="173"/>
        <v>3418275</v>
      </c>
    </row>
    <row r="1758" spans="1:109" ht="22.5" x14ac:dyDescent="0.25">
      <c r="A1758" s="37">
        <v>1530</v>
      </c>
      <c r="B1758" s="38" t="s">
        <v>1953</v>
      </c>
      <c r="C1758" s="33" t="s">
        <v>43</v>
      </c>
      <c r="D1758" s="40">
        <v>1</v>
      </c>
      <c r="E1758" s="22">
        <v>1</v>
      </c>
      <c r="F1758" s="22" t="s">
        <v>1473</v>
      </c>
      <c r="G1758" s="23" t="s">
        <v>1473</v>
      </c>
      <c r="H1758" s="22"/>
      <c r="I1758" s="22"/>
      <c r="J1758" s="22"/>
      <c r="K1758" s="22"/>
      <c r="L1758" s="23"/>
      <c r="M1758" s="23"/>
      <c r="N1758" s="22"/>
      <c r="O1758" s="22"/>
      <c r="P1758" s="22"/>
      <c r="Q1758" s="22"/>
      <c r="R1758" s="24"/>
      <c r="S1758" s="24"/>
      <c r="T1758" s="24"/>
      <c r="U1758" s="24"/>
      <c r="V1758" s="24"/>
      <c r="W1758" s="24"/>
      <c r="X1758" s="26"/>
      <c r="Y1758" s="26"/>
      <c r="Z1758" s="26"/>
      <c r="AA1758" s="24"/>
      <c r="AB1758" s="24"/>
      <c r="AC1758" s="24"/>
      <c r="AD1758" s="24"/>
      <c r="AE1758" s="24"/>
      <c r="AF1758" s="24"/>
      <c r="AG1758" s="24"/>
      <c r="AH1758" s="24"/>
      <c r="AI1758" s="24"/>
      <c r="AJ1758" s="24"/>
      <c r="AK1758" s="24"/>
      <c r="AL1758" s="24"/>
      <c r="AM1758" s="24"/>
      <c r="AN1758" s="26"/>
      <c r="AO1758" s="26"/>
      <c r="AP1758" s="26"/>
      <c r="AQ1758" s="24"/>
      <c r="AR1758" s="26"/>
      <c r="AS1758" s="26"/>
      <c r="AT1758" s="26"/>
      <c r="AU1758" s="24"/>
      <c r="AV1758" s="24"/>
      <c r="AW1758" s="24"/>
      <c r="AX1758" s="24"/>
      <c r="AY1758" s="24"/>
      <c r="AZ1758" s="26"/>
      <c r="BA1758" s="26"/>
      <c r="BB1758" s="26"/>
      <c r="BC1758" s="24"/>
      <c r="BD1758" s="26"/>
      <c r="BE1758" s="26"/>
      <c r="BF1758" s="26"/>
      <c r="BG1758" s="24"/>
      <c r="BH1758" s="26"/>
      <c r="BI1758" s="26"/>
      <c r="BJ1758" s="26"/>
      <c r="BK1758" s="24"/>
      <c r="BL1758" s="26"/>
      <c r="BM1758" s="26"/>
      <c r="BN1758" s="26"/>
      <c r="BO1758" s="24"/>
      <c r="BP1758" s="26"/>
      <c r="BQ1758" s="26"/>
      <c r="BR1758" s="26"/>
      <c r="BS1758" s="24"/>
      <c r="BT1758" s="24"/>
      <c r="BU1758" s="24"/>
      <c r="BV1758" s="24"/>
      <c r="BW1758" s="24"/>
      <c r="BX1758" s="26"/>
      <c r="BY1758" s="26"/>
      <c r="BZ1758" s="26"/>
      <c r="CA1758" s="24"/>
      <c r="CB1758" s="26"/>
      <c r="CC1758" s="26"/>
      <c r="CD1758" s="26"/>
      <c r="CE1758" s="24"/>
      <c r="CF1758" s="26"/>
      <c r="CG1758" s="26"/>
      <c r="CH1758" s="26"/>
      <c r="CI1758" s="24"/>
      <c r="CJ1758" s="26"/>
      <c r="CK1758" s="26"/>
      <c r="CL1758" s="26"/>
      <c r="CM1758" s="24"/>
      <c r="CN1758" s="26"/>
      <c r="CO1758" s="26"/>
      <c r="CP1758" s="26"/>
      <c r="CQ1758" s="24"/>
      <c r="CR1758" s="26">
        <f>VLOOKUP(A1758,'[14]instrumentacion (486)'!$A$1:$U$494,19,0)</f>
        <v>300000</v>
      </c>
      <c r="CS1758" s="26">
        <f>VLOOKUP(A1758,'[14]instrumentacion (486)'!$A$1:$U$494,20,0)</f>
        <v>57000</v>
      </c>
      <c r="CT1758" s="26">
        <f>+CR1758+CS1758</f>
        <v>357000</v>
      </c>
      <c r="CU1758" s="24"/>
      <c r="CV1758" s="26"/>
      <c r="CW1758" s="26"/>
      <c r="CX1758" s="26"/>
      <c r="CY1758" s="46"/>
      <c r="CZ1758" s="28"/>
      <c r="DA1758" s="28"/>
      <c r="DB1758" s="35"/>
      <c r="DE1758" s="31">
        <f t="shared" si="173"/>
        <v>357000</v>
      </c>
    </row>
    <row r="1759" spans="1:109" ht="22.5" x14ac:dyDescent="0.25">
      <c r="A1759" s="37">
        <v>1776</v>
      </c>
      <c r="B1759" s="32" t="s">
        <v>1954</v>
      </c>
      <c r="C1759" s="42" t="s">
        <v>43</v>
      </c>
      <c r="D1759" s="40">
        <v>1</v>
      </c>
      <c r="E1759" s="22">
        <v>1</v>
      </c>
      <c r="F1759" s="22" t="s">
        <v>1474</v>
      </c>
      <c r="G1759" s="23" t="s">
        <v>1473</v>
      </c>
      <c r="H1759" s="22"/>
      <c r="I1759" s="22"/>
      <c r="J1759" s="22"/>
      <c r="K1759" s="22"/>
      <c r="L1759" s="23"/>
      <c r="M1759" s="23"/>
      <c r="N1759" s="22"/>
      <c r="O1759" s="22"/>
      <c r="P1759" s="22"/>
      <c r="Q1759" s="22"/>
      <c r="R1759" s="24"/>
      <c r="S1759" s="24"/>
      <c r="T1759" s="24"/>
      <c r="U1759" s="24"/>
      <c r="V1759" s="24"/>
      <c r="W1759" s="24"/>
      <c r="X1759" s="26"/>
      <c r="Y1759" s="26"/>
      <c r="Z1759" s="26"/>
      <c r="AA1759" s="24"/>
      <c r="AB1759" s="24"/>
      <c r="AC1759" s="24"/>
      <c r="AD1759" s="24"/>
      <c r="AE1759" s="24"/>
      <c r="AF1759" s="24"/>
      <c r="AG1759" s="24"/>
      <c r="AH1759" s="24"/>
      <c r="AI1759" s="24"/>
      <c r="AJ1759" s="24"/>
      <c r="AK1759" s="24"/>
      <c r="AL1759" s="24"/>
      <c r="AM1759" s="24"/>
      <c r="AN1759" s="26"/>
      <c r="AO1759" s="26"/>
      <c r="AP1759" s="26"/>
      <c r="AQ1759" s="24"/>
      <c r="AR1759" s="26"/>
      <c r="AS1759" s="26"/>
      <c r="AT1759" s="26"/>
      <c r="AU1759" s="24"/>
      <c r="AV1759" s="24"/>
      <c r="AW1759" s="24"/>
      <c r="AX1759" s="24"/>
      <c r="AY1759" s="24"/>
      <c r="AZ1759" s="26"/>
      <c r="BA1759" s="26"/>
      <c r="BB1759" s="26"/>
      <c r="BC1759" s="24"/>
      <c r="BD1759" s="26"/>
      <c r="BE1759" s="26"/>
      <c r="BF1759" s="26"/>
      <c r="BG1759" s="24"/>
      <c r="BH1759" s="26"/>
      <c r="BI1759" s="26"/>
      <c r="BJ1759" s="26"/>
      <c r="BK1759" s="24"/>
      <c r="BL1759" s="26"/>
      <c r="BM1759" s="26"/>
      <c r="BN1759" s="26"/>
      <c r="BO1759" s="24"/>
      <c r="BP1759" s="26"/>
      <c r="BQ1759" s="26"/>
      <c r="BR1759" s="26"/>
      <c r="BS1759" s="24"/>
      <c r="BT1759" s="24"/>
      <c r="BU1759" s="24"/>
      <c r="BV1759" s="24"/>
      <c r="BW1759" s="24"/>
      <c r="BX1759" s="26"/>
      <c r="BY1759" s="26"/>
      <c r="BZ1759" s="26"/>
      <c r="CA1759" s="24"/>
      <c r="CB1759" s="26"/>
      <c r="CC1759" s="26"/>
      <c r="CD1759" s="26"/>
      <c r="CE1759" s="24"/>
      <c r="CF1759" s="26"/>
      <c r="CG1759" s="26"/>
      <c r="CH1759" s="26"/>
      <c r="CI1759" s="24"/>
      <c r="CJ1759" s="26"/>
      <c r="CK1759" s="26"/>
      <c r="CL1759" s="26"/>
      <c r="CM1759" s="24"/>
      <c r="CN1759" s="26"/>
      <c r="CO1759" s="26"/>
      <c r="CP1759" s="26"/>
      <c r="CQ1759" s="24"/>
      <c r="CR1759" s="26">
        <f>VLOOKUP(A1759,'[14]instrumentacion (486)'!$A$1:$U$494,19,0)</f>
        <v>100000</v>
      </c>
      <c r="CS1759" s="26">
        <f>VLOOKUP(A1759,'[14]instrumentacion (486)'!$A$1:$U$494,20,0)</f>
        <v>19000</v>
      </c>
      <c r="CT1759" s="26">
        <f>+CR1759+CS1759</f>
        <v>119000</v>
      </c>
      <c r="CU1759" s="24"/>
      <c r="CV1759" s="26"/>
      <c r="CW1759" s="26"/>
      <c r="CX1759" s="26"/>
      <c r="CY1759" s="46"/>
      <c r="CZ1759" s="28"/>
      <c r="DA1759" s="28"/>
      <c r="DB1759" s="35"/>
      <c r="DE1759" s="31">
        <f t="shared" si="173"/>
        <v>119000</v>
      </c>
    </row>
    <row r="1760" spans="1:109" ht="22.5" x14ac:dyDescent="0.25">
      <c r="A1760" s="41">
        <v>1777</v>
      </c>
      <c r="B1760" s="38" t="s">
        <v>1955</v>
      </c>
      <c r="C1760" s="33" t="s">
        <v>43</v>
      </c>
      <c r="D1760" s="40">
        <v>1</v>
      </c>
      <c r="E1760" s="22">
        <v>1</v>
      </c>
      <c r="F1760" s="22" t="s">
        <v>1474</v>
      </c>
      <c r="G1760" s="23" t="s">
        <v>1473</v>
      </c>
      <c r="H1760" s="22"/>
      <c r="I1760" s="22"/>
      <c r="J1760" s="22"/>
      <c r="K1760" s="22"/>
      <c r="L1760" s="23"/>
      <c r="M1760" s="23"/>
      <c r="N1760" s="22"/>
      <c r="O1760" s="22"/>
      <c r="P1760" s="22"/>
      <c r="Q1760" s="22"/>
      <c r="R1760" s="24"/>
      <c r="S1760" s="24"/>
      <c r="T1760" s="24"/>
      <c r="U1760" s="24"/>
      <c r="V1760" s="24"/>
      <c r="W1760" s="24"/>
      <c r="X1760" s="26"/>
      <c r="Y1760" s="26"/>
      <c r="Z1760" s="26"/>
      <c r="AA1760" s="24"/>
      <c r="AB1760" s="24"/>
      <c r="AC1760" s="24"/>
      <c r="AD1760" s="24"/>
      <c r="AE1760" s="24"/>
      <c r="AF1760" s="24"/>
      <c r="AG1760" s="24"/>
      <c r="AH1760" s="24"/>
      <c r="AI1760" s="24"/>
      <c r="AJ1760" s="24"/>
      <c r="AK1760" s="24"/>
      <c r="AL1760" s="24"/>
      <c r="AM1760" s="24"/>
      <c r="AN1760" s="26"/>
      <c r="AO1760" s="26"/>
      <c r="AP1760" s="26"/>
      <c r="AQ1760" s="24"/>
      <c r="AR1760" s="26"/>
      <c r="AS1760" s="26"/>
      <c r="AT1760" s="26"/>
      <c r="AU1760" s="24"/>
      <c r="AV1760" s="24"/>
      <c r="AW1760" s="24"/>
      <c r="AX1760" s="24"/>
      <c r="AY1760" s="24"/>
      <c r="AZ1760" s="26"/>
      <c r="BA1760" s="26"/>
      <c r="BB1760" s="26"/>
      <c r="BC1760" s="24"/>
      <c r="BD1760" s="26"/>
      <c r="BE1760" s="26"/>
      <c r="BF1760" s="26"/>
      <c r="BG1760" s="24"/>
      <c r="BH1760" s="26"/>
      <c r="BI1760" s="26"/>
      <c r="BJ1760" s="26"/>
      <c r="BK1760" s="24"/>
      <c r="BL1760" s="26"/>
      <c r="BM1760" s="26"/>
      <c r="BN1760" s="26"/>
      <c r="BO1760" s="24"/>
      <c r="BP1760" s="26"/>
      <c r="BQ1760" s="26"/>
      <c r="BR1760" s="26"/>
      <c r="BS1760" s="24"/>
      <c r="BT1760" s="24"/>
      <c r="BU1760" s="24"/>
      <c r="BV1760" s="24"/>
      <c r="BW1760" s="24"/>
      <c r="BX1760" s="26"/>
      <c r="BY1760" s="26"/>
      <c r="BZ1760" s="26"/>
      <c r="CA1760" s="24"/>
      <c r="CB1760" s="26"/>
      <c r="CC1760" s="26"/>
      <c r="CD1760" s="26"/>
      <c r="CE1760" s="24"/>
      <c r="CF1760" s="26"/>
      <c r="CG1760" s="26"/>
      <c r="CH1760" s="26"/>
      <c r="CI1760" s="24"/>
      <c r="CJ1760" s="26"/>
      <c r="CK1760" s="26"/>
      <c r="CL1760" s="26"/>
      <c r="CM1760" s="24"/>
      <c r="CN1760" s="26"/>
      <c r="CO1760" s="26"/>
      <c r="CP1760" s="26"/>
      <c r="CQ1760" s="24"/>
      <c r="CR1760" s="26"/>
      <c r="CS1760" s="26"/>
      <c r="CT1760" s="26"/>
      <c r="CU1760" s="24"/>
      <c r="CV1760" s="26"/>
      <c r="CW1760" s="26"/>
      <c r="CX1760" s="26"/>
      <c r="CY1760" s="46"/>
      <c r="CZ1760" s="28">
        <f>VLOOKUP(A1760,[1]Hoja2!$A$1:$G$589,7,0)</f>
        <v>1011500</v>
      </c>
      <c r="DA1760" s="28">
        <v>0</v>
      </c>
      <c r="DB1760" s="35">
        <f t="shared" si="174"/>
        <v>1011500</v>
      </c>
      <c r="DE1760" s="31">
        <f t="shared" si="173"/>
        <v>1011500</v>
      </c>
    </row>
    <row r="1761" spans="1:109" ht="22.5" x14ac:dyDescent="0.25">
      <c r="A1761" s="37">
        <v>1778</v>
      </c>
      <c r="B1761" s="32" t="s">
        <v>1956</v>
      </c>
      <c r="C1761" s="42" t="s">
        <v>43</v>
      </c>
      <c r="D1761" s="40">
        <v>1</v>
      </c>
      <c r="E1761" s="22">
        <v>1</v>
      </c>
      <c r="F1761" s="22" t="s">
        <v>1474</v>
      </c>
      <c r="G1761" s="23" t="s">
        <v>1473</v>
      </c>
      <c r="H1761" s="22"/>
      <c r="I1761" s="22"/>
      <c r="J1761" s="22"/>
      <c r="K1761" s="22"/>
      <c r="L1761" s="23"/>
      <c r="M1761" s="23"/>
      <c r="N1761" s="22"/>
      <c r="O1761" s="22"/>
      <c r="P1761" s="22"/>
      <c r="Q1761" s="22"/>
      <c r="R1761" s="24"/>
      <c r="S1761" s="24"/>
      <c r="T1761" s="24"/>
      <c r="U1761" s="24"/>
      <c r="V1761" s="24"/>
      <c r="W1761" s="24"/>
      <c r="X1761" s="26"/>
      <c r="Y1761" s="26"/>
      <c r="Z1761" s="26"/>
      <c r="AA1761" s="24"/>
      <c r="AB1761" s="24"/>
      <c r="AC1761" s="24"/>
      <c r="AD1761" s="24"/>
      <c r="AE1761" s="24"/>
      <c r="AF1761" s="24"/>
      <c r="AG1761" s="24"/>
      <c r="AH1761" s="24"/>
      <c r="AI1761" s="24"/>
      <c r="AJ1761" s="24"/>
      <c r="AK1761" s="24"/>
      <c r="AL1761" s="24"/>
      <c r="AM1761" s="24"/>
      <c r="AN1761" s="26"/>
      <c r="AO1761" s="26"/>
      <c r="AP1761" s="26"/>
      <c r="AQ1761" s="24"/>
      <c r="AR1761" s="26"/>
      <c r="AS1761" s="26"/>
      <c r="AT1761" s="26"/>
      <c r="AU1761" s="24"/>
      <c r="AV1761" s="24"/>
      <c r="AW1761" s="24"/>
      <c r="AX1761" s="24"/>
      <c r="AY1761" s="24"/>
      <c r="AZ1761" s="26"/>
      <c r="BA1761" s="26"/>
      <c r="BB1761" s="26"/>
      <c r="BC1761" s="24"/>
      <c r="BD1761" s="26"/>
      <c r="BE1761" s="26"/>
      <c r="BF1761" s="26"/>
      <c r="BG1761" s="24"/>
      <c r="BH1761" s="26"/>
      <c r="BI1761" s="26"/>
      <c r="BJ1761" s="26"/>
      <c r="BK1761" s="24"/>
      <c r="BL1761" s="26"/>
      <c r="BM1761" s="26"/>
      <c r="BN1761" s="26"/>
      <c r="BO1761" s="24"/>
      <c r="BP1761" s="26"/>
      <c r="BQ1761" s="26"/>
      <c r="BR1761" s="26"/>
      <c r="BS1761" s="24"/>
      <c r="BT1761" s="24"/>
      <c r="BU1761" s="24"/>
      <c r="BV1761" s="24"/>
      <c r="BW1761" s="24"/>
      <c r="BX1761" s="26"/>
      <c r="BY1761" s="26"/>
      <c r="BZ1761" s="26"/>
      <c r="CA1761" s="24"/>
      <c r="CB1761" s="26"/>
      <c r="CC1761" s="26"/>
      <c r="CD1761" s="26"/>
      <c r="CE1761" s="24"/>
      <c r="CF1761" s="26"/>
      <c r="CG1761" s="26"/>
      <c r="CH1761" s="26"/>
      <c r="CI1761" s="24"/>
      <c r="CJ1761" s="26"/>
      <c r="CK1761" s="26"/>
      <c r="CL1761" s="26"/>
      <c r="CM1761" s="24"/>
      <c r="CN1761" s="26"/>
      <c r="CO1761" s="26"/>
      <c r="CP1761" s="26"/>
      <c r="CQ1761" s="24"/>
      <c r="CR1761" s="26">
        <f>VLOOKUP(A1761,'[14]instrumentacion (486)'!$A$1:$U$494,19,0)</f>
        <v>100000</v>
      </c>
      <c r="CS1761" s="26">
        <f>VLOOKUP(A1761,'[14]instrumentacion (486)'!$A$1:$U$494,20,0)</f>
        <v>19000</v>
      </c>
      <c r="CT1761" s="26">
        <f>+CR1761+CS1761</f>
        <v>119000</v>
      </c>
      <c r="CU1761" s="24"/>
      <c r="CV1761" s="26"/>
      <c r="CW1761" s="26"/>
      <c r="CX1761" s="26"/>
      <c r="CY1761" s="46"/>
      <c r="CZ1761" s="28"/>
      <c r="DA1761" s="28"/>
      <c r="DB1761" s="35"/>
      <c r="DE1761" s="31">
        <f t="shared" si="173"/>
        <v>119000</v>
      </c>
    </row>
    <row r="1762" spans="1:109" ht="22.5" x14ac:dyDescent="0.25">
      <c r="A1762" s="37">
        <v>1812</v>
      </c>
      <c r="B1762" s="125" t="s">
        <v>1957</v>
      </c>
      <c r="C1762" s="33" t="s">
        <v>43</v>
      </c>
      <c r="D1762" s="21">
        <v>1</v>
      </c>
      <c r="E1762" s="22">
        <v>1</v>
      </c>
      <c r="F1762" s="22" t="s">
        <v>1474</v>
      </c>
      <c r="G1762" s="23" t="s">
        <v>1473</v>
      </c>
      <c r="H1762" s="22"/>
      <c r="I1762" s="22"/>
      <c r="J1762" s="22"/>
      <c r="K1762" s="22"/>
      <c r="L1762" s="23"/>
      <c r="M1762" s="23"/>
      <c r="N1762" s="22"/>
      <c r="O1762" s="22"/>
      <c r="P1762" s="22"/>
      <c r="Q1762" s="22"/>
      <c r="R1762" s="24"/>
      <c r="S1762" s="24"/>
      <c r="T1762" s="24"/>
      <c r="U1762" s="24"/>
      <c r="V1762" s="24"/>
      <c r="W1762" s="24"/>
      <c r="X1762" s="26"/>
      <c r="Y1762" s="26"/>
      <c r="Z1762" s="26"/>
      <c r="AA1762" s="24"/>
      <c r="AB1762" s="24"/>
      <c r="AC1762" s="24"/>
      <c r="AD1762" s="24"/>
      <c r="AE1762" s="24"/>
      <c r="AF1762" s="24"/>
      <c r="AG1762" s="24"/>
      <c r="AH1762" s="24"/>
      <c r="AI1762" s="24"/>
      <c r="AJ1762" s="24"/>
      <c r="AK1762" s="24"/>
      <c r="AL1762" s="24"/>
      <c r="AM1762" s="24"/>
      <c r="AN1762" s="26"/>
      <c r="AO1762" s="26"/>
      <c r="AP1762" s="26"/>
      <c r="AQ1762" s="24"/>
      <c r="AR1762" s="26"/>
      <c r="AS1762" s="26"/>
      <c r="AT1762" s="26"/>
      <c r="AU1762" s="24"/>
      <c r="AV1762" s="24"/>
      <c r="AW1762" s="24"/>
      <c r="AX1762" s="24"/>
      <c r="AY1762" s="24"/>
      <c r="AZ1762" s="26"/>
      <c r="BA1762" s="26"/>
      <c r="BB1762" s="26"/>
      <c r="BC1762" s="24"/>
      <c r="BD1762" s="26"/>
      <c r="BE1762" s="26"/>
      <c r="BF1762" s="26"/>
      <c r="BG1762" s="24"/>
      <c r="BH1762" s="26"/>
      <c r="BI1762" s="26"/>
      <c r="BJ1762" s="26"/>
      <c r="BK1762" s="24"/>
      <c r="BL1762" s="26"/>
      <c r="BM1762" s="26"/>
      <c r="BN1762" s="26"/>
      <c r="BO1762" s="24"/>
      <c r="BP1762" s="26"/>
      <c r="BQ1762" s="26"/>
      <c r="BR1762" s="26"/>
      <c r="BS1762" s="24"/>
      <c r="BT1762" s="24"/>
      <c r="BU1762" s="24"/>
      <c r="BV1762" s="24"/>
      <c r="BW1762" s="24"/>
      <c r="BX1762" s="26"/>
      <c r="BY1762" s="26"/>
      <c r="BZ1762" s="26"/>
      <c r="CA1762" s="24"/>
      <c r="CB1762" s="26"/>
      <c r="CC1762" s="26"/>
      <c r="CD1762" s="26"/>
      <c r="CE1762" s="24"/>
      <c r="CF1762" s="26"/>
      <c r="CG1762" s="26"/>
      <c r="CH1762" s="26"/>
      <c r="CI1762" s="24"/>
      <c r="CJ1762" s="26"/>
      <c r="CK1762" s="26"/>
      <c r="CL1762" s="26"/>
      <c r="CM1762" s="24"/>
      <c r="CN1762" s="26"/>
      <c r="CO1762" s="26"/>
      <c r="CP1762" s="26"/>
      <c r="CQ1762" s="24"/>
      <c r="CR1762" s="26">
        <f>VLOOKUP(A1762,'[14]instrumentacion (486)'!$A$1:$U$494,19,0)</f>
        <v>100000</v>
      </c>
      <c r="CS1762" s="26">
        <f>VLOOKUP(A1762,'[14]instrumentacion (486)'!$A$1:$U$494,20,0)</f>
        <v>19000</v>
      </c>
      <c r="CT1762" s="26">
        <f>+CR1762+CS1762</f>
        <v>119000</v>
      </c>
      <c r="CU1762" s="24"/>
      <c r="CV1762" s="26"/>
      <c r="CW1762" s="26"/>
      <c r="CX1762" s="26"/>
      <c r="CY1762" s="46"/>
      <c r="CZ1762" s="28"/>
      <c r="DA1762" s="28"/>
      <c r="DB1762" s="35"/>
      <c r="DE1762" s="31">
        <f t="shared" si="173"/>
        <v>119000</v>
      </c>
    </row>
    <row r="1763" spans="1:109" ht="22.5" x14ac:dyDescent="0.25">
      <c r="A1763" s="41">
        <v>2056</v>
      </c>
      <c r="B1763" s="38" t="s">
        <v>1958</v>
      </c>
      <c r="C1763" s="33" t="s">
        <v>43</v>
      </c>
      <c r="D1763" s="40">
        <v>32</v>
      </c>
      <c r="E1763" s="22">
        <v>4</v>
      </c>
      <c r="F1763" s="22" t="s">
        <v>1474</v>
      </c>
      <c r="G1763" s="23" t="s">
        <v>1473</v>
      </c>
      <c r="H1763" s="22"/>
      <c r="I1763" s="22"/>
      <c r="J1763" s="22"/>
      <c r="K1763" s="22"/>
      <c r="L1763" s="23"/>
      <c r="M1763" s="23"/>
      <c r="N1763" s="22"/>
      <c r="O1763" s="22"/>
      <c r="P1763" s="22"/>
      <c r="Q1763" s="22"/>
      <c r="R1763" s="24"/>
      <c r="S1763" s="24"/>
      <c r="T1763" s="24"/>
      <c r="U1763" s="24"/>
      <c r="V1763" s="24"/>
      <c r="W1763" s="24"/>
      <c r="X1763" s="26">
        <f>VLOOKUP(A1763,'[12]instrumentacion (486)'!$A$1:$V$494,20,0)</f>
        <v>230370</v>
      </c>
      <c r="Y1763" s="26">
        <f>VLOOKUP(A1763,'[12]instrumentacion (486)'!$A$1:$V$488,21,0)</f>
        <v>43770.3</v>
      </c>
      <c r="Z1763" s="26">
        <f>+X1763+Y1763</f>
        <v>274140.3</v>
      </c>
      <c r="AA1763" s="24"/>
      <c r="AB1763" s="24"/>
      <c r="AC1763" s="24"/>
      <c r="AD1763" s="24"/>
      <c r="AE1763" s="24"/>
      <c r="AF1763" s="24"/>
      <c r="AG1763" s="24"/>
      <c r="AH1763" s="24"/>
      <c r="AI1763" s="24"/>
      <c r="AJ1763" s="24"/>
      <c r="AK1763" s="24"/>
      <c r="AL1763" s="24"/>
      <c r="AM1763" s="24"/>
      <c r="AN1763" s="26"/>
      <c r="AO1763" s="26"/>
      <c r="AP1763" s="26"/>
      <c r="AQ1763" s="24"/>
      <c r="AR1763" s="26"/>
      <c r="AS1763" s="26"/>
      <c r="AT1763" s="26"/>
      <c r="AU1763" s="24"/>
      <c r="AV1763" s="24"/>
      <c r="AW1763" s="24"/>
      <c r="AX1763" s="24"/>
      <c r="AY1763" s="24"/>
      <c r="AZ1763" s="26"/>
      <c r="BA1763" s="26"/>
      <c r="BB1763" s="26"/>
      <c r="BC1763" s="24"/>
      <c r="BD1763" s="26"/>
      <c r="BE1763" s="26"/>
      <c r="BF1763" s="26"/>
      <c r="BG1763" s="24"/>
      <c r="BH1763" s="26"/>
      <c r="BI1763" s="26"/>
      <c r="BJ1763" s="26"/>
      <c r="BK1763" s="24"/>
      <c r="BL1763" s="26"/>
      <c r="BM1763" s="26"/>
      <c r="BN1763" s="26"/>
      <c r="BO1763" s="24"/>
      <c r="BP1763" s="26"/>
      <c r="BQ1763" s="26"/>
      <c r="BR1763" s="26"/>
      <c r="BS1763" s="24"/>
      <c r="BT1763" s="24"/>
      <c r="BU1763" s="24"/>
      <c r="BV1763" s="24"/>
      <c r="BW1763" s="24"/>
      <c r="BX1763" s="26"/>
      <c r="BY1763" s="26"/>
      <c r="BZ1763" s="26"/>
      <c r="CA1763" s="24"/>
      <c r="CB1763" s="26"/>
      <c r="CC1763" s="26"/>
      <c r="CD1763" s="26"/>
      <c r="CE1763" s="24"/>
      <c r="CF1763" s="26"/>
      <c r="CG1763" s="26"/>
      <c r="CH1763" s="26"/>
      <c r="CI1763" s="24"/>
      <c r="CJ1763" s="26"/>
      <c r="CK1763" s="26"/>
      <c r="CL1763" s="26"/>
      <c r="CM1763" s="24"/>
      <c r="CN1763" s="26"/>
      <c r="CO1763" s="26"/>
      <c r="CP1763" s="26"/>
      <c r="CQ1763" s="24"/>
      <c r="CR1763" s="26"/>
      <c r="CS1763" s="26"/>
      <c r="CT1763" s="26"/>
      <c r="CU1763" s="24"/>
      <c r="CV1763" s="26">
        <f>VLOOKUP(A1763,'[13]instrumentacion (486)'!$A$1:$V$494,19,0)</f>
        <v>43502</v>
      </c>
      <c r="CW1763" s="26">
        <f>VLOOKUP(A1763,'[13]instrumentacion (486)'!$A$1:$V$494,20,0)</f>
        <v>230370</v>
      </c>
      <c r="CX1763" s="26">
        <f>+CV1763+CW1763</f>
        <v>273872</v>
      </c>
      <c r="CY1763" s="46"/>
      <c r="CZ1763" s="28"/>
      <c r="DA1763" s="28"/>
      <c r="DB1763" s="35"/>
      <c r="DE1763" s="31">
        <f t="shared" si="173"/>
        <v>274006.15000000002</v>
      </c>
    </row>
    <row r="1764" spans="1:109" ht="22.5" x14ac:dyDescent="0.25">
      <c r="A1764" s="37">
        <v>2250</v>
      </c>
      <c r="B1764" s="39" t="s">
        <v>1959</v>
      </c>
      <c r="C1764" s="21" t="s">
        <v>43</v>
      </c>
      <c r="D1764" s="40">
        <v>24</v>
      </c>
      <c r="E1764" s="22">
        <v>24</v>
      </c>
      <c r="F1764" s="22" t="s">
        <v>1474</v>
      </c>
      <c r="G1764" s="23" t="s">
        <v>1473</v>
      </c>
      <c r="H1764" s="22"/>
      <c r="I1764" s="22"/>
      <c r="J1764" s="22"/>
      <c r="K1764" s="22"/>
      <c r="L1764" s="23"/>
      <c r="M1764" s="23"/>
      <c r="N1764" s="22"/>
      <c r="O1764" s="22"/>
      <c r="P1764" s="22"/>
      <c r="Q1764" s="22"/>
      <c r="R1764" s="24"/>
      <c r="S1764" s="24"/>
      <c r="T1764" s="24"/>
      <c r="U1764" s="24"/>
      <c r="V1764" s="24"/>
      <c r="W1764" s="24"/>
      <c r="X1764" s="26"/>
      <c r="Y1764" s="26"/>
      <c r="Z1764" s="26"/>
      <c r="AA1764" s="24"/>
      <c r="AB1764" s="24"/>
      <c r="AC1764" s="24"/>
      <c r="AD1764" s="24"/>
      <c r="AE1764" s="24"/>
      <c r="AF1764" s="24"/>
      <c r="AG1764" s="24"/>
      <c r="AH1764" s="24"/>
      <c r="AI1764" s="24"/>
      <c r="AJ1764" s="24"/>
      <c r="AK1764" s="24"/>
      <c r="AL1764" s="24"/>
      <c r="AM1764" s="24"/>
      <c r="AN1764" s="26"/>
      <c r="AO1764" s="26"/>
      <c r="AP1764" s="26"/>
      <c r="AQ1764" s="24"/>
      <c r="AR1764" s="26"/>
      <c r="AS1764" s="26"/>
      <c r="AT1764" s="26"/>
      <c r="AU1764" s="24"/>
      <c r="AV1764" s="24"/>
      <c r="AW1764" s="24"/>
      <c r="AX1764" s="24"/>
      <c r="AY1764" s="24"/>
      <c r="AZ1764" s="26"/>
      <c r="BA1764" s="26"/>
      <c r="BB1764" s="26"/>
      <c r="BC1764" s="24"/>
      <c r="BD1764" s="26"/>
      <c r="BE1764" s="26"/>
      <c r="BF1764" s="26"/>
      <c r="BG1764" s="24"/>
      <c r="BH1764" s="26">
        <v>24100</v>
      </c>
      <c r="BI1764" s="26">
        <v>0</v>
      </c>
      <c r="BJ1764" s="26">
        <f>+BH1764+BI1764</f>
        <v>24100</v>
      </c>
      <c r="BK1764" s="24"/>
      <c r="BL1764" s="26"/>
      <c r="BM1764" s="26"/>
      <c r="BN1764" s="26"/>
      <c r="BO1764" s="24"/>
      <c r="BP1764" s="26"/>
      <c r="BQ1764" s="26"/>
      <c r="BR1764" s="26"/>
      <c r="BS1764" s="24"/>
      <c r="BT1764" s="24"/>
      <c r="BU1764" s="24"/>
      <c r="BV1764" s="24"/>
      <c r="BW1764" s="24"/>
      <c r="BX1764" s="26"/>
      <c r="BY1764" s="26"/>
      <c r="BZ1764" s="26"/>
      <c r="CA1764" s="24"/>
      <c r="CB1764" s="26"/>
      <c r="CC1764" s="26"/>
      <c r="CD1764" s="26"/>
      <c r="CE1764" s="24"/>
      <c r="CF1764" s="26"/>
      <c r="CG1764" s="26"/>
      <c r="CH1764" s="26"/>
      <c r="CI1764" s="24"/>
      <c r="CJ1764" s="26"/>
      <c r="CK1764" s="26"/>
      <c r="CL1764" s="26"/>
      <c r="CM1764" s="24"/>
      <c r="CN1764" s="26">
        <v>18680</v>
      </c>
      <c r="CO1764" s="26">
        <v>0</v>
      </c>
      <c r="CP1764" s="26">
        <f>+CN1764+CO1764</f>
        <v>18680</v>
      </c>
      <c r="CQ1764" s="24"/>
      <c r="CR1764" s="26"/>
      <c r="CS1764" s="26"/>
      <c r="CT1764" s="26"/>
      <c r="CU1764" s="24"/>
      <c r="CV1764" s="26"/>
      <c r="CW1764" s="26"/>
      <c r="CX1764" s="26"/>
      <c r="CY1764" s="46"/>
      <c r="CZ1764" s="28"/>
      <c r="DA1764" s="28"/>
      <c r="DB1764" s="35"/>
      <c r="DE1764" s="31">
        <f t="shared" si="173"/>
        <v>21390</v>
      </c>
    </row>
    <row r="1765" spans="1:109" ht="22.5" x14ac:dyDescent="0.25">
      <c r="A1765" s="41">
        <v>2251</v>
      </c>
      <c r="B1765" s="39" t="s">
        <v>1960</v>
      </c>
      <c r="C1765" s="21" t="s">
        <v>43</v>
      </c>
      <c r="D1765" s="40">
        <v>96</v>
      </c>
      <c r="E1765" s="22">
        <v>96</v>
      </c>
      <c r="F1765" s="22" t="s">
        <v>1474</v>
      </c>
      <c r="G1765" s="23" t="s">
        <v>1473</v>
      </c>
      <c r="H1765" s="22"/>
      <c r="I1765" s="22"/>
      <c r="J1765" s="22"/>
      <c r="K1765" s="22"/>
      <c r="L1765" s="23"/>
      <c r="M1765" s="23"/>
      <c r="N1765" s="22"/>
      <c r="O1765" s="22"/>
      <c r="P1765" s="22"/>
      <c r="Q1765" s="22"/>
      <c r="R1765" s="24"/>
      <c r="S1765" s="24"/>
      <c r="T1765" s="24"/>
      <c r="U1765" s="24"/>
      <c r="V1765" s="24"/>
      <c r="W1765" s="24"/>
      <c r="X1765" s="26"/>
      <c r="Y1765" s="26"/>
      <c r="Z1765" s="26"/>
      <c r="AA1765" s="24"/>
      <c r="AB1765" s="24"/>
      <c r="AC1765" s="24"/>
      <c r="AD1765" s="24"/>
      <c r="AE1765" s="24"/>
      <c r="AF1765" s="24"/>
      <c r="AG1765" s="24"/>
      <c r="AH1765" s="24"/>
      <c r="AI1765" s="24"/>
      <c r="AJ1765" s="24"/>
      <c r="AK1765" s="24"/>
      <c r="AL1765" s="24"/>
      <c r="AM1765" s="24"/>
      <c r="AN1765" s="26"/>
      <c r="AO1765" s="26"/>
      <c r="AP1765" s="26"/>
      <c r="AQ1765" s="24"/>
      <c r="AR1765" s="26"/>
      <c r="AS1765" s="26"/>
      <c r="AT1765" s="26"/>
      <c r="AU1765" s="24"/>
      <c r="AV1765" s="24"/>
      <c r="AW1765" s="24"/>
      <c r="AX1765" s="24"/>
      <c r="AY1765" s="24"/>
      <c r="AZ1765" s="26"/>
      <c r="BA1765" s="26"/>
      <c r="BB1765" s="26"/>
      <c r="BC1765" s="24"/>
      <c r="BD1765" s="26"/>
      <c r="BE1765" s="26"/>
      <c r="BF1765" s="26"/>
      <c r="BG1765" s="24"/>
      <c r="BH1765" s="26">
        <v>16000</v>
      </c>
      <c r="BI1765" s="26">
        <v>0</v>
      </c>
      <c r="BJ1765" s="26">
        <f>+BH1765+BI1765</f>
        <v>16000</v>
      </c>
      <c r="BK1765" s="24"/>
      <c r="BL1765" s="26"/>
      <c r="BM1765" s="26"/>
      <c r="BN1765" s="26"/>
      <c r="BO1765" s="24"/>
      <c r="BP1765" s="26"/>
      <c r="BQ1765" s="26"/>
      <c r="BR1765" s="26"/>
      <c r="BS1765" s="24"/>
      <c r="BT1765" s="24"/>
      <c r="BU1765" s="24"/>
      <c r="BV1765" s="24"/>
      <c r="BW1765" s="24"/>
      <c r="BX1765" s="26">
        <f>VLOOKUP(A1765,'[5]instrumentacion (486)'!$A$1:$U$494,19,0)</f>
        <v>38000</v>
      </c>
      <c r="BY1765" s="26">
        <f>VLOOKUP(A1765,'[5]instrumentacion (486)'!$A$1:$U$494,20,0)</f>
        <v>0</v>
      </c>
      <c r="BZ1765" s="26">
        <f>+BX1765+BY1765</f>
        <v>38000</v>
      </c>
      <c r="CA1765" s="24"/>
      <c r="CB1765" s="26"/>
      <c r="CC1765" s="26"/>
      <c r="CD1765" s="26"/>
      <c r="CE1765" s="24"/>
      <c r="CF1765" s="26"/>
      <c r="CG1765" s="26"/>
      <c r="CH1765" s="26"/>
      <c r="CI1765" s="24"/>
      <c r="CJ1765" s="26"/>
      <c r="CK1765" s="26"/>
      <c r="CL1765" s="26"/>
      <c r="CM1765" s="24"/>
      <c r="CN1765" s="26">
        <v>19508</v>
      </c>
      <c r="CO1765" s="26">
        <v>0</v>
      </c>
      <c r="CP1765" s="26">
        <f>+CN1765+CO1765</f>
        <v>19508</v>
      </c>
      <c r="CQ1765" s="24"/>
      <c r="CR1765" s="26"/>
      <c r="CS1765" s="26"/>
      <c r="CT1765" s="26"/>
      <c r="CU1765" s="24"/>
      <c r="CV1765" s="26"/>
      <c r="CW1765" s="26"/>
      <c r="CX1765" s="26"/>
      <c r="CY1765" s="46"/>
      <c r="CZ1765" s="28"/>
      <c r="DA1765" s="28"/>
      <c r="DB1765" s="35"/>
      <c r="DE1765" s="31">
        <f t="shared" si="173"/>
        <v>19508</v>
      </c>
    </row>
    <row r="1766" spans="1:109" ht="22.5" x14ac:dyDescent="0.25">
      <c r="A1766" s="41">
        <v>2254</v>
      </c>
      <c r="B1766" s="39" t="s">
        <v>1961</v>
      </c>
      <c r="C1766" s="21" t="s">
        <v>43</v>
      </c>
      <c r="D1766" s="40">
        <v>48</v>
      </c>
      <c r="E1766" s="22">
        <v>48</v>
      </c>
      <c r="F1766" s="22" t="s">
        <v>1474</v>
      </c>
      <c r="G1766" s="23" t="s">
        <v>1473</v>
      </c>
      <c r="H1766" s="22"/>
      <c r="I1766" s="22"/>
      <c r="J1766" s="22"/>
      <c r="K1766" s="22"/>
      <c r="L1766" s="23"/>
      <c r="M1766" s="23"/>
      <c r="N1766" s="22"/>
      <c r="O1766" s="22"/>
      <c r="P1766" s="22"/>
      <c r="Q1766" s="22"/>
      <c r="R1766" s="24"/>
      <c r="S1766" s="24"/>
      <c r="T1766" s="24"/>
      <c r="U1766" s="24"/>
      <c r="V1766" s="24"/>
      <c r="W1766" s="24"/>
      <c r="X1766" s="26"/>
      <c r="Y1766" s="26"/>
      <c r="Z1766" s="26"/>
      <c r="AA1766" s="24"/>
      <c r="AB1766" s="24"/>
      <c r="AC1766" s="24"/>
      <c r="AD1766" s="24"/>
      <c r="AE1766" s="24"/>
      <c r="AF1766" s="24"/>
      <c r="AG1766" s="24"/>
      <c r="AH1766" s="24"/>
      <c r="AI1766" s="24"/>
      <c r="AJ1766" s="24"/>
      <c r="AK1766" s="24"/>
      <c r="AL1766" s="24"/>
      <c r="AM1766" s="24"/>
      <c r="AN1766" s="26"/>
      <c r="AO1766" s="26"/>
      <c r="AP1766" s="26"/>
      <c r="AQ1766" s="24"/>
      <c r="AR1766" s="26"/>
      <c r="AS1766" s="26"/>
      <c r="AT1766" s="26"/>
      <c r="AU1766" s="24"/>
      <c r="AV1766" s="24"/>
      <c r="AW1766" s="24"/>
      <c r="AX1766" s="24"/>
      <c r="AY1766" s="24"/>
      <c r="AZ1766" s="26"/>
      <c r="BA1766" s="26"/>
      <c r="BB1766" s="26"/>
      <c r="BC1766" s="24"/>
      <c r="BD1766" s="26"/>
      <c r="BE1766" s="26"/>
      <c r="BF1766" s="26"/>
      <c r="BG1766" s="24"/>
      <c r="BH1766" s="26">
        <v>57200</v>
      </c>
      <c r="BI1766" s="26">
        <v>0</v>
      </c>
      <c r="BJ1766" s="26">
        <f>+BH1766+BI1766</f>
        <v>57200</v>
      </c>
      <c r="BK1766" s="24"/>
      <c r="BL1766" s="26"/>
      <c r="BM1766" s="26"/>
      <c r="BN1766" s="26"/>
      <c r="BO1766" s="24"/>
      <c r="BP1766" s="26"/>
      <c r="BQ1766" s="26"/>
      <c r="BR1766" s="26"/>
      <c r="BS1766" s="24"/>
      <c r="BT1766" s="24"/>
      <c r="BU1766" s="24"/>
      <c r="BV1766" s="24"/>
      <c r="BW1766" s="24"/>
      <c r="BX1766" s="26">
        <f>VLOOKUP(A1766,'[5]instrumentacion (486)'!$A$1:$U$494,19,0)</f>
        <v>8600</v>
      </c>
      <c r="BY1766" s="26">
        <f>VLOOKUP(A1766,'[5]instrumentacion (486)'!$A$1:$U$494,20,0)</f>
        <v>0</v>
      </c>
      <c r="BZ1766" s="26">
        <f>+BX1766+BY1766</f>
        <v>8600</v>
      </c>
      <c r="CA1766" s="24"/>
      <c r="CB1766" s="26"/>
      <c r="CC1766" s="26"/>
      <c r="CD1766" s="26"/>
      <c r="CE1766" s="24"/>
      <c r="CF1766" s="26"/>
      <c r="CG1766" s="26"/>
      <c r="CH1766" s="26"/>
      <c r="CI1766" s="24"/>
      <c r="CJ1766" s="26"/>
      <c r="CK1766" s="26"/>
      <c r="CL1766" s="26"/>
      <c r="CM1766" s="24"/>
      <c r="CN1766" s="26">
        <v>22792</v>
      </c>
      <c r="CO1766" s="26">
        <v>0</v>
      </c>
      <c r="CP1766" s="26">
        <f>+CN1766+CO1766</f>
        <v>22792</v>
      </c>
      <c r="CQ1766" s="24"/>
      <c r="CR1766" s="26"/>
      <c r="CS1766" s="26"/>
      <c r="CT1766" s="26"/>
      <c r="CU1766" s="24"/>
      <c r="CV1766" s="26"/>
      <c r="CW1766" s="26"/>
      <c r="CX1766" s="26"/>
      <c r="CY1766" s="46"/>
      <c r="CZ1766" s="28"/>
      <c r="DA1766" s="28"/>
      <c r="DB1766" s="35"/>
      <c r="DE1766" s="31">
        <f t="shared" si="173"/>
        <v>22792</v>
      </c>
    </row>
    <row r="1767" spans="1:109" ht="33.75" x14ac:dyDescent="0.25">
      <c r="A1767" s="37">
        <v>2436</v>
      </c>
      <c r="B1767" s="38" t="s">
        <v>1962</v>
      </c>
      <c r="C1767" s="33" t="s">
        <v>43</v>
      </c>
      <c r="D1767" s="40">
        <v>1</v>
      </c>
      <c r="E1767" s="22">
        <v>1</v>
      </c>
      <c r="F1767" s="22" t="s">
        <v>1474</v>
      </c>
      <c r="G1767" s="23" t="s">
        <v>1473</v>
      </c>
      <c r="H1767" s="22"/>
      <c r="I1767" s="22"/>
      <c r="J1767" s="22"/>
      <c r="K1767" s="22"/>
      <c r="L1767" s="23"/>
      <c r="M1767" s="23"/>
      <c r="N1767" s="22"/>
      <c r="O1767" s="22"/>
      <c r="P1767" s="22"/>
      <c r="Q1767" s="22"/>
      <c r="R1767" s="24"/>
      <c r="S1767" s="24"/>
      <c r="T1767" s="24"/>
      <c r="U1767" s="24"/>
      <c r="V1767" s="24"/>
      <c r="W1767" s="24"/>
      <c r="X1767" s="26"/>
      <c r="Y1767" s="26"/>
      <c r="Z1767" s="26"/>
      <c r="AA1767" s="24"/>
      <c r="AB1767" s="24"/>
      <c r="AC1767" s="24"/>
      <c r="AD1767" s="24"/>
      <c r="AE1767" s="24"/>
      <c r="AF1767" s="24"/>
      <c r="AG1767" s="24"/>
      <c r="AH1767" s="24"/>
      <c r="AI1767" s="24"/>
      <c r="AJ1767" s="24"/>
      <c r="AK1767" s="24"/>
      <c r="AL1767" s="24"/>
      <c r="AM1767" s="24"/>
      <c r="AN1767" s="26"/>
      <c r="AO1767" s="26"/>
      <c r="AP1767" s="26"/>
      <c r="AQ1767" s="24"/>
      <c r="AR1767" s="26"/>
      <c r="AS1767" s="26"/>
      <c r="AT1767" s="26"/>
      <c r="AU1767" s="24"/>
      <c r="AV1767" s="24"/>
      <c r="AW1767" s="24"/>
      <c r="AX1767" s="24"/>
      <c r="AY1767" s="24"/>
      <c r="AZ1767" s="26"/>
      <c r="BA1767" s="26"/>
      <c r="BB1767" s="26"/>
      <c r="BC1767" s="24"/>
      <c r="BD1767" s="26"/>
      <c r="BE1767" s="26"/>
      <c r="BF1767" s="26"/>
      <c r="BG1767" s="24"/>
      <c r="BH1767" s="26">
        <v>340500</v>
      </c>
      <c r="BI1767" s="26">
        <v>64695</v>
      </c>
      <c r="BJ1767" s="26">
        <f>+BH1767+BI1767</f>
        <v>405195</v>
      </c>
      <c r="BK1767" s="24"/>
      <c r="BL1767" s="26"/>
      <c r="BM1767" s="26"/>
      <c r="BN1767" s="26"/>
      <c r="BO1767" s="24"/>
      <c r="BP1767" s="26"/>
      <c r="BQ1767" s="26"/>
      <c r="BR1767" s="26"/>
      <c r="BS1767" s="24"/>
      <c r="BT1767" s="24"/>
      <c r="BU1767" s="24"/>
      <c r="BV1767" s="24"/>
      <c r="BW1767" s="24"/>
      <c r="BX1767" s="26"/>
      <c r="BY1767" s="26"/>
      <c r="BZ1767" s="26"/>
      <c r="CA1767" s="24"/>
      <c r="CB1767" s="26"/>
      <c r="CC1767" s="26"/>
      <c r="CD1767" s="26"/>
      <c r="CE1767" s="24"/>
      <c r="CF1767" s="26"/>
      <c r="CG1767" s="26"/>
      <c r="CH1767" s="26"/>
      <c r="CI1767" s="24"/>
      <c r="CJ1767" s="26"/>
      <c r="CK1767" s="26"/>
      <c r="CL1767" s="26"/>
      <c r="CM1767" s="24"/>
      <c r="CN1767" s="26"/>
      <c r="CO1767" s="26"/>
      <c r="CP1767" s="26"/>
      <c r="CQ1767" s="24"/>
      <c r="CR1767" s="26"/>
      <c r="CS1767" s="26"/>
      <c r="CT1767" s="26"/>
      <c r="CU1767" s="24"/>
      <c r="CV1767" s="26"/>
      <c r="CW1767" s="26"/>
      <c r="CX1767" s="26"/>
      <c r="CY1767" s="46"/>
      <c r="CZ1767" s="28"/>
      <c r="DA1767" s="28"/>
      <c r="DB1767" s="35"/>
      <c r="DE1767" s="31">
        <f t="shared" si="173"/>
        <v>405195</v>
      </c>
    </row>
    <row r="1768" spans="1:109" ht="34.5" x14ac:dyDescent="0.25">
      <c r="A1768" s="106">
        <v>2524</v>
      </c>
      <c r="B1768" s="99" t="s">
        <v>1963</v>
      </c>
      <c r="C1768" s="33" t="s">
        <v>43</v>
      </c>
      <c r="D1768" s="40">
        <v>1</v>
      </c>
      <c r="E1768" s="22">
        <v>1</v>
      </c>
      <c r="F1768" s="24" t="s">
        <v>1474</v>
      </c>
      <c r="G1768" s="23" t="s">
        <v>1473</v>
      </c>
      <c r="H1768" s="24" t="s">
        <v>124</v>
      </c>
      <c r="I1768" s="24"/>
      <c r="J1768" s="24"/>
      <c r="K1768" s="24"/>
      <c r="L1768" s="24"/>
      <c r="M1768" s="24"/>
      <c r="N1768" s="24"/>
      <c r="O1768" s="24"/>
      <c r="P1768" s="24"/>
      <c r="Q1768" s="24"/>
      <c r="R1768" s="24"/>
      <c r="S1768" s="24"/>
      <c r="T1768" s="24"/>
      <c r="U1768" s="24"/>
      <c r="V1768" s="24"/>
      <c r="W1768" s="24"/>
      <c r="X1768" s="26">
        <f>VLOOKUP(A1768,'[12]instrumentacion (486)'!$A$1:$V$494,20,0)</f>
        <v>2031715</v>
      </c>
      <c r="Y1768" s="26">
        <f>VLOOKUP(A1768,'[12]instrumentacion (486)'!$A$1:$V$488,21,0)</f>
        <v>386025.85</v>
      </c>
      <c r="Z1768" s="26">
        <f>+X1768+Y1768</f>
        <v>2417740.85</v>
      </c>
      <c r="AA1768" s="24"/>
      <c r="AB1768" s="24"/>
      <c r="AC1768" s="24"/>
      <c r="AD1768" s="24"/>
      <c r="AE1768" s="24"/>
      <c r="AF1768" s="24"/>
      <c r="AG1768" s="24"/>
      <c r="AH1768" s="24"/>
      <c r="AI1768" s="24"/>
      <c r="AJ1768" s="24"/>
      <c r="AK1768" s="24"/>
      <c r="AL1768" s="24"/>
      <c r="AM1768" s="24"/>
      <c r="AN1768" s="26"/>
      <c r="AO1768" s="26"/>
      <c r="AP1768" s="26"/>
      <c r="AQ1768" s="24"/>
      <c r="AR1768" s="26"/>
      <c r="AS1768" s="26"/>
      <c r="AT1768" s="26"/>
      <c r="AU1768" s="24"/>
      <c r="AV1768" s="24"/>
      <c r="AW1768" s="24"/>
      <c r="AX1768" s="24"/>
      <c r="AY1768" s="24"/>
      <c r="AZ1768" s="26"/>
      <c r="BA1768" s="26"/>
      <c r="BB1768" s="26"/>
      <c r="BC1768" s="24"/>
      <c r="BD1768" s="26"/>
      <c r="BE1768" s="26"/>
      <c r="BF1768" s="26"/>
      <c r="BG1768" s="24"/>
      <c r="BH1768" s="26"/>
      <c r="BI1768" s="26"/>
      <c r="BJ1768" s="26"/>
      <c r="BK1768" s="24"/>
      <c r="BL1768" s="26"/>
      <c r="BM1768" s="26"/>
      <c r="BN1768" s="26"/>
      <c r="BO1768" s="24"/>
      <c r="BP1768" s="26"/>
      <c r="BQ1768" s="26"/>
      <c r="BR1768" s="26"/>
      <c r="BS1768" s="24"/>
      <c r="BT1768" s="24"/>
      <c r="BU1768" s="24"/>
      <c r="BV1768" s="24"/>
      <c r="BW1768" s="24"/>
      <c r="BX1768" s="26"/>
      <c r="BY1768" s="26"/>
      <c r="BZ1768" s="26"/>
      <c r="CA1768" s="24"/>
      <c r="CB1768" s="26"/>
      <c r="CC1768" s="26"/>
      <c r="CD1768" s="26"/>
      <c r="CE1768" s="24"/>
      <c r="CF1768" s="26"/>
      <c r="CG1768" s="26"/>
      <c r="CH1768" s="26"/>
      <c r="CI1768" s="24"/>
      <c r="CJ1768" s="26"/>
      <c r="CK1768" s="26"/>
      <c r="CL1768" s="26"/>
      <c r="CM1768" s="24"/>
      <c r="CN1768" s="26"/>
      <c r="CO1768" s="26"/>
      <c r="CP1768" s="26"/>
      <c r="CQ1768" s="24"/>
      <c r="CR1768" s="26"/>
      <c r="CS1768" s="26"/>
      <c r="CT1768" s="26"/>
      <c r="CU1768" s="24"/>
      <c r="CV1768" s="26">
        <f>VLOOKUP(A1768,'[13]instrumentacion (486)'!$A$1:$V$494,19,0)</f>
        <v>43579</v>
      </c>
      <c r="CW1768" s="26">
        <f>VLOOKUP(A1768,'[13]instrumentacion (486)'!$A$1:$V$494,20,0)</f>
        <v>2031715</v>
      </c>
      <c r="CX1768" s="26">
        <f>+CV1768+CW1768</f>
        <v>2075294</v>
      </c>
      <c r="CY1768" s="46"/>
      <c r="CZ1768" s="28"/>
      <c r="DA1768" s="28"/>
      <c r="DB1768" s="35"/>
      <c r="DE1768" s="31">
        <f t="shared" si="173"/>
        <v>2246517.4249999998</v>
      </c>
    </row>
    <row r="1769" spans="1:109" ht="22.5" x14ac:dyDescent="0.25">
      <c r="A1769" s="37">
        <v>822</v>
      </c>
      <c r="B1769" s="19" t="s">
        <v>1964</v>
      </c>
      <c r="C1769" s="33" t="s">
        <v>43</v>
      </c>
      <c r="D1769" s="21">
        <v>1</v>
      </c>
      <c r="E1769" s="22">
        <v>1</v>
      </c>
      <c r="F1769" s="24" t="s">
        <v>1474</v>
      </c>
      <c r="G1769" s="23" t="s">
        <v>1473</v>
      </c>
      <c r="H1769" s="22"/>
      <c r="I1769" s="22"/>
      <c r="J1769" s="22"/>
      <c r="K1769" s="22"/>
      <c r="L1769" s="23"/>
      <c r="M1769" s="23"/>
      <c r="N1769" s="22"/>
      <c r="O1769" s="22"/>
      <c r="P1769" s="22"/>
      <c r="Q1769" s="22"/>
      <c r="R1769" s="22"/>
      <c r="S1769" s="22"/>
      <c r="T1769" s="22"/>
      <c r="U1769" s="22"/>
      <c r="V1769" s="24"/>
      <c r="W1769" s="24"/>
      <c r="X1769" s="26"/>
      <c r="Y1769" s="26"/>
      <c r="Z1769" s="26"/>
      <c r="AA1769" s="24"/>
      <c r="AB1769" s="24"/>
      <c r="AC1769" s="24"/>
      <c r="AD1769" s="24"/>
      <c r="AE1769" s="24"/>
      <c r="AF1769" s="24"/>
      <c r="AG1769" s="24"/>
      <c r="AH1769" s="24"/>
      <c r="AI1769" s="24"/>
      <c r="AJ1769" s="24"/>
      <c r="AK1769" s="24"/>
      <c r="AL1769" s="24"/>
      <c r="AM1769" s="24"/>
      <c r="AN1769" s="26"/>
      <c r="AO1769" s="26"/>
      <c r="AP1769" s="26"/>
      <c r="AQ1769" s="24"/>
      <c r="AR1769" s="26"/>
      <c r="AS1769" s="26"/>
      <c r="AT1769" s="26"/>
      <c r="AU1769" s="24"/>
      <c r="AV1769" s="24"/>
      <c r="AW1769" s="24"/>
      <c r="AX1769" s="24"/>
      <c r="AY1769" s="24"/>
      <c r="AZ1769" s="26"/>
      <c r="BA1769" s="26"/>
      <c r="BB1769" s="26"/>
      <c r="BC1769" s="24"/>
      <c r="BD1769" s="26"/>
      <c r="BE1769" s="26"/>
      <c r="BF1769" s="26"/>
      <c r="BG1769" s="24"/>
      <c r="BH1769" s="26"/>
      <c r="BI1769" s="26"/>
      <c r="BJ1769" s="26"/>
      <c r="BK1769" s="24"/>
      <c r="BL1769" s="26"/>
      <c r="BM1769" s="26"/>
      <c r="BN1769" s="26"/>
      <c r="BO1769" s="24"/>
      <c r="BP1769" s="26"/>
      <c r="BQ1769" s="26"/>
      <c r="BR1769" s="26"/>
      <c r="BS1769" s="24"/>
      <c r="BT1769" s="24"/>
      <c r="BU1769" s="24"/>
      <c r="BV1769" s="24"/>
      <c r="BW1769" s="24"/>
      <c r="BX1769" s="26"/>
      <c r="BY1769" s="26"/>
      <c r="BZ1769" s="26"/>
      <c r="CA1769" s="24"/>
      <c r="CB1769" s="26"/>
      <c r="CC1769" s="26"/>
      <c r="CD1769" s="26"/>
      <c r="CE1769" s="24"/>
      <c r="CF1769" s="26"/>
      <c r="CG1769" s="26"/>
      <c r="CH1769" s="26"/>
      <c r="CI1769" s="24"/>
      <c r="CJ1769" s="26"/>
      <c r="CK1769" s="26"/>
      <c r="CL1769" s="26"/>
      <c r="CM1769" s="24"/>
      <c r="CN1769" s="26"/>
      <c r="CO1769" s="26"/>
      <c r="CP1769" s="26"/>
      <c r="CQ1769" s="24"/>
      <c r="CR1769" s="26"/>
      <c r="CS1769" s="26"/>
      <c r="CT1769" s="26"/>
      <c r="CU1769" s="24"/>
      <c r="CV1769" s="26"/>
      <c r="CW1769" s="26"/>
      <c r="CX1769" s="26"/>
      <c r="CY1769" s="46"/>
      <c r="CZ1769" s="28">
        <f>VLOOKUP(A1769,[1]Hoja2!$A$1:$G$589,7,0)</f>
        <v>387000</v>
      </c>
      <c r="DA1769" s="28">
        <v>0</v>
      </c>
      <c r="DB1769" s="35">
        <f t="shared" si="174"/>
        <v>387000</v>
      </c>
      <c r="DE1769" s="31">
        <f t="shared" si="173"/>
        <v>387000</v>
      </c>
    </row>
    <row r="1770" spans="1:109" ht="22.5" x14ac:dyDescent="0.25">
      <c r="A1770" s="41">
        <v>826</v>
      </c>
      <c r="B1770" s="121" t="s">
        <v>1965</v>
      </c>
      <c r="C1770" s="21" t="s">
        <v>43</v>
      </c>
      <c r="D1770" s="21">
        <v>1</v>
      </c>
      <c r="E1770" s="22">
        <v>1</v>
      </c>
      <c r="F1770" s="24" t="s">
        <v>1474</v>
      </c>
      <c r="G1770" s="23" t="s">
        <v>1473</v>
      </c>
      <c r="H1770" s="22"/>
      <c r="I1770" s="22"/>
      <c r="J1770" s="22"/>
      <c r="K1770" s="22"/>
      <c r="L1770" s="23"/>
      <c r="M1770" s="23"/>
      <c r="N1770" s="22"/>
      <c r="O1770" s="22"/>
      <c r="P1770" s="22"/>
      <c r="Q1770" s="22"/>
      <c r="R1770" s="22"/>
      <c r="S1770" s="22"/>
      <c r="T1770" s="22"/>
      <c r="U1770" s="22"/>
      <c r="V1770" s="24"/>
      <c r="W1770" s="24"/>
      <c r="X1770" s="26"/>
      <c r="Y1770" s="26"/>
      <c r="Z1770" s="26"/>
      <c r="AA1770" s="24"/>
      <c r="AB1770" s="24"/>
      <c r="AC1770" s="24"/>
      <c r="AD1770" s="24"/>
      <c r="AE1770" s="24"/>
      <c r="AF1770" s="24"/>
      <c r="AG1770" s="24"/>
      <c r="AH1770" s="24"/>
      <c r="AI1770" s="24"/>
      <c r="AJ1770" s="24"/>
      <c r="AK1770" s="24"/>
      <c r="AL1770" s="24"/>
      <c r="AM1770" s="24"/>
      <c r="AN1770" s="26"/>
      <c r="AO1770" s="26"/>
      <c r="AP1770" s="26"/>
      <c r="AQ1770" s="24"/>
      <c r="AR1770" s="26"/>
      <c r="AS1770" s="26"/>
      <c r="AT1770" s="26"/>
      <c r="AU1770" s="24"/>
      <c r="AV1770" s="24"/>
      <c r="AW1770" s="24"/>
      <c r="AX1770" s="24"/>
      <c r="AY1770" s="24"/>
      <c r="AZ1770" s="26"/>
      <c r="BA1770" s="26"/>
      <c r="BB1770" s="26"/>
      <c r="BC1770" s="24"/>
      <c r="BD1770" s="26"/>
      <c r="BE1770" s="26"/>
      <c r="BF1770" s="26"/>
      <c r="BG1770" s="24"/>
      <c r="BH1770" s="26"/>
      <c r="BI1770" s="26"/>
      <c r="BJ1770" s="26"/>
      <c r="BK1770" s="24"/>
      <c r="BL1770" s="26"/>
      <c r="BM1770" s="26"/>
      <c r="BN1770" s="26"/>
      <c r="BO1770" s="24"/>
      <c r="BP1770" s="26"/>
      <c r="BQ1770" s="26"/>
      <c r="BR1770" s="26"/>
      <c r="BS1770" s="24"/>
      <c r="BT1770" s="24"/>
      <c r="BU1770" s="24"/>
      <c r="BV1770" s="24"/>
      <c r="BW1770" s="24"/>
      <c r="BX1770" s="26"/>
      <c r="BY1770" s="26"/>
      <c r="BZ1770" s="26"/>
      <c r="CA1770" s="24"/>
      <c r="CB1770" s="26"/>
      <c r="CC1770" s="26"/>
      <c r="CD1770" s="26"/>
      <c r="CE1770" s="24"/>
      <c r="CF1770" s="26"/>
      <c r="CG1770" s="26"/>
      <c r="CH1770" s="26"/>
      <c r="CI1770" s="24"/>
      <c r="CJ1770" s="26"/>
      <c r="CK1770" s="26"/>
      <c r="CL1770" s="26"/>
      <c r="CM1770" s="24"/>
      <c r="CN1770" s="26"/>
      <c r="CO1770" s="26"/>
      <c r="CP1770" s="26"/>
      <c r="CQ1770" s="24"/>
      <c r="CR1770" s="26"/>
      <c r="CS1770" s="26"/>
      <c r="CT1770" s="26"/>
      <c r="CU1770" s="24"/>
      <c r="CV1770" s="26"/>
      <c r="CW1770" s="26"/>
      <c r="CX1770" s="26"/>
      <c r="CY1770" s="46"/>
      <c r="CZ1770" s="28">
        <f>VLOOKUP(A1770,[1]Hoja2!$A$1:$G$589,7,0)</f>
        <v>285638.40000000002</v>
      </c>
      <c r="DA1770" s="28">
        <v>0</v>
      </c>
      <c r="DB1770" s="35">
        <f t="shared" si="174"/>
        <v>285638.40000000002</v>
      </c>
      <c r="DE1770" s="31">
        <f t="shared" si="173"/>
        <v>285638.40000000002</v>
      </c>
    </row>
    <row r="1771" spans="1:109" ht="22.5" x14ac:dyDescent="0.25">
      <c r="A1771" s="37">
        <v>827</v>
      </c>
      <c r="B1771" s="121" t="s">
        <v>1966</v>
      </c>
      <c r="C1771" s="21" t="s">
        <v>43</v>
      </c>
      <c r="D1771" s="21">
        <v>1</v>
      </c>
      <c r="E1771" s="22">
        <v>1</v>
      </c>
      <c r="F1771" s="24" t="s">
        <v>1474</v>
      </c>
      <c r="G1771" s="23" t="s">
        <v>1473</v>
      </c>
      <c r="H1771" s="22"/>
      <c r="I1771" s="22"/>
      <c r="J1771" s="22"/>
      <c r="K1771" s="22"/>
      <c r="L1771" s="23"/>
      <c r="M1771" s="23"/>
      <c r="N1771" s="22"/>
      <c r="O1771" s="22"/>
      <c r="P1771" s="22"/>
      <c r="Q1771" s="22"/>
      <c r="R1771" s="22"/>
      <c r="S1771" s="22"/>
      <c r="T1771" s="22"/>
      <c r="U1771" s="22"/>
      <c r="V1771" s="24"/>
      <c r="W1771" s="24"/>
      <c r="X1771" s="26"/>
      <c r="Y1771" s="26"/>
      <c r="Z1771" s="26"/>
      <c r="AA1771" s="24"/>
      <c r="AB1771" s="24"/>
      <c r="AC1771" s="24"/>
      <c r="AD1771" s="24"/>
      <c r="AE1771" s="24"/>
      <c r="AF1771" s="24"/>
      <c r="AG1771" s="24"/>
      <c r="AH1771" s="24"/>
      <c r="AI1771" s="24"/>
      <c r="AJ1771" s="24"/>
      <c r="AK1771" s="24"/>
      <c r="AL1771" s="24"/>
      <c r="AM1771" s="24"/>
      <c r="AN1771" s="26"/>
      <c r="AO1771" s="26"/>
      <c r="AP1771" s="26"/>
      <c r="AQ1771" s="24"/>
      <c r="AR1771" s="26"/>
      <c r="AS1771" s="26"/>
      <c r="AT1771" s="26"/>
      <c r="AU1771" s="24"/>
      <c r="AV1771" s="24"/>
      <c r="AW1771" s="24"/>
      <c r="AX1771" s="24"/>
      <c r="AY1771" s="24"/>
      <c r="AZ1771" s="26"/>
      <c r="BA1771" s="26"/>
      <c r="BB1771" s="26"/>
      <c r="BC1771" s="24"/>
      <c r="BD1771" s="26"/>
      <c r="BE1771" s="26"/>
      <c r="BF1771" s="26"/>
      <c r="BG1771" s="24"/>
      <c r="BH1771" s="26"/>
      <c r="BI1771" s="26"/>
      <c r="BJ1771" s="26"/>
      <c r="BK1771" s="24"/>
      <c r="BL1771" s="26"/>
      <c r="BM1771" s="26"/>
      <c r="BN1771" s="26"/>
      <c r="BO1771" s="24"/>
      <c r="BP1771" s="26"/>
      <c r="BQ1771" s="26"/>
      <c r="BR1771" s="26"/>
      <c r="BS1771" s="24"/>
      <c r="BT1771" s="24"/>
      <c r="BU1771" s="24"/>
      <c r="BV1771" s="24"/>
      <c r="BW1771" s="24"/>
      <c r="BX1771" s="26"/>
      <c r="BY1771" s="26"/>
      <c r="BZ1771" s="26"/>
      <c r="CA1771" s="24"/>
      <c r="CB1771" s="26"/>
      <c r="CC1771" s="26"/>
      <c r="CD1771" s="26"/>
      <c r="CE1771" s="24"/>
      <c r="CF1771" s="26"/>
      <c r="CG1771" s="26"/>
      <c r="CH1771" s="26"/>
      <c r="CI1771" s="24"/>
      <c r="CJ1771" s="26"/>
      <c r="CK1771" s="26"/>
      <c r="CL1771" s="26"/>
      <c r="CM1771" s="24"/>
      <c r="CN1771" s="26"/>
      <c r="CO1771" s="26"/>
      <c r="CP1771" s="26"/>
      <c r="CQ1771" s="24"/>
      <c r="CR1771" s="26"/>
      <c r="CS1771" s="26"/>
      <c r="CT1771" s="26"/>
      <c r="CU1771" s="24"/>
      <c r="CV1771" s="26"/>
      <c r="CW1771" s="26"/>
      <c r="CX1771" s="26"/>
      <c r="CY1771" s="46"/>
      <c r="CZ1771" s="28">
        <f>VLOOKUP(A1771,[1]Hoja2!$A$1:$G$589,7,0)</f>
        <v>540165.6</v>
      </c>
      <c r="DA1771" s="28">
        <v>0</v>
      </c>
      <c r="DB1771" s="35">
        <f t="shared" si="174"/>
        <v>540165.6</v>
      </c>
      <c r="DE1771" s="31">
        <f t="shared" si="173"/>
        <v>540165.6</v>
      </c>
    </row>
    <row r="1772" spans="1:109" ht="22.5" x14ac:dyDescent="0.25">
      <c r="A1772" s="37">
        <v>1142</v>
      </c>
      <c r="B1772" s="32" t="s">
        <v>1967</v>
      </c>
      <c r="C1772" s="33" t="s">
        <v>43</v>
      </c>
      <c r="D1772" s="21">
        <v>1</v>
      </c>
      <c r="E1772" s="22">
        <v>1</v>
      </c>
      <c r="F1772" s="24" t="s">
        <v>1474</v>
      </c>
      <c r="G1772" s="23" t="s">
        <v>1473</v>
      </c>
      <c r="H1772" s="22"/>
      <c r="I1772" s="22"/>
      <c r="J1772" s="22"/>
      <c r="K1772" s="22"/>
      <c r="L1772" s="23"/>
      <c r="M1772" s="23"/>
      <c r="N1772" s="22"/>
      <c r="O1772" s="22"/>
      <c r="P1772" s="22"/>
      <c r="Q1772" s="22"/>
      <c r="R1772" s="22"/>
      <c r="S1772" s="22"/>
      <c r="T1772" s="22"/>
      <c r="U1772" s="22"/>
      <c r="V1772" s="24"/>
      <c r="W1772" s="24"/>
      <c r="X1772" s="26"/>
      <c r="Y1772" s="26"/>
      <c r="Z1772" s="26"/>
      <c r="AA1772" s="24"/>
      <c r="AB1772" s="24"/>
      <c r="AC1772" s="24"/>
      <c r="AD1772" s="24"/>
      <c r="AE1772" s="24"/>
      <c r="AF1772" s="24"/>
      <c r="AG1772" s="24"/>
      <c r="AH1772" s="24"/>
      <c r="AI1772" s="24"/>
      <c r="AJ1772" s="24"/>
      <c r="AK1772" s="24"/>
      <c r="AL1772" s="24"/>
      <c r="AM1772" s="24"/>
      <c r="AN1772" s="26"/>
      <c r="AO1772" s="26"/>
      <c r="AP1772" s="26"/>
      <c r="AQ1772" s="24"/>
      <c r="AR1772" s="26"/>
      <c r="AS1772" s="26"/>
      <c r="AT1772" s="26"/>
      <c r="AU1772" s="24"/>
      <c r="AV1772" s="24"/>
      <c r="AW1772" s="24"/>
      <c r="AX1772" s="24"/>
      <c r="AY1772" s="24"/>
      <c r="AZ1772" s="26"/>
      <c r="BA1772" s="26"/>
      <c r="BB1772" s="26"/>
      <c r="BC1772" s="24"/>
      <c r="BD1772" s="26"/>
      <c r="BE1772" s="26"/>
      <c r="BF1772" s="26"/>
      <c r="BG1772" s="24"/>
      <c r="BH1772" s="26"/>
      <c r="BI1772" s="26"/>
      <c r="BJ1772" s="26"/>
      <c r="BK1772" s="24"/>
      <c r="BL1772" s="26"/>
      <c r="BM1772" s="26"/>
      <c r="BN1772" s="26"/>
      <c r="BO1772" s="24"/>
      <c r="BP1772" s="26"/>
      <c r="BQ1772" s="26"/>
      <c r="BR1772" s="26"/>
      <c r="BS1772" s="24"/>
      <c r="BT1772" s="24"/>
      <c r="BU1772" s="24"/>
      <c r="BV1772" s="24"/>
      <c r="BW1772" s="24"/>
      <c r="BX1772" s="26"/>
      <c r="BY1772" s="26"/>
      <c r="BZ1772" s="26"/>
      <c r="CA1772" s="24"/>
      <c r="CB1772" s="26"/>
      <c r="CC1772" s="26"/>
      <c r="CD1772" s="26"/>
      <c r="CE1772" s="24"/>
      <c r="CF1772" s="26"/>
      <c r="CG1772" s="26"/>
      <c r="CH1772" s="26"/>
      <c r="CI1772" s="24"/>
      <c r="CJ1772" s="26"/>
      <c r="CK1772" s="26"/>
      <c r="CL1772" s="26"/>
      <c r="CM1772" s="24"/>
      <c r="CN1772" s="26"/>
      <c r="CO1772" s="26"/>
      <c r="CP1772" s="26"/>
      <c r="CQ1772" s="24"/>
      <c r="CR1772" s="26"/>
      <c r="CS1772" s="26"/>
      <c r="CT1772" s="26"/>
      <c r="CU1772" s="24"/>
      <c r="CV1772" s="26"/>
      <c r="CW1772" s="26"/>
      <c r="CX1772" s="26"/>
      <c r="CY1772" s="46"/>
      <c r="CZ1772" s="28">
        <f>VLOOKUP(A1772,[1]Hoja2!$A$1:$G$589,7,0)</f>
        <v>736719.48</v>
      </c>
      <c r="DA1772" s="28">
        <v>0</v>
      </c>
      <c r="DB1772" s="35">
        <f t="shared" si="174"/>
        <v>736719.48</v>
      </c>
      <c r="DE1772" s="31">
        <f t="shared" si="173"/>
        <v>736719.48</v>
      </c>
    </row>
    <row r="1773" spans="1:109" ht="45" x14ac:dyDescent="0.25">
      <c r="A1773" s="37">
        <v>1380</v>
      </c>
      <c r="B1773" s="38" t="s">
        <v>1968</v>
      </c>
      <c r="C1773" s="33" t="s">
        <v>72</v>
      </c>
      <c r="D1773" s="40">
        <v>1</v>
      </c>
      <c r="E1773" s="22">
        <v>1</v>
      </c>
      <c r="F1773" s="24" t="s">
        <v>1474</v>
      </c>
      <c r="G1773" s="23" t="s">
        <v>1473</v>
      </c>
      <c r="H1773" s="22"/>
      <c r="I1773" s="22"/>
      <c r="J1773" s="22"/>
      <c r="K1773" s="22"/>
      <c r="L1773" s="23"/>
      <c r="M1773" s="23"/>
      <c r="N1773" s="22"/>
      <c r="O1773" s="22"/>
      <c r="P1773" s="22"/>
      <c r="Q1773" s="22"/>
      <c r="R1773" s="22"/>
      <c r="S1773" s="22"/>
      <c r="T1773" s="22"/>
      <c r="U1773" s="22"/>
      <c r="V1773" s="24"/>
      <c r="W1773" s="24"/>
      <c r="X1773" s="26"/>
      <c r="Y1773" s="26"/>
      <c r="Z1773" s="26"/>
      <c r="AA1773" s="24"/>
      <c r="AB1773" s="24"/>
      <c r="AC1773" s="24"/>
      <c r="AD1773" s="24"/>
      <c r="AE1773" s="24"/>
      <c r="AF1773" s="24"/>
      <c r="AG1773" s="24"/>
      <c r="AH1773" s="24"/>
      <c r="AI1773" s="24"/>
      <c r="AJ1773" s="24"/>
      <c r="AK1773" s="24"/>
      <c r="AL1773" s="24"/>
      <c r="AM1773" s="24"/>
      <c r="AN1773" s="26"/>
      <c r="AO1773" s="26"/>
      <c r="AP1773" s="26"/>
      <c r="AQ1773" s="24"/>
      <c r="AR1773" s="26"/>
      <c r="AS1773" s="26"/>
      <c r="AT1773" s="26"/>
      <c r="AU1773" s="24"/>
      <c r="AV1773" s="24"/>
      <c r="AW1773" s="24"/>
      <c r="AX1773" s="24"/>
      <c r="AY1773" s="24"/>
      <c r="AZ1773" s="26"/>
      <c r="BA1773" s="26"/>
      <c r="BB1773" s="26"/>
      <c r="BC1773" s="24"/>
      <c r="BD1773" s="26"/>
      <c r="BE1773" s="26"/>
      <c r="BF1773" s="26"/>
      <c r="BG1773" s="24"/>
      <c r="BH1773" s="26">
        <v>1237200</v>
      </c>
      <c r="BI1773" s="26">
        <v>235068</v>
      </c>
      <c r="BJ1773" s="26">
        <f>+BH1773+BI1773</f>
        <v>1472268</v>
      </c>
      <c r="BK1773" s="24"/>
      <c r="BL1773" s="26"/>
      <c r="BM1773" s="26"/>
      <c r="BN1773" s="26"/>
      <c r="BO1773" s="24"/>
      <c r="BP1773" s="26"/>
      <c r="BQ1773" s="26"/>
      <c r="BR1773" s="26"/>
      <c r="BS1773" s="24"/>
      <c r="BT1773" s="24"/>
      <c r="BU1773" s="24"/>
      <c r="BV1773" s="24"/>
      <c r="BW1773" s="24"/>
      <c r="BX1773" s="26"/>
      <c r="BY1773" s="26"/>
      <c r="BZ1773" s="26"/>
      <c r="CA1773" s="24"/>
      <c r="CB1773" s="26"/>
      <c r="CC1773" s="26"/>
      <c r="CD1773" s="26"/>
      <c r="CE1773" s="24"/>
      <c r="CF1773" s="26"/>
      <c r="CG1773" s="26"/>
      <c r="CH1773" s="26"/>
      <c r="CI1773" s="24"/>
      <c r="CJ1773" s="26"/>
      <c r="CK1773" s="26"/>
      <c r="CL1773" s="26"/>
      <c r="CM1773" s="24"/>
      <c r="CN1773" s="26"/>
      <c r="CO1773" s="26"/>
      <c r="CP1773" s="26"/>
      <c r="CQ1773" s="24"/>
      <c r="CR1773" s="26"/>
      <c r="CS1773" s="26"/>
      <c r="CT1773" s="26"/>
      <c r="CU1773" s="24"/>
      <c r="CV1773" s="26"/>
      <c r="CW1773" s="26"/>
      <c r="CX1773" s="26"/>
      <c r="CY1773" s="46"/>
      <c r="CZ1773" s="28"/>
      <c r="DA1773" s="28"/>
      <c r="DB1773" s="35"/>
      <c r="DE1773" s="31">
        <f t="shared" si="173"/>
        <v>1472268</v>
      </c>
    </row>
    <row r="1774" spans="1:109" ht="33.75" x14ac:dyDescent="0.25">
      <c r="A1774" s="37">
        <v>2435</v>
      </c>
      <c r="B1774" s="38" t="s">
        <v>1969</v>
      </c>
      <c r="C1774" s="33" t="s">
        <v>43</v>
      </c>
      <c r="D1774" s="40">
        <v>5</v>
      </c>
      <c r="E1774" s="22">
        <v>5</v>
      </c>
      <c r="F1774" s="24" t="s">
        <v>1474</v>
      </c>
      <c r="G1774" s="23" t="s">
        <v>1473</v>
      </c>
      <c r="H1774" s="22"/>
      <c r="I1774" s="22"/>
      <c r="J1774" s="22"/>
      <c r="K1774" s="22"/>
      <c r="L1774" s="23"/>
      <c r="M1774" s="23"/>
      <c r="N1774" s="22"/>
      <c r="O1774" s="22"/>
      <c r="P1774" s="22"/>
      <c r="Q1774" s="22"/>
      <c r="R1774" s="22"/>
      <c r="S1774" s="22"/>
      <c r="T1774" s="22"/>
      <c r="U1774" s="22"/>
      <c r="V1774" s="24"/>
      <c r="W1774" s="24"/>
      <c r="X1774" s="26"/>
      <c r="Y1774" s="26"/>
      <c r="Z1774" s="26"/>
      <c r="AA1774" s="24"/>
      <c r="AB1774" s="24"/>
      <c r="AC1774" s="24"/>
      <c r="AD1774" s="24"/>
      <c r="AE1774" s="24"/>
      <c r="AF1774" s="24"/>
      <c r="AG1774" s="24"/>
      <c r="AH1774" s="24"/>
      <c r="AI1774" s="24"/>
      <c r="AJ1774" s="24"/>
      <c r="AK1774" s="24"/>
      <c r="AL1774" s="24"/>
      <c r="AM1774" s="24"/>
      <c r="AN1774" s="26"/>
      <c r="AO1774" s="26"/>
      <c r="AP1774" s="26"/>
      <c r="AQ1774" s="24"/>
      <c r="AR1774" s="26"/>
      <c r="AS1774" s="26"/>
      <c r="AT1774" s="26"/>
      <c r="AU1774" s="24"/>
      <c r="AV1774" s="24"/>
      <c r="AW1774" s="24"/>
      <c r="AX1774" s="24"/>
      <c r="AY1774" s="24"/>
      <c r="AZ1774" s="26"/>
      <c r="BA1774" s="26"/>
      <c r="BB1774" s="26"/>
      <c r="BC1774" s="24"/>
      <c r="BD1774" s="26"/>
      <c r="BE1774" s="26"/>
      <c r="BF1774" s="26"/>
      <c r="BG1774" s="24"/>
      <c r="BH1774" s="26">
        <v>340500</v>
      </c>
      <c r="BI1774" s="26">
        <v>64695</v>
      </c>
      <c r="BJ1774" s="26">
        <f>+BH1774+BI1774</f>
        <v>405195</v>
      </c>
      <c r="BK1774" s="24"/>
      <c r="BL1774" s="26"/>
      <c r="BM1774" s="26"/>
      <c r="BN1774" s="26"/>
      <c r="BO1774" s="24"/>
      <c r="BP1774" s="26"/>
      <c r="BQ1774" s="26"/>
      <c r="BR1774" s="26"/>
      <c r="BS1774" s="24"/>
      <c r="BT1774" s="24"/>
      <c r="BU1774" s="24"/>
      <c r="BV1774" s="24"/>
      <c r="BW1774" s="24"/>
      <c r="BX1774" s="26"/>
      <c r="BY1774" s="26"/>
      <c r="BZ1774" s="26"/>
      <c r="CA1774" s="24"/>
      <c r="CB1774" s="26"/>
      <c r="CC1774" s="26"/>
      <c r="CD1774" s="26"/>
      <c r="CE1774" s="24"/>
      <c r="CF1774" s="26"/>
      <c r="CG1774" s="26"/>
      <c r="CH1774" s="26"/>
      <c r="CI1774" s="24"/>
      <c r="CJ1774" s="26"/>
      <c r="CK1774" s="26"/>
      <c r="CL1774" s="26"/>
      <c r="CM1774" s="24"/>
      <c r="CN1774" s="26"/>
      <c r="CO1774" s="26"/>
      <c r="CP1774" s="26"/>
      <c r="CQ1774" s="24"/>
      <c r="CR1774" s="26"/>
      <c r="CS1774" s="26"/>
      <c r="CT1774" s="26"/>
      <c r="CU1774" s="24"/>
      <c r="CV1774" s="26"/>
      <c r="CW1774" s="26"/>
      <c r="CX1774" s="26"/>
      <c r="CY1774" s="46"/>
      <c r="CZ1774" s="28"/>
      <c r="DA1774" s="28"/>
      <c r="DB1774" s="35"/>
      <c r="DE1774" s="31">
        <f t="shared" si="173"/>
        <v>405195</v>
      </c>
    </row>
    <row r="1775" spans="1:109" ht="56.25" x14ac:dyDescent="0.25">
      <c r="A1775" s="18">
        <v>141</v>
      </c>
      <c r="B1775" s="43" t="s">
        <v>1970</v>
      </c>
      <c r="C1775" s="21" t="s">
        <v>48</v>
      </c>
      <c r="D1775" s="21">
        <v>1652</v>
      </c>
      <c r="E1775" s="21">
        <v>1652</v>
      </c>
      <c r="F1775" s="23" t="s">
        <v>1971</v>
      </c>
      <c r="G1775" s="23" t="s">
        <v>1971</v>
      </c>
      <c r="H1775" s="22"/>
      <c r="I1775" s="22"/>
      <c r="J1775" s="22"/>
      <c r="K1775" s="22"/>
      <c r="L1775" s="23"/>
      <c r="M1775" s="23"/>
      <c r="N1775" s="22"/>
      <c r="O1775" s="22"/>
      <c r="P1775" s="22"/>
      <c r="Q1775" s="22"/>
      <c r="R1775" s="22"/>
      <c r="S1775" s="22"/>
      <c r="T1775" s="22"/>
      <c r="U1775" s="22"/>
      <c r="V1775" s="22"/>
      <c r="W1775" s="22"/>
      <c r="X1775" s="22"/>
      <c r="Y1775" s="22"/>
      <c r="Z1775" s="22"/>
      <c r="AA1775" s="22"/>
      <c r="AB1775" s="22"/>
      <c r="AC1775" s="22"/>
      <c r="AD1775" s="22"/>
      <c r="AE1775" s="22"/>
      <c r="AF1775" s="22"/>
      <c r="AG1775" s="22"/>
      <c r="AH1775" s="22"/>
      <c r="AI1775" s="22"/>
      <c r="AJ1775" s="22"/>
      <c r="AK1775" s="22"/>
      <c r="AL1775" s="22"/>
      <c r="AM1775" s="22"/>
      <c r="AN1775" s="22"/>
      <c r="AO1775" s="22"/>
      <c r="AP1775" s="22"/>
      <c r="AQ1775" s="22"/>
      <c r="AR1775" s="57"/>
      <c r="AS1775" s="57"/>
      <c r="AT1775" s="57"/>
      <c r="AU1775" s="22"/>
      <c r="AV1775" s="55"/>
      <c r="AW1775" s="55"/>
      <c r="AX1775" s="55"/>
      <c r="AY1775" s="22"/>
      <c r="AZ1775" s="22"/>
      <c r="BA1775" s="22"/>
      <c r="BB1775" s="22"/>
      <c r="BC1775" s="22"/>
      <c r="BD1775" s="22"/>
      <c r="BE1775" s="22"/>
      <c r="BF1775" s="22"/>
      <c r="BG1775" s="22"/>
      <c r="BH1775" s="22"/>
      <c r="BI1775" s="22"/>
      <c r="BJ1775" s="22"/>
      <c r="BK1775" s="22"/>
      <c r="BL1775" s="57"/>
      <c r="BM1775" s="57"/>
      <c r="BN1775" s="57"/>
      <c r="BO1775" s="22"/>
      <c r="BP1775" s="22"/>
      <c r="BQ1775" s="22"/>
      <c r="BR1775" s="22"/>
      <c r="BS1775" s="22"/>
      <c r="BT1775" s="22"/>
      <c r="BU1775" s="22"/>
      <c r="BV1775" s="22"/>
      <c r="BW1775" s="22"/>
      <c r="BX1775" s="22"/>
      <c r="BY1775" s="22"/>
      <c r="BZ1775" s="22"/>
      <c r="CA1775" s="22"/>
      <c r="CB1775" s="22"/>
      <c r="CC1775" s="22"/>
      <c r="CD1775" s="22"/>
      <c r="CE1775" s="22"/>
      <c r="CF1775" s="22"/>
      <c r="CG1775" s="22"/>
      <c r="CH1775" s="22"/>
      <c r="CI1775" s="22"/>
      <c r="CJ1775" s="22"/>
      <c r="CK1775" s="22"/>
      <c r="CL1775" s="22"/>
      <c r="CM1775" s="22"/>
      <c r="CN1775" s="22"/>
      <c r="CO1775" s="22"/>
      <c r="CP1775" s="22"/>
      <c r="CQ1775" s="22"/>
      <c r="CR1775" s="22"/>
      <c r="CS1775" s="22"/>
      <c r="CT1775" s="22"/>
      <c r="CU1775" s="22"/>
      <c r="CV1775" s="22"/>
      <c r="CW1775" s="22"/>
      <c r="CX1775" s="22"/>
      <c r="CY1775" s="46"/>
      <c r="CZ1775" s="28"/>
      <c r="DA1775" s="28"/>
      <c r="DB1775" s="35"/>
      <c r="DE1775" s="31" t="e">
        <f t="shared" si="173"/>
        <v>#NUM!</v>
      </c>
    </row>
    <row r="1776" spans="1:109" ht="56.25" x14ac:dyDescent="0.25">
      <c r="A1776" s="36" t="s">
        <v>119</v>
      </c>
      <c r="B1776" s="43" t="s">
        <v>1972</v>
      </c>
      <c r="C1776" s="21" t="s">
        <v>46</v>
      </c>
      <c r="D1776" s="21">
        <v>50</v>
      </c>
      <c r="E1776" s="21">
        <v>50</v>
      </c>
      <c r="F1776" s="23" t="s">
        <v>1971</v>
      </c>
      <c r="G1776" s="23" t="s">
        <v>1971</v>
      </c>
      <c r="H1776" s="23"/>
      <c r="I1776" s="23"/>
      <c r="J1776" s="22"/>
      <c r="K1776" s="23" t="s">
        <v>1973</v>
      </c>
      <c r="L1776" s="23"/>
      <c r="M1776" s="22"/>
      <c r="N1776" s="22"/>
      <c r="O1776" s="22"/>
      <c r="P1776" s="22"/>
      <c r="Q1776" s="22"/>
      <c r="R1776" s="22"/>
      <c r="S1776" s="22"/>
      <c r="T1776" s="22"/>
      <c r="U1776" s="22"/>
      <c r="V1776" s="22"/>
      <c r="W1776" s="22"/>
      <c r="X1776" s="22"/>
      <c r="Y1776" s="22"/>
      <c r="Z1776" s="22"/>
      <c r="AA1776" s="22"/>
      <c r="AB1776" s="22"/>
      <c r="AC1776" s="22"/>
      <c r="AD1776" s="22"/>
      <c r="AE1776" s="22"/>
      <c r="AF1776" s="22"/>
      <c r="AG1776" s="22"/>
      <c r="AH1776" s="22"/>
      <c r="AI1776" s="22"/>
      <c r="AJ1776" s="22"/>
      <c r="AK1776" s="22"/>
      <c r="AL1776" s="22"/>
      <c r="AM1776" s="22"/>
      <c r="AN1776" s="22"/>
      <c r="AO1776" s="22"/>
      <c r="AP1776" s="22"/>
      <c r="AQ1776" s="22"/>
      <c r="AR1776" s="57"/>
      <c r="AS1776" s="57"/>
      <c r="AT1776" s="57"/>
      <c r="AU1776" s="22"/>
      <c r="AV1776" s="55"/>
      <c r="AW1776" s="55"/>
      <c r="AX1776" s="55"/>
      <c r="AY1776" s="22"/>
      <c r="AZ1776" s="22"/>
      <c r="BA1776" s="22"/>
      <c r="BB1776" s="22"/>
      <c r="BC1776" s="22"/>
      <c r="BD1776" s="22"/>
      <c r="BE1776" s="22"/>
      <c r="BF1776" s="22"/>
      <c r="BG1776" s="22"/>
      <c r="BH1776" s="22"/>
      <c r="BI1776" s="22"/>
      <c r="BJ1776" s="22"/>
      <c r="BK1776" s="22"/>
      <c r="BL1776" s="57"/>
      <c r="BM1776" s="57"/>
      <c r="BN1776" s="57"/>
      <c r="BO1776" s="22"/>
      <c r="BP1776" s="22"/>
      <c r="BQ1776" s="22"/>
      <c r="BR1776" s="22"/>
      <c r="BS1776" s="22"/>
      <c r="BT1776" s="22"/>
      <c r="BU1776" s="22"/>
      <c r="BV1776" s="22"/>
      <c r="BW1776" s="22"/>
      <c r="BX1776" s="22"/>
      <c r="BY1776" s="22"/>
      <c r="BZ1776" s="22"/>
      <c r="CA1776" s="22"/>
      <c r="CB1776" s="22"/>
      <c r="CC1776" s="22"/>
      <c r="CD1776" s="22"/>
      <c r="CE1776" s="22"/>
      <c r="CF1776" s="22"/>
      <c r="CG1776" s="22"/>
      <c r="CH1776" s="22"/>
      <c r="CI1776" s="22"/>
      <c r="CJ1776" s="22"/>
      <c r="CK1776" s="22"/>
      <c r="CL1776" s="22"/>
      <c r="CM1776" s="22"/>
      <c r="CN1776" s="22"/>
      <c r="CO1776" s="22"/>
      <c r="CP1776" s="22"/>
      <c r="CQ1776" s="22"/>
      <c r="CR1776" s="22"/>
      <c r="CS1776" s="22"/>
      <c r="CT1776" s="22"/>
      <c r="CU1776" s="22"/>
      <c r="CV1776" s="22"/>
      <c r="CW1776" s="22"/>
      <c r="CX1776" s="22"/>
      <c r="CY1776" s="46"/>
      <c r="CZ1776" s="28"/>
      <c r="DA1776" s="28"/>
      <c r="DB1776" s="35"/>
      <c r="DE1776" s="31" t="e">
        <f t="shared" si="173"/>
        <v>#NUM!</v>
      </c>
    </row>
    <row r="1777" spans="1:109" ht="56.25" x14ac:dyDescent="0.25">
      <c r="A1777" s="18">
        <v>144</v>
      </c>
      <c r="B1777" s="38" t="s">
        <v>1974</v>
      </c>
      <c r="C1777" s="33" t="s">
        <v>339</v>
      </c>
      <c r="D1777" s="21">
        <v>845</v>
      </c>
      <c r="E1777" s="21">
        <v>845</v>
      </c>
      <c r="F1777" s="23" t="s">
        <v>1971</v>
      </c>
      <c r="G1777" s="23" t="s">
        <v>1971</v>
      </c>
      <c r="H1777" s="23" t="s">
        <v>1975</v>
      </c>
      <c r="I1777" s="22"/>
      <c r="J1777" s="22"/>
      <c r="K1777" s="22"/>
      <c r="L1777" s="23"/>
      <c r="M1777" s="23"/>
      <c r="N1777" s="22"/>
      <c r="O1777" s="22"/>
      <c r="P1777" s="22"/>
      <c r="Q1777" s="22"/>
      <c r="R1777" s="22"/>
      <c r="S1777" s="22"/>
      <c r="T1777" s="22"/>
      <c r="U1777" s="22"/>
      <c r="V1777" s="22"/>
      <c r="W1777" s="22"/>
      <c r="X1777" s="22"/>
      <c r="Y1777" s="22"/>
      <c r="Z1777" s="22"/>
      <c r="AA1777" s="22"/>
      <c r="AB1777" s="22"/>
      <c r="AC1777" s="22"/>
      <c r="AD1777" s="22"/>
      <c r="AE1777" s="22"/>
      <c r="AF1777" s="22"/>
      <c r="AG1777" s="22"/>
      <c r="AH1777" s="22"/>
      <c r="AI1777" s="22"/>
      <c r="AJ1777" s="22"/>
      <c r="AK1777" s="22"/>
      <c r="AL1777" s="22"/>
      <c r="AM1777" s="22"/>
      <c r="AN1777" s="22"/>
      <c r="AO1777" s="22"/>
      <c r="AP1777" s="22"/>
      <c r="AQ1777" s="22"/>
      <c r="AR1777" s="57"/>
      <c r="AS1777" s="57"/>
      <c r="AT1777" s="57"/>
      <c r="AU1777" s="22"/>
      <c r="AV1777" s="55"/>
      <c r="AW1777" s="55"/>
      <c r="AX1777" s="55"/>
      <c r="AY1777" s="22"/>
      <c r="AZ1777" s="22"/>
      <c r="BA1777" s="22"/>
      <c r="BB1777" s="22"/>
      <c r="BC1777" s="22"/>
      <c r="BD1777" s="22"/>
      <c r="BE1777" s="22"/>
      <c r="BF1777" s="22"/>
      <c r="BG1777" s="22"/>
      <c r="BH1777" s="22"/>
      <c r="BI1777" s="22"/>
      <c r="BJ1777" s="22"/>
      <c r="BK1777" s="22"/>
      <c r="BL1777" s="57"/>
      <c r="BM1777" s="57"/>
      <c r="BN1777" s="57"/>
      <c r="BO1777" s="22"/>
      <c r="BP1777" s="22"/>
      <c r="BQ1777" s="22"/>
      <c r="BR1777" s="22"/>
      <c r="BS1777" s="22"/>
      <c r="BT1777" s="22"/>
      <c r="BU1777" s="22"/>
      <c r="BV1777" s="22"/>
      <c r="BW1777" s="22"/>
      <c r="BX1777" s="22"/>
      <c r="BY1777" s="22"/>
      <c r="BZ1777" s="22"/>
      <c r="CA1777" s="22"/>
      <c r="CB1777" s="22"/>
      <c r="CC1777" s="22"/>
      <c r="CD1777" s="22"/>
      <c r="CE1777" s="22"/>
      <c r="CF1777" s="22"/>
      <c r="CG1777" s="22"/>
      <c r="CH1777" s="22"/>
      <c r="CI1777" s="22"/>
      <c r="CJ1777" s="22"/>
      <c r="CK1777" s="22"/>
      <c r="CL1777" s="22"/>
      <c r="CM1777" s="22"/>
      <c r="CN1777" s="22"/>
      <c r="CO1777" s="22"/>
      <c r="CP1777" s="22"/>
      <c r="CQ1777" s="22"/>
      <c r="CR1777" s="22"/>
      <c r="CS1777" s="22"/>
      <c r="CT1777" s="22"/>
      <c r="CU1777" s="22"/>
      <c r="CV1777" s="22"/>
      <c r="CW1777" s="22"/>
      <c r="CX1777" s="22"/>
      <c r="CY1777" s="46"/>
      <c r="CZ1777" s="28"/>
      <c r="DA1777" s="28"/>
      <c r="DB1777" s="35"/>
      <c r="DE1777" s="31" t="e">
        <f t="shared" si="173"/>
        <v>#NUM!</v>
      </c>
    </row>
    <row r="1778" spans="1:109" ht="56.25" x14ac:dyDescent="0.25">
      <c r="A1778" s="36">
        <v>145</v>
      </c>
      <c r="B1778" s="38" t="s">
        <v>1976</v>
      </c>
      <c r="C1778" s="33" t="s">
        <v>48</v>
      </c>
      <c r="D1778" s="21">
        <v>300</v>
      </c>
      <c r="E1778" s="21">
        <v>300</v>
      </c>
      <c r="F1778" s="23" t="s">
        <v>1971</v>
      </c>
      <c r="G1778" s="23" t="s">
        <v>1971</v>
      </c>
      <c r="H1778" s="22"/>
      <c r="I1778" s="22"/>
      <c r="J1778" s="22"/>
      <c r="K1778" s="22"/>
      <c r="L1778" s="23"/>
      <c r="M1778" s="23"/>
      <c r="N1778" s="22"/>
      <c r="O1778" s="22"/>
      <c r="P1778" s="22"/>
      <c r="Q1778" s="22"/>
      <c r="R1778" s="22"/>
      <c r="S1778" s="22"/>
      <c r="T1778" s="22"/>
      <c r="U1778" s="22"/>
      <c r="V1778" s="22"/>
      <c r="W1778" s="22"/>
      <c r="X1778" s="22"/>
      <c r="Y1778" s="22"/>
      <c r="Z1778" s="22"/>
      <c r="AA1778" s="22"/>
      <c r="AB1778" s="22"/>
      <c r="AC1778" s="22"/>
      <c r="AD1778" s="22"/>
      <c r="AE1778" s="22"/>
      <c r="AF1778" s="22"/>
      <c r="AG1778" s="22"/>
      <c r="AH1778" s="22"/>
      <c r="AI1778" s="22"/>
      <c r="AJ1778" s="22"/>
      <c r="AK1778" s="22"/>
      <c r="AL1778" s="22"/>
      <c r="AM1778" s="22"/>
      <c r="AN1778" s="22"/>
      <c r="AO1778" s="22"/>
      <c r="AP1778" s="22"/>
      <c r="AQ1778" s="22"/>
      <c r="AR1778" s="57"/>
      <c r="AS1778" s="57"/>
      <c r="AT1778" s="57"/>
      <c r="AU1778" s="22"/>
      <c r="AV1778" s="55"/>
      <c r="AW1778" s="55"/>
      <c r="AX1778" s="55"/>
      <c r="AY1778" s="22"/>
      <c r="AZ1778" s="22"/>
      <c r="BA1778" s="22"/>
      <c r="BB1778" s="22"/>
      <c r="BC1778" s="22"/>
      <c r="BD1778" s="22"/>
      <c r="BE1778" s="22"/>
      <c r="BF1778" s="22"/>
      <c r="BG1778" s="22"/>
      <c r="BH1778" s="22"/>
      <c r="BI1778" s="22"/>
      <c r="BJ1778" s="22"/>
      <c r="BK1778" s="22"/>
      <c r="BL1778" s="57"/>
      <c r="BM1778" s="57"/>
      <c r="BN1778" s="57"/>
      <c r="BO1778" s="22"/>
      <c r="BP1778" s="22"/>
      <c r="BQ1778" s="22"/>
      <c r="BR1778" s="22"/>
      <c r="BS1778" s="22"/>
      <c r="BT1778" s="22"/>
      <c r="BU1778" s="22"/>
      <c r="BV1778" s="22"/>
      <c r="BW1778" s="22"/>
      <c r="BX1778" s="22"/>
      <c r="BY1778" s="22"/>
      <c r="BZ1778" s="22"/>
      <c r="CA1778" s="22"/>
      <c r="CB1778" s="22"/>
      <c r="CC1778" s="22"/>
      <c r="CD1778" s="22"/>
      <c r="CE1778" s="22"/>
      <c r="CF1778" s="22"/>
      <c r="CG1778" s="22"/>
      <c r="CH1778" s="22"/>
      <c r="CI1778" s="22"/>
      <c r="CJ1778" s="22"/>
      <c r="CK1778" s="22"/>
      <c r="CL1778" s="22"/>
      <c r="CM1778" s="22"/>
      <c r="CN1778" s="22"/>
      <c r="CO1778" s="22"/>
      <c r="CP1778" s="22"/>
      <c r="CQ1778" s="22"/>
      <c r="CR1778" s="22"/>
      <c r="CS1778" s="22"/>
      <c r="CT1778" s="22"/>
      <c r="CU1778" s="22"/>
      <c r="CV1778" s="22"/>
      <c r="CW1778" s="22"/>
      <c r="CX1778" s="22"/>
      <c r="CY1778" s="46"/>
      <c r="CZ1778" s="28"/>
      <c r="DA1778" s="28"/>
      <c r="DB1778" s="35"/>
      <c r="DE1778" s="31" t="e">
        <f t="shared" si="173"/>
        <v>#NUM!</v>
      </c>
    </row>
    <row r="1779" spans="1:109" ht="56.25" x14ac:dyDescent="0.25">
      <c r="A1779" s="18">
        <v>146</v>
      </c>
      <c r="B1779" s="38" t="s">
        <v>1977</v>
      </c>
      <c r="C1779" s="33" t="s">
        <v>48</v>
      </c>
      <c r="D1779" s="21">
        <v>2710</v>
      </c>
      <c r="E1779" s="21">
        <v>2710</v>
      </c>
      <c r="F1779" s="23" t="s">
        <v>1971</v>
      </c>
      <c r="G1779" s="23" t="s">
        <v>1971</v>
      </c>
      <c r="H1779" s="22"/>
      <c r="I1779" s="22"/>
      <c r="J1779" s="22"/>
      <c r="K1779" s="22"/>
      <c r="L1779" s="23"/>
      <c r="M1779" s="23"/>
      <c r="N1779" s="22"/>
      <c r="O1779" s="22"/>
      <c r="P1779" s="22"/>
      <c r="Q1779" s="22"/>
      <c r="R1779" s="22"/>
      <c r="S1779" s="22"/>
      <c r="T1779" s="22"/>
      <c r="U1779" s="22"/>
      <c r="V1779" s="22"/>
      <c r="W1779" s="22"/>
      <c r="X1779" s="22"/>
      <c r="Y1779" s="22"/>
      <c r="Z1779" s="22"/>
      <c r="AA1779" s="22"/>
      <c r="AB1779" s="22"/>
      <c r="AC1779" s="22"/>
      <c r="AD1779" s="22"/>
      <c r="AE1779" s="22"/>
      <c r="AF1779" s="22"/>
      <c r="AG1779" s="22"/>
      <c r="AH1779" s="22"/>
      <c r="AI1779" s="22"/>
      <c r="AJ1779" s="22"/>
      <c r="AK1779" s="22"/>
      <c r="AL1779" s="22"/>
      <c r="AM1779" s="22"/>
      <c r="AN1779" s="22"/>
      <c r="AO1779" s="22"/>
      <c r="AP1779" s="22"/>
      <c r="AQ1779" s="22"/>
      <c r="AR1779" s="57"/>
      <c r="AS1779" s="57"/>
      <c r="AT1779" s="57"/>
      <c r="AU1779" s="22"/>
      <c r="AV1779" s="55"/>
      <c r="AW1779" s="55"/>
      <c r="AX1779" s="55"/>
      <c r="AY1779" s="22"/>
      <c r="AZ1779" s="22"/>
      <c r="BA1779" s="22"/>
      <c r="BB1779" s="22"/>
      <c r="BC1779" s="22"/>
      <c r="BD1779" s="22"/>
      <c r="BE1779" s="22"/>
      <c r="BF1779" s="22"/>
      <c r="BG1779" s="22"/>
      <c r="BH1779" s="22"/>
      <c r="BI1779" s="22"/>
      <c r="BJ1779" s="22"/>
      <c r="BK1779" s="22"/>
      <c r="BL1779" s="57"/>
      <c r="BM1779" s="57"/>
      <c r="BN1779" s="57"/>
      <c r="BO1779" s="22"/>
      <c r="BP1779" s="22"/>
      <c r="BQ1779" s="22"/>
      <c r="BR1779" s="22"/>
      <c r="BS1779" s="22"/>
      <c r="BT1779" s="22"/>
      <c r="BU1779" s="22"/>
      <c r="BV1779" s="22"/>
      <c r="BW1779" s="22"/>
      <c r="BX1779" s="22"/>
      <c r="BY1779" s="22"/>
      <c r="BZ1779" s="22"/>
      <c r="CA1779" s="22"/>
      <c r="CB1779" s="22"/>
      <c r="CC1779" s="22"/>
      <c r="CD1779" s="22"/>
      <c r="CE1779" s="22"/>
      <c r="CF1779" s="22"/>
      <c r="CG1779" s="22"/>
      <c r="CH1779" s="22"/>
      <c r="CI1779" s="22"/>
      <c r="CJ1779" s="22"/>
      <c r="CK1779" s="22"/>
      <c r="CL1779" s="22"/>
      <c r="CM1779" s="22"/>
      <c r="CN1779" s="22"/>
      <c r="CO1779" s="22"/>
      <c r="CP1779" s="22"/>
      <c r="CQ1779" s="22"/>
      <c r="CR1779" s="22"/>
      <c r="CS1779" s="22"/>
      <c r="CT1779" s="22"/>
      <c r="CU1779" s="22"/>
      <c r="CV1779" s="22"/>
      <c r="CW1779" s="22"/>
      <c r="CX1779" s="22"/>
      <c r="CY1779" s="46"/>
      <c r="CZ1779" s="28"/>
      <c r="DA1779" s="28"/>
      <c r="DB1779" s="35"/>
      <c r="DE1779" s="31" t="e">
        <f t="shared" si="173"/>
        <v>#NUM!</v>
      </c>
    </row>
    <row r="1780" spans="1:109" ht="56.25" x14ac:dyDescent="0.25">
      <c r="A1780" s="36" t="s">
        <v>119</v>
      </c>
      <c r="B1780" s="38" t="s">
        <v>1978</v>
      </c>
      <c r="C1780" s="33" t="s">
        <v>339</v>
      </c>
      <c r="D1780" s="21">
        <v>845</v>
      </c>
      <c r="E1780" s="21">
        <v>850</v>
      </c>
      <c r="F1780" s="23" t="s">
        <v>1971</v>
      </c>
      <c r="G1780" s="23" t="s">
        <v>1971</v>
      </c>
      <c r="H1780" s="23" t="s">
        <v>1975</v>
      </c>
      <c r="I1780" s="23"/>
      <c r="J1780" s="22"/>
      <c r="K1780" s="23" t="s">
        <v>1973</v>
      </c>
      <c r="L1780" s="23"/>
      <c r="M1780" s="22"/>
      <c r="N1780" s="22"/>
      <c r="O1780" s="22"/>
      <c r="P1780" s="22"/>
      <c r="Q1780" s="22"/>
      <c r="R1780" s="22"/>
      <c r="S1780" s="22"/>
      <c r="T1780" s="22"/>
      <c r="U1780" s="22"/>
      <c r="V1780" s="22"/>
      <c r="W1780" s="22"/>
      <c r="X1780" s="22"/>
      <c r="Y1780" s="22"/>
      <c r="Z1780" s="22"/>
      <c r="AA1780" s="22"/>
      <c r="AB1780" s="22"/>
      <c r="AC1780" s="22"/>
      <c r="AD1780" s="22"/>
      <c r="AE1780" s="22"/>
      <c r="AF1780" s="22"/>
      <c r="AG1780" s="22"/>
      <c r="AH1780" s="22"/>
      <c r="AI1780" s="22"/>
      <c r="AJ1780" s="22"/>
      <c r="AK1780" s="22"/>
      <c r="AL1780" s="22"/>
      <c r="AM1780" s="22"/>
      <c r="AN1780" s="22"/>
      <c r="AO1780" s="22"/>
      <c r="AP1780" s="22"/>
      <c r="AQ1780" s="22"/>
      <c r="AR1780" s="57"/>
      <c r="AS1780" s="57"/>
      <c r="AT1780" s="57"/>
      <c r="AU1780" s="22"/>
      <c r="AV1780" s="55"/>
      <c r="AW1780" s="55"/>
      <c r="AX1780" s="55"/>
      <c r="AY1780" s="22"/>
      <c r="AZ1780" s="22"/>
      <c r="BA1780" s="22"/>
      <c r="BB1780" s="22"/>
      <c r="BC1780" s="22"/>
      <c r="BD1780" s="22"/>
      <c r="BE1780" s="22"/>
      <c r="BF1780" s="22"/>
      <c r="BG1780" s="22"/>
      <c r="BH1780" s="22"/>
      <c r="BI1780" s="22"/>
      <c r="BJ1780" s="22"/>
      <c r="BK1780" s="22"/>
      <c r="BL1780" s="57"/>
      <c r="BM1780" s="57"/>
      <c r="BN1780" s="57"/>
      <c r="BO1780" s="22"/>
      <c r="BP1780" s="22"/>
      <c r="BQ1780" s="22"/>
      <c r="BR1780" s="22"/>
      <c r="BS1780" s="22"/>
      <c r="BT1780" s="22"/>
      <c r="BU1780" s="22"/>
      <c r="BV1780" s="22"/>
      <c r="BW1780" s="22"/>
      <c r="BX1780" s="22"/>
      <c r="BY1780" s="22"/>
      <c r="BZ1780" s="22"/>
      <c r="CA1780" s="22"/>
      <c r="CB1780" s="22"/>
      <c r="CC1780" s="22"/>
      <c r="CD1780" s="22"/>
      <c r="CE1780" s="22"/>
      <c r="CF1780" s="22"/>
      <c r="CG1780" s="22"/>
      <c r="CH1780" s="22"/>
      <c r="CI1780" s="22"/>
      <c r="CJ1780" s="22"/>
      <c r="CK1780" s="22"/>
      <c r="CL1780" s="22"/>
      <c r="CM1780" s="22"/>
      <c r="CN1780" s="22"/>
      <c r="CO1780" s="22"/>
      <c r="CP1780" s="22"/>
      <c r="CQ1780" s="22"/>
      <c r="CR1780" s="22"/>
      <c r="CS1780" s="22"/>
      <c r="CT1780" s="22"/>
      <c r="CU1780" s="22"/>
      <c r="CV1780" s="22"/>
      <c r="CW1780" s="22"/>
      <c r="CX1780" s="22"/>
      <c r="CY1780" s="46"/>
      <c r="CZ1780" s="28"/>
      <c r="DA1780" s="28"/>
      <c r="DB1780" s="35"/>
      <c r="DE1780" s="31" t="e">
        <f t="shared" si="173"/>
        <v>#NUM!</v>
      </c>
    </row>
    <row r="1781" spans="1:109" ht="56.25" x14ac:dyDescent="0.25">
      <c r="A1781" s="18">
        <v>147</v>
      </c>
      <c r="B1781" s="19" t="s">
        <v>1979</v>
      </c>
      <c r="C1781" s="33" t="s">
        <v>48</v>
      </c>
      <c r="D1781" s="21">
        <v>300</v>
      </c>
      <c r="E1781" s="21">
        <v>300</v>
      </c>
      <c r="F1781" s="23" t="s">
        <v>1971</v>
      </c>
      <c r="G1781" s="23" t="s">
        <v>1971</v>
      </c>
      <c r="H1781" s="22"/>
      <c r="I1781" s="22"/>
      <c r="J1781" s="22"/>
      <c r="K1781" s="22"/>
      <c r="L1781" s="23"/>
      <c r="M1781" s="23"/>
      <c r="N1781" s="22"/>
      <c r="O1781" s="22"/>
      <c r="P1781" s="22"/>
      <c r="Q1781" s="22"/>
      <c r="R1781" s="22"/>
      <c r="S1781" s="22"/>
      <c r="T1781" s="22"/>
      <c r="U1781" s="22"/>
      <c r="V1781" s="22"/>
      <c r="W1781" s="22"/>
      <c r="X1781" s="22"/>
      <c r="Y1781" s="22"/>
      <c r="Z1781" s="22"/>
      <c r="AA1781" s="22"/>
      <c r="AB1781" s="22"/>
      <c r="AC1781" s="22"/>
      <c r="AD1781" s="22"/>
      <c r="AE1781" s="22"/>
      <c r="AF1781" s="22"/>
      <c r="AG1781" s="22"/>
      <c r="AH1781" s="22"/>
      <c r="AI1781" s="22"/>
      <c r="AJ1781" s="22"/>
      <c r="AK1781" s="22"/>
      <c r="AL1781" s="22"/>
      <c r="AM1781" s="22"/>
      <c r="AN1781" s="22"/>
      <c r="AO1781" s="22"/>
      <c r="AP1781" s="22"/>
      <c r="AQ1781" s="22"/>
      <c r="AR1781" s="57"/>
      <c r="AS1781" s="57"/>
      <c r="AT1781" s="57"/>
      <c r="AU1781" s="22"/>
      <c r="AV1781" s="55"/>
      <c r="AW1781" s="55"/>
      <c r="AX1781" s="55"/>
      <c r="AY1781" s="22"/>
      <c r="AZ1781" s="22"/>
      <c r="BA1781" s="22"/>
      <c r="BB1781" s="22"/>
      <c r="BC1781" s="22"/>
      <c r="BD1781" s="22"/>
      <c r="BE1781" s="22"/>
      <c r="BF1781" s="22"/>
      <c r="BG1781" s="22"/>
      <c r="BH1781" s="22"/>
      <c r="BI1781" s="22"/>
      <c r="BJ1781" s="22"/>
      <c r="BK1781" s="22"/>
      <c r="BL1781" s="57"/>
      <c r="BM1781" s="57"/>
      <c r="BN1781" s="57"/>
      <c r="BO1781" s="22"/>
      <c r="BP1781" s="22"/>
      <c r="BQ1781" s="22"/>
      <c r="BR1781" s="22"/>
      <c r="BS1781" s="22"/>
      <c r="BT1781" s="22"/>
      <c r="BU1781" s="22"/>
      <c r="BV1781" s="22"/>
      <c r="BW1781" s="22"/>
      <c r="BX1781" s="22"/>
      <c r="BY1781" s="22"/>
      <c r="BZ1781" s="22"/>
      <c r="CA1781" s="22"/>
      <c r="CB1781" s="22"/>
      <c r="CC1781" s="22"/>
      <c r="CD1781" s="22"/>
      <c r="CE1781" s="22"/>
      <c r="CF1781" s="22"/>
      <c r="CG1781" s="22"/>
      <c r="CH1781" s="22"/>
      <c r="CI1781" s="22"/>
      <c r="CJ1781" s="22"/>
      <c r="CK1781" s="22"/>
      <c r="CL1781" s="22"/>
      <c r="CM1781" s="22"/>
      <c r="CN1781" s="22"/>
      <c r="CO1781" s="22"/>
      <c r="CP1781" s="22"/>
      <c r="CQ1781" s="22"/>
      <c r="CR1781" s="22"/>
      <c r="CS1781" s="22"/>
      <c r="CT1781" s="22"/>
      <c r="CU1781" s="22"/>
      <c r="CV1781" s="22"/>
      <c r="CW1781" s="22"/>
      <c r="CX1781" s="22"/>
      <c r="CY1781" s="46"/>
      <c r="CZ1781" s="28"/>
      <c r="DA1781" s="28"/>
      <c r="DB1781" s="35"/>
      <c r="DE1781" s="31" t="e">
        <f t="shared" si="173"/>
        <v>#NUM!</v>
      </c>
    </row>
    <row r="1782" spans="1:109" ht="56.25" x14ac:dyDescent="0.25">
      <c r="A1782" s="36">
        <v>799</v>
      </c>
      <c r="B1782" s="38" t="s">
        <v>1980</v>
      </c>
      <c r="C1782" s="33" t="s">
        <v>1981</v>
      </c>
      <c r="D1782" s="21">
        <v>300</v>
      </c>
      <c r="E1782" s="21">
        <v>300</v>
      </c>
      <c r="F1782" s="23" t="s">
        <v>1971</v>
      </c>
      <c r="G1782" s="23" t="s">
        <v>1971</v>
      </c>
      <c r="H1782" s="22"/>
      <c r="I1782" s="22"/>
      <c r="J1782" s="22"/>
      <c r="K1782" s="22"/>
      <c r="L1782" s="23"/>
      <c r="M1782" s="23"/>
      <c r="N1782" s="22"/>
      <c r="O1782" s="22"/>
      <c r="P1782" s="22"/>
      <c r="Q1782" s="22"/>
      <c r="R1782" s="22"/>
      <c r="S1782" s="22"/>
      <c r="T1782" s="22"/>
      <c r="U1782" s="22"/>
      <c r="V1782" s="22"/>
      <c r="W1782" s="22"/>
      <c r="X1782" s="22"/>
      <c r="Y1782" s="22"/>
      <c r="Z1782" s="22"/>
      <c r="AA1782" s="22"/>
      <c r="AB1782" s="22"/>
      <c r="AC1782" s="22"/>
      <c r="AD1782" s="22"/>
      <c r="AE1782" s="22"/>
      <c r="AF1782" s="22"/>
      <c r="AG1782" s="22"/>
      <c r="AH1782" s="22"/>
      <c r="AI1782" s="22"/>
      <c r="AJ1782" s="22"/>
      <c r="AK1782" s="22"/>
      <c r="AL1782" s="22"/>
      <c r="AM1782" s="22"/>
      <c r="AN1782" s="22"/>
      <c r="AO1782" s="22"/>
      <c r="AP1782" s="22"/>
      <c r="AQ1782" s="22"/>
      <c r="AR1782" s="57"/>
      <c r="AS1782" s="57"/>
      <c r="AT1782" s="57"/>
      <c r="AU1782" s="22"/>
      <c r="AV1782" s="55"/>
      <c r="AW1782" s="55"/>
      <c r="AX1782" s="55"/>
      <c r="AY1782" s="22"/>
      <c r="AZ1782" s="22"/>
      <c r="BA1782" s="22"/>
      <c r="BB1782" s="22"/>
      <c r="BC1782" s="22"/>
      <c r="BD1782" s="22"/>
      <c r="BE1782" s="22"/>
      <c r="BF1782" s="22"/>
      <c r="BG1782" s="22"/>
      <c r="BH1782" s="22"/>
      <c r="BI1782" s="22"/>
      <c r="BJ1782" s="22"/>
      <c r="BK1782" s="22"/>
      <c r="BL1782" s="57"/>
      <c r="BM1782" s="57"/>
      <c r="BN1782" s="57"/>
      <c r="BO1782" s="22"/>
      <c r="BP1782" s="22"/>
      <c r="BQ1782" s="22"/>
      <c r="BR1782" s="22"/>
      <c r="BS1782" s="22"/>
      <c r="BT1782" s="22"/>
      <c r="BU1782" s="22"/>
      <c r="BV1782" s="22"/>
      <c r="BW1782" s="22"/>
      <c r="BX1782" s="22"/>
      <c r="BY1782" s="22"/>
      <c r="BZ1782" s="22"/>
      <c r="CA1782" s="22"/>
      <c r="CB1782" s="22"/>
      <c r="CC1782" s="22"/>
      <c r="CD1782" s="22"/>
      <c r="CE1782" s="22"/>
      <c r="CF1782" s="22"/>
      <c r="CG1782" s="22"/>
      <c r="CH1782" s="22"/>
      <c r="CI1782" s="22"/>
      <c r="CJ1782" s="22"/>
      <c r="CK1782" s="22"/>
      <c r="CL1782" s="22"/>
      <c r="CM1782" s="22"/>
      <c r="CN1782" s="22"/>
      <c r="CO1782" s="22"/>
      <c r="CP1782" s="22"/>
      <c r="CQ1782" s="22"/>
      <c r="CR1782" s="22"/>
      <c r="CS1782" s="22"/>
      <c r="CT1782" s="22"/>
      <c r="CU1782" s="22"/>
      <c r="CV1782" s="22"/>
      <c r="CW1782" s="22"/>
      <c r="CX1782" s="22"/>
      <c r="CY1782" s="46"/>
      <c r="CZ1782" s="28"/>
      <c r="DA1782" s="28"/>
      <c r="DB1782" s="35"/>
      <c r="DE1782" s="31" t="e">
        <f t="shared" si="173"/>
        <v>#NUM!</v>
      </c>
    </row>
    <row r="1783" spans="1:109" ht="56.25" x14ac:dyDescent="0.25">
      <c r="A1783" s="18">
        <v>800</v>
      </c>
      <c r="B1783" s="43" t="s">
        <v>1982</v>
      </c>
      <c r="C1783" s="33" t="s">
        <v>1981</v>
      </c>
      <c r="D1783" s="21">
        <v>350</v>
      </c>
      <c r="E1783" s="21">
        <v>350</v>
      </c>
      <c r="F1783" s="23" t="s">
        <v>1971</v>
      </c>
      <c r="G1783" s="23" t="s">
        <v>1971</v>
      </c>
      <c r="H1783" s="22"/>
      <c r="I1783" s="22"/>
      <c r="J1783" s="22"/>
      <c r="K1783" s="22"/>
      <c r="L1783" s="23"/>
      <c r="M1783" s="23"/>
      <c r="N1783" s="22"/>
      <c r="O1783" s="22"/>
      <c r="P1783" s="22"/>
      <c r="Q1783" s="22"/>
      <c r="R1783" s="22"/>
      <c r="S1783" s="22"/>
      <c r="T1783" s="22"/>
      <c r="U1783" s="22"/>
      <c r="V1783" s="22"/>
      <c r="W1783" s="22"/>
      <c r="X1783" s="22"/>
      <c r="Y1783" s="22"/>
      <c r="Z1783" s="22"/>
      <c r="AA1783" s="22"/>
      <c r="AB1783" s="22"/>
      <c r="AC1783" s="22"/>
      <c r="AD1783" s="22"/>
      <c r="AE1783" s="22"/>
      <c r="AF1783" s="22"/>
      <c r="AG1783" s="22"/>
      <c r="AH1783" s="22"/>
      <c r="AI1783" s="22"/>
      <c r="AJ1783" s="22"/>
      <c r="AK1783" s="22"/>
      <c r="AL1783" s="22"/>
      <c r="AM1783" s="22"/>
      <c r="AN1783" s="22"/>
      <c r="AO1783" s="22"/>
      <c r="AP1783" s="22"/>
      <c r="AQ1783" s="22"/>
      <c r="AR1783" s="57"/>
      <c r="AS1783" s="57"/>
      <c r="AT1783" s="57"/>
      <c r="AU1783" s="22"/>
      <c r="AV1783" s="55"/>
      <c r="AW1783" s="55"/>
      <c r="AX1783" s="55"/>
      <c r="AY1783" s="22"/>
      <c r="AZ1783" s="22"/>
      <c r="BA1783" s="22"/>
      <c r="BB1783" s="22"/>
      <c r="BC1783" s="22"/>
      <c r="BD1783" s="22"/>
      <c r="BE1783" s="22"/>
      <c r="BF1783" s="22"/>
      <c r="BG1783" s="22"/>
      <c r="BH1783" s="22"/>
      <c r="BI1783" s="22"/>
      <c r="BJ1783" s="22"/>
      <c r="BK1783" s="22"/>
      <c r="BL1783" s="57"/>
      <c r="BM1783" s="57"/>
      <c r="BN1783" s="57"/>
      <c r="BO1783" s="22"/>
      <c r="BP1783" s="22"/>
      <c r="BQ1783" s="22"/>
      <c r="BR1783" s="22"/>
      <c r="BS1783" s="22"/>
      <c r="BT1783" s="22"/>
      <c r="BU1783" s="22"/>
      <c r="BV1783" s="22"/>
      <c r="BW1783" s="22"/>
      <c r="BX1783" s="22"/>
      <c r="BY1783" s="22"/>
      <c r="BZ1783" s="22"/>
      <c r="CA1783" s="22"/>
      <c r="CB1783" s="22"/>
      <c r="CC1783" s="22"/>
      <c r="CD1783" s="22"/>
      <c r="CE1783" s="22"/>
      <c r="CF1783" s="22"/>
      <c r="CG1783" s="22"/>
      <c r="CH1783" s="22"/>
      <c r="CI1783" s="22"/>
      <c r="CJ1783" s="22"/>
      <c r="CK1783" s="22"/>
      <c r="CL1783" s="22"/>
      <c r="CM1783" s="22"/>
      <c r="CN1783" s="22"/>
      <c r="CO1783" s="22"/>
      <c r="CP1783" s="22"/>
      <c r="CQ1783" s="22"/>
      <c r="CR1783" s="22"/>
      <c r="CS1783" s="22"/>
      <c r="CT1783" s="22"/>
      <c r="CU1783" s="22"/>
      <c r="CV1783" s="22"/>
      <c r="CW1783" s="22"/>
      <c r="CX1783" s="22"/>
      <c r="CY1783" s="46"/>
      <c r="CZ1783" s="28"/>
      <c r="DA1783" s="28"/>
      <c r="DB1783" s="35"/>
      <c r="DE1783" s="31" t="e">
        <f t="shared" si="173"/>
        <v>#NUM!</v>
      </c>
    </row>
    <row r="1784" spans="1:109" ht="56.25" x14ac:dyDescent="0.25">
      <c r="A1784" s="36" t="s">
        <v>119</v>
      </c>
      <c r="B1784" s="38" t="s">
        <v>1983</v>
      </c>
      <c r="C1784" s="33" t="s">
        <v>1984</v>
      </c>
      <c r="D1784" s="21">
        <v>50</v>
      </c>
      <c r="E1784" s="21">
        <v>50</v>
      </c>
      <c r="F1784" s="23" t="s">
        <v>1971</v>
      </c>
      <c r="G1784" s="23" t="s">
        <v>1971</v>
      </c>
      <c r="H1784" s="23"/>
      <c r="I1784" s="23"/>
      <c r="J1784" s="22"/>
      <c r="K1784" s="23" t="s">
        <v>1973</v>
      </c>
      <c r="L1784" s="23"/>
      <c r="M1784" s="22"/>
      <c r="N1784" s="22"/>
      <c r="O1784" s="22"/>
      <c r="P1784" s="22"/>
      <c r="Q1784" s="22"/>
      <c r="R1784" s="22"/>
      <c r="S1784" s="22"/>
      <c r="T1784" s="22"/>
      <c r="U1784" s="22"/>
      <c r="V1784" s="22"/>
      <c r="W1784" s="22"/>
      <c r="X1784" s="22"/>
      <c r="Y1784" s="22"/>
      <c r="Z1784" s="22"/>
      <c r="AA1784" s="22"/>
      <c r="AB1784" s="22"/>
      <c r="AC1784" s="22"/>
      <c r="AD1784" s="22"/>
      <c r="AE1784" s="22"/>
      <c r="AF1784" s="22"/>
      <c r="AG1784" s="22"/>
      <c r="AH1784" s="22"/>
      <c r="AI1784" s="22"/>
      <c r="AJ1784" s="22"/>
      <c r="AK1784" s="22"/>
      <c r="AL1784" s="22"/>
      <c r="AM1784" s="22"/>
      <c r="AN1784" s="22"/>
      <c r="AO1784" s="22"/>
      <c r="AP1784" s="22"/>
      <c r="AQ1784" s="22"/>
      <c r="AR1784" s="57"/>
      <c r="AS1784" s="57"/>
      <c r="AT1784" s="57"/>
      <c r="AU1784" s="22"/>
      <c r="AV1784" s="55"/>
      <c r="AW1784" s="55"/>
      <c r="AX1784" s="55"/>
      <c r="AY1784" s="22"/>
      <c r="AZ1784" s="22"/>
      <c r="BA1784" s="22"/>
      <c r="BB1784" s="22"/>
      <c r="BC1784" s="22"/>
      <c r="BD1784" s="22"/>
      <c r="BE1784" s="22"/>
      <c r="BF1784" s="22"/>
      <c r="BG1784" s="22"/>
      <c r="BH1784" s="22"/>
      <c r="BI1784" s="22"/>
      <c r="BJ1784" s="22"/>
      <c r="BK1784" s="22"/>
      <c r="BL1784" s="57"/>
      <c r="BM1784" s="57"/>
      <c r="BN1784" s="57"/>
      <c r="BO1784" s="22"/>
      <c r="BP1784" s="22"/>
      <c r="BQ1784" s="22"/>
      <c r="BR1784" s="22"/>
      <c r="BS1784" s="22"/>
      <c r="BT1784" s="22"/>
      <c r="BU1784" s="22"/>
      <c r="BV1784" s="22"/>
      <c r="BW1784" s="22"/>
      <c r="BX1784" s="22"/>
      <c r="BY1784" s="22"/>
      <c r="BZ1784" s="22"/>
      <c r="CA1784" s="22"/>
      <c r="CB1784" s="22"/>
      <c r="CC1784" s="22"/>
      <c r="CD1784" s="22"/>
      <c r="CE1784" s="22"/>
      <c r="CF1784" s="22"/>
      <c r="CG1784" s="22"/>
      <c r="CH1784" s="22"/>
      <c r="CI1784" s="22"/>
      <c r="CJ1784" s="22"/>
      <c r="CK1784" s="22"/>
      <c r="CL1784" s="22"/>
      <c r="CM1784" s="22"/>
      <c r="CN1784" s="22"/>
      <c r="CO1784" s="22"/>
      <c r="CP1784" s="22"/>
      <c r="CQ1784" s="22"/>
      <c r="CR1784" s="22"/>
      <c r="CS1784" s="22"/>
      <c r="CT1784" s="22"/>
      <c r="CU1784" s="22"/>
      <c r="CV1784" s="22"/>
      <c r="CW1784" s="22"/>
      <c r="CX1784" s="22"/>
      <c r="CY1784" s="46"/>
      <c r="CZ1784" s="28"/>
      <c r="DA1784" s="28"/>
      <c r="DB1784" s="35"/>
      <c r="DE1784" s="31" t="e">
        <f t="shared" si="173"/>
        <v>#NUM!</v>
      </c>
    </row>
    <row r="1785" spans="1:109" ht="56.25" x14ac:dyDescent="0.25">
      <c r="A1785" s="18">
        <v>801</v>
      </c>
      <c r="B1785" s="38" t="s">
        <v>1985</v>
      </c>
      <c r="C1785" s="33" t="s">
        <v>339</v>
      </c>
      <c r="D1785" s="21">
        <v>2584</v>
      </c>
      <c r="E1785" s="21">
        <v>2584</v>
      </c>
      <c r="F1785" s="23" t="s">
        <v>1971</v>
      </c>
      <c r="G1785" s="23" t="s">
        <v>1971</v>
      </c>
      <c r="H1785" s="23" t="s">
        <v>1975</v>
      </c>
      <c r="I1785" s="22"/>
      <c r="J1785" s="22"/>
      <c r="K1785" s="22"/>
      <c r="L1785" s="23"/>
      <c r="M1785" s="23"/>
      <c r="N1785" s="22"/>
      <c r="O1785" s="22"/>
      <c r="P1785" s="22"/>
      <c r="Q1785" s="22"/>
      <c r="R1785" s="22"/>
      <c r="S1785" s="22"/>
      <c r="T1785" s="22"/>
      <c r="U1785" s="22"/>
      <c r="V1785" s="22"/>
      <c r="W1785" s="22"/>
      <c r="X1785" s="22"/>
      <c r="Y1785" s="22"/>
      <c r="Z1785" s="22"/>
      <c r="AA1785" s="22"/>
      <c r="AB1785" s="22"/>
      <c r="AC1785" s="22"/>
      <c r="AD1785" s="22"/>
      <c r="AE1785" s="22"/>
      <c r="AF1785" s="22"/>
      <c r="AG1785" s="22"/>
      <c r="AH1785" s="22"/>
      <c r="AI1785" s="22"/>
      <c r="AJ1785" s="22"/>
      <c r="AK1785" s="22"/>
      <c r="AL1785" s="22"/>
      <c r="AM1785" s="22"/>
      <c r="AN1785" s="22"/>
      <c r="AO1785" s="22"/>
      <c r="AP1785" s="22"/>
      <c r="AQ1785" s="22"/>
      <c r="AR1785" s="57"/>
      <c r="AS1785" s="57"/>
      <c r="AT1785" s="57"/>
      <c r="AU1785" s="22"/>
      <c r="AV1785" s="55"/>
      <c r="AW1785" s="55"/>
      <c r="AX1785" s="55"/>
      <c r="AY1785" s="22"/>
      <c r="AZ1785" s="22"/>
      <c r="BA1785" s="22"/>
      <c r="BB1785" s="22"/>
      <c r="BC1785" s="22"/>
      <c r="BD1785" s="22"/>
      <c r="BE1785" s="22"/>
      <c r="BF1785" s="22"/>
      <c r="BG1785" s="22"/>
      <c r="BH1785" s="22"/>
      <c r="BI1785" s="22"/>
      <c r="BJ1785" s="22"/>
      <c r="BK1785" s="22"/>
      <c r="BL1785" s="57"/>
      <c r="BM1785" s="57"/>
      <c r="BN1785" s="57"/>
      <c r="BO1785" s="22"/>
      <c r="BP1785" s="22"/>
      <c r="BQ1785" s="22"/>
      <c r="BR1785" s="22"/>
      <c r="BS1785" s="22"/>
      <c r="BT1785" s="22"/>
      <c r="BU1785" s="22"/>
      <c r="BV1785" s="22"/>
      <c r="BW1785" s="22"/>
      <c r="BX1785" s="22"/>
      <c r="BY1785" s="22"/>
      <c r="BZ1785" s="22"/>
      <c r="CA1785" s="22"/>
      <c r="CB1785" s="22"/>
      <c r="CC1785" s="22"/>
      <c r="CD1785" s="22"/>
      <c r="CE1785" s="22"/>
      <c r="CF1785" s="22"/>
      <c r="CG1785" s="22"/>
      <c r="CH1785" s="22"/>
      <c r="CI1785" s="22"/>
      <c r="CJ1785" s="22"/>
      <c r="CK1785" s="22"/>
      <c r="CL1785" s="22"/>
      <c r="CM1785" s="22"/>
      <c r="CN1785" s="22"/>
      <c r="CO1785" s="22"/>
      <c r="CP1785" s="22"/>
      <c r="CQ1785" s="22"/>
      <c r="CR1785" s="22"/>
      <c r="CS1785" s="22"/>
      <c r="CT1785" s="22"/>
      <c r="CU1785" s="22"/>
      <c r="CV1785" s="22"/>
      <c r="CW1785" s="22"/>
      <c r="CX1785" s="22"/>
      <c r="CY1785" s="46"/>
      <c r="CZ1785" s="28"/>
      <c r="DA1785" s="28"/>
      <c r="DB1785" s="35"/>
      <c r="DE1785" s="31" t="e">
        <f t="shared" si="173"/>
        <v>#NUM!</v>
      </c>
    </row>
    <row r="1786" spans="1:109" ht="56.25" x14ac:dyDescent="0.25">
      <c r="A1786" s="36">
        <v>802</v>
      </c>
      <c r="B1786" s="38" t="s">
        <v>1986</v>
      </c>
      <c r="C1786" s="33" t="s">
        <v>339</v>
      </c>
      <c r="D1786" s="21">
        <v>1000</v>
      </c>
      <c r="E1786" s="21">
        <v>1000</v>
      </c>
      <c r="F1786" s="23" t="s">
        <v>1971</v>
      </c>
      <c r="G1786" s="23" t="s">
        <v>1971</v>
      </c>
      <c r="H1786" s="23" t="s">
        <v>1975</v>
      </c>
      <c r="I1786" s="22"/>
      <c r="J1786" s="22"/>
      <c r="K1786" s="22"/>
      <c r="L1786" s="23"/>
      <c r="M1786" s="23"/>
      <c r="N1786" s="22"/>
      <c r="O1786" s="22"/>
      <c r="P1786" s="22"/>
      <c r="Q1786" s="22"/>
      <c r="R1786" s="22"/>
      <c r="S1786" s="22"/>
      <c r="T1786" s="22"/>
      <c r="U1786" s="22"/>
      <c r="V1786" s="22"/>
      <c r="W1786" s="22"/>
      <c r="X1786" s="22"/>
      <c r="Y1786" s="22"/>
      <c r="Z1786" s="22"/>
      <c r="AA1786" s="22"/>
      <c r="AB1786" s="22"/>
      <c r="AC1786" s="22"/>
      <c r="AD1786" s="22"/>
      <c r="AE1786" s="22"/>
      <c r="AF1786" s="22"/>
      <c r="AG1786" s="22"/>
      <c r="AH1786" s="22"/>
      <c r="AI1786" s="22"/>
      <c r="AJ1786" s="22"/>
      <c r="AK1786" s="22"/>
      <c r="AL1786" s="22"/>
      <c r="AM1786" s="22"/>
      <c r="AN1786" s="22"/>
      <c r="AO1786" s="22"/>
      <c r="AP1786" s="22"/>
      <c r="AQ1786" s="22"/>
      <c r="AR1786" s="57"/>
      <c r="AS1786" s="57"/>
      <c r="AT1786" s="57"/>
      <c r="AU1786" s="22"/>
      <c r="AV1786" s="55"/>
      <c r="AW1786" s="55"/>
      <c r="AX1786" s="55"/>
      <c r="AY1786" s="22"/>
      <c r="AZ1786" s="22"/>
      <c r="BA1786" s="22"/>
      <c r="BB1786" s="22"/>
      <c r="BC1786" s="22"/>
      <c r="BD1786" s="22"/>
      <c r="BE1786" s="22"/>
      <c r="BF1786" s="22"/>
      <c r="BG1786" s="22"/>
      <c r="BH1786" s="22"/>
      <c r="BI1786" s="22"/>
      <c r="BJ1786" s="22"/>
      <c r="BK1786" s="22"/>
      <c r="BL1786" s="57"/>
      <c r="BM1786" s="57"/>
      <c r="BN1786" s="57"/>
      <c r="BO1786" s="22"/>
      <c r="BP1786" s="22"/>
      <c r="BQ1786" s="22"/>
      <c r="BR1786" s="22"/>
      <c r="BS1786" s="22"/>
      <c r="BT1786" s="22"/>
      <c r="BU1786" s="22"/>
      <c r="BV1786" s="22"/>
      <c r="BW1786" s="22"/>
      <c r="BX1786" s="22"/>
      <c r="BY1786" s="22"/>
      <c r="BZ1786" s="22"/>
      <c r="CA1786" s="22"/>
      <c r="CB1786" s="22"/>
      <c r="CC1786" s="22"/>
      <c r="CD1786" s="22"/>
      <c r="CE1786" s="22"/>
      <c r="CF1786" s="22"/>
      <c r="CG1786" s="22"/>
      <c r="CH1786" s="22"/>
      <c r="CI1786" s="22"/>
      <c r="CJ1786" s="22"/>
      <c r="CK1786" s="22"/>
      <c r="CL1786" s="22"/>
      <c r="CM1786" s="22"/>
      <c r="CN1786" s="22"/>
      <c r="CO1786" s="22"/>
      <c r="CP1786" s="22"/>
      <c r="CQ1786" s="22"/>
      <c r="CR1786" s="22"/>
      <c r="CS1786" s="22"/>
      <c r="CT1786" s="22"/>
      <c r="CU1786" s="22"/>
      <c r="CV1786" s="22"/>
      <c r="CW1786" s="22"/>
      <c r="CX1786" s="22"/>
      <c r="CY1786" s="46"/>
      <c r="CZ1786" s="28"/>
      <c r="DA1786" s="28"/>
      <c r="DB1786" s="35"/>
      <c r="DE1786" s="31" t="e">
        <f t="shared" si="173"/>
        <v>#NUM!</v>
      </c>
    </row>
    <row r="1787" spans="1:109" ht="56.25" x14ac:dyDescent="0.25">
      <c r="A1787" s="36" t="s">
        <v>119</v>
      </c>
      <c r="B1787" s="38" t="s">
        <v>1987</v>
      </c>
      <c r="C1787" s="33" t="s">
        <v>339</v>
      </c>
      <c r="D1787" s="21">
        <v>2584</v>
      </c>
      <c r="E1787" s="21">
        <v>2600</v>
      </c>
      <c r="F1787" s="23" t="s">
        <v>1971</v>
      </c>
      <c r="G1787" s="23" t="s">
        <v>1971</v>
      </c>
      <c r="H1787" s="23" t="s">
        <v>1975</v>
      </c>
      <c r="I1787" s="21"/>
      <c r="J1787" s="22"/>
      <c r="K1787" s="21"/>
      <c r="L1787" s="23"/>
      <c r="M1787" s="22"/>
      <c r="N1787" s="21"/>
      <c r="O1787" s="22"/>
      <c r="P1787" s="22"/>
      <c r="Q1787" s="22"/>
      <c r="R1787" s="22"/>
      <c r="S1787" s="22"/>
      <c r="T1787" s="22"/>
      <c r="U1787" s="22"/>
      <c r="V1787" s="22"/>
      <c r="W1787" s="22"/>
      <c r="X1787" s="22"/>
      <c r="Y1787" s="22"/>
      <c r="Z1787" s="22"/>
      <c r="AA1787" s="22"/>
      <c r="AB1787" s="22"/>
      <c r="AC1787" s="22"/>
      <c r="AD1787" s="22"/>
      <c r="AE1787" s="22"/>
      <c r="AF1787" s="22"/>
      <c r="AG1787" s="22"/>
      <c r="AH1787" s="22"/>
      <c r="AI1787" s="22"/>
      <c r="AJ1787" s="22"/>
      <c r="AK1787" s="22"/>
      <c r="AL1787" s="22"/>
      <c r="AM1787" s="22"/>
      <c r="AN1787" s="22"/>
      <c r="AO1787" s="22"/>
      <c r="AP1787" s="22"/>
      <c r="AQ1787" s="22"/>
      <c r="AR1787" s="57"/>
      <c r="AS1787" s="57"/>
      <c r="AT1787" s="57"/>
      <c r="AU1787" s="22"/>
      <c r="AV1787" s="55"/>
      <c r="AW1787" s="55"/>
      <c r="AX1787" s="55"/>
      <c r="AY1787" s="22"/>
      <c r="AZ1787" s="22"/>
      <c r="BA1787" s="22"/>
      <c r="BB1787" s="22"/>
      <c r="BC1787" s="22"/>
      <c r="BD1787" s="22"/>
      <c r="BE1787" s="22"/>
      <c r="BF1787" s="22"/>
      <c r="BG1787" s="22"/>
      <c r="BH1787" s="22"/>
      <c r="BI1787" s="22"/>
      <c r="BJ1787" s="22"/>
      <c r="BK1787" s="22"/>
      <c r="BL1787" s="57"/>
      <c r="BM1787" s="57"/>
      <c r="BN1787" s="57"/>
      <c r="BO1787" s="22"/>
      <c r="BP1787" s="22"/>
      <c r="BQ1787" s="22"/>
      <c r="BR1787" s="22"/>
      <c r="BS1787" s="22"/>
      <c r="BT1787" s="22"/>
      <c r="BU1787" s="22"/>
      <c r="BV1787" s="22"/>
      <c r="BW1787" s="22"/>
      <c r="BX1787" s="22"/>
      <c r="BY1787" s="22"/>
      <c r="BZ1787" s="22"/>
      <c r="CA1787" s="22"/>
      <c r="CB1787" s="22"/>
      <c r="CC1787" s="22"/>
      <c r="CD1787" s="22"/>
      <c r="CE1787" s="22"/>
      <c r="CF1787" s="22"/>
      <c r="CG1787" s="22"/>
      <c r="CH1787" s="22"/>
      <c r="CI1787" s="22"/>
      <c r="CJ1787" s="22"/>
      <c r="CK1787" s="22"/>
      <c r="CL1787" s="22"/>
      <c r="CM1787" s="22"/>
      <c r="CN1787" s="22"/>
      <c r="CO1787" s="22"/>
      <c r="CP1787" s="22"/>
      <c r="CQ1787" s="22"/>
      <c r="CR1787" s="22"/>
      <c r="CS1787" s="22"/>
      <c r="CT1787" s="22"/>
      <c r="CU1787" s="22"/>
      <c r="CV1787" s="22"/>
      <c r="CW1787" s="22"/>
      <c r="CX1787" s="22"/>
      <c r="CY1787" s="46"/>
      <c r="CZ1787" s="28"/>
      <c r="DA1787" s="28"/>
      <c r="DB1787" s="35"/>
      <c r="DE1787" s="31" t="e">
        <f t="shared" si="173"/>
        <v>#NUM!</v>
      </c>
    </row>
    <row r="1788" spans="1:109" ht="56.25" x14ac:dyDescent="0.25">
      <c r="A1788" s="18">
        <v>812</v>
      </c>
      <c r="B1788" s="39" t="s">
        <v>1988</v>
      </c>
      <c r="C1788" s="21" t="s">
        <v>43</v>
      </c>
      <c r="D1788" s="21">
        <v>780</v>
      </c>
      <c r="E1788" s="21">
        <v>780</v>
      </c>
      <c r="F1788" s="23" t="s">
        <v>1971</v>
      </c>
      <c r="G1788" s="23" t="s">
        <v>1971</v>
      </c>
      <c r="H1788" s="23" t="s">
        <v>1975</v>
      </c>
      <c r="I1788" s="22"/>
      <c r="J1788" s="22"/>
      <c r="K1788" s="22"/>
      <c r="L1788" s="23"/>
      <c r="M1788" s="23"/>
      <c r="N1788" s="22"/>
      <c r="O1788" s="22"/>
      <c r="P1788" s="22"/>
      <c r="Q1788" s="22"/>
      <c r="R1788" s="22"/>
      <c r="S1788" s="22"/>
      <c r="T1788" s="22"/>
      <c r="U1788" s="22"/>
      <c r="V1788" s="22"/>
      <c r="W1788" s="22"/>
      <c r="X1788" s="22"/>
      <c r="Y1788" s="22"/>
      <c r="Z1788" s="22"/>
      <c r="AA1788" s="22"/>
      <c r="AB1788" s="22"/>
      <c r="AC1788" s="22"/>
      <c r="AD1788" s="22"/>
      <c r="AE1788" s="22"/>
      <c r="AF1788" s="22"/>
      <c r="AG1788" s="22"/>
      <c r="AH1788" s="22"/>
      <c r="AI1788" s="22"/>
      <c r="AJ1788" s="22"/>
      <c r="AK1788" s="22"/>
      <c r="AL1788" s="22"/>
      <c r="AM1788" s="22"/>
      <c r="AN1788" s="22"/>
      <c r="AO1788" s="22"/>
      <c r="AP1788" s="22"/>
      <c r="AQ1788" s="22"/>
      <c r="AR1788" s="57"/>
      <c r="AS1788" s="57"/>
      <c r="AT1788" s="57"/>
      <c r="AU1788" s="22"/>
      <c r="AV1788" s="55"/>
      <c r="AW1788" s="55"/>
      <c r="AX1788" s="55"/>
      <c r="AY1788" s="22"/>
      <c r="AZ1788" s="22"/>
      <c r="BA1788" s="22"/>
      <c r="BB1788" s="22"/>
      <c r="BC1788" s="22"/>
      <c r="BD1788" s="22"/>
      <c r="BE1788" s="22"/>
      <c r="BF1788" s="22"/>
      <c r="BG1788" s="22"/>
      <c r="BH1788" s="22"/>
      <c r="BI1788" s="22"/>
      <c r="BJ1788" s="22"/>
      <c r="BK1788" s="22"/>
      <c r="BL1788" s="57"/>
      <c r="BM1788" s="57"/>
      <c r="BN1788" s="57"/>
      <c r="BO1788" s="22"/>
      <c r="BP1788" s="22"/>
      <c r="BQ1788" s="22"/>
      <c r="BR1788" s="22"/>
      <c r="BS1788" s="22"/>
      <c r="BT1788" s="22"/>
      <c r="BU1788" s="22"/>
      <c r="BV1788" s="22"/>
      <c r="BW1788" s="22"/>
      <c r="BX1788" s="22"/>
      <c r="BY1788" s="22"/>
      <c r="BZ1788" s="22"/>
      <c r="CA1788" s="22"/>
      <c r="CB1788" s="22"/>
      <c r="CC1788" s="22"/>
      <c r="CD1788" s="22"/>
      <c r="CE1788" s="22"/>
      <c r="CF1788" s="22"/>
      <c r="CG1788" s="22"/>
      <c r="CH1788" s="22"/>
      <c r="CI1788" s="22"/>
      <c r="CJ1788" s="22"/>
      <c r="CK1788" s="22"/>
      <c r="CL1788" s="22"/>
      <c r="CM1788" s="22"/>
      <c r="CN1788" s="22"/>
      <c r="CO1788" s="22"/>
      <c r="CP1788" s="22"/>
      <c r="CQ1788" s="22"/>
      <c r="CR1788" s="22"/>
      <c r="CS1788" s="22"/>
      <c r="CT1788" s="22"/>
      <c r="CU1788" s="22"/>
      <c r="CV1788" s="22"/>
      <c r="CW1788" s="22"/>
      <c r="CX1788" s="22"/>
      <c r="CY1788" s="46"/>
      <c r="CZ1788" s="28"/>
      <c r="DA1788" s="28"/>
      <c r="DB1788" s="35"/>
      <c r="DE1788" s="31" t="e">
        <f t="shared" si="173"/>
        <v>#NUM!</v>
      </c>
    </row>
    <row r="1789" spans="1:109" ht="56.25" x14ac:dyDescent="0.25">
      <c r="A1789" s="18">
        <v>809</v>
      </c>
      <c r="B1789" s="38" t="s">
        <v>1989</v>
      </c>
      <c r="C1789" s="33" t="s">
        <v>48</v>
      </c>
      <c r="D1789" s="21">
        <v>800</v>
      </c>
      <c r="E1789" s="21">
        <v>800</v>
      </c>
      <c r="F1789" s="23" t="s">
        <v>1971</v>
      </c>
      <c r="G1789" s="23" t="s">
        <v>1971</v>
      </c>
      <c r="H1789" s="22"/>
      <c r="I1789" s="22"/>
      <c r="J1789" s="22"/>
      <c r="K1789" s="22"/>
      <c r="L1789" s="23"/>
      <c r="M1789" s="23"/>
      <c r="N1789" s="22"/>
      <c r="O1789" s="22"/>
      <c r="P1789" s="22"/>
      <c r="Q1789" s="22"/>
      <c r="R1789" s="22"/>
      <c r="S1789" s="22"/>
      <c r="T1789" s="22"/>
      <c r="U1789" s="22"/>
      <c r="V1789" s="22"/>
      <c r="W1789" s="22"/>
      <c r="X1789" s="22"/>
      <c r="Y1789" s="22"/>
      <c r="Z1789" s="22"/>
      <c r="AA1789" s="22"/>
      <c r="AB1789" s="22"/>
      <c r="AC1789" s="22"/>
      <c r="AD1789" s="22"/>
      <c r="AE1789" s="22"/>
      <c r="AF1789" s="22"/>
      <c r="AG1789" s="22"/>
      <c r="AH1789" s="22"/>
      <c r="AI1789" s="22"/>
      <c r="AJ1789" s="22"/>
      <c r="AK1789" s="22"/>
      <c r="AL1789" s="22"/>
      <c r="AM1789" s="22"/>
      <c r="AN1789" s="22"/>
      <c r="AO1789" s="22"/>
      <c r="AP1789" s="22"/>
      <c r="AQ1789" s="22"/>
      <c r="AR1789" s="57"/>
      <c r="AS1789" s="57"/>
      <c r="AT1789" s="57"/>
      <c r="AU1789" s="22"/>
      <c r="AV1789" s="55"/>
      <c r="AW1789" s="55"/>
      <c r="AX1789" s="55"/>
      <c r="AY1789" s="22"/>
      <c r="AZ1789" s="22"/>
      <c r="BA1789" s="22"/>
      <c r="BB1789" s="22"/>
      <c r="BC1789" s="22"/>
      <c r="BD1789" s="22"/>
      <c r="BE1789" s="22"/>
      <c r="BF1789" s="22"/>
      <c r="BG1789" s="22"/>
      <c r="BH1789" s="22"/>
      <c r="BI1789" s="22"/>
      <c r="BJ1789" s="22"/>
      <c r="BK1789" s="22"/>
      <c r="BL1789" s="57"/>
      <c r="BM1789" s="57"/>
      <c r="BN1789" s="57"/>
      <c r="BO1789" s="22"/>
      <c r="BP1789" s="22"/>
      <c r="BQ1789" s="22"/>
      <c r="BR1789" s="22"/>
      <c r="BS1789" s="22"/>
      <c r="BT1789" s="22"/>
      <c r="BU1789" s="22"/>
      <c r="BV1789" s="22"/>
      <c r="BW1789" s="22"/>
      <c r="BX1789" s="22"/>
      <c r="BY1789" s="22"/>
      <c r="BZ1789" s="22"/>
      <c r="CA1789" s="22"/>
      <c r="CB1789" s="22"/>
      <c r="CC1789" s="22"/>
      <c r="CD1789" s="22"/>
      <c r="CE1789" s="22"/>
      <c r="CF1789" s="22"/>
      <c r="CG1789" s="22"/>
      <c r="CH1789" s="22"/>
      <c r="CI1789" s="22"/>
      <c r="CJ1789" s="22"/>
      <c r="CK1789" s="22"/>
      <c r="CL1789" s="22"/>
      <c r="CM1789" s="22"/>
      <c r="CN1789" s="22"/>
      <c r="CO1789" s="22"/>
      <c r="CP1789" s="22"/>
      <c r="CQ1789" s="22"/>
      <c r="CR1789" s="22"/>
      <c r="CS1789" s="22"/>
      <c r="CT1789" s="22"/>
      <c r="CU1789" s="22"/>
      <c r="CV1789" s="22"/>
      <c r="CW1789" s="22"/>
      <c r="CX1789" s="22"/>
      <c r="CY1789" s="46"/>
      <c r="CZ1789" s="28"/>
      <c r="DA1789" s="28"/>
      <c r="DB1789" s="35"/>
      <c r="DE1789" s="31" t="e">
        <f t="shared" si="173"/>
        <v>#NUM!</v>
      </c>
    </row>
    <row r="1790" spans="1:109" ht="56.25" x14ac:dyDescent="0.25">
      <c r="A1790" s="18">
        <v>810</v>
      </c>
      <c r="B1790" s="39" t="s">
        <v>1990</v>
      </c>
      <c r="C1790" s="21" t="s">
        <v>43</v>
      </c>
      <c r="D1790" s="21">
        <v>684</v>
      </c>
      <c r="E1790" s="21">
        <v>684</v>
      </c>
      <c r="F1790" s="23" t="s">
        <v>1971</v>
      </c>
      <c r="G1790" s="23" t="s">
        <v>1971</v>
      </c>
      <c r="H1790" s="22"/>
      <c r="I1790" s="22"/>
      <c r="J1790" s="22"/>
      <c r="K1790" s="22"/>
      <c r="L1790" s="23"/>
      <c r="M1790" s="23"/>
      <c r="N1790" s="22"/>
      <c r="O1790" s="22"/>
      <c r="P1790" s="22"/>
      <c r="Q1790" s="22"/>
      <c r="R1790" s="22"/>
      <c r="S1790" s="22"/>
      <c r="T1790" s="22"/>
      <c r="U1790" s="22"/>
      <c r="V1790" s="22"/>
      <c r="W1790" s="22"/>
      <c r="X1790" s="22"/>
      <c r="Y1790" s="22"/>
      <c r="Z1790" s="22"/>
      <c r="AA1790" s="22"/>
      <c r="AB1790" s="22"/>
      <c r="AC1790" s="22"/>
      <c r="AD1790" s="22"/>
      <c r="AE1790" s="22"/>
      <c r="AF1790" s="22"/>
      <c r="AG1790" s="22"/>
      <c r="AH1790" s="22"/>
      <c r="AI1790" s="22"/>
      <c r="AJ1790" s="22"/>
      <c r="AK1790" s="22"/>
      <c r="AL1790" s="22"/>
      <c r="AM1790" s="22"/>
      <c r="AN1790" s="22"/>
      <c r="AO1790" s="22"/>
      <c r="AP1790" s="22"/>
      <c r="AQ1790" s="22"/>
      <c r="AR1790" s="57"/>
      <c r="AS1790" s="57"/>
      <c r="AT1790" s="57"/>
      <c r="AU1790" s="22"/>
      <c r="AV1790" s="55"/>
      <c r="AW1790" s="55"/>
      <c r="AX1790" s="55"/>
      <c r="AY1790" s="22"/>
      <c r="AZ1790" s="22"/>
      <c r="BA1790" s="22"/>
      <c r="BB1790" s="22"/>
      <c r="BC1790" s="22"/>
      <c r="BD1790" s="22"/>
      <c r="BE1790" s="22"/>
      <c r="BF1790" s="22"/>
      <c r="BG1790" s="22"/>
      <c r="BH1790" s="22"/>
      <c r="BI1790" s="22"/>
      <c r="BJ1790" s="22"/>
      <c r="BK1790" s="22"/>
      <c r="BL1790" s="57"/>
      <c r="BM1790" s="57"/>
      <c r="BN1790" s="57"/>
      <c r="BO1790" s="22"/>
      <c r="BP1790" s="22"/>
      <c r="BQ1790" s="22"/>
      <c r="BR1790" s="22"/>
      <c r="BS1790" s="22"/>
      <c r="BT1790" s="22"/>
      <c r="BU1790" s="22"/>
      <c r="BV1790" s="22"/>
      <c r="BW1790" s="22"/>
      <c r="BX1790" s="22"/>
      <c r="BY1790" s="22"/>
      <c r="BZ1790" s="22"/>
      <c r="CA1790" s="22"/>
      <c r="CB1790" s="22"/>
      <c r="CC1790" s="22"/>
      <c r="CD1790" s="22"/>
      <c r="CE1790" s="22"/>
      <c r="CF1790" s="22"/>
      <c r="CG1790" s="22"/>
      <c r="CH1790" s="22"/>
      <c r="CI1790" s="22"/>
      <c r="CJ1790" s="22"/>
      <c r="CK1790" s="22"/>
      <c r="CL1790" s="22"/>
      <c r="CM1790" s="22"/>
      <c r="CN1790" s="22"/>
      <c r="CO1790" s="22"/>
      <c r="CP1790" s="22"/>
      <c r="CQ1790" s="22"/>
      <c r="CR1790" s="22"/>
      <c r="CS1790" s="22"/>
      <c r="CT1790" s="22"/>
      <c r="CU1790" s="22"/>
      <c r="CV1790" s="22"/>
      <c r="CW1790" s="22"/>
      <c r="CX1790" s="22"/>
      <c r="CY1790" s="46"/>
      <c r="CZ1790" s="28"/>
      <c r="DA1790" s="28"/>
      <c r="DB1790" s="35"/>
      <c r="DE1790" s="31" t="e">
        <f t="shared" si="173"/>
        <v>#NUM!</v>
      </c>
    </row>
    <row r="1791" spans="1:109" ht="56.25" x14ac:dyDescent="0.25">
      <c r="A1791" s="18">
        <v>1134</v>
      </c>
      <c r="B1791" s="38" t="s">
        <v>1991</v>
      </c>
      <c r="C1791" s="33" t="s">
        <v>48</v>
      </c>
      <c r="D1791" s="21">
        <v>200</v>
      </c>
      <c r="E1791" s="21">
        <v>200</v>
      </c>
      <c r="F1791" s="23" t="s">
        <v>1971</v>
      </c>
      <c r="G1791" s="23" t="s">
        <v>1971</v>
      </c>
      <c r="H1791" s="22"/>
      <c r="I1791" s="22"/>
      <c r="J1791" s="22"/>
      <c r="K1791" s="22"/>
      <c r="L1791" s="23"/>
      <c r="M1791" s="23"/>
      <c r="N1791" s="22"/>
      <c r="O1791" s="22"/>
      <c r="P1791" s="22"/>
      <c r="Q1791" s="22"/>
      <c r="R1791" s="22"/>
      <c r="S1791" s="22"/>
      <c r="T1791" s="22"/>
      <c r="U1791" s="22"/>
      <c r="V1791" s="22"/>
      <c r="W1791" s="22"/>
      <c r="X1791" s="22"/>
      <c r="Y1791" s="22"/>
      <c r="Z1791" s="22"/>
      <c r="AA1791" s="22"/>
      <c r="AB1791" s="22"/>
      <c r="AC1791" s="22"/>
      <c r="AD1791" s="22"/>
      <c r="AE1791" s="22"/>
      <c r="AF1791" s="22"/>
      <c r="AG1791" s="22"/>
      <c r="AH1791" s="22"/>
      <c r="AI1791" s="22"/>
      <c r="AJ1791" s="22"/>
      <c r="AK1791" s="22"/>
      <c r="AL1791" s="22"/>
      <c r="AM1791" s="22"/>
      <c r="AN1791" s="22"/>
      <c r="AO1791" s="22"/>
      <c r="AP1791" s="22"/>
      <c r="AQ1791" s="22"/>
      <c r="AR1791" s="57"/>
      <c r="AS1791" s="57"/>
      <c r="AT1791" s="57"/>
      <c r="AU1791" s="22"/>
      <c r="AV1791" s="55"/>
      <c r="AW1791" s="55"/>
      <c r="AX1791" s="55"/>
      <c r="AY1791" s="22"/>
      <c r="AZ1791" s="22"/>
      <c r="BA1791" s="22"/>
      <c r="BB1791" s="22"/>
      <c r="BC1791" s="22"/>
      <c r="BD1791" s="22"/>
      <c r="BE1791" s="22"/>
      <c r="BF1791" s="22"/>
      <c r="BG1791" s="22"/>
      <c r="BH1791" s="22"/>
      <c r="BI1791" s="22"/>
      <c r="BJ1791" s="22"/>
      <c r="BK1791" s="22"/>
      <c r="BL1791" s="57"/>
      <c r="BM1791" s="57"/>
      <c r="BN1791" s="57"/>
      <c r="BO1791" s="22"/>
      <c r="BP1791" s="22"/>
      <c r="BQ1791" s="22"/>
      <c r="BR1791" s="22"/>
      <c r="BS1791" s="22"/>
      <c r="BT1791" s="22"/>
      <c r="BU1791" s="22"/>
      <c r="BV1791" s="22"/>
      <c r="BW1791" s="22"/>
      <c r="BX1791" s="22"/>
      <c r="BY1791" s="22"/>
      <c r="BZ1791" s="22"/>
      <c r="CA1791" s="22"/>
      <c r="CB1791" s="22"/>
      <c r="CC1791" s="22"/>
      <c r="CD1791" s="22"/>
      <c r="CE1791" s="22"/>
      <c r="CF1791" s="22"/>
      <c r="CG1791" s="22"/>
      <c r="CH1791" s="22"/>
      <c r="CI1791" s="22"/>
      <c r="CJ1791" s="22"/>
      <c r="CK1791" s="22"/>
      <c r="CL1791" s="22"/>
      <c r="CM1791" s="22"/>
      <c r="CN1791" s="22"/>
      <c r="CO1791" s="22"/>
      <c r="CP1791" s="22"/>
      <c r="CQ1791" s="22"/>
      <c r="CR1791" s="22"/>
      <c r="CS1791" s="22"/>
      <c r="CT1791" s="22"/>
      <c r="CU1791" s="22"/>
      <c r="CV1791" s="22"/>
      <c r="CW1791" s="22"/>
      <c r="CX1791" s="22"/>
      <c r="CY1791" s="46"/>
      <c r="CZ1791" s="28"/>
      <c r="DA1791" s="28"/>
      <c r="DB1791" s="35"/>
      <c r="DE1791" s="31" t="e">
        <f t="shared" si="173"/>
        <v>#NUM!</v>
      </c>
    </row>
    <row r="1792" spans="1:109" ht="56.25" x14ac:dyDescent="0.25">
      <c r="A1792" s="18">
        <v>803</v>
      </c>
      <c r="B1792" s="32" t="s">
        <v>1992</v>
      </c>
      <c r="C1792" s="33" t="s">
        <v>1993</v>
      </c>
      <c r="D1792" s="21">
        <v>1000</v>
      </c>
      <c r="E1792" s="21">
        <v>1000</v>
      </c>
      <c r="F1792" s="23" t="s">
        <v>1971</v>
      </c>
      <c r="G1792" s="23" t="s">
        <v>1971</v>
      </c>
      <c r="H1792" s="22"/>
      <c r="I1792" s="22"/>
      <c r="J1792" s="22"/>
      <c r="K1792" s="22"/>
      <c r="L1792" s="23"/>
      <c r="M1792" s="23"/>
      <c r="N1792" s="22"/>
      <c r="O1792" s="22"/>
      <c r="P1792" s="22"/>
      <c r="Q1792" s="22"/>
      <c r="R1792" s="22"/>
      <c r="S1792" s="22"/>
      <c r="T1792" s="22"/>
      <c r="U1792" s="22"/>
      <c r="V1792" s="22"/>
      <c r="W1792" s="22"/>
      <c r="X1792" s="22"/>
      <c r="Y1792" s="22"/>
      <c r="Z1792" s="22"/>
      <c r="AA1792" s="22"/>
      <c r="AB1792" s="22"/>
      <c r="AC1792" s="22"/>
      <c r="AD1792" s="22"/>
      <c r="AE1792" s="22"/>
      <c r="AF1792" s="22"/>
      <c r="AG1792" s="22"/>
      <c r="AH1792" s="22"/>
      <c r="AI1792" s="22"/>
      <c r="AJ1792" s="22"/>
      <c r="AK1792" s="22"/>
      <c r="AL1792" s="22"/>
      <c r="AM1792" s="22"/>
      <c r="AN1792" s="22"/>
      <c r="AO1792" s="22"/>
      <c r="AP1792" s="22"/>
      <c r="AQ1792" s="22"/>
      <c r="AR1792" s="57"/>
      <c r="AS1792" s="57"/>
      <c r="AT1792" s="57"/>
      <c r="AU1792" s="22"/>
      <c r="AV1792" s="55"/>
      <c r="AW1792" s="55"/>
      <c r="AX1792" s="55"/>
      <c r="AY1792" s="22"/>
      <c r="AZ1792" s="22"/>
      <c r="BA1792" s="22"/>
      <c r="BB1792" s="22"/>
      <c r="BC1792" s="22"/>
      <c r="BD1792" s="22"/>
      <c r="BE1792" s="22"/>
      <c r="BF1792" s="22"/>
      <c r="BG1792" s="22"/>
      <c r="BH1792" s="22"/>
      <c r="BI1792" s="22"/>
      <c r="BJ1792" s="22"/>
      <c r="BK1792" s="22"/>
      <c r="BL1792" s="57"/>
      <c r="BM1792" s="57"/>
      <c r="BN1792" s="57"/>
      <c r="BO1792" s="22"/>
      <c r="BP1792" s="22"/>
      <c r="BQ1792" s="22"/>
      <c r="BR1792" s="22"/>
      <c r="BS1792" s="22"/>
      <c r="BT1792" s="22"/>
      <c r="BU1792" s="22"/>
      <c r="BV1792" s="22"/>
      <c r="BW1792" s="22"/>
      <c r="BX1792" s="22"/>
      <c r="BY1792" s="22"/>
      <c r="BZ1792" s="22"/>
      <c r="CA1792" s="22"/>
      <c r="CB1792" s="22"/>
      <c r="CC1792" s="22"/>
      <c r="CD1792" s="22"/>
      <c r="CE1792" s="22"/>
      <c r="CF1792" s="22"/>
      <c r="CG1792" s="22"/>
      <c r="CH1792" s="22"/>
      <c r="CI1792" s="22"/>
      <c r="CJ1792" s="22"/>
      <c r="CK1792" s="22"/>
      <c r="CL1792" s="22"/>
      <c r="CM1792" s="22"/>
      <c r="CN1792" s="22"/>
      <c r="CO1792" s="22"/>
      <c r="CP1792" s="22"/>
      <c r="CQ1792" s="22"/>
      <c r="CR1792" s="22"/>
      <c r="CS1792" s="22"/>
      <c r="CT1792" s="22"/>
      <c r="CU1792" s="22"/>
      <c r="CV1792" s="22"/>
      <c r="CW1792" s="22"/>
      <c r="CX1792" s="22"/>
      <c r="CY1792" s="46"/>
      <c r="CZ1792" s="28"/>
      <c r="DA1792" s="28"/>
      <c r="DB1792" s="35"/>
      <c r="DE1792" s="31" t="e">
        <f t="shared" si="173"/>
        <v>#NUM!</v>
      </c>
    </row>
    <row r="1793" spans="1:109" ht="56.25" x14ac:dyDescent="0.25">
      <c r="A1793" s="36" t="s">
        <v>119</v>
      </c>
      <c r="B1793" s="38" t="s">
        <v>1994</v>
      </c>
      <c r="C1793" s="33" t="s">
        <v>1995</v>
      </c>
      <c r="D1793" s="21">
        <v>50</v>
      </c>
      <c r="E1793" s="21">
        <v>50</v>
      </c>
      <c r="F1793" s="23" t="s">
        <v>1971</v>
      </c>
      <c r="G1793" s="23" t="s">
        <v>1971</v>
      </c>
      <c r="H1793" s="23" t="s">
        <v>1975</v>
      </c>
      <c r="I1793" s="23"/>
      <c r="J1793" s="22"/>
      <c r="K1793" s="23" t="s">
        <v>1973</v>
      </c>
      <c r="L1793" s="23"/>
      <c r="M1793" s="22"/>
      <c r="N1793" s="22"/>
      <c r="O1793" s="22"/>
      <c r="P1793" s="22"/>
      <c r="Q1793" s="22"/>
      <c r="R1793" s="22"/>
      <c r="S1793" s="22"/>
      <c r="T1793" s="22"/>
      <c r="U1793" s="22"/>
      <c r="V1793" s="22"/>
      <c r="W1793" s="22"/>
      <c r="X1793" s="22"/>
      <c r="Y1793" s="22"/>
      <c r="Z1793" s="22"/>
      <c r="AA1793" s="22"/>
      <c r="AB1793" s="22"/>
      <c r="AC1793" s="22"/>
      <c r="AD1793" s="22"/>
      <c r="AE1793" s="22"/>
      <c r="AF1793" s="22"/>
      <c r="AG1793" s="22"/>
      <c r="AH1793" s="22"/>
      <c r="AI1793" s="22"/>
      <c r="AJ1793" s="22"/>
      <c r="AK1793" s="22"/>
      <c r="AL1793" s="22"/>
      <c r="AM1793" s="22"/>
      <c r="AN1793" s="22"/>
      <c r="AO1793" s="22"/>
      <c r="AP1793" s="22"/>
      <c r="AQ1793" s="22"/>
      <c r="AR1793" s="57"/>
      <c r="AS1793" s="57"/>
      <c r="AT1793" s="57"/>
      <c r="AU1793" s="22"/>
      <c r="AV1793" s="55"/>
      <c r="AW1793" s="55"/>
      <c r="AX1793" s="55"/>
      <c r="AY1793" s="22"/>
      <c r="AZ1793" s="22"/>
      <c r="BA1793" s="22"/>
      <c r="BB1793" s="22"/>
      <c r="BC1793" s="22"/>
      <c r="BD1793" s="22"/>
      <c r="BE1793" s="22"/>
      <c r="BF1793" s="22"/>
      <c r="BG1793" s="22"/>
      <c r="BH1793" s="22"/>
      <c r="BI1793" s="22"/>
      <c r="BJ1793" s="22"/>
      <c r="BK1793" s="22"/>
      <c r="BL1793" s="57"/>
      <c r="BM1793" s="57"/>
      <c r="BN1793" s="57"/>
      <c r="BO1793" s="22"/>
      <c r="BP1793" s="22"/>
      <c r="BQ1793" s="22"/>
      <c r="BR1793" s="22"/>
      <c r="BS1793" s="22"/>
      <c r="BT1793" s="22"/>
      <c r="BU1793" s="22"/>
      <c r="BV1793" s="22"/>
      <c r="BW1793" s="22"/>
      <c r="BX1793" s="22"/>
      <c r="BY1793" s="22"/>
      <c r="BZ1793" s="22"/>
      <c r="CA1793" s="22"/>
      <c r="CB1793" s="22"/>
      <c r="CC1793" s="22"/>
      <c r="CD1793" s="22"/>
      <c r="CE1793" s="22"/>
      <c r="CF1793" s="22"/>
      <c r="CG1793" s="22"/>
      <c r="CH1793" s="22"/>
      <c r="CI1793" s="22"/>
      <c r="CJ1793" s="22"/>
      <c r="CK1793" s="22"/>
      <c r="CL1793" s="22"/>
      <c r="CM1793" s="22"/>
      <c r="CN1793" s="22"/>
      <c r="CO1793" s="22"/>
      <c r="CP1793" s="22"/>
      <c r="CQ1793" s="22"/>
      <c r="CR1793" s="22"/>
      <c r="CS1793" s="22"/>
      <c r="CT1793" s="22"/>
      <c r="CU1793" s="22"/>
      <c r="CV1793" s="22"/>
      <c r="CW1793" s="22"/>
      <c r="CX1793" s="22"/>
      <c r="CY1793" s="46"/>
      <c r="CZ1793" s="28"/>
      <c r="DA1793" s="28"/>
      <c r="DB1793" s="35"/>
      <c r="DE1793" s="31" t="e">
        <f t="shared" si="173"/>
        <v>#NUM!</v>
      </c>
    </row>
    <row r="1794" spans="1:109" ht="56.25" x14ac:dyDescent="0.25">
      <c r="A1794" s="36" t="s">
        <v>119</v>
      </c>
      <c r="B1794" s="38" t="s">
        <v>1996</v>
      </c>
      <c r="C1794" s="33" t="s">
        <v>46</v>
      </c>
      <c r="D1794" s="48">
        <v>1000</v>
      </c>
      <c r="E1794" s="21">
        <v>1000</v>
      </c>
      <c r="F1794" s="23" t="s">
        <v>1971</v>
      </c>
      <c r="G1794" s="23" t="s">
        <v>1971</v>
      </c>
      <c r="H1794" s="22"/>
      <c r="I1794" s="22"/>
      <c r="J1794" s="21"/>
      <c r="K1794" s="22"/>
      <c r="L1794" s="22"/>
      <c r="M1794" s="22"/>
      <c r="N1794" s="22"/>
      <c r="O1794" s="22"/>
      <c r="P1794" s="22"/>
      <c r="Q1794" s="22"/>
      <c r="R1794" s="22"/>
      <c r="S1794" s="22"/>
      <c r="T1794" s="22"/>
      <c r="U1794" s="22"/>
      <c r="V1794" s="22"/>
      <c r="W1794" s="22"/>
      <c r="X1794" s="22"/>
      <c r="Y1794" s="22"/>
      <c r="Z1794" s="22"/>
      <c r="AA1794" s="22"/>
      <c r="AB1794" s="22"/>
      <c r="AC1794" s="22"/>
      <c r="AD1794" s="22"/>
      <c r="AE1794" s="22"/>
      <c r="AF1794" s="22"/>
      <c r="AG1794" s="22"/>
      <c r="AH1794" s="22"/>
      <c r="AI1794" s="22"/>
      <c r="AJ1794" s="22"/>
      <c r="AK1794" s="22"/>
      <c r="AL1794" s="22"/>
      <c r="AM1794" s="22"/>
      <c r="AN1794" s="22"/>
      <c r="AO1794" s="22"/>
      <c r="AP1794" s="22"/>
      <c r="AQ1794" s="22"/>
      <c r="AR1794" s="57"/>
      <c r="AS1794" s="57"/>
      <c r="AT1794" s="57"/>
      <c r="AU1794" s="22"/>
      <c r="AV1794" s="55"/>
      <c r="AW1794" s="55"/>
      <c r="AX1794" s="55"/>
      <c r="AY1794" s="22"/>
      <c r="AZ1794" s="22"/>
      <c r="BA1794" s="22"/>
      <c r="BB1794" s="22"/>
      <c r="BC1794" s="22"/>
      <c r="BD1794" s="22"/>
      <c r="BE1794" s="22"/>
      <c r="BF1794" s="22"/>
      <c r="BG1794" s="22"/>
      <c r="BH1794" s="22"/>
      <c r="BI1794" s="22"/>
      <c r="BJ1794" s="22"/>
      <c r="BK1794" s="22"/>
      <c r="BL1794" s="57"/>
      <c r="BM1794" s="57"/>
      <c r="BN1794" s="57"/>
      <c r="BO1794" s="22"/>
      <c r="BP1794" s="22"/>
      <c r="BQ1794" s="22"/>
      <c r="BR1794" s="22"/>
      <c r="BS1794" s="22"/>
      <c r="BT1794" s="22"/>
      <c r="BU1794" s="22"/>
      <c r="BV1794" s="22"/>
      <c r="BW1794" s="22"/>
      <c r="BX1794" s="22"/>
      <c r="BY1794" s="22"/>
      <c r="BZ1794" s="22"/>
      <c r="CA1794" s="22"/>
      <c r="CB1794" s="22"/>
      <c r="CC1794" s="22"/>
      <c r="CD1794" s="22"/>
      <c r="CE1794" s="22"/>
      <c r="CF1794" s="22"/>
      <c r="CG1794" s="22"/>
      <c r="CH1794" s="22"/>
      <c r="CI1794" s="22"/>
      <c r="CJ1794" s="22"/>
      <c r="CK1794" s="22"/>
      <c r="CL1794" s="22"/>
      <c r="CM1794" s="22"/>
      <c r="CN1794" s="22"/>
      <c r="CO1794" s="22"/>
      <c r="CP1794" s="22"/>
      <c r="CQ1794" s="22"/>
      <c r="CR1794" s="22"/>
      <c r="CS1794" s="22"/>
      <c r="CT1794" s="22"/>
      <c r="CU1794" s="22"/>
      <c r="CV1794" s="22"/>
      <c r="CW1794" s="22"/>
      <c r="CX1794" s="22"/>
      <c r="CY1794" s="46"/>
      <c r="CZ1794" s="28"/>
      <c r="DA1794" s="28"/>
      <c r="DB1794" s="35"/>
      <c r="DE1794" s="31" t="e">
        <f t="shared" si="173"/>
        <v>#NUM!</v>
      </c>
    </row>
    <row r="1795" spans="1:109" ht="56.25" x14ac:dyDescent="0.25">
      <c r="A1795" s="36" t="s">
        <v>119</v>
      </c>
      <c r="B1795" s="38" t="s">
        <v>1997</v>
      </c>
      <c r="C1795" s="33" t="s">
        <v>1998</v>
      </c>
      <c r="D1795" s="21">
        <v>1000</v>
      </c>
      <c r="E1795" s="48">
        <v>1000</v>
      </c>
      <c r="F1795" s="23" t="s">
        <v>1971</v>
      </c>
      <c r="G1795" s="23" t="s">
        <v>1971</v>
      </c>
      <c r="H1795" s="23"/>
      <c r="I1795" s="22"/>
      <c r="J1795" s="22"/>
      <c r="K1795" s="134"/>
      <c r="L1795" s="22"/>
      <c r="M1795" s="22"/>
      <c r="N1795" s="21"/>
      <c r="O1795" s="22"/>
      <c r="P1795" s="22"/>
      <c r="Q1795" s="22"/>
      <c r="R1795" s="22"/>
      <c r="S1795" s="22"/>
      <c r="T1795" s="22"/>
      <c r="U1795" s="22"/>
      <c r="V1795" s="22"/>
      <c r="W1795" s="22"/>
      <c r="X1795" s="22"/>
      <c r="Y1795" s="22"/>
      <c r="Z1795" s="22"/>
      <c r="AA1795" s="22"/>
      <c r="AB1795" s="22"/>
      <c r="AC1795" s="22"/>
      <c r="AD1795" s="22"/>
      <c r="AE1795" s="22"/>
      <c r="AF1795" s="22"/>
      <c r="AG1795" s="22"/>
      <c r="AH1795" s="22"/>
      <c r="AI1795" s="22"/>
      <c r="AJ1795" s="22"/>
      <c r="AK1795" s="22"/>
      <c r="AL1795" s="22"/>
      <c r="AM1795" s="22"/>
      <c r="AN1795" s="22"/>
      <c r="AO1795" s="22"/>
      <c r="AP1795" s="22"/>
      <c r="AQ1795" s="22"/>
      <c r="AR1795" s="57"/>
      <c r="AS1795" s="57"/>
      <c r="AT1795" s="57"/>
      <c r="AU1795" s="22"/>
      <c r="AV1795" s="55"/>
      <c r="AW1795" s="55"/>
      <c r="AX1795" s="55"/>
      <c r="AY1795" s="22"/>
      <c r="AZ1795" s="22"/>
      <c r="BA1795" s="22"/>
      <c r="BB1795" s="22"/>
      <c r="BC1795" s="22"/>
      <c r="BD1795" s="22"/>
      <c r="BE1795" s="22"/>
      <c r="BF1795" s="22"/>
      <c r="BG1795" s="22"/>
      <c r="BH1795" s="22"/>
      <c r="BI1795" s="22"/>
      <c r="BJ1795" s="22"/>
      <c r="BK1795" s="22"/>
      <c r="BL1795" s="57"/>
      <c r="BM1795" s="57"/>
      <c r="BN1795" s="57"/>
      <c r="BO1795" s="22"/>
      <c r="BP1795" s="22"/>
      <c r="BQ1795" s="22"/>
      <c r="BR1795" s="22"/>
      <c r="BS1795" s="22"/>
      <c r="BT1795" s="22"/>
      <c r="BU1795" s="22"/>
      <c r="BV1795" s="22"/>
      <c r="BW1795" s="22"/>
      <c r="BX1795" s="22"/>
      <c r="BY1795" s="22"/>
      <c r="BZ1795" s="22"/>
      <c r="CA1795" s="22"/>
      <c r="CB1795" s="22"/>
      <c r="CC1795" s="22"/>
      <c r="CD1795" s="22"/>
      <c r="CE1795" s="22"/>
      <c r="CF1795" s="22"/>
      <c r="CG1795" s="22"/>
      <c r="CH1795" s="22"/>
      <c r="CI1795" s="22"/>
      <c r="CJ1795" s="22"/>
      <c r="CK1795" s="22"/>
      <c r="CL1795" s="22"/>
      <c r="CM1795" s="22"/>
      <c r="CN1795" s="22"/>
      <c r="CO1795" s="22"/>
      <c r="CP1795" s="22"/>
      <c r="CQ1795" s="22"/>
      <c r="CR1795" s="22"/>
      <c r="CS1795" s="22"/>
      <c r="CT1795" s="22"/>
      <c r="CU1795" s="22"/>
      <c r="CV1795" s="22"/>
      <c r="CW1795" s="22"/>
      <c r="CX1795" s="22"/>
      <c r="CY1795" s="46"/>
      <c r="CZ1795" s="28"/>
      <c r="DA1795" s="28"/>
      <c r="DB1795" s="35"/>
      <c r="DE1795" s="31" t="e">
        <f t="shared" si="173"/>
        <v>#NUM!</v>
      </c>
    </row>
    <row r="1796" spans="1:109" ht="56.25" x14ac:dyDescent="0.25">
      <c r="A1796" s="18">
        <v>872</v>
      </c>
      <c r="B1796" s="38" t="s">
        <v>1999</v>
      </c>
      <c r="C1796" s="33" t="s">
        <v>46</v>
      </c>
      <c r="D1796" s="21">
        <v>300</v>
      </c>
      <c r="E1796" s="21">
        <v>300</v>
      </c>
      <c r="F1796" s="23" t="s">
        <v>1971</v>
      </c>
      <c r="G1796" s="23" t="s">
        <v>1971</v>
      </c>
      <c r="H1796" s="22"/>
      <c r="I1796" s="22"/>
      <c r="J1796" s="22"/>
      <c r="K1796" s="22"/>
      <c r="L1796" s="23"/>
      <c r="M1796" s="23"/>
      <c r="N1796" s="22"/>
      <c r="O1796" s="22"/>
      <c r="P1796" s="22"/>
      <c r="Q1796" s="22"/>
      <c r="R1796" s="22"/>
      <c r="S1796" s="22"/>
      <c r="T1796" s="22"/>
      <c r="U1796" s="22"/>
      <c r="V1796" s="22"/>
      <c r="W1796" s="22"/>
      <c r="X1796" s="22"/>
      <c r="Y1796" s="22"/>
      <c r="Z1796" s="22"/>
      <c r="AA1796" s="22"/>
      <c r="AB1796" s="22"/>
      <c r="AC1796" s="22"/>
      <c r="AD1796" s="22"/>
      <c r="AE1796" s="22"/>
      <c r="AF1796" s="22"/>
      <c r="AG1796" s="22"/>
      <c r="AH1796" s="22"/>
      <c r="AI1796" s="22"/>
      <c r="AJ1796" s="22"/>
      <c r="AK1796" s="22"/>
      <c r="AL1796" s="22"/>
      <c r="AM1796" s="22"/>
      <c r="AN1796" s="22"/>
      <c r="AO1796" s="22"/>
      <c r="AP1796" s="22"/>
      <c r="AQ1796" s="22"/>
      <c r="AR1796" s="57"/>
      <c r="AS1796" s="57"/>
      <c r="AT1796" s="57"/>
      <c r="AU1796" s="22"/>
      <c r="AV1796" s="55"/>
      <c r="AW1796" s="55"/>
      <c r="AX1796" s="55"/>
      <c r="AY1796" s="22"/>
      <c r="AZ1796" s="22"/>
      <c r="BA1796" s="22"/>
      <c r="BB1796" s="22"/>
      <c r="BC1796" s="22"/>
      <c r="BD1796" s="22"/>
      <c r="BE1796" s="22"/>
      <c r="BF1796" s="22"/>
      <c r="BG1796" s="22"/>
      <c r="BH1796" s="22"/>
      <c r="BI1796" s="22"/>
      <c r="BJ1796" s="22"/>
      <c r="BK1796" s="22"/>
      <c r="BL1796" s="57"/>
      <c r="BM1796" s="57"/>
      <c r="BN1796" s="57"/>
      <c r="BO1796" s="22"/>
      <c r="BP1796" s="22"/>
      <c r="BQ1796" s="22"/>
      <c r="BR1796" s="22"/>
      <c r="BS1796" s="22"/>
      <c r="BT1796" s="22"/>
      <c r="BU1796" s="22"/>
      <c r="BV1796" s="22"/>
      <c r="BW1796" s="22"/>
      <c r="BX1796" s="22"/>
      <c r="BY1796" s="22"/>
      <c r="BZ1796" s="22"/>
      <c r="CA1796" s="22"/>
      <c r="CB1796" s="22"/>
      <c r="CC1796" s="22"/>
      <c r="CD1796" s="22"/>
      <c r="CE1796" s="22"/>
      <c r="CF1796" s="22"/>
      <c r="CG1796" s="22"/>
      <c r="CH1796" s="22"/>
      <c r="CI1796" s="22"/>
      <c r="CJ1796" s="22"/>
      <c r="CK1796" s="22"/>
      <c r="CL1796" s="22"/>
      <c r="CM1796" s="22"/>
      <c r="CN1796" s="22"/>
      <c r="CO1796" s="22"/>
      <c r="CP1796" s="22"/>
      <c r="CQ1796" s="22"/>
      <c r="CR1796" s="22"/>
      <c r="CS1796" s="22"/>
      <c r="CT1796" s="22"/>
      <c r="CU1796" s="22"/>
      <c r="CV1796" s="22"/>
      <c r="CW1796" s="22"/>
      <c r="CX1796" s="22"/>
      <c r="CY1796" s="46"/>
      <c r="CZ1796" s="28"/>
      <c r="DA1796" s="28"/>
      <c r="DB1796" s="35"/>
      <c r="DE1796" s="31" t="e">
        <f t="shared" ref="DE1796:DE1859" si="175">MEDIAN(V1796,Z1796,AD1796,AH1796,AL1796,AP1796,AT1796,AX1796,BB1796,BF1796,BJ1796,BN1796,BR1796,BV1796,BZ1796,CD1796,CH1796,CL1796,CP1796,CT1796,CX1796,DB1796)</f>
        <v>#NUM!</v>
      </c>
    </row>
    <row r="1797" spans="1:109" ht="56.25" x14ac:dyDescent="0.25">
      <c r="A1797" s="36" t="s">
        <v>119</v>
      </c>
      <c r="B1797" s="38" t="s">
        <v>2000</v>
      </c>
      <c r="C1797" s="33" t="s">
        <v>1998</v>
      </c>
      <c r="D1797" s="21">
        <v>1000</v>
      </c>
      <c r="E1797" s="21">
        <v>1000</v>
      </c>
      <c r="F1797" s="23" t="s">
        <v>1971</v>
      </c>
      <c r="G1797" s="23" t="s">
        <v>1971</v>
      </c>
      <c r="H1797" s="23"/>
      <c r="I1797" s="23"/>
      <c r="J1797" s="22"/>
      <c r="K1797" s="23" t="s">
        <v>1973</v>
      </c>
      <c r="L1797" s="23"/>
      <c r="M1797" s="22"/>
      <c r="N1797" s="22"/>
      <c r="O1797" s="22"/>
      <c r="P1797" s="22"/>
      <c r="Q1797" s="22"/>
      <c r="R1797" s="22"/>
      <c r="S1797" s="22"/>
      <c r="T1797" s="22"/>
      <c r="U1797" s="22"/>
      <c r="V1797" s="22"/>
      <c r="W1797" s="22"/>
      <c r="X1797" s="22"/>
      <c r="Y1797" s="22"/>
      <c r="Z1797" s="22"/>
      <c r="AA1797" s="22"/>
      <c r="AB1797" s="22"/>
      <c r="AC1797" s="22"/>
      <c r="AD1797" s="22"/>
      <c r="AE1797" s="22"/>
      <c r="AF1797" s="22"/>
      <c r="AG1797" s="22"/>
      <c r="AH1797" s="22"/>
      <c r="AI1797" s="22"/>
      <c r="AJ1797" s="22"/>
      <c r="AK1797" s="22"/>
      <c r="AL1797" s="22"/>
      <c r="AM1797" s="22"/>
      <c r="AN1797" s="22"/>
      <c r="AO1797" s="22"/>
      <c r="AP1797" s="22"/>
      <c r="AQ1797" s="22"/>
      <c r="AR1797" s="57"/>
      <c r="AS1797" s="57"/>
      <c r="AT1797" s="57"/>
      <c r="AU1797" s="22"/>
      <c r="AV1797" s="55"/>
      <c r="AW1797" s="55"/>
      <c r="AX1797" s="55"/>
      <c r="AY1797" s="22"/>
      <c r="AZ1797" s="22"/>
      <c r="BA1797" s="22"/>
      <c r="BB1797" s="22"/>
      <c r="BC1797" s="22"/>
      <c r="BD1797" s="22"/>
      <c r="BE1797" s="22"/>
      <c r="BF1797" s="22"/>
      <c r="BG1797" s="22"/>
      <c r="BH1797" s="22"/>
      <c r="BI1797" s="22"/>
      <c r="BJ1797" s="22"/>
      <c r="BK1797" s="22"/>
      <c r="BL1797" s="57"/>
      <c r="BM1797" s="57"/>
      <c r="BN1797" s="57"/>
      <c r="BO1797" s="22"/>
      <c r="BP1797" s="22"/>
      <c r="BQ1797" s="22"/>
      <c r="BR1797" s="22"/>
      <c r="BS1797" s="22"/>
      <c r="BT1797" s="22"/>
      <c r="BU1797" s="22"/>
      <c r="BV1797" s="22"/>
      <c r="BW1797" s="22"/>
      <c r="BX1797" s="22"/>
      <c r="BY1797" s="22"/>
      <c r="BZ1797" s="22"/>
      <c r="CA1797" s="22"/>
      <c r="CB1797" s="22"/>
      <c r="CC1797" s="22"/>
      <c r="CD1797" s="22"/>
      <c r="CE1797" s="22"/>
      <c r="CF1797" s="22"/>
      <c r="CG1797" s="22"/>
      <c r="CH1797" s="22"/>
      <c r="CI1797" s="22"/>
      <c r="CJ1797" s="22"/>
      <c r="CK1797" s="22"/>
      <c r="CL1797" s="22"/>
      <c r="CM1797" s="22"/>
      <c r="CN1797" s="22"/>
      <c r="CO1797" s="22"/>
      <c r="CP1797" s="22"/>
      <c r="CQ1797" s="22"/>
      <c r="CR1797" s="22"/>
      <c r="CS1797" s="22"/>
      <c r="CT1797" s="22"/>
      <c r="CU1797" s="22"/>
      <c r="CV1797" s="22"/>
      <c r="CW1797" s="22"/>
      <c r="CX1797" s="22"/>
      <c r="CY1797" s="46"/>
      <c r="CZ1797" s="28"/>
      <c r="DA1797" s="28"/>
      <c r="DB1797" s="35"/>
      <c r="DE1797" s="31" t="e">
        <f t="shared" si="175"/>
        <v>#NUM!</v>
      </c>
    </row>
    <row r="1798" spans="1:109" ht="56.25" x14ac:dyDescent="0.25">
      <c r="A1798" s="18">
        <v>887</v>
      </c>
      <c r="B1798" s="38" t="s">
        <v>2001</v>
      </c>
      <c r="C1798" s="33" t="s">
        <v>1998</v>
      </c>
      <c r="D1798" s="21">
        <v>300</v>
      </c>
      <c r="E1798" s="21">
        <v>300</v>
      </c>
      <c r="F1798" s="23" t="s">
        <v>1971</v>
      </c>
      <c r="G1798" s="23" t="s">
        <v>1971</v>
      </c>
      <c r="H1798" s="22"/>
      <c r="I1798" s="22"/>
      <c r="J1798" s="22"/>
      <c r="K1798" s="22"/>
      <c r="L1798" s="23"/>
      <c r="M1798" s="23"/>
      <c r="N1798" s="22"/>
      <c r="O1798" s="22"/>
      <c r="P1798" s="22"/>
      <c r="Q1798" s="22"/>
      <c r="R1798" s="22"/>
      <c r="S1798" s="22"/>
      <c r="T1798" s="22"/>
      <c r="U1798" s="22"/>
      <c r="V1798" s="22"/>
      <c r="W1798" s="22"/>
      <c r="X1798" s="22"/>
      <c r="Y1798" s="22"/>
      <c r="Z1798" s="22"/>
      <c r="AA1798" s="22"/>
      <c r="AB1798" s="22"/>
      <c r="AC1798" s="22"/>
      <c r="AD1798" s="22"/>
      <c r="AE1798" s="22"/>
      <c r="AF1798" s="22"/>
      <c r="AG1798" s="22"/>
      <c r="AH1798" s="22"/>
      <c r="AI1798" s="22"/>
      <c r="AJ1798" s="22"/>
      <c r="AK1798" s="22"/>
      <c r="AL1798" s="22"/>
      <c r="AM1798" s="22"/>
      <c r="AN1798" s="22"/>
      <c r="AO1798" s="22"/>
      <c r="AP1798" s="22"/>
      <c r="AQ1798" s="22"/>
      <c r="AR1798" s="57">
        <f>VLOOKUP(A1798,'[11]INFECCIONES(43)'!$A$1:$U$44,19,0)</f>
        <v>9783</v>
      </c>
      <c r="AS1798" s="57">
        <f>VLOOKUP(A1798,'[11]INFECCIONES(43)'!$A$1:$U$44,20,0)</f>
        <v>0</v>
      </c>
      <c r="AT1798" s="57">
        <f t="shared" ref="AT1798:AT1816" si="176">+AR1798+AS1798</f>
        <v>9783</v>
      </c>
      <c r="AU1798" s="22"/>
      <c r="AV1798" s="55"/>
      <c r="AW1798" s="55"/>
      <c r="AX1798" s="55"/>
      <c r="AY1798" s="22"/>
      <c r="AZ1798" s="22"/>
      <c r="BA1798" s="22"/>
      <c r="BB1798" s="22"/>
      <c r="BC1798" s="22"/>
      <c r="BD1798" s="22"/>
      <c r="BE1798" s="22"/>
      <c r="BF1798" s="22"/>
      <c r="BG1798" s="22"/>
      <c r="BH1798" s="22"/>
      <c r="BI1798" s="22"/>
      <c r="BJ1798" s="22"/>
      <c r="BK1798" s="22"/>
      <c r="BL1798" s="57"/>
      <c r="BM1798" s="57"/>
      <c r="BN1798" s="57"/>
      <c r="BO1798" s="22"/>
      <c r="BP1798" s="22"/>
      <c r="BQ1798" s="22"/>
      <c r="BR1798" s="22"/>
      <c r="BS1798" s="22"/>
      <c r="BT1798" s="22"/>
      <c r="BU1798" s="22"/>
      <c r="BV1798" s="22"/>
      <c r="BW1798" s="22"/>
      <c r="BX1798" s="22"/>
      <c r="BY1798" s="22"/>
      <c r="BZ1798" s="22"/>
      <c r="CA1798" s="22"/>
      <c r="CB1798" s="22"/>
      <c r="CC1798" s="22"/>
      <c r="CD1798" s="22"/>
      <c r="CE1798" s="22"/>
      <c r="CF1798" s="22"/>
      <c r="CG1798" s="22"/>
      <c r="CH1798" s="22"/>
      <c r="CI1798" s="22"/>
      <c r="CJ1798" s="22"/>
      <c r="CK1798" s="22"/>
      <c r="CL1798" s="22"/>
      <c r="CM1798" s="22"/>
      <c r="CN1798" s="22"/>
      <c r="CO1798" s="22"/>
      <c r="CP1798" s="22"/>
      <c r="CQ1798" s="22"/>
      <c r="CR1798" s="22"/>
      <c r="CS1798" s="22"/>
      <c r="CT1798" s="22"/>
      <c r="CU1798" s="22"/>
      <c r="CV1798" s="22"/>
      <c r="CW1798" s="22"/>
      <c r="CX1798" s="22"/>
      <c r="CY1798" s="46"/>
      <c r="CZ1798" s="28"/>
      <c r="DA1798" s="28"/>
      <c r="DB1798" s="35"/>
      <c r="DE1798" s="31">
        <f t="shared" si="175"/>
        <v>9783</v>
      </c>
    </row>
    <row r="1799" spans="1:109" ht="56.25" x14ac:dyDescent="0.25">
      <c r="A1799" s="18">
        <v>888</v>
      </c>
      <c r="B1799" s="38" t="s">
        <v>2002</v>
      </c>
      <c r="C1799" s="33" t="s">
        <v>46</v>
      </c>
      <c r="D1799" s="21">
        <v>300</v>
      </c>
      <c r="E1799" s="21">
        <v>300</v>
      </c>
      <c r="F1799" s="23" t="s">
        <v>1971</v>
      </c>
      <c r="G1799" s="23" t="s">
        <v>1971</v>
      </c>
      <c r="H1799" s="22"/>
      <c r="I1799" s="22"/>
      <c r="J1799" s="22"/>
      <c r="K1799" s="22"/>
      <c r="L1799" s="23"/>
      <c r="M1799" s="23"/>
      <c r="N1799" s="22"/>
      <c r="O1799" s="22"/>
      <c r="P1799" s="22"/>
      <c r="Q1799" s="22"/>
      <c r="R1799" s="22"/>
      <c r="S1799" s="22"/>
      <c r="T1799" s="22"/>
      <c r="U1799" s="22"/>
      <c r="V1799" s="22"/>
      <c r="W1799" s="22"/>
      <c r="X1799" s="22"/>
      <c r="Y1799" s="22"/>
      <c r="Z1799" s="22"/>
      <c r="AA1799" s="22"/>
      <c r="AB1799" s="22"/>
      <c r="AC1799" s="22"/>
      <c r="AD1799" s="22"/>
      <c r="AE1799" s="22"/>
      <c r="AF1799" s="22"/>
      <c r="AG1799" s="22"/>
      <c r="AH1799" s="22"/>
      <c r="AI1799" s="22"/>
      <c r="AJ1799" s="22"/>
      <c r="AK1799" s="22"/>
      <c r="AL1799" s="22"/>
      <c r="AM1799" s="22"/>
      <c r="AN1799" s="22"/>
      <c r="AO1799" s="22"/>
      <c r="AP1799" s="22"/>
      <c r="AQ1799" s="22"/>
      <c r="AR1799" s="57">
        <f>VLOOKUP(A1799,'[11]INFECCIONES(43)'!$A$1:$U$44,19,0)</f>
        <v>48920</v>
      </c>
      <c r="AS1799" s="57">
        <f>VLOOKUP(A1799,'[11]INFECCIONES(43)'!$A$1:$U$44,20,0)</f>
        <v>0</v>
      </c>
      <c r="AT1799" s="57">
        <f t="shared" si="176"/>
        <v>48920</v>
      </c>
      <c r="AU1799" s="22"/>
      <c r="AV1799" s="55"/>
      <c r="AW1799" s="55"/>
      <c r="AX1799" s="55"/>
      <c r="AY1799" s="22"/>
      <c r="AZ1799" s="22"/>
      <c r="BA1799" s="22"/>
      <c r="BB1799" s="22"/>
      <c r="BC1799" s="22"/>
      <c r="BD1799" s="22"/>
      <c r="BE1799" s="22"/>
      <c r="BF1799" s="22"/>
      <c r="BG1799" s="22"/>
      <c r="BH1799" s="22"/>
      <c r="BI1799" s="22"/>
      <c r="BJ1799" s="22"/>
      <c r="BK1799" s="22"/>
      <c r="BL1799" s="57">
        <v>119505</v>
      </c>
      <c r="BM1799" s="57">
        <v>0</v>
      </c>
      <c r="BN1799" s="57">
        <f>+BL1799+BM1799</f>
        <v>119505</v>
      </c>
      <c r="BO1799" s="22"/>
      <c r="BP1799" s="22"/>
      <c r="BQ1799" s="22"/>
      <c r="BR1799" s="22"/>
      <c r="BS1799" s="22"/>
      <c r="BT1799" s="22"/>
      <c r="BU1799" s="22"/>
      <c r="BV1799" s="22"/>
      <c r="BW1799" s="22"/>
      <c r="BX1799" s="22"/>
      <c r="BY1799" s="22"/>
      <c r="BZ1799" s="22"/>
      <c r="CA1799" s="22"/>
      <c r="CB1799" s="22"/>
      <c r="CC1799" s="22"/>
      <c r="CD1799" s="22"/>
      <c r="CE1799" s="22"/>
      <c r="CF1799" s="22"/>
      <c r="CG1799" s="22"/>
      <c r="CH1799" s="22"/>
      <c r="CI1799" s="22"/>
      <c r="CJ1799" s="22"/>
      <c r="CK1799" s="22"/>
      <c r="CL1799" s="22"/>
      <c r="CM1799" s="22"/>
      <c r="CN1799" s="22"/>
      <c r="CO1799" s="22"/>
      <c r="CP1799" s="22"/>
      <c r="CQ1799" s="22"/>
      <c r="CR1799" s="22"/>
      <c r="CS1799" s="22"/>
      <c r="CT1799" s="22"/>
      <c r="CU1799" s="22"/>
      <c r="CV1799" s="22"/>
      <c r="CW1799" s="22"/>
      <c r="CX1799" s="22"/>
      <c r="CY1799" s="46"/>
      <c r="CZ1799" s="28"/>
      <c r="DA1799" s="28"/>
      <c r="DB1799" s="35"/>
      <c r="DE1799" s="31">
        <f t="shared" si="175"/>
        <v>84212.5</v>
      </c>
    </row>
    <row r="1800" spans="1:109" ht="56.25" x14ac:dyDescent="0.25">
      <c r="A1800" s="36" t="s">
        <v>119</v>
      </c>
      <c r="B1800" s="38" t="s">
        <v>2003</v>
      </c>
      <c r="C1800" s="33" t="s">
        <v>1998</v>
      </c>
      <c r="D1800" s="21">
        <v>1000</v>
      </c>
      <c r="E1800" s="21">
        <v>1000</v>
      </c>
      <c r="F1800" s="23" t="s">
        <v>1971</v>
      </c>
      <c r="G1800" s="23" t="s">
        <v>1971</v>
      </c>
      <c r="H1800" s="23"/>
      <c r="I1800" s="23"/>
      <c r="J1800" s="22"/>
      <c r="K1800" s="23" t="s">
        <v>1973</v>
      </c>
      <c r="L1800" s="23"/>
      <c r="M1800" s="22"/>
      <c r="N1800" s="22"/>
      <c r="O1800" s="22"/>
      <c r="P1800" s="22"/>
      <c r="Q1800" s="22"/>
      <c r="R1800" s="22"/>
      <c r="S1800" s="22"/>
      <c r="T1800" s="22"/>
      <c r="U1800" s="22"/>
      <c r="V1800" s="22"/>
      <c r="W1800" s="22"/>
      <c r="X1800" s="22"/>
      <c r="Y1800" s="22"/>
      <c r="Z1800" s="22"/>
      <c r="AA1800" s="22"/>
      <c r="AB1800" s="22"/>
      <c r="AC1800" s="22"/>
      <c r="AD1800" s="22"/>
      <c r="AE1800" s="22"/>
      <c r="AF1800" s="22"/>
      <c r="AG1800" s="22"/>
      <c r="AH1800" s="22"/>
      <c r="AI1800" s="22"/>
      <c r="AJ1800" s="22"/>
      <c r="AK1800" s="22"/>
      <c r="AL1800" s="22"/>
      <c r="AM1800" s="22"/>
      <c r="AN1800" s="22"/>
      <c r="AO1800" s="22"/>
      <c r="AP1800" s="22"/>
      <c r="AQ1800" s="22"/>
      <c r="AR1800" s="57">
        <v>9783</v>
      </c>
      <c r="AS1800" s="57">
        <v>0</v>
      </c>
      <c r="AT1800" s="57">
        <f t="shared" si="176"/>
        <v>9783</v>
      </c>
      <c r="AU1800" s="22"/>
      <c r="AV1800" s="55"/>
      <c r="AW1800" s="55"/>
      <c r="AX1800" s="55"/>
      <c r="AY1800" s="22"/>
      <c r="AZ1800" s="22"/>
      <c r="BA1800" s="22"/>
      <c r="BB1800" s="22"/>
      <c r="BC1800" s="22"/>
      <c r="BD1800" s="22"/>
      <c r="BE1800" s="22"/>
      <c r="BF1800" s="22"/>
      <c r="BG1800" s="22"/>
      <c r="BH1800" s="22"/>
      <c r="BI1800" s="22"/>
      <c r="BJ1800" s="22"/>
      <c r="BK1800" s="22"/>
      <c r="BL1800" s="57">
        <v>35238</v>
      </c>
      <c r="BM1800" s="57">
        <v>0</v>
      </c>
      <c r="BN1800" s="57">
        <f>+BL1800+BM1800</f>
        <v>35238</v>
      </c>
      <c r="BO1800" s="22"/>
      <c r="BP1800" s="22"/>
      <c r="BQ1800" s="22"/>
      <c r="BR1800" s="22"/>
      <c r="BS1800" s="22"/>
      <c r="BT1800" s="22"/>
      <c r="BU1800" s="22"/>
      <c r="BV1800" s="22"/>
      <c r="BW1800" s="22"/>
      <c r="BX1800" s="22"/>
      <c r="BY1800" s="22"/>
      <c r="BZ1800" s="22"/>
      <c r="CA1800" s="22"/>
      <c r="CB1800" s="22"/>
      <c r="CC1800" s="22"/>
      <c r="CD1800" s="22"/>
      <c r="CE1800" s="22"/>
      <c r="CF1800" s="22"/>
      <c r="CG1800" s="22"/>
      <c r="CH1800" s="22"/>
      <c r="CI1800" s="22"/>
      <c r="CJ1800" s="22"/>
      <c r="CK1800" s="22"/>
      <c r="CL1800" s="22"/>
      <c r="CM1800" s="22"/>
      <c r="CN1800" s="22"/>
      <c r="CO1800" s="22"/>
      <c r="CP1800" s="22"/>
      <c r="CQ1800" s="22"/>
      <c r="CR1800" s="22"/>
      <c r="CS1800" s="22"/>
      <c r="CT1800" s="22"/>
      <c r="CU1800" s="22"/>
      <c r="CV1800" s="22"/>
      <c r="CW1800" s="22"/>
      <c r="CX1800" s="22"/>
      <c r="CY1800" s="46"/>
      <c r="CZ1800" s="28"/>
      <c r="DA1800" s="28"/>
      <c r="DB1800" s="35"/>
      <c r="DE1800" s="31">
        <f t="shared" si="175"/>
        <v>22510.5</v>
      </c>
    </row>
    <row r="1801" spans="1:109" ht="56.25" x14ac:dyDescent="0.25">
      <c r="A1801" s="36">
        <v>1129</v>
      </c>
      <c r="B1801" s="32" t="s">
        <v>2004</v>
      </c>
      <c r="C1801" s="33" t="s">
        <v>43</v>
      </c>
      <c r="D1801" s="21">
        <v>300</v>
      </c>
      <c r="E1801" s="21">
        <v>300</v>
      </c>
      <c r="F1801" s="23" t="s">
        <v>1971</v>
      </c>
      <c r="G1801" s="23" t="s">
        <v>1971</v>
      </c>
      <c r="H1801" s="22"/>
      <c r="I1801" s="22"/>
      <c r="J1801" s="22"/>
      <c r="K1801" s="22"/>
      <c r="L1801" s="23"/>
      <c r="M1801" s="23"/>
      <c r="N1801" s="22"/>
      <c r="O1801" s="22"/>
      <c r="P1801" s="22"/>
      <c r="Q1801" s="22"/>
      <c r="R1801" s="22"/>
      <c r="S1801" s="22"/>
      <c r="T1801" s="22"/>
      <c r="U1801" s="22"/>
      <c r="V1801" s="22"/>
      <c r="W1801" s="22"/>
      <c r="X1801" s="22"/>
      <c r="Y1801" s="22"/>
      <c r="Z1801" s="22"/>
      <c r="AA1801" s="22"/>
      <c r="AB1801" s="22"/>
      <c r="AC1801" s="22"/>
      <c r="AD1801" s="22"/>
      <c r="AE1801" s="22"/>
      <c r="AF1801" s="22"/>
      <c r="AG1801" s="22"/>
      <c r="AH1801" s="22"/>
      <c r="AI1801" s="22"/>
      <c r="AJ1801" s="22"/>
      <c r="AK1801" s="22"/>
      <c r="AL1801" s="22"/>
      <c r="AM1801" s="22"/>
      <c r="AN1801" s="22"/>
      <c r="AO1801" s="22"/>
      <c r="AP1801" s="22"/>
      <c r="AQ1801" s="22"/>
      <c r="AR1801" s="57">
        <f>VLOOKUP(A1801,'[11]INFECCIONES(43)'!$A$1:$U$44,19,0)</f>
        <v>3421</v>
      </c>
      <c r="AS1801" s="57">
        <f>VLOOKUP(A1801,'[11]INFECCIONES(43)'!$A$1:$U$44,20,0)</f>
        <v>650</v>
      </c>
      <c r="AT1801" s="57">
        <f t="shared" si="176"/>
        <v>4071</v>
      </c>
      <c r="AU1801" s="22"/>
      <c r="AV1801" s="55"/>
      <c r="AW1801" s="55"/>
      <c r="AX1801" s="55"/>
      <c r="AY1801" s="22"/>
      <c r="AZ1801" s="22"/>
      <c r="BA1801" s="22"/>
      <c r="BB1801" s="22"/>
      <c r="BC1801" s="22"/>
      <c r="BD1801" s="22"/>
      <c r="BE1801" s="22"/>
      <c r="BF1801" s="22"/>
      <c r="BG1801" s="22"/>
      <c r="BH1801" s="22"/>
      <c r="BI1801" s="22"/>
      <c r="BJ1801" s="22"/>
      <c r="BK1801" s="22"/>
      <c r="BL1801" s="57"/>
      <c r="BM1801" s="57"/>
      <c r="BN1801" s="57"/>
      <c r="BO1801" s="22"/>
      <c r="BP1801" s="22"/>
      <c r="BQ1801" s="22"/>
      <c r="BR1801" s="22"/>
      <c r="BS1801" s="22"/>
      <c r="BT1801" s="22"/>
      <c r="BU1801" s="22"/>
      <c r="BV1801" s="22"/>
      <c r="BW1801" s="22"/>
      <c r="BX1801" s="22"/>
      <c r="BY1801" s="22"/>
      <c r="BZ1801" s="22"/>
      <c r="CA1801" s="22"/>
      <c r="CB1801" s="22"/>
      <c r="CC1801" s="22"/>
      <c r="CD1801" s="22"/>
      <c r="CE1801" s="22"/>
      <c r="CF1801" s="22"/>
      <c r="CG1801" s="22"/>
      <c r="CH1801" s="22"/>
      <c r="CI1801" s="22"/>
      <c r="CJ1801" s="22"/>
      <c r="CK1801" s="22"/>
      <c r="CL1801" s="22"/>
      <c r="CM1801" s="22"/>
      <c r="CN1801" s="22"/>
      <c r="CO1801" s="22"/>
      <c r="CP1801" s="22"/>
      <c r="CQ1801" s="22"/>
      <c r="CR1801" s="22"/>
      <c r="CS1801" s="22"/>
      <c r="CT1801" s="22"/>
      <c r="CU1801" s="22"/>
      <c r="CV1801" s="22"/>
      <c r="CW1801" s="22"/>
      <c r="CX1801" s="22"/>
      <c r="CY1801" s="46"/>
      <c r="CZ1801" s="28"/>
      <c r="DA1801" s="28"/>
      <c r="DB1801" s="35"/>
      <c r="DE1801" s="31">
        <f t="shared" si="175"/>
        <v>4071</v>
      </c>
    </row>
    <row r="1802" spans="1:109" ht="56.25" x14ac:dyDescent="0.25">
      <c r="A1802" s="18">
        <v>1140</v>
      </c>
      <c r="B1802" s="43" t="s">
        <v>2005</v>
      </c>
      <c r="C1802" s="21" t="s">
        <v>43</v>
      </c>
      <c r="D1802" s="21">
        <v>91000</v>
      </c>
      <c r="E1802" s="21">
        <v>91000</v>
      </c>
      <c r="F1802" s="23" t="s">
        <v>1971</v>
      </c>
      <c r="G1802" s="23" t="s">
        <v>1971</v>
      </c>
      <c r="H1802" s="22"/>
      <c r="I1802" s="22"/>
      <c r="J1802" s="22"/>
      <c r="K1802" s="22"/>
      <c r="L1802" s="23"/>
      <c r="M1802" s="23"/>
      <c r="N1802" s="22"/>
      <c r="O1802" s="22"/>
      <c r="P1802" s="22"/>
      <c r="Q1802" s="22"/>
      <c r="R1802" s="22"/>
      <c r="S1802" s="22"/>
      <c r="T1802" s="22"/>
      <c r="U1802" s="22"/>
      <c r="V1802" s="22"/>
      <c r="W1802" s="22"/>
      <c r="X1802" s="22"/>
      <c r="Y1802" s="22"/>
      <c r="Z1802" s="22"/>
      <c r="AA1802" s="22"/>
      <c r="AB1802" s="22"/>
      <c r="AC1802" s="22"/>
      <c r="AD1802" s="22"/>
      <c r="AE1802" s="22"/>
      <c r="AF1802" s="22"/>
      <c r="AG1802" s="22"/>
      <c r="AH1802" s="22"/>
      <c r="AI1802" s="22"/>
      <c r="AJ1802" s="22"/>
      <c r="AK1802" s="22"/>
      <c r="AL1802" s="22"/>
      <c r="AM1802" s="22"/>
      <c r="AN1802" s="22"/>
      <c r="AO1802" s="22"/>
      <c r="AP1802" s="22"/>
      <c r="AQ1802" s="22"/>
      <c r="AR1802" s="57">
        <f>VLOOKUP(A1802,'[11]INFECCIONES(43)'!$A$1:$U$44,19,0)</f>
        <v>4671</v>
      </c>
      <c r="AS1802" s="57">
        <f>VLOOKUP(A1802,'[11]INFECCIONES(43)'!$A$1:$U$44,20,0)</f>
        <v>887</v>
      </c>
      <c r="AT1802" s="57">
        <f t="shared" si="176"/>
        <v>5558</v>
      </c>
      <c r="AU1802" s="22"/>
      <c r="AV1802" s="55"/>
      <c r="AW1802" s="55"/>
      <c r="AX1802" s="55"/>
      <c r="AY1802" s="22"/>
      <c r="AZ1802" s="22"/>
      <c r="BA1802" s="22"/>
      <c r="BB1802" s="22"/>
      <c r="BC1802" s="22"/>
      <c r="BD1802" s="22"/>
      <c r="BE1802" s="22"/>
      <c r="BF1802" s="22"/>
      <c r="BG1802" s="22"/>
      <c r="BH1802" s="22"/>
      <c r="BI1802" s="22"/>
      <c r="BJ1802" s="22"/>
      <c r="BK1802" s="22"/>
      <c r="BL1802" s="57"/>
      <c r="BM1802" s="57"/>
      <c r="BN1802" s="57"/>
      <c r="BO1802" s="22"/>
      <c r="BP1802" s="22"/>
      <c r="BQ1802" s="22"/>
      <c r="BR1802" s="22"/>
      <c r="BS1802" s="22"/>
      <c r="BT1802" s="22"/>
      <c r="BU1802" s="22"/>
      <c r="BV1802" s="22"/>
      <c r="BW1802" s="22"/>
      <c r="BX1802" s="22"/>
      <c r="BY1802" s="22"/>
      <c r="BZ1802" s="22"/>
      <c r="CA1802" s="22"/>
      <c r="CB1802" s="22"/>
      <c r="CC1802" s="22"/>
      <c r="CD1802" s="22"/>
      <c r="CE1802" s="22"/>
      <c r="CF1802" s="22"/>
      <c r="CG1802" s="22"/>
      <c r="CH1802" s="22"/>
      <c r="CI1802" s="22"/>
      <c r="CJ1802" s="22"/>
      <c r="CK1802" s="22"/>
      <c r="CL1802" s="22"/>
      <c r="CM1802" s="22"/>
      <c r="CN1802" s="22"/>
      <c r="CO1802" s="22"/>
      <c r="CP1802" s="22"/>
      <c r="CQ1802" s="22"/>
      <c r="CR1802" s="22"/>
      <c r="CS1802" s="22"/>
      <c r="CT1802" s="22"/>
      <c r="CU1802" s="22"/>
      <c r="CV1802" s="22"/>
      <c r="CW1802" s="22"/>
      <c r="CX1802" s="22"/>
      <c r="CY1802" s="46"/>
      <c r="CZ1802" s="28"/>
      <c r="DA1802" s="28"/>
      <c r="DB1802" s="35"/>
      <c r="DE1802" s="31">
        <f t="shared" si="175"/>
        <v>5558</v>
      </c>
    </row>
    <row r="1803" spans="1:109" ht="56.25" x14ac:dyDescent="0.25">
      <c r="A1803" s="18">
        <v>1221</v>
      </c>
      <c r="B1803" s="32" t="s">
        <v>2006</v>
      </c>
      <c r="C1803" s="42" t="s">
        <v>46</v>
      </c>
      <c r="D1803" s="21">
        <v>300</v>
      </c>
      <c r="E1803" s="21">
        <v>300</v>
      </c>
      <c r="F1803" s="23" t="s">
        <v>1971</v>
      </c>
      <c r="G1803" s="23" t="s">
        <v>1971</v>
      </c>
      <c r="H1803" s="22"/>
      <c r="I1803" s="22"/>
      <c r="J1803" s="22"/>
      <c r="K1803" s="22"/>
      <c r="L1803" s="23"/>
      <c r="M1803" s="23"/>
      <c r="N1803" s="22"/>
      <c r="O1803" s="22"/>
      <c r="P1803" s="22"/>
      <c r="Q1803" s="22"/>
      <c r="R1803" s="22"/>
      <c r="S1803" s="22"/>
      <c r="T1803" s="22"/>
      <c r="U1803" s="22"/>
      <c r="V1803" s="22"/>
      <c r="W1803" s="22"/>
      <c r="X1803" s="22"/>
      <c r="Y1803" s="22"/>
      <c r="Z1803" s="22"/>
      <c r="AA1803" s="22"/>
      <c r="AB1803" s="22"/>
      <c r="AC1803" s="22"/>
      <c r="AD1803" s="22"/>
      <c r="AE1803" s="22"/>
      <c r="AF1803" s="22"/>
      <c r="AG1803" s="22"/>
      <c r="AH1803" s="22"/>
      <c r="AI1803" s="22"/>
      <c r="AJ1803" s="22"/>
      <c r="AK1803" s="22"/>
      <c r="AL1803" s="22"/>
      <c r="AM1803" s="22"/>
      <c r="AN1803" s="22"/>
      <c r="AO1803" s="22"/>
      <c r="AP1803" s="22"/>
      <c r="AQ1803" s="22"/>
      <c r="AR1803" s="57">
        <f>VLOOKUP(A1803,'[11]INFECCIONES(43)'!$A$1:$U$44,19,0)</f>
        <v>14908</v>
      </c>
      <c r="AS1803" s="57">
        <f>VLOOKUP(A1803,'[11]INFECCIONES(43)'!$A$1:$U$44,20,0)</f>
        <v>2833</v>
      </c>
      <c r="AT1803" s="57">
        <f t="shared" si="176"/>
        <v>17741</v>
      </c>
      <c r="AU1803" s="22"/>
      <c r="AV1803" s="55"/>
      <c r="AW1803" s="55"/>
      <c r="AX1803" s="55"/>
      <c r="AY1803" s="22"/>
      <c r="AZ1803" s="22"/>
      <c r="BA1803" s="22"/>
      <c r="BB1803" s="22"/>
      <c r="BC1803" s="22"/>
      <c r="BD1803" s="22"/>
      <c r="BE1803" s="22"/>
      <c r="BF1803" s="22"/>
      <c r="BG1803" s="22"/>
      <c r="BH1803" s="22"/>
      <c r="BI1803" s="22"/>
      <c r="BJ1803" s="22"/>
      <c r="BK1803" s="22"/>
      <c r="BL1803" s="57"/>
      <c r="BM1803" s="57"/>
      <c r="BN1803" s="57"/>
      <c r="BO1803" s="22"/>
      <c r="BP1803" s="22"/>
      <c r="BQ1803" s="22"/>
      <c r="BR1803" s="22"/>
      <c r="BS1803" s="22"/>
      <c r="BT1803" s="22"/>
      <c r="BU1803" s="22"/>
      <c r="BV1803" s="22"/>
      <c r="BW1803" s="22"/>
      <c r="BX1803" s="22"/>
      <c r="BY1803" s="22"/>
      <c r="BZ1803" s="22"/>
      <c r="CA1803" s="22"/>
      <c r="CB1803" s="22"/>
      <c r="CC1803" s="22"/>
      <c r="CD1803" s="22"/>
      <c r="CE1803" s="22"/>
      <c r="CF1803" s="22"/>
      <c r="CG1803" s="22"/>
      <c r="CH1803" s="22"/>
      <c r="CI1803" s="22"/>
      <c r="CJ1803" s="22"/>
      <c r="CK1803" s="22"/>
      <c r="CL1803" s="22"/>
      <c r="CM1803" s="22"/>
      <c r="CN1803" s="22"/>
      <c r="CO1803" s="22"/>
      <c r="CP1803" s="22"/>
      <c r="CQ1803" s="22"/>
      <c r="CR1803" s="22"/>
      <c r="CS1803" s="22"/>
      <c r="CT1803" s="22"/>
      <c r="CU1803" s="22"/>
      <c r="CV1803" s="22"/>
      <c r="CW1803" s="22"/>
      <c r="CX1803" s="22"/>
      <c r="CY1803" s="46"/>
      <c r="CZ1803" s="28"/>
      <c r="DA1803" s="28"/>
      <c r="DB1803" s="35"/>
      <c r="DE1803" s="31">
        <f t="shared" si="175"/>
        <v>17741</v>
      </c>
    </row>
    <row r="1804" spans="1:109" ht="56.25" x14ac:dyDescent="0.25">
      <c r="A1804" s="18">
        <v>1589</v>
      </c>
      <c r="B1804" s="38" t="s">
        <v>2007</v>
      </c>
      <c r="C1804" s="33" t="s">
        <v>43</v>
      </c>
      <c r="D1804" s="21">
        <v>5600</v>
      </c>
      <c r="E1804" s="21">
        <v>5600</v>
      </c>
      <c r="F1804" s="23" t="s">
        <v>1971</v>
      </c>
      <c r="G1804" s="23" t="s">
        <v>1971</v>
      </c>
      <c r="H1804" s="22"/>
      <c r="I1804" s="22"/>
      <c r="J1804" s="22"/>
      <c r="K1804" s="22"/>
      <c r="L1804" s="23"/>
      <c r="M1804" s="23"/>
      <c r="N1804" s="22"/>
      <c r="O1804" s="22"/>
      <c r="P1804" s="22"/>
      <c r="Q1804" s="22"/>
      <c r="R1804" s="22"/>
      <c r="S1804" s="22"/>
      <c r="T1804" s="22"/>
      <c r="U1804" s="22"/>
      <c r="V1804" s="22"/>
      <c r="W1804" s="22"/>
      <c r="X1804" s="22"/>
      <c r="Y1804" s="22"/>
      <c r="Z1804" s="22"/>
      <c r="AA1804" s="22"/>
      <c r="AB1804" s="22"/>
      <c r="AC1804" s="22"/>
      <c r="AD1804" s="22"/>
      <c r="AE1804" s="22"/>
      <c r="AF1804" s="22"/>
      <c r="AG1804" s="22"/>
      <c r="AH1804" s="22"/>
      <c r="AI1804" s="22"/>
      <c r="AJ1804" s="22"/>
      <c r="AK1804" s="22"/>
      <c r="AL1804" s="22"/>
      <c r="AM1804" s="22"/>
      <c r="AN1804" s="22"/>
      <c r="AO1804" s="22"/>
      <c r="AP1804" s="22"/>
      <c r="AQ1804" s="22"/>
      <c r="AR1804" s="57"/>
      <c r="AS1804" s="57"/>
      <c r="AT1804" s="57"/>
      <c r="AU1804" s="22"/>
      <c r="AV1804" s="55">
        <f>VLOOKUP(A1804,'[8]INFECCIONES(43)'!$A$1:$U$44,19,0)</f>
        <v>1300</v>
      </c>
      <c r="AW1804" s="55">
        <f>VLOOKUP(A1804,'[8]INFECCIONES(43)'!$A$1:$U$44,20,0)</f>
        <v>247</v>
      </c>
      <c r="AX1804" s="55">
        <f t="shared" ref="AX1804:AX1809" si="177">+AV1804+AW1804</f>
        <v>1547</v>
      </c>
      <c r="AY1804" s="22"/>
      <c r="AZ1804" s="22"/>
      <c r="BA1804" s="22"/>
      <c r="BB1804" s="22"/>
      <c r="BC1804" s="22"/>
      <c r="BD1804" s="22"/>
      <c r="BE1804" s="22"/>
      <c r="BF1804" s="22"/>
      <c r="BG1804" s="22"/>
      <c r="BH1804" s="22"/>
      <c r="BI1804" s="22"/>
      <c r="BJ1804" s="22"/>
      <c r="BK1804" s="22"/>
      <c r="BL1804" s="57"/>
      <c r="BM1804" s="57"/>
      <c r="BN1804" s="57"/>
      <c r="BO1804" s="22"/>
      <c r="BP1804" s="22"/>
      <c r="BQ1804" s="22"/>
      <c r="BR1804" s="22"/>
      <c r="BS1804" s="22"/>
      <c r="BT1804" s="22"/>
      <c r="BU1804" s="22"/>
      <c r="BV1804" s="22"/>
      <c r="BW1804" s="22"/>
      <c r="BX1804" s="22"/>
      <c r="BY1804" s="22"/>
      <c r="BZ1804" s="22"/>
      <c r="CA1804" s="22"/>
      <c r="CB1804" s="22"/>
      <c r="CC1804" s="22"/>
      <c r="CD1804" s="22"/>
      <c r="CE1804" s="22"/>
      <c r="CF1804" s="22"/>
      <c r="CG1804" s="22"/>
      <c r="CH1804" s="22"/>
      <c r="CI1804" s="22"/>
      <c r="CJ1804" s="22"/>
      <c r="CK1804" s="22"/>
      <c r="CL1804" s="22"/>
      <c r="CM1804" s="22"/>
      <c r="CN1804" s="22"/>
      <c r="CO1804" s="22"/>
      <c r="CP1804" s="22"/>
      <c r="CQ1804" s="22"/>
      <c r="CR1804" s="22"/>
      <c r="CS1804" s="22"/>
      <c r="CT1804" s="22"/>
      <c r="CU1804" s="22"/>
      <c r="CV1804" s="22"/>
      <c r="CW1804" s="22"/>
      <c r="CX1804" s="22"/>
      <c r="CY1804" s="46"/>
      <c r="CZ1804" s="28"/>
      <c r="DA1804" s="28"/>
      <c r="DB1804" s="35"/>
      <c r="DE1804" s="31">
        <f t="shared" si="175"/>
        <v>1547</v>
      </c>
    </row>
    <row r="1805" spans="1:109" ht="56.25" x14ac:dyDescent="0.25">
      <c r="A1805" s="18">
        <v>1590</v>
      </c>
      <c r="B1805" s="38" t="s">
        <v>2008</v>
      </c>
      <c r="C1805" s="33" t="s">
        <v>43</v>
      </c>
      <c r="D1805" s="21">
        <v>200</v>
      </c>
      <c r="E1805" s="21">
        <v>200</v>
      </c>
      <c r="F1805" s="23" t="s">
        <v>1971</v>
      </c>
      <c r="G1805" s="23" t="s">
        <v>1971</v>
      </c>
      <c r="H1805" s="22"/>
      <c r="I1805" s="22"/>
      <c r="J1805" s="22"/>
      <c r="K1805" s="22"/>
      <c r="L1805" s="23"/>
      <c r="M1805" s="23"/>
      <c r="N1805" s="22"/>
      <c r="O1805" s="22"/>
      <c r="P1805" s="22"/>
      <c r="Q1805" s="22"/>
      <c r="R1805" s="22"/>
      <c r="S1805" s="22"/>
      <c r="T1805" s="22"/>
      <c r="U1805" s="22"/>
      <c r="V1805" s="22"/>
      <c r="W1805" s="22"/>
      <c r="X1805" s="22"/>
      <c r="Y1805" s="22"/>
      <c r="Z1805" s="22"/>
      <c r="AA1805" s="22"/>
      <c r="AB1805" s="22"/>
      <c r="AC1805" s="22"/>
      <c r="AD1805" s="22"/>
      <c r="AE1805" s="22"/>
      <c r="AF1805" s="22"/>
      <c r="AG1805" s="22"/>
      <c r="AH1805" s="22"/>
      <c r="AI1805" s="22"/>
      <c r="AJ1805" s="22"/>
      <c r="AK1805" s="22"/>
      <c r="AL1805" s="22"/>
      <c r="AM1805" s="22"/>
      <c r="AN1805" s="22"/>
      <c r="AO1805" s="22"/>
      <c r="AP1805" s="22"/>
      <c r="AQ1805" s="22"/>
      <c r="AR1805" s="57"/>
      <c r="AS1805" s="57"/>
      <c r="AT1805" s="57"/>
      <c r="AU1805" s="22"/>
      <c r="AV1805" s="55"/>
      <c r="AW1805" s="55"/>
      <c r="AX1805" s="55"/>
      <c r="AY1805" s="22"/>
      <c r="AZ1805" s="22"/>
      <c r="BA1805" s="22"/>
      <c r="BB1805" s="22"/>
      <c r="BC1805" s="22"/>
      <c r="BD1805" s="22"/>
      <c r="BE1805" s="22"/>
      <c r="BF1805" s="22"/>
      <c r="BG1805" s="22"/>
      <c r="BH1805" s="22"/>
      <c r="BI1805" s="22"/>
      <c r="BJ1805" s="22"/>
      <c r="BK1805" s="22"/>
      <c r="BL1805" s="57"/>
      <c r="BM1805" s="57"/>
      <c r="BN1805" s="57"/>
      <c r="BO1805" s="22"/>
      <c r="BP1805" s="22"/>
      <c r="BQ1805" s="22"/>
      <c r="BR1805" s="22"/>
      <c r="BS1805" s="22"/>
      <c r="BT1805" s="22"/>
      <c r="BU1805" s="22"/>
      <c r="BV1805" s="22"/>
      <c r="BW1805" s="22"/>
      <c r="BX1805" s="22"/>
      <c r="BY1805" s="22"/>
      <c r="BZ1805" s="22"/>
      <c r="CA1805" s="22"/>
      <c r="CB1805" s="22"/>
      <c r="CC1805" s="22"/>
      <c r="CD1805" s="22"/>
      <c r="CE1805" s="22"/>
      <c r="CF1805" s="22"/>
      <c r="CG1805" s="22"/>
      <c r="CH1805" s="22"/>
      <c r="CI1805" s="22"/>
      <c r="CJ1805" s="22"/>
      <c r="CK1805" s="22"/>
      <c r="CL1805" s="22"/>
      <c r="CM1805" s="22"/>
      <c r="CN1805" s="22"/>
      <c r="CO1805" s="22"/>
      <c r="CP1805" s="22"/>
      <c r="CQ1805" s="22"/>
      <c r="CR1805" s="22"/>
      <c r="CS1805" s="22"/>
      <c r="CT1805" s="22"/>
      <c r="CU1805" s="22"/>
      <c r="CV1805" s="22"/>
      <c r="CW1805" s="22"/>
      <c r="CX1805" s="22"/>
      <c r="CY1805" s="46"/>
      <c r="CZ1805" s="28">
        <f>VLOOKUP(A1805,[1]Hoja2!$A$1:$G$589,7,0)</f>
        <v>1434.9258</v>
      </c>
      <c r="DA1805" s="28">
        <v>0</v>
      </c>
      <c r="DB1805" s="35">
        <f t="shared" ref="DB1805:DB1859" si="178">+CZ1805+DA1805</f>
        <v>1434.9258</v>
      </c>
      <c r="DE1805" s="31">
        <f t="shared" si="175"/>
        <v>1434.9258</v>
      </c>
    </row>
    <row r="1806" spans="1:109" ht="56.25" x14ac:dyDescent="0.25">
      <c r="A1806" s="18">
        <v>1647</v>
      </c>
      <c r="B1806" s="135" t="s">
        <v>2009</v>
      </c>
      <c r="C1806" s="33" t="s">
        <v>2010</v>
      </c>
      <c r="D1806" s="21">
        <v>3000</v>
      </c>
      <c r="E1806" s="21">
        <v>3000</v>
      </c>
      <c r="F1806" s="23" t="s">
        <v>1971</v>
      </c>
      <c r="G1806" s="23" t="s">
        <v>1971</v>
      </c>
      <c r="H1806" s="22"/>
      <c r="I1806" s="22"/>
      <c r="J1806" s="22"/>
      <c r="K1806" s="22"/>
      <c r="L1806" s="23"/>
      <c r="M1806" s="23"/>
      <c r="N1806" s="22"/>
      <c r="O1806" s="22"/>
      <c r="P1806" s="22"/>
      <c r="Q1806" s="22"/>
      <c r="R1806" s="22"/>
      <c r="S1806" s="22"/>
      <c r="T1806" s="22"/>
      <c r="U1806" s="22"/>
      <c r="V1806" s="22"/>
      <c r="W1806" s="22"/>
      <c r="X1806" s="22"/>
      <c r="Y1806" s="22"/>
      <c r="Z1806" s="22"/>
      <c r="AA1806" s="22"/>
      <c r="AB1806" s="22"/>
      <c r="AC1806" s="22"/>
      <c r="AD1806" s="22"/>
      <c r="AE1806" s="22"/>
      <c r="AF1806" s="22"/>
      <c r="AG1806" s="22"/>
      <c r="AH1806" s="22"/>
      <c r="AI1806" s="22"/>
      <c r="AJ1806" s="22"/>
      <c r="AK1806" s="22"/>
      <c r="AL1806" s="22"/>
      <c r="AM1806" s="22"/>
      <c r="AN1806" s="22"/>
      <c r="AO1806" s="22"/>
      <c r="AP1806" s="22"/>
      <c r="AQ1806" s="22"/>
      <c r="AR1806" s="57"/>
      <c r="AS1806" s="57"/>
      <c r="AT1806" s="57"/>
      <c r="AU1806" s="22"/>
      <c r="AV1806" s="55"/>
      <c r="AW1806" s="55"/>
      <c r="AX1806" s="55"/>
      <c r="AY1806" s="22"/>
      <c r="AZ1806" s="22"/>
      <c r="BA1806" s="22"/>
      <c r="BB1806" s="22"/>
      <c r="BC1806" s="22"/>
      <c r="BD1806" s="22"/>
      <c r="BE1806" s="22"/>
      <c r="BF1806" s="22"/>
      <c r="BG1806" s="22"/>
      <c r="BH1806" s="22"/>
      <c r="BI1806" s="22"/>
      <c r="BJ1806" s="22"/>
      <c r="BK1806" s="22"/>
      <c r="BL1806" s="57"/>
      <c r="BM1806" s="57"/>
      <c r="BN1806" s="57"/>
      <c r="BO1806" s="22"/>
      <c r="BP1806" s="22"/>
      <c r="BQ1806" s="22"/>
      <c r="BR1806" s="22"/>
      <c r="BS1806" s="22"/>
      <c r="BT1806" s="22"/>
      <c r="BU1806" s="22"/>
      <c r="BV1806" s="22"/>
      <c r="BW1806" s="22"/>
      <c r="BX1806" s="22"/>
      <c r="BY1806" s="22"/>
      <c r="BZ1806" s="22"/>
      <c r="CA1806" s="22"/>
      <c r="CB1806" s="22"/>
      <c r="CC1806" s="22"/>
      <c r="CD1806" s="22"/>
      <c r="CE1806" s="22"/>
      <c r="CF1806" s="22"/>
      <c r="CG1806" s="22"/>
      <c r="CH1806" s="22"/>
      <c r="CI1806" s="22"/>
      <c r="CJ1806" s="22"/>
      <c r="CK1806" s="22"/>
      <c r="CL1806" s="22"/>
      <c r="CM1806" s="22"/>
      <c r="CN1806" s="22"/>
      <c r="CO1806" s="22"/>
      <c r="CP1806" s="22"/>
      <c r="CQ1806" s="22"/>
      <c r="CR1806" s="22"/>
      <c r="CS1806" s="22"/>
      <c r="CT1806" s="22"/>
      <c r="CU1806" s="22"/>
      <c r="CV1806" s="22"/>
      <c r="CW1806" s="22"/>
      <c r="CX1806" s="22"/>
      <c r="CY1806" s="46"/>
      <c r="CZ1806" s="28"/>
      <c r="DA1806" s="28"/>
      <c r="DB1806" s="35"/>
      <c r="DE1806" s="31" t="e">
        <f t="shared" si="175"/>
        <v>#NUM!</v>
      </c>
    </row>
    <row r="1807" spans="1:109" ht="56.25" x14ac:dyDescent="0.25">
      <c r="A1807" s="18">
        <v>1644</v>
      </c>
      <c r="B1807" s="38" t="s">
        <v>2011</v>
      </c>
      <c r="C1807" s="33" t="s">
        <v>2012</v>
      </c>
      <c r="D1807" s="21">
        <v>3000</v>
      </c>
      <c r="E1807" s="21">
        <v>3000</v>
      </c>
      <c r="F1807" s="23" t="s">
        <v>1971</v>
      </c>
      <c r="G1807" s="23" t="s">
        <v>1971</v>
      </c>
      <c r="H1807" s="22"/>
      <c r="I1807" s="22"/>
      <c r="J1807" s="22"/>
      <c r="K1807" s="22"/>
      <c r="L1807" s="23"/>
      <c r="M1807" s="23"/>
      <c r="N1807" s="22"/>
      <c r="O1807" s="22"/>
      <c r="P1807" s="22"/>
      <c r="Q1807" s="22"/>
      <c r="R1807" s="22"/>
      <c r="S1807" s="22"/>
      <c r="T1807" s="22"/>
      <c r="U1807" s="22"/>
      <c r="V1807" s="22"/>
      <c r="W1807" s="22"/>
      <c r="X1807" s="22"/>
      <c r="Y1807" s="22"/>
      <c r="Z1807" s="22"/>
      <c r="AA1807" s="22"/>
      <c r="AB1807" s="22"/>
      <c r="AC1807" s="22"/>
      <c r="AD1807" s="22"/>
      <c r="AE1807" s="22"/>
      <c r="AF1807" s="22"/>
      <c r="AG1807" s="22"/>
      <c r="AH1807" s="22"/>
      <c r="AI1807" s="22"/>
      <c r="AJ1807" s="22"/>
      <c r="AK1807" s="22"/>
      <c r="AL1807" s="22"/>
      <c r="AM1807" s="22"/>
      <c r="AN1807" s="22"/>
      <c r="AO1807" s="22"/>
      <c r="AP1807" s="22"/>
      <c r="AQ1807" s="22"/>
      <c r="AR1807" s="57">
        <f>VLOOKUP(A1807,'[11]INFECCIONES(43)'!$A$1:$U$44,19,0)</f>
        <v>59</v>
      </c>
      <c r="AS1807" s="57">
        <f>VLOOKUP(A1807,'[11]INFECCIONES(43)'!$A$1:$U$44,20,0)</f>
        <v>0</v>
      </c>
      <c r="AT1807" s="57">
        <f t="shared" si="176"/>
        <v>59</v>
      </c>
      <c r="AU1807" s="22"/>
      <c r="AV1807" s="55"/>
      <c r="AW1807" s="55"/>
      <c r="AX1807" s="55"/>
      <c r="AY1807" s="22"/>
      <c r="AZ1807" s="22"/>
      <c r="BA1807" s="22"/>
      <c r="BB1807" s="22"/>
      <c r="BC1807" s="22"/>
      <c r="BD1807" s="22"/>
      <c r="BE1807" s="22"/>
      <c r="BF1807" s="22"/>
      <c r="BG1807" s="22"/>
      <c r="BH1807" s="22"/>
      <c r="BI1807" s="22"/>
      <c r="BJ1807" s="22"/>
      <c r="BK1807" s="22"/>
      <c r="BL1807" s="57"/>
      <c r="BM1807" s="57"/>
      <c r="BN1807" s="57"/>
      <c r="BO1807" s="22"/>
      <c r="BP1807" s="22"/>
      <c r="BQ1807" s="22"/>
      <c r="BR1807" s="22"/>
      <c r="BS1807" s="22"/>
      <c r="BT1807" s="22"/>
      <c r="BU1807" s="22"/>
      <c r="BV1807" s="22"/>
      <c r="BW1807" s="22"/>
      <c r="BX1807" s="22"/>
      <c r="BY1807" s="22"/>
      <c r="BZ1807" s="22"/>
      <c r="CA1807" s="22"/>
      <c r="CB1807" s="22"/>
      <c r="CC1807" s="22"/>
      <c r="CD1807" s="22"/>
      <c r="CE1807" s="22"/>
      <c r="CF1807" s="22"/>
      <c r="CG1807" s="22"/>
      <c r="CH1807" s="22"/>
      <c r="CI1807" s="22"/>
      <c r="CJ1807" s="22"/>
      <c r="CK1807" s="22"/>
      <c r="CL1807" s="22"/>
      <c r="CM1807" s="22"/>
      <c r="CN1807" s="22"/>
      <c r="CO1807" s="22"/>
      <c r="CP1807" s="22"/>
      <c r="CQ1807" s="22"/>
      <c r="CR1807" s="22"/>
      <c r="CS1807" s="22"/>
      <c r="CT1807" s="22"/>
      <c r="CU1807" s="22"/>
      <c r="CV1807" s="22"/>
      <c r="CW1807" s="22"/>
      <c r="CX1807" s="22"/>
      <c r="CY1807" s="46"/>
      <c r="CZ1807" s="28"/>
      <c r="DA1807" s="28"/>
      <c r="DB1807" s="35"/>
      <c r="DE1807" s="31">
        <f t="shared" si="175"/>
        <v>59</v>
      </c>
    </row>
    <row r="1808" spans="1:109" ht="56.25" x14ac:dyDescent="0.25">
      <c r="A1808" s="18">
        <v>1842</v>
      </c>
      <c r="B1808" s="43" t="s">
        <v>2013</v>
      </c>
      <c r="C1808" s="21" t="s">
        <v>43</v>
      </c>
      <c r="D1808" s="21">
        <v>21100</v>
      </c>
      <c r="E1808" s="21">
        <v>21100</v>
      </c>
      <c r="F1808" s="23" t="s">
        <v>1971</v>
      </c>
      <c r="G1808" s="23" t="s">
        <v>1971</v>
      </c>
      <c r="H1808" s="22"/>
      <c r="I1808" s="22"/>
      <c r="J1808" s="22"/>
      <c r="K1808" s="22"/>
      <c r="L1808" s="23"/>
      <c r="M1808" s="23"/>
      <c r="N1808" s="22"/>
      <c r="O1808" s="22"/>
      <c r="P1808" s="22"/>
      <c r="Q1808" s="22"/>
      <c r="R1808" s="22"/>
      <c r="S1808" s="22"/>
      <c r="T1808" s="22"/>
      <c r="U1808" s="22"/>
      <c r="V1808" s="22"/>
      <c r="W1808" s="22"/>
      <c r="X1808" s="22"/>
      <c r="Y1808" s="22"/>
      <c r="Z1808" s="22"/>
      <c r="AA1808" s="22"/>
      <c r="AB1808" s="22"/>
      <c r="AC1808" s="22"/>
      <c r="AD1808" s="22"/>
      <c r="AE1808" s="22"/>
      <c r="AF1808" s="22"/>
      <c r="AG1808" s="22"/>
      <c r="AH1808" s="22"/>
      <c r="AI1808" s="22"/>
      <c r="AJ1808" s="22"/>
      <c r="AK1808" s="22"/>
      <c r="AL1808" s="22"/>
      <c r="AM1808" s="22"/>
      <c r="AN1808" s="22"/>
      <c r="AO1808" s="22"/>
      <c r="AP1808" s="22"/>
      <c r="AQ1808" s="22"/>
      <c r="AR1808" s="57">
        <f>VLOOKUP(A1808,'[11]INFECCIONES(43)'!$A$1:$U$44,19,0)</f>
        <v>263</v>
      </c>
      <c r="AS1808" s="57">
        <f>VLOOKUP(A1808,'[11]INFECCIONES(43)'!$A$1:$U$44,20,0)</f>
        <v>50</v>
      </c>
      <c r="AT1808" s="57">
        <f t="shared" si="176"/>
        <v>313</v>
      </c>
      <c r="AU1808" s="22"/>
      <c r="AV1808" s="55">
        <f>VLOOKUP(A1808,'[8]INFECCIONES(43)'!$A$1:$U$44,19,0)</f>
        <v>150</v>
      </c>
      <c r="AW1808" s="55">
        <f>VLOOKUP(A1808,'[8]INFECCIONES(43)'!$A$1:$U$44,20,0)</f>
        <v>28.5</v>
      </c>
      <c r="AX1808" s="55">
        <f t="shared" si="177"/>
        <v>178.5</v>
      </c>
      <c r="AY1808" s="22"/>
      <c r="AZ1808" s="22"/>
      <c r="BA1808" s="22"/>
      <c r="BB1808" s="22"/>
      <c r="BC1808" s="22"/>
      <c r="BD1808" s="22"/>
      <c r="BE1808" s="22"/>
      <c r="BF1808" s="22"/>
      <c r="BG1808" s="22"/>
      <c r="BH1808" s="22"/>
      <c r="BI1808" s="22"/>
      <c r="BJ1808" s="22"/>
      <c r="BK1808" s="22"/>
      <c r="BL1808" s="57"/>
      <c r="BM1808" s="57"/>
      <c r="BN1808" s="57"/>
      <c r="BO1808" s="22"/>
      <c r="BP1808" s="22"/>
      <c r="BQ1808" s="22"/>
      <c r="BR1808" s="22"/>
      <c r="BS1808" s="22"/>
      <c r="BT1808" s="22"/>
      <c r="BU1808" s="22"/>
      <c r="BV1808" s="22"/>
      <c r="BW1808" s="22"/>
      <c r="BX1808" s="22"/>
      <c r="BY1808" s="22"/>
      <c r="BZ1808" s="22"/>
      <c r="CA1808" s="22"/>
      <c r="CB1808" s="22"/>
      <c r="CC1808" s="22"/>
      <c r="CD1808" s="22"/>
      <c r="CE1808" s="22"/>
      <c r="CF1808" s="22"/>
      <c r="CG1808" s="22"/>
      <c r="CH1808" s="22"/>
      <c r="CI1808" s="22"/>
      <c r="CJ1808" s="22"/>
      <c r="CK1808" s="22"/>
      <c r="CL1808" s="22"/>
      <c r="CM1808" s="22"/>
      <c r="CN1808" s="22"/>
      <c r="CO1808" s="22"/>
      <c r="CP1808" s="22"/>
      <c r="CQ1808" s="22"/>
      <c r="CR1808" s="22"/>
      <c r="CS1808" s="22"/>
      <c r="CT1808" s="22"/>
      <c r="CU1808" s="22"/>
      <c r="CV1808" s="22"/>
      <c r="CW1808" s="22"/>
      <c r="CX1808" s="22"/>
      <c r="CY1808" s="46"/>
      <c r="CZ1808" s="28"/>
      <c r="DA1808" s="28"/>
      <c r="DB1808" s="35"/>
      <c r="DE1808" s="31">
        <f t="shared" si="175"/>
        <v>245.75</v>
      </c>
    </row>
    <row r="1809" spans="1:109" ht="56.25" x14ac:dyDescent="0.25">
      <c r="A1809" s="36">
        <v>2353</v>
      </c>
      <c r="B1809" s="38" t="s">
        <v>2014</v>
      </c>
      <c r="C1809" s="33" t="s">
        <v>43</v>
      </c>
      <c r="D1809" s="21">
        <v>102000</v>
      </c>
      <c r="E1809" s="21">
        <v>102000</v>
      </c>
      <c r="F1809" s="23" t="s">
        <v>1971</v>
      </c>
      <c r="G1809" s="23" t="s">
        <v>1971</v>
      </c>
      <c r="H1809" s="22"/>
      <c r="I1809" s="22"/>
      <c r="J1809" s="22"/>
      <c r="K1809" s="22"/>
      <c r="L1809" s="23"/>
      <c r="M1809" s="23"/>
      <c r="N1809" s="22"/>
      <c r="O1809" s="22"/>
      <c r="P1809" s="22"/>
      <c r="Q1809" s="22"/>
      <c r="R1809" s="22"/>
      <c r="S1809" s="22"/>
      <c r="T1809" s="22"/>
      <c r="U1809" s="22"/>
      <c r="V1809" s="22"/>
      <c r="W1809" s="22"/>
      <c r="X1809" s="22"/>
      <c r="Y1809" s="22"/>
      <c r="Z1809" s="22"/>
      <c r="AA1809" s="22"/>
      <c r="AB1809" s="22"/>
      <c r="AC1809" s="22"/>
      <c r="AD1809" s="22"/>
      <c r="AE1809" s="22"/>
      <c r="AF1809" s="22"/>
      <c r="AG1809" s="22"/>
      <c r="AH1809" s="22"/>
      <c r="AI1809" s="22"/>
      <c r="AJ1809" s="22"/>
      <c r="AK1809" s="22"/>
      <c r="AL1809" s="22"/>
      <c r="AM1809" s="22"/>
      <c r="AN1809" s="22"/>
      <c r="AO1809" s="22"/>
      <c r="AP1809" s="22"/>
      <c r="AQ1809" s="22"/>
      <c r="AR1809" s="57"/>
      <c r="AS1809" s="57"/>
      <c r="AT1809" s="57"/>
      <c r="AU1809" s="22"/>
      <c r="AV1809" s="55">
        <f>VLOOKUP(A1809,'[8]INFECCIONES(43)'!$A$1:$U$44,19,0)</f>
        <v>110</v>
      </c>
      <c r="AW1809" s="55">
        <f>VLOOKUP(A1809,'[8]INFECCIONES(43)'!$A$1:$U$44,20,0)</f>
        <v>20.9</v>
      </c>
      <c r="AX1809" s="55">
        <f t="shared" si="177"/>
        <v>130.9</v>
      </c>
      <c r="AY1809" s="22"/>
      <c r="AZ1809" s="22"/>
      <c r="BA1809" s="22"/>
      <c r="BB1809" s="22"/>
      <c r="BC1809" s="22"/>
      <c r="BD1809" s="22"/>
      <c r="BE1809" s="22"/>
      <c r="BF1809" s="22"/>
      <c r="BG1809" s="22"/>
      <c r="BH1809" s="22"/>
      <c r="BI1809" s="22"/>
      <c r="BJ1809" s="22"/>
      <c r="BK1809" s="22"/>
      <c r="BL1809" s="57"/>
      <c r="BM1809" s="57"/>
      <c r="BN1809" s="57"/>
      <c r="BO1809" s="22"/>
      <c r="BP1809" s="22"/>
      <c r="BQ1809" s="22"/>
      <c r="BR1809" s="22"/>
      <c r="BS1809" s="22"/>
      <c r="BT1809" s="22"/>
      <c r="BU1809" s="22"/>
      <c r="BV1809" s="22"/>
      <c r="BW1809" s="22"/>
      <c r="BX1809" s="22"/>
      <c r="BY1809" s="22"/>
      <c r="BZ1809" s="22"/>
      <c r="CA1809" s="22"/>
      <c r="CB1809" s="22"/>
      <c r="CC1809" s="22"/>
      <c r="CD1809" s="22"/>
      <c r="CE1809" s="22"/>
      <c r="CF1809" s="22"/>
      <c r="CG1809" s="22"/>
      <c r="CH1809" s="22"/>
      <c r="CI1809" s="22"/>
      <c r="CJ1809" s="22"/>
      <c r="CK1809" s="22"/>
      <c r="CL1809" s="22"/>
      <c r="CM1809" s="22"/>
      <c r="CN1809" s="22"/>
      <c r="CO1809" s="22"/>
      <c r="CP1809" s="22"/>
      <c r="CQ1809" s="22"/>
      <c r="CR1809" s="22"/>
      <c r="CS1809" s="22"/>
      <c r="CT1809" s="22"/>
      <c r="CU1809" s="22"/>
      <c r="CV1809" s="22"/>
      <c r="CW1809" s="22"/>
      <c r="CX1809" s="22"/>
      <c r="CY1809" s="46"/>
      <c r="CZ1809" s="28"/>
      <c r="DA1809" s="28"/>
      <c r="DB1809" s="35"/>
      <c r="DE1809" s="31">
        <f t="shared" si="175"/>
        <v>130.9</v>
      </c>
    </row>
    <row r="1810" spans="1:109" ht="56.25" x14ac:dyDescent="0.25">
      <c r="A1810" s="18">
        <v>2364</v>
      </c>
      <c r="B1810" s="39" t="s">
        <v>2015</v>
      </c>
      <c r="C1810" s="21" t="s">
        <v>43</v>
      </c>
      <c r="D1810" s="21">
        <v>500</v>
      </c>
      <c r="E1810" s="21">
        <v>500</v>
      </c>
      <c r="F1810" s="23" t="s">
        <v>1971</v>
      </c>
      <c r="G1810" s="23" t="s">
        <v>1971</v>
      </c>
      <c r="H1810" s="22"/>
      <c r="I1810" s="22"/>
      <c r="J1810" s="22"/>
      <c r="K1810" s="22"/>
      <c r="L1810" s="23"/>
      <c r="M1810" s="23"/>
      <c r="N1810" s="22"/>
      <c r="O1810" s="22"/>
      <c r="P1810" s="22"/>
      <c r="Q1810" s="22"/>
      <c r="R1810" s="22"/>
      <c r="S1810" s="22"/>
      <c r="T1810" s="22"/>
      <c r="U1810" s="22"/>
      <c r="V1810" s="22"/>
      <c r="W1810" s="22"/>
      <c r="X1810" s="22"/>
      <c r="Y1810" s="22"/>
      <c r="Z1810" s="22"/>
      <c r="AA1810" s="22"/>
      <c r="AB1810" s="22"/>
      <c r="AC1810" s="22"/>
      <c r="AD1810" s="22"/>
      <c r="AE1810" s="22"/>
      <c r="AF1810" s="22"/>
      <c r="AG1810" s="22"/>
      <c r="AH1810" s="22"/>
      <c r="AI1810" s="22"/>
      <c r="AJ1810" s="22"/>
      <c r="AK1810" s="22"/>
      <c r="AL1810" s="22"/>
      <c r="AM1810" s="22"/>
      <c r="AN1810" s="22"/>
      <c r="AO1810" s="22"/>
      <c r="AP1810" s="22"/>
      <c r="AQ1810" s="22"/>
      <c r="AR1810" s="57"/>
      <c r="AS1810" s="57"/>
      <c r="AT1810" s="57"/>
      <c r="AU1810" s="22"/>
      <c r="AV1810" s="55"/>
      <c r="AW1810" s="55"/>
      <c r="AX1810" s="55"/>
      <c r="AY1810" s="22"/>
      <c r="AZ1810" s="22"/>
      <c r="BA1810" s="22"/>
      <c r="BB1810" s="22"/>
      <c r="BC1810" s="22"/>
      <c r="BD1810" s="22"/>
      <c r="BE1810" s="22"/>
      <c r="BF1810" s="22"/>
      <c r="BG1810" s="22"/>
      <c r="BH1810" s="22"/>
      <c r="BI1810" s="22"/>
      <c r="BJ1810" s="22"/>
      <c r="BK1810" s="22"/>
      <c r="BL1810" s="57"/>
      <c r="BM1810" s="57"/>
      <c r="BN1810" s="57"/>
      <c r="BO1810" s="22"/>
      <c r="BP1810" s="22"/>
      <c r="BQ1810" s="22"/>
      <c r="BR1810" s="22"/>
      <c r="BS1810" s="22"/>
      <c r="BT1810" s="22"/>
      <c r="BU1810" s="22"/>
      <c r="BV1810" s="22"/>
      <c r="BW1810" s="22"/>
      <c r="BX1810" s="22"/>
      <c r="BY1810" s="22"/>
      <c r="BZ1810" s="22"/>
      <c r="CA1810" s="22"/>
      <c r="CB1810" s="22"/>
      <c r="CC1810" s="22"/>
      <c r="CD1810" s="22"/>
      <c r="CE1810" s="22"/>
      <c r="CF1810" s="22"/>
      <c r="CG1810" s="22"/>
      <c r="CH1810" s="22"/>
      <c r="CI1810" s="22"/>
      <c r="CJ1810" s="22"/>
      <c r="CK1810" s="22"/>
      <c r="CL1810" s="22"/>
      <c r="CM1810" s="22"/>
      <c r="CN1810" s="22"/>
      <c r="CO1810" s="22"/>
      <c r="CP1810" s="22"/>
      <c r="CQ1810" s="22"/>
      <c r="CR1810" s="22"/>
      <c r="CS1810" s="22"/>
      <c r="CT1810" s="22"/>
      <c r="CU1810" s="22"/>
      <c r="CV1810" s="22"/>
      <c r="CW1810" s="22"/>
      <c r="CX1810" s="22"/>
      <c r="CY1810" s="46"/>
      <c r="CZ1810" s="28">
        <f>VLOOKUP(A1810,[1]Hoja2!$A$1:$G$589,7,0)</f>
        <v>182700</v>
      </c>
      <c r="DA1810" s="28">
        <v>0</v>
      </c>
      <c r="DB1810" s="35">
        <f t="shared" si="178"/>
        <v>182700</v>
      </c>
      <c r="DE1810" s="31">
        <f t="shared" si="175"/>
        <v>182700</v>
      </c>
    </row>
    <row r="1811" spans="1:109" ht="56.25" x14ac:dyDescent="0.25">
      <c r="A1811" s="36">
        <v>1645</v>
      </c>
      <c r="B1811" s="38" t="s">
        <v>2016</v>
      </c>
      <c r="C1811" s="33" t="s">
        <v>2012</v>
      </c>
      <c r="D1811" s="21">
        <v>3000</v>
      </c>
      <c r="E1811" s="21">
        <v>3000</v>
      </c>
      <c r="F1811" s="23" t="s">
        <v>1971</v>
      </c>
      <c r="G1811" s="23" t="s">
        <v>1971</v>
      </c>
      <c r="H1811" s="22"/>
      <c r="I1811" s="22"/>
      <c r="J1811" s="22"/>
      <c r="K1811" s="22"/>
      <c r="L1811" s="23"/>
      <c r="M1811" s="23"/>
      <c r="N1811" s="22"/>
      <c r="O1811" s="22"/>
      <c r="P1811" s="22"/>
      <c r="Q1811" s="22"/>
      <c r="R1811" s="22"/>
      <c r="S1811" s="22"/>
      <c r="T1811" s="22"/>
      <c r="U1811" s="22"/>
      <c r="V1811" s="22"/>
      <c r="W1811" s="22"/>
      <c r="X1811" s="22"/>
      <c r="Y1811" s="22"/>
      <c r="Z1811" s="22"/>
      <c r="AA1811" s="22"/>
      <c r="AB1811" s="22"/>
      <c r="AC1811" s="22"/>
      <c r="AD1811" s="22"/>
      <c r="AE1811" s="22"/>
      <c r="AF1811" s="22"/>
      <c r="AG1811" s="22"/>
      <c r="AH1811" s="22"/>
      <c r="AI1811" s="22"/>
      <c r="AJ1811" s="22"/>
      <c r="AK1811" s="22"/>
      <c r="AL1811" s="22"/>
      <c r="AM1811" s="22"/>
      <c r="AN1811" s="22"/>
      <c r="AO1811" s="22"/>
      <c r="AP1811" s="22"/>
      <c r="AQ1811" s="22"/>
      <c r="AR1811" s="57">
        <f>VLOOKUP(A1811,'[11]INFECCIONES(43)'!$A$1:$U$44,19,0)</f>
        <v>49</v>
      </c>
      <c r="AS1811" s="57">
        <f>VLOOKUP(A1811,'[11]INFECCIONES(43)'!$A$1:$U$44,20,0)</f>
        <v>0</v>
      </c>
      <c r="AT1811" s="57">
        <f t="shared" si="176"/>
        <v>49</v>
      </c>
      <c r="AU1811" s="22"/>
      <c r="AV1811" s="55"/>
      <c r="AW1811" s="55"/>
      <c r="AX1811" s="55"/>
      <c r="AY1811" s="22"/>
      <c r="AZ1811" s="22"/>
      <c r="BA1811" s="22"/>
      <c r="BB1811" s="22"/>
      <c r="BC1811" s="22"/>
      <c r="BD1811" s="22"/>
      <c r="BE1811" s="22"/>
      <c r="BF1811" s="22"/>
      <c r="BG1811" s="22"/>
      <c r="BH1811" s="22"/>
      <c r="BI1811" s="22"/>
      <c r="BJ1811" s="22"/>
      <c r="BK1811" s="22"/>
      <c r="BL1811" s="57"/>
      <c r="BM1811" s="57"/>
      <c r="BN1811" s="57"/>
      <c r="BO1811" s="22"/>
      <c r="BP1811" s="22"/>
      <c r="BQ1811" s="22"/>
      <c r="BR1811" s="22"/>
      <c r="BS1811" s="22"/>
      <c r="BT1811" s="22"/>
      <c r="BU1811" s="22"/>
      <c r="BV1811" s="22"/>
      <c r="BW1811" s="22"/>
      <c r="BX1811" s="22"/>
      <c r="BY1811" s="22"/>
      <c r="BZ1811" s="22"/>
      <c r="CA1811" s="22"/>
      <c r="CB1811" s="22"/>
      <c r="CC1811" s="22"/>
      <c r="CD1811" s="22"/>
      <c r="CE1811" s="22"/>
      <c r="CF1811" s="22"/>
      <c r="CG1811" s="22"/>
      <c r="CH1811" s="22"/>
      <c r="CI1811" s="22"/>
      <c r="CJ1811" s="22"/>
      <c r="CK1811" s="22"/>
      <c r="CL1811" s="22"/>
      <c r="CM1811" s="22"/>
      <c r="CN1811" s="22"/>
      <c r="CO1811" s="22"/>
      <c r="CP1811" s="22"/>
      <c r="CQ1811" s="22"/>
      <c r="CR1811" s="22"/>
      <c r="CS1811" s="22"/>
      <c r="CT1811" s="22"/>
      <c r="CU1811" s="22"/>
      <c r="CV1811" s="22"/>
      <c r="CW1811" s="22"/>
      <c r="CX1811" s="22"/>
      <c r="CY1811" s="46"/>
      <c r="CZ1811" s="28"/>
      <c r="DA1811" s="28"/>
      <c r="DB1811" s="35"/>
      <c r="DE1811" s="31">
        <f t="shared" si="175"/>
        <v>49</v>
      </c>
    </row>
    <row r="1812" spans="1:109" ht="56.25" x14ac:dyDescent="0.25">
      <c r="A1812" s="18">
        <v>2391</v>
      </c>
      <c r="B1812" s="38" t="s">
        <v>1025</v>
      </c>
      <c r="C1812" s="33" t="s">
        <v>43</v>
      </c>
      <c r="D1812" s="21">
        <v>6000</v>
      </c>
      <c r="E1812" s="21">
        <v>6000</v>
      </c>
      <c r="F1812" s="23" t="s">
        <v>1971</v>
      </c>
      <c r="G1812" s="23" t="s">
        <v>1971</v>
      </c>
      <c r="H1812" s="22"/>
      <c r="I1812" s="22"/>
      <c r="J1812" s="22"/>
      <c r="K1812" s="22"/>
      <c r="L1812" s="23"/>
      <c r="M1812" s="23"/>
      <c r="N1812" s="22"/>
      <c r="O1812" s="22"/>
      <c r="P1812" s="22"/>
      <c r="Q1812" s="22"/>
      <c r="R1812" s="22"/>
      <c r="S1812" s="22"/>
      <c r="T1812" s="22"/>
      <c r="U1812" s="22"/>
      <c r="V1812" s="22"/>
      <c r="W1812" s="22"/>
      <c r="X1812" s="22"/>
      <c r="Y1812" s="22"/>
      <c r="Z1812" s="22"/>
      <c r="AA1812" s="22"/>
      <c r="AB1812" s="22"/>
      <c r="AC1812" s="22"/>
      <c r="AD1812" s="22"/>
      <c r="AE1812" s="22"/>
      <c r="AF1812" s="22"/>
      <c r="AG1812" s="22"/>
      <c r="AH1812" s="22"/>
      <c r="AI1812" s="22"/>
      <c r="AJ1812" s="22"/>
      <c r="AK1812" s="22"/>
      <c r="AL1812" s="22"/>
      <c r="AM1812" s="22"/>
      <c r="AN1812" s="22"/>
      <c r="AO1812" s="22"/>
      <c r="AP1812" s="22"/>
      <c r="AQ1812" s="22"/>
      <c r="AR1812" s="57"/>
      <c r="AS1812" s="57"/>
      <c r="AT1812" s="57"/>
      <c r="AU1812" s="22"/>
      <c r="AV1812" s="55"/>
      <c r="AW1812" s="55"/>
      <c r="AX1812" s="55"/>
      <c r="AY1812" s="22"/>
      <c r="AZ1812" s="22"/>
      <c r="BA1812" s="22"/>
      <c r="BB1812" s="22"/>
      <c r="BC1812" s="22"/>
      <c r="BD1812" s="22"/>
      <c r="BE1812" s="22"/>
      <c r="BF1812" s="22"/>
      <c r="BG1812" s="22"/>
      <c r="BH1812" s="22"/>
      <c r="BI1812" s="22"/>
      <c r="BJ1812" s="22"/>
      <c r="BK1812" s="22"/>
      <c r="BL1812" s="57"/>
      <c r="BM1812" s="57"/>
      <c r="BN1812" s="57"/>
      <c r="BO1812" s="22"/>
      <c r="BP1812" s="22"/>
      <c r="BQ1812" s="22"/>
      <c r="BR1812" s="22"/>
      <c r="BS1812" s="22"/>
      <c r="BT1812" s="22"/>
      <c r="BU1812" s="22"/>
      <c r="BV1812" s="22"/>
      <c r="BW1812" s="22"/>
      <c r="BX1812" s="22"/>
      <c r="BY1812" s="22"/>
      <c r="BZ1812" s="22"/>
      <c r="CA1812" s="22"/>
      <c r="CB1812" s="22"/>
      <c r="CC1812" s="22"/>
      <c r="CD1812" s="22"/>
      <c r="CE1812" s="22"/>
      <c r="CF1812" s="22"/>
      <c r="CG1812" s="22"/>
      <c r="CH1812" s="22"/>
      <c r="CI1812" s="22"/>
      <c r="CJ1812" s="22"/>
      <c r="CK1812" s="22"/>
      <c r="CL1812" s="22"/>
      <c r="CM1812" s="22"/>
      <c r="CN1812" s="22"/>
      <c r="CO1812" s="22"/>
      <c r="CP1812" s="22"/>
      <c r="CQ1812" s="22"/>
      <c r="CR1812" s="22"/>
      <c r="CS1812" s="22"/>
      <c r="CT1812" s="22"/>
      <c r="CU1812" s="22"/>
      <c r="CV1812" s="22"/>
      <c r="CW1812" s="22"/>
      <c r="CX1812" s="22"/>
      <c r="CY1812" s="46"/>
      <c r="CZ1812" s="28">
        <f>VLOOKUP(A1812,[1]Hoja2!$A$1:$G$589,7,0)</f>
        <v>365.4</v>
      </c>
      <c r="DA1812" s="28">
        <v>0</v>
      </c>
      <c r="DB1812" s="35">
        <f t="shared" si="178"/>
        <v>365.4</v>
      </c>
      <c r="DE1812" s="31">
        <f t="shared" si="175"/>
        <v>365.4</v>
      </c>
    </row>
    <row r="1813" spans="1:109" ht="56.25" x14ac:dyDescent="0.25">
      <c r="A1813" s="18">
        <v>2577</v>
      </c>
      <c r="B1813" s="38" t="s">
        <v>2017</v>
      </c>
      <c r="C1813" s="33" t="s">
        <v>48</v>
      </c>
      <c r="D1813" s="21">
        <v>1262</v>
      </c>
      <c r="E1813" s="21">
        <v>1262</v>
      </c>
      <c r="F1813" s="23" t="s">
        <v>1971</v>
      </c>
      <c r="G1813" s="23" t="s">
        <v>1971</v>
      </c>
      <c r="H1813" s="22"/>
      <c r="I1813" s="22"/>
      <c r="J1813" s="22"/>
      <c r="K1813" s="22"/>
      <c r="L1813" s="23"/>
      <c r="M1813" s="23"/>
      <c r="N1813" s="22"/>
      <c r="O1813" s="22"/>
      <c r="P1813" s="22"/>
      <c r="Q1813" s="22"/>
      <c r="R1813" s="22"/>
      <c r="S1813" s="22"/>
      <c r="T1813" s="22"/>
      <c r="U1813" s="22"/>
      <c r="V1813" s="22"/>
      <c r="W1813" s="22"/>
      <c r="X1813" s="22"/>
      <c r="Y1813" s="22"/>
      <c r="Z1813" s="22"/>
      <c r="AA1813" s="22"/>
      <c r="AB1813" s="22"/>
      <c r="AC1813" s="22"/>
      <c r="AD1813" s="22"/>
      <c r="AE1813" s="22"/>
      <c r="AF1813" s="22"/>
      <c r="AG1813" s="22"/>
      <c r="AH1813" s="22"/>
      <c r="AI1813" s="22"/>
      <c r="AJ1813" s="22"/>
      <c r="AK1813" s="22"/>
      <c r="AL1813" s="22"/>
      <c r="AM1813" s="22"/>
      <c r="AN1813" s="22"/>
      <c r="AO1813" s="22"/>
      <c r="AP1813" s="22"/>
      <c r="AQ1813" s="22"/>
      <c r="AR1813" s="57">
        <f>VLOOKUP(A1813,'[11]INFECCIONES(43)'!$A$1:$U$44,19,0)</f>
        <v>3618</v>
      </c>
      <c r="AS1813" s="57">
        <f>VLOOKUP(A1813,'[11]INFECCIONES(43)'!$A$1:$U$44,20,0)</f>
        <v>0</v>
      </c>
      <c r="AT1813" s="57">
        <f t="shared" si="176"/>
        <v>3618</v>
      </c>
      <c r="AU1813" s="22"/>
      <c r="AV1813" s="55"/>
      <c r="AW1813" s="55"/>
      <c r="AX1813" s="55"/>
      <c r="AY1813" s="22"/>
      <c r="AZ1813" s="22"/>
      <c r="BA1813" s="22"/>
      <c r="BB1813" s="22"/>
      <c r="BC1813" s="22"/>
      <c r="BD1813" s="22"/>
      <c r="BE1813" s="22"/>
      <c r="BF1813" s="22"/>
      <c r="BG1813" s="22"/>
      <c r="BH1813" s="22"/>
      <c r="BI1813" s="22"/>
      <c r="BJ1813" s="22"/>
      <c r="BK1813" s="22"/>
      <c r="BL1813" s="57"/>
      <c r="BM1813" s="57"/>
      <c r="BN1813" s="57"/>
      <c r="BO1813" s="22"/>
      <c r="BP1813" s="22"/>
      <c r="BQ1813" s="22"/>
      <c r="BR1813" s="22"/>
      <c r="BS1813" s="22"/>
      <c r="BT1813" s="22"/>
      <c r="BU1813" s="22"/>
      <c r="BV1813" s="22"/>
      <c r="BW1813" s="22"/>
      <c r="BX1813" s="22"/>
      <c r="BY1813" s="22"/>
      <c r="BZ1813" s="22"/>
      <c r="CA1813" s="22"/>
      <c r="CB1813" s="22"/>
      <c r="CC1813" s="22"/>
      <c r="CD1813" s="22"/>
      <c r="CE1813" s="22"/>
      <c r="CF1813" s="22"/>
      <c r="CG1813" s="22"/>
      <c r="CH1813" s="22"/>
      <c r="CI1813" s="22"/>
      <c r="CJ1813" s="22"/>
      <c r="CK1813" s="22"/>
      <c r="CL1813" s="22"/>
      <c r="CM1813" s="22"/>
      <c r="CN1813" s="22"/>
      <c r="CO1813" s="22"/>
      <c r="CP1813" s="22"/>
      <c r="CQ1813" s="22"/>
      <c r="CR1813" s="22"/>
      <c r="CS1813" s="22"/>
      <c r="CT1813" s="22"/>
      <c r="CU1813" s="22"/>
      <c r="CV1813" s="22"/>
      <c r="CW1813" s="22"/>
      <c r="CX1813" s="22"/>
      <c r="CY1813" s="46"/>
      <c r="CZ1813" s="28"/>
      <c r="DA1813" s="28"/>
      <c r="DB1813" s="35"/>
      <c r="DE1813" s="31">
        <f t="shared" si="175"/>
        <v>3618</v>
      </c>
    </row>
    <row r="1814" spans="1:109" ht="56.25" x14ac:dyDescent="0.25">
      <c r="A1814" s="36">
        <v>2578</v>
      </c>
      <c r="B1814" s="38" t="s">
        <v>2018</v>
      </c>
      <c r="C1814" s="33" t="s">
        <v>48</v>
      </c>
      <c r="D1814" s="21">
        <v>1550</v>
      </c>
      <c r="E1814" s="21">
        <v>1550</v>
      </c>
      <c r="F1814" s="23" t="s">
        <v>1971</v>
      </c>
      <c r="G1814" s="23" t="s">
        <v>1971</v>
      </c>
      <c r="H1814" s="22"/>
      <c r="I1814" s="22"/>
      <c r="J1814" s="22"/>
      <c r="K1814" s="22"/>
      <c r="L1814" s="23"/>
      <c r="M1814" s="23"/>
      <c r="N1814" s="22"/>
      <c r="O1814" s="22"/>
      <c r="P1814" s="22"/>
      <c r="Q1814" s="22"/>
      <c r="R1814" s="22"/>
      <c r="S1814" s="22"/>
      <c r="T1814" s="22"/>
      <c r="U1814" s="22"/>
      <c r="V1814" s="22"/>
      <c r="W1814" s="22"/>
      <c r="X1814" s="22"/>
      <c r="Y1814" s="22"/>
      <c r="Z1814" s="22"/>
      <c r="AA1814" s="22"/>
      <c r="AB1814" s="22"/>
      <c r="AC1814" s="22"/>
      <c r="AD1814" s="22"/>
      <c r="AE1814" s="22"/>
      <c r="AF1814" s="22"/>
      <c r="AG1814" s="22"/>
      <c r="AH1814" s="22"/>
      <c r="AI1814" s="22"/>
      <c r="AJ1814" s="22"/>
      <c r="AK1814" s="22"/>
      <c r="AL1814" s="22"/>
      <c r="AM1814" s="22"/>
      <c r="AN1814" s="22"/>
      <c r="AO1814" s="22"/>
      <c r="AP1814" s="22"/>
      <c r="AQ1814" s="22"/>
      <c r="AR1814" s="57">
        <f>VLOOKUP(A1814,'[11]INFECCIONES(43)'!$A$1:$U$44,19,0)</f>
        <v>2368</v>
      </c>
      <c r="AS1814" s="57">
        <f>VLOOKUP(A1814,'[11]INFECCIONES(43)'!$A$1:$U$44,20,0)</f>
        <v>0</v>
      </c>
      <c r="AT1814" s="57">
        <f t="shared" si="176"/>
        <v>2368</v>
      </c>
      <c r="AU1814" s="22"/>
      <c r="AV1814" s="55"/>
      <c r="AW1814" s="55"/>
      <c r="AX1814" s="55"/>
      <c r="AY1814" s="22"/>
      <c r="AZ1814" s="22"/>
      <c r="BA1814" s="22"/>
      <c r="BB1814" s="22"/>
      <c r="BC1814" s="22"/>
      <c r="BD1814" s="22"/>
      <c r="BE1814" s="22"/>
      <c r="BF1814" s="22"/>
      <c r="BG1814" s="22"/>
      <c r="BH1814" s="22"/>
      <c r="BI1814" s="22"/>
      <c r="BJ1814" s="22"/>
      <c r="BK1814" s="22"/>
      <c r="BL1814" s="57"/>
      <c r="BM1814" s="57"/>
      <c r="BN1814" s="57"/>
      <c r="BO1814" s="22"/>
      <c r="BP1814" s="22"/>
      <c r="BQ1814" s="22"/>
      <c r="BR1814" s="22"/>
      <c r="BS1814" s="22"/>
      <c r="BT1814" s="22"/>
      <c r="BU1814" s="22"/>
      <c r="BV1814" s="22"/>
      <c r="BW1814" s="22"/>
      <c r="BX1814" s="22"/>
      <c r="BY1814" s="22"/>
      <c r="BZ1814" s="22"/>
      <c r="CA1814" s="22"/>
      <c r="CB1814" s="22"/>
      <c r="CC1814" s="22"/>
      <c r="CD1814" s="22"/>
      <c r="CE1814" s="22"/>
      <c r="CF1814" s="22"/>
      <c r="CG1814" s="22"/>
      <c r="CH1814" s="22"/>
      <c r="CI1814" s="22"/>
      <c r="CJ1814" s="22"/>
      <c r="CK1814" s="22"/>
      <c r="CL1814" s="22"/>
      <c r="CM1814" s="22"/>
      <c r="CN1814" s="22"/>
      <c r="CO1814" s="22"/>
      <c r="CP1814" s="22"/>
      <c r="CQ1814" s="22"/>
      <c r="CR1814" s="22"/>
      <c r="CS1814" s="22"/>
      <c r="CT1814" s="22"/>
      <c r="CU1814" s="22"/>
      <c r="CV1814" s="22"/>
      <c r="CW1814" s="22"/>
      <c r="CX1814" s="22"/>
      <c r="CY1814" s="46"/>
      <c r="CZ1814" s="28"/>
      <c r="DA1814" s="28"/>
      <c r="DB1814" s="35"/>
      <c r="DE1814" s="31">
        <f t="shared" si="175"/>
        <v>2368</v>
      </c>
    </row>
    <row r="1815" spans="1:109" ht="56.25" x14ac:dyDescent="0.25">
      <c r="A1815" s="18">
        <v>2579</v>
      </c>
      <c r="B1815" s="38" t="s">
        <v>2019</v>
      </c>
      <c r="C1815" s="33" t="s">
        <v>48</v>
      </c>
      <c r="D1815" s="21">
        <v>1050</v>
      </c>
      <c r="E1815" s="21">
        <v>1050</v>
      </c>
      <c r="F1815" s="23" t="s">
        <v>1971</v>
      </c>
      <c r="G1815" s="23" t="s">
        <v>1971</v>
      </c>
      <c r="H1815" s="22"/>
      <c r="I1815" s="22"/>
      <c r="J1815" s="22"/>
      <c r="K1815" s="22"/>
      <c r="L1815" s="23"/>
      <c r="M1815" s="23"/>
      <c r="N1815" s="22"/>
      <c r="O1815" s="22"/>
      <c r="P1815" s="22"/>
      <c r="Q1815" s="22"/>
      <c r="R1815" s="22"/>
      <c r="S1815" s="22"/>
      <c r="T1815" s="22"/>
      <c r="U1815" s="22"/>
      <c r="V1815" s="22"/>
      <c r="W1815" s="22"/>
      <c r="X1815" s="22"/>
      <c r="Y1815" s="22"/>
      <c r="Z1815" s="22"/>
      <c r="AA1815" s="22"/>
      <c r="AB1815" s="22"/>
      <c r="AC1815" s="22"/>
      <c r="AD1815" s="22"/>
      <c r="AE1815" s="22"/>
      <c r="AF1815" s="22"/>
      <c r="AG1815" s="22"/>
      <c r="AH1815" s="22"/>
      <c r="AI1815" s="22"/>
      <c r="AJ1815" s="22"/>
      <c r="AK1815" s="22"/>
      <c r="AL1815" s="22"/>
      <c r="AM1815" s="22"/>
      <c r="AN1815" s="22"/>
      <c r="AO1815" s="22"/>
      <c r="AP1815" s="22"/>
      <c r="AQ1815" s="22"/>
      <c r="AR1815" s="57">
        <f>VLOOKUP(A1815,'[11]INFECCIONES(43)'!$A$1:$U$44,19,0)</f>
        <v>3389</v>
      </c>
      <c r="AS1815" s="57">
        <f>VLOOKUP(A1815,'[11]INFECCIONES(43)'!$A$1:$U$44,20,0)</f>
        <v>0</v>
      </c>
      <c r="AT1815" s="57">
        <f t="shared" si="176"/>
        <v>3389</v>
      </c>
      <c r="AU1815" s="22"/>
      <c r="AV1815" s="55"/>
      <c r="AW1815" s="55"/>
      <c r="AX1815" s="55"/>
      <c r="AY1815" s="22"/>
      <c r="AZ1815" s="22"/>
      <c r="BA1815" s="22"/>
      <c r="BB1815" s="22"/>
      <c r="BC1815" s="22"/>
      <c r="BD1815" s="22"/>
      <c r="BE1815" s="22"/>
      <c r="BF1815" s="22"/>
      <c r="BG1815" s="22"/>
      <c r="BH1815" s="22"/>
      <c r="BI1815" s="22"/>
      <c r="BJ1815" s="22"/>
      <c r="BK1815" s="22"/>
      <c r="BL1815" s="57"/>
      <c r="BM1815" s="57"/>
      <c r="BN1815" s="57"/>
      <c r="BO1815" s="22"/>
      <c r="BP1815" s="22"/>
      <c r="BQ1815" s="22"/>
      <c r="BR1815" s="22"/>
      <c r="BS1815" s="22"/>
      <c r="BT1815" s="22"/>
      <c r="BU1815" s="22"/>
      <c r="BV1815" s="22"/>
      <c r="BW1815" s="22"/>
      <c r="BX1815" s="22"/>
      <c r="BY1815" s="22"/>
      <c r="BZ1815" s="22"/>
      <c r="CA1815" s="22"/>
      <c r="CB1815" s="22"/>
      <c r="CC1815" s="22"/>
      <c r="CD1815" s="22"/>
      <c r="CE1815" s="22"/>
      <c r="CF1815" s="22"/>
      <c r="CG1815" s="22"/>
      <c r="CH1815" s="22"/>
      <c r="CI1815" s="22"/>
      <c r="CJ1815" s="22"/>
      <c r="CK1815" s="22"/>
      <c r="CL1815" s="22"/>
      <c r="CM1815" s="22"/>
      <c r="CN1815" s="22"/>
      <c r="CO1815" s="22"/>
      <c r="CP1815" s="22"/>
      <c r="CQ1815" s="22"/>
      <c r="CR1815" s="22"/>
      <c r="CS1815" s="22"/>
      <c r="CT1815" s="22"/>
      <c r="CU1815" s="22"/>
      <c r="CV1815" s="22"/>
      <c r="CW1815" s="22"/>
      <c r="CX1815" s="22"/>
      <c r="CY1815" s="46"/>
      <c r="CZ1815" s="28"/>
      <c r="DA1815" s="28"/>
      <c r="DB1815" s="35"/>
      <c r="DE1815" s="31">
        <f t="shared" si="175"/>
        <v>3389</v>
      </c>
    </row>
    <row r="1816" spans="1:109" ht="56.25" x14ac:dyDescent="0.25">
      <c r="A1816" s="18">
        <v>2580</v>
      </c>
      <c r="B1816" s="38" t="s">
        <v>2020</v>
      </c>
      <c r="C1816" s="33" t="s">
        <v>48</v>
      </c>
      <c r="D1816" s="21">
        <v>3500</v>
      </c>
      <c r="E1816" s="21">
        <v>3500</v>
      </c>
      <c r="F1816" s="23" t="s">
        <v>1971</v>
      </c>
      <c r="G1816" s="23" t="s">
        <v>1971</v>
      </c>
      <c r="H1816" s="22"/>
      <c r="I1816" s="22"/>
      <c r="J1816" s="22"/>
      <c r="K1816" s="22"/>
      <c r="L1816" s="23"/>
      <c r="M1816" s="23"/>
      <c r="N1816" s="22"/>
      <c r="O1816" s="22"/>
      <c r="P1816" s="22"/>
      <c r="Q1816" s="22"/>
      <c r="R1816" s="22"/>
      <c r="S1816" s="22"/>
      <c r="T1816" s="22"/>
      <c r="U1816" s="22"/>
      <c r="V1816" s="22"/>
      <c r="W1816" s="22"/>
      <c r="X1816" s="22"/>
      <c r="Y1816" s="22"/>
      <c r="Z1816" s="22"/>
      <c r="AA1816" s="22"/>
      <c r="AB1816" s="22"/>
      <c r="AC1816" s="22"/>
      <c r="AD1816" s="22"/>
      <c r="AE1816" s="22"/>
      <c r="AF1816" s="22"/>
      <c r="AG1816" s="22"/>
      <c r="AH1816" s="22"/>
      <c r="AI1816" s="22"/>
      <c r="AJ1816" s="22"/>
      <c r="AK1816" s="22"/>
      <c r="AL1816" s="22"/>
      <c r="AM1816" s="22"/>
      <c r="AN1816" s="22"/>
      <c r="AO1816" s="22"/>
      <c r="AP1816" s="22"/>
      <c r="AQ1816" s="22"/>
      <c r="AR1816" s="57">
        <f>VLOOKUP(A1816,'[11]INFECCIONES(43)'!$A$1:$U$44,19,0)</f>
        <v>1987</v>
      </c>
      <c r="AS1816" s="57">
        <f>VLOOKUP(A1816,'[11]INFECCIONES(43)'!$A$1:$U$44,20,0)</f>
        <v>0</v>
      </c>
      <c r="AT1816" s="57">
        <f t="shared" si="176"/>
        <v>1987</v>
      </c>
      <c r="AU1816" s="22"/>
      <c r="AV1816" s="55"/>
      <c r="AW1816" s="55"/>
      <c r="AX1816" s="55"/>
      <c r="AY1816" s="22"/>
      <c r="AZ1816" s="22"/>
      <c r="BA1816" s="22"/>
      <c r="BB1816" s="22"/>
      <c r="BC1816" s="22"/>
      <c r="BD1816" s="22"/>
      <c r="BE1816" s="22"/>
      <c r="BF1816" s="22"/>
      <c r="BG1816" s="22"/>
      <c r="BH1816" s="22"/>
      <c r="BI1816" s="22"/>
      <c r="BJ1816" s="22"/>
      <c r="BK1816" s="22"/>
      <c r="BL1816" s="57"/>
      <c r="BM1816" s="57"/>
      <c r="BN1816" s="57"/>
      <c r="BO1816" s="22"/>
      <c r="BP1816" s="22"/>
      <c r="BQ1816" s="22"/>
      <c r="BR1816" s="22"/>
      <c r="BS1816" s="22"/>
      <c r="BT1816" s="22"/>
      <c r="BU1816" s="22"/>
      <c r="BV1816" s="22"/>
      <c r="BW1816" s="22"/>
      <c r="BX1816" s="22"/>
      <c r="BY1816" s="22"/>
      <c r="BZ1816" s="22"/>
      <c r="CA1816" s="22"/>
      <c r="CB1816" s="22"/>
      <c r="CC1816" s="22"/>
      <c r="CD1816" s="22"/>
      <c r="CE1816" s="22"/>
      <c r="CF1816" s="22"/>
      <c r="CG1816" s="22"/>
      <c r="CH1816" s="22"/>
      <c r="CI1816" s="22"/>
      <c r="CJ1816" s="22"/>
      <c r="CK1816" s="22"/>
      <c r="CL1816" s="22"/>
      <c r="CM1816" s="22"/>
      <c r="CN1816" s="22"/>
      <c r="CO1816" s="22"/>
      <c r="CP1816" s="22"/>
      <c r="CQ1816" s="22"/>
      <c r="CR1816" s="22"/>
      <c r="CS1816" s="22"/>
      <c r="CT1816" s="22"/>
      <c r="CU1816" s="22"/>
      <c r="CV1816" s="22"/>
      <c r="CW1816" s="22"/>
      <c r="CX1816" s="22"/>
      <c r="CY1816" s="46"/>
      <c r="CZ1816" s="28"/>
      <c r="DA1816" s="28"/>
      <c r="DB1816" s="35"/>
      <c r="DE1816" s="31">
        <f t="shared" si="175"/>
        <v>1987</v>
      </c>
    </row>
    <row r="1817" spans="1:109" ht="56.25" x14ac:dyDescent="0.25">
      <c r="A1817" s="36">
        <v>2581</v>
      </c>
      <c r="B1817" s="39" t="s">
        <v>2021</v>
      </c>
      <c r="C1817" s="21" t="s">
        <v>43</v>
      </c>
      <c r="D1817" s="21">
        <v>972</v>
      </c>
      <c r="E1817" s="21">
        <v>972</v>
      </c>
      <c r="F1817" s="23" t="s">
        <v>1971</v>
      </c>
      <c r="G1817" s="23" t="s">
        <v>1971</v>
      </c>
      <c r="H1817" s="22"/>
      <c r="I1817" s="22"/>
      <c r="J1817" s="22"/>
      <c r="K1817" s="22"/>
      <c r="L1817" s="23"/>
      <c r="M1817" s="23"/>
      <c r="N1817" s="22"/>
      <c r="O1817" s="22"/>
      <c r="P1817" s="22"/>
      <c r="Q1817" s="22"/>
      <c r="R1817" s="22"/>
      <c r="S1817" s="22"/>
      <c r="T1817" s="22"/>
      <c r="U1817" s="22"/>
      <c r="V1817" s="22"/>
      <c r="W1817" s="22"/>
      <c r="X1817" s="22"/>
      <c r="Y1817" s="22"/>
      <c r="Z1817" s="22"/>
      <c r="AA1817" s="22"/>
      <c r="AB1817" s="22"/>
      <c r="AC1817" s="22"/>
      <c r="AD1817" s="22"/>
      <c r="AE1817" s="22"/>
      <c r="AF1817" s="22"/>
      <c r="AG1817" s="22"/>
      <c r="AH1817" s="22"/>
      <c r="AI1817" s="22"/>
      <c r="AJ1817" s="22"/>
      <c r="AK1817" s="22"/>
      <c r="AL1817" s="22"/>
      <c r="AM1817" s="22"/>
      <c r="AN1817" s="22"/>
      <c r="AO1817" s="22"/>
      <c r="AP1817" s="22"/>
      <c r="AQ1817" s="22"/>
      <c r="AR1817" s="57"/>
      <c r="AS1817" s="57"/>
      <c r="AT1817" s="57"/>
      <c r="AU1817" s="22"/>
      <c r="AV1817" s="55"/>
      <c r="AW1817" s="55"/>
      <c r="AX1817" s="55"/>
      <c r="AY1817" s="22"/>
      <c r="AZ1817" s="22"/>
      <c r="BA1817" s="22"/>
      <c r="BB1817" s="22"/>
      <c r="BC1817" s="22"/>
      <c r="BD1817" s="22"/>
      <c r="BE1817" s="22"/>
      <c r="BF1817" s="22"/>
      <c r="BG1817" s="22"/>
      <c r="BH1817" s="22"/>
      <c r="BI1817" s="22"/>
      <c r="BJ1817" s="22"/>
      <c r="BK1817" s="22"/>
      <c r="BL1817" s="57"/>
      <c r="BM1817" s="57"/>
      <c r="BN1817" s="57"/>
      <c r="BO1817" s="22"/>
      <c r="BP1817" s="22"/>
      <c r="BQ1817" s="22"/>
      <c r="BR1817" s="22"/>
      <c r="BS1817" s="22"/>
      <c r="BT1817" s="22"/>
      <c r="BU1817" s="22"/>
      <c r="BV1817" s="22"/>
      <c r="BW1817" s="22"/>
      <c r="BX1817" s="22"/>
      <c r="BY1817" s="22"/>
      <c r="BZ1817" s="22"/>
      <c r="CA1817" s="22"/>
      <c r="CB1817" s="22"/>
      <c r="CC1817" s="22"/>
      <c r="CD1817" s="22"/>
      <c r="CE1817" s="22"/>
      <c r="CF1817" s="22"/>
      <c r="CG1817" s="22"/>
      <c r="CH1817" s="22"/>
      <c r="CI1817" s="22"/>
      <c r="CJ1817" s="22"/>
      <c r="CK1817" s="22"/>
      <c r="CL1817" s="22"/>
      <c r="CM1817" s="22"/>
      <c r="CN1817" s="22"/>
      <c r="CO1817" s="22"/>
      <c r="CP1817" s="22"/>
      <c r="CQ1817" s="22"/>
      <c r="CR1817" s="22"/>
      <c r="CS1817" s="22"/>
      <c r="CT1817" s="22"/>
      <c r="CU1817" s="22"/>
      <c r="CV1817" s="22"/>
      <c r="CW1817" s="22"/>
      <c r="CX1817" s="22"/>
      <c r="CY1817" s="46"/>
      <c r="CZ1817" s="28"/>
      <c r="DA1817" s="28"/>
      <c r="DB1817" s="35"/>
      <c r="DE1817" s="31" t="e">
        <f t="shared" si="175"/>
        <v>#NUM!</v>
      </c>
    </row>
    <row r="1818" spans="1:109" ht="22.5" x14ac:dyDescent="0.25">
      <c r="A1818" s="18">
        <v>8</v>
      </c>
      <c r="B1818" s="39" t="s">
        <v>2022</v>
      </c>
      <c r="C1818" s="33" t="s">
        <v>43</v>
      </c>
      <c r="D1818" s="21">
        <v>1</v>
      </c>
      <c r="E1818" s="22">
        <f>D1818</f>
        <v>1</v>
      </c>
      <c r="F1818" s="22" t="s">
        <v>2023</v>
      </c>
      <c r="G1818" s="22" t="s">
        <v>2024</v>
      </c>
      <c r="H1818" s="23"/>
      <c r="I1818" s="22"/>
      <c r="J1818" s="22"/>
      <c r="K1818" s="22"/>
      <c r="L1818" s="22"/>
      <c r="M1818" s="23"/>
      <c r="N1818" s="22"/>
      <c r="O1818" s="22"/>
      <c r="P1818" s="22"/>
      <c r="Q1818" s="24"/>
      <c r="R1818" s="24"/>
      <c r="S1818" s="24"/>
      <c r="T1818" s="24"/>
      <c r="U1818" s="24"/>
      <c r="V1818" s="24"/>
      <c r="W1818" s="24"/>
      <c r="X1818" s="24"/>
      <c r="Y1818" s="24"/>
      <c r="Z1818" s="24"/>
      <c r="AA1818" s="24"/>
      <c r="AB1818" s="26"/>
      <c r="AC1818" s="26"/>
      <c r="AD1818" s="24"/>
      <c r="AE1818" s="24"/>
      <c r="AF1818" s="26"/>
      <c r="AG1818" s="26"/>
      <c r="AH1818" s="26"/>
      <c r="AI1818" s="24"/>
      <c r="AJ1818" s="24"/>
      <c r="AK1818" s="24"/>
      <c r="AL1818" s="24"/>
      <c r="AM1818" s="24"/>
      <c r="AN1818" s="24"/>
      <c r="AO1818" s="24"/>
      <c r="AP1818" s="24"/>
      <c r="AQ1818" s="24"/>
      <c r="AR1818" s="26"/>
      <c r="AS1818" s="26"/>
      <c r="AT1818" s="26"/>
      <c r="AU1818" s="24"/>
      <c r="AV1818" s="26"/>
      <c r="AW1818" s="26"/>
      <c r="AX1818" s="26"/>
      <c r="AY1818" s="24"/>
      <c r="AZ1818" s="24"/>
      <c r="BA1818" s="24"/>
      <c r="BB1818" s="24"/>
      <c r="BC1818" s="24"/>
      <c r="BD1818" s="24"/>
      <c r="BE1818" s="24"/>
      <c r="BF1818" s="24"/>
      <c r="BG1818" s="24"/>
      <c r="BH1818" s="24"/>
      <c r="BI1818" s="24"/>
      <c r="BJ1818" s="24"/>
      <c r="BK1818" s="24"/>
      <c r="BL1818" s="26"/>
      <c r="BM1818" s="26"/>
      <c r="BN1818" s="26"/>
      <c r="BO1818" s="24"/>
      <c r="BP1818" s="24"/>
      <c r="BQ1818" s="24"/>
      <c r="BR1818" s="24"/>
      <c r="BS1818" s="24"/>
      <c r="BT1818" s="26"/>
      <c r="BU1818" s="26"/>
      <c r="BV1818" s="26"/>
      <c r="BW1818" s="24"/>
      <c r="BX1818" s="26"/>
      <c r="BY1818" s="26"/>
      <c r="BZ1818" s="26"/>
      <c r="CA1818" s="24"/>
      <c r="CB1818" s="26"/>
      <c r="CC1818" s="26"/>
      <c r="CD1818" s="26"/>
      <c r="CE1818" s="24"/>
      <c r="CF1818" s="26"/>
      <c r="CG1818" s="26"/>
      <c r="CH1818" s="26"/>
      <c r="CI1818" s="24"/>
      <c r="CJ1818" s="26"/>
      <c r="CK1818" s="26"/>
      <c r="CL1818" s="26"/>
      <c r="CM1818" s="24"/>
      <c r="CN1818" s="24"/>
      <c r="CO1818" s="24"/>
      <c r="CP1818" s="24"/>
      <c r="CQ1818" s="24"/>
      <c r="CR1818" s="26"/>
      <c r="CS1818" s="26"/>
      <c r="CT1818" s="26"/>
      <c r="CU1818" s="24"/>
      <c r="CV1818" s="24"/>
      <c r="CW1818" s="24"/>
      <c r="CX1818" s="24"/>
      <c r="CY1818" s="46"/>
      <c r="CZ1818" s="28">
        <f>VLOOKUP(A1818,[1]Hoja2!$A$1:$G$589,7,0)</f>
        <v>1249500</v>
      </c>
      <c r="DA1818" s="28">
        <v>0</v>
      </c>
      <c r="DB1818" s="35">
        <f t="shared" si="178"/>
        <v>1249500</v>
      </c>
      <c r="DE1818" s="31">
        <f t="shared" si="175"/>
        <v>1249500</v>
      </c>
    </row>
    <row r="1819" spans="1:109" x14ac:dyDescent="0.25">
      <c r="A1819" s="41">
        <v>40</v>
      </c>
      <c r="B1819" s="39" t="s">
        <v>2025</v>
      </c>
      <c r="C1819" s="21" t="s">
        <v>43</v>
      </c>
      <c r="D1819" s="40">
        <f>E1819</f>
        <v>1000</v>
      </c>
      <c r="E1819" s="22">
        <v>1000</v>
      </c>
      <c r="F1819" s="22" t="s">
        <v>2026</v>
      </c>
      <c r="G1819" s="22" t="s">
        <v>2027</v>
      </c>
      <c r="H1819" s="23"/>
      <c r="I1819" s="22"/>
      <c r="J1819" s="22"/>
      <c r="K1819" s="22"/>
      <c r="L1819" s="22"/>
      <c r="M1819" s="23"/>
      <c r="N1819" s="22"/>
      <c r="O1819" s="22"/>
      <c r="P1819" s="22"/>
      <c r="Q1819" s="24"/>
      <c r="R1819" s="24"/>
      <c r="S1819" s="24"/>
      <c r="T1819" s="24"/>
      <c r="U1819" s="24"/>
      <c r="V1819" s="24"/>
      <c r="W1819" s="24"/>
      <c r="X1819" s="24"/>
      <c r="Y1819" s="24"/>
      <c r="Z1819" s="24"/>
      <c r="AA1819" s="24"/>
      <c r="AB1819" s="26"/>
      <c r="AC1819" s="26"/>
      <c r="AD1819" s="24"/>
      <c r="AE1819" s="24"/>
      <c r="AF1819" s="26"/>
      <c r="AG1819" s="26"/>
      <c r="AH1819" s="26"/>
      <c r="AI1819" s="24"/>
      <c r="AJ1819" s="24"/>
      <c r="AK1819" s="24"/>
      <c r="AL1819" s="24"/>
      <c r="AM1819" s="24"/>
      <c r="AN1819" s="24"/>
      <c r="AO1819" s="24"/>
      <c r="AP1819" s="24"/>
      <c r="AQ1819" s="24"/>
      <c r="AR1819" s="26"/>
      <c r="AS1819" s="26"/>
      <c r="AT1819" s="26"/>
      <c r="AU1819" s="24"/>
      <c r="AV1819" s="26"/>
      <c r="AW1819" s="26"/>
      <c r="AX1819" s="26"/>
      <c r="AY1819" s="24"/>
      <c r="AZ1819" s="24"/>
      <c r="BA1819" s="24"/>
      <c r="BB1819" s="24"/>
      <c r="BC1819" s="24"/>
      <c r="BD1819" s="24"/>
      <c r="BE1819" s="24"/>
      <c r="BF1819" s="24"/>
      <c r="BG1819" s="24"/>
      <c r="BH1819" s="24"/>
      <c r="BI1819" s="24"/>
      <c r="BJ1819" s="24"/>
      <c r="BK1819" s="24"/>
      <c r="BL1819" s="26"/>
      <c r="BM1819" s="26"/>
      <c r="BN1819" s="26"/>
      <c r="BO1819" s="24"/>
      <c r="BP1819" s="24"/>
      <c r="BQ1819" s="24"/>
      <c r="BR1819" s="24"/>
      <c r="BS1819" s="24"/>
      <c r="BT1819" s="26"/>
      <c r="BU1819" s="26"/>
      <c r="BV1819" s="26"/>
      <c r="BW1819" s="24"/>
      <c r="BX1819" s="26"/>
      <c r="BY1819" s="26"/>
      <c r="BZ1819" s="26"/>
      <c r="CA1819" s="24"/>
      <c r="CB1819" s="26"/>
      <c r="CC1819" s="26"/>
      <c r="CD1819" s="26"/>
      <c r="CE1819" s="24"/>
      <c r="CF1819" s="26"/>
      <c r="CG1819" s="26"/>
      <c r="CH1819" s="26"/>
      <c r="CI1819" s="24"/>
      <c r="CJ1819" s="26"/>
      <c r="CK1819" s="26"/>
      <c r="CL1819" s="26"/>
      <c r="CM1819" s="24"/>
      <c r="CN1819" s="24"/>
      <c r="CO1819" s="24"/>
      <c r="CP1819" s="24"/>
      <c r="CQ1819" s="24"/>
      <c r="CR1819" s="26"/>
      <c r="CS1819" s="26"/>
      <c r="CT1819" s="26"/>
      <c r="CU1819" s="24"/>
      <c r="CV1819" s="24"/>
      <c r="CW1819" s="24"/>
      <c r="CX1819" s="24"/>
      <c r="CY1819" s="46"/>
      <c r="CZ1819" s="28">
        <f>VLOOKUP(A1819,[1]Hoja2!$A$1:$G$589,7,0)</f>
        <v>182.7</v>
      </c>
      <c r="DA1819" s="28">
        <v>0</v>
      </c>
      <c r="DB1819" s="35">
        <f t="shared" si="178"/>
        <v>182.7</v>
      </c>
      <c r="DE1819" s="31">
        <f t="shared" si="175"/>
        <v>182.7</v>
      </c>
    </row>
    <row r="1820" spans="1:109" x14ac:dyDescent="0.25">
      <c r="A1820" s="37">
        <v>41</v>
      </c>
      <c r="B1820" s="32" t="s">
        <v>2028</v>
      </c>
      <c r="C1820" s="33" t="s">
        <v>43</v>
      </c>
      <c r="D1820" s="40">
        <v>1000</v>
      </c>
      <c r="E1820" s="22">
        <v>1000</v>
      </c>
      <c r="F1820" s="22" t="s">
        <v>2023</v>
      </c>
      <c r="G1820" s="22" t="s">
        <v>2027</v>
      </c>
      <c r="H1820" s="23"/>
      <c r="I1820" s="22"/>
      <c r="J1820" s="22"/>
      <c r="K1820" s="22"/>
      <c r="L1820" s="22"/>
      <c r="M1820" s="23"/>
      <c r="N1820" s="22"/>
      <c r="O1820" s="22"/>
      <c r="P1820" s="22"/>
      <c r="Q1820" s="24"/>
      <c r="R1820" s="24"/>
      <c r="S1820" s="24"/>
      <c r="T1820" s="24"/>
      <c r="U1820" s="24"/>
      <c r="V1820" s="24"/>
      <c r="W1820" s="24"/>
      <c r="X1820" s="24"/>
      <c r="Y1820" s="24"/>
      <c r="Z1820" s="24"/>
      <c r="AA1820" s="24"/>
      <c r="AB1820" s="26"/>
      <c r="AC1820" s="26"/>
      <c r="AD1820" s="24"/>
      <c r="AE1820" s="24"/>
      <c r="AF1820" s="26"/>
      <c r="AG1820" s="26"/>
      <c r="AH1820" s="26"/>
      <c r="AI1820" s="24"/>
      <c r="AJ1820" s="24"/>
      <c r="AK1820" s="24"/>
      <c r="AL1820" s="24"/>
      <c r="AM1820" s="24"/>
      <c r="AN1820" s="24"/>
      <c r="AO1820" s="24"/>
      <c r="AP1820" s="24"/>
      <c r="AQ1820" s="24"/>
      <c r="AR1820" s="26"/>
      <c r="AS1820" s="26"/>
      <c r="AT1820" s="26"/>
      <c r="AU1820" s="24"/>
      <c r="AV1820" s="26"/>
      <c r="AW1820" s="26"/>
      <c r="AX1820" s="26"/>
      <c r="AY1820" s="24"/>
      <c r="AZ1820" s="24"/>
      <c r="BA1820" s="24"/>
      <c r="BB1820" s="24"/>
      <c r="BC1820" s="24"/>
      <c r="BD1820" s="24"/>
      <c r="BE1820" s="24"/>
      <c r="BF1820" s="24"/>
      <c r="BG1820" s="24"/>
      <c r="BH1820" s="24"/>
      <c r="BI1820" s="24"/>
      <c r="BJ1820" s="24"/>
      <c r="BK1820" s="24"/>
      <c r="BL1820" s="26"/>
      <c r="BM1820" s="26"/>
      <c r="BN1820" s="26"/>
      <c r="BO1820" s="24"/>
      <c r="BP1820" s="24"/>
      <c r="BQ1820" s="24"/>
      <c r="BR1820" s="24"/>
      <c r="BS1820" s="24"/>
      <c r="BT1820" s="26"/>
      <c r="BU1820" s="26"/>
      <c r="BV1820" s="26"/>
      <c r="BW1820" s="24"/>
      <c r="BX1820" s="26"/>
      <c r="BY1820" s="26"/>
      <c r="BZ1820" s="26"/>
      <c r="CA1820" s="24"/>
      <c r="CB1820" s="26"/>
      <c r="CC1820" s="26"/>
      <c r="CD1820" s="26"/>
      <c r="CE1820" s="24"/>
      <c r="CF1820" s="26"/>
      <c r="CG1820" s="26"/>
      <c r="CH1820" s="26"/>
      <c r="CI1820" s="24"/>
      <c r="CJ1820" s="26"/>
      <c r="CK1820" s="26"/>
      <c r="CL1820" s="26"/>
      <c r="CM1820" s="24"/>
      <c r="CN1820" s="24"/>
      <c r="CO1820" s="24"/>
      <c r="CP1820" s="24"/>
      <c r="CQ1820" s="24"/>
      <c r="CR1820" s="26"/>
      <c r="CS1820" s="26"/>
      <c r="CT1820" s="26"/>
      <c r="CU1820" s="24"/>
      <c r="CV1820" s="24"/>
      <c r="CW1820" s="24"/>
      <c r="CX1820" s="24"/>
      <c r="CY1820" s="46"/>
      <c r="CZ1820" s="28">
        <f>VLOOKUP(A1820,[1]Hoja2!$A$1:$G$589,7,0)</f>
        <v>222.38244</v>
      </c>
      <c r="DA1820" s="28">
        <v>0</v>
      </c>
      <c r="DB1820" s="35">
        <f t="shared" si="178"/>
        <v>222.38244</v>
      </c>
      <c r="DE1820" s="31">
        <f t="shared" si="175"/>
        <v>222.38244</v>
      </c>
    </row>
    <row r="1821" spans="1:109" x14ac:dyDescent="0.25">
      <c r="A1821" s="37">
        <v>42</v>
      </c>
      <c r="B1821" s="32" t="s">
        <v>2029</v>
      </c>
      <c r="C1821" s="33" t="s">
        <v>43</v>
      </c>
      <c r="D1821" s="40">
        <v>1000</v>
      </c>
      <c r="E1821" s="22">
        <v>4000</v>
      </c>
      <c r="F1821" s="22" t="s">
        <v>2023</v>
      </c>
      <c r="G1821" s="22" t="s">
        <v>2027</v>
      </c>
      <c r="H1821" s="23"/>
      <c r="I1821" s="22"/>
      <c r="J1821" s="22"/>
      <c r="K1821" s="22"/>
      <c r="L1821" s="22"/>
      <c r="M1821" s="23"/>
      <c r="N1821" s="22"/>
      <c r="O1821" s="22"/>
      <c r="P1821" s="22"/>
      <c r="Q1821" s="24"/>
      <c r="R1821" s="24"/>
      <c r="S1821" s="24"/>
      <c r="T1821" s="24"/>
      <c r="U1821" s="24"/>
      <c r="V1821" s="24"/>
      <c r="W1821" s="24"/>
      <c r="X1821" s="24"/>
      <c r="Y1821" s="24"/>
      <c r="Z1821" s="24"/>
      <c r="AA1821" s="24"/>
      <c r="AB1821" s="26"/>
      <c r="AC1821" s="26"/>
      <c r="AD1821" s="24"/>
      <c r="AE1821" s="24"/>
      <c r="AF1821" s="26"/>
      <c r="AG1821" s="26"/>
      <c r="AH1821" s="26"/>
      <c r="AI1821" s="24"/>
      <c r="AJ1821" s="24"/>
      <c r="AK1821" s="24"/>
      <c r="AL1821" s="24"/>
      <c r="AM1821" s="24"/>
      <c r="AN1821" s="24"/>
      <c r="AO1821" s="24"/>
      <c r="AP1821" s="24"/>
      <c r="AQ1821" s="24"/>
      <c r="AR1821" s="26"/>
      <c r="AS1821" s="26"/>
      <c r="AT1821" s="26"/>
      <c r="AU1821" s="24"/>
      <c r="AV1821" s="26"/>
      <c r="AW1821" s="26"/>
      <c r="AX1821" s="26"/>
      <c r="AY1821" s="24"/>
      <c r="AZ1821" s="24"/>
      <c r="BA1821" s="24"/>
      <c r="BB1821" s="24"/>
      <c r="BC1821" s="24"/>
      <c r="BD1821" s="24"/>
      <c r="BE1821" s="24"/>
      <c r="BF1821" s="24"/>
      <c r="BG1821" s="24"/>
      <c r="BH1821" s="24"/>
      <c r="BI1821" s="24"/>
      <c r="BJ1821" s="24"/>
      <c r="BK1821" s="24"/>
      <c r="BL1821" s="26"/>
      <c r="BM1821" s="26"/>
      <c r="BN1821" s="26"/>
      <c r="BO1821" s="24"/>
      <c r="BP1821" s="24"/>
      <c r="BQ1821" s="24"/>
      <c r="BR1821" s="24"/>
      <c r="BS1821" s="24"/>
      <c r="BT1821" s="26"/>
      <c r="BU1821" s="26"/>
      <c r="BV1821" s="26"/>
      <c r="BW1821" s="24"/>
      <c r="BX1821" s="26"/>
      <c r="BY1821" s="26"/>
      <c r="BZ1821" s="26"/>
      <c r="CA1821" s="24"/>
      <c r="CB1821" s="26"/>
      <c r="CC1821" s="26"/>
      <c r="CD1821" s="26"/>
      <c r="CE1821" s="24"/>
      <c r="CF1821" s="26"/>
      <c r="CG1821" s="26"/>
      <c r="CH1821" s="26"/>
      <c r="CI1821" s="24"/>
      <c r="CJ1821" s="26"/>
      <c r="CK1821" s="26"/>
      <c r="CL1821" s="26"/>
      <c r="CM1821" s="24"/>
      <c r="CN1821" s="24"/>
      <c r="CO1821" s="24"/>
      <c r="CP1821" s="24"/>
      <c r="CQ1821" s="24"/>
      <c r="CR1821" s="26"/>
      <c r="CS1821" s="26"/>
      <c r="CT1821" s="26"/>
      <c r="CU1821" s="24"/>
      <c r="CV1821" s="24"/>
      <c r="CW1821" s="24"/>
      <c r="CX1821" s="24"/>
      <c r="CY1821" s="46"/>
      <c r="CZ1821" s="28">
        <f>VLOOKUP(A1821,[1]Hoja2!$A$1:$G$589,7,0)</f>
        <v>222.38244</v>
      </c>
      <c r="DA1821" s="28">
        <v>0</v>
      </c>
      <c r="DB1821" s="35">
        <f t="shared" si="178"/>
        <v>222.38244</v>
      </c>
      <c r="DE1821" s="31">
        <f t="shared" si="175"/>
        <v>222.38244</v>
      </c>
    </row>
    <row r="1822" spans="1:109" x14ac:dyDescent="0.25">
      <c r="A1822" s="41">
        <v>43</v>
      </c>
      <c r="B1822" s="38" t="s">
        <v>2030</v>
      </c>
      <c r="C1822" s="33" t="s">
        <v>43</v>
      </c>
      <c r="D1822" s="40">
        <v>1000</v>
      </c>
      <c r="E1822" s="22">
        <v>5000</v>
      </c>
      <c r="F1822" s="22" t="s">
        <v>2023</v>
      </c>
      <c r="G1822" s="22" t="s">
        <v>2027</v>
      </c>
      <c r="H1822" s="23"/>
      <c r="I1822" s="22"/>
      <c r="J1822" s="22"/>
      <c r="K1822" s="22"/>
      <c r="L1822" s="22"/>
      <c r="M1822" s="23"/>
      <c r="N1822" s="22"/>
      <c r="O1822" s="22"/>
      <c r="P1822" s="22"/>
      <c r="Q1822" s="24"/>
      <c r="R1822" s="24"/>
      <c r="S1822" s="24"/>
      <c r="T1822" s="24"/>
      <c r="U1822" s="24"/>
      <c r="V1822" s="24"/>
      <c r="W1822" s="24"/>
      <c r="X1822" s="24"/>
      <c r="Y1822" s="24"/>
      <c r="Z1822" s="24"/>
      <c r="AA1822" s="24"/>
      <c r="AB1822" s="26"/>
      <c r="AC1822" s="26"/>
      <c r="AD1822" s="24"/>
      <c r="AE1822" s="24"/>
      <c r="AF1822" s="26"/>
      <c r="AG1822" s="26"/>
      <c r="AH1822" s="26"/>
      <c r="AI1822" s="24"/>
      <c r="AJ1822" s="24"/>
      <c r="AK1822" s="24"/>
      <c r="AL1822" s="24"/>
      <c r="AM1822" s="24"/>
      <c r="AN1822" s="24"/>
      <c r="AO1822" s="24"/>
      <c r="AP1822" s="24"/>
      <c r="AQ1822" s="24"/>
      <c r="AR1822" s="26"/>
      <c r="AS1822" s="26"/>
      <c r="AT1822" s="26"/>
      <c r="AU1822" s="24"/>
      <c r="AV1822" s="26"/>
      <c r="AW1822" s="26"/>
      <c r="AX1822" s="26"/>
      <c r="AY1822" s="24"/>
      <c r="AZ1822" s="24"/>
      <c r="BA1822" s="24"/>
      <c r="BB1822" s="24"/>
      <c r="BC1822" s="24"/>
      <c r="BD1822" s="24"/>
      <c r="BE1822" s="24"/>
      <c r="BF1822" s="24"/>
      <c r="BG1822" s="24"/>
      <c r="BH1822" s="24"/>
      <c r="BI1822" s="24"/>
      <c r="BJ1822" s="24"/>
      <c r="BK1822" s="24"/>
      <c r="BL1822" s="26"/>
      <c r="BM1822" s="26"/>
      <c r="BN1822" s="26"/>
      <c r="BO1822" s="24"/>
      <c r="BP1822" s="24"/>
      <c r="BQ1822" s="24"/>
      <c r="BR1822" s="24"/>
      <c r="BS1822" s="24"/>
      <c r="BT1822" s="26"/>
      <c r="BU1822" s="26"/>
      <c r="BV1822" s="26"/>
      <c r="BW1822" s="24"/>
      <c r="BX1822" s="26"/>
      <c r="BY1822" s="26"/>
      <c r="BZ1822" s="26"/>
      <c r="CA1822" s="24"/>
      <c r="CB1822" s="26"/>
      <c r="CC1822" s="26"/>
      <c r="CD1822" s="26"/>
      <c r="CE1822" s="24"/>
      <c r="CF1822" s="26"/>
      <c r="CG1822" s="26"/>
      <c r="CH1822" s="26"/>
      <c r="CI1822" s="24"/>
      <c r="CJ1822" s="26"/>
      <c r="CK1822" s="26"/>
      <c r="CL1822" s="26"/>
      <c r="CM1822" s="24"/>
      <c r="CN1822" s="24"/>
      <c r="CO1822" s="24"/>
      <c r="CP1822" s="24"/>
      <c r="CQ1822" s="24"/>
      <c r="CR1822" s="26"/>
      <c r="CS1822" s="26"/>
      <c r="CT1822" s="26"/>
      <c r="CU1822" s="24"/>
      <c r="CV1822" s="24"/>
      <c r="CW1822" s="24"/>
      <c r="CX1822" s="24"/>
      <c r="CY1822" s="46"/>
      <c r="CZ1822" s="28">
        <f>VLOOKUP(A1822,[1]Hoja2!$A$1:$G$589,7,0)</f>
        <v>217.41300000000001</v>
      </c>
      <c r="DA1822" s="28">
        <v>0</v>
      </c>
      <c r="DB1822" s="35">
        <f t="shared" si="178"/>
        <v>217.41300000000001</v>
      </c>
      <c r="DE1822" s="31">
        <f t="shared" si="175"/>
        <v>217.41300000000001</v>
      </c>
    </row>
    <row r="1823" spans="1:109" x14ac:dyDescent="0.25">
      <c r="A1823" s="18">
        <v>45</v>
      </c>
      <c r="B1823" s="38" t="s">
        <v>2031</v>
      </c>
      <c r="C1823" s="33" t="s">
        <v>43</v>
      </c>
      <c r="D1823" s="21">
        <v>2</v>
      </c>
      <c r="E1823" s="22">
        <f t="shared" ref="E1823:E1828" si="179">D1823</f>
        <v>2</v>
      </c>
      <c r="F1823" s="22" t="s">
        <v>2023</v>
      </c>
      <c r="G1823" s="22" t="s">
        <v>2032</v>
      </c>
      <c r="H1823" s="23"/>
      <c r="I1823" s="22"/>
      <c r="J1823" s="22"/>
      <c r="K1823" s="22"/>
      <c r="L1823" s="22"/>
      <c r="M1823" s="23"/>
      <c r="N1823" s="22"/>
      <c r="O1823" s="22"/>
      <c r="P1823" s="22"/>
      <c r="Q1823" s="24"/>
      <c r="R1823" s="24"/>
      <c r="S1823" s="24"/>
      <c r="T1823" s="24"/>
      <c r="U1823" s="24"/>
      <c r="V1823" s="24"/>
      <c r="W1823" s="24"/>
      <c r="X1823" s="24"/>
      <c r="Y1823" s="24"/>
      <c r="Z1823" s="24"/>
      <c r="AA1823" s="24"/>
      <c r="AB1823" s="26"/>
      <c r="AC1823" s="26"/>
      <c r="AD1823" s="24"/>
      <c r="AE1823" s="24"/>
      <c r="AF1823" s="26"/>
      <c r="AG1823" s="26"/>
      <c r="AH1823" s="26"/>
      <c r="AI1823" s="24"/>
      <c r="AJ1823" s="24"/>
      <c r="AK1823" s="24"/>
      <c r="AL1823" s="24"/>
      <c r="AM1823" s="24"/>
      <c r="AN1823" s="24"/>
      <c r="AO1823" s="24"/>
      <c r="AP1823" s="24"/>
      <c r="AQ1823" s="24"/>
      <c r="AR1823" s="26"/>
      <c r="AS1823" s="26"/>
      <c r="AT1823" s="26"/>
      <c r="AU1823" s="24"/>
      <c r="AV1823" s="26"/>
      <c r="AW1823" s="26"/>
      <c r="AX1823" s="26"/>
      <c r="AY1823" s="24"/>
      <c r="AZ1823" s="24"/>
      <c r="BA1823" s="24"/>
      <c r="BB1823" s="24"/>
      <c r="BC1823" s="24"/>
      <c r="BD1823" s="24"/>
      <c r="BE1823" s="24"/>
      <c r="BF1823" s="24"/>
      <c r="BG1823" s="24"/>
      <c r="BH1823" s="24"/>
      <c r="BI1823" s="24"/>
      <c r="BJ1823" s="24"/>
      <c r="BK1823" s="24"/>
      <c r="BL1823" s="26"/>
      <c r="BM1823" s="26"/>
      <c r="BN1823" s="26"/>
      <c r="BO1823" s="24"/>
      <c r="BP1823" s="24"/>
      <c r="BQ1823" s="24"/>
      <c r="BR1823" s="24"/>
      <c r="BS1823" s="24"/>
      <c r="BT1823" s="26"/>
      <c r="BU1823" s="26"/>
      <c r="BV1823" s="26"/>
      <c r="BW1823" s="24"/>
      <c r="BX1823" s="26"/>
      <c r="BY1823" s="26"/>
      <c r="BZ1823" s="26"/>
      <c r="CA1823" s="24"/>
      <c r="CB1823" s="26"/>
      <c r="CC1823" s="26"/>
      <c r="CD1823" s="26"/>
      <c r="CE1823" s="24"/>
      <c r="CF1823" s="26">
        <f>VLOOKUP(A1823,'[10]ESPECIALIDADES medicas (360)'!$A$1:$V$361,20,0)</f>
        <v>10500</v>
      </c>
      <c r="CG1823" s="26">
        <f>VLOOKUP(A1823,'[10]ESPECIALIDADES medicas (360)'!$A$1:$V$361,21,0)</f>
        <v>1995</v>
      </c>
      <c r="CH1823" s="26">
        <f t="shared" ref="CH1823:CH1851" si="180">+CF1823+CG1823</f>
        <v>12495</v>
      </c>
      <c r="CI1823" s="24"/>
      <c r="CJ1823" s="26"/>
      <c r="CK1823" s="26"/>
      <c r="CL1823" s="26"/>
      <c r="CM1823" s="24"/>
      <c r="CN1823" s="24"/>
      <c r="CO1823" s="24"/>
      <c r="CP1823" s="24"/>
      <c r="CQ1823" s="24"/>
      <c r="CR1823" s="26"/>
      <c r="CS1823" s="26"/>
      <c r="CT1823" s="26"/>
      <c r="CU1823" s="24"/>
      <c r="CV1823" s="24"/>
      <c r="CW1823" s="24"/>
      <c r="CX1823" s="24"/>
      <c r="CY1823" s="46"/>
      <c r="CZ1823" s="28"/>
      <c r="DA1823" s="28"/>
      <c r="DB1823" s="35"/>
      <c r="DE1823" s="31">
        <f t="shared" si="175"/>
        <v>12495</v>
      </c>
    </row>
    <row r="1824" spans="1:109" x14ac:dyDescent="0.25">
      <c r="A1824" s="18">
        <v>47</v>
      </c>
      <c r="B1824" s="38" t="s">
        <v>2033</v>
      </c>
      <c r="C1824" s="33" t="s">
        <v>43</v>
      </c>
      <c r="D1824" s="21">
        <v>1</v>
      </c>
      <c r="E1824" s="22">
        <f t="shared" si="179"/>
        <v>1</v>
      </c>
      <c r="F1824" s="22" t="s">
        <v>2023</v>
      </c>
      <c r="G1824" s="22" t="s">
        <v>2032</v>
      </c>
      <c r="H1824" s="23"/>
      <c r="I1824" s="22"/>
      <c r="J1824" s="22"/>
      <c r="K1824" s="22"/>
      <c r="L1824" s="22"/>
      <c r="M1824" s="23"/>
      <c r="N1824" s="22"/>
      <c r="O1824" s="22"/>
      <c r="P1824" s="22"/>
      <c r="Q1824" s="24"/>
      <c r="R1824" s="24"/>
      <c r="S1824" s="24"/>
      <c r="T1824" s="24"/>
      <c r="U1824" s="24"/>
      <c r="V1824" s="24"/>
      <c r="W1824" s="24"/>
      <c r="X1824" s="24"/>
      <c r="Y1824" s="24"/>
      <c r="Z1824" s="24"/>
      <c r="AA1824" s="24"/>
      <c r="AB1824" s="26"/>
      <c r="AC1824" s="26"/>
      <c r="AD1824" s="24"/>
      <c r="AE1824" s="24"/>
      <c r="AF1824" s="26"/>
      <c r="AG1824" s="26"/>
      <c r="AH1824" s="26"/>
      <c r="AI1824" s="24"/>
      <c r="AJ1824" s="24"/>
      <c r="AK1824" s="24"/>
      <c r="AL1824" s="24"/>
      <c r="AM1824" s="24"/>
      <c r="AN1824" s="24"/>
      <c r="AO1824" s="24"/>
      <c r="AP1824" s="24"/>
      <c r="AQ1824" s="24"/>
      <c r="AR1824" s="26"/>
      <c r="AS1824" s="26"/>
      <c r="AT1824" s="26"/>
      <c r="AU1824" s="24"/>
      <c r="AV1824" s="26"/>
      <c r="AW1824" s="26"/>
      <c r="AX1824" s="26"/>
      <c r="AY1824" s="24"/>
      <c r="AZ1824" s="24"/>
      <c r="BA1824" s="24"/>
      <c r="BB1824" s="24"/>
      <c r="BC1824" s="24"/>
      <c r="BD1824" s="24"/>
      <c r="BE1824" s="24"/>
      <c r="BF1824" s="24"/>
      <c r="BG1824" s="24"/>
      <c r="BH1824" s="24"/>
      <c r="BI1824" s="24"/>
      <c r="BJ1824" s="24"/>
      <c r="BK1824" s="24"/>
      <c r="BL1824" s="26"/>
      <c r="BM1824" s="26"/>
      <c r="BN1824" s="26"/>
      <c r="BO1824" s="24"/>
      <c r="BP1824" s="24"/>
      <c r="BQ1824" s="24"/>
      <c r="BR1824" s="24"/>
      <c r="BS1824" s="24"/>
      <c r="BT1824" s="26"/>
      <c r="BU1824" s="26"/>
      <c r="BV1824" s="26"/>
      <c r="BW1824" s="24"/>
      <c r="BX1824" s="26"/>
      <c r="BY1824" s="26"/>
      <c r="BZ1824" s="26"/>
      <c r="CA1824" s="24"/>
      <c r="CB1824" s="26"/>
      <c r="CC1824" s="26"/>
      <c r="CD1824" s="26"/>
      <c r="CE1824" s="24"/>
      <c r="CF1824" s="26">
        <f>VLOOKUP(A1824,'[10]ESPECIALIDADES medicas (360)'!$A$1:$V$361,20,0)</f>
        <v>98000</v>
      </c>
      <c r="CG1824" s="26">
        <f>VLOOKUP(A1824,'[10]ESPECIALIDADES medicas (360)'!$A$1:$V$361,21,0)</f>
        <v>18620</v>
      </c>
      <c r="CH1824" s="26">
        <f t="shared" si="180"/>
        <v>116620</v>
      </c>
      <c r="CI1824" s="24"/>
      <c r="CJ1824" s="26"/>
      <c r="CK1824" s="26"/>
      <c r="CL1824" s="26"/>
      <c r="CM1824" s="24"/>
      <c r="CN1824" s="24"/>
      <c r="CO1824" s="24"/>
      <c r="CP1824" s="24"/>
      <c r="CQ1824" s="24"/>
      <c r="CR1824" s="26"/>
      <c r="CS1824" s="26"/>
      <c r="CT1824" s="26"/>
      <c r="CU1824" s="24"/>
      <c r="CV1824" s="24"/>
      <c r="CW1824" s="24"/>
      <c r="CX1824" s="24"/>
      <c r="CY1824" s="46"/>
      <c r="CZ1824" s="28"/>
      <c r="DA1824" s="28"/>
      <c r="DB1824" s="35"/>
      <c r="DE1824" s="31">
        <f t="shared" si="175"/>
        <v>116620</v>
      </c>
    </row>
    <row r="1825" spans="1:109" ht="22.5" x14ac:dyDescent="0.25">
      <c r="A1825" s="18">
        <v>53</v>
      </c>
      <c r="B1825" s="38" t="s">
        <v>2034</v>
      </c>
      <c r="C1825" s="33" t="s">
        <v>202</v>
      </c>
      <c r="D1825" s="21">
        <v>2</v>
      </c>
      <c r="E1825" s="22">
        <f t="shared" si="179"/>
        <v>2</v>
      </c>
      <c r="F1825" s="23" t="s">
        <v>2023</v>
      </c>
      <c r="G1825" s="22" t="s">
        <v>2035</v>
      </c>
      <c r="H1825" s="23"/>
      <c r="I1825" s="22"/>
      <c r="J1825" s="22"/>
      <c r="K1825" s="22"/>
      <c r="L1825" s="22"/>
      <c r="M1825" s="23"/>
      <c r="N1825" s="22"/>
      <c r="O1825" s="22"/>
      <c r="P1825" s="22"/>
      <c r="Q1825" s="24"/>
      <c r="R1825" s="24"/>
      <c r="S1825" s="24"/>
      <c r="T1825" s="24"/>
      <c r="U1825" s="24"/>
      <c r="V1825" s="24"/>
      <c r="W1825" s="24"/>
      <c r="X1825" s="24"/>
      <c r="Y1825" s="24"/>
      <c r="Z1825" s="24"/>
      <c r="AA1825" s="24"/>
      <c r="AB1825" s="26"/>
      <c r="AC1825" s="26"/>
      <c r="AD1825" s="24"/>
      <c r="AE1825" s="24"/>
      <c r="AF1825" s="26"/>
      <c r="AG1825" s="26"/>
      <c r="AH1825" s="26"/>
      <c r="AI1825" s="24"/>
      <c r="AJ1825" s="24"/>
      <c r="AK1825" s="24"/>
      <c r="AL1825" s="24"/>
      <c r="AM1825" s="24"/>
      <c r="AN1825" s="24"/>
      <c r="AO1825" s="24"/>
      <c r="AP1825" s="24"/>
      <c r="AQ1825" s="24"/>
      <c r="AR1825" s="26"/>
      <c r="AS1825" s="26"/>
      <c r="AT1825" s="26"/>
      <c r="AU1825" s="24"/>
      <c r="AV1825" s="26"/>
      <c r="AW1825" s="26"/>
      <c r="AX1825" s="26"/>
      <c r="AY1825" s="24"/>
      <c r="AZ1825" s="24"/>
      <c r="BA1825" s="24"/>
      <c r="BB1825" s="24"/>
      <c r="BC1825" s="24"/>
      <c r="BD1825" s="24"/>
      <c r="BE1825" s="24"/>
      <c r="BF1825" s="24"/>
      <c r="BG1825" s="24"/>
      <c r="BH1825" s="24"/>
      <c r="BI1825" s="24"/>
      <c r="BJ1825" s="24"/>
      <c r="BK1825" s="24"/>
      <c r="BL1825" s="26"/>
      <c r="BM1825" s="26"/>
      <c r="BN1825" s="26"/>
      <c r="BO1825" s="24"/>
      <c r="BP1825" s="24"/>
      <c r="BQ1825" s="24"/>
      <c r="BR1825" s="24"/>
      <c r="BS1825" s="24"/>
      <c r="BT1825" s="26"/>
      <c r="BU1825" s="26"/>
      <c r="BV1825" s="26"/>
      <c r="BW1825" s="24"/>
      <c r="BX1825" s="26"/>
      <c r="BY1825" s="26"/>
      <c r="BZ1825" s="26"/>
      <c r="CA1825" s="24"/>
      <c r="CB1825" s="26"/>
      <c r="CC1825" s="26"/>
      <c r="CD1825" s="26"/>
      <c r="CE1825" s="24"/>
      <c r="CF1825" s="26"/>
      <c r="CG1825" s="26"/>
      <c r="CH1825" s="26"/>
      <c r="CI1825" s="24"/>
      <c r="CJ1825" s="26"/>
      <c r="CK1825" s="26"/>
      <c r="CL1825" s="26"/>
      <c r="CM1825" s="24"/>
      <c r="CN1825" s="24"/>
      <c r="CO1825" s="24"/>
      <c r="CP1825" s="24"/>
      <c r="CQ1825" s="24"/>
      <c r="CR1825" s="26">
        <v>150000</v>
      </c>
      <c r="CS1825" s="26">
        <v>0</v>
      </c>
      <c r="CT1825" s="26">
        <f>+CR1825+CS1825</f>
        <v>150000</v>
      </c>
      <c r="CU1825" s="24"/>
      <c r="CV1825" s="24"/>
      <c r="CW1825" s="24"/>
      <c r="CX1825" s="24"/>
      <c r="CY1825" s="46"/>
      <c r="CZ1825" s="28"/>
      <c r="DA1825" s="28"/>
      <c r="DB1825" s="35"/>
      <c r="DE1825" s="31">
        <f t="shared" si="175"/>
        <v>150000</v>
      </c>
    </row>
    <row r="1826" spans="1:109" ht="22.5" x14ac:dyDescent="0.25">
      <c r="A1826" s="18">
        <v>54</v>
      </c>
      <c r="B1826" s="38" t="s">
        <v>2036</v>
      </c>
      <c r="C1826" s="33" t="s">
        <v>202</v>
      </c>
      <c r="D1826" s="21">
        <v>2</v>
      </c>
      <c r="E1826" s="22">
        <f t="shared" si="179"/>
        <v>2</v>
      </c>
      <c r="F1826" s="23" t="s">
        <v>2023</v>
      </c>
      <c r="G1826" s="22" t="s">
        <v>2035</v>
      </c>
      <c r="H1826" s="23"/>
      <c r="I1826" s="22"/>
      <c r="J1826" s="22"/>
      <c r="K1826" s="22"/>
      <c r="L1826" s="22"/>
      <c r="M1826" s="23"/>
      <c r="N1826" s="22"/>
      <c r="O1826" s="22"/>
      <c r="P1826" s="22"/>
      <c r="Q1826" s="24"/>
      <c r="R1826" s="24"/>
      <c r="S1826" s="24"/>
      <c r="T1826" s="24"/>
      <c r="U1826" s="24"/>
      <c r="V1826" s="24"/>
      <c r="W1826" s="24"/>
      <c r="X1826" s="24"/>
      <c r="Y1826" s="24"/>
      <c r="Z1826" s="24"/>
      <c r="AA1826" s="24"/>
      <c r="AB1826" s="26"/>
      <c r="AC1826" s="26"/>
      <c r="AD1826" s="24"/>
      <c r="AE1826" s="24"/>
      <c r="AF1826" s="26"/>
      <c r="AG1826" s="26"/>
      <c r="AH1826" s="26"/>
      <c r="AI1826" s="24"/>
      <c r="AJ1826" s="24"/>
      <c r="AK1826" s="24"/>
      <c r="AL1826" s="24"/>
      <c r="AM1826" s="24"/>
      <c r="AN1826" s="24"/>
      <c r="AO1826" s="24"/>
      <c r="AP1826" s="24"/>
      <c r="AQ1826" s="24"/>
      <c r="AR1826" s="26"/>
      <c r="AS1826" s="26"/>
      <c r="AT1826" s="26"/>
      <c r="AU1826" s="24"/>
      <c r="AV1826" s="26"/>
      <c r="AW1826" s="26"/>
      <c r="AX1826" s="26"/>
      <c r="AY1826" s="24"/>
      <c r="AZ1826" s="24"/>
      <c r="BA1826" s="24"/>
      <c r="BB1826" s="24"/>
      <c r="BC1826" s="24"/>
      <c r="BD1826" s="24"/>
      <c r="BE1826" s="24"/>
      <c r="BF1826" s="24"/>
      <c r="BG1826" s="24"/>
      <c r="BH1826" s="24"/>
      <c r="BI1826" s="24"/>
      <c r="BJ1826" s="24"/>
      <c r="BK1826" s="24"/>
      <c r="BL1826" s="26"/>
      <c r="BM1826" s="26"/>
      <c r="BN1826" s="26"/>
      <c r="BO1826" s="24"/>
      <c r="BP1826" s="24"/>
      <c r="BQ1826" s="24"/>
      <c r="BR1826" s="24"/>
      <c r="BS1826" s="24"/>
      <c r="BT1826" s="26"/>
      <c r="BU1826" s="26"/>
      <c r="BV1826" s="26"/>
      <c r="BW1826" s="24"/>
      <c r="BX1826" s="26"/>
      <c r="BY1826" s="26"/>
      <c r="BZ1826" s="26"/>
      <c r="CA1826" s="24"/>
      <c r="CB1826" s="26"/>
      <c r="CC1826" s="26"/>
      <c r="CD1826" s="26"/>
      <c r="CE1826" s="24"/>
      <c r="CF1826" s="26"/>
      <c r="CG1826" s="26"/>
      <c r="CH1826" s="26"/>
      <c r="CI1826" s="24"/>
      <c r="CJ1826" s="26"/>
      <c r="CK1826" s="26"/>
      <c r="CL1826" s="26"/>
      <c r="CM1826" s="24"/>
      <c r="CN1826" s="24"/>
      <c r="CO1826" s="24"/>
      <c r="CP1826" s="24"/>
      <c r="CQ1826" s="24"/>
      <c r="CR1826" s="26">
        <v>150000</v>
      </c>
      <c r="CS1826" s="26">
        <v>0</v>
      </c>
      <c r="CT1826" s="26">
        <f>+CR1826+CS1826</f>
        <v>150000</v>
      </c>
      <c r="CU1826" s="24"/>
      <c r="CV1826" s="24"/>
      <c r="CW1826" s="24"/>
      <c r="CX1826" s="24"/>
      <c r="CY1826" s="46"/>
      <c r="CZ1826" s="28"/>
      <c r="DA1826" s="28"/>
      <c r="DB1826" s="35"/>
      <c r="DE1826" s="31">
        <f t="shared" si="175"/>
        <v>150000</v>
      </c>
    </row>
    <row r="1827" spans="1:109" ht="22.5" x14ac:dyDescent="0.25">
      <c r="A1827" s="36">
        <v>55</v>
      </c>
      <c r="B1827" s="38" t="s">
        <v>2037</v>
      </c>
      <c r="C1827" s="33" t="s">
        <v>202</v>
      </c>
      <c r="D1827" s="21">
        <v>5</v>
      </c>
      <c r="E1827" s="22">
        <f t="shared" si="179"/>
        <v>5</v>
      </c>
      <c r="F1827" s="23" t="s">
        <v>2023</v>
      </c>
      <c r="G1827" s="22" t="s">
        <v>2035</v>
      </c>
      <c r="H1827" s="23"/>
      <c r="I1827" s="22"/>
      <c r="J1827" s="22"/>
      <c r="K1827" s="22"/>
      <c r="L1827" s="22"/>
      <c r="M1827" s="23"/>
      <c r="N1827" s="22"/>
      <c r="O1827" s="22"/>
      <c r="P1827" s="22"/>
      <c r="Q1827" s="24"/>
      <c r="R1827" s="24"/>
      <c r="S1827" s="24"/>
      <c r="T1827" s="24"/>
      <c r="U1827" s="24"/>
      <c r="V1827" s="24"/>
      <c r="W1827" s="24"/>
      <c r="X1827" s="24"/>
      <c r="Y1827" s="24"/>
      <c r="Z1827" s="24"/>
      <c r="AA1827" s="24"/>
      <c r="AB1827" s="26"/>
      <c r="AC1827" s="26"/>
      <c r="AD1827" s="24"/>
      <c r="AE1827" s="24"/>
      <c r="AF1827" s="26"/>
      <c r="AG1827" s="26"/>
      <c r="AH1827" s="26"/>
      <c r="AI1827" s="24"/>
      <c r="AJ1827" s="24"/>
      <c r="AK1827" s="24"/>
      <c r="AL1827" s="24"/>
      <c r="AM1827" s="24"/>
      <c r="AN1827" s="24"/>
      <c r="AO1827" s="24"/>
      <c r="AP1827" s="24"/>
      <c r="AQ1827" s="24"/>
      <c r="AR1827" s="26"/>
      <c r="AS1827" s="26"/>
      <c r="AT1827" s="26"/>
      <c r="AU1827" s="24"/>
      <c r="AV1827" s="26"/>
      <c r="AW1827" s="26"/>
      <c r="AX1827" s="26"/>
      <c r="AY1827" s="24"/>
      <c r="AZ1827" s="24"/>
      <c r="BA1827" s="24"/>
      <c r="BB1827" s="24"/>
      <c r="BC1827" s="24"/>
      <c r="BD1827" s="24"/>
      <c r="BE1827" s="24"/>
      <c r="BF1827" s="24"/>
      <c r="BG1827" s="24"/>
      <c r="BH1827" s="24"/>
      <c r="BI1827" s="24"/>
      <c r="BJ1827" s="24"/>
      <c r="BK1827" s="24"/>
      <c r="BL1827" s="26"/>
      <c r="BM1827" s="26"/>
      <c r="BN1827" s="26"/>
      <c r="BO1827" s="24"/>
      <c r="BP1827" s="24"/>
      <c r="BQ1827" s="24"/>
      <c r="BR1827" s="24"/>
      <c r="BS1827" s="24"/>
      <c r="BT1827" s="26"/>
      <c r="BU1827" s="26"/>
      <c r="BV1827" s="26"/>
      <c r="BW1827" s="24"/>
      <c r="BX1827" s="26"/>
      <c r="BY1827" s="26"/>
      <c r="BZ1827" s="26"/>
      <c r="CA1827" s="24"/>
      <c r="CB1827" s="26"/>
      <c r="CC1827" s="26"/>
      <c r="CD1827" s="26"/>
      <c r="CE1827" s="24"/>
      <c r="CF1827" s="26"/>
      <c r="CG1827" s="26"/>
      <c r="CH1827" s="26"/>
      <c r="CI1827" s="24"/>
      <c r="CJ1827" s="26"/>
      <c r="CK1827" s="26"/>
      <c r="CL1827" s="26"/>
      <c r="CM1827" s="24"/>
      <c r="CN1827" s="24"/>
      <c r="CO1827" s="24"/>
      <c r="CP1827" s="24"/>
      <c r="CQ1827" s="24"/>
      <c r="CR1827" s="26">
        <v>150000</v>
      </c>
      <c r="CS1827" s="26">
        <v>0</v>
      </c>
      <c r="CT1827" s="26">
        <f>+CR1827+CS1827</f>
        <v>150000</v>
      </c>
      <c r="CU1827" s="24"/>
      <c r="CV1827" s="24"/>
      <c r="CW1827" s="24"/>
      <c r="CX1827" s="24"/>
      <c r="CY1827" s="46"/>
      <c r="CZ1827" s="28"/>
      <c r="DA1827" s="28"/>
      <c r="DB1827" s="35"/>
      <c r="DE1827" s="31">
        <f t="shared" si="175"/>
        <v>150000</v>
      </c>
    </row>
    <row r="1828" spans="1:109" ht="22.5" x14ac:dyDescent="0.25">
      <c r="A1828" s="18">
        <v>56</v>
      </c>
      <c r="B1828" s="38" t="s">
        <v>2038</v>
      </c>
      <c r="C1828" s="33" t="s">
        <v>43</v>
      </c>
      <c r="D1828" s="21">
        <v>1</v>
      </c>
      <c r="E1828" s="22">
        <f t="shared" si="179"/>
        <v>1</v>
      </c>
      <c r="F1828" s="23" t="s">
        <v>2023</v>
      </c>
      <c r="G1828" s="22" t="s">
        <v>2035</v>
      </c>
      <c r="H1828" s="23"/>
      <c r="I1828" s="22"/>
      <c r="J1828" s="22"/>
      <c r="K1828" s="22"/>
      <c r="L1828" s="22"/>
      <c r="M1828" s="23"/>
      <c r="N1828" s="22"/>
      <c r="O1828" s="22"/>
      <c r="P1828" s="22"/>
      <c r="Q1828" s="24"/>
      <c r="R1828" s="24"/>
      <c r="S1828" s="24"/>
      <c r="T1828" s="24"/>
      <c r="U1828" s="24"/>
      <c r="V1828" s="24"/>
      <c r="W1828" s="24"/>
      <c r="X1828" s="24"/>
      <c r="Y1828" s="24"/>
      <c r="Z1828" s="24"/>
      <c r="AA1828" s="24"/>
      <c r="AB1828" s="26"/>
      <c r="AC1828" s="26"/>
      <c r="AD1828" s="24"/>
      <c r="AE1828" s="24"/>
      <c r="AF1828" s="26"/>
      <c r="AG1828" s="26"/>
      <c r="AH1828" s="26"/>
      <c r="AI1828" s="24"/>
      <c r="AJ1828" s="24"/>
      <c r="AK1828" s="24"/>
      <c r="AL1828" s="24"/>
      <c r="AM1828" s="24"/>
      <c r="AN1828" s="24"/>
      <c r="AO1828" s="24"/>
      <c r="AP1828" s="24"/>
      <c r="AQ1828" s="24"/>
      <c r="AR1828" s="26"/>
      <c r="AS1828" s="26"/>
      <c r="AT1828" s="26"/>
      <c r="AU1828" s="24"/>
      <c r="AV1828" s="26"/>
      <c r="AW1828" s="26"/>
      <c r="AX1828" s="26"/>
      <c r="AY1828" s="24"/>
      <c r="AZ1828" s="24"/>
      <c r="BA1828" s="24"/>
      <c r="BB1828" s="24"/>
      <c r="BC1828" s="24"/>
      <c r="BD1828" s="24"/>
      <c r="BE1828" s="24"/>
      <c r="BF1828" s="24"/>
      <c r="BG1828" s="24"/>
      <c r="BH1828" s="24"/>
      <c r="BI1828" s="24"/>
      <c r="BJ1828" s="24"/>
      <c r="BK1828" s="24"/>
      <c r="BL1828" s="26"/>
      <c r="BM1828" s="26"/>
      <c r="BN1828" s="26"/>
      <c r="BO1828" s="24"/>
      <c r="BP1828" s="24"/>
      <c r="BQ1828" s="24"/>
      <c r="BR1828" s="24"/>
      <c r="BS1828" s="24"/>
      <c r="BT1828" s="26"/>
      <c r="BU1828" s="26"/>
      <c r="BV1828" s="26"/>
      <c r="BW1828" s="24"/>
      <c r="BX1828" s="26"/>
      <c r="BY1828" s="26"/>
      <c r="BZ1828" s="26"/>
      <c r="CA1828" s="24"/>
      <c r="CB1828" s="26"/>
      <c r="CC1828" s="26"/>
      <c r="CD1828" s="26"/>
      <c r="CE1828" s="24"/>
      <c r="CF1828" s="26"/>
      <c r="CG1828" s="26"/>
      <c r="CH1828" s="26"/>
      <c r="CI1828" s="24"/>
      <c r="CJ1828" s="26"/>
      <c r="CK1828" s="26"/>
      <c r="CL1828" s="26"/>
      <c r="CM1828" s="24"/>
      <c r="CN1828" s="24"/>
      <c r="CO1828" s="24"/>
      <c r="CP1828" s="24"/>
      <c r="CQ1828" s="24"/>
      <c r="CR1828" s="26">
        <v>150000</v>
      </c>
      <c r="CS1828" s="26">
        <v>0</v>
      </c>
      <c r="CT1828" s="26">
        <f>+CR1828+CS1828</f>
        <v>150000</v>
      </c>
      <c r="CU1828" s="24"/>
      <c r="CV1828" s="24"/>
      <c r="CW1828" s="24"/>
      <c r="CX1828" s="24"/>
      <c r="CY1828" s="46"/>
      <c r="CZ1828" s="28"/>
      <c r="DA1828" s="28"/>
      <c r="DB1828" s="35"/>
      <c r="DE1828" s="31">
        <f t="shared" si="175"/>
        <v>150000</v>
      </c>
    </row>
    <row r="1829" spans="1:109" x14ac:dyDescent="0.25">
      <c r="A1829" s="37">
        <v>83</v>
      </c>
      <c r="B1829" s="39" t="s">
        <v>2039</v>
      </c>
      <c r="C1829" s="21" t="s">
        <v>43</v>
      </c>
      <c r="D1829" s="40">
        <f>E1829</f>
        <v>3000</v>
      </c>
      <c r="E1829" s="22">
        <v>3000</v>
      </c>
      <c r="F1829" s="22" t="s">
        <v>2026</v>
      </c>
      <c r="G1829" s="22" t="s">
        <v>2027</v>
      </c>
      <c r="H1829" s="23"/>
      <c r="I1829" s="22"/>
      <c r="J1829" s="22"/>
      <c r="K1829" s="22"/>
      <c r="L1829" s="22"/>
      <c r="M1829" s="23"/>
      <c r="N1829" s="22"/>
      <c r="O1829" s="22"/>
      <c r="P1829" s="22"/>
      <c r="Q1829" s="24"/>
      <c r="R1829" s="24"/>
      <c r="S1829" s="24"/>
      <c r="T1829" s="24"/>
      <c r="U1829" s="24"/>
      <c r="V1829" s="24"/>
      <c r="W1829" s="24"/>
      <c r="X1829" s="24"/>
      <c r="Y1829" s="24"/>
      <c r="Z1829" s="24"/>
      <c r="AA1829" s="24"/>
      <c r="AB1829" s="26"/>
      <c r="AC1829" s="26"/>
      <c r="AD1829" s="24"/>
      <c r="AE1829" s="24"/>
      <c r="AF1829" s="26"/>
      <c r="AG1829" s="26"/>
      <c r="AH1829" s="26"/>
      <c r="AI1829" s="24"/>
      <c r="AJ1829" s="24"/>
      <c r="AK1829" s="24"/>
      <c r="AL1829" s="24"/>
      <c r="AM1829" s="24"/>
      <c r="AN1829" s="24"/>
      <c r="AO1829" s="24"/>
      <c r="AP1829" s="24"/>
      <c r="AQ1829" s="24"/>
      <c r="AR1829" s="26"/>
      <c r="AS1829" s="26"/>
      <c r="AT1829" s="26"/>
      <c r="AU1829" s="24"/>
      <c r="AV1829" s="26"/>
      <c r="AW1829" s="26"/>
      <c r="AX1829" s="26"/>
      <c r="AY1829" s="24"/>
      <c r="AZ1829" s="24"/>
      <c r="BA1829" s="24"/>
      <c r="BB1829" s="24"/>
      <c r="BC1829" s="24"/>
      <c r="BD1829" s="24"/>
      <c r="BE1829" s="24"/>
      <c r="BF1829" s="24"/>
      <c r="BG1829" s="24"/>
      <c r="BH1829" s="24"/>
      <c r="BI1829" s="24"/>
      <c r="BJ1829" s="24"/>
      <c r="BK1829" s="24"/>
      <c r="BL1829" s="26"/>
      <c r="BM1829" s="26"/>
      <c r="BN1829" s="26"/>
      <c r="BO1829" s="24"/>
      <c r="BP1829" s="24"/>
      <c r="BQ1829" s="24"/>
      <c r="BR1829" s="24"/>
      <c r="BS1829" s="24"/>
      <c r="BT1829" s="26"/>
      <c r="BU1829" s="26"/>
      <c r="BV1829" s="26"/>
      <c r="BW1829" s="24"/>
      <c r="BX1829" s="26"/>
      <c r="BY1829" s="26"/>
      <c r="BZ1829" s="26"/>
      <c r="CA1829" s="24"/>
      <c r="CB1829" s="26"/>
      <c r="CC1829" s="26"/>
      <c r="CD1829" s="26"/>
      <c r="CE1829" s="24"/>
      <c r="CF1829" s="26"/>
      <c r="CG1829" s="26"/>
      <c r="CH1829" s="26"/>
      <c r="CI1829" s="24"/>
      <c r="CJ1829" s="26"/>
      <c r="CK1829" s="26"/>
      <c r="CL1829" s="26"/>
      <c r="CM1829" s="24"/>
      <c r="CN1829" s="24"/>
      <c r="CO1829" s="24"/>
      <c r="CP1829" s="24"/>
      <c r="CQ1829" s="24"/>
      <c r="CR1829" s="26"/>
      <c r="CS1829" s="26"/>
      <c r="CT1829" s="26"/>
      <c r="CU1829" s="24"/>
      <c r="CV1829" s="24"/>
      <c r="CW1829" s="24"/>
      <c r="CX1829" s="24"/>
      <c r="CY1829" s="46"/>
      <c r="CZ1829" s="28">
        <f>VLOOKUP(A1829,[1]Hoja2!$A$1:$G$589,7,0)</f>
        <v>182.7</v>
      </c>
      <c r="DA1829" s="28">
        <v>0</v>
      </c>
      <c r="DB1829" s="35">
        <f t="shared" si="178"/>
        <v>182.7</v>
      </c>
      <c r="DE1829" s="31">
        <f t="shared" si="175"/>
        <v>182.7</v>
      </c>
    </row>
    <row r="1830" spans="1:109" x14ac:dyDescent="0.25">
      <c r="A1830" s="37">
        <v>84</v>
      </c>
      <c r="B1830" s="39" t="s">
        <v>2040</v>
      </c>
      <c r="C1830" s="21" t="s">
        <v>43</v>
      </c>
      <c r="D1830" s="40">
        <f>E1830</f>
        <v>2000</v>
      </c>
      <c r="E1830" s="22">
        <v>2000</v>
      </c>
      <c r="F1830" s="22" t="s">
        <v>2026</v>
      </c>
      <c r="G1830" s="22" t="s">
        <v>2027</v>
      </c>
      <c r="H1830" s="23"/>
      <c r="I1830" s="22"/>
      <c r="J1830" s="22"/>
      <c r="K1830" s="22"/>
      <c r="L1830" s="22"/>
      <c r="M1830" s="23"/>
      <c r="N1830" s="22"/>
      <c r="O1830" s="22"/>
      <c r="P1830" s="22"/>
      <c r="Q1830" s="24"/>
      <c r="R1830" s="24"/>
      <c r="S1830" s="24"/>
      <c r="T1830" s="24"/>
      <c r="U1830" s="24"/>
      <c r="V1830" s="24"/>
      <c r="W1830" s="24"/>
      <c r="X1830" s="24"/>
      <c r="Y1830" s="24"/>
      <c r="Z1830" s="24"/>
      <c r="AA1830" s="24"/>
      <c r="AB1830" s="26"/>
      <c r="AC1830" s="26"/>
      <c r="AD1830" s="24"/>
      <c r="AE1830" s="24"/>
      <c r="AF1830" s="26"/>
      <c r="AG1830" s="26"/>
      <c r="AH1830" s="26"/>
      <c r="AI1830" s="24"/>
      <c r="AJ1830" s="24"/>
      <c r="AK1830" s="24"/>
      <c r="AL1830" s="24"/>
      <c r="AM1830" s="24"/>
      <c r="AN1830" s="24"/>
      <c r="AO1830" s="24"/>
      <c r="AP1830" s="24"/>
      <c r="AQ1830" s="24"/>
      <c r="AR1830" s="26"/>
      <c r="AS1830" s="26"/>
      <c r="AT1830" s="26"/>
      <c r="AU1830" s="24"/>
      <c r="AV1830" s="26"/>
      <c r="AW1830" s="26"/>
      <c r="AX1830" s="26"/>
      <c r="AY1830" s="24"/>
      <c r="AZ1830" s="24"/>
      <c r="BA1830" s="24"/>
      <c r="BB1830" s="24"/>
      <c r="BC1830" s="24"/>
      <c r="BD1830" s="24"/>
      <c r="BE1830" s="24"/>
      <c r="BF1830" s="24"/>
      <c r="BG1830" s="24"/>
      <c r="BH1830" s="24"/>
      <c r="BI1830" s="24"/>
      <c r="BJ1830" s="24"/>
      <c r="BK1830" s="24"/>
      <c r="BL1830" s="26"/>
      <c r="BM1830" s="26"/>
      <c r="BN1830" s="26"/>
      <c r="BO1830" s="24"/>
      <c r="BP1830" s="24"/>
      <c r="BQ1830" s="24"/>
      <c r="BR1830" s="24"/>
      <c r="BS1830" s="24"/>
      <c r="BT1830" s="26"/>
      <c r="BU1830" s="26"/>
      <c r="BV1830" s="26"/>
      <c r="BW1830" s="24"/>
      <c r="BX1830" s="26"/>
      <c r="BY1830" s="26"/>
      <c r="BZ1830" s="26"/>
      <c r="CA1830" s="24"/>
      <c r="CB1830" s="26"/>
      <c r="CC1830" s="26"/>
      <c r="CD1830" s="26"/>
      <c r="CE1830" s="24"/>
      <c r="CF1830" s="26"/>
      <c r="CG1830" s="26"/>
      <c r="CH1830" s="26"/>
      <c r="CI1830" s="24"/>
      <c r="CJ1830" s="26"/>
      <c r="CK1830" s="26"/>
      <c r="CL1830" s="26"/>
      <c r="CM1830" s="24"/>
      <c r="CN1830" s="24"/>
      <c r="CO1830" s="24"/>
      <c r="CP1830" s="24"/>
      <c r="CQ1830" s="24"/>
      <c r="CR1830" s="26"/>
      <c r="CS1830" s="26"/>
      <c r="CT1830" s="26"/>
      <c r="CU1830" s="24"/>
      <c r="CV1830" s="24"/>
      <c r="CW1830" s="24"/>
      <c r="CX1830" s="24"/>
      <c r="CY1830" s="46"/>
      <c r="CZ1830" s="28">
        <f>VLOOKUP(A1830,[1]Hoja2!$A$1:$G$589,7,0)</f>
        <v>182.7</v>
      </c>
      <c r="DA1830" s="28">
        <v>0</v>
      </c>
      <c r="DB1830" s="35">
        <f t="shared" si="178"/>
        <v>182.7</v>
      </c>
      <c r="DE1830" s="31">
        <f t="shared" si="175"/>
        <v>182.7</v>
      </c>
    </row>
    <row r="1831" spans="1:109" ht="22.5" x14ac:dyDescent="0.25">
      <c r="A1831" s="36">
        <v>88</v>
      </c>
      <c r="B1831" s="38" t="s">
        <v>2041</v>
      </c>
      <c r="C1831" s="33" t="s">
        <v>43</v>
      </c>
      <c r="D1831" s="21">
        <v>2</v>
      </c>
      <c r="E1831" s="22">
        <f t="shared" ref="E1831:E1870" si="181">D1831</f>
        <v>2</v>
      </c>
      <c r="F1831" s="22" t="s">
        <v>2023</v>
      </c>
      <c r="G1831" s="22" t="s">
        <v>2032</v>
      </c>
      <c r="H1831" s="23"/>
      <c r="I1831" s="22"/>
      <c r="J1831" s="22"/>
      <c r="K1831" s="22"/>
      <c r="L1831" s="22"/>
      <c r="M1831" s="23"/>
      <c r="N1831" s="22"/>
      <c r="O1831" s="22"/>
      <c r="P1831" s="22"/>
      <c r="Q1831" s="24"/>
      <c r="R1831" s="24"/>
      <c r="S1831" s="24"/>
      <c r="T1831" s="24"/>
      <c r="U1831" s="24"/>
      <c r="V1831" s="24"/>
      <c r="W1831" s="24"/>
      <c r="X1831" s="24"/>
      <c r="Y1831" s="24"/>
      <c r="Z1831" s="24"/>
      <c r="AA1831" s="24"/>
      <c r="AB1831" s="26"/>
      <c r="AC1831" s="26"/>
      <c r="AD1831" s="24"/>
      <c r="AE1831" s="24"/>
      <c r="AF1831" s="26"/>
      <c r="AG1831" s="26"/>
      <c r="AH1831" s="26"/>
      <c r="AI1831" s="24"/>
      <c r="AJ1831" s="24"/>
      <c r="AK1831" s="24"/>
      <c r="AL1831" s="24"/>
      <c r="AM1831" s="24"/>
      <c r="AN1831" s="24"/>
      <c r="AO1831" s="24"/>
      <c r="AP1831" s="24"/>
      <c r="AQ1831" s="24"/>
      <c r="AR1831" s="26"/>
      <c r="AS1831" s="26"/>
      <c r="AT1831" s="26"/>
      <c r="AU1831" s="24"/>
      <c r="AV1831" s="26"/>
      <c r="AW1831" s="26"/>
      <c r="AX1831" s="26"/>
      <c r="AY1831" s="24"/>
      <c r="AZ1831" s="24"/>
      <c r="BA1831" s="24"/>
      <c r="BB1831" s="24"/>
      <c r="BC1831" s="24"/>
      <c r="BD1831" s="24"/>
      <c r="BE1831" s="24"/>
      <c r="BF1831" s="24"/>
      <c r="BG1831" s="24"/>
      <c r="BH1831" s="24"/>
      <c r="BI1831" s="24"/>
      <c r="BJ1831" s="24"/>
      <c r="BK1831" s="24"/>
      <c r="BL1831" s="26"/>
      <c r="BM1831" s="26"/>
      <c r="BN1831" s="26"/>
      <c r="BO1831" s="24"/>
      <c r="BP1831" s="24"/>
      <c r="BQ1831" s="24"/>
      <c r="BR1831" s="24"/>
      <c r="BS1831" s="24"/>
      <c r="BT1831" s="26"/>
      <c r="BU1831" s="26"/>
      <c r="BV1831" s="26"/>
      <c r="BW1831" s="24"/>
      <c r="BX1831" s="26"/>
      <c r="BY1831" s="26"/>
      <c r="BZ1831" s="26"/>
      <c r="CA1831" s="24"/>
      <c r="CB1831" s="26"/>
      <c r="CC1831" s="26"/>
      <c r="CD1831" s="26"/>
      <c r="CE1831" s="24"/>
      <c r="CF1831" s="26">
        <f>VLOOKUP(A1831,'[10]ESPECIALIDADES medicas (360)'!$A$1:$V$361,20,0)</f>
        <v>60000</v>
      </c>
      <c r="CG1831" s="26">
        <f>VLOOKUP(A1831,'[10]ESPECIALIDADES medicas (360)'!$A$1:$V$361,21,0)</f>
        <v>11400</v>
      </c>
      <c r="CH1831" s="26">
        <f t="shared" si="180"/>
        <v>71400</v>
      </c>
      <c r="CI1831" s="24"/>
      <c r="CJ1831" s="26"/>
      <c r="CK1831" s="26"/>
      <c r="CL1831" s="26"/>
      <c r="CM1831" s="24"/>
      <c r="CN1831" s="24"/>
      <c r="CO1831" s="24"/>
      <c r="CP1831" s="24"/>
      <c r="CQ1831" s="24"/>
      <c r="CR1831" s="26"/>
      <c r="CS1831" s="26"/>
      <c r="CT1831" s="26"/>
      <c r="CU1831" s="24"/>
      <c r="CV1831" s="24"/>
      <c r="CW1831" s="24"/>
      <c r="CX1831" s="24"/>
      <c r="CY1831" s="46"/>
      <c r="CZ1831" s="28"/>
      <c r="DA1831" s="28"/>
      <c r="DB1831" s="35"/>
      <c r="DE1831" s="31">
        <f t="shared" si="175"/>
        <v>71400</v>
      </c>
    </row>
    <row r="1832" spans="1:109" x14ac:dyDescent="0.25">
      <c r="A1832" s="18">
        <v>89</v>
      </c>
      <c r="B1832" s="32" t="s">
        <v>2042</v>
      </c>
      <c r="C1832" s="33" t="s">
        <v>202</v>
      </c>
      <c r="D1832" s="117">
        <v>2</v>
      </c>
      <c r="E1832" s="22">
        <f t="shared" si="181"/>
        <v>2</v>
      </c>
      <c r="F1832" s="22" t="s">
        <v>2023</v>
      </c>
      <c r="G1832" s="22" t="s">
        <v>2032</v>
      </c>
      <c r="H1832" s="23"/>
      <c r="I1832" s="22"/>
      <c r="J1832" s="22"/>
      <c r="K1832" s="22"/>
      <c r="L1832" s="22"/>
      <c r="M1832" s="23"/>
      <c r="N1832" s="22"/>
      <c r="O1832" s="22"/>
      <c r="P1832" s="22"/>
      <c r="Q1832" s="24"/>
      <c r="R1832" s="24"/>
      <c r="S1832" s="24"/>
      <c r="T1832" s="24"/>
      <c r="U1832" s="24"/>
      <c r="V1832" s="24"/>
      <c r="W1832" s="24"/>
      <c r="X1832" s="24"/>
      <c r="Y1832" s="24"/>
      <c r="Z1832" s="24"/>
      <c r="AA1832" s="24"/>
      <c r="AB1832" s="26"/>
      <c r="AC1832" s="26"/>
      <c r="AD1832" s="24"/>
      <c r="AE1832" s="24"/>
      <c r="AF1832" s="26"/>
      <c r="AG1832" s="26"/>
      <c r="AH1832" s="26"/>
      <c r="AI1832" s="24"/>
      <c r="AJ1832" s="24"/>
      <c r="AK1832" s="24"/>
      <c r="AL1832" s="24"/>
      <c r="AM1832" s="24"/>
      <c r="AN1832" s="24"/>
      <c r="AO1832" s="24"/>
      <c r="AP1832" s="24"/>
      <c r="AQ1832" s="24"/>
      <c r="AR1832" s="26"/>
      <c r="AS1832" s="26"/>
      <c r="AT1832" s="26"/>
      <c r="AU1832" s="24"/>
      <c r="AV1832" s="26"/>
      <c r="AW1832" s="26"/>
      <c r="AX1832" s="26"/>
      <c r="AY1832" s="24"/>
      <c r="AZ1832" s="24"/>
      <c r="BA1832" s="24"/>
      <c r="BB1832" s="24"/>
      <c r="BC1832" s="24"/>
      <c r="BD1832" s="24"/>
      <c r="BE1832" s="24"/>
      <c r="BF1832" s="24"/>
      <c r="BG1832" s="24"/>
      <c r="BH1832" s="24"/>
      <c r="BI1832" s="24"/>
      <c r="BJ1832" s="24"/>
      <c r="BK1832" s="24"/>
      <c r="BL1832" s="26"/>
      <c r="BM1832" s="26"/>
      <c r="BN1832" s="26"/>
      <c r="BO1832" s="24"/>
      <c r="BP1832" s="24"/>
      <c r="BQ1832" s="24"/>
      <c r="BR1832" s="24"/>
      <c r="BS1832" s="24"/>
      <c r="BT1832" s="26"/>
      <c r="BU1832" s="26"/>
      <c r="BV1832" s="26"/>
      <c r="BW1832" s="24"/>
      <c r="BX1832" s="26"/>
      <c r="BY1832" s="26"/>
      <c r="BZ1832" s="26"/>
      <c r="CA1832" s="24"/>
      <c r="CB1832" s="26"/>
      <c r="CC1832" s="26"/>
      <c r="CD1832" s="26"/>
      <c r="CE1832" s="24"/>
      <c r="CF1832" s="26"/>
      <c r="CG1832" s="26"/>
      <c r="CH1832" s="26"/>
      <c r="CI1832" s="24"/>
      <c r="CJ1832" s="26"/>
      <c r="CK1832" s="26"/>
      <c r="CL1832" s="26"/>
      <c r="CM1832" s="24"/>
      <c r="CN1832" s="24"/>
      <c r="CO1832" s="24"/>
      <c r="CP1832" s="24"/>
      <c r="CQ1832" s="24"/>
      <c r="CR1832" s="26"/>
      <c r="CS1832" s="26"/>
      <c r="CT1832" s="26"/>
      <c r="CU1832" s="24"/>
      <c r="CV1832" s="24"/>
      <c r="CW1832" s="24"/>
      <c r="CX1832" s="24"/>
      <c r="CY1832" s="46"/>
      <c r="CZ1832" s="28">
        <f>VLOOKUP(A1832,[1]Hoja2!$A$1:$G$589,7,0)</f>
        <v>84480.48</v>
      </c>
      <c r="DA1832" s="28">
        <v>0</v>
      </c>
      <c r="DB1832" s="35">
        <f t="shared" si="178"/>
        <v>84480.48</v>
      </c>
      <c r="DE1832" s="31">
        <f t="shared" si="175"/>
        <v>84480.48</v>
      </c>
    </row>
    <row r="1833" spans="1:109" ht="45" x14ac:dyDescent="0.25">
      <c r="A1833" s="18">
        <v>90</v>
      </c>
      <c r="B1833" s="38" t="s">
        <v>2043</v>
      </c>
      <c r="C1833" s="33" t="s">
        <v>43</v>
      </c>
      <c r="D1833" s="21">
        <v>1</v>
      </c>
      <c r="E1833" s="22">
        <f t="shared" si="181"/>
        <v>1</v>
      </c>
      <c r="F1833" s="22" t="s">
        <v>2023</v>
      </c>
      <c r="G1833" s="22" t="s">
        <v>2032</v>
      </c>
      <c r="H1833" s="23"/>
      <c r="I1833" s="22"/>
      <c r="J1833" s="22"/>
      <c r="K1833" s="22"/>
      <c r="L1833" s="22"/>
      <c r="M1833" s="23"/>
      <c r="N1833" s="22"/>
      <c r="O1833" s="22"/>
      <c r="P1833" s="22"/>
      <c r="Q1833" s="24"/>
      <c r="R1833" s="24"/>
      <c r="S1833" s="24"/>
      <c r="T1833" s="24"/>
      <c r="U1833" s="24"/>
      <c r="V1833" s="24"/>
      <c r="W1833" s="24"/>
      <c r="X1833" s="24"/>
      <c r="Y1833" s="24"/>
      <c r="Z1833" s="24"/>
      <c r="AA1833" s="24"/>
      <c r="AB1833" s="26"/>
      <c r="AC1833" s="26"/>
      <c r="AD1833" s="24"/>
      <c r="AE1833" s="24"/>
      <c r="AF1833" s="26"/>
      <c r="AG1833" s="26"/>
      <c r="AH1833" s="26"/>
      <c r="AI1833" s="24"/>
      <c r="AJ1833" s="24"/>
      <c r="AK1833" s="24"/>
      <c r="AL1833" s="24"/>
      <c r="AM1833" s="24"/>
      <c r="AN1833" s="24"/>
      <c r="AO1833" s="24"/>
      <c r="AP1833" s="24"/>
      <c r="AQ1833" s="24"/>
      <c r="AR1833" s="26">
        <v>60658</v>
      </c>
      <c r="AS1833" s="26">
        <v>11525</v>
      </c>
      <c r="AT1833" s="26">
        <f>+AR1833+AS1833</f>
        <v>72183</v>
      </c>
      <c r="AU1833" s="24"/>
      <c r="AV1833" s="26"/>
      <c r="AW1833" s="26"/>
      <c r="AX1833" s="26"/>
      <c r="AY1833" s="24"/>
      <c r="AZ1833" s="24"/>
      <c r="BA1833" s="24"/>
      <c r="BB1833" s="24"/>
      <c r="BC1833" s="24"/>
      <c r="BD1833" s="24"/>
      <c r="BE1833" s="24"/>
      <c r="BF1833" s="24"/>
      <c r="BG1833" s="24"/>
      <c r="BH1833" s="24"/>
      <c r="BI1833" s="24"/>
      <c r="BJ1833" s="24"/>
      <c r="BK1833" s="24"/>
      <c r="BL1833" s="26">
        <v>106137.55200000001</v>
      </c>
      <c r="BM1833" s="26">
        <v>20166.134880000001</v>
      </c>
      <c r="BN1833" s="26">
        <f t="shared" ref="BN1833:BN1846" si="182">+BL1833+BM1833</f>
        <v>126303.68688000001</v>
      </c>
      <c r="BO1833" s="24"/>
      <c r="BP1833" s="24"/>
      <c r="BQ1833" s="24"/>
      <c r="BR1833" s="24"/>
      <c r="BS1833" s="24"/>
      <c r="BT1833" s="26">
        <f>VLOOKUP(A1833,'[2]ESPECIALIDADES medicas (360)'!$A$1:$V$361,20,0)</f>
        <v>122437.14285714287</v>
      </c>
      <c r="BU1833" s="26">
        <f>VLOOKUP(A1833,'[2]ESPECIALIDADES medicas (360)'!$A$1:$V$31,21,0)</f>
        <v>23263.057142857146</v>
      </c>
      <c r="BV1833" s="26">
        <f t="shared" ref="BV1833:BV1847" si="183">+BT1833+BU1833</f>
        <v>145700.20000000001</v>
      </c>
      <c r="BW1833" s="24"/>
      <c r="BX1833" s="26"/>
      <c r="BY1833" s="26"/>
      <c r="BZ1833" s="26"/>
      <c r="CA1833" s="24"/>
      <c r="CB1833" s="26">
        <v>76600</v>
      </c>
      <c r="CC1833" s="26">
        <v>14554</v>
      </c>
      <c r="CD1833" s="26">
        <f>+CB1833+CC1833</f>
        <v>91154</v>
      </c>
      <c r="CE1833" s="24"/>
      <c r="CF1833" s="26">
        <f>VLOOKUP(A1833,'[10]ESPECIALIDADES medicas (360)'!$A$1:$V$361,20,0)</f>
        <v>79000</v>
      </c>
      <c r="CG1833" s="26">
        <f>VLOOKUP(A1833,'[10]ESPECIALIDADES medicas (360)'!$A$1:$V$361,21,0)</f>
        <v>15010</v>
      </c>
      <c r="CH1833" s="26">
        <f t="shared" si="180"/>
        <v>94010</v>
      </c>
      <c r="CI1833" s="24"/>
      <c r="CJ1833" s="26"/>
      <c r="CK1833" s="26"/>
      <c r="CL1833" s="26"/>
      <c r="CM1833" s="24"/>
      <c r="CN1833" s="24"/>
      <c r="CO1833" s="24"/>
      <c r="CP1833" s="24"/>
      <c r="CQ1833" s="24"/>
      <c r="CR1833" s="26"/>
      <c r="CS1833" s="26"/>
      <c r="CT1833" s="26"/>
      <c r="CU1833" s="24"/>
      <c r="CV1833" s="24"/>
      <c r="CW1833" s="24"/>
      <c r="CX1833" s="24"/>
      <c r="CY1833" s="46"/>
      <c r="CZ1833" s="28"/>
      <c r="DA1833" s="28"/>
      <c r="DB1833" s="35"/>
      <c r="DE1833" s="31">
        <f t="shared" si="175"/>
        <v>94010</v>
      </c>
    </row>
    <row r="1834" spans="1:109" x14ac:dyDescent="0.25">
      <c r="A1834" s="36">
        <v>91</v>
      </c>
      <c r="B1834" s="38" t="s">
        <v>2044</v>
      </c>
      <c r="C1834" s="33" t="s">
        <v>43</v>
      </c>
      <c r="D1834" s="21">
        <v>1</v>
      </c>
      <c r="E1834" s="22">
        <f t="shared" si="181"/>
        <v>1</v>
      </c>
      <c r="F1834" s="22" t="s">
        <v>2023</v>
      </c>
      <c r="G1834" s="22" t="s">
        <v>2032</v>
      </c>
      <c r="H1834" s="23"/>
      <c r="I1834" s="22"/>
      <c r="J1834" s="22"/>
      <c r="K1834" s="22"/>
      <c r="L1834" s="22"/>
      <c r="M1834" s="23"/>
      <c r="N1834" s="22"/>
      <c r="O1834" s="22"/>
      <c r="P1834" s="22"/>
      <c r="Q1834" s="24"/>
      <c r="R1834" s="24"/>
      <c r="S1834" s="24"/>
      <c r="T1834" s="24"/>
      <c r="U1834" s="24"/>
      <c r="V1834" s="24"/>
      <c r="W1834" s="24"/>
      <c r="X1834" s="24"/>
      <c r="Y1834" s="24"/>
      <c r="Z1834" s="24"/>
      <c r="AA1834" s="24"/>
      <c r="AB1834" s="26"/>
      <c r="AC1834" s="26"/>
      <c r="AD1834" s="24"/>
      <c r="AE1834" s="24"/>
      <c r="AF1834" s="26"/>
      <c r="AG1834" s="26"/>
      <c r="AH1834" s="26"/>
      <c r="AI1834" s="24"/>
      <c r="AJ1834" s="24"/>
      <c r="AK1834" s="24"/>
      <c r="AL1834" s="24"/>
      <c r="AM1834" s="24"/>
      <c r="AN1834" s="24"/>
      <c r="AO1834" s="24"/>
      <c r="AP1834" s="24"/>
      <c r="AQ1834" s="24"/>
      <c r="AR1834" s="26"/>
      <c r="AS1834" s="26"/>
      <c r="AT1834" s="26"/>
      <c r="AU1834" s="24"/>
      <c r="AV1834" s="26"/>
      <c r="AW1834" s="26"/>
      <c r="AX1834" s="26"/>
      <c r="AY1834" s="24"/>
      <c r="AZ1834" s="24"/>
      <c r="BA1834" s="24"/>
      <c r="BB1834" s="24"/>
      <c r="BC1834" s="24"/>
      <c r="BD1834" s="24"/>
      <c r="BE1834" s="24"/>
      <c r="BF1834" s="24"/>
      <c r="BG1834" s="24"/>
      <c r="BH1834" s="24"/>
      <c r="BI1834" s="24"/>
      <c r="BJ1834" s="24"/>
      <c r="BK1834" s="24"/>
      <c r="BL1834" s="26"/>
      <c r="BM1834" s="26"/>
      <c r="BN1834" s="26"/>
      <c r="BO1834" s="24"/>
      <c r="BP1834" s="24"/>
      <c r="BQ1834" s="24"/>
      <c r="BR1834" s="24"/>
      <c r="BS1834" s="24"/>
      <c r="BT1834" s="26"/>
      <c r="BU1834" s="26"/>
      <c r="BV1834" s="26"/>
      <c r="BW1834" s="24"/>
      <c r="BX1834" s="26"/>
      <c r="BY1834" s="26"/>
      <c r="BZ1834" s="26"/>
      <c r="CA1834" s="24"/>
      <c r="CB1834" s="26">
        <v>76600</v>
      </c>
      <c r="CC1834" s="26">
        <v>14554</v>
      </c>
      <c r="CD1834" s="26">
        <f>+CB1834+CC1834</f>
        <v>91154</v>
      </c>
      <c r="CE1834" s="24"/>
      <c r="CF1834" s="26">
        <f>VLOOKUP(A1834,'[10]ESPECIALIDADES medicas (360)'!$A$1:$V$361,20,0)</f>
        <v>79000</v>
      </c>
      <c r="CG1834" s="26">
        <f>VLOOKUP(A1834,'[10]ESPECIALIDADES medicas (360)'!$A$1:$V$361,21,0)</f>
        <v>15010</v>
      </c>
      <c r="CH1834" s="26">
        <f t="shared" si="180"/>
        <v>94010</v>
      </c>
      <c r="CI1834" s="24"/>
      <c r="CJ1834" s="26"/>
      <c r="CK1834" s="26"/>
      <c r="CL1834" s="26"/>
      <c r="CM1834" s="24"/>
      <c r="CN1834" s="24"/>
      <c r="CO1834" s="24"/>
      <c r="CP1834" s="24"/>
      <c r="CQ1834" s="24"/>
      <c r="CR1834" s="26"/>
      <c r="CS1834" s="26"/>
      <c r="CT1834" s="26"/>
      <c r="CU1834" s="24"/>
      <c r="CV1834" s="24"/>
      <c r="CW1834" s="24"/>
      <c r="CX1834" s="24"/>
      <c r="CY1834" s="46"/>
      <c r="CZ1834" s="28"/>
      <c r="DA1834" s="28"/>
      <c r="DB1834" s="35"/>
      <c r="DE1834" s="31">
        <f t="shared" si="175"/>
        <v>92582</v>
      </c>
    </row>
    <row r="1835" spans="1:109" x14ac:dyDescent="0.25">
      <c r="A1835" s="18">
        <v>92</v>
      </c>
      <c r="B1835" s="38" t="s">
        <v>2045</v>
      </c>
      <c r="C1835" s="33" t="s">
        <v>43</v>
      </c>
      <c r="D1835" s="21">
        <v>1</v>
      </c>
      <c r="E1835" s="22">
        <f t="shared" si="181"/>
        <v>1</v>
      </c>
      <c r="F1835" s="22" t="s">
        <v>2023</v>
      </c>
      <c r="G1835" s="22" t="s">
        <v>2032</v>
      </c>
      <c r="H1835" s="23"/>
      <c r="I1835" s="22"/>
      <c r="J1835" s="22"/>
      <c r="K1835" s="22"/>
      <c r="L1835" s="22"/>
      <c r="M1835" s="23"/>
      <c r="N1835" s="22"/>
      <c r="O1835" s="22"/>
      <c r="P1835" s="22"/>
      <c r="Q1835" s="24"/>
      <c r="R1835" s="24"/>
      <c r="S1835" s="24"/>
      <c r="T1835" s="24"/>
      <c r="U1835" s="24"/>
      <c r="V1835" s="24"/>
      <c r="W1835" s="24"/>
      <c r="X1835" s="24"/>
      <c r="Y1835" s="24"/>
      <c r="Z1835" s="24"/>
      <c r="AA1835" s="24"/>
      <c r="AB1835" s="26"/>
      <c r="AC1835" s="26"/>
      <c r="AD1835" s="24"/>
      <c r="AE1835" s="24"/>
      <c r="AF1835" s="26"/>
      <c r="AG1835" s="26"/>
      <c r="AH1835" s="26"/>
      <c r="AI1835" s="24"/>
      <c r="AJ1835" s="24"/>
      <c r="AK1835" s="24"/>
      <c r="AL1835" s="24"/>
      <c r="AM1835" s="24"/>
      <c r="AN1835" s="24"/>
      <c r="AO1835" s="24"/>
      <c r="AP1835" s="24"/>
      <c r="AQ1835" s="24"/>
      <c r="AR1835" s="26">
        <v>60658</v>
      </c>
      <c r="AS1835" s="26">
        <v>11525</v>
      </c>
      <c r="AT1835" s="26">
        <f>+AR1835+AS1835</f>
        <v>72183</v>
      </c>
      <c r="AU1835" s="24"/>
      <c r="AV1835" s="26"/>
      <c r="AW1835" s="26"/>
      <c r="AX1835" s="26"/>
      <c r="AY1835" s="24"/>
      <c r="AZ1835" s="24"/>
      <c r="BA1835" s="24"/>
      <c r="BB1835" s="24"/>
      <c r="BC1835" s="24"/>
      <c r="BD1835" s="24"/>
      <c r="BE1835" s="24"/>
      <c r="BF1835" s="24"/>
      <c r="BG1835" s="24"/>
      <c r="BH1835" s="24"/>
      <c r="BI1835" s="24"/>
      <c r="BJ1835" s="24"/>
      <c r="BK1835" s="24"/>
      <c r="BL1835" s="26">
        <v>83714</v>
      </c>
      <c r="BM1835" s="26">
        <v>15905.66</v>
      </c>
      <c r="BN1835" s="26">
        <f t="shared" si="182"/>
        <v>99619.66</v>
      </c>
      <c r="BO1835" s="24"/>
      <c r="BP1835" s="24"/>
      <c r="BQ1835" s="24"/>
      <c r="BR1835" s="24"/>
      <c r="BS1835" s="24"/>
      <c r="BT1835" s="26">
        <f>VLOOKUP(A1835,'[2]ESPECIALIDADES medicas (360)'!$A$1:$V$361,20,0)</f>
        <v>102915.71428571429</v>
      </c>
      <c r="BU1835" s="26">
        <f>VLOOKUP(A1835,'[2]ESPECIALIDADES medicas (360)'!$A$1:$V$31,21,0)</f>
        <v>19553.985714285714</v>
      </c>
      <c r="BV1835" s="26">
        <f t="shared" si="183"/>
        <v>122469.70000000001</v>
      </c>
      <c r="BW1835" s="24"/>
      <c r="BX1835" s="26"/>
      <c r="BY1835" s="26"/>
      <c r="BZ1835" s="26"/>
      <c r="CA1835" s="24"/>
      <c r="CB1835" s="26">
        <v>76600</v>
      </c>
      <c r="CC1835" s="26">
        <v>14554</v>
      </c>
      <c r="CD1835" s="26">
        <f>+CB1835+CC1835</f>
        <v>91154</v>
      </c>
      <c r="CE1835" s="24"/>
      <c r="CF1835" s="26">
        <f>VLOOKUP(A1835,'[10]ESPECIALIDADES medicas (360)'!$A$1:$V$361,20,0)</f>
        <v>80000</v>
      </c>
      <c r="CG1835" s="26">
        <f>VLOOKUP(A1835,'[10]ESPECIALIDADES medicas (360)'!$A$1:$V$361,21,0)</f>
        <v>15200</v>
      </c>
      <c r="CH1835" s="26">
        <f t="shared" si="180"/>
        <v>95200</v>
      </c>
      <c r="CI1835" s="24"/>
      <c r="CJ1835" s="26"/>
      <c r="CK1835" s="26"/>
      <c r="CL1835" s="26"/>
      <c r="CM1835" s="24"/>
      <c r="CN1835" s="24"/>
      <c r="CO1835" s="24"/>
      <c r="CP1835" s="24"/>
      <c r="CQ1835" s="24"/>
      <c r="CR1835" s="26"/>
      <c r="CS1835" s="26"/>
      <c r="CT1835" s="26"/>
      <c r="CU1835" s="24"/>
      <c r="CV1835" s="24"/>
      <c r="CW1835" s="24"/>
      <c r="CX1835" s="24"/>
      <c r="CY1835" s="46"/>
      <c r="CZ1835" s="28"/>
      <c r="DA1835" s="28"/>
      <c r="DB1835" s="35"/>
      <c r="DE1835" s="31">
        <f t="shared" si="175"/>
        <v>95200</v>
      </c>
    </row>
    <row r="1836" spans="1:109" x14ac:dyDescent="0.25">
      <c r="A1836" s="18">
        <v>93</v>
      </c>
      <c r="B1836" s="38" t="s">
        <v>2046</v>
      </c>
      <c r="C1836" s="33" t="s">
        <v>43</v>
      </c>
      <c r="D1836" s="21">
        <v>1</v>
      </c>
      <c r="E1836" s="22">
        <f t="shared" si="181"/>
        <v>1</v>
      </c>
      <c r="F1836" s="22" t="s">
        <v>2023</v>
      </c>
      <c r="G1836" s="22" t="s">
        <v>2032</v>
      </c>
      <c r="H1836" s="23"/>
      <c r="I1836" s="22"/>
      <c r="J1836" s="22"/>
      <c r="K1836" s="22"/>
      <c r="L1836" s="22"/>
      <c r="M1836" s="23"/>
      <c r="N1836" s="22"/>
      <c r="O1836" s="22"/>
      <c r="P1836" s="22"/>
      <c r="Q1836" s="24"/>
      <c r="R1836" s="24"/>
      <c r="S1836" s="24"/>
      <c r="T1836" s="24"/>
      <c r="U1836" s="24"/>
      <c r="V1836" s="24"/>
      <c r="W1836" s="24"/>
      <c r="X1836" s="24"/>
      <c r="Y1836" s="24"/>
      <c r="Z1836" s="24"/>
      <c r="AA1836" s="24"/>
      <c r="AB1836" s="26"/>
      <c r="AC1836" s="26"/>
      <c r="AD1836" s="24"/>
      <c r="AE1836" s="24"/>
      <c r="AF1836" s="26"/>
      <c r="AG1836" s="26"/>
      <c r="AH1836" s="26"/>
      <c r="AI1836" s="24"/>
      <c r="AJ1836" s="24"/>
      <c r="AK1836" s="24"/>
      <c r="AL1836" s="24"/>
      <c r="AM1836" s="24"/>
      <c r="AN1836" s="24"/>
      <c r="AO1836" s="24"/>
      <c r="AP1836" s="24"/>
      <c r="AQ1836" s="24"/>
      <c r="AR1836" s="26">
        <v>77829</v>
      </c>
      <c r="AS1836" s="26">
        <v>14788</v>
      </c>
      <c r="AT1836" s="26">
        <f>+AR1836+AS1836</f>
        <v>92617</v>
      </c>
      <c r="AU1836" s="24"/>
      <c r="AV1836" s="26"/>
      <c r="AW1836" s="26"/>
      <c r="AX1836" s="26"/>
      <c r="AY1836" s="24"/>
      <c r="AZ1836" s="24"/>
      <c r="BA1836" s="24"/>
      <c r="BB1836" s="24"/>
      <c r="BC1836" s="24"/>
      <c r="BD1836" s="24"/>
      <c r="BE1836" s="24"/>
      <c r="BF1836" s="24"/>
      <c r="BG1836" s="24"/>
      <c r="BH1836" s="24"/>
      <c r="BI1836" s="24"/>
      <c r="BJ1836" s="24"/>
      <c r="BK1836" s="24"/>
      <c r="BL1836" s="26">
        <v>83714</v>
      </c>
      <c r="BM1836" s="26">
        <v>15905.66</v>
      </c>
      <c r="BN1836" s="26">
        <f t="shared" si="182"/>
        <v>99619.66</v>
      </c>
      <c r="BO1836" s="24"/>
      <c r="BP1836" s="24"/>
      <c r="BQ1836" s="24"/>
      <c r="BR1836" s="24"/>
      <c r="BS1836" s="24"/>
      <c r="BT1836" s="26">
        <f>VLOOKUP(A1836,'[2]ESPECIALIDADES medicas (360)'!$A$1:$V$361,20,0)</f>
        <v>102915.71428571429</v>
      </c>
      <c r="BU1836" s="26">
        <f>VLOOKUP(A1836,'[2]ESPECIALIDADES medicas (360)'!$A$1:$V$31,21,0)</f>
        <v>19553.985714285714</v>
      </c>
      <c r="BV1836" s="26">
        <f t="shared" si="183"/>
        <v>122469.70000000001</v>
      </c>
      <c r="BW1836" s="24"/>
      <c r="BX1836" s="26"/>
      <c r="BY1836" s="26"/>
      <c r="BZ1836" s="26"/>
      <c r="CA1836" s="24"/>
      <c r="CB1836" s="26">
        <v>76600</v>
      </c>
      <c r="CC1836" s="26">
        <v>14554</v>
      </c>
      <c r="CD1836" s="26">
        <f>+CB1836+CC1836</f>
        <v>91154</v>
      </c>
      <c r="CE1836" s="24"/>
      <c r="CF1836" s="26">
        <f>VLOOKUP(A1836,'[10]ESPECIALIDADES medicas (360)'!$A$1:$V$361,20,0)</f>
        <v>79000</v>
      </c>
      <c r="CG1836" s="26">
        <f>VLOOKUP(A1836,'[10]ESPECIALIDADES medicas (360)'!$A$1:$V$361,21,0)</f>
        <v>15010</v>
      </c>
      <c r="CH1836" s="26">
        <f t="shared" si="180"/>
        <v>94010</v>
      </c>
      <c r="CI1836" s="24"/>
      <c r="CJ1836" s="26"/>
      <c r="CK1836" s="26"/>
      <c r="CL1836" s="26"/>
      <c r="CM1836" s="24"/>
      <c r="CN1836" s="24"/>
      <c r="CO1836" s="24"/>
      <c r="CP1836" s="24"/>
      <c r="CQ1836" s="24"/>
      <c r="CR1836" s="26"/>
      <c r="CS1836" s="26"/>
      <c r="CT1836" s="26"/>
      <c r="CU1836" s="24"/>
      <c r="CV1836" s="24"/>
      <c r="CW1836" s="24"/>
      <c r="CX1836" s="24"/>
      <c r="CY1836" s="46"/>
      <c r="CZ1836" s="28"/>
      <c r="DA1836" s="28"/>
      <c r="DB1836" s="35"/>
      <c r="DE1836" s="31">
        <f t="shared" si="175"/>
        <v>94010</v>
      </c>
    </row>
    <row r="1837" spans="1:109" x14ac:dyDescent="0.25">
      <c r="A1837" s="36">
        <v>94</v>
      </c>
      <c r="B1837" s="38" t="s">
        <v>2047</v>
      </c>
      <c r="C1837" s="33" t="s">
        <v>43</v>
      </c>
      <c r="D1837" s="21">
        <v>1</v>
      </c>
      <c r="E1837" s="22">
        <f t="shared" si="181"/>
        <v>1</v>
      </c>
      <c r="F1837" s="22" t="s">
        <v>2023</v>
      </c>
      <c r="G1837" s="22" t="s">
        <v>2032</v>
      </c>
      <c r="H1837" s="23"/>
      <c r="I1837" s="22"/>
      <c r="J1837" s="22"/>
      <c r="K1837" s="22"/>
      <c r="L1837" s="22"/>
      <c r="M1837" s="23"/>
      <c r="N1837" s="22"/>
      <c r="O1837" s="22"/>
      <c r="P1837" s="22"/>
      <c r="Q1837" s="24"/>
      <c r="R1837" s="24"/>
      <c r="S1837" s="24"/>
      <c r="T1837" s="24"/>
      <c r="U1837" s="24"/>
      <c r="V1837" s="24"/>
      <c r="W1837" s="24"/>
      <c r="X1837" s="24"/>
      <c r="Y1837" s="24"/>
      <c r="Z1837" s="24"/>
      <c r="AA1837" s="24"/>
      <c r="AB1837" s="26"/>
      <c r="AC1837" s="26"/>
      <c r="AD1837" s="24"/>
      <c r="AE1837" s="24"/>
      <c r="AF1837" s="26"/>
      <c r="AG1837" s="26"/>
      <c r="AH1837" s="26"/>
      <c r="AI1837" s="24"/>
      <c r="AJ1837" s="24"/>
      <c r="AK1837" s="24"/>
      <c r="AL1837" s="24"/>
      <c r="AM1837" s="24"/>
      <c r="AN1837" s="24"/>
      <c r="AO1837" s="24"/>
      <c r="AP1837" s="24"/>
      <c r="AQ1837" s="24"/>
      <c r="AR1837" s="26"/>
      <c r="AS1837" s="26"/>
      <c r="AT1837" s="26"/>
      <c r="AU1837" s="24"/>
      <c r="AV1837" s="26"/>
      <c r="AW1837" s="26"/>
      <c r="AX1837" s="26"/>
      <c r="AY1837" s="24"/>
      <c r="AZ1837" s="24"/>
      <c r="BA1837" s="24"/>
      <c r="BB1837" s="24"/>
      <c r="BC1837" s="24"/>
      <c r="BD1837" s="24"/>
      <c r="BE1837" s="24"/>
      <c r="BF1837" s="24"/>
      <c r="BG1837" s="24"/>
      <c r="BH1837" s="24"/>
      <c r="BI1837" s="24"/>
      <c r="BJ1837" s="24"/>
      <c r="BK1837" s="24"/>
      <c r="BL1837" s="26">
        <v>83714</v>
      </c>
      <c r="BM1837" s="26">
        <v>15905.66</v>
      </c>
      <c r="BN1837" s="26">
        <f t="shared" si="182"/>
        <v>99619.66</v>
      </c>
      <c r="BO1837" s="24"/>
      <c r="BP1837" s="24"/>
      <c r="BQ1837" s="24"/>
      <c r="BR1837" s="24"/>
      <c r="BS1837" s="24"/>
      <c r="BT1837" s="26">
        <f>VLOOKUP(A1837,'[2]ESPECIALIDADES medicas (360)'!$A$1:$V$361,20,0)</f>
        <v>122437.14285714287</v>
      </c>
      <c r="BU1837" s="26">
        <f>VLOOKUP(A1837,'[2]ESPECIALIDADES medicas (360)'!$A$1:$V$31,21,0)</f>
        <v>23263.057142857146</v>
      </c>
      <c r="BV1837" s="26">
        <f t="shared" si="183"/>
        <v>145700.20000000001</v>
      </c>
      <c r="BW1837" s="24"/>
      <c r="BX1837" s="26"/>
      <c r="BY1837" s="26"/>
      <c r="BZ1837" s="26"/>
      <c r="CA1837" s="24"/>
      <c r="CB1837" s="26">
        <v>76600</v>
      </c>
      <c r="CC1837" s="26">
        <v>14554</v>
      </c>
      <c r="CD1837" s="26">
        <f>+CB1837+CC1837</f>
        <v>91154</v>
      </c>
      <c r="CE1837" s="24"/>
      <c r="CF1837" s="26">
        <f>VLOOKUP(A1837,'[10]ESPECIALIDADES medicas (360)'!$A$1:$V$361,20,0)</f>
        <v>79000</v>
      </c>
      <c r="CG1837" s="26">
        <f>VLOOKUP(A1837,'[10]ESPECIALIDADES medicas (360)'!$A$1:$V$361,21,0)</f>
        <v>15010</v>
      </c>
      <c r="CH1837" s="26">
        <f t="shared" si="180"/>
        <v>94010</v>
      </c>
      <c r="CI1837" s="24"/>
      <c r="CJ1837" s="26"/>
      <c r="CK1837" s="26"/>
      <c r="CL1837" s="26"/>
      <c r="CM1837" s="24"/>
      <c r="CN1837" s="24"/>
      <c r="CO1837" s="24"/>
      <c r="CP1837" s="24"/>
      <c r="CQ1837" s="24"/>
      <c r="CR1837" s="26"/>
      <c r="CS1837" s="26"/>
      <c r="CT1837" s="26"/>
      <c r="CU1837" s="24"/>
      <c r="CV1837" s="24"/>
      <c r="CW1837" s="24"/>
      <c r="CX1837" s="24"/>
      <c r="CY1837" s="46"/>
      <c r="CZ1837" s="28"/>
      <c r="DA1837" s="28"/>
      <c r="DB1837" s="35"/>
      <c r="DE1837" s="31">
        <f t="shared" si="175"/>
        <v>96814.83</v>
      </c>
    </row>
    <row r="1838" spans="1:109" x14ac:dyDescent="0.25">
      <c r="A1838" s="18">
        <v>95</v>
      </c>
      <c r="B1838" s="38" t="s">
        <v>2048</v>
      </c>
      <c r="C1838" s="33" t="s">
        <v>202</v>
      </c>
      <c r="D1838" s="21">
        <v>1</v>
      </c>
      <c r="E1838" s="22">
        <f t="shared" si="181"/>
        <v>1</v>
      </c>
      <c r="F1838" s="22" t="s">
        <v>2023</v>
      </c>
      <c r="G1838" s="22" t="s">
        <v>2032</v>
      </c>
      <c r="H1838" s="23"/>
      <c r="I1838" s="22"/>
      <c r="J1838" s="22"/>
      <c r="K1838" s="22"/>
      <c r="L1838" s="22"/>
      <c r="M1838" s="23"/>
      <c r="N1838" s="22"/>
      <c r="O1838" s="22"/>
      <c r="P1838" s="22"/>
      <c r="Q1838" s="24"/>
      <c r="R1838" s="24"/>
      <c r="S1838" s="24"/>
      <c r="T1838" s="24"/>
      <c r="U1838" s="24"/>
      <c r="V1838" s="24"/>
      <c r="W1838" s="24"/>
      <c r="X1838" s="24"/>
      <c r="Y1838" s="24"/>
      <c r="Z1838" s="24"/>
      <c r="AA1838" s="24"/>
      <c r="AB1838" s="26"/>
      <c r="AC1838" s="26"/>
      <c r="AD1838" s="24"/>
      <c r="AE1838" s="24"/>
      <c r="AF1838" s="26"/>
      <c r="AG1838" s="26"/>
      <c r="AH1838" s="26"/>
      <c r="AI1838" s="24"/>
      <c r="AJ1838" s="24"/>
      <c r="AK1838" s="24"/>
      <c r="AL1838" s="24"/>
      <c r="AM1838" s="24"/>
      <c r="AN1838" s="24"/>
      <c r="AO1838" s="24"/>
      <c r="AP1838" s="24"/>
      <c r="AQ1838" s="24"/>
      <c r="AR1838" s="26"/>
      <c r="AS1838" s="26"/>
      <c r="AT1838" s="26"/>
      <c r="AU1838" s="24"/>
      <c r="AV1838" s="26"/>
      <c r="AW1838" s="26"/>
      <c r="AX1838" s="26"/>
      <c r="AY1838" s="24"/>
      <c r="AZ1838" s="24"/>
      <c r="BA1838" s="24"/>
      <c r="BB1838" s="24"/>
      <c r="BC1838" s="24"/>
      <c r="BD1838" s="24"/>
      <c r="BE1838" s="24"/>
      <c r="BF1838" s="24"/>
      <c r="BG1838" s="24"/>
      <c r="BH1838" s="24"/>
      <c r="BI1838" s="24"/>
      <c r="BJ1838" s="24"/>
      <c r="BK1838" s="24"/>
      <c r="BL1838" s="26"/>
      <c r="BM1838" s="26"/>
      <c r="BN1838" s="26"/>
      <c r="BO1838" s="24"/>
      <c r="BP1838" s="24"/>
      <c r="BQ1838" s="24"/>
      <c r="BR1838" s="24"/>
      <c r="BS1838" s="24"/>
      <c r="BT1838" s="26"/>
      <c r="BU1838" s="26"/>
      <c r="BV1838" s="26"/>
      <c r="BW1838" s="24"/>
      <c r="BX1838" s="26"/>
      <c r="BY1838" s="26"/>
      <c r="BZ1838" s="26"/>
      <c r="CA1838" s="24"/>
      <c r="CB1838" s="26"/>
      <c r="CC1838" s="24"/>
      <c r="CD1838" s="26"/>
      <c r="CE1838" s="24"/>
      <c r="CF1838" s="26">
        <f>VLOOKUP(A1838,'[10]ESPECIALIDADES medicas (360)'!$A$1:$V$361,20,0)</f>
        <v>39000</v>
      </c>
      <c r="CG1838" s="26">
        <f>VLOOKUP(A1838,'[10]ESPECIALIDADES medicas (360)'!$A$1:$V$361,21,0)</f>
        <v>7410</v>
      </c>
      <c r="CH1838" s="26">
        <f t="shared" si="180"/>
        <v>46410</v>
      </c>
      <c r="CI1838" s="24"/>
      <c r="CJ1838" s="26"/>
      <c r="CK1838" s="26"/>
      <c r="CL1838" s="26"/>
      <c r="CM1838" s="24"/>
      <c r="CN1838" s="24"/>
      <c r="CO1838" s="24"/>
      <c r="CP1838" s="24"/>
      <c r="CQ1838" s="24"/>
      <c r="CR1838" s="26"/>
      <c r="CS1838" s="26"/>
      <c r="CT1838" s="26"/>
      <c r="CU1838" s="24"/>
      <c r="CV1838" s="24"/>
      <c r="CW1838" s="24"/>
      <c r="CX1838" s="24"/>
      <c r="CY1838" s="46"/>
      <c r="CZ1838" s="28"/>
      <c r="DA1838" s="28"/>
      <c r="DB1838" s="35"/>
      <c r="DE1838" s="31">
        <f t="shared" si="175"/>
        <v>46410</v>
      </c>
    </row>
    <row r="1839" spans="1:109" x14ac:dyDescent="0.25">
      <c r="A1839" s="18">
        <v>96</v>
      </c>
      <c r="B1839" s="38" t="s">
        <v>2049</v>
      </c>
      <c r="C1839" s="33" t="s">
        <v>202</v>
      </c>
      <c r="D1839" s="21">
        <v>1</v>
      </c>
      <c r="E1839" s="22">
        <f t="shared" si="181"/>
        <v>1</v>
      </c>
      <c r="F1839" s="22" t="s">
        <v>2023</v>
      </c>
      <c r="G1839" s="22" t="s">
        <v>2032</v>
      </c>
      <c r="H1839" s="23"/>
      <c r="I1839" s="22"/>
      <c r="J1839" s="22"/>
      <c r="K1839" s="22"/>
      <c r="L1839" s="22"/>
      <c r="M1839" s="23"/>
      <c r="N1839" s="22"/>
      <c r="O1839" s="22"/>
      <c r="P1839" s="22"/>
      <c r="Q1839" s="24"/>
      <c r="R1839" s="24"/>
      <c r="S1839" s="24"/>
      <c r="T1839" s="24"/>
      <c r="U1839" s="24"/>
      <c r="V1839" s="24"/>
      <c r="W1839" s="24"/>
      <c r="X1839" s="24"/>
      <c r="Y1839" s="24"/>
      <c r="Z1839" s="24"/>
      <c r="AA1839" s="24"/>
      <c r="AB1839" s="26"/>
      <c r="AC1839" s="26"/>
      <c r="AD1839" s="24"/>
      <c r="AE1839" s="24"/>
      <c r="AF1839" s="26"/>
      <c r="AG1839" s="26"/>
      <c r="AH1839" s="26"/>
      <c r="AI1839" s="24"/>
      <c r="AJ1839" s="24"/>
      <c r="AK1839" s="24"/>
      <c r="AL1839" s="24"/>
      <c r="AM1839" s="24"/>
      <c r="AN1839" s="24"/>
      <c r="AO1839" s="24"/>
      <c r="AP1839" s="24"/>
      <c r="AQ1839" s="24"/>
      <c r="AR1839" s="26"/>
      <c r="AS1839" s="26"/>
      <c r="AT1839" s="26"/>
      <c r="AU1839" s="24"/>
      <c r="AV1839" s="26"/>
      <c r="AW1839" s="26"/>
      <c r="AX1839" s="26"/>
      <c r="AY1839" s="24"/>
      <c r="AZ1839" s="24"/>
      <c r="BA1839" s="24"/>
      <c r="BB1839" s="24"/>
      <c r="BC1839" s="24"/>
      <c r="BD1839" s="24"/>
      <c r="BE1839" s="24"/>
      <c r="BF1839" s="24"/>
      <c r="BG1839" s="24"/>
      <c r="BH1839" s="24"/>
      <c r="BI1839" s="24"/>
      <c r="BJ1839" s="24"/>
      <c r="BK1839" s="24"/>
      <c r="BL1839" s="26">
        <v>106137.55200000001</v>
      </c>
      <c r="BM1839" s="26">
        <v>20166.134880000001</v>
      </c>
      <c r="BN1839" s="26">
        <f t="shared" si="182"/>
        <v>126303.68688000001</v>
      </c>
      <c r="BO1839" s="24"/>
      <c r="BP1839" s="24"/>
      <c r="BQ1839" s="24"/>
      <c r="BR1839" s="24"/>
      <c r="BS1839" s="24"/>
      <c r="BT1839" s="26">
        <f>VLOOKUP(A1839,'[2]ESPECIALIDADES medicas (360)'!$A$1:$V$361,20,0)</f>
        <v>133694.28571428571</v>
      </c>
      <c r="BU1839" s="26">
        <f>VLOOKUP(A1839,'[2]ESPECIALIDADES medicas (360)'!$A$1:$V$31,21,0)</f>
        <v>25401.914285714287</v>
      </c>
      <c r="BV1839" s="26">
        <f t="shared" si="183"/>
        <v>159096.20000000001</v>
      </c>
      <c r="BW1839" s="24"/>
      <c r="BX1839" s="26"/>
      <c r="BY1839" s="26"/>
      <c r="BZ1839" s="26"/>
      <c r="CA1839" s="24"/>
      <c r="CB1839" s="26">
        <v>76600</v>
      </c>
      <c r="CC1839" s="26">
        <v>14554</v>
      </c>
      <c r="CD1839" s="26">
        <f>+CB1839+CC1839</f>
        <v>91154</v>
      </c>
      <c r="CE1839" s="24"/>
      <c r="CF1839" s="26">
        <f>VLOOKUP(A1839,'[10]ESPECIALIDADES medicas (360)'!$A$1:$V$361,20,0)</f>
        <v>55000</v>
      </c>
      <c r="CG1839" s="26">
        <f>VLOOKUP(A1839,'[10]ESPECIALIDADES medicas (360)'!$A$1:$V$361,21,0)</f>
        <v>10450</v>
      </c>
      <c r="CH1839" s="26">
        <f t="shared" si="180"/>
        <v>65450</v>
      </c>
      <c r="CI1839" s="24"/>
      <c r="CJ1839" s="26"/>
      <c r="CK1839" s="26"/>
      <c r="CL1839" s="26"/>
      <c r="CM1839" s="24"/>
      <c r="CN1839" s="24"/>
      <c r="CO1839" s="24"/>
      <c r="CP1839" s="24"/>
      <c r="CQ1839" s="24"/>
      <c r="CR1839" s="26"/>
      <c r="CS1839" s="26"/>
      <c r="CT1839" s="26"/>
      <c r="CU1839" s="24"/>
      <c r="CV1839" s="24"/>
      <c r="CW1839" s="24"/>
      <c r="CX1839" s="24"/>
      <c r="CY1839" s="46"/>
      <c r="CZ1839" s="28"/>
      <c r="DA1839" s="28"/>
      <c r="DB1839" s="35"/>
      <c r="DE1839" s="31">
        <f t="shared" si="175"/>
        <v>108728.84344</v>
      </c>
    </row>
    <row r="1840" spans="1:109" x14ac:dyDescent="0.25">
      <c r="A1840" s="36">
        <v>97</v>
      </c>
      <c r="B1840" s="38" t="s">
        <v>2050</v>
      </c>
      <c r="C1840" s="33" t="s">
        <v>202</v>
      </c>
      <c r="D1840" s="21">
        <v>2</v>
      </c>
      <c r="E1840" s="22">
        <f t="shared" si="181"/>
        <v>2</v>
      </c>
      <c r="F1840" s="22" t="s">
        <v>2023</v>
      </c>
      <c r="G1840" s="22" t="s">
        <v>2032</v>
      </c>
      <c r="H1840" s="23"/>
      <c r="I1840" s="22"/>
      <c r="J1840" s="22"/>
      <c r="K1840" s="22"/>
      <c r="L1840" s="22"/>
      <c r="M1840" s="23"/>
      <c r="N1840" s="22"/>
      <c r="O1840" s="22"/>
      <c r="P1840" s="22"/>
      <c r="Q1840" s="24"/>
      <c r="R1840" s="24"/>
      <c r="S1840" s="24"/>
      <c r="T1840" s="24"/>
      <c r="U1840" s="24"/>
      <c r="V1840" s="24"/>
      <c r="W1840" s="24"/>
      <c r="X1840" s="24"/>
      <c r="Y1840" s="24"/>
      <c r="Z1840" s="24"/>
      <c r="AA1840" s="24"/>
      <c r="AB1840" s="26"/>
      <c r="AC1840" s="26"/>
      <c r="AD1840" s="24"/>
      <c r="AE1840" s="24"/>
      <c r="AF1840" s="26"/>
      <c r="AG1840" s="26"/>
      <c r="AH1840" s="26"/>
      <c r="AI1840" s="24"/>
      <c r="AJ1840" s="24"/>
      <c r="AK1840" s="24"/>
      <c r="AL1840" s="24"/>
      <c r="AM1840" s="24"/>
      <c r="AN1840" s="24"/>
      <c r="AO1840" s="24"/>
      <c r="AP1840" s="24"/>
      <c r="AQ1840" s="24"/>
      <c r="AR1840" s="26"/>
      <c r="AS1840" s="26"/>
      <c r="AT1840" s="26"/>
      <c r="AU1840" s="24"/>
      <c r="AV1840" s="26"/>
      <c r="AW1840" s="26"/>
      <c r="AX1840" s="26"/>
      <c r="AY1840" s="24"/>
      <c r="AZ1840" s="24"/>
      <c r="BA1840" s="24"/>
      <c r="BB1840" s="24"/>
      <c r="BC1840" s="24"/>
      <c r="BD1840" s="24"/>
      <c r="BE1840" s="24"/>
      <c r="BF1840" s="24"/>
      <c r="BG1840" s="24"/>
      <c r="BH1840" s="24"/>
      <c r="BI1840" s="24"/>
      <c r="BJ1840" s="24"/>
      <c r="BK1840" s="24"/>
      <c r="BL1840" s="26"/>
      <c r="BM1840" s="26"/>
      <c r="BN1840" s="26"/>
      <c r="BO1840" s="24"/>
      <c r="BP1840" s="24"/>
      <c r="BQ1840" s="24"/>
      <c r="BR1840" s="24"/>
      <c r="BS1840" s="24"/>
      <c r="BT1840" s="26">
        <f>VLOOKUP(A1840,'[2]ESPECIALIDADES medicas (360)'!$A$1:$V$361,20,0)</f>
        <v>123000</v>
      </c>
      <c r="BU1840" s="26">
        <f>VLOOKUP(A1840,'[2]ESPECIALIDADES medicas (360)'!$A$1:$V$31,21,0)</f>
        <v>23370</v>
      </c>
      <c r="BV1840" s="26">
        <f t="shared" si="183"/>
        <v>146370</v>
      </c>
      <c r="BW1840" s="24"/>
      <c r="BX1840" s="26"/>
      <c r="BY1840" s="26"/>
      <c r="BZ1840" s="26"/>
      <c r="CA1840" s="24"/>
      <c r="CB1840" s="26"/>
      <c r="CC1840" s="24"/>
      <c r="CD1840" s="26"/>
      <c r="CE1840" s="24"/>
      <c r="CF1840" s="26">
        <f>VLOOKUP(A1840,'[10]ESPECIALIDADES medicas (360)'!$A$1:$V$361,20,0)</f>
        <v>98000</v>
      </c>
      <c r="CG1840" s="26">
        <f>VLOOKUP(A1840,'[10]ESPECIALIDADES medicas (360)'!$A$1:$V$361,21,0)</f>
        <v>18620</v>
      </c>
      <c r="CH1840" s="26">
        <f t="shared" si="180"/>
        <v>116620</v>
      </c>
      <c r="CI1840" s="24"/>
      <c r="CJ1840" s="26"/>
      <c r="CK1840" s="26"/>
      <c r="CL1840" s="26"/>
      <c r="CM1840" s="24"/>
      <c r="CN1840" s="24"/>
      <c r="CO1840" s="24"/>
      <c r="CP1840" s="24"/>
      <c r="CQ1840" s="24"/>
      <c r="CR1840" s="26"/>
      <c r="CS1840" s="26"/>
      <c r="CT1840" s="26"/>
      <c r="CU1840" s="24"/>
      <c r="CV1840" s="24"/>
      <c r="CW1840" s="24"/>
      <c r="CX1840" s="24"/>
      <c r="CY1840" s="46"/>
      <c r="CZ1840" s="28"/>
      <c r="DA1840" s="28"/>
      <c r="DB1840" s="35"/>
      <c r="DE1840" s="31">
        <f t="shared" si="175"/>
        <v>131495</v>
      </c>
    </row>
    <row r="1841" spans="1:109" x14ac:dyDescent="0.25">
      <c r="A1841" s="18">
        <v>98</v>
      </c>
      <c r="B1841" s="32" t="s">
        <v>2051</v>
      </c>
      <c r="C1841" s="33" t="s">
        <v>202</v>
      </c>
      <c r="D1841" s="21">
        <v>2</v>
      </c>
      <c r="E1841" s="22">
        <f t="shared" si="181"/>
        <v>2</v>
      </c>
      <c r="F1841" s="22" t="s">
        <v>2023</v>
      </c>
      <c r="G1841" s="22" t="s">
        <v>2032</v>
      </c>
      <c r="H1841" s="23"/>
      <c r="I1841" s="22"/>
      <c r="J1841" s="22"/>
      <c r="K1841" s="22"/>
      <c r="L1841" s="22"/>
      <c r="M1841" s="23"/>
      <c r="N1841" s="22"/>
      <c r="O1841" s="22"/>
      <c r="P1841" s="22"/>
      <c r="Q1841" s="24"/>
      <c r="R1841" s="24"/>
      <c r="S1841" s="24"/>
      <c r="T1841" s="24"/>
      <c r="U1841" s="24"/>
      <c r="V1841" s="24"/>
      <c r="W1841" s="24"/>
      <c r="X1841" s="24"/>
      <c r="Y1841" s="24"/>
      <c r="Z1841" s="24"/>
      <c r="AA1841" s="24"/>
      <c r="AB1841" s="26"/>
      <c r="AC1841" s="26"/>
      <c r="AD1841" s="24"/>
      <c r="AE1841" s="24"/>
      <c r="AF1841" s="26"/>
      <c r="AG1841" s="26"/>
      <c r="AH1841" s="26"/>
      <c r="AI1841" s="24"/>
      <c r="AJ1841" s="24"/>
      <c r="AK1841" s="24"/>
      <c r="AL1841" s="24"/>
      <c r="AM1841" s="24"/>
      <c r="AN1841" s="24"/>
      <c r="AO1841" s="24"/>
      <c r="AP1841" s="24"/>
      <c r="AQ1841" s="24"/>
      <c r="AR1841" s="26"/>
      <c r="AS1841" s="26"/>
      <c r="AT1841" s="26"/>
      <c r="AU1841" s="24"/>
      <c r="AV1841" s="26"/>
      <c r="AW1841" s="26"/>
      <c r="AX1841" s="26"/>
      <c r="AY1841" s="24"/>
      <c r="AZ1841" s="24"/>
      <c r="BA1841" s="24"/>
      <c r="BB1841" s="24"/>
      <c r="BC1841" s="24"/>
      <c r="BD1841" s="24"/>
      <c r="BE1841" s="24"/>
      <c r="BF1841" s="24"/>
      <c r="BG1841" s="24"/>
      <c r="BH1841" s="24"/>
      <c r="BI1841" s="24"/>
      <c r="BJ1841" s="24"/>
      <c r="BK1841" s="24"/>
      <c r="BL1841" s="26"/>
      <c r="BM1841" s="26"/>
      <c r="BN1841" s="26"/>
      <c r="BO1841" s="24"/>
      <c r="BP1841" s="24"/>
      <c r="BQ1841" s="24"/>
      <c r="BR1841" s="24"/>
      <c r="BS1841" s="24"/>
      <c r="BT1841" s="26"/>
      <c r="BU1841" s="26"/>
      <c r="BV1841" s="26"/>
      <c r="BW1841" s="24"/>
      <c r="BX1841" s="26"/>
      <c r="BY1841" s="26"/>
      <c r="BZ1841" s="26"/>
      <c r="CA1841" s="24"/>
      <c r="CB1841" s="26">
        <v>76600</v>
      </c>
      <c r="CC1841" s="26">
        <v>14554</v>
      </c>
      <c r="CD1841" s="26">
        <f>+CB1841+CC1841</f>
        <v>91154</v>
      </c>
      <c r="CE1841" s="24"/>
      <c r="CF1841" s="26">
        <f>VLOOKUP(A1841,'[10]ESPECIALIDADES medicas (360)'!$A$1:$V$361,20,0)</f>
        <v>79000</v>
      </c>
      <c r="CG1841" s="26">
        <f>VLOOKUP(A1841,'[10]ESPECIALIDADES medicas (360)'!$A$1:$V$361,21,0)</f>
        <v>15010</v>
      </c>
      <c r="CH1841" s="26">
        <f t="shared" si="180"/>
        <v>94010</v>
      </c>
      <c r="CI1841" s="24"/>
      <c r="CJ1841" s="26"/>
      <c r="CK1841" s="26"/>
      <c r="CL1841" s="26"/>
      <c r="CM1841" s="24"/>
      <c r="CN1841" s="24"/>
      <c r="CO1841" s="24"/>
      <c r="CP1841" s="24"/>
      <c r="CQ1841" s="24"/>
      <c r="CR1841" s="26"/>
      <c r="CS1841" s="26"/>
      <c r="CT1841" s="26"/>
      <c r="CU1841" s="24"/>
      <c r="CV1841" s="24"/>
      <c r="CW1841" s="24"/>
      <c r="CX1841" s="24"/>
      <c r="CY1841" s="46"/>
      <c r="CZ1841" s="28"/>
      <c r="DA1841" s="28"/>
      <c r="DB1841" s="35"/>
      <c r="DE1841" s="31">
        <f t="shared" si="175"/>
        <v>92582</v>
      </c>
    </row>
    <row r="1842" spans="1:109" x14ac:dyDescent="0.25">
      <c r="A1842" s="18">
        <v>99</v>
      </c>
      <c r="B1842" s="38" t="s">
        <v>2052</v>
      </c>
      <c r="C1842" s="33" t="s">
        <v>202</v>
      </c>
      <c r="D1842" s="21">
        <v>2</v>
      </c>
      <c r="E1842" s="22">
        <f t="shared" si="181"/>
        <v>2</v>
      </c>
      <c r="F1842" s="22" t="s">
        <v>2023</v>
      </c>
      <c r="G1842" s="22" t="s">
        <v>2032</v>
      </c>
      <c r="H1842" s="23"/>
      <c r="I1842" s="22"/>
      <c r="J1842" s="22"/>
      <c r="K1842" s="22"/>
      <c r="L1842" s="22"/>
      <c r="M1842" s="23"/>
      <c r="N1842" s="22"/>
      <c r="O1842" s="22"/>
      <c r="P1842" s="22"/>
      <c r="Q1842" s="24"/>
      <c r="R1842" s="24"/>
      <c r="S1842" s="24"/>
      <c r="T1842" s="24"/>
      <c r="U1842" s="24"/>
      <c r="V1842" s="24"/>
      <c r="W1842" s="24"/>
      <c r="X1842" s="24"/>
      <c r="Y1842" s="24"/>
      <c r="Z1842" s="24"/>
      <c r="AA1842" s="24"/>
      <c r="AB1842" s="26"/>
      <c r="AC1842" s="26"/>
      <c r="AD1842" s="24"/>
      <c r="AE1842" s="24"/>
      <c r="AF1842" s="26"/>
      <c r="AG1842" s="26"/>
      <c r="AH1842" s="26"/>
      <c r="AI1842" s="24"/>
      <c r="AJ1842" s="24"/>
      <c r="AK1842" s="24"/>
      <c r="AL1842" s="24"/>
      <c r="AM1842" s="24"/>
      <c r="AN1842" s="24"/>
      <c r="AO1842" s="24"/>
      <c r="AP1842" s="24"/>
      <c r="AQ1842" s="24"/>
      <c r="AR1842" s="26"/>
      <c r="AS1842" s="26"/>
      <c r="AT1842" s="26"/>
      <c r="AU1842" s="24"/>
      <c r="AV1842" s="26"/>
      <c r="AW1842" s="26"/>
      <c r="AX1842" s="26"/>
      <c r="AY1842" s="24"/>
      <c r="AZ1842" s="24"/>
      <c r="BA1842" s="24"/>
      <c r="BB1842" s="24"/>
      <c r="BC1842" s="24"/>
      <c r="BD1842" s="24"/>
      <c r="BE1842" s="24"/>
      <c r="BF1842" s="24"/>
      <c r="BG1842" s="24"/>
      <c r="BH1842" s="24"/>
      <c r="BI1842" s="24"/>
      <c r="BJ1842" s="24"/>
      <c r="BK1842" s="24"/>
      <c r="BL1842" s="26">
        <v>106137.55200000001</v>
      </c>
      <c r="BM1842" s="26">
        <v>20166.134880000001</v>
      </c>
      <c r="BN1842" s="26">
        <f t="shared" si="182"/>
        <v>126303.68688000001</v>
      </c>
      <c r="BO1842" s="24"/>
      <c r="BP1842" s="24"/>
      <c r="BQ1842" s="24"/>
      <c r="BR1842" s="24"/>
      <c r="BS1842" s="24"/>
      <c r="BT1842" s="26"/>
      <c r="BU1842" s="26"/>
      <c r="BV1842" s="26"/>
      <c r="BW1842" s="24"/>
      <c r="BX1842" s="26"/>
      <c r="BY1842" s="26"/>
      <c r="BZ1842" s="26"/>
      <c r="CA1842" s="24"/>
      <c r="CB1842" s="26"/>
      <c r="CC1842" s="24"/>
      <c r="CD1842" s="26"/>
      <c r="CE1842" s="24"/>
      <c r="CF1842" s="26">
        <f>VLOOKUP(A1842,'[10]ESPECIALIDADES medicas (360)'!$A$1:$V$361,20,0)</f>
        <v>55000</v>
      </c>
      <c r="CG1842" s="26">
        <f>VLOOKUP(A1842,'[10]ESPECIALIDADES medicas (360)'!$A$1:$V$361,21,0)</f>
        <v>10450</v>
      </c>
      <c r="CH1842" s="26">
        <f t="shared" si="180"/>
        <v>65450</v>
      </c>
      <c r="CI1842" s="24"/>
      <c r="CJ1842" s="26"/>
      <c r="CK1842" s="26"/>
      <c r="CL1842" s="26"/>
      <c r="CM1842" s="24"/>
      <c r="CN1842" s="24"/>
      <c r="CO1842" s="24"/>
      <c r="CP1842" s="24"/>
      <c r="CQ1842" s="24"/>
      <c r="CR1842" s="26"/>
      <c r="CS1842" s="26"/>
      <c r="CT1842" s="26"/>
      <c r="CU1842" s="24"/>
      <c r="CV1842" s="24"/>
      <c r="CW1842" s="24"/>
      <c r="CX1842" s="24"/>
      <c r="CY1842" s="46"/>
      <c r="CZ1842" s="28"/>
      <c r="DA1842" s="28"/>
      <c r="DB1842" s="35"/>
      <c r="DE1842" s="31">
        <f t="shared" si="175"/>
        <v>95876.843439999997</v>
      </c>
    </row>
    <row r="1843" spans="1:109" x14ac:dyDescent="0.25">
      <c r="A1843" s="36">
        <v>100</v>
      </c>
      <c r="B1843" s="38" t="s">
        <v>2053</v>
      </c>
      <c r="C1843" s="33" t="s">
        <v>202</v>
      </c>
      <c r="D1843" s="21">
        <v>1</v>
      </c>
      <c r="E1843" s="22">
        <f t="shared" si="181"/>
        <v>1</v>
      </c>
      <c r="F1843" s="22" t="s">
        <v>2023</v>
      </c>
      <c r="G1843" s="22" t="s">
        <v>2032</v>
      </c>
      <c r="H1843" s="23"/>
      <c r="I1843" s="22"/>
      <c r="J1843" s="22"/>
      <c r="K1843" s="22"/>
      <c r="L1843" s="22"/>
      <c r="M1843" s="23"/>
      <c r="N1843" s="22"/>
      <c r="O1843" s="22"/>
      <c r="P1843" s="22"/>
      <c r="Q1843" s="24"/>
      <c r="R1843" s="24"/>
      <c r="S1843" s="24"/>
      <c r="T1843" s="24"/>
      <c r="U1843" s="24"/>
      <c r="V1843" s="24"/>
      <c r="W1843" s="24"/>
      <c r="X1843" s="24"/>
      <c r="Y1843" s="24"/>
      <c r="Z1843" s="24"/>
      <c r="AA1843" s="24"/>
      <c r="AB1843" s="26"/>
      <c r="AC1843" s="26"/>
      <c r="AD1843" s="24"/>
      <c r="AE1843" s="24"/>
      <c r="AF1843" s="26"/>
      <c r="AG1843" s="26"/>
      <c r="AH1843" s="26"/>
      <c r="AI1843" s="24"/>
      <c r="AJ1843" s="24"/>
      <c r="AK1843" s="24"/>
      <c r="AL1843" s="24"/>
      <c r="AM1843" s="24"/>
      <c r="AN1843" s="24"/>
      <c r="AO1843" s="24"/>
      <c r="AP1843" s="24"/>
      <c r="AQ1843" s="24"/>
      <c r="AR1843" s="26"/>
      <c r="AS1843" s="26"/>
      <c r="AT1843" s="26"/>
      <c r="AU1843" s="24"/>
      <c r="AV1843" s="26"/>
      <c r="AW1843" s="26"/>
      <c r="AX1843" s="26"/>
      <c r="AY1843" s="24"/>
      <c r="AZ1843" s="24"/>
      <c r="BA1843" s="24"/>
      <c r="BB1843" s="24"/>
      <c r="BC1843" s="24"/>
      <c r="BD1843" s="24"/>
      <c r="BE1843" s="24"/>
      <c r="BF1843" s="24"/>
      <c r="BG1843" s="24"/>
      <c r="BH1843" s="24"/>
      <c r="BI1843" s="24"/>
      <c r="BJ1843" s="24"/>
      <c r="BK1843" s="24"/>
      <c r="BL1843" s="26"/>
      <c r="BM1843" s="26"/>
      <c r="BN1843" s="26"/>
      <c r="BO1843" s="24"/>
      <c r="BP1843" s="24"/>
      <c r="BQ1843" s="24"/>
      <c r="BR1843" s="24"/>
      <c r="BS1843" s="24"/>
      <c r="BT1843" s="26"/>
      <c r="BU1843" s="26"/>
      <c r="BV1843" s="26"/>
      <c r="BW1843" s="24"/>
      <c r="BX1843" s="26"/>
      <c r="BY1843" s="26"/>
      <c r="BZ1843" s="26"/>
      <c r="CA1843" s="24"/>
      <c r="CB1843" s="26"/>
      <c r="CC1843" s="24"/>
      <c r="CD1843" s="26"/>
      <c r="CE1843" s="24"/>
      <c r="CF1843" s="26">
        <f>VLOOKUP(A1843,'[10]ESPECIALIDADES medicas (360)'!$A$1:$V$361,20,0)</f>
        <v>98000</v>
      </c>
      <c r="CG1843" s="26">
        <f>VLOOKUP(A1843,'[10]ESPECIALIDADES medicas (360)'!$A$1:$V$361,21,0)</f>
        <v>18620</v>
      </c>
      <c r="CH1843" s="26">
        <f t="shared" si="180"/>
        <v>116620</v>
      </c>
      <c r="CI1843" s="24"/>
      <c r="CJ1843" s="26"/>
      <c r="CK1843" s="26"/>
      <c r="CL1843" s="26"/>
      <c r="CM1843" s="24"/>
      <c r="CN1843" s="24"/>
      <c r="CO1843" s="24"/>
      <c r="CP1843" s="24"/>
      <c r="CQ1843" s="24"/>
      <c r="CR1843" s="26"/>
      <c r="CS1843" s="26"/>
      <c r="CT1843" s="26"/>
      <c r="CU1843" s="24"/>
      <c r="CV1843" s="24"/>
      <c r="CW1843" s="24"/>
      <c r="CX1843" s="24"/>
      <c r="CY1843" s="46"/>
      <c r="CZ1843" s="28"/>
      <c r="DA1843" s="28"/>
      <c r="DB1843" s="35"/>
      <c r="DE1843" s="31">
        <f t="shared" si="175"/>
        <v>116620</v>
      </c>
    </row>
    <row r="1844" spans="1:109" x14ac:dyDescent="0.25">
      <c r="A1844" s="18">
        <v>101</v>
      </c>
      <c r="B1844" s="38" t="s">
        <v>2054</v>
      </c>
      <c r="C1844" s="33" t="s">
        <v>202</v>
      </c>
      <c r="D1844" s="21">
        <v>1</v>
      </c>
      <c r="E1844" s="22">
        <f t="shared" si="181"/>
        <v>1</v>
      </c>
      <c r="F1844" s="22" t="s">
        <v>2023</v>
      </c>
      <c r="G1844" s="22" t="s">
        <v>2032</v>
      </c>
      <c r="H1844" s="23"/>
      <c r="I1844" s="22"/>
      <c r="J1844" s="22"/>
      <c r="K1844" s="22"/>
      <c r="L1844" s="22"/>
      <c r="M1844" s="23"/>
      <c r="N1844" s="22"/>
      <c r="O1844" s="22"/>
      <c r="P1844" s="22"/>
      <c r="Q1844" s="24"/>
      <c r="R1844" s="24"/>
      <c r="S1844" s="24"/>
      <c r="T1844" s="24"/>
      <c r="U1844" s="24"/>
      <c r="V1844" s="24"/>
      <c r="W1844" s="24"/>
      <c r="X1844" s="24"/>
      <c r="Y1844" s="24"/>
      <c r="Z1844" s="24"/>
      <c r="AA1844" s="24"/>
      <c r="AB1844" s="26"/>
      <c r="AC1844" s="26"/>
      <c r="AD1844" s="24"/>
      <c r="AE1844" s="24"/>
      <c r="AF1844" s="26"/>
      <c r="AG1844" s="26"/>
      <c r="AH1844" s="26"/>
      <c r="AI1844" s="24"/>
      <c r="AJ1844" s="24"/>
      <c r="AK1844" s="24"/>
      <c r="AL1844" s="24"/>
      <c r="AM1844" s="24"/>
      <c r="AN1844" s="24"/>
      <c r="AO1844" s="24"/>
      <c r="AP1844" s="24"/>
      <c r="AQ1844" s="24"/>
      <c r="AR1844" s="26"/>
      <c r="AS1844" s="26"/>
      <c r="AT1844" s="26"/>
      <c r="AU1844" s="24"/>
      <c r="AV1844" s="26"/>
      <c r="AW1844" s="26"/>
      <c r="AX1844" s="26"/>
      <c r="AY1844" s="24"/>
      <c r="AZ1844" s="24"/>
      <c r="BA1844" s="24"/>
      <c r="BB1844" s="24"/>
      <c r="BC1844" s="24"/>
      <c r="BD1844" s="24"/>
      <c r="BE1844" s="24"/>
      <c r="BF1844" s="24"/>
      <c r="BG1844" s="24"/>
      <c r="BH1844" s="24"/>
      <c r="BI1844" s="24"/>
      <c r="BJ1844" s="24"/>
      <c r="BK1844" s="24"/>
      <c r="BL1844" s="26"/>
      <c r="BM1844" s="26"/>
      <c r="BN1844" s="26"/>
      <c r="BO1844" s="24"/>
      <c r="BP1844" s="24"/>
      <c r="BQ1844" s="24"/>
      <c r="BR1844" s="24"/>
      <c r="BS1844" s="24"/>
      <c r="BT1844" s="26"/>
      <c r="BU1844" s="26"/>
      <c r="BV1844" s="26"/>
      <c r="BW1844" s="24"/>
      <c r="BX1844" s="26"/>
      <c r="BY1844" s="26"/>
      <c r="BZ1844" s="26"/>
      <c r="CA1844" s="24"/>
      <c r="CB1844" s="26"/>
      <c r="CC1844" s="24"/>
      <c r="CD1844" s="26"/>
      <c r="CE1844" s="24"/>
      <c r="CF1844" s="26">
        <f>VLOOKUP(A1844,'[10]ESPECIALIDADES medicas (360)'!$A$1:$V$361,20,0)</f>
        <v>98000</v>
      </c>
      <c r="CG1844" s="26">
        <f>VLOOKUP(A1844,'[10]ESPECIALIDADES medicas (360)'!$A$1:$V$361,21,0)</f>
        <v>18620</v>
      </c>
      <c r="CH1844" s="26">
        <f t="shared" si="180"/>
        <v>116620</v>
      </c>
      <c r="CI1844" s="24"/>
      <c r="CJ1844" s="26"/>
      <c r="CK1844" s="26"/>
      <c r="CL1844" s="26"/>
      <c r="CM1844" s="24"/>
      <c r="CN1844" s="24"/>
      <c r="CO1844" s="24"/>
      <c r="CP1844" s="24"/>
      <c r="CQ1844" s="24"/>
      <c r="CR1844" s="26"/>
      <c r="CS1844" s="26"/>
      <c r="CT1844" s="26"/>
      <c r="CU1844" s="24"/>
      <c r="CV1844" s="24"/>
      <c r="CW1844" s="24"/>
      <c r="CX1844" s="24"/>
      <c r="CY1844" s="46"/>
      <c r="CZ1844" s="28"/>
      <c r="DA1844" s="28"/>
      <c r="DB1844" s="35"/>
      <c r="DE1844" s="31">
        <f t="shared" si="175"/>
        <v>116620</v>
      </c>
    </row>
    <row r="1845" spans="1:109" ht="22.5" x14ac:dyDescent="0.25">
      <c r="A1845" s="18">
        <v>102</v>
      </c>
      <c r="B1845" s="38" t="s">
        <v>2055</v>
      </c>
      <c r="C1845" s="33" t="s">
        <v>202</v>
      </c>
      <c r="D1845" s="21">
        <v>1</v>
      </c>
      <c r="E1845" s="22">
        <f t="shared" si="181"/>
        <v>1</v>
      </c>
      <c r="F1845" s="22" t="s">
        <v>2023</v>
      </c>
      <c r="G1845" s="22" t="s">
        <v>2032</v>
      </c>
      <c r="H1845" s="23"/>
      <c r="I1845" s="22"/>
      <c r="J1845" s="22"/>
      <c r="K1845" s="22"/>
      <c r="L1845" s="22"/>
      <c r="M1845" s="23"/>
      <c r="N1845" s="22"/>
      <c r="O1845" s="22"/>
      <c r="P1845" s="22"/>
      <c r="Q1845" s="24"/>
      <c r="R1845" s="24"/>
      <c r="S1845" s="24"/>
      <c r="T1845" s="24"/>
      <c r="U1845" s="24"/>
      <c r="V1845" s="24"/>
      <c r="W1845" s="24"/>
      <c r="X1845" s="24"/>
      <c r="Y1845" s="24"/>
      <c r="Z1845" s="24"/>
      <c r="AA1845" s="24"/>
      <c r="AB1845" s="26"/>
      <c r="AC1845" s="26"/>
      <c r="AD1845" s="24"/>
      <c r="AE1845" s="24"/>
      <c r="AF1845" s="26"/>
      <c r="AG1845" s="26"/>
      <c r="AH1845" s="26"/>
      <c r="AI1845" s="24"/>
      <c r="AJ1845" s="24"/>
      <c r="AK1845" s="24"/>
      <c r="AL1845" s="24"/>
      <c r="AM1845" s="24"/>
      <c r="AN1845" s="24"/>
      <c r="AO1845" s="24"/>
      <c r="AP1845" s="24"/>
      <c r="AQ1845" s="24"/>
      <c r="AR1845" s="26"/>
      <c r="AS1845" s="26"/>
      <c r="AT1845" s="26"/>
      <c r="AU1845" s="24"/>
      <c r="AV1845" s="26"/>
      <c r="AW1845" s="26"/>
      <c r="AX1845" s="26"/>
      <c r="AY1845" s="24"/>
      <c r="AZ1845" s="24"/>
      <c r="BA1845" s="24"/>
      <c r="BB1845" s="24"/>
      <c r="BC1845" s="24"/>
      <c r="BD1845" s="24"/>
      <c r="BE1845" s="24"/>
      <c r="BF1845" s="24"/>
      <c r="BG1845" s="24"/>
      <c r="BH1845" s="24"/>
      <c r="BI1845" s="24"/>
      <c r="BJ1845" s="24"/>
      <c r="BK1845" s="24"/>
      <c r="BL1845" s="26"/>
      <c r="BM1845" s="26"/>
      <c r="BN1845" s="26"/>
      <c r="BO1845" s="24"/>
      <c r="BP1845" s="24"/>
      <c r="BQ1845" s="24"/>
      <c r="BR1845" s="24"/>
      <c r="BS1845" s="24"/>
      <c r="BT1845" s="26"/>
      <c r="BU1845" s="26"/>
      <c r="BV1845" s="26"/>
      <c r="BW1845" s="24"/>
      <c r="BX1845" s="26"/>
      <c r="BY1845" s="26"/>
      <c r="BZ1845" s="26"/>
      <c r="CA1845" s="24"/>
      <c r="CB1845" s="26"/>
      <c r="CC1845" s="24"/>
      <c r="CD1845" s="26"/>
      <c r="CE1845" s="24"/>
      <c r="CF1845" s="26">
        <f>VLOOKUP(A1845,'[10]ESPECIALIDADES medicas (360)'!$A$1:$V$361,20,0)</f>
        <v>98000</v>
      </c>
      <c r="CG1845" s="26">
        <f>VLOOKUP(A1845,'[10]ESPECIALIDADES medicas (360)'!$A$1:$V$361,21,0)</f>
        <v>18620</v>
      </c>
      <c r="CH1845" s="26">
        <f t="shared" si="180"/>
        <v>116620</v>
      </c>
      <c r="CI1845" s="24"/>
      <c r="CJ1845" s="26"/>
      <c r="CK1845" s="26"/>
      <c r="CL1845" s="26"/>
      <c r="CM1845" s="24"/>
      <c r="CN1845" s="24"/>
      <c r="CO1845" s="24"/>
      <c r="CP1845" s="24"/>
      <c r="CQ1845" s="24"/>
      <c r="CR1845" s="26"/>
      <c r="CS1845" s="26"/>
      <c r="CT1845" s="26"/>
      <c r="CU1845" s="24"/>
      <c r="CV1845" s="24"/>
      <c r="CW1845" s="24"/>
      <c r="CX1845" s="24"/>
      <c r="CY1845" s="46"/>
      <c r="CZ1845" s="28"/>
      <c r="DA1845" s="28"/>
      <c r="DB1845" s="35"/>
      <c r="DE1845" s="31">
        <f t="shared" si="175"/>
        <v>116620</v>
      </c>
    </row>
    <row r="1846" spans="1:109" ht="22.5" x14ac:dyDescent="0.25">
      <c r="A1846" s="36">
        <v>103</v>
      </c>
      <c r="B1846" s="38" t="s">
        <v>2056</v>
      </c>
      <c r="C1846" s="33" t="s">
        <v>202</v>
      </c>
      <c r="D1846" s="21">
        <v>2</v>
      </c>
      <c r="E1846" s="22">
        <f t="shared" si="181"/>
        <v>2</v>
      </c>
      <c r="F1846" s="22" t="s">
        <v>2023</v>
      </c>
      <c r="G1846" s="22" t="s">
        <v>2032</v>
      </c>
      <c r="H1846" s="23"/>
      <c r="I1846" s="22"/>
      <c r="J1846" s="22"/>
      <c r="K1846" s="22"/>
      <c r="L1846" s="22"/>
      <c r="M1846" s="23"/>
      <c r="N1846" s="22"/>
      <c r="O1846" s="22"/>
      <c r="P1846" s="22"/>
      <c r="Q1846" s="24"/>
      <c r="R1846" s="24"/>
      <c r="S1846" s="24"/>
      <c r="T1846" s="24"/>
      <c r="U1846" s="24"/>
      <c r="V1846" s="24"/>
      <c r="W1846" s="24"/>
      <c r="X1846" s="24"/>
      <c r="Y1846" s="24"/>
      <c r="Z1846" s="24"/>
      <c r="AA1846" s="24"/>
      <c r="AB1846" s="26"/>
      <c r="AC1846" s="26"/>
      <c r="AD1846" s="24"/>
      <c r="AE1846" s="24"/>
      <c r="AF1846" s="26"/>
      <c r="AG1846" s="26"/>
      <c r="AH1846" s="26"/>
      <c r="AI1846" s="24"/>
      <c r="AJ1846" s="24"/>
      <c r="AK1846" s="24"/>
      <c r="AL1846" s="24"/>
      <c r="AM1846" s="24"/>
      <c r="AN1846" s="24"/>
      <c r="AO1846" s="24"/>
      <c r="AP1846" s="24"/>
      <c r="AQ1846" s="24"/>
      <c r="AR1846" s="26"/>
      <c r="AS1846" s="26"/>
      <c r="AT1846" s="26"/>
      <c r="AU1846" s="24"/>
      <c r="AV1846" s="26"/>
      <c r="AW1846" s="26"/>
      <c r="AX1846" s="26"/>
      <c r="AY1846" s="24"/>
      <c r="AZ1846" s="24"/>
      <c r="BA1846" s="24"/>
      <c r="BB1846" s="24"/>
      <c r="BC1846" s="24"/>
      <c r="BD1846" s="24"/>
      <c r="BE1846" s="24"/>
      <c r="BF1846" s="24"/>
      <c r="BG1846" s="24"/>
      <c r="BH1846" s="24"/>
      <c r="BI1846" s="24"/>
      <c r="BJ1846" s="24"/>
      <c r="BK1846" s="24"/>
      <c r="BL1846" s="26">
        <v>83714</v>
      </c>
      <c r="BM1846" s="26">
        <v>15905.66</v>
      </c>
      <c r="BN1846" s="26">
        <f t="shared" si="182"/>
        <v>99619.66</v>
      </c>
      <c r="BO1846" s="24"/>
      <c r="BP1846" s="24"/>
      <c r="BQ1846" s="24"/>
      <c r="BR1846" s="24"/>
      <c r="BS1846" s="24"/>
      <c r="BT1846" s="26">
        <f>VLOOKUP(A1846,'[2]ESPECIALIDADES medicas (360)'!$A$1:$V$361,20,0)</f>
        <v>122437.14285714287</v>
      </c>
      <c r="BU1846" s="26">
        <f>VLOOKUP(A1846,'[2]ESPECIALIDADES medicas (360)'!$A$1:$V$31,21,0)</f>
        <v>23263.057142857146</v>
      </c>
      <c r="BV1846" s="26">
        <f t="shared" si="183"/>
        <v>145700.20000000001</v>
      </c>
      <c r="BW1846" s="24"/>
      <c r="BX1846" s="26"/>
      <c r="BY1846" s="26"/>
      <c r="BZ1846" s="26"/>
      <c r="CA1846" s="24"/>
      <c r="CB1846" s="26"/>
      <c r="CC1846" s="24"/>
      <c r="CD1846" s="26"/>
      <c r="CE1846" s="24"/>
      <c r="CF1846" s="26"/>
      <c r="CG1846" s="26"/>
      <c r="CH1846" s="26"/>
      <c r="CI1846" s="24"/>
      <c r="CJ1846" s="26"/>
      <c r="CK1846" s="26"/>
      <c r="CL1846" s="26"/>
      <c r="CM1846" s="24"/>
      <c r="CN1846" s="24"/>
      <c r="CO1846" s="24"/>
      <c r="CP1846" s="24"/>
      <c r="CQ1846" s="24"/>
      <c r="CR1846" s="26"/>
      <c r="CS1846" s="26"/>
      <c r="CT1846" s="26"/>
      <c r="CU1846" s="24"/>
      <c r="CV1846" s="24"/>
      <c r="CW1846" s="24"/>
      <c r="CX1846" s="24"/>
      <c r="CY1846" s="46"/>
      <c r="CZ1846" s="28"/>
      <c r="DA1846" s="28"/>
      <c r="DB1846" s="35"/>
      <c r="DE1846" s="31">
        <f t="shared" si="175"/>
        <v>122659.93000000001</v>
      </c>
    </row>
    <row r="1847" spans="1:109" x14ac:dyDescent="0.25">
      <c r="A1847" s="18">
        <v>104</v>
      </c>
      <c r="B1847" s="32" t="s">
        <v>2057</v>
      </c>
      <c r="C1847" s="33" t="s">
        <v>202</v>
      </c>
      <c r="D1847" s="21">
        <v>1</v>
      </c>
      <c r="E1847" s="22">
        <f t="shared" si="181"/>
        <v>1</v>
      </c>
      <c r="F1847" s="22" t="s">
        <v>2023</v>
      </c>
      <c r="G1847" s="22" t="s">
        <v>2032</v>
      </c>
      <c r="H1847" s="23"/>
      <c r="I1847" s="22"/>
      <c r="J1847" s="22"/>
      <c r="K1847" s="22"/>
      <c r="L1847" s="22"/>
      <c r="M1847" s="23"/>
      <c r="N1847" s="22"/>
      <c r="O1847" s="22"/>
      <c r="P1847" s="22"/>
      <c r="Q1847" s="24"/>
      <c r="R1847" s="24"/>
      <c r="S1847" s="24"/>
      <c r="T1847" s="24"/>
      <c r="U1847" s="24"/>
      <c r="V1847" s="24"/>
      <c r="W1847" s="24"/>
      <c r="X1847" s="24"/>
      <c r="Y1847" s="24"/>
      <c r="Z1847" s="24"/>
      <c r="AA1847" s="24"/>
      <c r="AB1847" s="26"/>
      <c r="AC1847" s="26"/>
      <c r="AD1847" s="24"/>
      <c r="AE1847" s="24"/>
      <c r="AF1847" s="26"/>
      <c r="AG1847" s="26"/>
      <c r="AH1847" s="26"/>
      <c r="AI1847" s="24"/>
      <c r="AJ1847" s="24"/>
      <c r="AK1847" s="24"/>
      <c r="AL1847" s="24"/>
      <c r="AM1847" s="24"/>
      <c r="AN1847" s="24"/>
      <c r="AO1847" s="24"/>
      <c r="AP1847" s="24"/>
      <c r="AQ1847" s="24"/>
      <c r="AR1847" s="26"/>
      <c r="AS1847" s="26"/>
      <c r="AT1847" s="26"/>
      <c r="AU1847" s="24"/>
      <c r="AV1847" s="26"/>
      <c r="AW1847" s="26"/>
      <c r="AX1847" s="26"/>
      <c r="AY1847" s="24"/>
      <c r="AZ1847" s="24"/>
      <c r="BA1847" s="24"/>
      <c r="BB1847" s="24"/>
      <c r="BC1847" s="24"/>
      <c r="BD1847" s="24"/>
      <c r="BE1847" s="24"/>
      <c r="BF1847" s="24"/>
      <c r="BG1847" s="24"/>
      <c r="BH1847" s="24"/>
      <c r="BI1847" s="24"/>
      <c r="BJ1847" s="24"/>
      <c r="BK1847" s="24"/>
      <c r="BL1847" s="26"/>
      <c r="BM1847" s="26"/>
      <c r="BN1847" s="26"/>
      <c r="BO1847" s="24"/>
      <c r="BP1847" s="24"/>
      <c r="BQ1847" s="24"/>
      <c r="BR1847" s="24"/>
      <c r="BS1847" s="24"/>
      <c r="BT1847" s="26">
        <f>VLOOKUP(A1847,'[2]ESPECIALIDADES medicas (360)'!$A$1:$V$361,20,0)</f>
        <v>122437.14285714287</v>
      </c>
      <c r="BU1847" s="26">
        <f>VLOOKUP(A1847,'[2]ESPECIALIDADES medicas (360)'!$A$1:$V$31,21,0)</f>
        <v>23263.057142857146</v>
      </c>
      <c r="BV1847" s="26">
        <f t="shared" si="183"/>
        <v>145700.20000000001</v>
      </c>
      <c r="BW1847" s="24"/>
      <c r="BX1847" s="26"/>
      <c r="BY1847" s="26"/>
      <c r="BZ1847" s="26"/>
      <c r="CA1847" s="24"/>
      <c r="CB1847" s="26">
        <v>76600</v>
      </c>
      <c r="CC1847" s="26">
        <v>14554</v>
      </c>
      <c r="CD1847" s="26">
        <f>+CB1847+CC1847</f>
        <v>91154</v>
      </c>
      <c r="CE1847" s="24"/>
      <c r="CF1847" s="26">
        <f>VLOOKUP(A1847,'[10]ESPECIALIDADES medicas (360)'!$A$1:$V$361,20,0)</f>
        <v>79000</v>
      </c>
      <c r="CG1847" s="26">
        <f>VLOOKUP(A1847,'[10]ESPECIALIDADES medicas (360)'!$A$1:$V$361,21,0)</f>
        <v>15010</v>
      </c>
      <c r="CH1847" s="26">
        <f t="shared" si="180"/>
        <v>94010</v>
      </c>
      <c r="CI1847" s="24"/>
      <c r="CJ1847" s="26"/>
      <c r="CK1847" s="26"/>
      <c r="CL1847" s="26"/>
      <c r="CM1847" s="24"/>
      <c r="CN1847" s="24"/>
      <c r="CO1847" s="24"/>
      <c r="CP1847" s="24"/>
      <c r="CQ1847" s="24"/>
      <c r="CR1847" s="26"/>
      <c r="CS1847" s="26"/>
      <c r="CT1847" s="26"/>
      <c r="CU1847" s="24"/>
      <c r="CV1847" s="24"/>
      <c r="CW1847" s="24"/>
      <c r="CX1847" s="24"/>
      <c r="CY1847" s="46"/>
      <c r="CZ1847" s="28"/>
      <c r="DA1847" s="28"/>
      <c r="DB1847" s="35"/>
      <c r="DE1847" s="31">
        <f t="shared" si="175"/>
        <v>94010</v>
      </c>
    </row>
    <row r="1848" spans="1:109" ht="22.5" x14ac:dyDescent="0.25">
      <c r="A1848" s="18">
        <v>105</v>
      </c>
      <c r="B1848" s="38" t="s">
        <v>2058</v>
      </c>
      <c r="C1848" s="33" t="s">
        <v>202</v>
      </c>
      <c r="D1848" s="21">
        <v>2</v>
      </c>
      <c r="E1848" s="22">
        <f t="shared" si="181"/>
        <v>2</v>
      </c>
      <c r="F1848" s="22" t="s">
        <v>2023</v>
      </c>
      <c r="G1848" s="22" t="s">
        <v>2032</v>
      </c>
      <c r="H1848" s="23"/>
      <c r="I1848" s="22"/>
      <c r="J1848" s="22"/>
      <c r="K1848" s="22"/>
      <c r="L1848" s="22"/>
      <c r="M1848" s="23"/>
      <c r="N1848" s="22"/>
      <c r="O1848" s="22"/>
      <c r="P1848" s="22"/>
      <c r="Q1848" s="24"/>
      <c r="R1848" s="24"/>
      <c r="S1848" s="24"/>
      <c r="T1848" s="24"/>
      <c r="U1848" s="24"/>
      <c r="V1848" s="24"/>
      <c r="W1848" s="24"/>
      <c r="X1848" s="24"/>
      <c r="Y1848" s="24"/>
      <c r="Z1848" s="24"/>
      <c r="AA1848" s="24"/>
      <c r="AB1848" s="26"/>
      <c r="AC1848" s="26"/>
      <c r="AD1848" s="24"/>
      <c r="AE1848" s="24"/>
      <c r="AF1848" s="26"/>
      <c r="AG1848" s="26"/>
      <c r="AH1848" s="26"/>
      <c r="AI1848" s="24"/>
      <c r="AJ1848" s="24"/>
      <c r="AK1848" s="24"/>
      <c r="AL1848" s="24"/>
      <c r="AM1848" s="24"/>
      <c r="AN1848" s="24"/>
      <c r="AO1848" s="24"/>
      <c r="AP1848" s="24"/>
      <c r="AQ1848" s="24"/>
      <c r="AR1848" s="26"/>
      <c r="AS1848" s="26"/>
      <c r="AT1848" s="26"/>
      <c r="AU1848" s="24"/>
      <c r="AV1848" s="26"/>
      <c r="AW1848" s="26"/>
      <c r="AX1848" s="26"/>
      <c r="AY1848" s="24"/>
      <c r="AZ1848" s="24"/>
      <c r="BA1848" s="24"/>
      <c r="BB1848" s="24"/>
      <c r="BC1848" s="24"/>
      <c r="BD1848" s="24"/>
      <c r="BE1848" s="24"/>
      <c r="BF1848" s="24"/>
      <c r="BG1848" s="24"/>
      <c r="BH1848" s="24"/>
      <c r="BI1848" s="24"/>
      <c r="BJ1848" s="24"/>
      <c r="BK1848" s="24"/>
      <c r="BL1848" s="26"/>
      <c r="BM1848" s="26"/>
      <c r="BN1848" s="26"/>
      <c r="BO1848" s="24"/>
      <c r="BP1848" s="24"/>
      <c r="BQ1848" s="24"/>
      <c r="BR1848" s="24"/>
      <c r="BS1848" s="24"/>
      <c r="BT1848" s="26"/>
      <c r="BU1848" s="26"/>
      <c r="BV1848" s="26"/>
      <c r="BW1848" s="24"/>
      <c r="BX1848" s="26"/>
      <c r="BY1848" s="26"/>
      <c r="BZ1848" s="26"/>
      <c r="CA1848" s="24"/>
      <c r="CB1848" s="26">
        <v>76600</v>
      </c>
      <c r="CC1848" s="26">
        <v>14554</v>
      </c>
      <c r="CD1848" s="26">
        <f>+CB1848+CC1848</f>
        <v>91154</v>
      </c>
      <c r="CE1848" s="24"/>
      <c r="CF1848" s="26">
        <f>VLOOKUP(A1848,'[10]ESPECIALIDADES medicas (360)'!$A$1:$V$361,20,0)</f>
        <v>79000</v>
      </c>
      <c r="CG1848" s="26">
        <f>VLOOKUP(A1848,'[10]ESPECIALIDADES medicas (360)'!$A$1:$V$361,21,0)</f>
        <v>15010</v>
      </c>
      <c r="CH1848" s="26">
        <f t="shared" si="180"/>
        <v>94010</v>
      </c>
      <c r="CI1848" s="24"/>
      <c r="CJ1848" s="26"/>
      <c r="CK1848" s="26"/>
      <c r="CL1848" s="26"/>
      <c r="CM1848" s="24"/>
      <c r="CN1848" s="24"/>
      <c r="CO1848" s="24"/>
      <c r="CP1848" s="24"/>
      <c r="CQ1848" s="24"/>
      <c r="CR1848" s="26"/>
      <c r="CS1848" s="26"/>
      <c r="CT1848" s="26"/>
      <c r="CU1848" s="24"/>
      <c r="CV1848" s="24"/>
      <c r="CW1848" s="24"/>
      <c r="CX1848" s="24"/>
      <c r="CY1848" s="46"/>
      <c r="CZ1848" s="28"/>
      <c r="DA1848" s="28"/>
      <c r="DB1848" s="35"/>
      <c r="DE1848" s="31">
        <f t="shared" si="175"/>
        <v>92582</v>
      </c>
    </row>
    <row r="1849" spans="1:109" ht="22.5" x14ac:dyDescent="0.25">
      <c r="A1849" s="36">
        <v>106</v>
      </c>
      <c r="B1849" s="38" t="s">
        <v>2059</v>
      </c>
      <c r="C1849" s="33" t="s">
        <v>43</v>
      </c>
      <c r="D1849" s="21">
        <v>2</v>
      </c>
      <c r="E1849" s="22">
        <f t="shared" si="181"/>
        <v>2</v>
      </c>
      <c r="F1849" s="22" t="s">
        <v>2023</v>
      </c>
      <c r="G1849" s="22" t="s">
        <v>2032</v>
      </c>
      <c r="H1849" s="23"/>
      <c r="I1849" s="22"/>
      <c r="J1849" s="22"/>
      <c r="K1849" s="22"/>
      <c r="L1849" s="22"/>
      <c r="M1849" s="23"/>
      <c r="N1849" s="22"/>
      <c r="O1849" s="22"/>
      <c r="P1849" s="22"/>
      <c r="Q1849" s="24"/>
      <c r="R1849" s="24"/>
      <c r="S1849" s="24"/>
      <c r="T1849" s="24"/>
      <c r="U1849" s="24"/>
      <c r="V1849" s="24"/>
      <c r="W1849" s="24"/>
      <c r="X1849" s="24"/>
      <c r="Y1849" s="24"/>
      <c r="Z1849" s="24"/>
      <c r="AA1849" s="24"/>
      <c r="AB1849" s="26"/>
      <c r="AC1849" s="26"/>
      <c r="AD1849" s="24"/>
      <c r="AE1849" s="24"/>
      <c r="AF1849" s="26"/>
      <c r="AG1849" s="26"/>
      <c r="AH1849" s="26"/>
      <c r="AI1849" s="24"/>
      <c r="AJ1849" s="24"/>
      <c r="AK1849" s="24"/>
      <c r="AL1849" s="24"/>
      <c r="AM1849" s="24"/>
      <c r="AN1849" s="24"/>
      <c r="AO1849" s="24"/>
      <c r="AP1849" s="24"/>
      <c r="AQ1849" s="24"/>
      <c r="AR1849" s="26">
        <v>60658</v>
      </c>
      <c r="AS1849" s="26">
        <v>11525</v>
      </c>
      <c r="AT1849" s="26">
        <f>+AR1849+AS1849</f>
        <v>72183</v>
      </c>
      <c r="AU1849" s="24"/>
      <c r="AV1849" s="26"/>
      <c r="AW1849" s="26"/>
      <c r="AX1849" s="26"/>
      <c r="AY1849" s="24"/>
      <c r="AZ1849" s="24"/>
      <c r="BA1849" s="24"/>
      <c r="BB1849" s="24"/>
      <c r="BC1849" s="24"/>
      <c r="BD1849" s="24"/>
      <c r="BE1849" s="24"/>
      <c r="BF1849" s="24"/>
      <c r="BG1849" s="24"/>
      <c r="BH1849" s="24"/>
      <c r="BI1849" s="24"/>
      <c r="BJ1849" s="24"/>
      <c r="BK1849" s="24"/>
      <c r="BL1849" s="26"/>
      <c r="BM1849" s="26"/>
      <c r="BN1849" s="26"/>
      <c r="BO1849" s="24"/>
      <c r="BP1849" s="24"/>
      <c r="BQ1849" s="24"/>
      <c r="BR1849" s="24"/>
      <c r="BS1849" s="24"/>
      <c r="BT1849" s="26"/>
      <c r="BU1849" s="26"/>
      <c r="BV1849" s="26"/>
      <c r="BW1849" s="24"/>
      <c r="BX1849" s="26"/>
      <c r="BY1849" s="26"/>
      <c r="BZ1849" s="26"/>
      <c r="CA1849" s="24"/>
      <c r="CB1849" s="26">
        <v>76600</v>
      </c>
      <c r="CC1849" s="26">
        <v>14554</v>
      </c>
      <c r="CD1849" s="26">
        <f>+CB1849+CC1849</f>
        <v>91154</v>
      </c>
      <c r="CE1849" s="24"/>
      <c r="CF1849" s="26">
        <f>VLOOKUP(A1849,'[10]ESPECIALIDADES medicas (360)'!$A$1:$V$361,20,0)</f>
        <v>79000</v>
      </c>
      <c r="CG1849" s="26">
        <f>VLOOKUP(A1849,'[10]ESPECIALIDADES medicas (360)'!$A$1:$V$361,21,0)</f>
        <v>15010</v>
      </c>
      <c r="CH1849" s="26">
        <f t="shared" si="180"/>
        <v>94010</v>
      </c>
      <c r="CI1849" s="24"/>
      <c r="CJ1849" s="26"/>
      <c r="CK1849" s="26"/>
      <c r="CL1849" s="26"/>
      <c r="CM1849" s="24"/>
      <c r="CN1849" s="24"/>
      <c r="CO1849" s="24"/>
      <c r="CP1849" s="24"/>
      <c r="CQ1849" s="24"/>
      <c r="CR1849" s="26"/>
      <c r="CS1849" s="26"/>
      <c r="CT1849" s="26"/>
      <c r="CU1849" s="24"/>
      <c r="CV1849" s="24"/>
      <c r="CW1849" s="24"/>
      <c r="CX1849" s="24"/>
      <c r="CY1849" s="46"/>
      <c r="CZ1849" s="28"/>
      <c r="DA1849" s="28"/>
      <c r="DB1849" s="35"/>
      <c r="DE1849" s="31">
        <f t="shared" si="175"/>
        <v>91154</v>
      </c>
    </row>
    <row r="1850" spans="1:109" x14ac:dyDescent="0.25">
      <c r="A1850" s="18">
        <v>107</v>
      </c>
      <c r="B1850" s="38" t="s">
        <v>2060</v>
      </c>
      <c r="C1850" s="33" t="s">
        <v>43</v>
      </c>
      <c r="D1850" s="21">
        <v>2</v>
      </c>
      <c r="E1850" s="22">
        <f t="shared" si="181"/>
        <v>2</v>
      </c>
      <c r="F1850" s="22" t="s">
        <v>2023</v>
      </c>
      <c r="G1850" s="22" t="s">
        <v>2032</v>
      </c>
      <c r="H1850" s="23"/>
      <c r="I1850" s="22"/>
      <c r="J1850" s="22"/>
      <c r="K1850" s="22"/>
      <c r="L1850" s="22"/>
      <c r="M1850" s="23"/>
      <c r="N1850" s="22"/>
      <c r="O1850" s="22"/>
      <c r="P1850" s="22"/>
      <c r="Q1850" s="24"/>
      <c r="R1850" s="24"/>
      <c r="S1850" s="24"/>
      <c r="T1850" s="24"/>
      <c r="U1850" s="24"/>
      <c r="V1850" s="24"/>
      <c r="W1850" s="24"/>
      <c r="X1850" s="24"/>
      <c r="Y1850" s="24"/>
      <c r="Z1850" s="24"/>
      <c r="AA1850" s="24"/>
      <c r="AB1850" s="26"/>
      <c r="AC1850" s="26"/>
      <c r="AD1850" s="24"/>
      <c r="AE1850" s="24"/>
      <c r="AF1850" s="26"/>
      <c r="AG1850" s="26"/>
      <c r="AH1850" s="26"/>
      <c r="AI1850" s="24"/>
      <c r="AJ1850" s="24"/>
      <c r="AK1850" s="24"/>
      <c r="AL1850" s="24"/>
      <c r="AM1850" s="24"/>
      <c r="AN1850" s="24"/>
      <c r="AO1850" s="24"/>
      <c r="AP1850" s="24"/>
      <c r="AQ1850" s="24"/>
      <c r="AR1850" s="26"/>
      <c r="AS1850" s="26"/>
      <c r="AT1850" s="26"/>
      <c r="AU1850" s="24"/>
      <c r="AV1850" s="26"/>
      <c r="AW1850" s="26"/>
      <c r="AX1850" s="26"/>
      <c r="AY1850" s="24"/>
      <c r="AZ1850" s="24"/>
      <c r="BA1850" s="24"/>
      <c r="BB1850" s="24"/>
      <c r="BC1850" s="24"/>
      <c r="BD1850" s="24"/>
      <c r="BE1850" s="24"/>
      <c r="BF1850" s="24"/>
      <c r="BG1850" s="24"/>
      <c r="BH1850" s="24"/>
      <c r="BI1850" s="24"/>
      <c r="BJ1850" s="24"/>
      <c r="BK1850" s="24"/>
      <c r="BL1850" s="26"/>
      <c r="BM1850" s="26"/>
      <c r="BN1850" s="26"/>
      <c r="BO1850" s="24"/>
      <c r="BP1850" s="24"/>
      <c r="BQ1850" s="24"/>
      <c r="BR1850" s="24"/>
      <c r="BS1850" s="24"/>
      <c r="BT1850" s="26"/>
      <c r="BU1850" s="26"/>
      <c r="BV1850" s="26"/>
      <c r="BW1850" s="24"/>
      <c r="BX1850" s="26"/>
      <c r="BY1850" s="26"/>
      <c r="BZ1850" s="26"/>
      <c r="CA1850" s="24"/>
      <c r="CB1850" s="26">
        <v>76600</v>
      </c>
      <c r="CC1850" s="26">
        <v>14554</v>
      </c>
      <c r="CD1850" s="26">
        <f>+CB1850+CC1850</f>
        <v>91154</v>
      </c>
      <c r="CE1850" s="24"/>
      <c r="CF1850" s="26">
        <f>VLOOKUP(A1850,'[10]ESPECIALIDADES medicas (360)'!$A$1:$V$361,20,0)</f>
        <v>79000</v>
      </c>
      <c r="CG1850" s="26">
        <f>VLOOKUP(A1850,'[10]ESPECIALIDADES medicas (360)'!$A$1:$V$361,21,0)</f>
        <v>15010</v>
      </c>
      <c r="CH1850" s="26">
        <f t="shared" si="180"/>
        <v>94010</v>
      </c>
      <c r="CI1850" s="24"/>
      <c r="CJ1850" s="26"/>
      <c r="CK1850" s="26"/>
      <c r="CL1850" s="26"/>
      <c r="CM1850" s="24"/>
      <c r="CN1850" s="24"/>
      <c r="CO1850" s="24"/>
      <c r="CP1850" s="24"/>
      <c r="CQ1850" s="24"/>
      <c r="CR1850" s="26"/>
      <c r="CS1850" s="26"/>
      <c r="CT1850" s="26"/>
      <c r="CU1850" s="24"/>
      <c r="CV1850" s="24"/>
      <c r="CW1850" s="24"/>
      <c r="CX1850" s="24"/>
      <c r="CY1850" s="46"/>
      <c r="CZ1850" s="28"/>
      <c r="DA1850" s="28"/>
      <c r="DB1850" s="35"/>
      <c r="DE1850" s="31">
        <f t="shared" si="175"/>
        <v>92582</v>
      </c>
    </row>
    <row r="1851" spans="1:109" x14ac:dyDescent="0.25">
      <c r="A1851" s="36">
        <v>127</v>
      </c>
      <c r="B1851" s="38" t="s">
        <v>2061</v>
      </c>
      <c r="C1851" s="33" t="s">
        <v>43</v>
      </c>
      <c r="D1851" s="21">
        <v>1</v>
      </c>
      <c r="E1851" s="22">
        <f t="shared" si="181"/>
        <v>1</v>
      </c>
      <c r="F1851" s="22" t="s">
        <v>2023</v>
      </c>
      <c r="G1851" s="22" t="s">
        <v>2032</v>
      </c>
      <c r="H1851" s="23"/>
      <c r="I1851" s="22"/>
      <c r="J1851" s="22"/>
      <c r="K1851" s="22"/>
      <c r="L1851" s="22"/>
      <c r="M1851" s="23"/>
      <c r="N1851" s="22"/>
      <c r="O1851" s="22"/>
      <c r="P1851" s="22"/>
      <c r="Q1851" s="24"/>
      <c r="R1851" s="24"/>
      <c r="S1851" s="24"/>
      <c r="T1851" s="24"/>
      <c r="U1851" s="24"/>
      <c r="V1851" s="24"/>
      <c r="W1851" s="24"/>
      <c r="X1851" s="24"/>
      <c r="Y1851" s="24"/>
      <c r="Z1851" s="24"/>
      <c r="AA1851" s="24"/>
      <c r="AB1851" s="26"/>
      <c r="AC1851" s="26"/>
      <c r="AD1851" s="24"/>
      <c r="AE1851" s="24"/>
      <c r="AF1851" s="26"/>
      <c r="AG1851" s="26"/>
      <c r="AH1851" s="26"/>
      <c r="AI1851" s="24"/>
      <c r="AJ1851" s="24"/>
      <c r="AK1851" s="24"/>
      <c r="AL1851" s="24"/>
      <c r="AM1851" s="24"/>
      <c r="AN1851" s="24"/>
      <c r="AO1851" s="24"/>
      <c r="AP1851" s="24"/>
      <c r="AQ1851" s="24"/>
      <c r="AR1851" s="26"/>
      <c r="AS1851" s="26"/>
      <c r="AT1851" s="26"/>
      <c r="AU1851" s="24"/>
      <c r="AV1851" s="26"/>
      <c r="AW1851" s="26"/>
      <c r="AX1851" s="26"/>
      <c r="AY1851" s="24"/>
      <c r="AZ1851" s="24"/>
      <c r="BA1851" s="24"/>
      <c r="BB1851" s="24"/>
      <c r="BC1851" s="24"/>
      <c r="BD1851" s="24"/>
      <c r="BE1851" s="24"/>
      <c r="BF1851" s="24"/>
      <c r="BG1851" s="24"/>
      <c r="BH1851" s="24"/>
      <c r="BI1851" s="24"/>
      <c r="BJ1851" s="24"/>
      <c r="BK1851" s="24"/>
      <c r="BL1851" s="26"/>
      <c r="BM1851" s="26"/>
      <c r="BN1851" s="26"/>
      <c r="BO1851" s="24"/>
      <c r="BP1851" s="24"/>
      <c r="BQ1851" s="24"/>
      <c r="BR1851" s="24"/>
      <c r="BS1851" s="24"/>
      <c r="BT1851" s="26"/>
      <c r="BU1851" s="26"/>
      <c r="BV1851" s="26"/>
      <c r="BW1851" s="24"/>
      <c r="BX1851" s="26"/>
      <c r="BY1851" s="26"/>
      <c r="BZ1851" s="26"/>
      <c r="CA1851" s="24"/>
      <c r="CB1851" s="26"/>
      <c r="CC1851" s="24"/>
      <c r="CD1851" s="26"/>
      <c r="CE1851" s="24"/>
      <c r="CF1851" s="26">
        <f>VLOOKUP(A1851,'[10]ESPECIALIDADES medicas (360)'!$A$1:$V$361,20,0)</f>
        <v>79000</v>
      </c>
      <c r="CG1851" s="26">
        <f>VLOOKUP(A1851,'[10]ESPECIALIDADES medicas (360)'!$A$1:$V$361,21,0)</f>
        <v>15010</v>
      </c>
      <c r="CH1851" s="26">
        <f t="shared" si="180"/>
        <v>94010</v>
      </c>
      <c r="CI1851" s="24"/>
      <c r="CJ1851" s="26"/>
      <c r="CK1851" s="26"/>
      <c r="CL1851" s="26"/>
      <c r="CM1851" s="24"/>
      <c r="CN1851" s="24"/>
      <c r="CO1851" s="24"/>
      <c r="CP1851" s="24"/>
      <c r="CQ1851" s="24"/>
      <c r="CR1851" s="26"/>
      <c r="CS1851" s="26"/>
      <c r="CT1851" s="26"/>
      <c r="CU1851" s="24"/>
      <c r="CV1851" s="24"/>
      <c r="CW1851" s="24"/>
      <c r="CX1851" s="24"/>
      <c r="CY1851" s="46"/>
      <c r="CZ1851" s="28"/>
      <c r="DA1851" s="28"/>
      <c r="DB1851" s="35"/>
      <c r="DE1851" s="31">
        <f t="shared" si="175"/>
        <v>94010</v>
      </c>
    </row>
    <row r="1852" spans="1:109" ht="33.75" x14ac:dyDescent="0.25">
      <c r="A1852" s="41">
        <v>223</v>
      </c>
      <c r="B1852" s="38" t="s">
        <v>2062</v>
      </c>
      <c r="C1852" s="33" t="s">
        <v>43</v>
      </c>
      <c r="D1852" s="21">
        <v>5</v>
      </c>
      <c r="E1852" s="22">
        <f t="shared" si="181"/>
        <v>5</v>
      </c>
      <c r="F1852" s="22" t="s">
        <v>2023</v>
      </c>
      <c r="G1852" s="22" t="s">
        <v>2035</v>
      </c>
      <c r="H1852" s="23"/>
      <c r="I1852" s="22"/>
      <c r="J1852" s="22"/>
      <c r="K1852" s="22"/>
      <c r="L1852" s="22"/>
      <c r="M1852" s="23"/>
      <c r="N1852" s="22"/>
      <c r="O1852" s="22"/>
      <c r="P1852" s="22"/>
      <c r="Q1852" s="24"/>
      <c r="R1852" s="24"/>
      <c r="S1852" s="24"/>
      <c r="T1852" s="24"/>
      <c r="U1852" s="24"/>
      <c r="V1852" s="24"/>
      <c r="W1852" s="24"/>
      <c r="X1852" s="24"/>
      <c r="Y1852" s="24"/>
      <c r="Z1852" s="24"/>
      <c r="AA1852" s="24"/>
      <c r="AB1852" s="26"/>
      <c r="AC1852" s="26"/>
      <c r="AD1852" s="24"/>
      <c r="AE1852" s="24"/>
      <c r="AF1852" s="26"/>
      <c r="AG1852" s="26"/>
      <c r="AH1852" s="26"/>
      <c r="AI1852" s="24"/>
      <c r="AJ1852" s="24"/>
      <c r="AK1852" s="24"/>
      <c r="AL1852" s="24"/>
      <c r="AM1852" s="24"/>
      <c r="AN1852" s="24"/>
      <c r="AO1852" s="24"/>
      <c r="AP1852" s="24"/>
      <c r="AQ1852" s="24"/>
      <c r="AR1852" s="26"/>
      <c r="AS1852" s="26"/>
      <c r="AT1852" s="26"/>
      <c r="AU1852" s="24"/>
      <c r="AV1852" s="26"/>
      <c r="AW1852" s="26"/>
      <c r="AX1852" s="26"/>
      <c r="AY1852" s="24"/>
      <c r="AZ1852" s="24"/>
      <c r="BA1852" s="24"/>
      <c r="BB1852" s="24"/>
      <c r="BC1852" s="24"/>
      <c r="BD1852" s="24"/>
      <c r="BE1852" s="24"/>
      <c r="BF1852" s="24"/>
      <c r="BG1852" s="24"/>
      <c r="BH1852" s="24"/>
      <c r="BI1852" s="24"/>
      <c r="BJ1852" s="24"/>
      <c r="BK1852" s="24"/>
      <c r="BL1852" s="26"/>
      <c r="BM1852" s="26"/>
      <c r="BN1852" s="26"/>
      <c r="BO1852" s="24"/>
      <c r="BP1852" s="24"/>
      <c r="BQ1852" s="24"/>
      <c r="BR1852" s="24"/>
      <c r="BS1852" s="24"/>
      <c r="BT1852" s="26"/>
      <c r="BU1852" s="26"/>
      <c r="BV1852" s="26"/>
      <c r="BW1852" s="24"/>
      <c r="BX1852" s="26"/>
      <c r="BY1852" s="26"/>
      <c r="BZ1852" s="26"/>
      <c r="CA1852" s="24"/>
      <c r="CB1852" s="26"/>
      <c r="CC1852" s="24"/>
      <c r="CD1852" s="26"/>
      <c r="CE1852" s="24"/>
      <c r="CF1852" s="26"/>
      <c r="CG1852" s="26"/>
      <c r="CH1852" s="26"/>
      <c r="CI1852" s="24"/>
      <c r="CJ1852" s="26"/>
      <c r="CK1852" s="26"/>
      <c r="CL1852" s="26"/>
      <c r="CM1852" s="24"/>
      <c r="CN1852" s="24"/>
      <c r="CO1852" s="24"/>
      <c r="CP1852" s="24"/>
      <c r="CQ1852" s="24"/>
      <c r="CR1852" s="26">
        <v>180000</v>
      </c>
      <c r="CS1852" s="26">
        <v>0</v>
      </c>
      <c r="CT1852" s="26">
        <f>+CR1852+CS1852</f>
        <v>180000</v>
      </c>
      <c r="CU1852" s="24"/>
      <c r="CV1852" s="24"/>
      <c r="CW1852" s="24"/>
      <c r="CX1852" s="24"/>
      <c r="CY1852" s="46"/>
      <c r="CZ1852" s="28"/>
      <c r="DA1852" s="28"/>
      <c r="DB1852" s="35"/>
      <c r="DE1852" s="31">
        <f t="shared" si="175"/>
        <v>180000</v>
      </c>
    </row>
    <row r="1853" spans="1:109" ht="22.5" x14ac:dyDescent="0.25">
      <c r="A1853" s="18">
        <v>228</v>
      </c>
      <c r="B1853" s="38" t="s">
        <v>2063</v>
      </c>
      <c r="C1853" s="33" t="s">
        <v>43</v>
      </c>
      <c r="D1853" s="21">
        <v>2</v>
      </c>
      <c r="E1853" s="22">
        <f t="shared" si="181"/>
        <v>2</v>
      </c>
      <c r="F1853" s="23" t="s">
        <v>2023</v>
      </c>
      <c r="G1853" s="22" t="s">
        <v>2035</v>
      </c>
      <c r="H1853" s="23"/>
      <c r="I1853" s="22"/>
      <c r="J1853" s="22"/>
      <c r="K1853" s="22"/>
      <c r="L1853" s="22"/>
      <c r="M1853" s="23"/>
      <c r="N1853" s="22"/>
      <c r="O1853" s="22"/>
      <c r="P1853" s="22"/>
      <c r="Q1853" s="24"/>
      <c r="R1853" s="24"/>
      <c r="S1853" s="24"/>
      <c r="T1853" s="24"/>
      <c r="U1853" s="24"/>
      <c r="V1853" s="24"/>
      <c r="W1853" s="24"/>
      <c r="X1853" s="24"/>
      <c r="Y1853" s="24"/>
      <c r="Z1853" s="24"/>
      <c r="AA1853" s="24"/>
      <c r="AB1853" s="26"/>
      <c r="AC1853" s="26"/>
      <c r="AD1853" s="24"/>
      <c r="AE1853" s="24"/>
      <c r="AF1853" s="26"/>
      <c r="AG1853" s="26"/>
      <c r="AH1853" s="26"/>
      <c r="AI1853" s="24"/>
      <c r="AJ1853" s="24"/>
      <c r="AK1853" s="24"/>
      <c r="AL1853" s="24"/>
      <c r="AM1853" s="24"/>
      <c r="AN1853" s="24"/>
      <c r="AO1853" s="24"/>
      <c r="AP1853" s="24"/>
      <c r="AQ1853" s="24"/>
      <c r="AR1853" s="26"/>
      <c r="AS1853" s="26"/>
      <c r="AT1853" s="26"/>
      <c r="AU1853" s="24"/>
      <c r="AV1853" s="26"/>
      <c r="AW1853" s="26"/>
      <c r="AX1853" s="26"/>
      <c r="AY1853" s="24"/>
      <c r="AZ1853" s="24"/>
      <c r="BA1853" s="24"/>
      <c r="BB1853" s="24"/>
      <c r="BC1853" s="24"/>
      <c r="BD1853" s="24"/>
      <c r="BE1853" s="24"/>
      <c r="BF1853" s="24"/>
      <c r="BG1853" s="24"/>
      <c r="BH1853" s="24"/>
      <c r="BI1853" s="24"/>
      <c r="BJ1853" s="24"/>
      <c r="BK1853" s="24"/>
      <c r="BL1853" s="26"/>
      <c r="BM1853" s="26"/>
      <c r="BN1853" s="26"/>
      <c r="BO1853" s="24"/>
      <c r="BP1853" s="24"/>
      <c r="BQ1853" s="24"/>
      <c r="BR1853" s="24"/>
      <c r="BS1853" s="24"/>
      <c r="BT1853" s="26"/>
      <c r="BU1853" s="26"/>
      <c r="BV1853" s="26"/>
      <c r="BW1853" s="24"/>
      <c r="BX1853" s="26"/>
      <c r="BY1853" s="26"/>
      <c r="BZ1853" s="26"/>
      <c r="CA1853" s="24"/>
      <c r="CB1853" s="26"/>
      <c r="CC1853" s="24"/>
      <c r="CD1853" s="26"/>
      <c r="CE1853" s="24"/>
      <c r="CF1853" s="26"/>
      <c r="CG1853" s="26"/>
      <c r="CH1853" s="26"/>
      <c r="CI1853" s="24"/>
      <c r="CJ1853" s="26"/>
      <c r="CK1853" s="26"/>
      <c r="CL1853" s="26"/>
      <c r="CM1853" s="24"/>
      <c r="CN1853" s="24"/>
      <c r="CO1853" s="24"/>
      <c r="CP1853" s="24"/>
      <c r="CQ1853" s="24"/>
      <c r="CR1853" s="26"/>
      <c r="CS1853" s="26"/>
      <c r="CT1853" s="26"/>
      <c r="CU1853" s="24"/>
      <c r="CV1853" s="24"/>
      <c r="CW1853" s="24"/>
      <c r="CX1853" s="24"/>
      <c r="CY1853" s="46"/>
      <c r="CZ1853" s="28">
        <f>VLOOKUP(A1853,[1]Hoja2!$A$1:$G$589,7,0)</f>
        <v>344133.72</v>
      </c>
      <c r="DA1853" s="28">
        <v>0</v>
      </c>
      <c r="DB1853" s="35">
        <f t="shared" si="178"/>
        <v>344133.72</v>
      </c>
      <c r="DE1853" s="31">
        <f t="shared" si="175"/>
        <v>344133.72</v>
      </c>
    </row>
    <row r="1854" spans="1:109" ht="22.5" x14ac:dyDescent="0.25">
      <c r="A1854" s="36">
        <v>229</v>
      </c>
      <c r="B1854" s="38" t="s">
        <v>2064</v>
      </c>
      <c r="C1854" s="33" t="s">
        <v>43</v>
      </c>
      <c r="D1854" s="21">
        <v>2</v>
      </c>
      <c r="E1854" s="22">
        <f t="shared" si="181"/>
        <v>2</v>
      </c>
      <c r="F1854" s="23" t="s">
        <v>2023</v>
      </c>
      <c r="G1854" s="22" t="s">
        <v>2035</v>
      </c>
      <c r="H1854" s="23"/>
      <c r="I1854" s="22"/>
      <c r="J1854" s="22"/>
      <c r="K1854" s="22"/>
      <c r="L1854" s="22"/>
      <c r="M1854" s="23"/>
      <c r="N1854" s="22"/>
      <c r="O1854" s="22"/>
      <c r="P1854" s="22"/>
      <c r="Q1854" s="24"/>
      <c r="R1854" s="24"/>
      <c r="S1854" s="24"/>
      <c r="T1854" s="24"/>
      <c r="U1854" s="24"/>
      <c r="V1854" s="24"/>
      <c r="W1854" s="24"/>
      <c r="X1854" s="24"/>
      <c r="Y1854" s="24"/>
      <c r="Z1854" s="24"/>
      <c r="AA1854" s="24"/>
      <c r="AB1854" s="26"/>
      <c r="AC1854" s="26"/>
      <c r="AD1854" s="24"/>
      <c r="AE1854" s="24"/>
      <c r="AF1854" s="26"/>
      <c r="AG1854" s="26"/>
      <c r="AH1854" s="26"/>
      <c r="AI1854" s="24"/>
      <c r="AJ1854" s="24"/>
      <c r="AK1854" s="24"/>
      <c r="AL1854" s="24"/>
      <c r="AM1854" s="24"/>
      <c r="AN1854" s="24"/>
      <c r="AO1854" s="24"/>
      <c r="AP1854" s="24"/>
      <c r="AQ1854" s="24"/>
      <c r="AR1854" s="26"/>
      <c r="AS1854" s="26"/>
      <c r="AT1854" s="26"/>
      <c r="AU1854" s="24"/>
      <c r="AV1854" s="26"/>
      <c r="AW1854" s="26"/>
      <c r="AX1854" s="26"/>
      <c r="AY1854" s="24"/>
      <c r="AZ1854" s="24"/>
      <c r="BA1854" s="24"/>
      <c r="BB1854" s="24"/>
      <c r="BC1854" s="24"/>
      <c r="BD1854" s="24"/>
      <c r="BE1854" s="24"/>
      <c r="BF1854" s="24"/>
      <c r="BG1854" s="24"/>
      <c r="BH1854" s="24"/>
      <c r="BI1854" s="24"/>
      <c r="BJ1854" s="24"/>
      <c r="BK1854" s="24"/>
      <c r="BL1854" s="26"/>
      <c r="BM1854" s="26"/>
      <c r="BN1854" s="26"/>
      <c r="BO1854" s="24"/>
      <c r="BP1854" s="24"/>
      <c r="BQ1854" s="24"/>
      <c r="BR1854" s="24"/>
      <c r="BS1854" s="24"/>
      <c r="BT1854" s="26"/>
      <c r="BU1854" s="26"/>
      <c r="BV1854" s="26"/>
      <c r="BW1854" s="24"/>
      <c r="BX1854" s="26"/>
      <c r="BY1854" s="26"/>
      <c r="BZ1854" s="26"/>
      <c r="CA1854" s="24"/>
      <c r="CB1854" s="26"/>
      <c r="CC1854" s="24"/>
      <c r="CD1854" s="26"/>
      <c r="CE1854" s="24"/>
      <c r="CF1854" s="26"/>
      <c r="CG1854" s="26"/>
      <c r="CH1854" s="26"/>
      <c r="CI1854" s="24"/>
      <c r="CJ1854" s="26"/>
      <c r="CK1854" s="26"/>
      <c r="CL1854" s="26"/>
      <c r="CM1854" s="24"/>
      <c r="CN1854" s="24"/>
      <c r="CO1854" s="24"/>
      <c r="CP1854" s="24"/>
      <c r="CQ1854" s="24"/>
      <c r="CR1854" s="26">
        <v>180000</v>
      </c>
      <c r="CS1854" s="26">
        <v>0</v>
      </c>
      <c r="CT1854" s="26">
        <f>+CR1854+CS1854</f>
        <v>180000</v>
      </c>
      <c r="CU1854" s="24"/>
      <c r="CV1854" s="24"/>
      <c r="CW1854" s="24"/>
      <c r="CX1854" s="24"/>
      <c r="CY1854" s="46"/>
      <c r="CZ1854" s="28"/>
      <c r="DA1854" s="28"/>
      <c r="DB1854" s="35"/>
      <c r="DE1854" s="31">
        <f t="shared" si="175"/>
        <v>180000</v>
      </c>
    </row>
    <row r="1855" spans="1:109" ht="22.5" x14ac:dyDescent="0.25">
      <c r="A1855" s="18">
        <v>230</v>
      </c>
      <c r="B1855" s="19" t="s">
        <v>2065</v>
      </c>
      <c r="C1855" s="33" t="s">
        <v>43</v>
      </c>
      <c r="D1855" s="21">
        <v>1</v>
      </c>
      <c r="E1855" s="22">
        <f t="shared" si="181"/>
        <v>1</v>
      </c>
      <c r="F1855" s="23" t="s">
        <v>2023</v>
      </c>
      <c r="G1855" s="22" t="s">
        <v>2035</v>
      </c>
      <c r="H1855" s="23"/>
      <c r="I1855" s="22"/>
      <c r="J1855" s="22"/>
      <c r="K1855" s="22"/>
      <c r="L1855" s="22"/>
      <c r="M1855" s="23"/>
      <c r="N1855" s="22"/>
      <c r="O1855" s="22"/>
      <c r="P1855" s="22"/>
      <c r="Q1855" s="24"/>
      <c r="R1855" s="24"/>
      <c r="S1855" s="24"/>
      <c r="T1855" s="24"/>
      <c r="U1855" s="24"/>
      <c r="V1855" s="24"/>
      <c r="W1855" s="24"/>
      <c r="X1855" s="24"/>
      <c r="Y1855" s="24"/>
      <c r="Z1855" s="24"/>
      <c r="AA1855" s="24"/>
      <c r="AB1855" s="26"/>
      <c r="AC1855" s="26"/>
      <c r="AD1855" s="24"/>
      <c r="AE1855" s="24"/>
      <c r="AF1855" s="26"/>
      <c r="AG1855" s="26"/>
      <c r="AH1855" s="26"/>
      <c r="AI1855" s="24"/>
      <c r="AJ1855" s="24"/>
      <c r="AK1855" s="24"/>
      <c r="AL1855" s="24"/>
      <c r="AM1855" s="24"/>
      <c r="AN1855" s="24"/>
      <c r="AO1855" s="24"/>
      <c r="AP1855" s="24"/>
      <c r="AQ1855" s="24"/>
      <c r="AR1855" s="26"/>
      <c r="AS1855" s="26"/>
      <c r="AT1855" s="26"/>
      <c r="AU1855" s="24"/>
      <c r="AV1855" s="26"/>
      <c r="AW1855" s="26"/>
      <c r="AX1855" s="26"/>
      <c r="AY1855" s="24"/>
      <c r="AZ1855" s="24"/>
      <c r="BA1855" s="24"/>
      <c r="BB1855" s="24"/>
      <c r="BC1855" s="24"/>
      <c r="BD1855" s="24"/>
      <c r="BE1855" s="24"/>
      <c r="BF1855" s="24"/>
      <c r="BG1855" s="24"/>
      <c r="BH1855" s="24"/>
      <c r="BI1855" s="24"/>
      <c r="BJ1855" s="24"/>
      <c r="BK1855" s="24"/>
      <c r="BL1855" s="26"/>
      <c r="BM1855" s="26"/>
      <c r="BN1855" s="26"/>
      <c r="BO1855" s="24"/>
      <c r="BP1855" s="24"/>
      <c r="BQ1855" s="24"/>
      <c r="BR1855" s="24"/>
      <c r="BS1855" s="24"/>
      <c r="BT1855" s="26"/>
      <c r="BU1855" s="26"/>
      <c r="BV1855" s="26"/>
      <c r="BW1855" s="24"/>
      <c r="BX1855" s="26"/>
      <c r="BY1855" s="26"/>
      <c r="BZ1855" s="26"/>
      <c r="CA1855" s="24"/>
      <c r="CB1855" s="26"/>
      <c r="CC1855" s="24"/>
      <c r="CD1855" s="26"/>
      <c r="CE1855" s="24"/>
      <c r="CF1855" s="26"/>
      <c r="CG1855" s="26"/>
      <c r="CH1855" s="26"/>
      <c r="CI1855" s="24"/>
      <c r="CJ1855" s="26"/>
      <c r="CK1855" s="26"/>
      <c r="CL1855" s="26"/>
      <c r="CM1855" s="24"/>
      <c r="CN1855" s="24"/>
      <c r="CO1855" s="24"/>
      <c r="CP1855" s="24"/>
      <c r="CQ1855" s="24"/>
      <c r="CR1855" s="26">
        <v>180000</v>
      </c>
      <c r="CS1855" s="26">
        <v>0</v>
      </c>
      <c r="CT1855" s="26">
        <f>+CR1855+CS1855</f>
        <v>180000</v>
      </c>
      <c r="CU1855" s="24"/>
      <c r="CV1855" s="24"/>
      <c r="CW1855" s="24"/>
      <c r="CX1855" s="24"/>
      <c r="CY1855" s="46"/>
      <c r="CZ1855" s="28"/>
      <c r="DA1855" s="28"/>
      <c r="DB1855" s="35"/>
      <c r="DE1855" s="31">
        <f t="shared" si="175"/>
        <v>180000</v>
      </c>
    </row>
    <row r="1856" spans="1:109" ht="22.5" x14ac:dyDescent="0.25">
      <c r="A1856" s="18">
        <v>231</v>
      </c>
      <c r="B1856" s="38" t="s">
        <v>2066</v>
      </c>
      <c r="C1856" s="88" t="s">
        <v>43</v>
      </c>
      <c r="D1856" s="21">
        <v>1</v>
      </c>
      <c r="E1856" s="22">
        <f t="shared" si="181"/>
        <v>1</v>
      </c>
      <c r="F1856" s="23" t="s">
        <v>2023</v>
      </c>
      <c r="G1856" s="22" t="s">
        <v>2035</v>
      </c>
      <c r="H1856" s="23"/>
      <c r="I1856" s="22"/>
      <c r="J1856" s="22"/>
      <c r="K1856" s="22"/>
      <c r="L1856" s="22"/>
      <c r="M1856" s="23"/>
      <c r="N1856" s="22"/>
      <c r="O1856" s="22"/>
      <c r="P1856" s="22"/>
      <c r="Q1856" s="24"/>
      <c r="R1856" s="24"/>
      <c r="S1856" s="24"/>
      <c r="T1856" s="24"/>
      <c r="U1856" s="24"/>
      <c r="V1856" s="24"/>
      <c r="W1856" s="24"/>
      <c r="X1856" s="24"/>
      <c r="Y1856" s="24"/>
      <c r="Z1856" s="24"/>
      <c r="AA1856" s="24"/>
      <c r="AB1856" s="26"/>
      <c r="AC1856" s="26"/>
      <c r="AD1856" s="24"/>
      <c r="AE1856" s="24"/>
      <c r="AF1856" s="26"/>
      <c r="AG1856" s="26"/>
      <c r="AH1856" s="26"/>
      <c r="AI1856" s="24"/>
      <c r="AJ1856" s="24"/>
      <c r="AK1856" s="24"/>
      <c r="AL1856" s="24"/>
      <c r="AM1856" s="24"/>
      <c r="AN1856" s="24"/>
      <c r="AO1856" s="24"/>
      <c r="AP1856" s="24"/>
      <c r="AQ1856" s="24"/>
      <c r="AR1856" s="26"/>
      <c r="AS1856" s="26"/>
      <c r="AT1856" s="26"/>
      <c r="AU1856" s="24"/>
      <c r="AV1856" s="26"/>
      <c r="AW1856" s="26"/>
      <c r="AX1856" s="26"/>
      <c r="AY1856" s="24"/>
      <c r="AZ1856" s="24"/>
      <c r="BA1856" s="24"/>
      <c r="BB1856" s="24"/>
      <c r="BC1856" s="24"/>
      <c r="BD1856" s="24"/>
      <c r="BE1856" s="24"/>
      <c r="BF1856" s="24"/>
      <c r="BG1856" s="24"/>
      <c r="BH1856" s="24"/>
      <c r="BI1856" s="24"/>
      <c r="BJ1856" s="24"/>
      <c r="BK1856" s="24"/>
      <c r="BL1856" s="26"/>
      <c r="BM1856" s="26"/>
      <c r="BN1856" s="26"/>
      <c r="BO1856" s="24"/>
      <c r="BP1856" s="24"/>
      <c r="BQ1856" s="24"/>
      <c r="BR1856" s="24"/>
      <c r="BS1856" s="24"/>
      <c r="BT1856" s="26"/>
      <c r="BU1856" s="26"/>
      <c r="BV1856" s="26"/>
      <c r="BW1856" s="24"/>
      <c r="BX1856" s="26"/>
      <c r="BY1856" s="26"/>
      <c r="BZ1856" s="26"/>
      <c r="CA1856" s="24"/>
      <c r="CB1856" s="26"/>
      <c r="CC1856" s="24"/>
      <c r="CD1856" s="26"/>
      <c r="CE1856" s="24"/>
      <c r="CF1856" s="26"/>
      <c r="CG1856" s="26"/>
      <c r="CH1856" s="26"/>
      <c r="CI1856" s="24"/>
      <c r="CJ1856" s="26"/>
      <c r="CK1856" s="26"/>
      <c r="CL1856" s="26"/>
      <c r="CM1856" s="24"/>
      <c r="CN1856" s="24"/>
      <c r="CO1856" s="24"/>
      <c r="CP1856" s="24"/>
      <c r="CQ1856" s="24"/>
      <c r="CR1856" s="26"/>
      <c r="CS1856" s="26"/>
      <c r="CT1856" s="26"/>
      <c r="CU1856" s="24"/>
      <c r="CV1856" s="24"/>
      <c r="CW1856" s="24"/>
      <c r="CX1856" s="24"/>
      <c r="CY1856" s="46"/>
      <c r="CZ1856" s="28">
        <f>VLOOKUP(A1856,[1]Hoja2!$A$1:$G$589,7,0)</f>
        <v>344133.72</v>
      </c>
      <c r="DA1856" s="28">
        <v>0</v>
      </c>
      <c r="DB1856" s="35">
        <f t="shared" si="178"/>
        <v>344133.72</v>
      </c>
      <c r="DE1856" s="31">
        <f t="shared" si="175"/>
        <v>344133.72</v>
      </c>
    </row>
    <row r="1857" spans="1:109" ht="22.5" x14ac:dyDescent="0.25">
      <c r="A1857" s="36">
        <v>232</v>
      </c>
      <c r="B1857" s="136" t="s">
        <v>2067</v>
      </c>
      <c r="C1857" s="20" t="s">
        <v>43</v>
      </c>
      <c r="D1857" s="40">
        <v>5</v>
      </c>
      <c r="E1857" s="22">
        <f t="shared" si="181"/>
        <v>5</v>
      </c>
      <c r="F1857" s="23" t="s">
        <v>2023</v>
      </c>
      <c r="G1857" s="22" t="s">
        <v>2068</v>
      </c>
      <c r="H1857" s="23"/>
      <c r="I1857" s="22"/>
      <c r="J1857" s="22"/>
      <c r="K1857" s="22"/>
      <c r="L1857" s="22"/>
      <c r="M1857" s="23"/>
      <c r="N1857" s="22"/>
      <c r="O1857" s="22"/>
      <c r="P1857" s="22"/>
      <c r="Q1857" s="24"/>
      <c r="R1857" s="24"/>
      <c r="S1857" s="24"/>
      <c r="T1857" s="24"/>
      <c r="U1857" s="24"/>
      <c r="V1857" s="24"/>
      <c r="W1857" s="24"/>
      <c r="X1857" s="24"/>
      <c r="Y1857" s="24"/>
      <c r="Z1857" s="24"/>
      <c r="AA1857" s="24"/>
      <c r="AB1857" s="26"/>
      <c r="AC1857" s="26"/>
      <c r="AD1857" s="24"/>
      <c r="AE1857" s="24"/>
      <c r="AF1857" s="26"/>
      <c r="AG1857" s="26"/>
      <c r="AH1857" s="26"/>
      <c r="AI1857" s="24"/>
      <c r="AJ1857" s="24"/>
      <c r="AK1857" s="24"/>
      <c r="AL1857" s="24"/>
      <c r="AM1857" s="24"/>
      <c r="AN1857" s="24"/>
      <c r="AO1857" s="24"/>
      <c r="AP1857" s="24"/>
      <c r="AQ1857" s="24"/>
      <c r="AR1857" s="26"/>
      <c r="AS1857" s="26"/>
      <c r="AT1857" s="26"/>
      <c r="AU1857" s="24"/>
      <c r="AV1857" s="26"/>
      <c r="AW1857" s="26"/>
      <c r="AX1857" s="26"/>
      <c r="AY1857" s="24"/>
      <c r="AZ1857" s="24"/>
      <c r="BA1857" s="24"/>
      <c r="BB1857" s="24"/>
      <c r="BC1857" s="24"/>
      <c r="BD1857" s="24"/>
      <c r="BE1857" s="24"/>
      <c r="BF1857" s="24"/>
      <c r="BG1857" s="24"/>
      <c r="BH1857" s="24"/>
      <c r="BI1857" s="24"/>
      <c r="BJ1857" s="24"/>
      <c r="BK1857" s="24"/>
      <c r="BL1857" s="26"/>
      <c r="BM1857" s="26"/>
      <c r="BN1857" s="26"/>
      <c r="BO1857" s="24"/>
      <c r="BP1857" s="24"/>
      <c r="BQ1857" s="24"/>
      <c r="BR1857" s="24"/>
      <c r="BS1857" s="24"/>
      <c r="BT1857" s="26"/>
      <c r="BU1857" s="26"/>
      <c r="BV1857" s="26"/>
      <c r="BW1857" s="24"/>
      <c r="BX1857" s="26"/>
      <c r="BY1857" s="26"/>
      <c r="BZ1857" s="26"/>
      <c r="CA1857" s="24"/>
      <c r="CB1857" s="26"/>
      <c r="CC1857" s="24"/>
      <c r="CD1857" s="26"/>
      <c r="CE1857" s="24"/>
      <c r="CF1857" s="26"/>
      <c r="CG1857" s="26"/>
      <c r="CH1857" s="26"/>
      <c r="CI1857" s="24"/>
      <c r="CJ1857" s="26"/>
      <c r="CK1857" s="26"/>
      <c r="CL1857" s="26"/>
      <c r="CM1857" s="24"/>
      <c r="CN1857" s="24"/>
      <c r="CO1857" s="24"/>
      <c r="CP1857" s="24"/>
      <c r="CQ1857" s="24"/>
      <c r="CR1857" s="26"/>
      <c r="CS1857" s="26"/>
      <c r="CT1857" s="26"/>
      <c r="CU1857" s="24"/>
      <c r="CV1857" s="24"/>
      <c r="CW1857" s="24"/>
      <c r="CX1857" s="24"/>
      <c r="CY1857" s="46"/>
      <c r="CZ1857" s="28">
        <f>VLOOKUP(A1857,[1]Hoja2!$A$1:$G$589,7,0)</f>
        <v>77350</v>
      </c>
      <c r="DA1857" s="28">
        <v>0</v>
      </c>
      <c r="DB1857" s="35">
        <f t="shared" si="178"/>
        <v>77350</v>
      </c>
      <c r="DE1857" s="31">
        <f t="shared" si="175"/>
        <v>77350</v>
      </c>
    </row>
    <row r="1858" spans="1:109" ht="22.5" x14ac:dyDescent="0.25">
      <c r="A1858" s="18">
        <v>233</v>
      </c>
      <c r="B1858" s="136" t="s">
        <v>2069</v>
      </c>
      <c r="C1858" s="20" t="s">
        <v>43</v>
      </c>
      <c r="D1858" s="40">
        <v>5</v>
      </c>
      <c r="E1858" s="22">
        <f t="shared" si="181"/>
        <v>5</v>
      </c>
      <c r="F1858" s="23" t="s">
        <v>2023</v>
      </c>
      <c r="G1858" s="22" t="s">
        <v>2068</v>
      </c>
      <c r="H1858" s="23"/>
      <c r="I1858" s="22"/>
      <c r="J1858" s="22"/>
      <c r="K1858" s="22"/>
      <c r="L1858" s="22"/>
      <c r="M1858" s="23"/>
      <c r="N1858" s="22"/>
      <c r="O1858" s="22"/>
      <c r="P1858" s="22"/>
      <c r="Q1858" s="24"/>
      <c r="R1858" s="24"/>
      <c r="S1858" s="24"/>
      <c r="T1858" s="24"/>
      <c r="U1858" s="24"/>
      <c r="V1858" s="24"/>
      <c r="W1858" s="24"/>
      <c r="X1858" s="24"/>
      <c r="Y1858" s="24"/>
      <c r="Z1858" s="24"/>
      <c r="AA1858" s="24"/>
      <c r="AB1858" s="26"/>
      <c r="AC1858" s="26"/>
      <c r="AD1858" s="24"/>
      <c r="AE1858" s="24"/>
      <c r="AF1858" s="26"/>
      <c r="AG1858" s="26"/>
      <c r="AH1858" s="26"/>
      <c r="AI1858" s="24"/>
      <c r="AJ1858" s="24"/>
      <c r="AK1858" s="24"/>
      <c r="AL1858" s="24"/>
      <c r="AM1858" s="24"/>
      <c r="AN1858" s="24"/>
      <c r="AO1858" s="24"/>
      <c r="AP1858" s="24"/>
      <c r="AQ1858" s="24"/>
      <c r="AR1858" s="26"/>
      <c r="AS1858" s="26"/>
      <c r="AT1858" s="26"/>
      <c r="AU1858" s="24"/>
      <c r="AV1858" s="26"/>
      <c r="AW1858" s="26"/>
      <c r="AX1858" s="26"/>
      <c r="AY1858" s="24"/>
      <c r="AZ1858" s="24"/>
      <c r="BA1858" s="24"/>
      <c r="BB1858" s="24"/>
      <c r="BC1858" s="24"/>
      <c r="BD1858" s="24"/>
      <c r="BE1858" s="24"/>
      <c r="BF1858" s="24"/>
      <c r="BG1858" s="24"/>
      <c r="BH1858" s="24"/>
      <c r="BI1858" s="24"/>
      <c r="BJ1858" s="24"/>
      <c r="BK1858" s="24"/>
      <c r="BL1858" s="26"/>
      <c r="BM1858" s="26"/>
      <c r="BN1858" s="26"/>
      <c r="BO1858" s="24"/>
      <c r="BP1858" s="24"/>
      <c r="BQ1858" s="24"/>
      <c r="BR1858" s="24"/>
      <c r="BS1858" s="24"/>
      <c r="BT1858" s="26"/>
      <c r="BU1858" s="26"/>
      <c r="BV1858" s="26"/>
      <c r="BW1858" s="24"/>
      <c r="BX1858" s="26"/>
      <c r="BY1858" s="26"/>
      <c r="BZ1858" s="26"/>
      <c r="CA1858" s="24"/>
      <c r="CB1858" s="26"/>
      <c r="CC1858" s="24"/>
      <c r="CD1858" s="26"/>
      <c r="CE1858" s="24"/>
      <c r="CF1858" s="26"/>
      <c r="CG1858" s="26"/>
      <c r="CH1858" s="26"/>
      <c r="CI1858" s="24"/>
      <c r="CJ1858" s="26"/>
      <c r="CK1858" s="26"/>
      <c r="CL1858" s="26"/>
      <c r="CM1858" s="24"/>
      <c r="CN1858" s="24"/>
      <c r="CO1858" s="24"/>
      <c r="CP1858" s="24"/>
      <c r="CQ1858" s="24"/>
      <c r="CR1858" s="26"/>
      <c r="CS1858" s="26"/>
      <c r="CT1858" s="26"/>
      <c r="CU1858" s="24"/>
      <c r="CV1858" s="24"/>
      <c r="CW1858" s="24"/>
      <c r="CX1858" s="24"/>
      <c r="CY1858" s="46"/>
      <c r="CZ1858" s="28">
        <f>VLOOKUP(A1858,[1]Hoja2!$A$1:$G$589,7,0)</f>
        <v>77350</v>
      </c>
      <c r="DA1858" s="28">
        <v>0</v>
      </c>
      <c r="DB1858" s="35">
        <f t="shared" si="178"/>
        <v>77350</v>
      </c>
      <c r="DE1858" s="31">
        <f t="shared" si="175"/>
        <v>77350</v>
      </c>
    </row>
    <row r="1859" spans="1:109" ht="22.5" x14ac:dyDescent="0.25">
      <c r="A1859" s="18">
        <v>234</v>
      </c>
      <c r="B1859" s="136" t="s">
        <v>2070</v>
      </c>
      <c r="C1859" s="20" t="s">
        <v>43</v>
      </c>
      <c r="D1859" s="40">
        <v>5</v>
      </c>
      <c r="E1859" s="22">
        <f t="shared" si="181"/>
        <v>5</v>
      </c>
      <c r="F1859" s="23" t="s">
        <v>2023</v>
      </c>
      <c r="G1859" s="22" t="s">
        <v>2068</v>
      </c>
      <c r="H1859" s="23"/>
      <c r="I1859" s="22"/>
      <c r="J1859" s="22"/>
      <c r="K1859" s="22"/>
      <c r="L1859" s="22"/>
      <c r="M1859" s="23"/>
      <c r="N1859" s="22"/>
      <c r="O1859" s="22"/>
      <c r="P1859" s="22"/>
      <c r="Q1859" s="24"/>
      <c r="R1859" s="24"/>
      <c r="S1859" s="24"/>
      <c r="T1859" s="24"/>
      <c r="U1859" s="24"/>
      <c r="V1859" s="24"/>
      <c r="W1859" s="24"/>
      <c r="X1859" s="24"/>
      <c r="Y1859" s="24"/>
      <c r="Z1859" s="24"/>
      <c r="AA1859" s="24"/>
      <c r="AB1859" s="26"/>
      <c r="AC1859" s="26"/>
      <c r="AD1859" s="24"/>
      <c r="AE1859" s="24"/>
      <c r="AF1859" s="26"/>
      <c r="AG1859" s="26"/>
      <c r="AH1859" s="26"/>
      <c r="AI1859" s="24"/>
      <c r="AJ1859" s="24"/>
      <c r="AK1859" s="24"/>
      <c r="AL1859" s="24"/>
      <c r="AM1859" s="24"/>
      <c r="AN1859" s="24"/>
      <c r="AO1859" s="24"/>
      <c r="AP1859" s="24"/>
      <c r="AQ1859" s="24"/>
      <c r="AR1859" s="26"/>
      <c r="AS1859" s="26"/>
      <c r="AT1859" s="26"/>
      <c r="AU1859" s="24"/>
      <c r="AV1859" s="26"/>
      <c r="AW1859" s="26"/>
      <c r="AX1859" s="26"/>
      <c r="AY1859" s="24"/>
      <c r="AZ1859" s="24"/>
      <c r="BA1859" s="24"/>
      <c r="BB1859" s="24"/>
      <c r="BC1859" s="24"/>
      <c r="BD1859" s="24"/>
      <c r="BE1859" s="24"/>
      <c r="BF1859" s="24"/>
      <c r="BG1859" s="24"/>
      <c r="BH1859" s="24"/>
      <c r="BI1859" s="24"/>
      <c r="BJ1859" s="24"/>
      <c r="BK1859" s="24"/>
      <c r="BL1859" s="26"/>
      <c r="BM1859" s="26"/>
      <c r="BN1859" s="26"/>
      <c r="BO1859" s="24"/>
      <c r="BP1859" s="24"/>
      <c r="BQ1859" s="24"/>
      <c r="BR1859" s="24"/>
      <c r="BS1859" s="24"/>
      <c r="BT1859" s="26"/>
      <c r="BU1859" s="26"/>
      <c r="BV1859" s="26"/>
      <c r="BW1859" s="24"/>
      <c r="BX1859" s="26"/>
      <c r="BY1859" s="26"/>
      <c r="BZ1859" s="26"/>
      <c r="CA1859" s="24"/>
      <c r="CB1859" s="26"/>
      <c r="CC1859" s="24"/>
      <c r="CD1859" s="26"/>
      <c r="CE1859" s="24"/>
      <c r="CF1859" s="26"/>
      <c r="CG1859" s="26"/>
      <c r="CH1859" s="26"/>
      <c r="CI1859" s="24"/>
      <c r="CJ1859" s="26"/>
      <c r="CK1859" s="26"/>
      <c r="CL1859" s="26"/>
      <c r="CM1859" s="24"/>
      <c r="CN1859" s="24"/>
      <c r="CO1859" s="24"/>
      <c r="CP1859" s="24"/>
      <c r="CQ1859" s="24"/>
      <c r="CR1859" s="26"/>
      <c r="CS1859" s="26"/>
      <c r="CT1859" s="26"/>
      <c r="CU1859" s="24"/>
      <c r="CV1859" s="24"/>
      <c r="CW1859" s="24"/>
      <c r="CX1859" s="24"/>
      <c r="CY1859" s="46"/>
      <c r="CZ1859" s="28">
        <f>VLOOKUP(A1859,[1]Hoja2!$A$1:$G$589,7,0)</f>
        <v>77350</v>
      </c>
      <c r="DA1859" s="28">
        <v>0</v>
      </c>
      <c r="DB1859" s="35">
        <f t="shared" si="178"/>
        <v>77350</v>
      </c>
      <c r="DE1859" s="31">
        <f t="shared" si="175"/>
        <v>77350</v>
      </c>
    </row>
    <row r="1860" spans="1:109" ht="22.5" x14ac:dyDescent="0.25">
      <c r="A1860" s="36">
        <v>235</v>
      </c>
      <c r="B1860" s="136" t="s">
        <v>2071</v>
      </c>
      <c r="C1860" s="20" t="s">
        <v>43</v>
      </c>
      <c r="D1860" s="40">
        <v>5</v>
      </c>
      <c r="E1860" s="22">
        <f t="shared" si="181"/>
        <v>5</v>
      </c>
      <c r="F1860" s="23" t="s">
        <v>2023</v>
      </c>
      <c r="G1860" s="22" t="s">
        <v>2068</v>
      </c>
      <c r="H1860" s="23"/>
      <c r="I1860" s="22"/>
      <c r="J1860" s="22"/>
      <c r="K1860" s="22"/>
      <c r="L1860" s="22"/>
      <c r="M1860" s="23"/>
      <c r="N1860" s="22"/>
      <c r="O1860" s="22"/>
      <c r="P1860" s="22"/>
      <c r="Q1860" s="24"/>
      <c r="R1860" s="24"/>
      <c r="S1860" s="24"/>
      <c r="T1860" s="24"/>
      <c r="U1860" s="24"/>
      <c r="V1860" s="24"/>
      <c r="W1860" s="24"/>
      <c r="X1860" s="24"/>
      <c r="Y1860" s="24"/>
      <c r="Z1860" s="24"/>
      <c r="AA1860" s="24"/>
      <c r="AB1860" s="26"/>
      <c r="AC1860" s="26"/>
      <c r="AD1860" s="24"/>
      <c r="AE1860" s="24"/>
      <c r="AF1860" s="26"/>
      <c r="AG1860" s="26"/>
      <c r="AH1860" s="26"/>
      <c r="AI1860" s="24"/>
      <c r="AJ1860" s="24"/>
      <c r="AK1860" s="24"/>
      <c r="AL1860" s="24"/>
      <c r="AM1860" s="24"/>
      <c r="AN1860" s="24"/>
      <c r="AO1860" s="24"/>
      <c r="AP1860" s="24"/>
      <c r="AQ1860" s="24"/>
      <c r="AR1860" s="26"/>
      <c r="AS1860" s="26"/>
      <c r="AT1860" s="26"/>
      <c r="AU1860" s="24"/>
      <c r="AV1860" s="26"/>
      <c r="AW1860" s="26"/>
      <c r="AX1860" s="26"/>
      <c r="AY1860" s="24"/>
      <c r="AZ1860" s="24"/>
      <c r="BA1860" s="24"/>
      <c r="BB1860" s="24"/>
      <c r="BC1860" s="24"/>
      <c r="BD1860" s="24"/>
      <c r="BE1860" s="24"/>
      <c r="BF1860" s="24"/>
      <c r="BG1860" s="24"/>
      <c r="BH1860" s="24"/>
      <c r="BI1860" s="24"/>
      <c r="BJ1860" s="24"/>
      <c r="BK1860" s="24"/>
      <c r="BL1860" s="26"/>
      <c r="BM1860" s="26"/>
      <c r="BN1860" s="26"/>
      <c r="BO1860" s="24"/>
      <c r="BP1860" s="24"/>
      <c r="BQ1860" s="24"/>
      <c r="BR1860" s="24"/>
      <c r="BS1860" s="24"/>
      <c r="BT1860" s="26"/>
      <c r="BU1860" s="26"/>
      <c r="BV1860" s="26"/>
      <c r="BW1860" s="24"/>
      <c r="BX1860" s="26"/>
      <c r="BY1860" s="26"/>
      <c r="BZ1860" s="26"/>
      <c r="CA1860" s="24"/>
      <c r="CB1860" s="26"/>
      <c r="CC1860" s="24"/>
      <c r="CD1860" s="26"/>
      <c r="CE1860" s="24"/>
      <c r="CF1860" s="26"/>
      <c r="CG1860" s="26"/>
      <c r="CH1860" s="26"/>
      <c r="CI1860" s="24"/>
      <c r="CJ1860" s="26"/>
      <c r="CK1860" s="26"/>
      <c r="CL1860" s="26"/>
      <c r="CM1860" s="24"/>
      <c r="CN1860" s="24"/>
      <c r="CO1860" s="24"/>
      <c r="CP1860" s="24"/>
      <c r="CQ1860" s="24"/>
      <c r="CR1860" s="26"/>
      <c r="CS1860" s="26"/>
      <c r="CT1860" s="26"/>
      <c r="CU1860" s="24"/>
      <c r="CV1860" s="24"/>
      <c r="CW1860" s="24"/>
      <c r="CX1860" s="24"/>
      <c r="CY1860" s="46"/>
      <c r="CZ1860" s="28">
        <f>VLOOKUP(A1860,[1]Hoja2!$A$1:$G$589,7,0)</f>
        <v>77350</v>
      </c>
      <c r="DA1860" s="28">
        <v>0</v>
      </c>
      <c r="DB1860" s="35">
        <f t="shared" ref="DB1860:DB1922" si="184">+CZ1860+DA1860</f>
        <v>77350</v>
      </c>
      <c r="DE1860" s="31">
        <f t="shared" ref="DE1860:DE1923" si="185">MEDIAN(V1860,Z1860,AD1860,AH1860,AL1860,AP1860,AT1860,AX1860,BB1860,BF1860,BJ1860,BN1860,BR1860,BV1860,BZ1860,CD1860,CH1860,CL1860,CP1860,CT1860,CX1860,DB1860)</f>
        <v>77350</v>
      </c>
    </row>
    <row r="1861" spans="1:109" ht="22.5" x14ac:dyDescent="0.25">
      <c r="A1861" s="36">
        <v>244</v>
      </c>
      <c r="B1861" s="38" t="s">
        <v>2072</v>
      </c>
      <c r="C1861" s="33" t="s">
        <v>43</v>
      </c>
      <c r="D1861" s="21">
        <v>1</v>
      </c>
      <c r="E1861" s="22">
        <f t="shared" si="181"/>
        <v>1</v>
      </c>
      <c r="F1861" s="23" t="s">
        <v>2023</v>
      </c>
      <c r="G1861" s="22" t="s">
        <v>2035</v>
      </c>
      <c r="H1861" s="23"/>
      <c r="I1861" s="22"/>
      <c r="J1861" s="22"/>
      <c r="K1861" s="22"/>
      <c r="L1861" s="22"/>
      <c r="M1861" s="23"/>
      <c r="N1861" s="22"/>
      <c r="O1861" s="22"/>
      <c r="P1861" s="22"/>
      <c r="Q1861" s="24"/>
      <c r="R1861" s="24"/>
      <c r="S1861" s="24"/>
      <c r="T1861" s="24"/>
      <c r="U1861" s="24"/>
      <c r="V1861" s="24"/>
      <c r="W1861" s="24"/>
      <c r="X1861" s="24"/>
      <c r="Y1861" s="24"/>
      <c r="Z1861" s="24"/>
      <c r="AA1861" s="24"/>
      <c r="AB1861" s="26"/>
      <c r="AC1861" s="26"/>
      <c r="AD1861" s="24"/>
      <c r="AE1861" s="24"/>
      <c r="AF1861" s="26"/>
      <c r="AG1861" s="26"/>
      <c r="AH1861" s="26"/>
      <c r="AI1861" s="24"/>
      <c r="AJ1861" s="24"/>
      <c r="AK1861" s="24"/>
      <c r="AL1861" s="24"/>
      <c r="AM1861" s="24"/>
      <c r="AN1861" s="24"/>
      <c r="AO1861" s="24"/>
      <c r="AP1861" s="24"/>
      <c r="AQ1861" s="24"/>
      <c r="AR1861" s="26"/>
      <c r="AS1861" s="26"/>
      <c r="AT1861" s="26"/>
      <c r="AU1861" s="24"/>
      <c r="AV1861" s="26"/>
      <c r="AW1861" s="26"/>
      <c r="AX1861" s="26"/>
      <c r="AY1861" s="24"/>
      <c r="AZ1861" s="24"/>
      <c r="BA1861" s="24"/>
      <c r="BB1861" s="24"/>
      <c r="BC1861" s="24"/>
      <c r="BD1861" s="24"/>
      <c r="BE1861" s="24"/>
      <c r="BF1861" s="24"/>
      <c r="BG1861" s="24"/>
      <c r="BH1861" s="24"/>
      <c r="BI1861" s="24"/>
      <c r="BJ1861" s="24"/>
      <c r="BK1861" s="24"/>
      <c r="BL1861" s="26"/>
      <c r="BM1861" s="26"/>
      <c r="BN1861" s="26"/>
      <c r="BO1861" s="24"/>
      <c r="BP1861" s="24"/>
      <c r="BQ1861" s="24"/>
      <c r="BR1861" s="24"/>
      <c r="BS1861" s="24"/>
      <c r="BT1861" s="26"/>
      <c r="BU1861" s="26"/>
      <c r="BV1861" s="26"/>
      <c r="BW1861" s="24"/>
      <c r="BX1861" s="26"/>
      <c r="BY1861" s="26"/>
      <c r="BZ1861" s="26"/>
      <c r="CA1861" s="24"/>
      <c r="CB1861" s="26"/>
      <c r="CC1861" s="24"/>
      <c r="CD1861" s="26"/>
      <c r="CE1861" s="24"/>
      <c r="CF1861" s="26"/>
      <c r="CG1861" s="26"/>
      <c r="CH1861" s="26"/>
      <c r="CI1861" s="24"/>
      <c r="CJ1861" s="26"/>
      <c r="CK1861" s="26"/>
      <c r="CL1861" s="26"/>
      <c r="CM1861" s="24"/>
      <c r="CN1861" s="24"/>
      <c r="CO1861" s="24"/>
      <c r="CP1861" s="24"/>
      <c r="CQ1861" s="24"/>
      <c r="CR1861" s="26">
        <v>1130000</v>
      </c>
      <c r="CS1861" s="26">
        <v>0</v>
      </c>
      <c r="CT1861" s="26">
        <f>+CR1861+CS1861</f>
        <v>1130000</v>
      </c>
      <c r="CU1861" s="24"/>
      <c r="CV1861" s="24"/>
      <c r="CW1861" s="24"/>
      <c r="CX1861" s="24"/>
      <c r="CY1861" s="46"/>
      <c r="CZ1861" s="28"/>
      <c r="DA1861" s="28"/>
      <c r="DB1861" s="35"/>
      <c r="DE1861" s="31">
        <f t="shared" si="185"/>
        <v>1130000</v>
      </c>
    </row>
    <row r="1862" spans="1:109" ht="22.5" x14ac:dyDescent="0.25">
      <c r="A1862" s="18">
        <v>245</v>
      </c>
      <c r="B1862" s="38" t="s">
        <v>2073</v>
      </c>
      <c r="C1862" s="33" t="s">
        <v>43</v>
      </c>
      <c r="D1862" s="21">
        <v>1</v>
      </c>
      <c r="E1862" s="22">
        <f t="shared" si="181"/>
        <v>1</v>
      </c>
      <c r="F1862" s="23" t="s">
        <v>2023</v>
      </c>
      <c r="G1862" s="22" t="s">
        <v>2035</v>
      </c>
      <c r="H1862" s="23"/>
      <c r="I1862" s="22"/>
      <c r="J1862" s="22"/>
      <c r="K1862" s="22"/>
      <c r="L1862" s="22"/>
      <c r="M1862" s="23"/>
      <c r="N1862" s="22"/>
      <c r="O1862" s="22"/>
      <c r="P1862" s="22"/>
      <c r="Q1862" s="24"/>
      <c r="R1862" s="24"/>
      <c r="S1862" s="24"/>
      <c r="T1862" s="24"/>
      <c r="U1862" s="24"/>
      <c r="V1862" s="24"/>
      <c r="W1862" s="24"/>
      <c r="X1862" s="24"/>
      <c r="Y1862" s="24"/>
      <c r="Z1862" s="24"/>
      <c r="AA1862" s="24"/>
      <c r="AB1862" s="26"/>
      <c r="AC1862" s="26"/>
      <c r="AD1862" s="24"/>
      <c r="AE1862" s="24"/>
      <c r="AF1862" s="26"/>
      <c r="AG1862" s="26"/>
      <c r="AH1862" s="26"/>
      <c r="AI1862" s="24"/>
      <c r="AJ1862" s="24"/>
      <c r="AK1862" s="24"/>
      <c r="AL1862" s="24"/>
      <c r="AM1862" s="24"/>
      <c r="AN1862" s="24"/>
      <c r="AO1862" s="24"/>
      <c r="AP1862" s="24"/>
      <c r="AQ1862" s="24"/>
      <c r="AR1862" s="26"/>
      <c r="AS1862" s="26"/>
      <c r="AT1862" s="26"/>
      <c r="AU1862" s="24"/>
      <c r="AV1862" s="26"/>
      <c r="AW1862" s="26"/>
      <c r="AX1862" s="26"/>
      <c r="AY1862" s="24"/>
      <c r="AZ1862" s="24"/>
      <c r="BA1862" s="24"/>
      <c r="BB1862" s="24"/>
      <c r="BC1862" s="24"/>
      <c r="BD1862" s="24"/>
      <c r="BE1862" s="24"/>
      <c r="BF1862" s="24"/>
      <c r="BG1862" s="24"/>
      <c r="BH1862" s="24"/>
      <c r="BI1862" s="24"/>
      <c r="BJ1862" s="24"/>
      <c r="BK1862" s="24"/>
      <c r="BL1862" s="26"/>
      <c r="BM1862" s="26"/>
      <c r="BN1862" s="26"/>
      <c r="BO1862" s="24"/>
      <c r="BP1862" s="24"/>
      <c r="BQ1862" s="24"/>
      <c r="BR1862" s="24"/>
      <c r="BS1862" s="24"/>
      <c r="BT1862" s="26"/>
      <c r="BU1862" s="26"/>
      <c r="BV1862" s="26"/>
      <c r="BW1862" s="24"/>
      <c r="BX1862" s="26"/>
      <c r="BY1862" s="26"/>
      <c r="BZ1862" s="26"/>
      <c r="CA1862" s="24"/>
      <c r="CB1862" s="26"/>
      <c r="CC1862" s="24"/>
      <c r="CD1862" s="26"/>
      <c r="CE1862" s="24"/>
      <c r="CF1862" s="26"/>
      <c r="CG1862" s="26"/>
      <c r="CH1862" s="26"/>
      <c r="CI1862" s="24"/>
      <c r="CJ1862" s="26"/>
      <c r="CK1862" s="26"/>
      <c r="CL1862" s="26"/>
      <c r="CM1862" s="24"/>
      <c r="CN1862" s="24"/>
      <c r="CO1862" s="24"/>
      <c r="CP1862" s="24"/>
      <c r="CQ1862" s="24"/>
      <c r="CR1862" s="26">
        <v>650000</v>
      </c>
      <c r="CS1862" s="26">
        <v>0</v>
      </c>
      <c r="CT1862" s="26">
        <f>+CR1862+CS1862</f>
        <v>650000</v>
      </c>
      <c r="CU1862" s="24"/>
      <c r="CV1862" s="24"/>
      <c r="CW1862" s="24"/>
      <c r="CX1862" s="24"/>
      <c r="CY1862" s="46"/>
      <c r="CZ1862" s="28"/>
      <c r="DA1862" s="28"/>
      <c r="DB1862" s="35"/>
      <c r="DE1862" s="31">
        <f t="shared" si="185"/>
        <v>650000</v>
      </c>
    </row>
    <row r="1863" spans="1:109" ht="22.5" x14ac:dyDescent="0.25">
      <c r="A1863" s="18">
        <v>246</v>
      </c>
      <c r="B1863" s="38" t="s">
        <v>2074</v>
      </c>
      <c r="C1863" s="33" t="s">
        <v>43</v>
      </c>
      <c r="D1863" s="21">
        <v>1</v>
      </c>
      <c r="E1863" s="22">
        <f t="shared" si="181"/>
        <v>1</v>
      </c>
      <c r="F1863" s="23" t="s">
        <v>2023</v>
      </c>
      <c r="G1863" s="22" t="s">
        <v>2035</v>
      </c>
      <c r="H1863" s="23"/>
      <c r="I1863" s="22"/>
      <c r="J1863" s="22"/>
      <c r="K1863" s="22"/>
      <c r="L1863" s="22"/>
      <c r="M1863" s="23"/>
      <c r="N1863" s="22"/>
      <c r="O1863" s="22"/>
      <c r="P1863" s="22"/>
      <c r="Q1863" s="24"/>
      <c r="R1863" s="24"/>
      <c r="S1863" s="24"/>
      <c r="T1863" s="24"/>
      <c r="U1863" s="24"/>
      <c r="V1863" s="24"/>
      <c r="W1863" s="24"/>
      <c r="X1863" s="24"/>
      <c r="Y1863" s="24"/>
      <c r="Z1863" s="24"/>
      <c r="AA1863" s="24"/>
      <c r="AB1863" s="26"/>
      <c r="AC1863" s="26"/>
      <c r="AD1863" s="24"/>
      <c r="AE1863" s="24"/>
      <c r="AF1863" s="26"/>
      <c r="AG1863" s="26"/>
      <c r="AH1863" s="26"/>
      <c r="AI1863" s="24"/>
      <c r="AJ1863" s="24"/>
      <c r="AK1863" s="24"/>
      <c r="AL1863" s="24"/>
      <c r="AM1863" s="24"/>
      <c r="AN1863" s="24"/>
      <c r="AO1863" s="24"/>
      <c r="AP1863" s="24"/>
      <c r="AQ1863" s="24"/>
      <c r="AR1863" s="26"/>
      <c r="AS1863" s="26"/>
      <c r="AT1863" s="26"/>
      <c r="AU1863" s="24"/>
      <c r="AV1863" s="26"/>
      <c r="AW1863" s="26"/>
      <c r="AX1863" s="26"/>
      <c r="AY1863" s="24"/>
      <c r="AZ1863" s="24"/>
      <c r="BA1863" s="24"/>
      <c r="BB1863" s="24"/>
      <c r="BC1863" s="24"/>
      <c r="BD1863" s="24"/>
      <c r="BE1863" s="24"/>
      <c r="BF1863" s="24"/>
      <c r="BG1863" s="24"/>
      <c r="BH1863" s="24"/>
      <c r="BI1863" s="24"/>
      <c r="BJ1863" s="24"/>
      <c r="BK1863" s="24"/>
      <c r="BL1863" s="26"/>
      <c r="BM1863" s="26"/>
      <c r="BN1863" s="26"/>
      <c r="BO1863" s="24"/>
      <c r="BP1863" s="24"/>
      <c r="BQ1863" s="24"/>
      <c r="BR1863" s="24"/>
      <c r="BS1863" s="24"/>
      <c r="BT1863" s="26"/>
      <c r="BU1863" s="26"/>
      <c r="BV1863" s="26"/>
      <c r="BW1863" s="24"/>
      <c r="BX1863" s="26"/>
      <c r="BY1863" s="26"/>
      <c r="BZ1863" s="26"/>
      <c r="CA1863" s="24"/>
      <c r="CB1863" s="26"/>
      <c r="CC1863" s="24"/>
      <c r="CD1863" s="26"/>
      <c r="CE1863" s="24"/>
      <c r="CF1863" s="26"/>
      <c r="CG1863" s="26"/>
      <c r="CH1863" s="26"/>
      <c r="CI1863" s="24"/>
      <c r="CJ1863" s="26"/>
      <c r="CK1863" s="26"/>
      <c r="CL1863" s="26"/>
      <c r="CM1863" s="24"/>
      <c r="CN1863" s="24"/>
      <c r="CO1863" s="24"/>
      <c r="CP1863" s="24"/>
      <c r="CQ1863" s="24"/>
      <c r="CR1863" s="26">
        <v>650000</v>
      </c>
      <c r="CS1863" s="26">
        <v>0</v>
      </c>
      <c r="CT1863" s="26">
        <f>+CR1863+CS1863</f>
        <v>650000</v>
      </c>
      <c r="CU1863" s="24"/>
      <c r="CV1863" s="24"/>
      <c r="CW1863" s="24"/>
      <c r="CX1863" s="24"/>
      <c r="CY1863" s="46"/>
      <c r="CZ1863" s="28"/>
      <c r="DA1863" s="28"/>
      <c r="DB1863" s="35"/>
      <c r="DE1863" s="31">
        <f t="shared" si="185"/>
        <v>650000</v>
      </c>
    </row>
    <row r="1864" spans="1:109" ht="45" x14ac:dyDescent="0.25">
      <c r="A1864" s="36">
        <v>247</v>
      </c>
      <c r="B1864" s="38" t="s">
        <v>2075</v>
      </c>
      <c r="C1864" s="33" t="s">
        <v>43</v>
      </c>
      <c r="D1864" s="21">
        <v>1</v>
      </c>
      <c r="E1864" s="22">
        <f t="shared" si="181"/>
        <v>1</v>
      </c>
      <c r="F1864" s="23" t="s">
        <v>2023</v>
      </c>
      <c r="G1864" s="22" t="s">
        <v>2035</v>
      </c>
      <c r="H1864" s="23"/>
      <c r="I1864" s="22"/>
      <c r="J1864" s="22"/>
      <c r="K1864" s="22"/>
      <c r="L1864" s="22"/>
      <c r="M1864" s="23"/>
      <c r="N1864" s="22"/>
      <c r="O1864" s="22"/>
      <c r="P1864" s="22"/>
      <c r="Q1864" s="24"/>
      <c r="R1864" s="24"/>
      <c r="S1864" s="24"/>
      <c r="T1864" s="24"/>
      <c r="U1864" s="24"/>
      <c r="V1864" s="24"/>
      <c r="W1864" s="24"/>
      <c r="X1864" s="24"/>
      <c r="Y1864" s="24"/>
      <c r="Z1864" s="24"/>
      <c r="AA1864" s="24"/>
      <c r="AB1864" s="26"/>
      <c r="AC1864" s="26"/>
      <c r="AD1864" s="24"/>
      <c r="AE1864" s="24"/>
      <c r="AF1864" s="26"/>
      <c r="AG1864" s="26"/>
      <c r="AH1864" s="26"/>
      <c r="AI1864" s="24"/>
      <c r="AJ1864" s="24"/>
      <c r="AK1864" s="24"/>
      <c r="AL1864" s="24"/>
      <c r="AM1864" s="24"/>
      <c r="AN1864" s="24"/>
      <c r="AO1864" s="24"/>
      <c r="AP1864" s="24"/>
      <c r="AQ1864" s="24"/>
      <c r="AR1864" s="26"/>
      <c r="AS1864" s="26"/>
      <c r="AT1864" s="26"/>
      <c r="AU1864" s="24"/>
      <c r="AV1864" s="26"/>
      <c r="AW1864" s="26"/>
      <c r="AX1864" s="26"/>
      <c r="AY1864" s="24"/>
      <c r="AZ1864" s="24"/>
      <c r="BA1864" s="24"/>
      <c r="BB1864" s="24"/>
      <c r="BC1864" s="24"/>
      <c r="BD1864" s="24"/>
      <c r="BE1864" s="24"/>
      <c r="BF1864" s="24"/>
      <c r="BG1864" s="24"/>
      <c r="BH1864" s="24"/>
      <c r="BI1864" s="24"/>
      <c r="BJ1864" s="24"/>
      <c r="BK1864" s="24"/>
      <c r="BL1864" s="26"/>
      <c r="BM1864" s="26"/>
      <c r="BN1864" s="26"/>
      <c r="BO1864" s="24"/>
      <c r="BP1864" s="24"/>
      <c r="BQ1864" s="24"/>
      <c r="BR1864" s="24"/>
      <c r="BS1864" s="24"/>
      <c r="BT1864" s="26"/>
      <c r="BU1864" s="26"/>
      <c r="BV1864" s="26"/>
      <c r="BW1864" s="24"/>
      <c r="BX1864" s="26"/>
      <c r="BY1864" s="26"/>
      <c r="BZ1864" s="26"/>
      <c r="CA1864" s="24"/>
      <c r="CB1864" s="26"/>
      <c r="CC1864" s="24"/>
      <c r="CD1864" s="26"/>
      <c r="CE1864" s="24"/>
      <c r="CF1864" s="26"/>
      <c r="CG1864" s="26"/>
      <c r="CH1864" s="26"/>
      <c r="CI1864" s="24"/>
      <c r="CJ1864" s="26"/>
      <c r="CK1864" s="26"/>
      <c r="CL1864" s="26"/>
      <c r="CM1864" s="24"/>
      <c r="CN1864" s="24"/>
      <c r="CO1864" s="24"/>
      <c r="CP1864" s="24"/>
      <c r="CQ1864" s="24"/>
      <c r="CR1864" s="26">
        <v>1300000</v>
      </c>
      <c r="CS1864" s="26">
        <v>0</v>
      </c>
      <c r="CT1864" s="26">
        <f>+CR1864+CS1864</f>
        <v>1300000</v>
      </c>
      <c r="CU1864" s="24"/>
      <c r="CV1864" s="24"/>
      <c r="CW1864" s="24"/>
      <c r="CX1864" s="24"/>
      <c r="CY1864" s="46"/>
      <c r="CZ1864" s="28"/>
      <c r="DA1864" s="28"/>
      <c r="DB1864" s="35"/>
      <c r="DE1864" s="31">
        <f t="shared" si="185"/>
        <v>1300000</v>
      </c>
    </row>
    <row r="1865" spans="1:109" x14ac:dyDescent="0.25">
      <c r="A1865" s="18">
        <v>2618</v>
      </c>
      <c r="B1865" s="38" t="s">
        <v>2076</v>
      </c>
      <c r="C1865" s="21" t="s">
        <v>43</v>
      </c>
      <c r="D1865" s="22">
        <v>1</v>
      </c>
      <c r="E1865" s="22">
        <f t="shared" si="181"/>
        <v>1</v>
      </c>
      <c r="F1865" s="22" t="s">
        <v>2023</v>
      </c>
      <c r="G1865" s="22" t="s">
        <v>2068</v>
      </c>
      <c r="H1865" s="23"/>
      <c r="I1865" s="22"/>
      <c r="J1865" s="22"/>
      <c r="K1865" s="22"/>
      <c r="L1865" s="22"/>
      <c r="M1865" s="23"/>
      <c r="N1865" s="22"/>
      <c r="O1865" s="22"/>
      <c r="P1865" s="22"/>
      <c r="Q1865" s="24"/>
      <c r="R1865" s="24"/>
      <c r="S1865" s="24"/>
      <c r="T1865" s="24"/>
      <c r="U1865" s="24"/>
      <c r="V1865" s="24"/>
      <c r="W1865" s="24"/>
      <c r="X1865" s="24"/>
      <c r="Y1865" s="24"/>
      <c r="Z1865" s="24"/>
      <c r="AA1865" s="24"/>
      <c r="AB1865" s="26"/>
      <c r="AC1865" s="26"/>
      <c r="AD1865" s="24"/>
      <c r="AE1865" s="24"/>
      <c r="AF1865" s="26"/>
      <c r="AG1865" s="26"/>
      <c r="AH1865" s="26"/>
      <c r="AI1865" s="24"/>
      <c r="AJ1865" s="24"/>
      <c r="AK1865" s="24"/>
      <c r="AL1865" s="24"/>
      <c r="AM1865" s="24"/>
      <c r="AN1865" s="24"/>
      <c r="AO1865" s="24"/>
      <c r="AP1865" s="24"/>
      <c r="AQ1865" s="24"/>
      <c r="AR1865" s="26"/>
      <c r="AS1865" s="26"/>
      <c r="AT1865" s="26"/>
      <c r="AU1865" s="24"/>
      <c r="AV1865" s="26"/>
      <c r="AW1865" s="26"/>
      <c r="AX1865" s="26"/>
      <c r="AY1865" s="24"/>
      <c r="AZ1865" s="24"/>
      <c r="BA1865" s="24"/>
      <c r="BB1865" s="24"/>
      <c r="BC1865" s="24"/>
      <c r="BD1865" s="24"/>
      <c r="BE1865" s="24"/>
      <c r="BF1865" s="24"/>
      <c r="BG1865" s="24"/>
      <c r="BH1865" s="24"/>
      <c r="BI1865" s="24"/>
      <c r="BJ1865" s="24"/>
      <c r="BK1865" s="24"/>
      <c r="BL1865" s="26"/>
      <c r="BM1865" s="26"/>
      <c r="BN1865" s="26"/>
      <c r="BO1865" s="24"/>
      <c r="BP1865" s="24"/>
      <c r="BQ1865" s="24"/>
      <c r="BR1865" s="24"/>
      <c r="BS1865" s="24"/>
      <c r="BT1865" s="26"/>
      <c r="BU1865" s="26"/>
      <c r="BV1865" s="26"/>
      <c r="BW1865" s="24"/>
      <c r="BX1865" s="26"/>
      <c r="BY1865" s="26"/>
      <c r="BZ1865" s="26"/>
      <c r="CA1865" s="24"/>
      <c r="CB1865" s="26"/>
      <c r="CC1865" s="24"/>
      <c r="CD1865" s="26"/>
      <c r="CE1865" s="24"/>
      <c r="CF1865" s="26"/>
      <c r="CG1865" s="26"/>
      <c r="CH1865" s="26"/>
      <c r="CI1865" s="24"/>
      <c r="CJ1865" s="26"/>
      <c r="CK1865" s="26"/>
      <c r="CL1865" s="26"/>
      <c r="CM1865" s="24"/>
      <c r="CN1865" s="24"/>
      <c r="CO1865" s="24"/>
      <c r="CP1865" s="24"/>
      <c r="CQ1865" s="24"/>
      <c r="CR1865" s="26"/>
      <c r="CS1865" s="26"/>
      <c r="CT1865" s="26"/>
      <c r="CU1865" s="24"/>
      <c r="CV1865" s="24"/>
      <c r="CW1865" s="24"/>
      <c r="CX1865" s="24"/>
      <c r="CY1865" s="46"/>
      <c r="CZ1865" s="28"/>
      <c r="DA1865" s="28"/>
      <c r="DB1865" s="35"/>
      <c r="DE1865" s="31" t="e">
        <f t="shared" si="185"/>
        <v>#NUM!</v>
      </c>
    </row>
    <row r="1866" spans="1:109" x14ac:dyDescent="0.25">
      <c r="A1866" s="18">
        <v>296</v>
      </c>
      <c r="B1866" s="38" t="s">
        <v>2077</v>
      </c>
      <c r="C1866" s="33" t="s">
        <v>43</v>
      </c>
      <c r="D1866" s="40">
        <v>2</v>
      </c>
      <c r="E1866" s="22">
        <f t="shared" si="181"/>
        <v>2</v>
      </c>
      <c r="F1866" s="22" t="s">
        <v>2023</v>
      </c>
      <c r="G1866" s="22" t="s">
        <v>2024</v>
      </c>
      <c r="H1866" s="23"/>
      <c r="I1866" s="22"/>
      <c r="J1866" s="22"/>
      <c r="K1866" s="22"/>
      <c r="L1866" s="22"/>
      <c r="M1866" s="23"/>
      <c r="N1866" s="22"/>
      <c r="O1866" s="22"/>
      <c r="P1866" s="22"/>
      <c r="Q1866" s="24"/>
      <c r="R1866" s="24"/>
      <c r="S1866" s="24"/>
      <c r="T1866" s="24"/>
      <c r="U1866" s="24"/>
      <c r="V1866" s="24"/>
      <c r="W1866" s="24"/>
      <c r="X1866" s="24"/>
      <c r="Y1866" s="24"/>
      <c r="Z1866" s="24"/>
      <c r="AA1866" s="24"/>
      <c r="AB1866" s="26">
        <f>VLOOKUP(A1866,'[15]ESPECIALIDADES medicas (360)'!$A$1:$V$361,20,0)</f>
        <v>24068</v>
      </c>
      <c r="AC1866" s="26">
        <f>+AB1866*19%</f>
        <v>4572.92</v>
      </c>
      <c r="AD1866" s="27">
        <f>+AB1866+AC1866</f>
        <v>28640.92</v>
      </c>
      <c r="AE1866" s="24"/>
      <c r="AF1866" s="26"/>
      <c r="AG1866" s="26"/>
      <c r="AH1866" s="26"/>
      <c r="AI1866" s="24"/>
      <c r="AJ1866" s="24"/>
      <c r="AK1866" s="24"/>
      <c r="AL1866" s="24"/>
      <c r="AM1866" s="24"/>
      <c r="AN1866" s="24"/>
      <c r="AO1866" s="24"/>
      <c r="AP1866" s="24"/>
      <c r="AQ1866" s="24"/>
      <c r="AR1866" s="26"/>
      <c r="AS1866" s="26"/>
      <c r="AT1866" s="26"/>
      <c r="AU1866" s="24"/>
      <c r="AV1866" s="26"/>
      <c r="AW1866" s="26"/>
      <c r="AX1866" s="26"/>
      <c r="AY1866" s="24"/>
      <c r="AZ1866" s="24"/>
      <c r="BA1866" s="24"/>
      <c r="BB1866" s="24"/>
      <c r="BC1866" s="24"/>
      <c r="BD1866" s="24"/>
      <c r="BE1866" s="24"/>
      <c r="BF1866" s="24"/>
      <c r="BG1866" s="24"/>
      <c r="BH1866" s="24"/>
      <c r="BI1866" s="24"/>
      <c r="BJ1866" s="24"/>
      <c r="BK1866" s="24"/>
      <c r="BL1866" s="26"/>
      <c r="BM1866" s="26"/>
      <c r="BN1866" s="26"/>
      <c r="BO1866" s="24"/>
      <c r="BP1866" s="24"/>
      <c r="BQ1866" s="24"/>
      <c r="BR1866" s="24"/>
      <c r="BS1866" s="24"/>
      <c r="BT1866" s="26"/>
      <c r="BU1866" s="26"/>
      <c r="BV1866" s="26"/>
      <c r="BW1866" s="24"/>
      <c r="BX1866" s="26"/>
      <c r="BY1866" s="26"/>
      <c r="BZ1866" s="26"/>
      <c r="CA1866" s="24"/>
      <c r="CB1866" s="26"/>
      <c r="CC1866" s="24"/>
      <c r="CD1866" s="26"/>
      <c r="CE1866" s="24"/>
      <c r="CF1866" s="26"/>
      <c r="CG1866" s="26"/>
      <c r="CH1866" s="26"/>
      <c r="CI1866" s="24"/>
      <c r="CJ1866" s="26"/>
      <c r="CK1866" s="26"/>
      <c r="CL1866" s="26"/>
      <c r="CM1866" s="24"/>
      <c r="CN1866" s="24"/>
      <c r="CO1866" s="24"/>
      <c r="CP1866" s="24"/>
      <c r="CQ1866" s="24"/>
      <c r="CR1866" s="26"/>
      <c r="CS1866" s="26"/>
      <c r="CT1866" s="26"/>
      <c r="CU1866" s="24"/>
      <c r="CV1866" s="24"/>
      <c r="CW1866" s="24"/>
      <c r="CX1866" s="24"/>
      <c r="CY1866" s="46"/>
      <c r="CZ1866" s="28"/>
      <c r="DA1866" s="28"/>
      <c r="DB1866" s="35"/>
      <c r="DE1866" s="31">
        <f t="shared" si="185"/>
        <v>28640.92</v>
      </c>
    </row>
    <row r="1867" spans="1:109" ht="22.5" x14ac:dyDescent="0.25">
      <c r="A1867" s="18">
        <v>311</v>
      </c>
      <c r="B1867" s="38" t="s">
        <v>2078</v>
      </c>
      <c r="C1867" s="33" t="s">
        <v>43</v>
      </c>
      <c r="D1867" s="40">
        <v>1</v>
      </c>
      <c r="E1867" s="22">
        <f t="shared" si="181"/>
        <v>1</v>
      </c>
      <c r="F1867" s="23" t="s">
        <v>2023</v>
      </c>
      <c r="G1867" s="22" t="s">
        <v>2035</v>
      </c>
      <c r="H1867" s="23"/>
      <c r="I1867" s="22"/>
      <c r="J1867" s="22"/>
      <c r="K1867" s="22"/>
      <c r="L1867" s="22"/>
      <c r="M1867" s="23"/>
      <c r="N1867" s="22"/>
      <c r="O1867" s="22"/>
      <c r="P1867" s="22"/>
      <c r="Q1867" s="24"/>
      <c r="R1867" s="24"/>
      <c r="S1867" s="24"/>
      <c r="T1867" s="24"/>
      <c r="U1867" s="24"/>
      <c r="V1867" s="24"/>
      <c r="W1867" s="24"/>
      <c r="X1867" s="24"/>
      <c r="Y1867" s="24"/>
      <c r="Z1867" s="24"/>
      <c r="AA1867" s="24"/>
      <c r="AB1867" s="26"/>
      <c r="AC1867" s="26"/>
      <c r="AD1867" s="24"/>
      <c r="AE1867" s="24"/>
      <c r="AF1867" s="26"/>
      <c r="AG1867" s="26"/>
      <c r="AH1867" s="26"/>
      <c r="AI1867" s="24"/>
      <c r="AJ1867" s="24"/>
      <c r="AK1867" s="24"/>
      <c r="AL1867" s="24"/>
      <c r="AM1867" s="24"/>
      <c r="AN1867" s="24"/>
      <c r="AO1867" s="24"/>
      <c r="AP1867" s="24"/>
      <c r="AQ1867" s="24"/>
      <c r="AR1867" s="26"/>
      <c r="AS1867" s="26"/>
      <c r="AT1867" s="26"/>
      <c r="AU1867" s="24"/>
      <c r="AV1867" s="26"/>
      <c r="AW1867" s="26"/>
      <c r="AX1867" s="26"/>
      <c r="AY1867" s="24"/>
      <c r="AZ1867" s="24"/>
      <c r="BA1867" s="24"/>
      <c r="BB1867" s="24"/>
      <c r="BC1867" s="24"/>
      <c r="BD1867" s="24"/>
      <c r="BE1867" s="24"/>
      <c r="BF1867" s="24"/>
      <c r="BG1867" s="24"/>
      <c r="BH1867" s="24"/>
      <c r="BI1867" s="24"/>
      <c r="BJ1867" s="24"/>
      <c r="BK1867" s="24"/>
      <c r="BL1867" s="26"/>
      <c r="BM1867" s="26"/>
      <c r="BN1867" s="26"/>
      <c r="BO1867" s="24"/>
      <c r="BP1867" s="24"/>
      <c r="BQ1867" s="24"/>
      <c r="BR1867" s="24"/>
      <c r="BS1867" s="24"/>
      <c r="BT1867" s="26"/>
      <c r="BU1867" s="26"/>
      <c r="BV1867" s="26"/>
      <c r="BW1867" s="24"/>
      <c r="BX1867" s="26"/>
      <c r="BY1867" s="26"/>
      <c r="BZ1867" s="26"/>
      <c r="CA1867" s="24"/>
      <c r="CB1867" s="26"/>
      <c r="CC1867" s="24"/>
      <c r="CD1867" s="26"/>
      <c r="CE1867" s="24"/>
      <c r="CF1867" s="26"/>
      <c r="CG1867" s="26"/>
      <c r="CH1867" s="26"/>
      <c r="CI1867" s="24"/>
      <c r="CJ1867" s="26"/>
      <c r="CK1867" s="26"/>
      <c r="CL1867" s="26"/>
      <c r="CM1867" s="24"/>
      <c r="CN1867" s="24"/>
      <c r="CO1867" s="24"/>
      <c r="CP1867" s="24"/>
      <c r="CQ1867" s="24"/>
      <c r="CR1867" s="26"/>
      <c r="CS1867" s="26"/>
      <c r="CT1867" s="26"/>
      <c r="CU1867" s="24"/>
      <c r="CV1867" s="24"/>
      <c r="CW1867" s="24"/>
      <c r="CX1867" s="24"/>
      <c r="CY1867" s="46"/>
      <c r="CZ1867" s="28">
        <f>VLOOKUP(A1867,[1]Hoja2!$A$1:$G$589,7,0)</f>
        <v>116474.97708000001</v>
      </c>
      <c r="DA1867" s="28">
        <v>0</v>
      </c>
      <c r="DB1867" s="35">
        <f t="shared" si="184"/>
        <v>116474.97708000001</v>
      </c>
      <c r="DE1867" s="31">
        <f t="shared" si="185"/>
        <v>116474.97708000001</v>
      </c>
    </row>
    <row r="1868" spans="1:109" ht="22.5" x14ac:dyDescent="0.25">
      <c r="A1868" s="18">
        <v>312</v>
      </c>
      <c r="B1868" s="38" t="s">
        <v>2079</v>
      </c>
      <c r="C1868" s="33" t="s">
        <v>43</v>
      </c>
      <c r="D1868" s="40">
        <v>1</v>
      </c>
      <c r="E1868" s="22">
        <f t="shared" si="181"/>
        <v>1</v>
      </c>
      <c r="F1868" s="23" t="s">
        <v>2023</v>
      </c>
      <c r="G1868" s="22" t="s">
        <v>2080</v>
      </c>
      <c r="H1868" s="23"/>
      <c r="I1868" s="22"/>
      <c r="J1868" s="22"/>
      <c r="K1868" s="22"/>
      <c r="L1868" s="22"/>
      <c r="M1868" s="23"/>
      <c r="N1868" s="22"/>
      <c r="O1868" s="22"/>
      <c r="P1868" s="22"/>
      <c r="Q1868" s="24"/>
      <c r="R1868" s="24"/>
      <c r="S1868" s="24"/>
      <c r="T1868" s="24"/>
      <c r="U1868" s="24"/>
      <c r="V1868" s="24"/>
      <c r="W1868" s="24"/>
      <c r="X1868" s="24"/>
      <c r="Y1868" s="24"/>
      <c r="Z1868" s="24"/>
      <c r="AA1868" s="24"/>
      <c r="AB1868" s="26"/>
      <c r="AC1868" s="26"/>
      <c r="AD1868" s="24"/>
      <c r="AE1868" s="24"/>
      <c r="AF1868" s="26"/>
      <c r="AG1868" s="26"/>
      <c r="AH1868" s="26"/>
      <c r="AI1868" s="24"/>
      <c r="AJ1868" s="24"/>
      <c r="AK1868" s="24"/>
      <c r="AL1868" s="24"/>
      <c r="AM1868" s="24"/>
      <c r="AN1868" s="24"/>
      <c r="AO1868" s="24"/>
      <c r="AP1868" s="24"/>
      <c r="AQ1868" s="24"/>
      <c r="AR1868" s="26"/>
      <c r="AS1868" s="26"/>
      <c r="AT1868" s="26"/>
      <c r="AU1868" s="24"/>
      <c r="AV1868" s="26"/>
      <c r="AW1868" s="26"/>
      <c r="AX1868" s="26"/>
      <c r="AY1868" s="24"/>
      <c r="AZ1868" s="24"/>
      <c r="BA1868" s="24"/>
      <c r="BB1868" s="24"/>
      <c r="BC1868" s="24"/>
      <c r="BD1868" s="24"/>
      <c r="BE1868" s="24"/>
      <c r="BF1868" s="24"/>
      <c r="BG1868" s="24"/>
      <c r="BH1868" s="24"/>
      <c r="BI1868" s="24"/>
      <c r="BJ1868" s="24"/>
      <c r="BK1868" s="24"/>
      <c r="BL1868" s="26"/>
      <c r="BM1868" s="26"/>
      <c r="BN1868" s="26"/>
      <c r="BO1868" s="24"/>
      <c r="BP1868" s="24"/>
      <c r="BQ1868" s="24"/>
      <c r="BR1868" s="24"/>
      <c r="BS1868" s="24"/>
      <c r="BT1868" s="26"/>
      <c r="BU1868" s="26"/>
      <c r="BV1868" s="26"/>
      <c r="BW1868" s="24"/>
      <c r="BX1868" s="26"/>
      <c r="BY1868" s="26"/>
      <c r="BZ1868" s="26"/>
      <c r="CA1868" s="24"/>
      <c r="CB1868" s="26"/>
      <c r="CC1868" s="24"/>
      <c r="CD1868" s="26"/>
      <c r="CE1868" s="24"/>
      <c r="CF1868" s="26"/>
      <c r="CG1868" s="26"/>
      <c r="CH1868" s="26"/>
      <c r="CI1868" s="24"/>
      <c r="CJ1868" s="26"/>
      <c r="CK1868" s="26"/>
      <c r="CL1868" s="26"/>
      <c r="CM1868" s="24"/>
      <c r="CN1868" s="24"/>
      <c r="CO1868" s="24"/>
      <c r="CP1868" s="24"/>
      <c r="CQ1868" s="24"/>
      <c r="CR1868" s="26"/>
      <c r="CS1868" s="26"/>
      <c r="CT1868" s="26"/>
      <c r="CU1868" s="24"/>
      <c r="CV1868" s="24"/>
      <c r="CW1868" s="24"/>
      <c r="CX1868" s="24"/>
      <c r="CY1868" s="46"/>
      <c r="CZ1868" s="28">
        <f>VLOOKUP(A1868,[1]Hoja2!$A$1:$G$589,7,0)</f>
        <v>134269.02045018002</v>
      </c>
      <c r="DA1868" s="28">
        <v>0</v>
      </c>
      <c r="DB1868" s="35">
        <f t="shared" si="184"/>
        <v>134269.02045018002</v>
      </c>
      <c r="DE1868" s="31">
        <f t="shared" si="185"/>
        <v>134269.02045018002</v>
      </c>
    </row>
    <row r="1869" spans="1:109" ht="22.5" x14ac:dyDescent="0.25">
      <c r="A1869" s="36">
        <v>313</v>
      </c>
      <c r="B1869" s="39" t="s">
        <v>2081</v>
      </c>
      <c r="C1869" s="33" t="s">
        <v>43</v>
      </c>
      <c r="D1869" s="40">
        <v>25</v>
      </c>
      <c r="E1869" s="22">
        <f t="shared" si="181"/>
        <v>25</v>
      </c>
      <c r="F1869" s="23" t="s">
        <v>2023</v>
      </c>
      <c r="G1869" s="22" t="s">
        <v>2035</v>
      </c>
      <c r="H1869" s="23"/>
      <c r="I1869" s="22"/>
      <c r="J1869" s="22"/>
      <c r="K1869" s="22"/>
      <c r="L1869" s="22"/>
      <c r="M1869" s="23"/>
      <c r="N1869" s="22"/>
      <c r="O1869" s="22"/>
      <c r="P1869" s="22"/>
      <c r="Q1869" s="24"/>
      <c r="R1869" s="24"/>
      <c r="S1869" s="24"/>
      <c r="T1869" s="24"/>
      <c r="U1869" s="24"/>
      <c r="V1869" s="24"/>
      <c r="W1869" s="24"/>
      <c r="X1869" s="24"/>
      <c r="Y1869" s="24"/>
      <c r="Z1869" s="24"/>
      <c r="AA1869" s="24"/>
      <c r="AB1869" s="26"/>
      <c r="AC1869" s="26"/>
      <c r="AD1869" s="24"/>
      <c r="AE1869" s="24"/>
      <c r="AF1869" s="26"/>
      <c r="AG1869" s="26"/>
      <c r="AH1869" s="26"/>
      <c r="AI1869" s="24"/>
      <c r="AJ1869" s="24"/>
      <c r="AK1869" s="24"/>
      <c r="AL1869" s="24"/>
      <c r="AM1869" s="24"/>
      <c r="AN1869" s="24"/>
      <c r="AO1869" s="24"/>
      <c r="AP1869" s="24"/>
      <c r="AQ1869" s="24"/>
      <c r="AR1869" s="26"/>
      <c r="AS1869" s="26"/>
      <c r="AT1869" s="26"/>
      <c r="AU1869" s="24"/>
      <c r="AV1869" s="26"/>
      <c r="AW1869" s="26"/>
      <c r="AX1869" s="26"/>
      <c r="AY1869" s="24"/>
      <c r="AZ1869" s="24"/>
      <c r="BA1869" s="24"/>
      <c r="BB1869" s="24"/>
      <c r="BC1869" s="24"/>
      <c r="BD1869" s="24"/>
      <c r="BE1869" s="24"/>
      <c r="BF1869" s="24"/>
      <c r="BG1869" s="24"/>
      <c r="BH1869" s="24"/>
      <c r="BI1869" s="24"/>
      <c r="BJ1869" s="24"/>
      <c r="BK1869" s="24"/>
      <c r="BL1869" s="26"/>
      <c r="BM1869" s="26"/>
      <c r="BN1869" s="26"/>
      <c r="BO1869" s="24"/>
      <c r="BP1869" s="24"/>
      <c r="BQ1869" s="24"/>
      <c r="BR1869" s="24"/>
      <c r="BS1869" s="24"/>
      <c r="BT1869" s="26"/>
      <c r="BU1869" s="26"/>
      <c r="BV1869" s="26"/>
      <c r="BW1869" s="24"/>
      <c r="BX1869" s="26"/>
      <c r="BY1869" s="26"/>
      <c r="BZ1869" s="26"/>
      <c r="CA1869" s="24"/>
      <c r="CB1869" s="26"/>
      <c r="CC1869" s="24"/>
      <c r="CD1869" s="26"/>
      <c r="CE1869" s="24"/>
      <c r="CF1869" s="26"/>
      <c r="CG1869" s="26"/>
      <c r="CH1869" s="26"/>
      <c r="CI1869" s="24"/>
      <c r="CJ1869" s="26"/>
      <c r="CK1869" s="26"/>
      <c r="CL1869" s="26"/>
      <c r="CM1869" s="24"/>
      <c r="CN1869" s="24"/>
      <c r="CO1869" s="24"/>
      <c r="CP1869" s="24"/>
      <c r="CQ1869" s="24"/>
      <c r="CR1869" s="26"/>
      <c r="CS1869" s="26"/>
      <c r="CT1869" s="26"/>
      <c r="CU1869" s="24"/>
      <c r="CV1869" s="24"/>
      <c r="CW1869" s="24"/>
      <c r="CX1869" s="24"/>
      <c r="CY1869" s="46"/>
      <c r="CZ1869" s="28"/>
      <c r="DA1869" s="28"/>
      <c r="DB1869" s="35"/>
      <c r="DE1869" s="31" t="e">
        <f t="shared" si="185"/>
        <v>#NUM!</v>
      </c>
    </row>
    <row r="1870" spans="1:109" ht="22.5" x14ac:dyDescent="0.25">
      <c r="A1870" s="18">
        <v>314</v>
      </c>
      <c r="B1870" s="38" t="s">
        <v>2082</v>
      </c>
      <c r="C1870" s="33" t="s">
        <v>43</v>
      </c>
      <c r="D1870" s="40">
        <v>25</v>
      </c>
      <c r="E1870" s="22">
        <f t="shared" si="181"/>
        <v>25</v>
      </c>
      <c r="F1870" s="23" t="s">
        <v>2023</v>
      </c>
      <c r="G1870" s="22" t="s">
        <v>2035</v>
      </c>
      <c r="H1870" s="23"/>
      <c r="I1870" s="22"/>
      <c r="J1870" s="22"/>
      <c r="K1870" s="22"/>
      <c r="L1870" s="22"/>
      <c r="M1870" s="23"/>
      <c r="N1870" s="22"/>
      <c r="O1870" s="22"/>
      <c r="P1870" s="22"/>
      <c r="Q1870" s="24"/>
      <c r="R1870" s="24"/>
      <c r="S1870" s="24"/>
      <c r="T1870" s="24"/>
      <c r="U1870" s="24"/>
      <c r="V1870" s="24"/>
      <c r="W1870" s="24"/>
      <c r="X1870" s="24"/>
      <c r="Y1870" s="24"/>
      <c r="Z1870" s="24"/>
      <c r="AA1870" s="24"/>
      <c r="AB1870" s="26"/>
      <c r="AC1870" s="26"/>
      <c r="AD1870" s="24"/>
      <c r="AE1870" s="24"/>
      <c r="AF1870" s="26"/>
      <c r="AG1870" s="26"/>
      <c r="AH1870" s="26"/>
      <c r="AI1870" s="24"/>
      <c r="AJ1870" s="24"/>
      <c r="AK1870" s="24"/>
      <c r="AL1870" s="24"/>
      <c r="AM1870" s="24"/>
      <c r="AN1870" s="24"/>
      <c r="AO1870" s="24"/>
      <c r="AP1870" s="24"/>
      <c r="AQ1870" s="24"/>
      <c r="AR1870" s="26"/>
      <c r="AS1870" s="26"/>
      <c r="AT1870" s="26"/>
      <c r="AU1870" s="24"/>
      <c r="AV1870" s="26"/>
      <c r="AW1870" s="26"/>
      <c r="AX1870" s="26"/>
      <c r="AY1870" s="24"/>
      <c r="AZ1870" s="24"/>
      <c r="BA1870" s="24"/>
      <c r="BB1870" s="24"/>
      <c r="BC1870" s="24"/>
      <c r="BD1870" s="24"/>
      <c r="BE1870" s="24"/>
      <c r="BF1870" s="24"/>
      <c r="BG1870" s="24"/>
      <c r="BH1870" s="24"/>
      <c r="BI1870" s="24"/>
      <c r="BJ1870" s="24"/>
      <c r="BK1870" s="24"/>
      <c r="BL1870" s="26"/>
      <c r="BM1870" s="26"/>
      <c r="BN1870" s="26"/>
      <c r="BO1870" s="24"/>
      <c r="BP1870" s="24"/>
      <c r="BQ1870" s="24"/>
      <c r="BR1870" s="24"/>
      <c r="BS1870" s="24"/>
      <c r="BT1870" s="26"/>
      <c r="BU1870" s="26"/>
      <c r="BV1870" s="26"/>
      <c r="BW1870" s="24"/>
      <c r="BX1870" s="26"/>
      <c r="BY1870" s="26"/>
      <c r="BZ1870" s="26"/>
      <c r="CA1870" s="24"/>
      <c r="CB1870" s="26"/>
      <c r="CC1870" s="24"/>
      <c r="CD1870" s="26"/>
      <c r="CE1870" s="24"/>
      <c r="CF1870" s="26"/>
      <c r="CG1870" s="26"/>
      <c r="CH1870" s="26"/>
      <c r="CI1870" s="24"/>
      <c r="CJ1870" s="26"/>
      <c r="CK1870" s="26"/>
      <c r="CL1870" s="26"/>
      <c r="CM1870" s="24"/>
      <c r="CN1870" s="24"/>
      <c r="CO1870" s="24"/>
      <c r="CP1870" s="24"/>
      <c r="CQ1870" s="24"/>
      <c r="CR1870" s="26"/>
      <c r="CS1870" s="26"/>
      <c r="CT1870" s="26"/>
      <c r="CU1870" s="24"/>
      <c r="CV1870" s="24"/>
      <c r="CW1870" s="24"/>
      <c r="CX1870" s="24"/>
      <c r="CY1870" s="46"/>
      <c r="CZ1870" s="28">
        <f>VLOOKUP(A1870,[1]Hoja2!$A$1:$G$589,7,0)</f>
        <v>3478.6080000000002</v>
      </c>
      <c r="DA1870" s="28">
        <v>0</v>
      </c>
      <c r="DB1870" s="35">
        <f t="shared" si="184"/>
        <v>3478.6080000000002</v>
      </c>
      <c r="DE1870" s="31">
        <f t="shared" si="185"/>
        <v>3478.6080000000002</v>
      </c>
    </row>
    <row r="1871" spans="1:109" ht="22.5" x14ac:dyDescent="0.25">
      <c r="A1871" s="18">
        <v>315</v>
      </c>
      <c r="B1871" s="38" t="s">
        <v>2083</v>
      </c>
      <c r="C1871" s="33" t="s">
        <v>43</v>
      </c>
      <c r="D1871" s="40">
        <v>1</v>
      </c>
      <c r="E1871" s="22">
        <v>1</v>
      </c>
      <c r="F1871" s="23" t="s">
        <v>2023</v>
      </c>
      <c r="G1871" s="22" t="s">
        <v>2035</v>
      </c>
      <c r="H1871" s="23"/>
      <c r="I1871" s="22"/>
      <c r="J1871" s="22"/>
      <c r="K1871" s="22"/>
      <c r="L1871" s="22"/>
      <c r="M1871" s="23"/>
      <c r="N1871" s="22"/>
      <c r="O1871" s="22"/>
      <c r="P1871" s="22"/>
      <c r="Q1871" s="24"/>
      <c r="R1871" s="24"/>
      <c r="S1871" s="24"/>
      <c r="T1871" s="24"/>
      <c r="U1871" s="24"/>
      <c r="V1871" s="24"/>
      <c r="W1871" s="24"/>
      <c r="X1871" s="24"/>
      <c r="Y1871" s="24"/>
      <c r="Z1871" s="24"/>
      <c r="AA1871" s="24"/>
      <c r="AB1871" s="26"/>
      <c r="AC1871" s="26"/>
      <c r="AD1871" s="24"/>
      <c r="AE1871" s="24"/>
      <c r="AF1871" s="26"/>
      <c r="AG1871" s="26"/>
      <c r="AH1871" s="26"/>
      <c r="AI1871" s="24"/>
      <c r="AJ1871" s="24"/>
      <c r="AK1871" s="24"/>
      <c r="AL1871" s="24"/>
      <c r="AM1871" s="24"/>
      <c r="AN1871" s="24"/>
      <c r="AO1871" s="24"/>
      <c r="AP1871" s="24"/>
      <c r="AQ1871" s="24"/>
      <c r="AR1871" s="26"/>
      <c r="AS1871" s="26"/>
      <c r="AT1871" s="26"/>
      <c r="AU1871" s="24"/>
      <c r="AV1871" s="26"/>
      <c r="AW1871" s="26"/>
      <c r="AX1871" s="26"/>
      <c r="AY1871" s="24"/>
      <c r="AZ1871" s="24"/>
      <c r="BA1871" s="24"/>
      <c r="BB1871" s="24"/>
      <c r="BC1871" s="24"/>
      <c r="BD1871" s="24"/>
      <c r="BE1871" s="24"/>
      <c r="BF1871" s="24"/>
      <c r="BG1871" s="24"/>
      <c r="BH1871" s="24"/>
      <c r="BI1871" s="24"/>
      <c r="BJ1871" s="24"/>
      <c r="BK1871" s="24"/>
      <c r="BL1871" s="26"/>
      <c r="BM1871" s="26"/>
      <c r="BN1871" s="26"/>
      <c r="BO1871" s="24"/>
      <c r="BP1871" s="24"/>
      <c r="BQ1871" s="24"/>
      <c r="BR1871" s="24"/>
      <c r="BS1871" s="24"/>
      <c r="BT1871" s="26"/>
      <c r="BU1871" s="26"/>
      <c r="BV1871" s="26"/>
      <c r="BW1871" s="24"/>
      <c r="BX1871" s="26"/>
      <c r="BY1871" s="26"/>
      <c r="BZ1871" s="26"/>
      <c r="CA1871" s="24"/>
      <c r="CB1871" s="26"/>
      <c r="CC1871" s="24"/>
      <c r="CD1871" s="26"/>
      <c r="CE1871" s="24"/>
      <c r="CF1871" s="26"/>
      <c r="CG1871" s="26"/>
      <c r="CH1871" s="26"/>
      <c r="CI1871" s="24"/>
      <c r="CJ1871" s="26"/>
      <c r="CK1871" s="26"/>
      <c r="CL1871" s="26"/>
      <c r="CM1871" s="24"/>
      <c r="CN1871" s="24"/>
      <c r="CO1871" s="24"/>
      <c r="CP1871" s="24"/>
      <c r="CQ1871" s="24"/>
      <c r="CR1871" s="26"/>
      <c r="CS1871" s="26"/>
      <c r="CT1871" s="26"/>
      <c r="CU1871" s="24"/>
      <c r="CV1871" s="24"/>
      <c r="CW1871" s="24"/>
      <c r="CX1871" s="24"/>
      <c r="CY1871" s="46"/>
      <c r="CZ1871" s="28">
        <f>VLOOKUP(A1871,[1]Hoja2!$A$1:$G$589,7,0)</f>
        <v>516780</v>
      </c>
      <c r="DA1871" s="28">
        <v>0</v>
      </c>
      <c r="DB1871" s="35">
        <f t="shared" si="184"/>
        <v>516780</v>
      </c>
      <c r="DE1871" s="31">
        <f t="shared" si="185"/>
        <v>516780</v>
      </c>
    </row>
    <row r="1872" spans="1:109" ht="22.5" x14ac:dyDescent="0.25">
      <c r="A1872" s="36">
        <v>316</v>
      </c>
      <c r="B1872" s="38" t="s">
        <v>2084</v>
      </c>
      <c r="C1872" s="33" t="s">
        <v>43</v>
      </c>
      <c r="D1872" s="40">
        <v>1</v>
      </c>
      <c r="E1872" s="22">
        <v>1</v>
      </c>
      <c r="F1872" s="23" t="s">
        <v>2023</v>
      </c>
      <c r="G1872" s="22" t="s">
        <v>2035</v>
      </c>
      <c r="H1872" s="23"/>
      <c r="I1872" s="22"/>
      <c r="J1872" s="22"/>
      <c r="K1872" s="22"/>
      <c r="L1872" s="22"/>
      <c r="M1872" s="23"/>
      <c r="N1872" s="22"/>
      <c r="O1872" s="22"/>
      <c r="P1872" s="22"/>
      <c r="Q1872" s="24"/>
      <c r="R1872" s="24"/>
      <c r="S1872" s="24"/>
      <c r="T1872" s="24"/>
      <c r="U1872" s="24"/>
      <c r="V1872" s="24"/>
      <c r="W1872" s="24"/>
      <c r="X1872" s="24"/>
      <c r="Y1872" s="24"/>
      <c r="Z1872" s="24"/>
      <c r="AA1872" s="24"/>
      <c r="AB1872" s="26"/>
      <c r="AC1872" s="26"/>
      <c r="AD1872" s="24"/>
      <c r="AE1872" s="24"/>
      <c r="AF1872" s="26"/>
      <c r="AG1872" s="26"/>
      <c r="AH1872" s="26"/>
      <c r="AI1872" s="24"/>
      <c r="AJ1872" s="24"/>
      <c r="AK1872" s="24"/>
      <c r="AL1872" s="24"/>
      <c r="AM1872" s="24"/>
      <c r="AN1872" s="24"/>
      <c r="AO1872" s="24"/>
      <c r="AP1872" s="24"/>
      <c r="AQ1872" s="24"/>
      <c r="AR1872" s="26"/>
      <c r="AS1872" s="26"/>
      <c r="AT1872" s="26"/>
      <c r="AU1872" s="24"/>
      <c r="AV1872" s="26"/>
      <c r="AW1872" s="26"/>
      <c r="AX1872" s="26"/>
      <c r="AY1872" s="24"/>
      <c r="AZ1872" s="24"/>
      <c r="BA1872" s="24"/>
      <c r="BB1872" s="24"/>
      <c r="BC1872" s="24"/>
      <c r="BD1872" s="24"/>
      <c r="BE1872" s="24"/>
      <c r="BF1872" s="24"/>
      <c r="BG1872" s="24"/>
      <c r="BH1872" s="24"/>
      <c r="BI1872" s="24"/>
      <c r="BJ1872" s="24"/>
      <c r="BK1872" s="24"/>
      <c r="BL1872" s="26"/>
      <c r="BM1872" s="26"/>
      <c r="BN1872" s="26"/>
      <c r="BO1872" s="24"/>
      <c r="BP1872" s="24"/>
      <c r="BQ1872" s="24"/>
      <c r="BR1872" s="24"/>
      <c r="BS1872" s="24"/>
      <c r="BT1872" s="26"/>
      <c r="BU1872" s="26"/>
      <c r="BV1872" s="26"/>
      <c r="BW1872" s="24"/>
      <c r="BX1872" s="26"/>
      <c r="BY1872" s="26"/>
      <c r="BZ1872" s="26"/>
      <c r="CA1872" s="24"/>
      <c r="CB1872" s="26"/>
      <c r="CC1872" s="24"/>
      <c r="CD1872" s="26"/>
      <c r="CE1872" s="24"/>
      <c r="CF1872" s="26"/>
      <c r="CG1872" s="26"/>
      <c r="CH1872" s="26"/>
      <c r="CI1872" s="24"/>
      <c r="CJ1872" s="26"/>
      <c r="CK1872" s="26"/>
      <c r="CL1872" s="26"/>
      <c r="CM1872" s="24"/>
      <c r="CN1872" s="24"/>
      <c r="CO1872" s="24"/>
      <c r="CP1872" s="24"/>
      <c r="CQ1872" s="24"/>
      <c r="CR1872" s="26"/>
      <c r="CS1872" s="26"/>
      <c r="CT1872" s="26"/>
      <c r="CU1872" s="24"/>
      <c r="CV1872" s="24"/>
      <c r="CW1872" s="24"/>
      <c r="CX1872" s="24"/>
      <c r="CY1872" s="46"/>
      <c r="CZ1872" s="28">
        <f>VLOOKUP(A1872,[1]Hoja2!$A$1:$G$589,7,0)</f>
        <v>612000</v>
      </c>
      <c r="DA1872" s="28">
        <v>0</v>
      </c>
      <c r="DB1872" s="35">
        <f t="shared" si="184"/>
        <v>612000</v>
      </c>
      <c r="DE1872" s="31">
        <f t="shared" si="185"/>
        <v>612000</v>
      </c>
    </row>
    <row r="1873" spans="1:109" ht="22.5" x14ac:dyDescent="0.25">
      <c r="A1873" s="18">
        <v>317</v>
      </c>
      <c r="B1873" s="38" t="s">
        <v>2085</v>
      </c>
      <c r="C1873" s="33" t="s">
        <v>43</v>
      </c>
      <c r="D1873" s="40">
        <v>1</v>
      </c>
      <c r="E1873" s="22">
        <v>1</v>
      </c>
      <c r="F1873" s="23" t="s">
        <v>2023</v>
      </c>
      <c r="G1873" s="22" t="s">
        <v>2035</v>
      </c>
      <c r="H1873" s="23"/>
      <c r="I1873" s="22"/>
      <c r="J1873" s="22"/>
      <c r="K1873" s="22"/>
      <c r="L1873" s="22"/>
      <c r="M1873" s="23"/>
      <c r="N1873" s="22"/>
      <c r="O1873" s="22"/>
      <c r="P1873" s="22"/>
      <c r="Q1873" s="24"/>
      <c r="R1873" s="24"/>
      <c r="S1873" s="24"/>
      <c r="T1873" s="24"/>
      <c r="U1873" s="24"/>
      <c r="V1873" s="24"/>
      <c r="W1873" s="24"/>
      <c r="X1873" s="24"/>
      <c r="Y1873" s="24"/>
      <c r="Z1873" s="24"/>
      <c r="AA1873" s="24"/>
      <c r="AB1873" s="26"/>
      <c r="AC1873" s="26"/>
      <c r="AD1873" s="24"/>
      <c r="AE1873" s="24"/>
      <c r="AF1873" s="26"/>
      <c r="AG1873" s="26"/>
      <c r="AH1873" s="26"/>
      <c r="AI1873" s="24"/>
      <c r="AJ1873" s="24"/>
      <c r="AK1873" s="24"/>
      <c r="AL1873" s="24"/>
      <c r="AM1873" s="24"/>
      <c r="AN1873" s="24"/>
      <c r="AO1873" s="24"/>
      <c r="AP1873" s="24"/>
      <c r="AQ1873" s="24"/>
      <c r="AR1873" s="26"/>
      <c r="AS1873" s="26"/>
      <c r="AT1873" s="26"/>
      <c r="AU1873" s="24"/>
      <c r="AV1873" s="26"/>
      <c r="AW1873" s="26"/>
      <c r="AX1873" s="26"/>
      <c r="AY1873" s="24"/>
      <c r="AZ1873" s="24"/>
      <c r="BA1873" s="24"/>
      <c r="BB1873" s="24"/>
      <c r="BC1873" s="24"/>
      <c r="BD1873" s="24"/>
      <c r="BE1873" s="24"/>
      <c r="BF1873" s="24"/>
      <c r="BG1873" s="24"/>
      <c r="BH1873" s="24"/>
      <c r="BI1873" s="24"/>
      <c r="BJ1873" s="24"/>
      <c r="BK1873" s="24"/>
      <c r="BL1873" s="26"/>
      <c r="BM1873" s="26"/>
      <c r="BN1873" s="26"/>
      <c r="BO1873" s="24"/>
      <c r="BP1873" s="24"/>
      <c r="BQ1873" s="24"/>
      <c r="BR1873" s="24"/>
      <c r="BS1873" s="24"/>
      <c r="BT1873" s="26"/>
      <c r="BU1873" s="26"/>
      <c r="BV1873" s="26"/>
      <c r="BW1873" s="24"/>
      <c r="BX1873" s="26"/>
      <c r="BY1873" s="26"/>
      <c r="BZ1873" s="26"/>
      <c r="CA1873" s="24"/>
      <c r="CB1873" s="26"/>
      <c r="CC1873" s="24"/>
      <c r="CD1873" s="26"/>
      <c r="CE1873" s="24"/>
      <c r="CF1873" s="26"/>
      <c r="CG1873" s="26"/>
      <c r="CH1873" s="26"/>
      <c r="CI1873" s="24"/>
      <c r="CJ1873" s="26"/>
      <c r="CK1873" s="26"/>
      <c r="CL1873" s="26"/>
      <c r="CM1873" s="24"/>
      <c r="CN1873" s="24"/>
      <c r="CO1873" s="24"/>
      <c r="CP1873" s="24"/>
      <c r="CQ1873" s="24"/>
      <c r="CR1873" s="26"/>
      <c r="CS1873" s="26"/>
      <c r="CT1873" s="26"/>
      <c r="CU1873" s="24"/>
      <c r="CV1873" s="24"/>
      <c r="CW1873" s="24"/>
      <c r="CX1873" s="24"/>
      <c r="CY1873" s="46"/>
      <c r="CZ1873" s="28">
        <f>VLOOKUP(A1873,[1]Hoja2!$A$1:$G$589,7,0)</f>
        <v>568013</v>
      </c>
      <c r="DA1873" s="28">
        <v>0</v>
      </c>
      <c r="DB1873" s="35">
        <f t="shared" si="184"/>
        <v>568013</v>
      </c>
      <c r="DE1873" s="31">
        <f t="shared" si="185"/>
        <v>568013</v>
      </c>
    </row>
    <row r="1874" spans="1:109" ht="22.5" x14ac:dyDescent="0.25">
      <c r="A1874" s="18">
        <v>318</v>
      </c>
      <c r="B1874" s="38" t="s">
        <v>2086</v>
      </c>
      <c r="C1874" s="33" t="s">
        <v>43</v>
      </c>
      <c r="D1874" s="40">
        <v>1</v>
      </c>
      <c r="E1874" s="22">
        <v>1</v>
      </c>
      <c r="F1874" s="23" t="s">
        <v>2023</v>
      </c>
      <c r="G1874" s="22" t="s">
        <v>2035</v>
      </c>
      <c r="H1874" s="23"/>
      <c r="I1874" s="22"/>
      <c r="J1874" s="22"/>
      <c r="K1874" s="22"/>
      <c r="L1874" s="22"/>
      <c r="M1874" s="23"/>
      <c r="N1874" s="22"/>
      <c r="O1874" s="22"/>
      <c r="P1874" s="22"/>
      <c r="Q1874" s="24"/>
      <c r="R1874" s="24"/>
      <c r="S1874" s="24"/>
      <c r="T1874" s="24"/>
      <c r="U1874" s="24"/>
      <c r="V1874" s="24"/>
      <c r="W1874" s="24"/>
      <c r="X1874" s="24"/>
      <c r="Y1874" s="24"/>
      <c r="Z1874" s="24"/>
      <c r="AA1874" s="24"/>
      <c r="AB1874" s="26"/>
      <c r="AC1874" s="26"/>
      <c r="AD1874" s="24"/>
      <c r="AE1874" s="24"/>
      <c r="AF1874" s="26"/>
      <c r="AG1874" s="26"/>
      <c r="AH1874" s="26"/>
      <c r="AI1874" s="24"/>
      <c r="AJ1874" s="24"/>
      <c r="AK1874" s="24"/>
      <c r="AL1874" s="24"/>
      <c r="AM1874" s="24"/>
      <c r="AN1874" s="24"/>
      <c r="AO1874" s="24"/>
      <c r="AP1874" s="24"/>
      <c r="AQ1874" s="24"/>
      <c r="AR1874" s="26"/>
      <c r="AS1874" s="26"/>
      <c r="AT1874" s="26"/>
      <c r="AU1874" s="24"/>
      <c r="AV1874" s="26"/>
      <c r="AW1874" s="26"/>
      <c r="AX1874" s="26"/>
      <c r="AY1874" s="24"/>
      <c r="AZ1874" s="24"/>
      <c r="BA1874" s="24"/>
      <c r="BB1874" s="24"/>
      <c r="BC1874" s="24"/>
      <c r="BD1874" s="24"/>
      <c r="BE1874" s="24"/>
      <c r="BF1874" s="24"/>
      <c r="BG1874" s="24"/>
      <c r="BH1874" s="24"/>
      <c r="BI1874" s="24"/>
      <c r="BJ1874" s="24"/>
      <c r="BK1874" s="24"/>
      <c r="BL1874" s="26"/>
      <c r="BM1874" s="26"/>
      <c r="BN1874" s="26"/>
      <c r="BO1874" s="24"/>
      <c r="BP1874" s="24"/>
      <c r="BQ1874" s="24"/>
      <c r="BR1874" s="24"/>
      <c r="BS1874" s="24"/>
      <c r="BT1874" s="26"/>
      <c r="BU1874" s="26"/>
      <c r="BV1874" s="26"/>
      <c r="BW1874" s="24"/>
      <c r="BX1874" s="26"/>
      <c r="BY1874" s="26"/>
      <c r="BZ1874" s="26"/>
      <c r="CA1874" s="24"/>
      <c r="CB1874" s="26"/>
      <c r="CC1874" s="24"/>
      <c r="CD1874" s="26"/>
      <c r="CE1874" s="24"/>
      <c r="CF1874" s="26"/>
      <c r="CG1874" s="26"/>
      <c r="CH1874" s="26"/>
      <c r="CI1874" s="24"/>
      <c r="CJ1874" s="26"/>
      <c r="CK1874" s="26"/>
      <c r="CL1874" s="26"/>
      <c r="CM1874" s="24"/>
      <c r="CN1874" s="24"/>
      <c r="CO1874" s="24"/>
      <c r="CP1874" s="24"/>
      <c r="CQ1874" s="24"/>
      <c r="CR1874" s="26"/>
      <c r="CS1874" s="26"/>
      <c r="CT1874" s="26"/>
      <c r="CU1874" s="24"/>
      <c r="CV1874" s="24"/>
      <c r="CW1874" s="24"/>
      <c r="CX1874" s="24"/>
      <c r="CY1874" s="46"/>
      <c r="CZ1874" s="28">
        <f>VLOOKUP(A1874,[1]Hoja2!$A$1:$G$589,7,0)</f>
        <v>516780</v>
      </c>
      <c r="DA1874" s="28">
        <v>0</v>
      </c>
      <c r="DB1874" s="35">
        <f t="shared" si="184"/>
        <v>516780</v>
      </c>
      <c r="DE1874" s="31">
        <f t="shared" si="185"/>
        <v>516780</v>
      </c>
    </row>
    <row r="1875" spans="1:109" ht="33.75" x14ac:dyDescent="0.25">
      <c r="A1875" s="36">
        <v>319</v>
      </c>
      <c r="B1875" s="38" t="s">
        <v>2087</v>
      </c>
      <c r="C1875" s="33" t="s">
        <v>43</v>
      </c>
      <c r="D1875" s="40">
        <v>1</v>
      </c>
      <c r="E1875" s="22">
        <v>1</v>
      </c>
      <c r="F1875" s="23" t="s">
        <v>2023</v>
      </c>
      <c r="G1875" s="22" t="s">
        <v>2035</v>
      </c>
      <c r="H1875" s="23"/>
      <c r="I1875" s="22"/>
      <c r="J1875" s="22"/>
      <c r="K1875" s="22"/>
      <c r="L1875" s="22"/>
      <c r="M1875" s="23"/>
      <c r="N1875" s="22"/>
      <c r="O1875" s="22"/>
      <c r="P1875" s="22"/>
      <c r="Q1875" s="24"/>
      <c r="R1875" s="24"/>
      <c r="S1875" s="24"/>
      <c r="T1875" s="24"/>
      <c r="U1875" s="24"/>
      <c r="V1875" s="24"/>
      <c r="W1875" s="24"/>
      <c r="X1875" s="24"/>
      <c r="Y1875" s="24"/>
      <c r="Z1875" s="24"/>
      <c r="AA1875" s="24"/>
      <c r="AB1875" s="26"/>
      <c r="AC1875" s="26"/>
      <c r="AD1875" s="24"/>
      <c r="AE1875" s="24"/>
      <c r="AF1875" s="26"/>
      <c r="AG1875" s="26"/>
      <c r="AH1875" s="26"/>
      <c r="AI1875" s="24"/>
      <c r="AJ1875" s="24"/>
      <c r="AK1875" s="24"/>
      <c r="AL1875" s="24"/>
      <c r="AM1875" s="24"/>
      <c r="AN1875" s="24"/>
      <c r="AO1875" s="24"/>
      <c r="AP1875" s="24"/>
      <c r="AQ1875" s="24"/>
      <c r="AR1875" s="26"/>
      <c r="AS1875" s="26"/>
      <c r="AT1875" s="26"/>
      <c r="AU1875" s="24"/>
      <c r="AV1875" s="26"/>
      <c r="AW1875" s="26"/>
      <c r="AX1875" s="26"/>
      <c r="AY1875" s="24"/>
      <c r="AZ1875" s="24"/>
      <c r="BA1875" s="24"/>
      <c r="BB1875" s="24"/>
      <c r="BC1875" s="24"/>
      <c r="BD1875" s="24"/>
      <c r="BE1875" s="24"/>
      <c r="BF1875" s="24"/>
      <c r="BG1875" s="24"/>
      <c r="BH1875" s="24"/>
      <c r="BI1875" s="24"/>
      <c r="BJ1875" s="24"/>
      <c r="BK1875" s="24"/>
      <c r="BL1875" s="26"/>
      <c r="BM1875" s="26"/>
      <c r="BN1875" s="26"/>
      <c r="BO1875" s="24"/>
      <c r="BP1875" s="24"/>
      <c r="BQ1875" s="24"/>
      <c r="BR1875" s="24"/>
      <c r="BS1875" s="24"/>
      <c r="BT1875" s="26"/>
      <c r="BU1875" s="26"/>
      <c r="BV1875" s="26"/>
      <c r="BW1875" s="24"/>
      <c r="BX1875" s="26"/>
      <c r="BY1875" s="26"/>
      <c r="BZ1875" s="26"/>
      <c r="CA1875" s="24"/>
      <c r="CB1875" s="26"/>
      <c r="CC1875" s="24"/>
      <c r="CD1875" s="26"/>
      <c r="CE1875" s="24"/>
      <c r="CF1875" s="26"/>
      <c r="CG1875" s="26"/>
      <c r="CH1875" s="26"/>
      <c r="CI1875" s="24"/>
      <c r="CJ1875" s="26"/>
      <c r="CK1875" s="26"/>
      <c r="CL1875" s="26"/>
      <c r="CM1875" s="24"/>
      <c r="CN1875" s="24"/>
      <c r="CO1875" s="24"/>
      <c r="CP1875" s="24"/>
      <c r="CQ1875" s="24"/>
      <c r="CR1875" s="26"/>
      <c r="CS1875" s="26"/>
      <c r="CT1875" s="26"/>
      <c r="CU1875" s="24"/>
      <c r="CV1875" s="24"/>
      <c r="CW1875" s="24"/>
      <c r="CX1875" s="24"/>
      <c r="CY1875" s="46"/>
      <c r="CZ1875" s="28">
        <f>VLOOKUP(A1875,[1]Hoja2!$A$1:$G$589,7,0)</f>
        <v>979448.99976000004</v>
      </c>
      <c r="DA1875" s="28">
        <v>0</v>
      </c>
      <c r="DB1875" s="35">
        <f t="shared" si="184"/>
        <v>979448.99976000004</v>
      </c>
      <c r="DE1875" s="31">
        <f t="shared" si="185"/>
        <v>979448.99976000004</v>
      </c>
    </row>
    <row r="1876" spans="1:109" ht="22.5" x14ac:dyDescent="0.25">
      <c r="A1876" s="18">
        <v>320</v>
      </c>
      <c r="B1876" s="38" t="s">
        <v>2088</v>
      </c>
      <c r="C1876" s="33" t="s">
        <v>43</v>
      </c>
      <c r="D1876" s="40">
        <v>1</v>
      </c>
      <c r="E1876" s="22">
        <v>1</v>
      </c>
      <c r="F1876" s="23" t="s">
        <v>2023</v>
      </c>
      <c r="G1876" s="22" t="s">
        <v>2035</v>
      </c>
      <c r="H1876" s="23"/>
      <c r="I1876" s="22"/>
      <c r="J1876" s="22"/>
      <c r="K1876" s="22"/>
      <c r="L1876" s="22"/>
      <c r="M1876" s="23"/>
      <c r="N1876" s="22"/>
      <c r="O1876" s="22"/>
      <c r="P1876" s="22"/>
      <c r="Q1876" s="24"/>
      <c r="R1876" s="24"/>
      <c r="S1876" s="24"/>
      <c r="T1876" s="24"/>
      <c r="U1876" s="24"/>
      <c r="V1876" s="24"/>
      <c r="W1876" s="24"/>
      <c r="X1876" s="24"/>
      <c r="Y1876" s="24"/>
      <c r="Z1876" s="24"/>
      <c r="AA1876" s="24"/>
      <c r="AB1876" s="26"/>
      <c r="AC1876" s="26"/>
      <c r="AD1876" s="24"/>
      <c r="AE1876" s="24"/>
      <c r="AF1876" s="26"/>
      <c r="AG1876" s="26"/>
      <c r="AH1876" s="26"/>
      <c r="AI1876" s="24"/>
      <c r="AJ1876" s="24"/>
      <c r="AK1876" s="24"/>
      <c r="AL1876" s="24"/>
      <c r="AM1876" s="24"/>
      <c r="AN1876" s="24"/>
      <c r="AO1876" s="24"/>
      <c r="AP1876" s="24"/>
      <c r="AQ1876" s="24"/>
      <c r="AR1876" s="26"/>
      <c r="AS1876" s="26"/>
      <c r="AT1876" s="26"/>
      <c r="AU1876" s="24"/>
      <c r="AV1876" s="26"/>
      <c r="AW1876" s="26"/>
      <c r="AX1876" s="26"/>
      <c r="AY1876" s="24"/>
      <c r="AZ1876" s="24"/>
      <c r="BA1876" s="24"/>
      <c r="BB1876" s="24"/>
      <c r="BC1876" s="24"/>
      <c r="BD1876" s="24"/>
      <c r="BE1876" s="24"/>
      <c r="BF1876" s="24"/>
      <c r="BG1876" s="24"/>
      <c r="BH1876" s="24"/>
      <c r="BI1876" s="24"/>
      <c r="BJ1876" s="24"/>
      <c r="BK1876" s="24"/>
      <c r="BL1876" s="26"/>
      <c r="BM1876" s="26"/>
      <c r="BN1876" s="26"/>
      <c r="BO1876" s="24"/>
      <c r="BP1876" s="24"/>
      <c r="BQ1876" s="24"/>
      <c r="BR1876" s="24"/>
      <c r="BS1876" s="24"/>
      <c r="BT1876" s="26"/>
      <c r="BU1876" s="26"/>
      <c r="BV1876" s="26"/>
      <c r="BW1876" s="24"/>
      <c r="BX1876" s="26"/>
      <c r="BY1876" s="26"/>
      <c r="BZ1876" s="26"/>
      <c r="CA1876" s="24"/>
      <c r="CB1876" s="26"/>
      <c r="CC1876" s="24"/>
      <c r="CD1876" s="26"/>
      <c r="CE1876" s="24"/>
      <c r="CF1876" s="26"/>
      <c r="CG1876" s="26"/>
      <c r="CH1876" s="26"/>
      <c r="CI1876" s="24"/>
      <c r="CJ1876" s="26"/>
      <c r="CK1876" s="26"/>
      <c r="CL1876" s="26"/>
      <c r="CM1876" s="24"/>
      <c r="CN1876" s="24"/>
      <c r="CO1876" s="24"/>
      <c r="CP1876" s="24"/>
      <c r="CQ1876" s="24"/>
      <c r="CR1876" s="26"/>
      <c r="CS1876" s="26"/>
      <c r="CT1876" s="26"/>
      <c r="CU1876" s="24"/>
      <c r="CV1876" s="24"/>
      <c r="CW1876" s="24"/>
      <c r="CX1876" s="24"/>
      <c r="CY1876" s="46"/>
      <c r="CZ1876" s="28">
        <f>VLOOKUP(A1876,[1]Hoja2!$A$1:$G$589,7,0)</f>
        <v>706772.09987999999</v>
      </c>
      <c r="DA1876" s="28">
        <v>0</v>
      </c>
      <c r="DB1876" s="35">
        <f t="shared" si="184"/>
        <v>706772.09987999999</v>
      </c>
      <c r="DE1876" s="31">
        <f t="shared" si="185"/>
        <v>706772.09987999999</v>
      </c>
    </row>
    <row r="1877" spans="1:109" ht="33.75" x14ac:dyDescent="0.25">
      <c r="A1877" s="18">
        <v>321</v>
      </c>
      <c r="B1877" s="38" t="s">
        <v>2089</v>
      </c>
      <c r="C1877" s="33" t="s">
        <v>43</v>
      </c>
      <c r="D1877" s="40">
        <v>1</v>
      </c>
      <c r="E1877" s="22">
        <v>1</v>
      </c>
      <c r="F1877" s="23" t="s">
        <v>2023</v>
      </c>
      <c r="G1877" s="22" t="s">
        <v>2035</v>
      </c>
      <c r="H1877" s="23"/>
      <c r="I1877" s="22"/>
      <c r="J1877" s="22"/>
      <c r="K1877" s="22"/>
      <c r="L1877" s="22"/>
      <c r="M1877" s="23"/>
      <c r="N1877" s="22"/>
      <c r="O1877" s="22"/>
      <c r="P1877" s="22"/>
      <c r="Q1877" s="24"/>
      <c r="R1877" s="24"/>
      <c r="S1877" s="24"/>
      <c r="T1877" s="24"/>
      <c r="U1877" s="24"/>
      <c r="V1877" s="24"/>
      <c r="W1877" s="24"/>
      <c r="X1877" s="24"/>
      <c r="Y1877" s="24"/>
      <c r="Z1877" s="24"/>
      <c r="AA1877" s="24"/>
      <c r="AB1877" s="26"/>
      <c r="AC1877" s="26"/>
      <c r="AD1877" s="24"/>
      <c r="AE1877" s="24"/>
      <c r="AF1877" s="26"/>
      <c r="AG1877" s="26"/>
      <c r="AH1877" s="26"/>
      <c r="AI1877" s="24"/>
      <c r="AJ1877" s="24"/>
      <c r="AK1877" s="24"/>
      <c r="AL1877" s="24"/>
      <c r="AM1877" s="24"/>
      <c r="AN1877" s="24"/>
      <c r="AO1877" s="24"/>
      <c r="AP1877" s="24"/>
      <c r="AQ1877" s="24"/>
      <c r="AR1877" s="26"/>
      <c r="AS1877" s="26"/>
      <c r="AT1877" s="26"/>
      <c r="AU1877" s="24"/>
      <c r="AV1877" s="26"/>
      <c r="AW1877" s="26"/>
      <c r="AX1877" s="26"/>
      <c r="AY1877" s="24"/>
      <c r="AZ1877" s="24"/>
      <c r="BA1877" s="24"/>
      <c r="BB1877" s="24"/>
      <c r="BC1877" s="24"/>
      <c r="BD1877" s="24"/>
      <c r="BE1877" s="24"/>
      <c r="BF1877" s="24"/>
      <c r="BG1877" s="24"/>
      <c r="BH1877" s="24"/>
      <c r="BI1877" s="24"/>
      <c r="BJ1877" s="24"/>
      <c r="BK1877" s="24"/>
      <c r="BL1877" s="26"/>
      <c r="BM1877" s="26"/>
      <c r="BN1877" s="26"/>
      <c r="BO1877" s="24"/>
      <c r="BP1877" s="24"/>
      <c r="BQ1877" s="24"/>
      <c r="BR1877" s="24"/>
      <c r="BS1877" s="24"/>
      <c r="BT1877" s="26"/>
      <c r="BU1877" s="26"/>
      <c r="BV1877" s="26"/>
      <c r="BW1877" s="24"/>
      <c r="BX1877" s="26"/>
      <c r="BY1877" s="26"/>
      <c r="BZ1877" s="26"/>
      <c r="CA1877" s="24"/>
      <c r="CB1877" s="26"/>
      <c r="CC1877" s="24"/>
      <c r="CD1877" s="26"/>
      <c r="CE1877" s="24"/>
      <c r="CF1877" s="26"/>
      <c r="CG1877" s="26"/>
      <c r="CH1877" s="26"/>
      <c r="CI1877" s="24"/>
      <c r="CJ1877" s="26"/>
      <c r="CK1877" s="26"/>
      <c r="CL1877" s="26"/>
      <c r="CM1877" s="24"/>
      <c r="CN1877" s="24"/>
      <c r="CO1877" s="24"/>
      <c r="CP1877" s="24"/>
      <c r="CQ1877" s="24"/>
      <c r="CR1877" s="26"/>
      <c r="CS1877" s="26"/>
      <c r="CT1877" s="26"/>
      <c r="CU1877" s="24"/>
      <c r="CV1877" s="24"/>
      <c r="CW1877" s="24"/>
      <c r="CX1877" s="24"/>
      <c r="CY1877" s="46"/>
      <c r="CZ1877" s="28">
        <f>VLOOKUP(A1877,[1]Hoja2!$A$1:$G$589,7,0)</f>
        <v>979448.99976000004</v>
      </c>
      <c r="DA1877" s="28">
        <v>0</v>
      </c>
      <c r="DB1877" s="35">
        <f t="shared" si="184"/>
        <v>979448.99976000004</v>
      </c>
      <c r="DE1877" s="31">
        <f t="shared" si="185"/>
        <v>979448.99976000004</v>
      </c>
    </row>
    <row r="1878" spans="1:109" ht="33.75" x14ac:dyDescent="0.25">
      <c r="A1878" s="36">
        <v>322</v>
      </c>
      <c r="B1878" s="38" t="s">
        <v>2090</v>
      </c>
      <c r="C1878" s="33" t="s">
        <v>43</v>
      </c>
      <c r="D1878" s="40">
        <v>1</v>
      </c>
      <c r="E1878" s="22">
        <v>1</v>
      </c>
      <c r="F1878" s="23" t="s">
        <v>2023</v>
      </c>
      <c r="G1878" s="22" t="s">
        <v>2035</v>
      </c>
      <c r="H1878" s="23"/>
      <c r="I1878" s="22"/>
      <c r="J1878" s="22"/>
      <c r="K1878" s="22"/>
      <c r="L1878" s="22"/>
      <c r="M1878" s="23"/>
      <c r="N1878" s="22"/>
      <c r="O1878" s="22"/>
      <c r="P1878" s="22"/>
      <c r="Q1878" s="24"/>
      <c r="R1878" s="24"/>
      <c r="S1878" s="24"/>
      <c r="T1878" s="24"/>
      <c r="U1878" s="24"/>
      <c r="V1878" s="24"/>
      <c r="W1878" s="24"/>
      <c r="X1878" s="24"/>
      <c r="Y1878" s="24"/>
      <c r="Z1878" s="24"/>
      <c r="AA1878" s="24"/>
      <c r="AB1878" s="26"/>
      <c r="AC1878" s="26"/>
      <c r="AD1878" s="24"/>
      <c r="AE1878" s="24"/>
      <c r="AF1878" s="26"/>
      <c r="AG1878" s="26"/>
      <c r="AH1878" s="26"/>
      <c r="AI1878" s="24"/>
      <c r="AJ1878" s="24"/>
      <c r="AK1878" s="24"/>
      <c r="AL1878" s="24"/>
      <c r="AM1878" s="24"/>
      <c r="AN1878" s="24"/>
      <c r="AO1878" s="24"/>
      <c r="AP1878" s="24"/>
      <c r="AQ1878" s="24"/>
      <c r="AR1878" s="26"/>
      <c r="AS1878" s="26"/>
      <c r="AT1878" s="26"/>
      <c r="AU1878" s="24"/>
      <c r="AV1878" s="26"/>
      <c r="AW1878" s="26"/>
      <c r="AX1878" s="26"/>
      <c r="AY1878" s="24"/>
      <c r="AZ1878" s="24"/>
      <c r="BA1878" s="24"/>
      <c r="BB1878" s="24"/>
      <c r="BC1878" s="24"/>
      <c r="BD1878" s="24"/>
      <c r="BE1878" s="24"/>
      <c r="BF1878" s="24"/>
      <c r="BG1878" s="24"/>
      <c r="BH1878" s="24"/>
      <c r="BI1878" s="24"/>
      <c r="BJ1878" s="24"/>
      <c r="BK1878" s="24"/>
      <c r="BL1878" s="26"/>
      <c r="BM1878" s="26"/>
      <c r="BN1878" s="26"/>
      <c r="BO1878" s="24"/>
      <c r="BP1878" s="24"/>
      <c r="BQ1878" s="24"/>
      <c r="BR1878" s="24"/>
      <c r="BS1878" s="24"/>
      <c r="BT1878" s="26"/>
      <c r="BU1878" s="26"/>
      <c r="BV1878" s="26"/>
      <c r="BW1878" s="24"/>
      <c r="BX1878" s="26"/>
      <c r="BY1878" s="26"/>
      <c r="BZ1878" s="26"/>
      <c r="CA1878" s="24"/>
      <c r="CB1878" s="26"/>
      <c r="CC1878" s="24"/>
      <c r="CD1878" s="26"/>
      <c r="CE1878" s="24"/>
      <c r="CF1878" s="26"/>
      <c r="CG1878" s="26"/>
      <c r="CH1878" s="26"/>
      <c r="CI1878" s="24"/>
      <c r="CJ1878" s="26"/>
      <c r="CK1878" s="26"/>
      <c r="CL1878" s="26"/>
      <c r="CM1878" s="24"/>
      <c r="CN1878" s="24"/>
      <c r="CO1878" s="24"/>
      <c r="CP1878" s="24"/>
      <c r="CQ1878" s="24"/>
      <c r="CR1878" s="26"/>
      <c r="CS1878" s="26"/>
      <c r="CT1878" s="26"/>
      <c r="CU1878" s="24"/>
      <c r="CV1878" s="24"/>
      <c r="CW1878" s="24"/>
      <c r="CX1878" s="24"/>
      <c r="CY1878" s="46"/>
      <c r="CZ1878" s="28">
        <f>VLOOKUP(A1878,[1]Hoja2!$A$1:$G$589,7,0)</f>
        <v>597749.09039999999</v>
      </c>
      <c r="DA1878" s="28">
        <v>0</v>
      </c>
      <c r="DB1878" s="35">
        <f t="shared" si="184"/>
        <v>597749.09039999999</v>
      </c>
      <c r="DE1878" s="31">
        <f t="shared" si="185"/>
        <v>597749.09039999999</v>
      </c>
    </row>
    <row r="1879" spans="1:109" ht="33.75" x14ac:dyDescent="0.25">
      <c r="A1879" s="18">
        <v>323</v>
      </c>
      <c r="B1879" s="38" t="s">
        <v>2091</v>
      </c>
      <c r="C1879" s="33" t="s">
        <v>43</v>
      </c>
      <c r="D1879" s="40">
        <v>1</v>
      </c>
      <c r="E1879" s="22">
        <v>1</v>
      </c>
      <c r="F1879" s="23" t="s">
        <v>2023</v>
      </c>
      <c r="G1879" s="22" t="s">
        <v>2035</v>
      </c>
      <c r="H1879" s="23"/>
      <c r="I1879" s="22"/>
      <c r="J1879" s="22"/>
      <c r="K1879" s="22"/>
      <c r="L1879" s="22"/>
      <c r="M1879" s="23"/>
      <c r="N1879" s="22"/>
      <c r="O1879" s="22"/>
      <c r="P1879" s="22"/>
      <c r="Q1879" s="24"/>
      <c r="R1879" s="24"/>
      <c r="S1879" s="24"/>
      <c r="T1879" s="24"/>
      <c r="U1879" s="24"/>
      <c r="V1879" s="24"/>
      <c r="W1879" s="24"/>
      <c r="X1879" s="24"/>
      <c r="Y1879" s="24"/>
      <c r="Z1879" s="24"/>
      <c r="AA1879" s="24"/>
      <c r="AB1879" s="26"/>
      <c r="AC1879" s="26"/>
      <c r="AD1879" s="24"/>
      <c r="AE1879" s="24"/>
      <c r="AF1879" s="26"/>
      <c r="AG1879" s="26"/>
      <c r="AH1879" s="26"/>
      <c r="AI1879" s="24"/>
      <c r="AJ1879" s="24"/>
      <c r="AK1879" s="24"/>
      <c r="AL1879" s="24"/>
      <c r="AM1879" s="24"/>
      <c r="AN1879" s="24"/>
      <c r="AO1879" s="24"/>
      <c r="AP1879" s="24"/>
      <c r="AQ1879" s="24"/>
      <c r="AR1879" s="26"/>
      <c r="AS1879" s="26"/>
      <c r="AT1879" s="26"/>
      <c r="AU1879" s="24"/>
      <c r="AV1879" s="26"/>
      <c r="AW1879" s="26"/>
      <c r="AX1879" s="26"/>
      <c r="AY1879" s="24"/>
      <c r="AZ1879" s="24"/>
      <c r="BA1879" s="24"/>
      <c r="BB1879" s="24"/>
      <c r="BC1879" s="24"/>
      <c r="BD1879" s="24"/>
      <c r="BE1879" s="24"/>
      <c r="BF1879" s="24"/>
      <c r="BG1879" s="24"/>
      <c r="BH1879" s="24"/>
      <c r="BI1879" s="24"/>
      <c r="BJ1879" s="24"/>
      <c r="BK1879" s="24"/>
      <c r="BL1879" s="26"/>
      <c r="BM1879" s="26"/>
      <c r="BN1879" s="26"/>
      <c r="BO1879" s="24"/>
      <c r="BP1879" s="24"/>
      <c r="BQ1879" s="24"/>
      <c r="BR1879" s="24"/>
      <c r="BS1879" s="24"/>
      <c r="BT1879" s="26"/>
      <c r="BU1879" s="26"/>
      <c r="BV1879" s="26"/>
      <c r="BW1879" s="24"/>
      <c r="BX1879" s="26"/>
      <c r="BY1879" s="26"/>
      <c r="BZ1879" s="26"/>
      <c r="CA1879" s="24"/>
      <c r="CB1879" s="26"/>
      <c r="CC1879" s="24"/>
      <c r="CD1879" s="26"/>
      <c r="CE1879" s="24"/>
      <c r="CF1879" s="26"/>
      <c r="CG1879" s="26"/>
      <c r="CH1879" s="26"/>
      <c r="CI1879" s="24"/>
      <c r="CJ1879" s="26"/>
      <c r="CK1879" s="26"/>
      <c r="CL1879" s="26"/>
      <c r="CM1879" s="24"/>
      <c r="CN1879" s="24"/>
      <c r="CO1879" s="24"/>
      <c r="CP1879" s="24"/>
      <c r="CQ1879" s="24"/>
      <c r="CR1879" s="26">
        <v>750000</v>
      </c>
      <c r="CS1879" s="26">
        <v>0</v>
      </c>
      <c r="CT1879" s="26">
        <f>+CR1879+CS1879</f>
        <v>750000</v>
      </c>
      <c r="CU1879" s="24"/>
      <c r="CV1879" s="24"/>
      <c r="CW1879" s="24"/>
      <c r="CX1879" s="24"/>
      <c r="CY1879" s="46"/>
      <c r="CZ1879" s="28"/>
      <c r="DA1879" s="28"/>
      <c r="DB1879" s="35"/>
      <c r="DE1879" s="31">
        <f t="shared" si="185"/>
        <v>750000</v>
      </c>
    </row>
    <row r="1880" spans="1:109" ht="33.75" x14ac:dyDescent="0.25">
      <c r="A1880" s="18">
        <v>324</v>
      </c>
      <c r="B1880" s="38" t="s">
        <v>2092</v>
      </c>
      <c r="C1880" s="33" t="s">
        <v>43</v>
      </c>
      <c r="D1880" s="40">
        <v>1</v>
      </c>
      <c r="E1880" s="22">
        <v>1</v>
      </c>
      <c r="F1880" s="23" t="s">
        <v>2023</v>
      </c>
      <c r="G1880" s="22" t="s">
        <v>2035</v>
      </c>
      <c r="H1880" s="23"/>
      <c r="I1880" s="22"/>
      <c r="J1880" s="22"/>
      <c r="K1880" s="22"/>
      <c r="L1880" s="22"/>
      <c r="M1880" s="23"/>
      <c r="N1880" s="22"/>
      <c r="O1880" s="22"/>
      <c r="P1880" s="22"/>
      <c r="Q1880" s="24"/>
      <c r="R1880" s="24"/>
      <c r="S1880" s="24"/>
      <c r="T1880" s="24"/>
      <c r="U1880" s="24"/>
      <c r="V1880" s="24"/>
      <c r="W1880" s="24"/>
      <c r="X1880" s="24"/>
      <c r="Y1880" s="24"/>
      <c r="Z1880" s="24"/>
      <c r="AA1880" s="24"/>
      <c r="AB1880" s="26"/>
      <c r="AC1880" s="26"/>
      <c r="AD1880" s="24"/>
      <c r="AE1880" s="24"/>
      <c r="AF1880" s="26"/>
      <c r="AG1880" s="26"/>
      <c r="AH1880" s="26"/>
      <c r="AI1880" s="24"/>
      <c r="AJ1880" s="24"/>
      <c r="AK1880" s="24"/>
      <c r="AL1880" s="24"/>
      <c r="AM1880" s="24"/>
      <c r="AN1880" s="24"/>
      <c r="AO1880" s="24"/>
      <c r="AP1880" s="24"/>
      <c r="AQ1880" s="24"/>
      <c r="AR1880" s="26"/>
      <c r="AS1880" s="26"/>
      <c r="AT1880" s="26"/>
      <c r="AU1880" s="24"/>
      <c r="AV1880" s="26"/>
      <c r="AW1880" s="26"/>
      <c r="AX1880" s="26"/>
      <c r="AY1880" s="24"/>
      <c r="AZ1880" s="24"/>
      <c r="BA1880" s="24"/>
      <c r="BB1880" s="24"/>
      <c r="BC1880" s="24"/>
      <c r="BD1880" s="24"/>
      <c r="BE1880" s="24"/>
      <c r="BF1880" s="24"/>
      <c r="BG1880" s="24"/>
      <c r="BH1880" s="24"/>
      <c r="BI1880" s="24"/>
      <c r="BJ1880" s="24"/>
      <c r="BK1880" s="24"/>
      <c r="BL1880" s="26"/>
      <c r="BM1880" s="26"/>
      <c r="BN1880" s="26"/>
      <c r="BO1880" s="24"/>
      <c r="BP1880" s="24"/>
      <c r="BQ1880" s="24"/>
      <c r="BR1880" s="24"/>
      <c r="BS1880" s="24"/>
      <c r="BT1880" s="26"/>
      <c r="BU1880" s="26"/>
      <c r="BV1880" s="26"/>
      <c r="BW1880" s="24"/>
      <c r="BX1880" s="26"/>
      <c r="BY1880" s="26"/>
      <c r="BZ1880" s="26"/>
      <c r="CA1880" s="24"/>
      <c r="CB1880" s="26"/>
      <c r="CC1880" s="24"/>
      <c r="CD1880" s="26"/>
      <c r="CE1880" s="24"/>
      <c r="CF1880" s="26"/>
      <c r="CG1880" s="26"/>
      <c r="CH1880" s="26"/>
      <c r="CI1880" s="24"/>
      <c r="CJ1880" s="26"/>
      <c r="CK1880" s="26"/>
      <c r="CL1880" s="26"/>
      <c r="CM1880" s="24"/>
      <c r="CN1880" s="24"/>
      <c r="CO1880" s="24"/>
      <c r="CP1880" s="24"/>
      <c r="CQ1880" s="24"/>
      <c r="CR1880" s="26"/>
      <c r="CS1880" s="26"/>
      <c r="CT1880" s="26"/>
      <c r="CU1880" s="24"/>
      <c r="CV1880" s="24"/>
      <c r="CW1880" s="24"/>
      <c r="CX1880" s="24"/>
      <c r="CY1880" s="46"/>
      <c r="CZ1880" s="28">
        <f>VLOOKUP(A1880,[1]Hoja2!$A$1:$G$589,7,0)</f>
        <v>597749.09039999999</v>
      </c>
      <c r="DA1880" s="28">
        <v>0</v>
      </c>
      <c r="DB1880" s="35">
        <f t="shared" si="184"/>
        <v>597749.09039999999</v>
      </c>
      <c r="DE1880" s="31">
        <f t="shared" si="185"/>
        <v>597749.09039999999</v>
      </c>
    </row>
    <row r="1881" spans="1:109" ht="33.75" x14ac:dyDescent="0.25">
      <c r="A1881" s="36">
        <v>325</v>
      </c>
      <c r="B1881" s="38" t="s">
        <v>2093</v>
      </c>
      <c r="C1881" s="33" t="s">
        <v>43</v>
      </c>
      <c r="D1881" s="40">
        <v>1</v>
      </c>
      <c r="E1881" s="22">
        <v>1</v>
      </c>
      <c r="F1881" s="23" t="s">
        <v>2023</v>
      </c>
      <c r="G1881" s="22" t="s">
        <v>2035</v>
      </c>
      <c r="H1881" s="23"/>
      <c r="I1881" s="22"/>
      <c r="J1881" s="22"/>
      <c r="K1881" s="22"/>
      <c r="L1881" s="22"/>
      <c r="M1881" s="23"/>
      <c r="N1881" s="22"/>
      <c r="O1881" s="22"/>
      <c r="P1881" s="22"/>
      <c r="Q1881" s="24"/>
      <c r="R1881" s="24"/>
      <c r="S1881" s="24"/>
      <c r="T1881" s="24"/>
      <c r="U1881" s="24"/>
      <c r="V1881" s="24"/>
      <c r="W1881" s="24"/>
      <c r="X1881" s="24"/>
      <c r="Y1881" s="24"/>
      <c r="Z1881" s="24"/>
      <c r="AA1881" s="24"/>
      <c r="AB1881" s="26"/>
      <c r="AC1881" s="26"/>
      <c r="AD1881" s="24"/>
      <c r="AE1881" s="24"/>
      <c r="AF1881" s="26"/>
      <c r="AG1881" s="26"/>
      <c r="AH1881" s="26"/>
      <c r="AI1881" s="24"/>
      <c r="AJ1881" s="24"/>
      <c r="AK1881" s="24"/>
      <c r="AL1881" s="24"/>
      <c r="AM1881" s="24"/>
      <c r="AN1881" s="24"/>
      <c r="AO1881" s="24"/>
      <c r="AP1881" s="24"/>
      <c r="AQ1881" s="24"/>
      <c r="AR1881" s="26"/>
      <c r="AS1881" s="26"/>
      <c r="AT1881" s="26"/>
      <c r="AU1881" s="24"/>
      <c r="AV1881" s="26"/>
      <c r="AW1881" s="26"/>
      <c r="AX1881" s="26"/>
      <c r="AY1881" s="24"/>
      <c r="AZ1881" s="24"/>
      <c r="BA1881" s="24"/>
      <c r="BB1881" s="24"/>
      <c r="BC1881" s="24"/>
      <c r="BD1881" s="24"/>
      <c r="BE1881" s="24"/>
      <c r="BF1881" s="24"/>
      <c r="BG1881" s="24"/>
      <c r="BH1881" s="24"/>
      <c r="BI1881" s="24"/>
      <c r="BJ1881" s="24"/>
      <c r="BK1881" s="24"/>
      <c r="BL1881" s="26"/>
      <c r="BM1881" s="26"/>
      <c r="BN1881" s="26"/>
      <c r="BO1881" s="24"/>
      <c r="BP1881" s="24"/>
      <c r="BQ1881" s="24"/>
      <c r="BR1881" s="24"/>
      <c r="BS1881" s="24"/>
      <c r="BT1881" s="26"/>
      <c r="BU1881" s="26"/>
      <c r="BV1881" s="26"/>
      <c r="BW1881" s="24"/>
      <c r="BX1881" s="26"/>
      <c r="BY1881" s="26"/>
      <c r="BZ1881" s="26"/>
      <c r="CA1881" s="24"/>
      <c r="CB1881" s="26"/>
      <c r="CC1881" s="24"/>
      <c r="CD1881" s="26"/>
      <c r="CE1881" s="24"/>
      <c r="CF1881" s="26"/>
      <c r="CG1881" s="26"/>
      <c r="CH1881" s="26"/>
      <c r="CI1881" s="24"/>
      <c r="CJ1881" s="26"/>
      <c r="CK1881" s="26"/>
      <c r="CL1881" s="26"/>
      <c r="CM1881" s="24"/>
      <c r="CN1881" s="24"/>
      <c r="CO1881" s="24"/>
      <c r="CP1881" s="24"/>
      <c r="CQ1881" s="24"/>
      <c r="CR1881" s="26">
        <v>750000</v>
      </c>
      <c r="CS1881" s="26">
        <v>0</v>
      </c>
      <c r="CT1881" s="26">
        <f>+CR1881+CS1881</f>
        <v>750000</v>
      </c>
      <c r="CU1881" s="24"/>
      <c r="CV1881" s="24"/>
      <c r="CW1881" s="24"/>
      <c r="CX1881" s="24"/>
      <c r="CY1881" s="46"/>
      <c r="CZ1881" s="28"/>
      <c r="DA1881" s="28"/>
      <c r="DB1881" s="35"/>
      <c r="DE1881" s="31">
        <f t="shared" si="185"/>
        <v>750000</v>
      </c>
    </row>
    <row r="1882" spans="1:109" x14ac:dyDescent="0.25">
      <c r="A1882" s="37">
        <v>326</v>
      </c>
      <c r="B1882" s="19" t="s">
        <v>2094</v>
      </c>
      <c r="C1882" s="137" t="s">
        <v>202</v>
      </c>
      <c r="D1882" s="21">
        <v>1</v>
      </c>
      <c r="E1882" s="22">
        <f>D1882</f>
        <v>1</v>
      </c>
      <c r="F1882" s="22" t="s">
        <v>2026</v>
      </c>
      <c r="G1882" s="22" t="s">
        <v>2095</v>
      </c>
      <c r="H1882" s="23"/>
      <c r="I1882" s="22"/>
      <c r="J1882" s="22"/>
      <c r="K1882" s="22"/>
      <c r="L1882" s="22"/>
      <c r="M1882" s="23"/>
      <c r="N1882" s="22"/>
      <c r="O1882" s="22"/>
      <c r="P1882" s="22"/>
      <c r="Q1882" s="24"/>
      <c r="R1882" s="24"/>
      <c r="S1882" s="24"/>
      <c r="T1882" s="24"/>
      <c r="U1882" s="24"/>
      <c r="V1882" s="24"/>
      <c r="W1882" s="24"/>
      <c r="X1882" s="24"/>
      <c r="Y1882" s="24"/>
      <c r="Z1882" s="24"/>
      <c r="AA1882" s="24"/>
      <c r="AB1882" s="26"/>
      <c r="AC1882" s="26"/>
      <c r="AD1882" s="24"/>
      <c r="AE1882" s="24"/>
      <c r="AF1882" s="26"/>
      <c r="AG1882" s="26"/>
      <c r="AH1882" s="26"/>
      <c r="AI1882" s="24"/>
      <c r="AJ1882" s="24"/>
      <c r="AK1882" s="24"/>
      <c r="AL1882" s="24"/>
      <c r="AM1882" s="24"/>
      <c r="AN1882" s="24"/>
      <c r="AO1882" s="24"/>
      <c r="AP1882" s="24"/>
      <c r="AQ1882" s="24"/>
      <c r="AR1882" s="26"/>
      <c r="AS1882" s="26"/>
      <c r="AT1882" s="26"/>
      <c r="AU1882" s="24"/>
      <c r="AV1882" s="26"/>
      <c r="AW1882" s="26"/>
      <c r="AX1882" s="26"/>
      <c r="AY1882" s="24"/>
      <c r="AZ1882" s="24"/>
      <c r="BA1882" s="24"/>
      <c r="BB1882" s="24"/>
      <c r="BC1882" s="24"/>
      <c r="BD1882" s="24"/>
      <c r="BE1882" s="24"/>
      <c r="BF1882" s="24"/>
      <c r="BG1882" s="24"/>
      <c r="BH1882" s="24"/>
      <c r="BI1882" s="24"/>
      <c r="BJ1882" s="24"/>
      <c r="BK1882" s="24"/>
      <c r="BL1882" s="26"/>
      <c r="BM1882" s="26"/>
      <c r="BN1882" s="26"/>
      <c r="BO1882" s="24"/>
      <c r="BP1882" s="24"/>
      <c r="BQ1882" s="24"/>
      <c r="BR1882" s="24"/>
      <c r="BS1882" s="24"/>
      <c r="BT1882" s="26"/>
      <c r="BU1882" s="26"/>
      <c r="BV1882" s="26"/>
      <c r="BW1882" s="24"/>
      <c r="BX1882" s="26"/>
      <c r="BY1882" s="26"/>
      <c r="BZ1882" s="26"/>
      <c r="CA1882" s="24"/>
      <c r="CB1882" s="26"/>
      <c r="CC1882" s="24"/>
      <c r="CD1882" s="26"/>
      <c r="CE1882" s="24"/>
      <c r="CF1882" s="26"/>
      <c r="CG1882" s="26"/>
      <c r="CH1882" s="26"/>
      <c r="CI1882" s="24"/>
      <c r="CJ1882" s="26"/>
      <c r="CK1882" s="26"/>
      <c r="CL1882" s="26"/>
      <c r="CM1882" s="24"/>
      <c r="CN1882" s="24"/>
      <c r="CO1882" s="24"/>
      <c r="CP1882" s="24"/>
      <c r="CQ1882" s="24"/>
      <c r="CR1882" s="26"/>
      <c r="CS1882" s="26"/>
      <c r="CT1882" s="26"/>
      <c r="CU1882" s="24"/>
      <c r="CV1882" s="24"/>
      <c r="CW1882" s="24"/>
      <c r="CX1882" s="24"/>
      <c r="CY1882" s="46"/>
      <c r="CZ1882" s="28">
        <f>VLOOKUP(A1882,[1]Hoja2!$A$1:$G$589,7,0)</f>
        <v>199587.74400000001</v>
      </c>
      <c r="DA1882" s="28">
        <v>0</v>
      </c>
      <c r="DB1882" s="35">
        <f t="shared" si="184"/>
        <v>199587.74400000001</v>
      </c>
      <c r="DE1882" s="31">
        <f t="shared" si="185"/>
        <v>199587.74400000001</v>
      </c>
    </row>
    <row r="1883" spans="1:109" x14ac:dyDescent="0.25">
      <c r="A1883" s="18">
        <v>354</v>
      </c>
      <c r="B1883" s="38" t="s">
        <v>2096</v>
      </c>
      <c r="C1883" s="33" t="s">
        <v>43</v>
      </c>
      <c r="D1883" s="40">
        <v>2</v>
      </c>
      <c r="E1883" s="22">
        <f>D1883</f>
        <v>2</v>
      </c>
      <c r="F1883" s="22" t="s">
        <v>2023</v>
      </c>
      <c r="G1883" s="22" t="s">
        <v>2095</v>
      </c>
      <c r="H1883" s="23"/>
      <c r="I1883" s="22"/>
      <c r="J1883" s="22"/>
      <c r="K1883" s="22"/>
      <c r="L1883" s="22"/>
      <c r="M1883" s="23"/>
      <c r="N1883" s="22"/>
      <c r="O1883" s="22"/>
      <c r="P1883" s="22"/>
      <c r="Q1883" s="24"/>
      <c r="R1883" s="24"/>
      <c r="S1883" s="24"/>
      <c r="T1883" s="24"/>
      <c r="U1883" s="24"/>
      <c r="V1883" s="24"/>
      <c r="W1883" s="24"/>
      <c r="X1883" s="24"/>
      <c r="Y1883" s="24"/>
      <c r="Z1883" s="24"/>
      <c r="AA1883" s="24"/>
      <c r="AB1883" s="26"/>
      <c r="AC1883" s="26"/>
      <c r="AD1883" s="24"/>
      <c r="AE1883" s="24"/>
      <c r="AF1883" s="26"/>
      <c r="AG1883" s="26"/>
      <c r="AH1883" s="26"/>
      <c r="AI1883" s="24"/>
      <c r="AJ1883" s="24"/>
      <c r="AK1883" s="24"/>
      <c r="AL1883" s="24"/>
      <c r="AM1883" s="24"/>
      <c r="AN1883" s="24"/>
      <c r="AO1883" s="24"/>
      <c r="AP1883" s="24"/>
      <c r="AQ1883" s="24"/>
      <c r="AR1883" s="26">
        <v>5658</v>
      </c>
      <c r="AS1883" s="26">
        <v>0</v>
      </c>
      <c r="AT1883" s="26">
        <f>+AR1883+AS1883</f>
        <v>5658</v>
      </c>
      <c r="AU1883" s="24"/>
      <c r="AV1883" s="26"/>
      <c r="AW1883" s="26"/>
      <c r="AX1883" s="26"/>
      <c r="AY1883" s="24"/>
      <c r="AZ1883" s="24"/>
      <c r="BA1883" s="24"/>
      <c r="BB1883" s="24"/>
      <c r="BC1883" s="24"/>
      <c r="BD1883" s="24"/>
      <c r="BE1883" s="24"/>
      <c r="BF1883" s="24"/>
      <c r="BG1883" s="24"/>
      <c r="BH1883" s="24"/>
      <c r="BI1883" s="24"/>
      <c r="BJ1883" s="24"/>
      <c r="BK1883" s="24"/>
      <c r="BL1883" s="26"/>
      <c r="BM1883" s="26"/>
      <c r="BN1883" s="26"/>
      <c r="BO1883" s="24"/>
      <c r="BP1883" s="24"/>
      <c r="BQ1883" s="24"/>
      <c r="BR1883" s="24"/>
      <c r="BS1883" s="24"/>
      <c r="BT1883" s="26"/>
      <c r="BU1883" s="26"/>
      <c r="BV1883" s="26"/>
      <c r="BW1883" s="24"/>
      <c r="BX1883" s="26"/>
      <c r="BY1883" s="26"/>
      <c r="BZ1883" s="26"/>
      <c r="CA1883" s="24"/>
      <c r="CB1883" s="26"/>
      <c r="CC1883" s="24"/>
      <c r="CD1883" s="26"/>
      <c r="CE1883" s="24"/>
      <c r="CF1883" s="26"/>
      <c r="CG1883" s="26"/>
      <c r="CH1883" s="26"/>
      <c r="CI1883" s="24"/>
      <c r="CJ1883" s="26"/>
      <c r="CK1883" s="26"/>
      <c r="CL1883" s="26"/>
      <c r="CM1883" s="24"/>
      <c r="CN1883" s="24"/>
      <c r="CO1883" s="24"/>
      <c r="CP1883" s="24"/>
      <c r="CQ1883" s="24"/>
      <c r="CR1883" s="26"/>
      <c r="CS1883" s="26"/>
      <c r="CT1883" s="26"/>
      <c r="CU1883" s="24"/>
      <c r="CV1883" s="24"/>
      <c r="CW1883" s="24"/>
      <c r="CX1883" s="24"/>
      <c r="CY1883" s="46"/>
      <c r="CZ1883" s="28"/>
      <c r="DA1883" s="28"/>
      <c r="DB1883" s="35"/>
      <c r="DE1883" s="31">
        <f t="shared" si="185"/>
        <v>5658</v>
      </c>
    </row>
    <row r="1884" spans="1:109" x14ac:dyDescent="0.25">
      <c r="A1884" s="36">
        <v>355</v>
      </c>
      <c r="B1884" s="38" t="s">
        <v>2097</v>
      </c>
      <c r="C1884" s="33" t="s">
        <v>43</v>
      </c>
      <c r="D1884" s="40">
        <v>10</v>
      </c>
      <c r="E1884" s="22">
        <f>D1884</f>
        <v>10</v>
      </c>
      <c r="F1884" s="22" t="s">
        <v>2023</v>
      </c>
      <c r="G1884" s="22" t="s">
        <v>2095</v>
      </c>
      <c r="H1884" s="23"/>
      <c r="I1884" s="22"/>
      <c r="J1884" s="22"/>
      <c r="K1884" s="22"/>
      <c r="L1884" s="22"/>
      <c r="M1884" s="23"/>
      <c r="N1884" s="22"/>
      <c r="O1884" s="22"/>
      <c r="P1884" s="22"/>
      <c r="Q1884" s="24"/>
      <c r="R1884" s="24"/>
      <c r="S1884" s="24"/>
      <c r="T1884" s="24"/>
      <c r="U1884" s="24"/>
      <c r="V1884" s="24"/>
      <c r="W1884" s="24"/>
      <c r="X1884" s="24"/>
      <c r="Y1884" s="24"/>
      <c r="Z1884" s="24"/>
      <c r="AA1884" s="24"/>
      <c r="AB1884" s="26"/>
      <c r="AC1884" s="26"/>
      <c r="AD1884" s="24"/>
      <c r="AE1884" s="24"/>
      <c r="AF1884" s="26"/>
      <c r="AG1884" s="26"/>
      <c r="AH1884" s="26"/>
      <c r="AI1884" s="24"/>
      <c r="AJ1884" s="24"/>
      <c r="AK1884" s="24"/>
      <c r="AL1884" s="24"/>
      <c r="AM1884" s="24"/>
      <c r="AN1884" s="24"/>
      <c r="AO1884" s="24"/>
      <c r="AP1884" s="24"/>
      <c r="AQ1884" s="24"/>
      <c r="AR1884" s="26">
        <v>5658</v>
      </c>
      <c r="AS1884" s="26">
        <v>0</v>
      </c>
      <c r="AT1884" s="26">
        <f>+AR1884+AS1884</f>
        <v>5658</v>
      </c>
      <c r="AU1884" s="24"/>
      <c r="AV1884" s="26"/>
      <c r="AW1884" s="26"/>
      <c r="AX1884" s="26"/>
      <c r="AY1884" s="24"/>
      <c r="AZ1884" s="24"/>
      <c r="BA1884" s="24"/>
      <c r="BB1884" s="24"/>
      <c r="BC1884" s="24"/>
      <c r="BD1884" s="24"/>
      <c r="BE1884" s="24"/>
      <c r="BF1884" s="24"/>
      <c r="BG1884" s="24"/>
      <c r="BH1884" s="24"/>
      <c r="BI1884" s="24"/>
      <c r="BJ1884" s="24"/>
      <c r="BK1884" s="24"/>
      <c r="BL1884" s="26"/>
      <c r="BM1884" s="26"/>
      <c r="BN1884" s="26"/>
      <c r="BO1884" s="24"/>
      <c r="BP1884" s="24"/>
      <c r="BQ1884" s="24"/>
      <c r="BR1884" s="24"/>
      <c r="BS1884" s="24"/>
      <c r="BT1884" s="26"/>
      <c r="BU1884" s="26"/>
      <c r="BV1884" s="26"/>
      <c r="BW1884" s="24"/>
      <c r="BX1884" s="26"/>
      <c r="BY1884" s="26"/>
      <c r="BZ1884" s="26"/>
      <c r="CA1884" s="24"/>
      <c r="CB1884" s="26"/>
      <c r="CC1884" s="24"/>
      <c r="CD1884" s="26"/>
      <c r="CE1884" s="24"/>
      <c r="CF1884" s="26"/>
      <c r="CG1884" s="26"/>
      <c r="CH1884" s="26"/>
      <c r="CI1884" s="24"/>
      <c r="CJ1884" s="26"/>
      <c r="CK1884" s="26"/>
      <c r="CL1884" s="26"/>
      <c r="CM1884" s="24"/>
      <c r="CN1884" s="24"/>
      <c r="CO1884" s="24"/>
      <c r="CP1884" s="24"/>
      <c r="CQ1884" s="24"/>
      <c r="CR1884" s="26"/>
      <c r="CS1884" s="26"/>
      <c r="CT1884" s="26"/>
      <c r="CU1884" s="24"/>
      <c r="CV1884" s="24"/>
      <c r="CW1884" s="24"/>
      <c r="CX1884" s="24"/>
      <c r="CY1884" s="46"/>
      <c r="CZ1884" s="28"/>
      <c r="DA1884" s="28"/>
      <c r="DB1884" s="35"/>
      <c r="DE1884" s="31">
        <f t="shared" si="185"/>
        <v>5658</v>
      </c>
    </row>
    <row r="1885" spans="1:109" ht="22.5" x14ac:dyDescent="0.25">
      <c r="A1885" s="18">
        <v>359</v>
      </c>
      <c r="B1885" s="39" t="s">
        <v>2098</v>
      </c>
      <c r="C1885" s="21" t="s">
        <v>43</v>
      </c>
      <c r="D1885" s="40">
        <f>E1885</f>
        <v>1</v>
      </c>
      <c r="E1885" s="22">
        <v>1</v>
      </c>
      <c r="F1885" s="23" t="s">
        <v>2023</v>
      </c>
      <c r="G1885" s="22" t="s">
        <v>2035</v>
      </c>
      <c r="H1885" s="23"/>
      <c r="I1885" s="22"/>
      <c r="J1885" s="22"/>
      <c r="K1885" s="22"/>
      <c r="L1885" s="22"/>
      <c r="M1885" s="23"/>
      <c r="N1885" s="22"/>
      <c r="O1885" s="22"/>
      <c r="P1885" s="22"/>
      <c r="Q1885" s="24"/>
      <c r="R1885" s="24"/>
      <c r="S1885" s="24"/>
      <c r="T1885" s="24"/>
      <c r="U1885" s="24"/>
      <c r="V1885" s="24"/>
      <c r="W1885" s="24"/>
      <c r="X1885" s="24"/>
      <c r="Y1885" s="24"/>
      <c r="Z1885" s="24"/>
      <c r="AA1885" s="24"/>
      <c r="AB1885" s="26"/>
      <c r="AC1885" s="26"/>
      <c r="AD1885" s="24"/>
      <c r="AE1885" s="24"/>
      <c r="AF1885" s="26"/>
      <c r="AG1885" s="26"/>
      <c r="AH1885" s="26"/>
      <c r="AI1885" s="24"/>
      <c r="AJ1885" s="24"/>
      <c r="AK1885" s="24"/>
      <c r="AL1885" s="24"/>
      <c r="AM1885" s="24"/>
      <c r="AN1885" s="24"/>
      <c r="AO1885" s="24"/>
      <c r="AP1885" s="24"/>
      <c r="AQ1885" s="24"/>
      <c r="AR1885" s="26"/>
      <c r="AS1885" s="26"/>
      <c r="AT1885" s="26"/>
      <c r="AU1885" s="24"/>
      <c r="AV1885" s="26"/>
      <c r="AW1885" s="26"/>
      <c r="AX1885" s="26"/>
      <c r="AY1885" s="24"/>
      <c r="AZ1885" s="24"/>
      <c r="BA1885" s="24"/>
      <c r="BB1885" s="24"/>
      <c r="BC1885" s="24"/>
      <c r="BD1885" s="24"/>
      <c r="BE1885" s="24"/>
      <c r="BF1885" s="24"/>
      <c r="BG1885" s="24"/>
      <c r="BH1885" s="24"/>
      <c r="BI1885" s="24"/>
      <c r="BJ1885" s="24"/>
      <c r="BK1885" s="24"/>
      <c r="BL1885" s="26"/>
      <c r="BM1885" s="26"/>
      <c r="BN1885" s="26"/>
      <c r="BO1885" s="24"/>
      <c r="BP1885" s="24"/>
      <c r="BQ1885" s="24"/>
      <c r="BR1885" s="24"/>
      <c r="BS1885" s="24"/>
      <c r="BT1885" s="26"/>
      <c r="BU1885" s="26"/>
      <c r="BV1885" s="26"/>
      <c r="BW1885" s="24"/>
      <c r="BX1885" s="26"/>
      <c r="BY1885" s="26"/>
      <c r="BZ1885" s="26"/>
      <c r="CA1885" s="24"/>
      <c r="CB1885" s="26"/>
      <c r="CC1885" s="24"/>
      <c r="CD1885" s="26"/>
      <c r="CE1885" s="24"/>
      <c r="CF1885" s="26"/>
      <c r="CG1885" s="26"/>
      <c r="CH1885" s="26"/>
      <c r="CI1885" s="24"/>
      <c r="CJ1885" s="26"/>
      <c r="CK1885" s="26"/>
      <c r="CL1885" s="26"/>
      <c r="CM1885" s="24"/>
      <c r="CN1885" s="24"/>
      <c r="CO1885" s="24"/>
      <c r="CP1885" s="24"/>
      <c r="CQ1885" s="24"/>
      <c r="CR1885" s="26"/>
      <c r="CS1885" s="26"/>
      <c r="CT1885" s="26"/>
      <c r="CU1885" s="24"/>
      <c r="CV1885" s="24"/>
      <c r="CW1885" s="24"/>
      <c r="CX1885" s="24"/>
      <c r="CY1885" s="46"/>
      <c r="CZ1885" s="28">
        <f>VLOOKUP(A1885,[1]Hoja2!$A$1:$G$589,7,0)</f>
        <v>344520</v>
      </c>
      <c r="DA1885" s="28">
        <v>0</v>
      </c>
      <c r="DB1885" s="35">
        <f t="shared" si="184"/>
        <v>344520</v>
      </c>
      <c r="DE1885" s="31">
        <f t="shared" si="185"/>
        <v>344520</v>
      </c>
    </row>
    <row r="1886" spans="1:109" ht="22.5" x14ac:dyDescent="0.25">
      <c r="A1886" s="18">
        <v>381</v>
      </c>
      <c r="B1886" s="19" t="s">
        <v>2099</v>
      </c>
      <c r="C1886" s="33" t="s">
        <v>43</v>
      </c>
      <c r="D1886" s="21">
        <v>3</v>
      </c>
      <c r="E1886" s="22">
        <f t="shared" ref="E1886:E1892" si="186">D1886</f>
        <v>3</v>
      </c>
      <c r="F1886" s="23" t="s">
        <v>2023</v>
      </c>
      <c r="G1886" s="22" t="s">
        <v>2100</v>
      </c>
      <c r="H1886" s="23"/>
      <c r="I1886" s="22"/>
      <c r="J1886" s="22"/>
      <c r="K1886" s="22"/>
      <c r="L1886" s="22"/>
      <c r="M1886" s="23"/>
      <c r="N1886" s="22"/>
      <c r="O1886" s="22"/>
      <c r="P1886" s="22"/>
      <c r="Q1886" s="24"/>
      <c r="R1886" s="24"/>
      <c r="S1886" s="24"/>
      <c r="T1886" s="24"/>
      <c r="U1886" s="24"/>
      <c r="V1886" s="24"/>
      <c r="W1886" s="24"/>
      <c r="X1886" s="24"/>
      <c r="Y1886" s="24"/>
      <c r="Z1886" s="24"/>
      <c r="AA1886" s="24"/>
      <c r="AB1886" s="26"/>
      <c r="AC1886" s="26"/>
      <c r="AD1886" s="24"/>
      <c r="AE1886" s="24"/>
      <c r="AF1886" s="26"/>
      <c r="AG1886" s="26"/>
      <c r="AH1886" s="26"/>
      <c r="AI1886" s="24"/>
      <c r="AJ1886" s="24"/>
      <c r="AK1886" s="24"/>
      <c r="AL1886" s="24"/>
      <c r="AM1886" s="24"/>
      <c r="AN1886" s="24"/>
      <c r="AO1886" s="24"/>
      <c r="AP1886" s="24"/>
      <c r="AQ1886" s="24"/>
      <c r="AR1886" s="26"/>
      <c r="AS1886" s="26"/>
      <c r="AT1886" s="26"/>
      <c r="AU1886" s="24"/>
      <c r="AV1886" s="26"/>
      <c r="AW1886" s="26"/>
      <c r="AX1886" s="26"/>
      <c r="AY1886" s="24"/>
      <c r="AZ1886" s="24"/>
      <c r="BA1886" s="24"/>
      <c r="BB1886" s="24"/>
      <c r="BC1886" s="24"/>
      <c r="BD1886" s="24"/>
      <c r="BE1886" s="24"/>
      <c r="BF1886" s="24"/>
      <c r="BG1886" s="24"/>
      <c r="BH1886" s="24"/>
      <c r="BI1886" s="24"/>
      <c r="BJ1886" s="24"/>
      <c r="BK1886" s="24"/>
      <c r="BL1886" s="26"/>
      <c r="BM1886" s="26"/>
      <c r="BN1886" s="26"/>
      <c r="BO1886" s="24"/>
      <c r="BP1886" s="24"/>
      <c r="BQ1886" s="24"/>
      <c r="BR1886" s="24"/>
      <c r="BS1886" s="24"/>
      <c r="BT1886" s="26"/>
      <c r="BU1886" s="26"/>
      <c r="BV1886" s="26"/>
      <c r="BW1886" s="24"/>
      <c r="BX1886" s="26"/>
      <c r="BY1886" s="26"/>
      <c r="BZ1886" s="26"/>
      <c r="CA1886" s="24"/>
      <c r="CB1886" s="26"/>
      <c r="CC1886" s="24"/>
      <c r="CD1886" s="26"/>
      <c r="CE1886" s="24"/>
      <c r="CF1886" s="26">
        <f>VLOOKUP(A1886,'[10]ESPECIALIDADES medicas (360)'!$A$1:$V$361,20,0)</f>
        <v>540000</v>
      </c>
      <c r="CG1886" s="26">
        <f>VLOOKUP(A1886,'[10]ESPECIALIDADES medicas (360)'!$A$1:$V$361,21,0)</f>
        <v>102600</v>
      </c>
      <c r="CH1886" s="26">
        <f>+CF1886+CG1886</f>
        <v>642600</v>
      </c>
      <c r="CI1886" s="24"/>
      <c r="CJ1886" s="26"/>
      <c r="CK1886" s="26"/>
      <c r="CL1886" s="26"/>
      <c r="CM1886" s="24"/>
      <c r="CN1886" s="24"/>
      <c r="CO1886" s="24"/>
      <c r="CP1886" s="24"/>
      <c r="CQ1886" s="24"/>
      <c r="CR1886" s="26">
        <v>1500000</v>
      </c>
      <c r="CS1886" s="26">
        <v>0</v>
      </c>
      <c r="CT1886" s="26">
        <f>+CR1886+CS1886</f>
        <v>1500000</v>
      </c>
      <c r="CU1886" s="24"/>
      <c r="CV1886" s="24"/>
      <c r="CW1886" s="24"/>
      <c r="CX1886" s="24"/>
      <c r="CY1886" s="46"/>
      <c r="CZ1886" s="28"/>
      <c r="DA1886" s="28"/>
      <c r="DB1886" s="35"/>
      <c r="DE1886" s="31">
        <f t="shared" si="185"/>
        <v>1071300</v>
      </c>
    </row>
    <row r="1887" spans="1:109" x14ac:dyDescent="0.25">
      <c r="A1887" s="37">
        <v>498</v>
      </c>
      <c r="B1887" s="32" t="s">
        <v>2101</v>
      </c>
      <c r="C1887" s="33" t="s">
        <v>202</v>
      </c>
      <c r="D1887" s="40">
        <v>1</v>
      </c>
      <c r="E1887" s="22">
        <f t="shared" si="186"/>
        <v>1</v>
      </c>
      <c r="F1887" s="22" t="s">
        <v>2023</v>
      </c>
      <c r="G1887" s="22" t="s">
        <v>2102</v>
      </c>
      <c r="H1887" s="23"/>
      <c r="I1887" s="22"/>
      <c r="J1887" s="22"/>
      <c r="K1887" s="22"/>
      <c r="L1887" s="22"/>
      <c r="M1887" s="23"/>
      <c r="N1887" s="22"/>
      <c r="O1887" s="22"/>
      <c r="P1887" s="22"/>
      <c r="Q1887" s="24"/>
      <c r="R1887" s="24"/>
      <c r="S1887" s="24"/>
      <c r="T1887" s="24"/>
      <c r="U1887" s="24"/>
      <c r="V1887" s="24"/>
      <c r="W1887" s="24"/>
      <c r="X1887" s="24"/>
      <c r="Y1887" s="24"/>
      <c r="Z1887" s="24"/>
      <c r="AA1887" s="24"/>
      <c r="AB1887" s="26"/>
      <c r="AC1887" s="26"/>
      <c r="AD1887" s="24"/>
      <c r="AE1887" s="24"/>
      <c r="AF1887" s="26"/>
      <c r="AG1887" s="26"/>
      <c r="AH1887" s="26"/>
      <c r="AI1887" s="24"/>
      <c r="AJ1887" s="24"/>
      <c r="AK1887" s="24"/>
      <c r="AL1887" s="24"/>
      <c r="AM1887" s="24"/>
      <c r="AN1887" s="24"/>
      <c r="AO1887" s="24"/>
      <c r="AP1887" s="24"/>
      <c r="AQ1887" s="24"/>
      <c r="AR1887" s="26"/>
      <c r="AS1887" s="26"/>
      <c r="AT1887" s="26"/>
      <c r="AU1887" s="24"/>
      <c r="AV1887" s="26"/>
      <c r="AW1887" s="26"/>
      <c r="AX1887" s="26"/>
      <c r="AY1887" s="24"/>
      <c r="AZ1887" s="24"/>
      <c r="BA1887" s="24"/>
      <c r="BB1887" s="24"/>
      <c r="BC1887" s="24"/>
      <c r="BD1887" s="24"/>
      <c r="BE1887" s="24"/>
      <c r="BF1887" s="24"/>
      <c r="BG1887" s="24"/>
      <c r="BH1887" s="24"/>
      <c r="BI1887" s="24"/>
      <c r="BJ1887" s="24"/>
      <c r="BK1887" s="24"/>
      <c r="BL1887" s="26"/>
      <c r="BM1887" s="26"/>
      <c r="BN1887" s="26"/>
      <c r="BO1887" s="24"/>
      <c r="BP1887" s="24"/>
      <c r="BQ1887" s="24"/>
      <c r="BR1887" s="24"/>
      <c r="BS1887" s="24"/>
      <c r="BT1887" s="26"/>
      <c r="BU1887" s="26"/>
      <c r="BV1887" s="26"/>
      <c r="BW1887" s="24"/>
      <c r="BX1887" s="26">
        <v>550000</v>
      </c>
      <c r="BY1887" s="26">
        <v>0</v>
      </c>
      <c r="BZ1887" s="26">
        <f>+BX1887+BY1887</f>
        <v>550000</v>
      </c>
      <c r="CA1887" s="24"/>
      <c r="CB1887" s="26"/>
      <c r="CC1887" s="24"/>
      <c r="CD1887" s="26"/>
      <c r="CE1887" s="24"/>
      <c r="CF1887" s="26"/>
      <c r="CG1887" s="26"/>
      <c r="CH1887" s="26"/>
      <c r="CI1887" s="24"/>
      <c r="CJ1887" s="26"/>
      <c r="CK1887" s="26"/>
      <c r="CL1887" s="26"/>
      <c r="CM1887" s="24"/>
      <c r="CN1887" s="24"/>
      <c r="CO1887" s="24"/>
      <c r="CP1887" s="24"/>
      <c r="CQ1887" s="24"/>
      <c r="CR1887" s="26"/>
      <c r="CS1887" s="26"/>
      <c r="CT1887" s="26"/>
      <c r="CU1887" s="24"/>
      <c r="CV1887" s="24"/>
      <c r="CW1887" s="24"/>
      <c r="CX1887" s="24"/>
      <c r="CY1887" s="46"/>
      <c r="CZ1887" s="28"/>
      <c r="DA1887" s="28"/>
      <c r="DB1887" s="35"/>
      <c r="DE1887" s="31">
        <f t="shared" si="185"/>
        <v>550000</v>
      </c>
    </row>
    <row r="1888" spans="1:109" ht="22.5" x14ac:dyDescent="0.25">
      <c r="A1888" s="41">
        <v>499</v>
      </c>
      <c r="B1888" s="38" t="s">
        <v>2103</v>
      </c>
      <c r="C1888" s="33" t="s">
        <v>202</v>
      </c>
      <c r="D1888" s="21">
        <v>1</v>
      </c>
      <c r="E1888" s="22">
        <f t="shared" si="186"/>
        <v>1</v>
      </c>
      <c r="F1888" s="22" t="s">
        <v>2023</v>
      </c>
      <c r="G1888" s="22" t="s">
        <v>2102</v>
      </c>
      <c r="H1888" s="23"/>
      <c r="I1888" s="22"/>
      <c r="J1888" s="22"/>
      <c r="K1888" s="22"/>
      <c r="L1888" s="22"/>
      <c r="M1888" s="23"/>
      <c r="N1888" s="22"/>
      <c r="O1888" s="22"/>
      <c r="P1888" s="22"/>
      <c r="Q1888" s="24"/>
      <c r="R1888" s="24"/>
      <c r="S1888" s="24"/>
      <c r="T1888" s="24"/>
      <c r="U1888" s="24"/>
      <c r="V1888" s="24"/>
      <c r="W1888" s="24"/>
      <c r="X1888" s="24"/>
      <c r="Y1888" s="24"/>
      <c r="Z1888" s="24"/>
      <c r="AA1888" s="24"/>
      <c r="AB1888" s="26"/>
      <c r="AC1888" s="26"/>
      <c r="AD1888" s="24"/>
      <c r="AE1888" s="24"/>
      <c r="AF1888" s="26"/>
      <c r="AG1888" s="26"/>
      <c r="AH1888" s="26"/>
      <c r="AI1888" s="24"/>
      <c r="AJ1888" s="24"/>
      <c r="AK1888" s="24"/>
      <c r="AL1888" s="24"/>
      <c r="AM1888" s="24"/>
      <c r="AN1888" s="24"/>
      <c r="AO1888" s="24"/>
      <c r="AP1888" s="24"/>
      <c r="AQ1888" s="24"/>
      <c r="AR1888" s="26"/>
      <c r="AS1888" s="26"/>
      <c r="AT1888" s="26"/>
      <c r="AU1888" s="24"/>
      <c r="AV1888" s="26"/>
      <c r="AW1888" s="26"/>
      <c r="AX1888" s="26"/>
      <c r="AY1888" s="24"/>
      <c r="AZ1888" s="24"/>
      <c r="BA1888" s="24"/>
      <c r="BB1888" s="24"/>
      <c r="BC1888" s="24"/>
      <c r="BD1888" s="24"/>
      <c r="BE1888" s="24"/>
      <c r="BF1888" s="24"/>
      <c r="BG1888" s="24"/>
      <c r="BH1888" s="24"/>
      <c r="BI1888" s="24"/>
      <c r="BJ1888" s="24"/>
      <c r="BK1888" s="24"/>
      <c r="BL1888" s="26"/>
      <c r="BM1888" s="26"/>
      <c r="BN1888" s="26"/>
      <c r="BO1888" s="24"/>
      <c r="BP1888" s="24"/>
      <c r="BQ1888" s="24"/>
      <c r="BR1888" s="24"/>
      <c r="BS1888" s="24"/>
      <c r="BT1888" s="26"/>
      <c r="BU1888" s="26"/>
      <c r="BV1888" s="26"/>
      <c r="BW1888" s="24"/>
      <c r="BX1888" s="26">
        <v>250000</v>
      </c>
      <c r="BY1888" s="26">
        <v>0</v>
      </c>
      <c r="BZ1888" s="26">
        <f>+BX1888+BY1888</f>
        <v>250000</v>
      </c>
      <c r="CA1888" s="24"/>
      <c r="CB1888" s="26"/>
      <c r="CC1888" s="24"/>
      <c r="CD1888" s="26"/>
      <c r="CE1888" s="24"/>
      <c r="CF1888" s="26"/>
      <c r="CG1888" s="26"/>
      <c r="CH1888" s="26"/>
      <c r="CI1888" s="24"/>
      <c r="CJ1888" s="26"/>
      <c r="CK1888" s="26"/>
      <c r="CL1888" s="26"/>
      <c r="CM1888" s="24"/>
      <c r="CN1888" s="24"/>
      <c r="CO1888" s="24"/>
      <c r="CP1888" s="24"/>
      <c r="CQ1888" s="24"/>
      <c r="CR1888" s="26"/>
      <c r="CS1888" s="26"/>
      <c r="CT1888" s="26"/>
      <c r="CU1888" s="24"/>
      <c r="CV1888" s="24"/>
      <c r="CW1888" s="24"/>
      <c r="CX1888" s="24"/>
      <c r="CY1888" s="46"/>
      <c r="CZ1888" s="28"/>
      <c r="DA1888" s="28"/>
      <c r="DB1888" s="35"/>
      <c r="DE1888" s="31">
        <f t="shared" si="185"/>
        <v>250000</v>
      </c>
    </row>
    <row r="1889" spans="1:109" ht="22.5" x14ac:dyDescent="0.25">
      <c r="A1889" s="18">
        <v>500</v>
      </c>
      <c r="B1889" s="32" t="s">
        <v>2104</v>
      </c>
      <c r="C1889" s="33" t="s">
        <v>202</v>
      </c>
      <c r="D1889" s="21">
        <v>1</v>
      </c>
      <c r="E1889" s="22">
        <f t="shared" si="186"/>
        <v>1</v>
      </c>
      <c r="F1889" s="22" t="s">
        <v>2023</v>
      </c>
      <c r="G1889" s="22" t="s">
        <v>2024</v>
      </c>
      <c r="H1889" s="23"/>
      <c r="I1889" s="22"/>
      <c r="J1889" s="22"/>
      <c r="K1889" s="22"/>
      <c r="L1889" s="22"/>
      <c r="M1889" s="23"/>
      <c r="N1889" s="22"/>
      <c r="O1889" s="22"/>
      <c r="P1889" s="22"/>
      <c r="Q1889" s="24"/>
      <c r="R1889" s="24"/>
      <c r="S1889" s="24"/>
      <c r="T1889" s="24"/>
      <c r="U1889" s="24"/>
      <c r="V1889" s="24"/>
      <c r="W1889" s="24"/>
      <c r="X1889" s="24"/>
      <c r="Y1889" s="24"/>
      <c r="Z1889" s="24"/>
      <c r="AA1889" s="24"/>
      <c r="AB1889" s="26"/>
      <c r="AC1889" s="26"/>
      <c r="AD1889" s="24"/>
      <c r="AE1889" s="24"/>
      <c r="AF1889" s="26"/>
      <c r="AG1889" s="26"/>
      <c r="AH1889" s="26"/>
      <c r="AI1889" s="24"/>
      <c r="AJ1889" s="24"/>
      <c r="AK1889" s="24"/>
      <c r="AL1889" s="24"/>
      <c r="AM1889" s="24"/>
      <c r="AN1889" s="24"/>
      <c r="AO1889" s="24"/>
      <c r="AP1889" s="24"/>
      <c r="AQ1889" s="24"/>
      <c r="AR1889" s="26"/>
      <c r="AS1889" s="26"/>
      <c r="AT1889" s="26"/>
      <c r="AU1889" s="24"/>
      <c r="AV1889" s="26"/>
      <c r="AW1889" s="26"/>
      <c r="AX1889" s="26"/>
      <c r="AY1889" s="24"/>
      <c r="AZ1889" s="24"/>
      <c r="BA1889" s="24"/>
      <c r="BB1889" s="24"/>
      <c r="BC1889" s="24"/>
      <c r="BD1889" s="24"/>
      <c r="BE1889" s="24"/>
      <c r="BF1889" s="24"/>
      <c r="BG1889" s="24"/>
      <c r="BH1889" s="24"/>
      <c r="BI1889" s="24"/>
      <c r="BJ1889" s="24"/>
      <c r="BK1889" s="24"/>
      <c r="BL1889" s="26"/>
      <c r="BM1889" s="26"/>
      <c r="BN1889" s="26"/>
      <c r="BO1889" s="24"/>
      <c r="BP1889" s="24"/>
      <c r="BQ1889" s="24"/>
      <c r="BR1889" s="24"/>
      <c r="BS1889" s="24"/>
      <c r="BT1889" s="26"/>
      <c r="BU1889" s="26"/>
      <c r="BV1889" s="26"/>
      <c r="BW1889" s="24"/>
      <c r="BX1889" s="26">
        <v>250000</v>
      </c>
      <c r="BY1889" s="26">
        <v>0</v>
      </c>
      <c r="BZ1889" s="26">
        <f>+BX1889+BY1889</f>
        <v>250000</v>
      </c>
      <c r="CA1889" s="24"/>
      <c r="CB1889" s="26"/>
      <c r="CC1889" s="24"/>
      <c r="CD1889" s="26"/>
      <c r="CE1889" s="24"/>
      <c r="CF1889" s="26"/>
      <c r="CG1889" s="26"/>
      <c r="CH1889" s="26"/>
      <c r="CI1889" s="24"/>
      <c r="CJ1889" s="26"/>
      <c r="CK1889" s="26"/>
      <c r="CL1889" s="26"/>
      <c r="CM1889" s="24"/>
      <c r="CN1889" s="24"/>
      <c r="CO1889" s="24"/>
      <c r="CP1889" s="24"/>
      <c r="CQ1889" s="24"/>
      <c r="CR1889" s="26"/>
      <c r="CS1889" s="26"/>
      <c r="CT1889" s="26"/>
      <c r="CU1889" s="24"/>
      <c r="CV1889" s="24"/>
      <c r="CW1889" s="24"/>
      <c r="CX1889" s="24"/>
      <c r="CY1889" s="46"/>
      <c r="CZ1889" s="28"/>
      <c r="DA1889" s="28"/>
      <c r="DB1889" s="35"/>
      <c r="DE1889" s="31">
        <f t="shared" si="185"/>
        <v>250000</v>
      </c>
    </row>
    <row r="1890" spans="1:109" x14ac:dyDescent="0.25">
      <c r="A1890" s="37">
        <v>501</v>
      </c>
      <c r="B1890" s="38" t="s">
        <v>2105</v>
      </c>
      <c r="C1890" s="33" t="s">
        <v>202</v>
      </c>
      <c r="D1890" s="40">
        <v>1</v>
      </c>
      <c r="E1890" s="22">
        <f t="shared" si="186"/>
        <v>1</v>
      </c>
      <c r="F1890" s="22" t="s">
        <v>2023</v>
      </c>
      <c r="G1890" s="22" t="s">
        <v>2024</v>
      </c>
      <c r="H1890" s="23"/>
      <c r="I1890" s="22"/>
      <c r="J1890" s="22"/>
      <c r="K1890" s="22"/>
      <c r="L1890" s="22"/>
      <c r="M1890" s="23"/>
      <c r="N1890" s="22"/>
      <c r="O1890" s="22"/>
      <c r="P1890" s="22"/>
      <c r="Q1890" s="24"/>
      <c r="R1890" s="24"/>
      <c r="S1890" s="24"/>
      <c r="T1890" s="24"/>
      <c r="U1890" s="24"/>
      <c r="V1890" s="24"/>
      <c r="W1890" s="24"/>
      <c r="X1890" s="24"/>
      <c r="Y1890" s="24"/>
      <c r="Z1890" s="24"/>
      <c r="AA1890" s="24"/>
      <c r="AB1890" s="26"/>
      <c r="AC1890" s="26"/>
      <c r="AD1890" s="24"/>
      <c r="AE1890" s="24"/>
      <c r="AF1890" s="26"/>
      <c r="AG1890" s="26"/>
      <c r="AH1890" s="26"/>
      <c r="AI1890" s="24"/>
      <c r="AJ1890" s="24"/>
      <c r="AK1890" s="24"/>
      <c r="AL1890" s="24"/>
      <c r="AM1890" s="24"/>
      <c r="AN1890" s="24"/>
      <c r="AO1890" s="24"/>
      <c r="AP1890" s="24"/>
      <c r="AQ1890" s="24"/>
      <c r="AR1890" s="26"/>
      <c r="AS1890" s="26"/>
      <c r="AT1890" s="26"/>
      <c r="AU1890" s="24"/>
      <c r="AV1890" s="26"/>
      <c r="AW1890" s="26"/>
      <c r="AX1890" s="26"/>
      <c r="AY1890" s="24"/>
      <c r="AZ1890" s="24"/>
      <c r="BA1890" s="24"/>
      <c r="BB1890" s="24"/>
      <c r="BC1890" s="24"/>
      <c r="BD1890" s="24"/>
      <c r="BE1890" s="24"/>
      <c r="BF1890" s="24"/>
      <c r="BG1890" s="24"/>
      <c r="BH1890" s="24"/>
      <c r="BI1890" s="24"/>
      <c r="BJ1890" s="24"/>
      <c r="BK1890" s="24"/>
      <c r="BL1890" s="26"/>
      <c r="BM1890" s="26"/>
      <c r="BN1890" s="26"/>
      <c r="BO1890" s="24"/>
      <c r="BP1890" s="24"/>
      <c r="BQ1890" s="24"/>
      <c r="BR1890" s="24"/>
      <c r="BS1890" s="24"/>
      <c r="BT1890" s="26"/>
      <c r="BU1890" s="26"/>
      <c r="BV1890" s="26"/>
      <c r="BW1890" s="24"/>
      <c r="BX1890" s="26"/>
      <c r="BY1890" s="26"/>
      <c r="BZ1890" s="26"/>
      <c r="CA1890" s="24"/>
      <c r="CB1890" s="26"/>
      <c r="CC1890" s="24"/>
      <c r="CD1890" s="26"/>
      <c r="CE1890" s="24"/>
      <c r="CF1890" s="26"/>
      <c r="CG1890" s="26"/>
      <c r="CH1890" s="26"/>
      <c r="CI1890" s="24"/>
      <c r="CJ1890" s="26"/>
      <c r="CK1890" s="26"/>
      <c r="CL1890" s="26"/>
      <c r="CM1890" s="24"/>
      <c r="CN1890" s="24"/>
      <c r="CO1890" s="24"/>
      <c r="CP1890" s="24"/>
      <c r="CQ1890" s="24"/>
      <c r="CR1890" s="26"/>
      <c r="CS1890" s="26"/>
      <c r="CT1890" s="26"/>
      <c r="CU1890" s="24"/>
      <c r="CV1890" s="24"/>
      <c r="CW1890" s="24"/>
      <c r="CX1890" s="24"/>
      <c r="CY1890" s="46"/>
      <c r="CZ1890" s="28">
        <f>VLOOKUP(A1890,[1]Hoja2!$A$1:$G$589,7,0)</f>
        <v>528000</v>
      </c>
      <c r="DA1890" s="28">
        <v>0</v>
      </c>
      <c r="DB1890" s="35">
        <f t="shared" si="184"/>
        <v>528000</v>
      </c>
      <c r="DE1890" s="31">
        <f t="shared" si="185"/>
        <v>528000</v>
      </c>
    </row>
    <row r="1891" spans="1:109" x14ac:dyDescent="0.25">
      <c r="A1891" s="41">
        <v>502</v>
      </c>
      <c r="B1891" s="38" t="s">
        <v>2106</v>
      </c>
      <c r="C1891" s="33" t="s">
        <v>202</v>
      </c>
      <c r="D1891" s="40">
        <v>2</v>
      </c>
      <c r="E1891" s="22">
        <f t="shared" si="186"/>
        <v>2</v>
      </c>
      <c r="F1891" s="22" t="s">
        <v>2023</v>
      </c>
      <c r="G1891" s="22" t="s">
        <v>2024</v>
      </c>
      <c r="H1891" s="23"/>
      <c r="I1891" s="22"/>
      <c r="J1891" s="22"/>
      <c r="K1891" s="22"/>
      <c r="L1891" s="22"/>
      <c r="M1891" s="23"/>
      <c r="N1891" s="22"/>
      <c r="O1891" s="22"/>
      <c r="P1891" s="22"/>
      <c r="Q1891" s="24"/>
      <c r="R1891" s="24"/>
      <c r="S1891" s="24"/>
      <c r="T1891" s="24"/>
      <c r="U1891" s="24"/>
      <c r="V1891" s="24"/>
      <c r="W1891" s="24"/>
      <c r="X1891" s="24"/>
      <c r="Y1891" s="24"/>
      <c r="Z1891" s="24"/>
      <c r="AA1891" s="24"/>
      <c r="AB1891" s="26"/>
      <c r="AC1891" s="26"/>
      <c r="AD1891" s="24"/>
      <c r="AE1891" s="24"/>
      <c r="AF1891" s="26"/>
      <c r="AG1891" s="26"/>
      <c r="AH1891" s="26"/>
      <c r="AI1891" s="24"/>
      <c r="AJ1891" s="24"/>
      <c r="AK1891" s="24"/>
      <c r="AL1891" s="24"/>
      <c r="AM1891" s="24"/>
      <c r="AN1891" s="24"/>
      <c r="AO1891" s="24"/>
      <c r="AP1891" s="24"/>
      <c r="AQ1891" s="24"/>
      <c r="AR1891" s="26"/>
      <c r="AS1891" s="26"/>
      <c r="AT1891" s="26"/>
      <c r="AU1891" s="24"/>
      <c r="AV1891" s="26"/>
      <c r="AW1891" s="26"/>
      <c r="AX1891" s="26"/>
      <c r="AY1891" s="24"/>
      <c r="AZ1891" s="24"/>
      <c r="BA1891" s="24"/>
      <c r="BB1891" s="24"/>
      <c r="BC1891" s="24"/>
      <c r="BD1891" s="24"/>
      <c r="BE1891" s="24"/>
      <c r="BF1891" s="24"/>
      <c r="BG1891" s="24"/>
      <c r="BH1891" s="24"/>
      <c r="BI1891" s="24"/>
      <c r="BJ1891" s="24"/>
      <c r="BK1891" s="24"/>
      <c r="BL1891" s="26"/>
      <c r="BM1891" s="26"/>
      <c r="BN1891" s="26"/>
      <c r="BO1891" s="24"/>
      <c r="BP1891" s="24"/>
      <c r="BQ1891" s="24"/>
      <c r="BR1891" s="24"/>
      <c r="BS1891" s="24"/>
      <c r="BT1891" s="26"/>
      <c r="BU1891" s="26"/>
      <c r="BV1891" s="26"/>
      <c r="BW1891" s="24"/>
      <c r="BX1891" s="26">
        <v>250000</v>
      </c>
      <c r="BY1891" s="26">
        <v>0</v>
      </c>
      <c r="BZ1891" s="26">
        <f>+BX1891+BY1891</f>
        <v>250000</v>
      </c>
      <c r="CA1891" s="24"/>
      <c r="CB1891" s="26"/>
      <c r="CC1891" s="24"/>
      <c r="CD1891" s="26"/>
      <c r="CE1891" s="24"/>
      <c r="CF1891" s="26"/>
      <c r="CG1891" s="26"/>
      <c r="CH1891" s="26"/>
      <c r="CI1891" s="24"/>
      <c r="CJ1891" s="26"/>
      <c r="CK1891" s="26"/>
      <c r="CL1891" s="26"/>
      <c r="CM1891" s="24"/>
      <c r="CN1891" s="24"/>
      <c r="CO1891" s="24"/>
      <c r="CP1891" s="24"/>
      <c r="CQ1891" s="24"/>
      <c r="CR1891" s="26"/>
      <c r="CS1891" s="26"/>
      <c r="CT1891" s="26"/>
      <c r="CU1891" s="24"/>
      <c r="CV1891" s="24"/>
      <c r="CW1891" s="24"/>
      <c r="CX1891" s="24"/>
      <c r="CY1891" s="46"/>
      <c r="CZ1891" s="28"/>
      <c r="DA1891" s="28"/>
      <c r="DB1891" s="35"/>
      <c r="DE1891" s="31">
        <f t="shared" si="185"/>
        <v>250000</v>
      </c>
    </row>
    <row r="1892" spans="1:109" x14ac:dyDescent="0.25">
      <c r="A1892" s="37">
        <v>503</v>
      </c>
      <c r="B1892" s="38" t="s">
        <v>2107</v>
      </c>
      <c r="C1892" s="33" t="s">
        <v>202</v>
      </c>
      <c r="D1892" s="40">
        <v>2</v>
      </c>
      <c r="E1892" s="22">
        <f t="shared" si="186"/>
        <v>2</v>
      </c>
      <c r="F1892" s="22" t="s">
        <v>2023</v>
      </c>
      <c r="G1892" s="22" t="s">
        <v>2024</v>
      </c>
      <c r="H1892" s="23"/>
      <c r="I1892" s="22"/>
      <c r="J1892" s="22"/>
      <c r="K1892" s="22"/>
      <c r="L1892" s="22"/>
      <c r="M1892" s="23"/>
      <c r="N1892" s="22"/>
      <c r="O1892" s="22"/>
      <c r="P1892" s="22"/>
      <c r="Q1892" s="24"/>
      <c r="R1892" s="24"/>
      <c r="S1892" s="24"/>
      <c r="T1892" s="24"/>
      <c r="U1892" s="24"/>
      <c r="V1892" s="24"/>
      <c r="W1892" s="24"/>
      <c r="X1892" s="24"/>
      <c r="Y1892" s="24"/>
      <c r="Z1892" s="24"/>
      <c r="AA1892" s="24"/>
      <c r="AB1892" s="26"/>
      <c r="AC1892" s="26"/>
      <c r="AD1892" s="24"/>
      <c r="AE1892" s="24"/>
      <c r="AF1892" s="26"/>
      <c r="AG1892" s="26"/>
      <c r="AH1892" s="26"/>
      <c r="AI1892" s="24"/>
      <c r="AJ1892" s="24"/>
      <c r="AK1892" s="24"/>
      <c r="AL1892" s="24"/>
      <c r="AM1892" s="24"/>
      <c r="AN1892" s="24"/>
      <c r="AO1892" s="24"/>
      <c r="AP1892" s="24"/>
      <c r="AQ1892" s="24"/>
      <c r="AR1892" s="26"/>
      <c r="AS1892" s="26"/>
      <c r="AT1892" s="26"/>
      <c r="AU1892" s="24"/>
      <c r="AV1892" s="26"/>
      <c r="AW1892" s="26"/>
      <c r="AX1892" s="26"/>
      <c r="AY1892" s="24"/>
      <c r="AZ1892" s="24"/>
      <c r="BA1892" s="24"/>
      <c r="BB1892" s="24"/>
      <c r="BC1892" s="24"/>
      <c r="BD1892" s="24"/>
      <c r="BE1892" s="24"/>
      <c r="BF1892" s="24"/>
      <c r="BG1892" s="24"/>
      <c r="BH1892" s="24"/>
      <c r="BI1892" s="24"/>
      <c r="BJ1892" s="24"/>
      <c r="BK1892" s="24"/>
      <c r="BL1892" s="26"/>
      <c r="BM1892" s="26"/>
      <c r="BN1892" s="26"/>
      <c r="BO1892" s="24"/>
      <c r="BP1892" s="24"/>
      <c r="BQ1892" s="24"/>
      <c r="BR1892" s="24"/>
      <c r="BS1892" s="24"/>
      <c r="BT1892" s="26"/>
      <c r="BU1892" s="26"/>
      <c r="BV1892" s="26"/>
      <c r="BW1892" s="24"/>
      <c r="BX1892" s="26">
        <v>250000</v>
      </c>
      <c r="BY1892" s="26">
        <v>0</v>
      </c>
      <c r="BZ1892" s="26">
        <f>+BX1892+BY1892</f>
        <v>250000</v>
      </c>
      <c r="CA1892" s="24"/>
      <c r="CB1892" s="26"/>
      <c r="CC1892" s="24"/>
      <c r="CD1892" s="26"/>
      <c r="CE1892" s="24"/>
      <c r="CF1892" s="26"/>
      <c r="CG1892" s="26"/>
      <c r="CH1892" s="26"/>
      <c r="CI1892" s="24"/>
      <c r="CJ1892" s="26"/>
      <c r="CK1892" s="26"/>
      <c r="CL1892" s="26"/>
      <c r="CM1892" s="24"/>
      <c r="CN1892" s="24"/>
      <c r="CO1892" s="24"/>
      <c r="CP1892" s="24"/>
      <c r="CQ1892" s="24"/>
      <c r="CR1892" s="26"/>
      <c r="CS1892" s="26"/>
      <c r="CT1892" s="26"/>
      <c r="CU1892" s="24"/>
      <c r="CV1892" s="24"/>
      <c r="CW1892" s="24"/>
      <c r="CX1892" s="24"/>
      <c r="CY1892" s="46"/>
      <c r="CZ1892" s="28"/>
      <c r="DA1892" s="28"/>
      <c r="DB1892" s="35"/>
      <c r="DE1892" s="31">
        <f t="shared" si="185"/>
        <v>250000</v>
      </c>
    </row>
    <row r="1893" spans="1:109" x14ac:dyDescent="0.25">
      <c r="A1893" s="41">
        <v>508</v>
      </c>
      <c r="B1893" s="39" t="s">
        <v>2108</v>
      </c>
      <c r="C1893" s="21" t="s">
        <v>43</v>
      </c>
      <c r="D1893" s="40">
        <v>2</v>
      </c>
      <c r="E1893" s="22"/>
      <c r="F1893" s="22" t="s">
        <v>2026</v>
      </c>
      <c r="G1893" s="22" t="s">
        <v>2109</v>
      </c>
      <c r="H1893" s="23"/>
      <c r="I1893" s="22"/>
      <c r="J1893" s="22"/>
      <c r="K1893" s="22"/>
      <c r="L1893" s="22"/>
      <c r="M1893" s="23"/>
      <c r="N1893" s="22"/>
      <c r="O1893" s="22"/>
      <c r="P1893" s="22"/>
      <c r="Q1893" s="24"/>
      <c r="R1893" s="24"/>
      <c r="S1893" s="24"/>
      <c r="T1893" s="24"/>
      <c r="U1893" s="24"/>
      <c r="V1893" s="24"/>
      <c r="W1893" s="24"/>
      <c r="X1893" s="24"/>
      <c r="Y1893" s="24"/>
      <c r="Z1893" s="24"/>
      <c r="AA1893" s="24"/>
      <c r="AB1893" s="26"/>
      <c r="AC1893" s="26"/>
      <c r="AD1893" s="24"/>
      <c r="AE1893" s="24"/>
      <c r="AF1893" s="26"/>
      <c r="AG1893" s="26"/>
      <c r="AH1893" s="26"/>
      <c r="AI1893" s="24"/>
      <c r="AJ1893" s="24"/>
      <c r="AK1893" s="24"/>
      <c r="AL1893" s="24"/>
      <c r="AM1893" s="24"/>
      <c r="AN1893" s="24"/>
      <c r="AO1893" s="24"/>
      <c r="AP1893" s="24"/>
      <c r="AQ1893" s="24"/>
      <c r="AR1893" s="26"/>
      <c r="AS1893" s="26"/>
      <c r="AT1893" s="26"/>
      <c r="AU1893" s="24"/>
      <c r="AV1893" s="26"/>
      <c r="AW1893" s="26"/>
      <c r="AX1893" s="26"/>
      <c r="AY1893" s="24"/>
      <c r="AZ1893" s="24"/>
      <c r="BA1893" s="24"/>
      <c r="BB1893" s="24"/>
      <c r="BC1893" s="24"/>
      <c r="BD1893" s="24"/>
      <c r="BE1893" s="24"/>
      <c r="BF1893" s="24"/>
      <c r="BG1893" s="24"/>
      <c r="BH1893" s="24"/>
      <c r="BI1893" s="24"/>
      <c r="BJ1893" s="24"/>
      <c r="BK1893" s="24"/>
      <c r="BL1893" s="26"/>
      <c r="BM1893" s="26"/>
      <c r="BN1893" s="26"/>
      <c r="BO1893" s="24"/>
      <c r="BP1893" s="24"/>
      <c r="BQ1893" s="24"/>
      <c r="BR1893" s="24"/>
      <c r="BS1893" s="24"/>
      <c r="BT1893" s="26"/>
      <c r="BU1893" s="26"/>
      <c r="BV1893" s="26"/>
      <c r="BW1893" s="24"/>
      <c r="BX1893" s="26"/>
      <c r="BY1893" s="26"/>
      <c r="BZ1893" s="26"/>
      <c r="CA1893" s="24"/>
      <c r="CB1893" s="26"/>
      <c r="CC1893" s="24"/>
      <c r="CD1893" s="26"/>
      <c r="CE1893" s="24"/>
      <c r="CF1893" s="26"/>
      <c r="CG1893" s="26"/>
      <c r="CH1893" s="26"/>
      <c r="CI1893" s="24"/>
      <c r="CJ1893" s="26"/>
      <c r="CK1893" s="26"/>
      <c r="CL1893" s="26"/>
      <c r="CM1893" s="24"/>
      <c r="CN1893" s="24"/>
      <c r="CO1893" s="24"/>
      <c r="CP1893" s="24"/>
      <c r="CQ1893" s="24"/>
      <c r="CR1893" s="26"/>
      <c r="CS1893" s="26"/>
      <c r="CT1893" s="26"/>
      <c r="CU1893" s="24"/>
      <c r="CV1893" s="24"/>
      <c r="CW1893" s="24"/>
      <c r="CX1893" s="24"/>
      <c r="CY1893" s="46"/>
      <c r="CZ1893" s="28">
        <f>VLOOKUP(A1893,[1]Hoja2!$A$1:$G$589,7,0)</f>
        <v>36540</v>
      </c>
      <c r="DA1893" s="28">
        <v>0</v>
      </c>
      <c r="DB1893" s="35">
        <f t="shared" si="184"/>
        <v>36540</v>
      </c>
      <c r="DE1893" s="31">
        <f t="shared" si="185"/>
        <v>36540</v>
      </c>
    </row>
    <row r="1894" spans="1:109" ht="33.75" x14ac:dyDescent="0.25">
      <c r="A1894" s="36">
        <v>511</v>
      </c>
      <c r="B1894" s="38" t="s">
        <v>2110</v>
      </c>
      <c r="C1894" s="33" t="s">
        <v>43</v>
      </c>
      <c r="D1894" s="40">
        <v>1</v>
      </c>
      <c r="E1894" s="22">
        <f t="shared" ref="E1894:E1904" si="187">D1894</f>
        <v>1</v>
      </c>
      <c r="F1894" s="23" t="s">
        <v>2023</v>
      </c>
      <c r="G1894" s="22" t="s">
        <v>2035</v>
      </c>
      <c r="H1894" s="23"/>
      <c r="I1894" s="22"/>
      <c r="J1894" s="22"/>
      <c r="K1894" s="22"/>
      <c r="L1894" s="22"/>
      <c r="M1894" s="23"/>
      <c r="N1894" s="22"/>
      <c r="O1894" s="22"/>
      <c r="P1894" s="22"/>
      <c r="Q1894" s="24"/>
      <c r="R1894" s="24"/>
      <c r="S1894" s="24"/>
      <c r="T1894" s="24"/>
      <c r="U1894" s="24"/>
      <c r="V1894" s="24"/>
      <c r="W1894" s="24"/>
      <c r="X1894" s="24"/>
      <c r="Y1894" s="24"/>
      <c r="Z1894" s="24"/>
      <c r="AA1894" s="24"/>
      <c r="AB1894" s="26"/>
      <c r="AC1894" s="26"/>
      <c r="AD1894" s="24"/>
      <c r="AE1894" s="24"/>
      <c r="AF1894" s="26"/>
      <c r="AG1894" s="26"/>
      <c r="AH1894" s="26"/>
      <c r="AI1894" s="24"/>
      <c r="AJ1894" s="24"/>
      <c r="AK1894" s="24"/>
      <c r="AL1894" s="24"/>
      <c r="AM1894" s="24"/>
      <c r="AN1894" s="24"/>
      <c r="AO1894" s="24"/>
      <c r="AP1894" s="24"/>
      <c r="AQ1894" s="24"/>
      <c r="AR1894" s="26"/>
      <c r="AS1894" s="26"/>
      <c r="AT1894" s="26"/>
      <c r="AU1894" s="24"/>
      <c r="AV1894" s="26"/>
      <c r="AW1894" s="26"/>
      <c r="AX1894" s="26"/>
      <c r="AY1894" s="24"/>
      <c r="AZ1894" s="24"/>
      <c r="BA1894" s="24"/>
      <c r="BB1894" s="24"/>
      <c r="BC1894" s="24"/>
      <c r="BD1894" s="24"/>
      <c r="BE1894" s="24"/>
      <c r="BF1894" s="24"/>
      <c r="BG1894" s="24"/>
      <c r="BH1894" s="24"/>
      <c r="BI1894" s="24"/>
      <c r="BJ1894" s="24"/>
      <c r="BK1894" s="24"/>
      <c r="BL1894" s="26"/>
      <c r="BM1894" s="26"/>
      <c r="BN1894" s="26"/>
      <c r="BO1894" s="24"/>
      <c r="BP1894" s="24"/>
      <c r="BQ1894" s="24"/>
      <c r="BR1894" s="24"/>
      <c r="BS1894" s="24"/>
      <c r="BT1894" s="26"/>
      <c r="BU1894" s="26"/>
      <c r="BV1894" s="26"/>
      <c r="BW1894" s="24"/>
      <c r="BX1894" s="26"/>
      <c r="BY1894" s="26"/>
      <c r="BZ1894" s="26"/>
      <c r="CA1894" s="24"/>
      <c r="CB1894" s="26"/>
      <c r="CC1894" s="24"/>
      <c r="CD1894" s="26"/>
      <c r="CE1894" s="24"/>
      <c r="CF1894" s="26"/>
      <c r="CG1894" s="26"/>
      <c r="CH1894" s="26"/>
      <c r="CI1894" s="24"/>
      <c r="CJ1894" s="26"/>
      <c r="CK1894" s="26"/>
      <c r="CL1894" s="26"/>
      <c r="CM1894" s="24"/>
      <c r="CN1894" s="24"/>
      <c r="CO1894" s="24"/>
      <c r="CP1894" s="24"/>
      <c r="CQ1894" s="24"/>
      <c r="CR1894" s="26">
        <v>1300000</v>
      </c>
      <c r="CS1894" s="26">
        <v>0</v>
      </c>
      <c r="CT1894" s="26">
        <f>+CR1894+CS1894</f>
        <v>1300000</v>
      </c>
      <c r="CU1894" s="24"/>
      <c r="CV1894" s="24"/>
      <c r="CW1894" s="24"/>
      <c r="CX1894" s="24"/>
      <c r="CY1894" s="46"/>
      <c r="CZ1894" s="28"/>
      <c r="DA1894" s="28"/>
      <c r="DB1894" s="35"/>
      <c r="DE1894" s="31">
        <f t="shared" si="185"/>
        <v>1300000</v>
      </c>
    </row>
    <row r="1895" spans="1:109" ht="135" x14ac:dyDescent="0.25">
      <c r="A1895" s="37">
        <v>512</v>
      </c>
      <c r="B1895" s="38" t="s">
        <v>2111</v>
      </c>
      <c r="C1895" s="33" t="s">
        <v>43</v>
      </c>
      <c r="D1895" s="40">
        <v>1</v>
      </c>
      <c r="E1895" s="22">
        <f t="shared" si="187"/>
        <v>1</v>
      </c>
      <c r="F1895" s="22" t="s">
        <v>2026</v>
      </c>
      <c r="G1895" s="22" t="s">
        <v>2109</v>
      </c>
      <c r="H1895" s="23"/>
      <c r="I1895" s="22"/>
      <c r="J1895" s="22"/>
      <c r="K1895" s="22"/>
      <c r="L1895" s="22"/>
      <c r="M1895" s="23"/>
      <c r="N1895" s="22"/>
      <c r="O1895" s="22"/>
      <c r="P1895" s="22"/>
      <c r="Q1895" s="24"/>
      <c r="R1895" s="24"/>
      <c r="S1895" s="24"/>
      <c r="T1895" s="24"/>
      <c r="U1895" s="24"/>
      <c r="V1895" s="24"/>
      <c r="W1895" s="24"/>
      <c r="X1895" s="24"/>
      <c r="Y1895" s="24"/>
      <c r="Z1895" s="24"/>
      <c r="AA1895" s="24"/>
      <c r="AB1895" s="26"/>
      <c r="AC1895" s="26"/>
      <c r="AD1895" s="24"/>
      <c r="AE1895" s="24"/>
      <c r="AF1895" s="26"/>
      <c r="AG1895" s="26"/>
      <c r="AH1895" s="26"/>
      <c r="AI1895" s="24"/>
      <c r="AJ1895" s="24"/>
      <c r="AK1895" s="24"/>
      <c r="AL1895" s="24"/>
      <c r="AM1895" s="24"/>
      <c r="AN1895" s="24"/>
      <c r="AO1895" s="24"/>
      <c r="AP1895" s="24"/>
      <c r="AQ1895" s="24"/>
      <c r="AR1895" s="26"/>
      <c r="AS1895" s="26"/>
      <c r="AT1895" s="26"/>
      <c r="AU1895" s="24"/>
      <c r="AV1895" s="26"/>
      <c r="AW1895" s="26"/>
      <c r="AX1895" s="26"/>
      <c r="AY1895" s="24"/>
      <c r="AZ1895" s="24"/>
      <c r="BA1895" s="24"/>
      <c r="BB1895" s="24"/>
      <c r="BC1895" s="24"/>
      <c r="BD1895" s="24"/>
      <c r="BE1895" s="24"/>
      <c r="BF1895" s="24"/>
      <c r="BG1895" s="24"/>
      <c r="BH1895" s="24"/>
      <c r="BI1895" s="24"/>
      <c r="BJ1895" s="24"/>
      <c r="BK1895" s="24"/>
      <c r="BL1895" s="26">
        <v>104005.44</v>
      </c>
      <c r="BM1895" s="26">
        <v>0</v>
      </c>
      <c r="BN1895" s="26">
        <f>+BL1895+BM1895</f>
        <v>104005.44</v>
      </c>
      <c r="BO1895" s="24"/>
      <c r="BP1895" s="24"/>
      <c r="BQ1895" s="24"/>
      <c r="BR1895" s="24"/>
      <c r="BS1895" s="24"/>
      <c r="BT1895" s="26"/>
      <c r="BU1895" s="26"/>
      <c r="BV1895" s="26"/>
      <c r="BW1895" s="24"/>
      <c r="BX1895" s="26"/>
      <c r="BY1895" s="26"/>
      <c r="BZ1895" s="26"/>
      <c r="CA1895" s="24"/>
      <c r="CB1895" s="26"/>
      <c r="CC1895" s="24"/>
      <c r="CD1895" s="26"/>
      <c r="CE1895" s="24"/>
      <c r="CF1895" s="26"/>
      <c r="CG1895" s="26"/>
      <c r="CH1895" s="26"/>
      <c r="CI1895" s="24"/>
      <c r="CJ1895" s="26"/>
      <c r="CK1895" s="26"/>
      <c r="CL1895" s="26"/>
      <c r="CM1895" s="24"/>
      <c r="CN1895" s="24"/>
      <c r="CO1895" s="24"/>
      <c r="CP1895" s="24"/>
      <c r="CQ1895" s="24"/>
      <c r="CR1895" s="26"/>
      <c r="CS1895" s="26"/>
      <c r="CT1895" s="26"/>
      <c r="CU1895" s="24"/>
      <c r="CV1895" s="24"/>
      <c r="CW1895" s="24"/>
      <c r="CX1895" s="24"/>
      <c r="CY1895" s="46"/>
      <c r="CZ1895" s="28"/>
      <c r="DA1895" s="28"/>
      <c r="DB1895" s="35"/>
      <c r="DE1895" s="31">
        <f t="shared" si="185"/>
        <v>104005.44</v>
      </c>
    </row>
    <row r="1896" spans="1:109" ht="22.5" x14ac:dyDescent="0.25">
      <c r="A1896" s="18">
        <v>513</v>
      </c>
      <c r="B1896" s="38" t="s">
        <v>2112</v>
      </c>
      <c r="C1896" s="33" t="s">
        <v>43</v>
      </c>
      <c r="D1896" s="40">
        <v>2</v>
      </c>
      <c r="E1896" s="22">
        <f t="shared" si="187"/>
        <v>2</v>
      </c>
      <c r="F1896" s="22" t="s">
        <v>2023</v>
      </c>
      <c r="G1896" s="22" t="s">
        <v>2113</v>
      </c>
      <c r="H1896" s="23"/>
      <c r="I1896" s="22"/>
      <c r="J1896" s="22"/>
      <c r="K1896" s="22"/>
      <c r="L1896" s="22"/>
      <c r="M1896" s="23"/>
      <c r="N1896" s="22"/>
      <c r="O1896" s="22"/>
      <c r="P1896" s="22"/>
      <c r="Q1896" s="24"/>
      <c r="R1896" s="24"/>
      <c r="S1896" s="24"/>
      <c r="T1896" s="24"/>
      <c r="U1896" s="24"/>
      <c r="V1896" s="24"/>
      <c r="W1896" s="24"/>
      <c r="X1896" s="24"/>
      <c r="Y1896" s="24"/>
      <c r="Z1896" s="24"/>
      <c r="AA1896" s="24"/>
      <c r="AB1896" s="26"/>
      <c r="AC1896" s="26"/>
      <c r="AD1896" s="24"/>
      <c r="AE1896" s="24"/>
      <c r="AF1896" s="26"/>
      <c r="AG1896" s="26"/>
      <c r="AH1896" s="26"/>
      <c r="AI1896" s="24"/>
      <c r="AJ1896" s="24"/>
      <c r="AK1896" s="24"/>
      <c r="AL1896" s="24"/>
      <c r="AM1896" s="24"/>
      <c r="AN1896" s="24"/>
      <c r="AO1896" s="24"/>
      <c r="AP1896" s="24"/>
      <c r="AQ1896" s="24"/>
      <c r="AR1896" s="26"/>
      <c r="AS1896" s="26"/>
      <c r="AT1896" s="26"/>
      <c r="AU1896" s="24"/>
      <c r="AV1896" s="26"/>
      <c r="AW1896" s="26"/>
      <c r="AX1896" s="26"/>
      <c r="AY1896" s="24"/>
      <c r="AZ1896" s="24"/>
      <c r="BA1896" s="24"/>
      <c r="BB1896" s="24"/>
      <c r="BC1896" s="24"/>
      <c r="BD1896" s="24"/>
      <c r="BE1896" s="24"/>
      <c r="BF1896" s="24"/>
      <c r="BG1896" s="24"/>
      <c r="BH1896" s="24"/>
      <c r="BI1896" s="24"/>
      <c r="BJ1896" s="24"/>
      <c r="BK1896" s="24"/>
      <c r="BL1896" s="26"/>
      <c r="BM1896" s="26"/>
      <c r="BN1896" s="26"/>
      <c r="BO1896" s="24"/>
      <c r="BP1896" s="24"/>
      <c r="BQ1896" s="24"/>
      <c r="BR1896" s="24"/>
      <c r="BS1896" s="24"/>
      <c r="BT1896" s="26"/>
      <c r="BU1896" s="26"/>
      <c r="BV1896" s="26"/>
      <c r="BW1896" s="24"/>
      <c r="BX1896" s="26"/>
      <c r="BY1896" s="26"/>
      <c r="BZ1896" s="26"/>
      <c r="CA1896" s="24"/>
      <c r="CB1896" s="26"/>
      <c r="CC1896" s="24"/>
      <c r="CD1896" s="26"/>
      <c r="CE1896" s="24"/>
      <c r="CF1896" s="26"/>
      <c r="CG1896" s="26"/>
      <c r="CH1896" s="26"/>
      <c r="CI1896" s="24"/>
      <c r="CJ1896" s="26"/>
      <c r="CK1896" s="26"/>
      <c r="CL1896" s="26"/>
      <c r="CM1896" s="24"/>
      <c r="CN1896" s="24"/>
      <c r="CO1896" s="24"/>
      <c r="CP1896" s="24"/>
      <c r="CQ1896" s="24"/>
      <c r="CR1896" s="26"/>
      <c r="CS1896" s="26"/>
      <c r="CT1896" s="26"/>
      <c r="CU1896" s="24"/>
      <c r="CV1896" s="24"/>
      <c r="CW1896" s="24"/>
      <c r="CX1896" s="24"/>
      <c r="CY1896" s="46"/>
      <c r="CZ1896" s="28">
        <f>VLOOKUP(A1896,[1]Hoja2!$A$1:$G$589,7,0)</f>
        <v>150600</v>
      </c>
      <c r="DA1896" s="28">
        <v>0</v>
      </c>
      <c r="DB1896" s="35">
        <f t="shared" si="184"/>
        <v>150600</v>
      </c>
      <c r="DE1896" s="31">
        <f t="shared" si="185"/>
        <v>150600</v>
      </c>
    </row>
    <row r="1897" spans="1:109" ht="22.5" x14ac:dyDescent="0.25">
      <c r="A1897" s="36">
        <v>514</v>
      </c>
      <c r="B1897" s="19" t="s">
        <v>2114</v>
      </c>
      <c r="C1897" s="42" t="s">
        <v>202</v>
      </c>
      <c r="D1897" s="21">
        <v>10</v>
      </c>
      <c r="E1897" s="22">
        <f t="shared" si="187"/>
        <v>10</v>
      </c>
      <c r="F1897" s="22" t="s">
        <v>2023</v>
      </c>
      <c r="G1897" s="22" t="s">
        <v>2113</v>
      </c>
      <c r="H1897" s="23"/>
      <c r="I1897" s="22"/>
      <c r="J1897" s="22"/>
      <c r="K1897" s="22"/>
      <c r="L1897" s="22"/>
      <c r="M1897" s="23"/>
      <c r="N1897" s="22"/>
      <c r="O1897" s="22"/>
      <c r="P1897" s="22"/>
      <c r="Q1897" s="24"/>
      <c r="R1897" s="24"/>
      <c r="S1897" s="24"/>
      <c r="T1897" s="24"/>
      <c r="U1897" s="24"/>
      <c r="V1897" s="24"/>
      <c r="W1897" s="24"/>
      <c r="X1897" s="24"/>
      <c r="Y1897" s="24"/>
      <c r="Z1897" s="24"/>
      <c r="AA1897" s="24"/>
      <c r="AB1897" s="26"/>
      <c r="AC1897" s="26"/>
      <c r="AD1897" s="24"/>
      <c r="AE1897" s="24"/>
      <c r="AF1897" s="26"/>
      <c r="AG1897" s="26"/>
      <c r="AH1897" s="26"/>
      <c r="AI1897" s="24"/>
      <c r="AJ1897" s="24"/>
      <c r="AK1897" s="24"/>
      <c r="AL1897" s="24"/>
      <c r="AM1897" s="24"/>
      <c r="AN1897" s="24"/>
      <c r="AO1897" s="24"/>
      <c r="AP1897" s="24"/>
      <c r="AQ1897" s="24"/>
      <c r="AR1897" s="26"/>
      <c r="AS1897" s="26"/>
      <c r="AT1897" s="26"/>
      <c r="AU1897" s="24"/>
      <c r="AV1897" s="26"/>
      <c r="AW1897" s="26"/>
      <c r="AX1897" s="26"/>
      <c r="AY1897" s="24"/>
      <c r="AZ1897" s="24"/>
      <c r="BA1897" s="24"/>
      <c r="BB1897" s="24"/>
      <c r="BC1897" s="24"/>
      <c r="BD1897" s="24"/>
      <c r="BE1897" s="24"/>
      <c r="BF1897" s="24"/>
      <c r="BG1897" s="24"/>
      <c r="BH1897" s="24"/>
      <c r="BI1897" s="24"/>
      <c r="BJ1897" s="24"/>
      <c r="BK1897" s="24"/>
      <c r="BL1897" s="26"/>
      <c r="BM1897" s="26"/>
      <c r="BN1897" s="26"/>
      <c r="BO1897" s="24"/>
      <c r="BP1897" s="24"/>
      <c r="BQ1897" s="24"/>
      <c r="BR1897" s="24"/>
      <c r="BS1897" s="24"/>
      <c r="BT1897" s="26"/>
      <c r="BU1897" s="26"/>
      <c r="BV1897" s="26"/>
      <c r="BW1897" s="24"/>
      <c r="BX1897" s="26"/>
      <c r="BY1897" s="26"/>
      <c r="BZ1897" s="26"/>
      <c r="CA1897" s="24"/>
      <c r="CB1897" s="26"/>
      <c r="CC1897" s="24"/>
      <c r="CD1897" s="26"/>
      <c r="CE1897" s="24"/>
      <c r="CF1897" s="26"/>
      <c r="CG1897" s="26"/>
      <c r="CH1897" s="26"/>
      <c r="CI1897" s="24"/>
      <c r="CJ1897" s="26"/>
      <c r="CK1897" s="26"/>
      <c r="CL1897" s="26"/>
      <c r="CM1897" s="24"/>
      <c r="CN1897" s="24"/>
      <c r="CO1897" s="24"/>
      <c r="CP1897" s="24"/>
      <c r="CQ1897" s="24"/>
      <c r="CR1897" s="26"/>
      <c r="CS1897" s="26"/>
      <c r="CT1897" s="26"/>
      <c r="CU1897" s="24"/>
      <c r="CV1897" s="24"/>
      <c r="CW1897" s="24"/>
      <c r="CX1897" s="24"/>
      <c r="CY1897" s="46"/>
      <c r="CZ1897" s="28">
        <f>VLOOKUP(A1897,[1]Hoja2!$A$1:$G$589,7,0)</f>
        <v>127800</v>
      </c>
      <c r="DA1897" s="28">
        <v>0</v>
      </c>
      <c r="DB1897" s="35">
        <f t="shared" si="184"/>
        <v>127800</v>
      </c>
      <c r="DE1897" s="31">
        <f t="shared" si="185"/>
        <v>127800</v>
      </c>
    </row>
    <row r="1898" spans="1:109" ht="22.5" x14ac:dyDescent="0.25">
      <c r="A1898" s="18">
        <v>515</v>
      </c>
      <c r="B1898" s="19" t="s">
        <v>2115</v>
      </c>
      <c r="C1898" s="42" t="s">
        <v>202</v>
      </c>
      <c r="D1898" s="21">
        <v>10</v>
      </c>
      <c r="E1898" s="22">
        <f t="shared" si="187"/>
        <v>10</v>
      </c>
      <c r="F1898" s="22" t="s">
        <v>2023</v>
      </c>
      <c r="G1898" s="22" t="s">
        <v>2113</v>
      </c>
      <c r="H1898" s="23"/>
      <c r="I1898" s="22"/>
      <c r="J1898" s="22"/>
      <c r="K1898" s="22"/>
      <c r="L1898" s="22"/>
      <c r="M1898" s="23"/>
      <c r="N1898" s="22"/>
      <c r="O1898" s="22"/>
      <c r="P1898" s="22"/>
      <c r="Q1898" s="24"/>
      <c r="R1898" s="24"/>
      <c r="S1898" s="24"/>
      <c r="T1898" s="24"/>
      <c r="U1898" s="24"/>
      <c r="V1898" s="24"/>
      <c r="W1898" s="24"/>
      <c r="X1898" s="24"/>
      <c r="Y1898" s="24"/>
      <c r="Z1898" s="24"/>
      <c r="AA1898" s="24"/>
      <c r="AB1898" s="26"/>
      <c r="AC1898" s="26"/>
      <c r="AD1898" s="24"/>
      <c r="AE1898" s="24"/>
      <c r="AF1898" s="26"/>
      <c r="AG1898" s="26"/>
      <c r="AH1898" s="26"/>
      <c r="AI1898" s="24"/>
      <c r="AJ1898" s="24"/>
      <c r="AK1898" s="24"/>
      <c r="AL1898" s="24"/>
      <c r="AM1898" s="24"/>
      <c r="AN1898" s="24"/>
      <c r="AO1898" s="24"/>
      <c r="AP1898" s="24"/>
      <c r="AQ1898" s="24"/>
      <c r="AR1898" s="26"/>
      <c r="AS1898" s="26"/>
      <c r="AT1898" s="26"/>
      <c r="AU1898" s="24"/>
      <c r="AV1898" s="26"/>
      <c r="AW1898" s="26"/>
      <c r="AX1898" s="26"/>
      <c r="AY1898" s="24"/>
      <c r="AZ1898" s="24"/>
      <c r="BA1898" s="24"/>
      <c r="BB1898" s="24"/>
      <c r="BC1898" s="24"/>
      <c r="BD1898" s="24"/>
      <c r="BE1898" s="24"/>
      <c r="BF1898" s="24"/>
      <c r="BG1898" s="24"/>
      <c r="BH1898" s="24"/>
      <c r="BI1898" s="24"/>
      <c r="BJ1898" s="24"/>
      <c r="BK1898" s="24"/>
      <c r="BL1898" s="26"/>
      <c r="BM1898" s="26"/>
      <c r="BN1898" s="26"/>
      <c r="BO1898" s="24"/>
      <c r="BP1898" s="24"/>
      <c r="BQ1898" s="24"/>
      <c r="BR1898" s="24"/>
      <c r="BS1898" s="24"/>
      <c r="BT1898" s="26"/>
      <c r="BU1898" s="26"/>
      <c r="BV1898" s="26"/>
      <c r="BW1898" s="24"/>
      <c r="BX1898" s="26"/>
      <c r="BY1898" s="26"/>
      <c r="BZ1898" s="26"/>
      <c r="CA1898" s="24"/>
      <c r="CB1898" s="26"/>
      <c r="CC1898" s="24"/>
      <c r="CD1898" s="26"/>
      <c r="CE1898" s="24"/>
      <c r="CF1898" s="26"/>
      <c r="CG1898" s="26"/>
      <c r="CH1898" s="26"/>
      <c r="CI1898" s="24"/>
      <c r="CJ1898" s="26"/>
      <c r="CK1898" s="26"/>
      <c r="CL1898" s="26"/>
      <c r="CM1898" s="24"/>
      <c r="CN1898" s="24"/>
      <c r="CO1898" s="24"/>
      <c r="CP1898" s="24"/>
      <c r="CQ1898" s="24"/>
      <c r="CR1898" s="26"/>
      <c r="CS1898" s="26"/>
      <c r="CT1898" s="26"/>
      <c r="CU1898" s="24"/>
      <c r="CV1898" s="24"/>
      <c r="CW1898" s="24"/>
      <c r="CX1898" s="24"/>
      <c r="CY1898" s="46"/>
      <c r="CZ1898" s="28">
        <f>VLOOKUP(A1898,[1]Hoja2!$A$1:$G$589,7,0)</f>
        <v>148900</v>
      </c>
      <c r="DA1898" s="28">
        <v>0</v>
      </c>
      <c r="DB1898" s="35">
        <f t="shared" si="184"/>
        <v>148900</v>
      </c>
      <c r="DE1898" s="31">
        <f t="shared" si="185"/>
        <v>148900</v>
      </c>
    </row>
    <row r="1899" spans="1:109" ht="67.5" x14ac:dyDescent="0.25">
      <c r="A1899" s="18">
        <v>521</v>
      </c>
      <c r="B1899" s="38" t="s">
        <v>2116</v>
      </c>
      <c r="C1899" s="33" t="s">
        <v>43</v>
      </c>
      <c r="D1899" s="21">
        <v>1</v>
      </c>
      <c r="E1899" s="22">
        <f t="shared" si="187"/>
        <v>1</v>
      </c>
      <c r="F1899" s="22" t="s">
        <v>2023</v>
      </c>
      <c r="G1899" s="22" t="s">
        <v>2117</v>
      </c>
      <c r="H1899" s="23"/>
      <c r="I1899" s="22"/>
      <c r="J1899" s="22"/>
      <c r="K1899" s="22"/>
      <c r="L1899" s="22"/>
      <c r="M1899" s="23"/>
      <c r="N1899" s="22"/>
      <c r="O1899" s="22"/>
      <c r="P1899" s="22"/>
      <c r="Q1899" s="24"/>
      <c r="R1899" s="24"/>
      <c r="S1899" s="24"/>
      <c r="T1899" s="24"/>
      <c r="U1899" s="24"/>
      <c r="V1899" s="24"/>
      <c r="W1899" s="24"/>
      <c r="X1899" s="24"/>
      <c r="Y1899" s="24"/>
      <c r="Z1899" s="24"/>
      <c r="AA1899" s="24"/>
      <c r="AB1899" s="26"/>
      <c r="AC1899" s="26"/>
      <c r="AD1899" s="24"/>
      <c r="AE1899" s="24"/>
      <c r="AF1899" s="26"/>
      <c r="AG1899" s="26"/>
      <c r="AH1899" s="26"/>
      <c r="AI1899" s="24"/>
      <c r="AJ1899" s="24"/>
      <c r="AK1899" s="24"/>
      <c r="AL1899" s="24"/>
      <c r="AM1899" s="24"/>
      <c r="AN1899" s="24"/>
      <c r="AO1899" s="24"/>
      <c r="AP1899" s="24"/>
      <c r="AQ1899" s="24"/>
      <c r="AR1899" s="26"/>
      <c r="AS1899" s="26"/>
      <c r="AT1899" s="26"/>
      <c r="AU1899" s="24"/>
      <c r="AV1899" s="26"/>
      <c r="AW1899" s="26"/>
      <c r="AX1899" s="26"/>
      <c r="AY1899" s="24"/>
      <c r="AZ1899" s="24"/>
      <c r="BA1899" s="24"/>
      <c r="BB1899" s="24"/>
      <c r="BC1899" s="24"/>
      <c r="BD1899" s="24"/>
      <c r="BE1899" s="24"/>
      <c r="BF1899" s="24"/>
      <c r="BG1899" s="24"/>
      <c r="BH1899" s="24"/>
      <c r="BI1899" s="24"/>
      <c r="BJ1899" s="24"/>
      <c r="BK1899" s="24"/>
      <c r="BL1899" s="26"/>
      <c r="BM1899" s="26"/>
      <c r="BN1899" s="26"/>
      <c r="BO1899" s="24"/>
      <c r="BP1899" s="24"/>
      <c r="BQ1899" s="24"/>
      <c r="BR1899" s="24"/>
      <c r="BS1899" s="24"/>
      <c r="BT1899" s="26"/>
      <c r="BU1899" s="26"/>
      <c r="BV1899" s="26"/>
      <c r="BW1899" s="24"/>
      <c r="BX1899" s="26"/>
      <c r="BY1899" s="26"/>
      <c r="BZ1899" s="26"/>
      <c r="CA1899" s="24"/>
      <c r="CB1899" s="26"/>
      <c r="CC1899" s="24"/>
      <c r="CD1899" s="26"/>
      <c r="CE1899" s="24"/>
      <c r="CF1899" s="26"/>
      <c r="CG1899" s="26"/>
      <c r="CH1899" s="26"/>
      <c r="CI1899" s="24"/>
      <c r="CJ1899" s="26"/>
      <c r="CK1899" s="26"/>
      <c r="CL1899" s="26"/>
      <c r="CM1899" s="24"/>
      <c r="CN1899" s="24"/>
      <c r="CO1899" s="24"/>
      <c r="CP1899" s="24"/>
      <c r="CQ1899" s="24"/>
      <c r="CR1899" s="26"/>
      <c r="CS1899" s="26"/>
      <c r="CT1899" s="26"/>
      <c r="CU1899" s="24"/>
      <c r="CV1899" s="24"/>
      <c r="CW1899" s="24"/>
      <c r="CX1899" s="24"/>
      <c r="CY1899" s="46"/>
      <c r="CZ1899" s="28"/>
      <c r="DA1899" s="28"/>
      <c r="DB1899" s="35"/>
      <c r="DE1899" s="31" t="e">
        <f t="shared" si="185"/>
        <v>#NUM!</v>
      </c>
    </row>
    <row r="1900" spans="1:109" ht="22.5" x14ac:dyDescent="0.25">
      <c r="A1900" s="18">
        <v>522</v>
      </c>
      <c r="B1900" s="19" t="s">
        <v>2118</v>
      </c>
      <c r="C1900" s="42" t="s">
        <v>202</v>
      </c>
      <c r="D1900" s="21">
        <v>10</v>
      </c>
      <c r="E1900" s="22">
        <f t="shared" si="187"/>
        <v>10</v>
      </c>
      <c r="F1900" s="22" t="s">
        <v>2023</v>
      </c>
      <c r="G1900" s="22" t="s">
        <v>2113</v>
      </c>
      <c r="H1900" s="23"/>
      <c r="I1900" s="22"/>
      <c r="J1900" s="22"/>
      <c r="K1900" s="22"/>
      <c r="L1900" s="22"/>
      <c r="M1900" s="23"/>
      <c r="N1900" s="22"/>
      <c r="O1900" s="22"/>
      <c r="P1900" s="22"/>
      <c r="Q1900" s="24"/>
      <c r="R1900" s="24"/>
      <c r="S1900" s="24"/>
      <c r="T1900" s="24"/>
      <c r="U1900" s="24"/>
      <c r="V1900" s="24"/>
      <c r="W1900" s="24"/>
      <c r="X1900" s="24"/>
      <c r="Y1900" s="24"/>
      <c r="Z1900" s="24"/>
      <c r="AA1900" s="24"/>
      <c r="AB1900" s="26"/>
      <c r="AC1900" s="26"/>
      <c r="AD1900" s="24"/>
      <c r="AE1900" s="24"/>
      <c r="AF1900" s="26"/>
      <c r="AG1900" s="26"/>
      <c r="AH1900" s="26"/>
      <c r="AI1900" s="24"/>
      <c r="AJ1900" s="24"/>
      <c r="AK1900" s="24"/>
      <c r="AL1900" s="24"/>
      <c r="AM1900" s="24"/>
      <c r="AN1900" s="24"/>
      <c r="AO1900" s="24"/>
      <c r="AP1900" s="24"/>
      <c r="AQ1900" s="24"/>
      <c r="AR1900" s="26"/>
      <c r="AS1900" s="26"/>
      <c r="AT1900" s="26"/>
      <c r="AU1900" s="24"/>
      <c r="AV1900" s="26"/>
      <c r="AW1900" s="26"/>
      <c r="AX1900" s="26"/>
      <c r="AY1900" s="24"/>
      <c r="AZ1900" s="24"/>
      <c r="BA1900" s="24"/>
      <c r="BB1900" s="24"/>
      <c r="BC1900" s="24"/>
      <c r="BD1900" s="24"/>
      <c r="BE1900" s="24"/>
      <c r="BF1900" s="24"/>
      <c r="BG1900" s="24"/>
      <c r="BH1900" s="24"/>
      <c r="BI1900" s="24"/>
      <c r="BJ1900" s="24"/>
      <c r="BK1900" s="24"/>
      <c r="BL1900" s="26"/>
      <c r="BM1900" s="26"/>
      <c r="BN1900" s="26"/>
      <c r="BO1900" s="24"/>
      <c r="BP1900" s="24"/>
      <c r="BQ1900" s="24"/>
      <c r="BR1900" s="24"/>
      <c r="BS1900" s="24"/>
      <c r="BT1900" s="26"/>
      <c r="BU1900" s="26"/>
      <c r="BV1900" s="26"/>
      <c r="BW1900" s="24"/>
      <c r="BX1900" s="26"/>
      <c r="BY1900" s="26"/>
      <c r="BZ1900" s="26"/>
      <c r="CA1900" s="24"/>
      <c r="CB1900" s="26"/>
      <c r="CC1900" s="24"/>
      <c r="CD1900" s="26"/>
      <c r="CE1900" s="24"/>
      <c r="CF1900" s="26"/>
      <c r="CG1900" s="26"/>
      <c r="CH1900" s="26"/>
      <c r="CI1900" s="24"/>
      <c r="CJ1900" s="26"/>
      <c r="CK1900" s="26"/>
      <c r="CL1900" s="26"/>
      <c r="CM1900" s="24"/>
      <c r="CN1900" s="24"/>
      <c r="CO1900" s="24"/>
      <c r="CP1900" s="24"/>
      <c r="CQ1900" s="24"/>
      <c r="CR1900" s="26"/>
      <c r="CS1900" s="26"/>
      <c r="CT1900" s="26"/>
      <c r="CU1900" s="24"/>
      <c r="CV1900" s="24"/>
      <c r="CW1900" s="24"/>
      <c r="CX1900" s="24"/>
      <c r="CY1900" s="46"/>
      <c r="CZ1900" s="28">
        <f>VLOOKUP(A1900,[1]Hoja2!$A$1:$G$589,7,0)</f>
        <v>161820</v>
      </c>
      <c r="DA1900" s="28">
        <v>0</v>
      </c>
      <c r="DB1900" s="35">
        <f t="shared" si="184"/>
        <v>161820</v>
      </c>
      <c r="DE1900" s="31">
        <f t="shared" si="185"/>
        <v>161820</v>
      </c>
    </row>
    <row r="1901" spans="1:109" ht="90" x14ac:dyDescent="0.25">
      <c r="A1901" s="36">
        <v>523</v>
      </c>
      <c r="B1901" s="38" t="s">
        <v>2119</v>
      </c>
      <c r="C1901" s="33" t="s">
        <v>43</v>
      </c>
      <c r="D1901" s="40">
        <v>1</v>
      </c>
      <c r="E1901" s="22">
        <f t="shared" si="187"/>
        <v>1</v>
      </c>
      <c r="F1901" s="22" t="s">
        <v>2023</v>
      </c>
      <c r="G1901" s="22" t="s">
        <v>2113</v>
      </c>
      <c r="H1901" s="23"/>
      <c r="I1901" s="22"/>
      <c r="J1901" s="22"/>
      <c r="K1901" s="22"/>
      <c r="L1901" s="22"/>
      <c r="M1901" s="23"/>
      <c r="N1901" s="22"/>
      <c r="O1901" s="22"/>
      <c r="P1901" s="22"/>
      <c r="Q1901" s="24"/>
      <c r="R1901" s="24"/>
      <c r="S1901" s="24"/>
      <c r="T1901" s="24"/>
      <c r="U1901" s="24"/>
      <c r="V1901" s="24"/>
      <c r="W1901" s="24"/>
      <c r="X1901" s="24"/>
      <c r="Y1901" s="24"/>
      <c r="Z1901" s="24"/>
      <c r="AA1901" s="24"/>
      <c r="AB1901" s="26"/>
      <c r="AC1901" s="26"/>
      <c r="AD1901" s="24"/>
      <c r="AE1901" s="24"/>
      <c r="AF1901" s="26"/>
      <c r="AG1901" s="26"/>
      <c r="AH1901" s="26"/>
      <c r="AI1901" s="24"/>
      <c r="AJ1901" s="24"/>
      <c r="AK1901" s="24"/>
      <c r="AL1901" s="24"/>
      <c r="AM1901" s="24"/>
      <c r="AN1901" s="24"/>
      <c r="AO1901" s="24"/>
      <c r="AP1901" s="24"/>
      <c r="AQ1901" s="24"/>
      <c r="AR1901" s="26"/>
      <c r="AS1901" s="26"/>
      <c r="AT1901" s="26"/>
      <c r="AU1901" s="24"/>
      <c r="AV1901" s="26"/>
      <c r="AW1901" s="26"/>
      <c r="AX1901" s="26"/>
      <c r="AY1901" s="24"/>
      <c r="AZ1901" s="24"/>
      <c r="BA1901" s="24"/>
      <c r="BB1901" s="24"/>
      <c r="BC1901" s="24"/>
      <c r="BD1901" s="24"/>
      <c r="BE1901" s="24"/>
      <c r="BF1901" s="24"/>
      <c r="BG1901" s="24"/>
      <c r="BH1901" s="24"/>
      <c r="BI1901" s="24"/>
      <c r="BJ1901" s="24"/>
      <c r="BK1901" s="24"/>
      <c r="BL1901" s="26"/>
      <c r="BM1901" s="26"/>
      <c r="BN1901" s="26"/>
      <c r="BO1901" s="24"/>
      <c r="BP1901" s="24"/>
      <c r="BQ1901" s="24"/>
      <c r="BR1901" s="24"/>
      <c r="BS1901" s="24"/>
      <c r="BT1901" s="26"/>
      <c r="BU1901" s="26"/>
      <c r="BV1901" s="26"/>
      <c r="BW1901" s="24"/>
      <c r="BX1901" s="26"/>
      <c r="BY1901" s="26"/>
      <c r="BZ1901" s="26"/>
      <c r="CA1901" s="24"/>
      <c r="CB1901" s="26"/>
      <c r="CC1901" s="24"/>
      <c r="CD1901" s="26"/>
      <c r="CE1901" s="24"/>
      <c r="CF1901" s="26"/>
      <c r="CG1901" s="26"/>
      <c r="CH1901" s="26"/>
      <c r="CI1901" s="24"/>
      <c r="CJ1901" s="26"/>
      <c r="CK1901" s="26"/>
      <c r="CL1901" s="26"/>
      <c r="CM1901" s="24"/>
      <c r="CN1901" s="24"/>
      <c r="CO1901" s="24"/>
      <c r="CP1901" s="24"/>
      <c r="CQ1901" s="24"/>
      <c r="CR1901" s="26"/>
      <c r="CS1901" s="26"/>
      <c r="CT1901" s="26"/>
      <c r="CU1901" s="24"/>
      <c r="CV1901" s="24"/>
      <c r="CW1901" s="24"/>
      <c r="CX1901" s="24"/>
      <c r="CY1901" s="46"/>
      <c r="CZ1901" s="28"/>
      <c r="DA1901" s="28"/>
      <c r="DB1901" s="35"/>
      <c r="DE1901" s="31" t="e">
        <f t="shared" si="185"/>
        <v>#NUM!</v>
      </c>
    </row>
    <row r="1902" spans="1:109" x14ac:dyDescent="0.25">
      <c r="A1902" s="18">
        <v>525</v>
      </c>
      <c r="B1902" s="38" t="s">
        <v>2120</v>
      </c>
      <c r="C1902" s="33" t="s">
        <v>43</v>
      </c>
      <c r="D1902" s="40">
        <v>2</v>
      </c>
      <c r="E1902" s="22">
        <f t="shared" si="187"/>
        <v>2</v>
      </c>
      <c r="F1902" s="22" t="s">
        <v>2023</v>
      </c>
      <c r="G1902" s="22" t="s">
        <v>2113</v>
      </c>
      <c r="H1902" s="23"/>
      <c r="I1902" s="22"/>
      <c r="J1902" s="22"/>
      <c r="K1902" s="22"/>
      <c r="L1902" s="22"/>
      <c r="M1902" s="23"/>
      <c r="N1902" s="22"/>
      <c r="O1902" s="22"/>
      <c r="P1902" s="22"/>
      <c r="Q1902" s="24"/>
      <c r="R1902" s="24"/>
      <c r="S1902" s="24"/>
      <c r="T1902" s="24"/>
      <c r="U1902" s="24"/>
      <c r="V1902" s="24"/>
      <c r="W1902" s="24"/>
      <c r="X1902" s="24"/>
      <c r="Y1902" s="24"/>
      <c r="Z1902" s="24"/>
      <c r="AA1902" s="24"/>
      <c r="AB1902" s="26"/>
      <c r="AC1902" s="26"/>
      <c r="AD1902" s="24"/>
      <c r="AE1902" s="24"/>
      <c r="AF1902" s="26"/>
      <c r="AG1902" s="26"/>
      <c r="AH1902" s="26"/>
      <c r="AI1902" s="24"/>
      <c r="AJ1902" s="24"/>
      <c r="AK1902" s="24"/>
      <c r="AL1902" s="24"/>
      <c r="AM1902" s="24"/>
      <c r="AN1902" s="24"/>
      <c r="AO1902" s="24"/>
      <c r="AP1902" s="24"/>
      <c r="AQ1902" s="24"/>
      <c r="AR1902" s="26"/>
      <c r="AS1902" s="26"/>
      <c r="AT1902" s="26"/>
      <c r="AU1902" s="24"/>
      <c r="AV1902" s="26"/>
      <c r="AW1902" s="26"/>
      <c r="AX1902" s="26"/>
      <c r="AY1902" s="24"/>
      <c r="AZ1902" s="24"/>
      <c r="BA1902" s="24"/>
      <c r="BB1902" s="24"/>
      <c r="BC1902" s="24"/>
      <c r="BD1902" s="24"/>
      <c r="BE1902" s="24"/>
      <c r="BF1902" s="24"/>
      <c r="BG1902" s="24"/>
      <c r="BH1902" s="24"/>
      <c r="BI1902" s="24"/>
      <c r="BJ1902" s="24"/>
      <c r="BK1902" s="24"/>
      <c r="BL1902" s="26"/>
      <c r="BM1902" s="26"/>
      <c r="BN1902" s="26"/>
      <c r="BO1902" s="24"/>
      <c r="BP1902" s="24"/>
      <c r="BQ1902" s="24"/>
      <c r="BR1902" s="24"/>
      <c r="BS1902" s="24"/>
      <c r="BT1902" s="26"/>
      <c r="BU1902" s="26"/>
      <c r="BV1902" s="26"/>
      <c r="BW1902" s="24"/>
      <c r="BX1902" s="26"/>
      <c r="BY1902" s="26"/>
      <c r="BZ1902" s="26"/>
      <c r="CA1902" s="24"/>
      <c r="CB1902" s="26"/>
      <c r="CC1902" s="24"/>
      <c r="CD1902" s="26"/>
      <c r="CE1902" s="24"/>
      <c r="CF1902" s="26"/>
      <c r="CG1902" s="26"/>
      <c r="CH1902" s="26"/>
      <c r="CI1902" s="24"/>
      <c r="CJ1902" s="26"/>
      <c r="CK1902" s="26"/>
      <c r="CL1902" s="26"/>
      <c r="CM1902" s="24"/>
      <c r="CN1902" s="24"/>
      <c r="CO1902" s="24"/>
      <c r="CP1902" s="24"/>
      <c r="CQ1902" s="24"/>
      <c r="CR1902" s="26"/>
      <c r="CS1902" s="26"/>
      <c r="CT1902" s="26"/>
      <c r="CU1902" s="24"/>
      <c r="CV1902" s="24"/>
      <c r="CW1902" s="24"/>
      <c r="CX1902" s="24"/>
      <c r="CY1902" s="46"/>
      <c r="CZ1902" s="28">
        <f>VLOOKUP(A1902,[1]Hoja2!$A$1:$G$589,7,0)</f>
        <v>134719.848</v>
      </c>
      <c r="DA1902" s="28">
        <v>0</v>
      </c>
      <c r="DB1902" s="35">
        <f t="shared" si="184"/>
        <v>134719.848</v>
      </c>
      <c r="DE1902" s="31">
        <f t="shared" si="185"/>
        <v>134719.848</v>
      </c>
    </row>
    <row r="1903" spans="1:109" x14ac:dyDescent="0.25">
      <c r="A1903" s="36">
        <v>526</v>
      </c>
      <c r="B1903" s="38" t="s">
        <v>2121</v>
      </c>
      <c r="C1903" s="33" t="s">
        <v>43</v>
      </c>
      <c r="D1903" s="40">
        <v>2</v>
      </c>
      <c r="E1903" s="22">
        <f t="shared" si="187"/>
        <v>2</v>
      </c>
      <c r="F1903" s="22" t="s">
        <v>2023</v>
      </c>
      <c r="G1903" s="22" t="s">
        <v>2113</v>
      </c>
      <c r="H1903" s="23"/>
      <c r="I1903" s="22"/>
      <c r="J1903" s="22"/>
      <c r="K1903" s="22"/>
      <c r="L1903" s="22"/>
      <c r="M1903" s="23"/>
      <c r="N1903" s="22"/>
      <c r="O1903" s="22"/>
      <c r="P1903" s="22"/>
      <c r="Q1903" s="24"/>
      <c r="R1903" s="24"/>
      <c r="S1903" s="24"/>
      <c r="T1903" s="24"/>
      <c r="U1903" s="24"/>
      <c r="V1903" s="24"/>
      <c r="W1903" s="24"/>
      <c r="X1903" s="24"/>
      <c r="Y1903" s="24"/>
      <c r="Z1903" s="24"/>
      <c r="AA1903" s="24"/>
      <c r="AB1903" s="26"/>
      <c r="AC1903" s="26"/>
      <c r="AD1903" s="24"/>
      <c r="AE1903" s="24"/>
      <c r="AF1903" s="26"/>
      <c r="AG1903" s="26"/>
      <c r="AH1903" s="26"/>
      <c r="AI1903" s="24"/>
      <c r="AJ1903" s="24"/>
      <c r="AK1903" s="24"/>
      <c r="AL1903" s="24"/>
      <c r="AM1903" s="24"/>
      <c r="AN1903" s="24"/>
      <c r="AO1903" s="24"/>
      <c r="AP1903" s="24"/>
      <c r="AQ1903" s="24"/>
      <c r="AR1903" s="26">
        <v>157842</v>
      </c>
      <c r="AS1903" s="26">
        <v>0</v>
      </c>
      <c r="AT1903" s="26">
        <f>+AR1903+AS1903</f>
        <v>157842</v>
      </c>
      <c r="AU1903" s="24"/>
      <c r="AV1903" s="26"/>
      <c r="AW1903" s="26"/>
      <c r="AX1903" s="26"/>
      <c r="AY1903" s="24"/>
      <c r="AZ1903" s="24"/>
      <c r="BA1903" s="24"/>
      <c r="BB1903" s="24"/>
      <c r="BC1903" s="24"/>
      <c r="BD1903" s="24"/>
      <c r="BE1903" s="24"/>
      <c r="BF1903" s="24"/>
      <c r="BG1903" s="24"/>
      <c r="BH1903" s="24"/>
      <c r="BI1903" s="24"/>
      <c r="BJ1903" s="24"/>
      <c r="BK1903" s="24"/>
      <c r="BL1903" s="26"/>
      <c r="BM1903" s="26"/>
      <c r="BN1903" s="26"/>
      <c r="BO1903" s="24"/>
      <c r="BP1903" s="24"/>
      <c r="BQ1903" s="24"/>
      <c r="BR1903" s="24"/>
      <c r="BS1903" s="24"/>
      <c r="BT1903" s="26"/>
      <c r="BU1903" s="26"/>
      <c r="BV1903" s="26"/>
      <c r="BW1903" s="24"/>
      <c r="BX1903" s="26"/>
      <c r="BY1903" s="26"/>
      <c r="BZ1903" s="26"/>
      <c r="CA1903" s="24"/>
      <c r="CB1903" s="26"/>
      <c r="CC1903" s="24"/>
      <c r="CD1903" s="26"/>
      <c r="CE1903" s="24"/>
      <c r="CF1903" s="26"/>
      <c r="CG1903" s="26"/>
      <c r="CH1903" s="26"/>
      <c r="CI1903" s="24"/>
      <c r="CJ1903" s="26"/>
      <c r="CK1903" s="26"/>
      <c r="CL1903" s="26"/>
      <c r="CM1903" s="24"/>
      <c r="CN1903" s="24"/>
      <c r="CO1903" s="24"/>
      <c r="CP1903" s="24"/>
      <c r="CQ1903" s="24"/>
      <c r="CR1903" s="26"/>
      <c r="CS1903" s="26"/>
      <c r="CT1903" s="26"/>
      <c r="CU1903" s="24"/>
      <c r="CV1903" s="24"/>
      <c r="CW1903" s="24"/>
      <c r="CX1903" s="24"/>
      <c r="CY1903" s="46"/>
      <c r="CZ1903" s="28"/>
      <c r="DA1903" s="28"/>
      <c r="DB1903" s="35"/>
      <c r="DE1903" s="31">
        <f t="shared" si="185"/>
        <v>157842</v>
      </c>
    </row>
    <row r="1904" spans="1:109" ht="67.5" x14ac:dyDescent="0.25">
      <c r="A1904" s="18">
        <v>527</v>
      </c>
      <c r="B1904" s="38" t="s">
        <v>2122</v>
      </c>
      <c r="C1904" s="33" t="s">
        <v>43</v>
      </c>
      <c r="D1904" s="40">
        <v>1</v>
      </c>
      <c r="E1904" s="22">
        <f t="shared" si="187"/>
        <v>1</v>
      </c>
      <c r="F1904" s="22" t="s">
        <v>2023</v>
      </c>
      <c r="G1904" s="22" t="s">
        <v>2109</v>
      </c>
      <c r="H1904" s="23"/>
      <c r="I1904" s="22"/>
      <c r="J1904" s="22"/>
      <c r="K1904" s="22"/>
      <c r="L1904" s="22"/>
      <c r="M1904" s="23"/>
      <c r="N1904" s="134"/>
      <c r="O1904" s="22"/>
      <c r="P1904" s="22"/>
      <c r="Q1904" s="24"/>
      <c r="R1904" s="24"/>
      <c r="S1904" s="24"/>
      <c r="T1904" s="24"/>
      <c r="U1904" s="24"/>
      <c r="V1904" s="24"/>
      <c r="W1904" s="24"/>
      <c r="X1904" s="24"/>
      <c r="Y1904" s="24"/>
      <c r="Z1904" s="24"/>
      <c r="AA1904" s="24"/>
      <c r="AB1904" s="26"/>
      <c r="AC1904" s="26"/>
      <c r="AD1904" s="24"/>
      <c r="AE1904" s="24"/>
      <c r="AF1904" s="26"/>
      <c r="AG1904" s="26"/>
      <c r="AH1904" s="26"/>
      <c r="AI1904" s="24"/>
      <c r="AJ1904" s="24"/>
      <c r="AK1904" s="24"/>
      <c r="AL1904" s="24"/>
      <c r="AM1904" s="24"/>
      <c r="AN1904" s="24"/>
      <c r="AO1904" s="24"/>
      <c r="AP1904" s="24"/>
      <c r="AQ1904" s="24"/>
      <c r="AR1904" s="26"/>
      <c r="AS1904" s="26"/>
      <c r="AT1904" s="26"/>
      <c r="AU1904" s="24"/>
      <c r="AV1904" s="26"/>
      <c r="AW1904" s="26"/>
      <c r="AX1904" s="26"/>
      <c r="AY1904" s="24"/>
      <c r="AZ1904" s="24"/>
      <c r="BA1904" s="24"/>
      <c r="BB1904" s="24"/>
      <c r="BC1904" s="24"/>
      <c r="BD1904" s="24"/>
      <c r="BE1904" s="24"/>
      <c r="BF1904" s="24"/>
      <c r="BG1904" s="24"/>
      <c r="BH1904" s="24"/>
      <c r="BI1904" s="24"/>
      <c r="BJ1904" s="24"/>
      <c r="BK1904" s="24"/>
      <c r="BL1904" s="26">
        <v>124303.272</v>
      </c>
      <c r="BM1904" s="26">
        <v>0</v>
      </c>
      <c r="BN1904" s="26">
        <f>+BL1904+BM1904</f>
        <v>124303.272</v>
      </c>
      <c r="BO1904" s="24"/>
      <c r="BP1904" s="24"/>
      <c r="BQ1904" s="24"/>
      <c r="BR1904" s="24"/>
      <c r="BS1904" s="24"/>
      <c r="BT1904" s="26"/>
      <c r="BU1904" s="26"/>
      <c r="BV1904" s="26"/>
      <c r="BW1904" s="24"/>
      <c r="BX1904" s="26"/>
      <c r="BY1904" s="26"/>
      <c r="BZ1904" s="26"/>
      <c r="CA1904" s="24"/>
      <c r="CB1904" s="26"/>
      <c r="CC1904" s="24"/>
      <c r="CD1904" s="26"/>
      <c r="CE1904" s="24"/>
      <c r="CF1904" s="26"/>
      <c r="CG1904" s="26"/>
      <c r="CH1904" s="26"/>
      <c r="CI1904" s="24"/>
      <c r="CJ1904" s="26"/>
      <c r="CK1904" s="26"/>
      <c r="CL1904" s="26"/>
      <c r="CM1904" s="24"/>
      <c r="CN1904" s="24"/>
      <c r="CO1904" s="24"/>
      <c r="CP1904" s="24"/>
      <c r="CQ1904" s="24"/>
      <c r="CR1904" s="26"/>
      <c r="CS1904" s="26"/>
      <c r="CT1904" s="26"/>
      <c r="CU1904" s="24"/>
      <c r="CV1904" s="24"/>
      <c r="CW1904" s="24"/>
      <c r="CX1904" s="24"/>
      <c r="CY1904" s="46"/>
      <c r="CZ1904" s="28"/>
      <c r="DA1904" s="28"/>
      <c r="DB1904" s="35"/>
      <c r="DE1904" s="31">
        <f t="shared" si="185"/>
        <v>124303.272</v>
      </c>
    </row>
    <row r="1905" spans="1:109" ht="22.5" x14ac:dyDescent="0.25">
      <c r="A1905" s="37">
        <v>528</v>
      </c>
      <c r="B1905" s="39" t="s">
        <v>2123</v>
      </c>
      <c r="C1905" s="21" t="s">
        <v>43</v>
      </c>
      <c r="D1905" s="40">
        <v>5</v>
      </c>
      <c r="E1905" s="22"/>
      <c r="F1905" s="22" t="s">
        <v>2026</v>
      </c>
      <c r="G1905" s="22" t="s">
        <v>2109</v>
      </c>
      <c r="H1905" s="23"/>
      <c r="I1905" s="22"/>
      <c r="J1905" s="22"/>
      <c r="K1905" s="22"/>
      <c r="L1905" s="22"/>
      <c r="M1905" s="23"/>
      <c r="N1905" s="22"/>
      <c r="O1905" s="22"/>
      <c r="P1905" s="22"/>
      <c r="Q1905" s="24"/>
      <c r="R1905" s="24"/>
      <c r="S1905" s="24"/>
      <c r="T1905" s="24"/>
      <c r="U1905" s="24"/>
      <c r="V1905" s="24"/>
      <c r="W1905" s="24"/>
      <c r="X1905" s="24"/>
      <c r="Y1905" s="24"/>
      <c r="Z1905" s="24"/>
      <c r="AA1905" s="24"/>
      <c r="AB1905" s="26"/>
      <c r="AC1905" s="26"/>
      <c r="AD1905" s="24"/>
      <c r="AE1905" s="24"/>
      <c r="AF1905" s="26"/>
      <c r="AG1905" s="26"/>
      <c r="AH1905" s="26"/>
      <c r="AI1905" s="24"/>
      <c r="AJ1905" s="24"/>
      <c r="AK1905" s="24"/>
      <c r="AL1905" s="24"/>
      <c r="AM1905" s="24"/>
      <c r="AN1905" s="24"/>
      <c r="AO1905" s="24"/>
      <c r="AP1905" s="24"/>
      <c r="AQ1905" s="24"/>
      <c r="AR1905" s="26"/>
      <c r="AS1905" s="26"/>
      <c r="AT1905" s="26"/>
      <c r="AU1905" s="24"/>
      <c r="AV1905" s="26"/>
      <c r="AW1905" s="26"/>
      <c r="AX1905" s="26"/>
      <c r="AY1905" s="24"/>
      <c r="AZ1905" s="24"/>
      <c r="BA1905" s="24"/>
      <c r="BB1905" s="24"/>
      <c r="BC1905" s="24"/>
      <c r="BD1905" s="24"/>
      <c r="BE1905" s="24"/>
      <c r="BF1905" s="24"/>
      <c r="BG1905" s="24"/>
      <c r="BH1905" s="24"/>
      <c r="BI1905" s="24"/>
      <c r="BJ1905" s="24"/>
      <c r="BK1905" s="24"/>
      <c r="BL1905" s="26"/>
      <c r="BM1905" s="26"/>
      <c r="BN1905" s="26"/>
      <c r="BO1905" s="24"/>
      <c r="BP1905" s="24"/>
      <c r="BQ1905" s="24"/>
      <c r="BR1905" s="24"/>
      <c r="BS1905" s="24"/>
      <c r="BT1905" s="26"/>
      <c r="BU1905" s="26"/>
      <c r="BV1905" s="26"/>
      <c r="BW1905" s="24"/>
      <c r="BX1905" s="26"/>
      <c r="BY1905" s="26"/>
      <c r="BZ1905" s="26"/>
      <c r="CA1905" s="24"/>
      <c r="CB1905" s="26"/>
      <c r="CC1905" s="24"/>
      <c r="CD1905" s="26"/>
      <c r="CE1905" s="24"/>
      <c r="CF1905" s="26"/>
      <c r="CG1905" s="26"/>
      <c r="CH1905" s="26"/>
      <c r="CI1905" s="24"/>
      <c r="CJ1905" s="26"/>
      <c r="CK1905" s="26"/>
      <c r="CL1905" s="26"/>
      <c r="CM1905" s="24"/>
      <c r="CN1905" s="24"/>
      <c r="CO1905" s="24"/>
      <c r="CP1905" s="24"/>
      <c r="CQ1905" s="24"/>
      <c r="CR1905" s="26"/>
      <c r="CS1905" s="26"/>
      <c r="CT1905" s="26"/>
      <c r="CU1905" s="24"/>
      <c r="CV1905" s="24"/>
      <c r="CW1905" s="24"/>
      <c r="CX1905" s="24"/>
      <c r="CY1905" s="46"/>
      <c r="CZ1905" s="28">
        <f>VLOOKUP(A1905,[1]Hoja2!$A$1:$G$589,7,0)</f>
        <v>36540</v>
      </c>
      <c r="DA1905" s="28">
        <v>0</v>
      </c>
      <c r="DB1905" s="35">
        <f t="shared" si="184"/>
        <v>36540</v>
      </c>
      <c r="DE1905" s="31">
        <f t="shared" si="185"/>
        <v>36540</v>
      </c>
    </row>
    <row r="1906" spans="1:109" ht="22.5" x14ac:dyDescent="0.25">
      <c r="A1906" s="41">
        <v>529</v>
      </c>
      <c r="B1906" s="39" t="s">
        <v>2124</v>
      </c>
      <c r="C1906" s="21" t="s">
        <v>43</v>
      </c>
      <c r="D1906" s="40">
        <v>5</v>
      </c>
      <c r="E1906" s="22"/>
      <c r="F1906" s="22" t="s">
        <v>2026</v>
      </c>
      <c r="G1906" s="22" t="s">
        <v>2109</v>
      </c>
      <c r="H1906" s="23"/>
      <c r="I1906" s="22"/>
      <c r="J1906" s="22"/>
      <c r="K1906" s="22"/>
      <c r="L1906" s="22"/>
      <c r="M1906" s="23"/>
      <c r="N1906" s="22"/>
      <c r="O1906" s="22"/>
      <c r="P1906" s="22"/>
      <c r="Q1906" s="24"/>
      <c r="R1906" s="24"/>
      <c r="S1906" s="24"/>
      <c r="T1906" s="24"/>
      <c r="U1906" s="24"/>
      <c r="V1906" s="24"/>
      <c r="W1906" s="24"/>
      <c r="X1906" s="24"/>
      <c r="Y1906" s="24"/>
      <c r="Z1906" s="24"/>
      <c r="AA1906" s="24"/>
      <c r="AB1906" s="26"/>
      <c r="AC1906" s="26"/>
      <c r="AD1906" s="24"/>
      <c r="AE1906" s="24"/>
      <c r="AF1906" s="26"/>
      <c r="AG1906" s="26"/>
      <c r="AH1906" s="26"/>
      <c r="AI1906" s="24"/>
      <c r="AJ1906" s="24"/>
      <c r="AK1906" s="24"/>
      <c r="AL1906" s="24"/>
      <c r="AM1906" s="24"/>
      <c r="AN1906" s="24"/>
      <c r="AO1906" s="24"/>
      <c r="AP1906" s="24"/>
      <c r="AQ1906" s="24"/>
      <c r="AR1906" s="26"/>
      <c r="AS1906" s="26"/>
      <c r="AT1906" s="26"/>
      <c r="AU1906" s="24"/>
      <c r="AV1906" s="26"/>
      <c r="AW1906" s="26"/>
      <c r="AX1906" s="26"/>
      <c r="AY1906" s="24"/>
      <c r="AZ1906" s="24"/>
      <c r="BA1906" s="24"/>
      <c r="BB1906" s="24"/>
      <c r="BC1906" s="24"/>
      <c r="BD1906" s="24"/>
      <c r="BE1906" s="24"/>
      <c r="BF1906" s="24"/>
      <c r="BG1906" s="24"/>
      <c r="BH1906" s="24"/>
      <c r="BI1906" s="24"/>
      <c r="BJ1906" s="24"/>
      <c r="BK1906" s="24"/>
      <c r="BL1906" s="26"/>
      <c r="BM1906" s="26"/>
      <c r="BN1906" s="26"/>
      <c r="BO1906" s="24"/>
      <c r="BP1906" s="24"/>
      <c r="BQ1906" s="24"/>
      <c r="BR1906" s="24"/>
      <c r="BS1906" s="24"/>
      <c r="BT1906" s="26"/>
      <c r="BU1906" s="26"/>
      <c r="BV1906" s="26"/>
      <c r="BW1906" s="24"/>
      <c r="BX1906" s="26"/>
      <c r="BY1906" s="26"/>
      <c r="BZ1906" s="26"/>
      <c r="CA1906" s="24"/>
      <c r="CB1906" s="26"/>
      <c r="CC1906" s="24"/>
      <c r="CD1906" s="26"/>
      <c r="CE1906" s="24"/>
      <c r="CF1906" s="26"/>
      <c r="CG1906" s="26"/>
      <c r="CH1906" s="26"/>
      <c r="CI1906" s="24"/>
      <c r="CJ1906" s="26"/>
      <c r="CK1906" s="26"/>
      <c r="CL1906" s="26"/>
      <c r="CM1906" s="24"/>
      <c r="CN1906" s="24"/>
      <c r="CO1906" s="24"/>
      <c r="CP1906" s="24"/>
      <c r="CQ1906" s="24"/>
      <c r="CR1906" s="26"/>
      <c r="CS1906" s="26"/>
      <c r="CT1906" s="26"/>
      <c r="CU1906" s="24"/>
      <c r="CV1906" s="24"/>
      <c r="CW1906" s="24"/>
      <c r="CX1906" s="24"/>
      <c r="CY1906" s="46"/>
      <c r="CZ1906" s="28">
        <f>VLOOKUP(A1906,[1]Hoja2!$A$1:$G$589,7,0)</f>
        <v>36540</v>
      </c>
      <c r="DA1906" s="28">
        <v>0</v>
      </c>
      <c r="DB1906" s="35">
        <f t="shared" si="184"/>
        <v>36540</v>
      </c>
      <c r="DE1906" s="31">
        <f t="shared" si="185"/>
        <v>36540</v>
      </c>
    </row>
    <row r="1907" spans="1:109" x14ac:dyDescent="0.25">
      <c r="A1907" s="37">
        <v>530</v>
      </c>
      <c r="B1907" s="39" t="s">
        <v>2125</v>
      </c>
      <c r="C1907" s="21" t="s">
        <v>43</v>
      </c>
      <c r="D1907" s="40">
        <v>5</v>
      </c>
      <c r="E1907" s="22"/>
      <c r="F1907" s="22" t="s">
        <v>2026</v>
      </c>
      <c r="G1907" s="22" t="s">
        <v>2109</v>
      </c>
      <c r="H1907" s="23"/>
      <c r="I1907" s="22"/>
      <c r="J1907" s="22"/>
      <c r="K1907" s="22"/>
      <c r="L1907" s="22"/>
      <c r="M1907" s="23"/>
      <c r="N1907" s="22"/>
      <c r="O1907" s="22"/>
      <c r="P1907" s="22"/>
      <c r="Q1907" s="24"/>
      <c r="R1907" s="24"/>
      <c r="S1907" s="24"/>
      <c r="T1907" s="24"/>
      <c r="U1907" s="24"/>
      <c r="V1907" s="24"/>
      <c r="W1907" s="24"/>
      <c r="X1907" s="24"/>
      <c r="Y1907" s="24"/>
      <c r="Z1907" s="24"/>
      <c r="AA1907" s="24"/>
      <c r="AB1907" s="26"/>
      <c r="AC1907" s="26"/>
      <c r="AD1907" s="24"/>
      <c r="AE1907" s="24"/>
      <c r="AF1907" s="26"/>
      <c r="AG1907" s="26"/>
      <c r="AH1907" s="26"/>
      <c r="AI1907" s="24"/>
      <c r="AJ1907" s="24"/>
      <c r="AK1907" s="24"/>
      <c r="AL1907" s="24"/>
      <c r="AM1907" s="24"/>
      <c r="AN1907" s="24"/>
      <c r="AO1907" s="24"/>
      <c r="AP1907" s="24"/>
      <c r="AQ1907" s="24"/>
      <c r="AR1907" s="26"/>
      <c r="AS1907" s="26"/>
      <c r="AT1907" s="26"/>
      <c r="AU1907" s="24"/>
      <c r="AV1907" s="26"/>
      <c r="AW1907" s="26"/>
      <c r="AX1907" s="26"/>
      <c r="AY1907" s="24"/>
      <c r="AZ1907" s="24"/>
      <c r="BA1907" s="24"/>
      <c r="BB1907" s="24"/>
      <c r="BC1907" s="24"/>
      <c r="BD1907" s="24"/>
      <c r="BE1907" s="24"/>
      <c r="BF1907" s="24"/>
      <c r="BG1907" s="24"/>
      <c r="BH1907" s="24"/>
      <c r="BI1907" s="24"/>
      <c r="BJ1907" s="24"/>
      <c r="BK1907" s="24"/>
      <c r="BL1907" s="26"/>
      <c r="BM1907" s="26"/>
      <c r="BN1907" s="26"/>
      <c r="BO1907" s="24"/>
      <c r="BP1907" s="24"/>
      <c r="BQ1907" s="24"/>
      <c r="BR1907" s="24"/>
      <c r="BS1907" s="24"/>
      <c r="BT1907" s="26"/>
      <c r="BU1907" s="26"/>
      <c r="BV1907" s="26"/>
      <c r="BW1907" s="24"/>
      <c r="BX1907" s="26"/>
      <c r="BY1907" s="26"/>
      <c r="BZ1907" s="26"/>
      <c r="CA1907" s="24"/>
      <c r="CB1907" s="26"/>
      <c r="CC1907" s="24"/>
      <c r="CD1907" s="26"/>
      <c r="CE1907" s="24"/>
      <c r="CF1907" s="26"/>
      <c r="CG1907" s="26"/>
      <c r="CH1907" s="26"/>
      <c r="CI1907" s="24"/>
      <c r="CJ1907" s="26"/>
      <c r="CK1907" s="26"/>
      <c r="CL1907" s="26"/>
      <c r="CM1907" s="24"/>
      <c r="CN1907" s="24"/>
      <c r="CO1907" s="24"/>
      <c r="CP1907" s="24"/>
      <c r="CQ1907" s="24"/>
      <c r="CR1907" s="26"/>
      <c r="CS1907" s="26"/>
      <c r="CT1907" s="26"/>
      <c r="CU1907" s="24"/>
      <c r="CV1907" s="24"/>
      <c r="CW1907" s="24"/>
      <c r="CX1907" s="24"/>
      <c r="CY1907" s="46"/>
      <c r="CZ1907" s="28">
        <f>VLOOKUP(A1907,[1]Hoja2!$A$1:$G$589,7,0)</f>
        <v>36540</v>
      </c>
      <c r="DA1907" s="28">
        <v>0</v>
      </c>
      <c r="DB1907" s="35">
        <f t="shared" si="184"/>
        <v>36540</v>
      </c>
      <c r="DE1907" s="31">
        <f t="shared" si="185"/>
        <v>36540</v>
      </c>
    </row>
    <row r="1908" spans="1:109" ht="22.5" x14ac:dyDescent="0.25">
      <c r="A1908" s="37">
        <v>531</v>
      </c>
      <c r="B1908" s="39" t="s">
        <v>2126</v>
      </c>
      <c r="C1908" s="21" t="s">
        <v>43</v>
      </c>
      <c r="D1908" s="40">
        <v>5</v>
      </c>
      <c r="E1908" s="22"/>
      <c r="F1908" s="22" t="s">
        <v>2026</v>
      </c>
      <c r="G1908" s="22" t="s">
        <v>2109</v>
      </c>
      <c r="H1908" s="23"/>
      <c r="I1908" s="22"/>
      <c r="J1908" s="22"/>
      <c r="K1908" s="22"/>
      <c r="L1908" s="22"/>
      <c r="M1908" s="23"/>
      <c r="N1908" s="22"/>
      <c r="O1908" s="22"/>
      <c r="P1908" s="22"/>
      <c r="Q1908" s="24"/>
      <c r="R1908" s="24"/>
      <c r="S1908" s="24"/>
      <c r="T1908" s="24"/>
      <c r="U1908" s="24"/>
      <c r="V1908" s="24"/>
      <c r="W1908" s="24"/>
      <c r="X1908" s="24"/>
      <c r="Y1908" s="24"/>
      <c r="Z1908" s="24"/>
      <c r="AA1908" s="24"/>
      <c r="AB1908" s="26"/>
      <c r="AC1908" s="26"/>
      <c r="AD1908" s="24"/>
      <c r="AE1908" s="24"/>
      <c r="AF1908" s="26"/>
      <c r="AG1908" s="26"/>
      <c r="AH1908" s="26"/>
      <c r="AI1908" s="24"/>
      <c r="AJ1908" s="24"/>
      <c r="AK1908" s="24"/>
      <c r="AL1908" s="24"/>
      <c r="AM1908" s="24"/>
      <c r="AN1908" s="24"/>
      <c r="AO1908" s="24"/>
      <c r="AP1908" s="24"/>
      <c r="AQ1908" s="24"/>
      <c r="AR1908" s="26"/>
      <c r="AS1908" s="26"/>
      <c r="AT1908" s="26"/>
      <c r="AU1908" s="24"/>
      <c r="AV1908" s="26"/>
      <c r="AW1908" s="26"/>
      <c r="AX1908" s="26"/>
      <c r="AY1908" s="24"/>
      <c r="AZ1908" s="24"/>
      <c r="BA1908" s="24"/>
      <c r="BB1908" s="24"/>
      <c r="BC1908" s="24"/>
      <c r="BD1908" s="24"/>
      <c r="BE1908" s="24"/>
      <c r="BF1908" s="24"/>
      <c r="BG1908" s="24"/>
      <c r="BH1908" s="24"/>
      <c r="BI1908" s="24"/>
      <c r="BJ1908" s="24"/>
      <c r="BK1908" s="24"/>
      <c r="BL1908" s="26"/>
      <c r="BM1908" s="26"/>
      <c r="BN1908" s="26"/>
      <c r="BO1908" s="24"/>
      <c r="BP1908" s="24"/>
      <c r="BQ1908" s="24"/>
      <c r="BR1908" s="24"/>
      <c r="BS1908" s="24"/>
      <c r="BT1908" s="26"/>
      <c r="BU1908" s="26"/>
      <c r="BV1908" s="26"/>
      <c r="BW1908" s="24"/>
      <c r="BX1908" s="26"/>
      <c r="BY1908" s="26"/>
      <c r="BZ1908" s="26"/>
      <c r="CA1908" s="24"/>
      <c r="CB1908" s="26"/>
      <c r="CC1908" s="24"/>
      <c r="CD1908" s="26"/>
      <c r="CE1908" s="24"/>
      <c r="CF1908" s="26"/>
      <c r="CG1908" s="26"/>
      <c r="CH1908" s="26"/>
      <c r="CI1908" s="24"/>
      <c r="CJ1908" s="26"/>
      <c r="CK1908" s="26"/>
      <c r="CL1908" s="26"/>
      <c r="CM1908" s="24"/>
      <c r="CN1908" s="24"/>
      <c r="CO1908" s="24"/>
      <c r="CP1908" s="24"/>
      <c r="CQ1908" s="24"/>
      <c r="CR1908" s="26"/>
      <c r="CS1908" s="26"/>
      <c r="CT1908" s="26"/>
      <c r="CU1908" s="24"/>
      <c r="CV1908" s="24"/>
      <c r="CW1908" s="24"/>
      <c r="CX1908" s="24"/>
      <c r="CY1908" s="46"/>
      <c r="CZ1908" s="28">
        <f>VLOOKUP(A1908,[1]Hoja2!$A$1:$G$589,7,0)</f>
        <v>36540</v>
      </c>
      <c r="DA1908" s="28">
        <v>0</v>
      </c>
      <c r="DB1908" s="35">
        <f t="shared" si="184"/>
        <v>36540</v>
      </c>
      <c r="DE1908" s="31">
        <f t="shared" si="185"/>
        <v>36540</v>
      </c>
    </row>
    <row r="1909" spans="1:109" x14ac:dyDescent="0.25">
      <c r="A1909" s="41">
        <v>532</v>
      </c>
      <c r="B1909" s="39" t="s">
        <v>2127</v>
      </c>
      <c r="C1909" s="21" t="s">
        <v>43</v>
      </c>
      <c r="D1909" s="40">
        <v>5</v>
      </c>
      <c r="E1909" s="22"/>
      <c r="F1909" s="22" t="s">
        <v>2026</v>
      </c>
      <c r="G1909" s="22" t="s">
        <v>2109</v>
      </c>
      <c r="H1909" s="23"/>
      <c r="I1909" s="22"/>
      <c r="J1909" s="22"/>
      <c r="K1909" s="22"/>
      <c r="L1909" s="22"/>
      <c r="M1909" s="23"/>
      <c r="N1909" s="22"/>
      <c r="O1909" s="22"/>
      <c r="P1909" s="22"/>
      <c r="Q1909" s="24"/>
      <c r="R1909" s="24"/>
      <c r="S1909" s="24"/>
      <c r="T1909" s="24"/>
      <c r="U1909" s="24"/>
      <c r="V1909" s="24"/>
      <c r="W1909" s="24"/>
      <c r="X1909" s="24"/>
      <c r="Y1909" s="24"/>
      <c r="Z1909" s="24"/>
      <c r="AA1909" s="24"/>
      <c r="AB1909" s="26"/>
      <c r="AC1909" s="26"/>
      <c r="AD1909" s="24"/>
      <c r="AE1909" s="24"/>
      <c r="AF1909" s="26"/>
      <c r="AG1909" s="26"/>
      <c r="AH1909" s="26"/>
      <c r="AI1909" s="24"/>
      <c r="AJ1909" s="24"/>
      <c r="AK1909" s="24"/>
      <c r="AL1909" s="24"/>
      <c r="AM1909" s="24"/>
      <c r="AN1909" s="24"/>
      <c r="AO1909" s="24"/>
      <c r="AP1909" s="24"/>
      <c r="AQ1909" s="24"/>
      <c r="AR1909" s="26"/>
      <c r="AS1909" s="26"/>
      <c r="AT1909" s="26"/>
      <c r="AU1909" s="24"/>
      <c r="AV1909" s="26"/>
      <c r="AW1909" s="26"/>
      <c r="AX1909" s="26"/>
      <c r="AY1909" s="24"/>
      <c r="AZ1909" s="24"/>
      <c r="BA1909" s="24"/>
      <c r="BB1909" s="24"/>
      <c r="BC1909" s="24"/>
      <c r="BD1909" s="24"/>
      <c r="BE1909" s="24"/>
      <c r="BF1909" s="24"/>
      <c r="BG1909" s="24"/>
      <c r="BH1909" s="24"/>
      <c r="BI1909" s="24"/>
      <c r="BJ1909" s="24"/>
      <c r="BK1909" s="24"/>
      <c r="BL1909" s="26"/>
      <c r="BM1909" s="26"/>
      <c r="BN1909" s="26"/>
      <c r="BO1909" s="24"/>
      <c r="BP1909" s="24"/>
      <c r="BQ1909" s="24"/>
      <c r="BR1909" s="24"/>
      <c r="BS1909" s="24"/>
      <c r="BT1909" s="26"/>
      <c r="BU1909" s="26"/>
      <c r="BV1909" s="26"/>
      <c r="BW1909" s="24"/>
      <c r="BX1909" s="26"/>
      <c r="BY1909" s="26"/>
      <c r="BZ1909" s="26"/>
      <c r="CA1909" s="24"/>
      <c r="CB1909" s="26"/>
      <c r="CC1909" s="24"/>
      <c r="CD1909" s="26"/>
      <c r="CE1909" s="24"/>
      <c r="CF1909" s="26"/>
      <c r="CG1909" s="26"/>
      <c r="CH1909" s="26"/>
      <c r="CI1909" s="24"/>
      <c r="CJ1909" s="26"/>
      <c r="CK1909" s="26"/>
      <c r="CL1909" s="26"/>
      <c r="CM1909" s="24"/>
      <c r="CN1909" s="24"/>
      <c r="CO1909" s="24"/>
      <c r="CP1909" s="24"/>
      <c r="CQ1909" s="24"/>
      <c r="CR1909" s="26"/>
      <c r="CS1909" s="26"/>
      <c r="CT1909" s="26"/>
      <c r="CU1909" s="24"/>
      <c r="CV1909" s="24"/>
      <c r="CW1909" s="24"/>
      <c r="CX1909" s="24"/>
      <c r="CY1909" s="46"/>
      <c r="CZ1909" s="28">
        <f>VLOOKUP(A1909,[1]Hoja2!$A$1:$G$589,7,0)</f>
        <v>36540</v>
      </c>
      <c r="DA1909" s="28">
        <v>0</v>
      </c>
      <c r="DB1909" s="35">
        <f t="shared" si="184"/>
        <v>36540</v>
      </c>
      <c r="DE1909" s="31">
        <f t="shared" si="185"/>
        <v>36540</v>
      </c>
    </row>
    <row r="1910" spans="1:109" ht="22.5" x14ac:dyDescent="0.25">
      <c r="A1910" s="37">
        <v>533</v>
      </c>
      <c r="B1910" s="39" t="s">
        <v>2128</v>
      </c>
      <c r="C1910" s="21" t="s">
        <v>43</v>
      </c>
      <c r="D1910" s="40">
        <v>5</v>
      </c>
      <c r="E1910" s="22"/>
      <c r="F1910" s="22" t="s">
        <v>2026</v>
      </c>
      <c r="G1910" s="22" t="s">
        <v>2109</v>
      </c>
      <c r="H1910" s="23"/>
      <c r="I1910" s="22"/>
      <c r="J1910" s="22"/>
      <c r="K1910" s="22"/>
      <c r="L1910" s="22"/>
      <c r="M1910" s="23"/>
      <c r="N1910" s="22"/>
      <c r="O1910" s="22"/>
      <c r="P1910" s="22"/>
      <c r="Q1910" s="24"/>
      <c r="R1910" s="24"/>
      <c r="S1910" s="24"/>
      <c r="T1910" s="24"/>
      <c r="U1910" s="24"/>
      <c r="V1910" s="24"/>
      <c r="W1910" s="24"/>
      <c r="X1910" s="24"/>
      <c r="Y1910" s="24"/>
      <c r="Z1910" s="24"/>
      <c r="AA1910" s="24"/>
      <c r="AB1910" s="26"/>
      <c r="AC1910" s="26"/>
      <c r="AD1910" s="24"/>
      <c r="AE1910" s="24"/>
      <c r="AF1910" s="26"/>
      <c r="AG1910" s="26"/>
      <c r="AH1910" s="26"/>
      <c r="AI1910" s="24"/>
      <c r="AJ1910" s="24"/>
      <c r="AK1910" s="24"/>
      <c r="AL1910" s="24"/>
      <c r="AM1910" s="24"/>
      <c r="AN1910" s="24"/>
      <c r="AO1910" s="24"/>
      <c r="AP1910" s="24"/>
      <c r="AQ1910" s="24"/>
      <c r="AR1910" s="26"/>
      <c r="AS1910" s="26"/>
      <c r="AT1910" s="26"/>
      <c r="AU1910" s="24"/>
      <c r="AV1910" s="26"/>
      <c r="AW1910" s="26"/>
      <c r="AX1910" s="26"/>
      <c r="AY1910" s="24"/>
      <c r="AZ1910" s="24"/>
      <c r="BA1910" s="24"/>
      <c r="BB1910" s="24"/>
      <c r="BC1910" s="24"/>
      <c r="BD1910" s="24"/>
      <c r="BE1910" s="24"/>
      <c r="BF1910" s="24"/>
      <c r="BG1910" s="24"/>
      <c r="BH1910" s="24"/>
      <c r="BI1910" s="24"/>
      <c r="BJ1910" s="24"/>
      <c r="BK1910" s="24"/>
      <c r="BL1910" s="26"/>
      <c r="BM1910" s="26"/>
      <c r="BN1910" s="26"/>
      <c r="BO1910" s="24"/>
      <c r="BP1910" s="24"/>
      <c r="BQ1910" s="24"/>
      <c r="BR1910" s="24"/>
      <c r="BS1910" s="24"/>
      <c r="BT1910" s="26"/>
      <c r="BU1910" s="26"/>
      <c r="BV1910" s="26"/>
      <c r="BW1910" s="24"/>
      <c r="BX1910" s="26"/>
      <c r="BY1910" s="26"/>
      <c r="BZ1910" s="26"/>
      <c r="CA1910" s="24"/>
      <c r="CB1910" s="26"/>
      <c r="CC1910" s="24"/>
      <c r="CD1910" s="26"/>
      <c r="CE1910" s="24"/>
      <c r="CF1910" s="26"/>
      <c r="CG1910" s="26"/>
      <c r="CH1910" s="26"/>
      <c r="CI1910" s="24"/>
      <c r="CJ1910" s="26"/>
      <c r="CK1910" s="26"/>
      <c r="CL1910" s="26"/>
      <c r="CM1910" s="24"/>
      <c r="CN1910" s="24"/>
      <c r="CO1910" s="24"/>
      <c r="CP1910" s="24"/>
      <c r="CQ1910" s="24"/>
      <c r="CR1910" s="26"/>
      <c r="CS1910" s="26"/>
      <c r="CT1910" s="26"/>
      <c r="CU1910" s="24"/>
      <c r="CV1910" s="24"/>
      <c r="CW1910" s="24"/>
      <c r="CX1910" s="24"/>
      <c r="CY1910" s="46"/>
      <c r="CZ1910" s="28">
        <f>VLOOKUP(A1910,[1]Hoja2!$A$1:$G$589,7,0)</f>
        <v>36540</v>
      </c>
      <c r="DA1910" s="28">
        <v>0</v>
      </c>
      <c r="DB1910" s="35">
        <f t="shared" si="184"/>
        <v>36540</v>
      </c>
      <c r="DE1910" s="31">
        <f t="shared" si="185"/>
        <v>36540</v>
      </c>
    </row>
    <row r="1911" spans="1:109" x14ac:dyDescent="0.25">
      <c r="A1911" s="37">
        <v>534</v>
      </c>
      <c r="B1911" s="39" t="s">
        <v>2129</v>
      </c>
      <c r="C1911" s="21" t="s">
        <v>43</v>
      </c>
      <c r="D1911" s="40">
        <v>5</v>
      </c>
      <c r="E1911" s="22"/>
      <c r="F1911" s="22" t="s">
        <v>2026</v>
      </c>
      <c r="G1911" s="22" t="s">
        <v>2109</v>
      </c>
      <c r="H1911" s="23"/>
      <c r="I1911" s="22"/>
      <c r="J1911" s="22"/>
      <c r="K1911" s="22"/>
      <c r="L1911" s="22"/>
      <c r="M1911" s="23"/>
      <c r="N1911" s="22"/>
      <c r="O1911" s="22"/>
      <c r="P1911" s="22"/>
      <c r="Q1911" s="24"/>
      <c r="R1911" s="24"/>
      <c r="S1911" s="24"/>
      <c r="T1911" s="24"/>
      <c r="U1911" s="24"/>
      <c r="V1911" s="24"/>
      <c r="W1911" s="24"/>
      <c r="X1911" s="24"/>
      <c r="Y1911" s="24"/>
      <c r="Z1911" s="24"/>
      <c r="AA1911" s="24"/>
      <c r="AB1911" s="26"/>
      <c r="AC1911" s="26"/>
      <c r="AD1911" s="24"/>
      <c r="AE1911" s="24"/>
      <c r="AF1911" s="26"/>
      <c r="AG1911" s="26"/>
      <c r="AH1911" s="26"/>
      <c r="AI1911" s="24"/>
      <c r="AJ1911" s="24"/>
      <c r="AK1911" s="24"/>
      <c r="AL1911" s="24"/>
      <c r="AM1911" s="24"/>
      <c r="AN1911" s="24"/>
      <c r="AO1911" s="24"/>
      <c r="AP1911" s="24"/>
      <c r="AQ1911" s="24"/>
      <c r="AR1911" s="26"/>
      <c r="AS1911" s="26"/>
      <c r="AT1911" s="26"/>
      <c r="AU1911" s="24"/>
      <c r="AV1911" s="26"/>
      <c r="AW1911" s="26"/>
      <c r="AX1911" s="26"/>
      <c r="AY1911" s="24"/>
      <c r="AZ1911" s="24"/>
      <c r="BA1911" s="24"/>
      <c r="BB1911" s="24"/>
      <c r="BC1911" s="24"/>
      <c r="BD1911" s="24"/>
      <c r="BE1911" s="24"/>
      <c r="BF1911" s="24"/>
      <c r="BG1911" s="24"/>
      <c r="BH1911" s="24"/>
      <c r="BI1911" s="24"/>
      <c r="BJ1911" s="24"/>
      <c r="BK1911" s="24"/>
      <c r="BL1911" s="26"/>
      <c r="BM1911" s="26"/>
      <c r="BN1911" s="26"/>
      <c r="BO1911" s="24"/>
      <c r="BP1911" s="24"/>
      <c r="BQ1911" s="24"/>
      <c r="BR1911" s="24"/>
      <c r="BS1911" s="24"/>
      <c r="BT1911" s="26"/>
      <c r="BU1911" s="26"/>
      <c r="BV1911" s="26"/>
      <c r="BW1911" s="24"/>
      <c r="BX1911" s="26"/>
      <c r="BY1911" s="26"/>
      <c r="BZ1911" s="26"/>
      <c r="CA1911" s="24"/>
      <c r="CB1911" s="26"/>
      <c r="CC1911" s="24"/>
      <c r="CD1911" s="26"/>
      <c r="CE1911" s="24"/>
      <c r="CF1911" s="26"/>
      <c r="CG1911" s="26"/>
      <c r="CH1911" s="26"/>
      <c r="CI1911" s="24"/>
      <c r="CJ1911" s="26"/>
      <c r="CK1911" s="26"/>
      <c r="CL1911" s="26"/>
      <c r="CM1911" s="24"/>
      <c r="CN1911" s="24"/>
      <c r="CO1911" s="24"/>
      <c r="CP1911" s="24"/>
      <c r="CQ1911" s="24"/>
      <c r="CR1911" s="26"/>
      <c r="CS1911" s="26"/>
      <c r="CT1911" s="26"/>
      <c r="CU1911" s="24"/>
      <c r="CV1911" s="24"/>
      <c r="CW1911" s="24"/>
      <c r="CX1911" s="24"/>
      <c r="CY1911" s="46"/>
      <c r="CZ1911" s="28">
        <f>VLOOKUP(A1911,[1]Hoja2!$A$1:$G$589,7,0)</f>
        <v>36540</v>
      </c>
      <c r="DA1911" s="28">
        <v>0</v>
      </c>
      <c r="DB1911" s="35">
        <f t="shared" si="184"/>
        <v>36540</v>
      </c>
      <c r="DE1911" s="31">
        <f t="shared" si="185"/>
        <v>36540</v>
      </c>
    </row>
    <row r="1912" spans="1:109" ht="22.5" x14ac:dyDescent="0.25">
      <c r="A1912" s="41">
        <v>535</v>
      </c>
      <c r="B1912" s="39" t="s">
        <v>2130</v>
      </c>
      <c r="C1912" s="21" t="s">
        <v>43</v>
      </c>
      <c r="D1912" s="40">
        <v>2</v>
      </c>
      <c r="E1912" s="22"/>
      <c r="F1912" s="22" t="s">
        <v>2026</v>
      </c>
      <c r="G1912" s="22" t="s">
        <v>2109</v>
      </c>
      <c r="H1912" s="23"/>
      <c r="I1912" s="22"/>
      <c r="J1912" s="22"/>
      <c r="K1912" s="22"/>
      <c r="L1912" s="22"/>
      <c r="M1912" s="23"/>
      <c r="N1912" s="22"/>
      <c r="O1912" s="22"/>
      <c r="P1912" s="22"/>
      <c r="Q1912" s="24"/>
      <c r="R1912" s="24"/>
      <c r="S1912" s="24"/>
      <c r="T1912" s="24"/>
      <c r="U1912" s="24"/>
      <c r="V1912" s="24"/>
      <c r="W1912" s="24"/>
      <c r="X1912" s="24"/>
      <c r="Y1912" s="24"/>
      <c r="Z1912" s="24"/>
      <c r="AA1912" s="24"/>
      <c r="AB1912" s="26"/>
      <c r="AC1912" s="26"/>
      <c r="AD1912" s="24"/>
      <c r="AE1912" s="24"/>
      <c r="AF1912" s="26"/>
      <c r="AG1912" s="26"/>
      <c r="AH1912" s="26"/>
      <c r="AI1912" s="24"/>
      <c r="AJ1912" s="24"/>
      <c r="AK1912" s="24"/>
      <c r="AL1912" s="24"/>
      <c r="AM1912" s="24"/>
      <c r="AN1912" s="24"/>
      <c r="AO1912" s="24"/>
      <c r="AP1912" s="24"/>
      <c r="AQ1912" s="24"/>
      <c r="AR1912" s="26"/>
      <c r="AS1912" s="26"/>
      <c r="AT1912" s="26"/>
      <c r="AU1912" s="24"/>
      <c r="AV1912" s="26"/>
      <c r="AW1912" s="26"/>
      <c r="AX1912" s="26"/>
      <c r="AY1912" s="24"/>
      <c r="AZ1912" s="24"/>
      <c r="BA1912" s="24"/>
      <c r="BB1912" s="24"/>
      <c r="BC1912" s="24"/>
      <c r="BD1912" s="24"/>
      <c r="BE1912" s="24"/>
      <c r="BF1912" s="24"/>
      <c r="BG1912" s="24"/>
      <c r="BH1912" s="24"/>
      <c r="BI1912" s="24"/>
      <c r="BJ1912" s="24"/>
      <c r="BK1912" s="24"/>
      <c r="BL1912" s="26"/>
      <c r="BM1912" s="26"/>
      <c r="BN1912" s="26"/>
      <c r="BO1912" s="24"/>
      <c r="BP1912" s="24"/>
      <c r="BQ1912" s="24"/>
      <c r="BR1912" s="24"/>
      <c r="BS1912" s="24"/>
      <c r="BT1912" s="26"/>
      <c r="BU1912" s="26"/>
      <c r="BV1912" s="26"/>
      <c r="BW1912" s="24"/>
      <c r="BX1912" s="26"/>
      <c r="BY1912" s="26"/>
      <c r="BZ1912" s="26"/>
      <c r="CA1912" s="24"/>
      <c r="CB1912" s="26"/>
      <c r="CC1912" s="24"/>
      <c r="CD1912" s="26"/>
      <c r="CE1912" s="24"/>
      <c r="CF1912" s="26"/>
      <c r="CG1912" s="26"/>
      <c r="CH1912" s="26"/>
      <c r="CI1912" s="24"/>
      <c r="CJ1912" s="26"/>
      <c r="CK1912" s="26"/>
      <c r="CL1912" s="26"/>
      <c r="CM1912" s="24"/>
      <c r="CN1912" s="24"/>
      <c r="CO1912" s="24"/>
      <c r="CP1912" s="24"/>
      <c r="CQ1912" s="24"/>
      <c r="CR1912" s="26"/>
      <c r="CS1912" s="26"/>
      <c r="CT1912" s="26"/>
      <c r="CU1912" s="24"/>
      <c r="CV1912" s="24"/>
      <c r="CW1912" s="24"/>
      <c r="CX1912" s="24"/>
      <c r="CY1912" s="46"/>
      <c r="CZ1912" s="28">
        <f>VLOOKUP(A1912,[1]Hoja2!$A$1:$G$589,7,0)</f>
        <v>334080</v>
      </c>
      <c r="DA1912" s="28">
        <v>0</v>
      </c>
      <c r="DB1912" s="35">
        <f t="shared" si="184"/>
        <v>334080</v>
      </c>
      <c r="DE1912" s="31">
        <f t="shared" si="185"/>
        <v>334080</v>
      </c>
    </row>
    <row r="1913" spans="1:109" x14ac:dyDescent="0.25">
      <c r="A1913" s="37">
        <v>537</v>
      </c>
      <c r="B1913" s="38" t="s">
        <v>2131</v>
      </c>
      <c r="C1913" s="33" t="s">
        <v>43</v>
      </c>
      <c r="D1913" s="40">
        <v>1</v>
      </c>
      <c r="E1913" s="77">
        <f>D1913</f>
        <v>1</v>
      </c>
      <c r="F1913" s="22" t="s">
        <v>2026</v>
      </c>
      <c r="G1913" s="22" t="s">
        <v>2032</v>
      </c>
      <c r="H1913" s="23"/>
      <c r="I1913" s="22"/>
      <c r="J1913" s="22"/>
      <c r="K1913" s="22"/>
      <c r="L1913" s="22"/>
      <c r="M1913" s="23"/>
      <c r="N1913" s="22"/>
      <c r="O1913" s="22"/>
      <c r="P1913" s="22"/>
      <c r="Q1913" s="24"/>
      <c r="R1913" s="24"/>
      <c r="S1913" s="24"/>
      <c r="T1913" s="24"/>
      <c r="U1913" s="24"/>
      <c r="V1913" s="24"/>
      <c r="W1913" s="24"/>
      <c r="X1913" s="24"/>
      <c r="Y1913" s="24"/>
      <c r="Z1913" s="24"/>
      <c r="AA1913" s="24"/>
      <c r="AB1913" s="26"/>
      <c r="AC1913" s="26"/>
      <c r="AD1913" s="24"/>
      <c r="AE1913" s="24"/>
      <c r="AF1913" s="26"/>
      <c r="AG1913" s="26"/>
      <c r="AH1913" s="26"/>
      <c r="AI1913" s="24"/>
      <c r="AJ1913" s="24"/>
      <c r="AK1913" s="24"/>
      <c r="AL1913" s="24"/>
      <c r="AM1913" s="24"/>
      <c r="AN1913" s="24"/>
      <c r="AO1913" s="24"/>
      <c r="AP1913" s="24"/>
      <c r="AQ1913" s="24"/>
      <c r="AR1913" s="26"/>
      <c r="AS1913" s="26"/>
      <c r="AT1913" s="26"/>
      <c r="AU1913" s="24"/>
      <c r="AV1913" s="26"/>
      <c r="AW1913" s="26"/>
      <c r="AX1913" s="26"/>
      <c r="AY1913" s="24"/>
      <c r="AZ1913" s="24"/>
      <c r="BA1913" s="24"/>
      <c r="BB1913" s="24"/>
      <c r="BC1913" s="24"/>
      <c r="BD1913" s="24"/>
      <c r="BE1913" s="24"/>
      <c r="BF1913" s="24"/>
      <c r="BG1913" s="24"/>
      <c r="BH1913" s="24"/>
      <c r="BI1913" s="24"/>
      <c r="BJ1913" s="24"/>
      <c r="BK1913" s="24"/>
      <c r="BL1913" s="26"/>
      <c r="BM1913" s="26"/>
      <c r="BN1913" s="26"/>
      <c r="BO1913" s="24"/>
      <c r="BP1913" s="24"/>
      <c r="BQ1913" s="24"/>
      <c r="BR1913" s="24"/>
      <c r="BS1913" s="24"/>
      <c r="BT1913" s="26"/>
      <c r="BU1913" s="26"/>
      <c r="BV1913" s="26"/>
      <c r="BW1913" s="24"/>
      <c r="BX1913" s="26"/>
      <c r="BY1913" s="26"/>
      <c r="BZ1913" s="26"/>
      <c r="CA1913" s="24"/>
      <c r="CB1913" s="26"/>
      <c r="CC1913" s="24"/>
      <c r="CD1913" s="26"/>
      <c r="CE1913" s="24"/>
      <c r="CF1913" s="26">
        <f>VLOOKUP(A1913,'[10]ESPECIALIDADES medicas (360)'!$A$1:$V$361,20,0)</f>
        <v>260000</v>
      </c>
      <c r="CG1913" s="26">
        <f>VLOOKUP(A1913,'[10]ESPECIALIDADES medicas (360)'!$A$1:$V$361,21,0)</f>
        <v>0</v>
      </c>
      <c r="CH1913" s="26">
        <f>+CF1913+CG1913</f>
        <v>260000</v>
      </c>
      <c r="CI1913" s="24"/>
      <c r="CJ1913" s="26"/>
      <c r="CK1913" s="26"/>
      <c r="CL1913" s="26"/>
      <c r="CM1913" s="24"/>
      <c r="CN1913" s="24"/>
      <c r="CO1913" s="24"/>
      <c r="CP1913" s="24"/>
      <c r="CQ1913" s="24"/>
      <c r="CR1913" s="26"/>
      <c r="CS1913" s="26"/>
      <c r="CT1913" s="26"/>
      <c r="CU1913" s="24"/>
      <c r="CV1913" s="24"/>
      <c r="CW1913" s="24"/>
      <c r="CX1913" s="24"/>
      <c r="CY1913" s="46"/>
      <c r="CZ1913" s="28"/>
      <c r="DA1913" s="28"/>
      <c r="DB1913" s="35"/>
      <c r="DE1913" s="31">
        <f t="shared" si="185"/>
        <v>260000</v>
      </c>
    </row>
    <row r="1914" spans="1:109" x14ac:dyDescent="0.25">
      <c r="A1914" s="18">
        <v>539</v>
      </c>
      <c r="B1914" s="38" t="s">
        <v>2132</v>
      </c>
      <c r="C1914" s="88" t="s">
        <v>43</v>
      </c>
      <c r="D1914" s="40">
        <v>1</v>
      </c>
      <c r="E1914" s="77">
        <f>D1914</f>
        <v>1</v>
      </c>
      <c r="F1914" s="22" t="s">
        <v>2023</v>
      </c>
      <c r="G1914" s="22" t="s">
        <v>2024</v>
      </c>
      <c r="H1914" s="23"/>
      <c r="I1914" s="22"/>
      <c r="J1914" s="22"/>
      <c r="K1914" s="22"/>
      <c r="L1914" s="22"/>
      <c r="M1914" s="23"/>
      <c r="N1914" s="22"/>
      <c r="O1914" s="22"/>
      <c r="P1914" s="22"/>
      <c r="Q1914" s="24"/>
      <c r="R1914" s="24"/>
      <c r="S1914" s="24"/>
      <c r="T1914" s="24"/>
      <c r="U1914" s="24"/>
      <c r="V1914" s="24"/>
      <c r="W1914" s="24"/>
      <c r="X1914" s="24"/>
      <c r="Y1914" s="24"/>
      <c r="Z1914" s="24"/>
      <c r="AA1914" s="24"/>
      <c r="AB1914" s="26">
        <f>VLOOKUP(A1914,'[15]ESPECIALIDADES medicas (360)'!$A$1:$V$361,20,0)</f>
        <v>744406.3</v>
      </c>
      <c r="AC1914" s="26">
        <v>0</v>
      </c>
      <c r="AD1914" s="27">
        <f>+AB1914+AC1914</f>
        <v>744406.3</v>
      </c>
      <c r="AE1914" s="24"/>
      <c r="AF1914" s="26"/>
      <c r="AG1914" s="26"/>
      <c r="AH1914" s="26"/>
      <c r="AI1914" s="24"/>
      <c r="AJ1914" s="24"/>
      <c r="AK1914" s="24"/>
      <c r="AL1914" s="24"/>
      <c r="AM1914" s="24"/>
      <c r="AN1914" s="24"/>
      <c r="AO1914" s="24"/>
      <c r="AP1914" s="24"/>
      <c r="AQ1914" s="24"/>
      <c r="AR1914" s="26"/>
      <c r="AS1914" s="26"/>
      <c r="AT1914" s="26"/>
      <c r="AU1914" s="24"/>
      <c r="AV1914" s="26"/>
      <c r="AW1914" s="26"/>
      <c r="AX1914" s="26"/>
      <c r="AY1914" s="24"/>
      <c r="AZ1914" s="24"/>
      <c r="BA1914" s="24"/>
      <c r="BB1914" s="24"/>
      <c r="BC1914" s="24"/>
      <c r="BD1914" s="24"/>
      <c r="BE1914" s="24"/>
      <c r="BF1914" s="24"/>
      <c r="BG1914" s="24"/>
      <c r="BH1914" s="24"/>
      <c r="BI1914" s="24"/>
      <c r="BJ1914" s="24"/>
      <c r="BK1914" s="24"/>
      <c r="BL1914" s="26"/>
      <c r="BM1914" s="26"/>
      <c r="BN1914" s="26"/>
      <c r="BO1914" s="24"/>
      <c r="BP1914" s="24"/>
      <c r="BQ1914" s="24"/>
      <c r="BR1914" s="24"/>
      <c r="BS1914" s="24"/>
      <c r="BT1914" s="26"/>
      <c r="BU1914" s="26"/>
      <c r="BV1914" s="26"/>
      <c r="BW1914" s="24"/>
      <c r="BX1914" s="26">
        <v>250000</v>
      </c>
      <c r="BY1914" s="26">
        <v>0</v>
      </c>
      <c r="BZ1914" s="26">
        <f>+BX1914+BY1914</f>
        <v>250000</v>
      </c>
      <c r="CA1914" s="24"/>
      <c r="CB1914" s="26"/>
      <c r="CC1914" s="24"/>
      <c r="CD1914" s="26"/>
      <c r="CE1914" s="24"/>
      <c r="CF1914" s="26"/>
      <c r="CG1914" s="26"/>
      <c r="CH1914" s="26"/>
      <c r="CI1914" s="24"/>
      <c r="CJ1914" s="26"/>
      <c r="CK1914" s="26"/>
      <c r="CL1914" s="26"/>
      <c r="CM1914" s="24"/>
      <c r="CN1914" s="24"/>
      <c r="CO1914" s="24"/>
      <c r="CP1914" s="24"/>
      <c r="CQ1914" s="24"/>
      <c r="CR1914" s="26"/>
      <c r="CS1914" s="26"/>
      <c r="CT1914" s="26"/>
      <c r="CU1914" s="24"/>
      <c r="CV1914" s="24"/>
      <c r="CW1914" s="24"/>
      <c r="CX1914" s="24"/>
      <c r="CY1914" s="46"/>
      <c r="CZ1914" s="28"/>
      <c r="DA1914" s="28"/>
      <c r="DB1914" s="35"/>
      <c r="DE1914" s="31">
        <f t="shared" si="185"/>
        <v>497203.15</v>
      </c>
    </row>
    <row r="1915" spans="1:109" ht="22.5" x14ac:dyDescent="0.25">
      <c r="A1915" s="18">
        <v>540</v>
      </c>
      <c r="B1915" s="38" t="s">
        <v>2133</v>
      </c>
      <c r="C1915" s="33" t="s">
        <v>202</v>
      </c>
      <c r="D1915" s="40">
        <v>2</v>
      </c>
      <c r="E1915" s="77">
        <f>D1915</f>
        <v>2</v>
      </c>
      <c r="F1915" s="22" t="s">
        <v>2023</v>
      </c>
      <c r="G1915" s="22" t="s">
        <v>2024</v>
      </c>
      <c r="H1915" s="23"/>
      <c r="I1915" s="22"/>
      <c r="J1915" s="22"/>
      <c r="K1915" s="22"/>
      <c r="L1915" s="22"/>
      <c r="M1915" s="23"/>
      <c r="N1915" s="22"/>
      <c r="O1915" s="22"/>
      <c r="P1915" s="22"/>
      <c r="Q1915" s="24"/>
      <c r="R1915" s="24"/>
      <c r="S1915" s="24"/>
      <c r="T1915" s="24"/>
      <c r="U1915" s="24"/>
      <c r="V1915" s="24"/>
      <c r="W1915" s="24"/>
      <c r="X1915" s="24"/>
      <c r="Y1915" s="24"/>
      <c r="Z1915" s="24"/>
      <c r="AA1915" s="24"/>
      <c r="AB1915" s="26">
        <f>VLOOKUP(A1915,'[15]ESPECIALIDADES medicas (360)'!$A$1:$V$361,20,0)</f>
        <v>847667.7</v>
      </c>
      <c r="AC1915" s="26">
        <v>0</v>
      </c>
      <c r="AD1915" s="27">
        <f>+AB1915+AC1915</f>
        <v>847667.7</v>
      </c>
      <c r="AE1915" s="24"/>
      <c r="AF1915" s="26"/>
      <c r="AG1915" s="26"/>
      <c r="AH1915" s="26"/>
      <c r="AI1915" s="24"/>
      <c r="AJ1915" s="24"/>
      <c r="AK1915" s="24"/>
      <c r="AL1915" s="24"/>
      <c r="AM1915" s="24"/>
      <c r="AN1915" s="24"/>
      <c r="AO1915" s="24"/>
      <c r="AP1915" s="24"/>
      <c r="AQ1915" s="24"/>
      <c r="AR1915" s="26"/>
      <c r="AS1915" s="26"/>
      <c r="AT1915" s="26"/>
      <c r="AU1915" s="24"/>
      <c r="AV1915" s="26"/>
      <c r="AW1915" s="26"/>
      <c r="AX1915" s="26"/>
      <c r="AY1915" s="24"/>
      <c r="AZ1915" s="24"/>
      <c r="BA1915" s="24"/>
      <c r="BB1915" s="24"/>
      <c r="BC1915" s="24"/>
      <c r="BD1915" s="24"/>
      <c r="BE1915" s="24"/>
      <c r="BF1915" s="24"/>
      <c r="BG1915" s="24"/>
      <c r="BH1915" s="24"/>
      <c r="BI1915" s="24"/>
      <c r="BJ1915" s="24"/>
      <c r="BK1915" s="24"/>
      <c r="BL1915" s="26"/>
      <c r="BM1915" s="26"/>
      <c r="BN1915" s="26"/>
      <c r="BO1915" s="24"/>
      <c r="BP1915" s="24"/>
      <c r="BQ1915" s="24"/>
      <c r="BR1915" s="24"/>
      <c r="BS1915" s="24"/>
      <c r="BT1915" s="26"/>
      <c r="BU1915" s="26"/>
      <c r="BV1915" s="26"/>
      <c r="BW1915" s="24"/>
      <c r="BX1915" s="26">
        <v>250000</v>
      </c>
      <c r="BY1915" s="26">
        <v>0</v>
      </c>
      <c r="BZ1915" s="26">
        <f>+BX1915+BY1915</f>
        <v>250000</v>
      </c>
      <c r="CA1915" s="24"/>
      <c r="CB1915" s="26"/>
      <c r="CC1915" s="24"/>
      <c r="CD1915" s="26"/>
      <c r="CE1915" s="24"/>
      <c r="CF1915" s="26"/>
      <c r="CG1915" s="26"/>
      <c r="CH1915" s="26"/>
      <c r="CI1915" s="24"/>
      <c r="CJ1915" s="26"/>
      <c r="CK1915" s="26"/>
      <c r="CL1915" s="26"/>
      <c r="CM1915" s="24"/>
      <c r="CN1915" s="24"/>
      <c r="CO1915" s="24"/>
      <c r="CP1915" s="24"/>
      <c r="CQ1915" s="24"/>
      <c r="CR1915" s="26"/>
      <c r="CS1915" s="26"/>
      <c r="CT1915" s="26"/>
      <c r="CU1915" s="24"/>
      <c r="CV1915" s="24"/>
      <c r="CW1915" s="24"/>
      <c r="CX1915" s="24"/>
      <c r="CY1915" s="46"/>
      <c r="CZ1915" s="28"/>
      <c r="DA1915" s="28"/>
      <c r="DB1915" s="35"/>
      <c r="DE1915" s="31">
        <f t="shared" si="185"/>
        <v>548833.85</v>
      </c>
    </row>
    <row r="1916" spans="1:109" ht="22.5" x14ac:dyDescent="0.25">
      <c r="A1916" s="36">
        <v>541</v>
      </c>
      <c r="B1916" s="38" t="s">
        <v>2134</v>
      </c>
      <c r="C1916" s="33" t="s">
        <v>202</v>
      </c>
      <c r="D1916" s="40">
        <v>2</v>
      </c>
      <c r="E1916" s="77">
        <f>D1916</f>
        <v>2</v>
      </c>
      <c r="F1916" s="22" t="s">
        <v>2023</v>
      </c>
      <c r="G1916" s="22" t="s">
        <v>2024</v>
      </c>
      <c r="H1916" s="23"/>
      <c r="I1916" s="22"/>
      <c r="J1916" s="22"/>
      <c r="K1916" s="22"/>
      <c r="L1916" s="22"/>
      <c r="M1916" s="23"/>
      <c r="N1916" s="22"/>
      <c r="O1916" s="22"/>
      <c r="P1916" s="22"/>
      <c r="Q1916" s="24"/>
      <c r="R1916" s="24"/>
      <c r="S1916" s="24"/>
      <c r="T1916" s="24"/>
      <c r="U1916" s="24"/>
      <c r="V1916" s="24"/>
      <c r="W1916" s="24"/>
      <c r="X1916" s="24"/>
      <c r="Y1916" s="24"/>
      <c r="Z1916" s="24"/>
      <c r="AA1916" s="24"/>
      <c r="AB1916" s="26">
        <f>VLOOKUP(A1916,'[15]ESPECIALIDADES medicas (360)'!$A$1:$V$361,20,0)</f>
        <v>459817.6</v>
      </c>
      <c r="AC1916" s="26">
        <v>0</v>
      </c>
      <c r="AD1916" s="27">
        <f>+AB1916+AC1916</f>
        <v>459817.6</v>
      </c>
      <c r="AE1916" s="24"/>
      <c r="AF1916" s="26"/>
      <c r="AG1916" s="26"/>
      <c r="AH1916" s="26"/>
      <c r="AI1916" s="24"/>
      <c r="AJ1916" s="24"/>
      <c r="AK1916" s="24"/>
      <c r="AL1916" s="24"/>
      <c r="AM1916" s="24"/>
      <c r="AN1916" s="24"/>
      <c r="AO1916" s="24"/>
      <c r="AP1916" s="24"/>
      <c r="AQ1916" s="24"/>
      <c r="AR1916" s="26"/>
      <c r="AS1916" s="26"/>
      <c r="AT1916" s="26"/>
      <c r="AU1916" s="24"/>
      <c r="AV1916" s="26"/>
      <c r="AW1916" s="26"/>
      <c r="AX1916" s="26"/>
      <c r="AY1916" s="24"/>
      <c r="AZ1916" s="24"/>
      <c r="BA1916" s="24"/>
      <c r="BB1916" s="24"/>
      <c r="BC1916" s="24"/>
      <c r="BD1916" s="24"/>
      <c r="BE1916" s="24"/>
      <c r="BF1916" s="24"/>
      <c r="BG1916" s="24"/>
      <c r="BH1916" s="24"/>
      <c r="BI1916" s="24"/>
      <c r="BJ1916" s="24"/>
      <c r="BK1916" s="24"/>
      <c r="BL1916" s="26"/>
      <c r="BM1916" s="26"/>
      <c r="BN1916" s="26"/>
      <c r="BO1916" s="24"/>
      <c r="BP1916" s="24"/>
      <c r="BQ1916" s="24"/>
      <c r="BR1916" s="24"/>
      <c r="BS1916" s="24"/>
      <c r="BT1916" s="26"/>
      <c r="BU1916" s="26"/>
      <c r="BV1916" s="26"/>
      <c r="BW1916" s="24"/>
      <c r="BX1916" s="26">
        <v>250000</v>
      </c>
      <c r="BY1916" s="26">
        <v>0</v>
      </c>
      <c r="BZ1916" s="26">
        <f>+BX1916+BY1916</f>
        <v>250000</v>
      </c>
      <c r="CA1916" s="24"/>
      <c r="CB1916" s="26"/>
      <c r="CC1916" s="24"/>
      <c r="CD1916" s="26"/>
      <c r="CE1916" s="24"/>
      <c r="CF1916" s="26"/>
      <c r="CG1916" s="26"/>
      <c r="CH1916" s="26"/>
      <c r="CI1916" s="24"/>
      <c r="CJ1916" s="26"/>
      <c r="CK1916" s="26"/>
      <c r="CL1916" s="26"/>
      <c r="CM1916" s="24"/>
      <c r="CN1916" s="24"/>
      <c r="CO1916" s="24"/>
      <c r="CP1916" s="24"/>
      <c r="CQ1916" s="24"/>
      <c r="CR1916" s="26"/>
      <c r="CS1916" s="26"/>
      <c r="CT1916" s="26"/>
      <c r="CU1916" s="24"/>
      <c r="CV1916" s="24"/>
      <c r="CW1916" s="24"/>
      <c r="CX1916" s="24"/>
      <c r="CY1916" s="46"/>
      <c r="CZ1916" s="28"/>
      <c r="DA1916" s="28"/>
      <c r="DB1916" s="35"/>
      <c r="DE1916" s="31">
        <f t="shared" si="185"/>
        <v>354908.8</v>
      </c>
    </row>
    <row r="1917" spans="1:109" x14ac:dyDescent="0.25">
      <c r="A1917" s="37">
        <v>558</v>
      </c>
      <c r="B1917" s="38" t="s">
        <v>2135</v>
      </c>
      <c r="C1917" s="33" t="s">
        <v>43</v>
      </c>
      <c r="D1917" s="40">
        <v>1</v>
      </c>
      <c r="E1917" s="22"/>
      <c r="F1917" s="22" t="s">
        <v>2026</v>
      </c>
      <c r="G1917" s="22" t="s">
        <v>2024</v>
      </c>
      <c r="H1917" s="23"/>
      <c r="I1917" s="22"/>
      <c r="J1917" s="22"/>
      <c r="K1917" s="22"/>
      <c r="L1917" s="22"/>
      <c r="M1917" s="23"/>
      <c r="N1917" s="22"/>
      <c r="O1917" s="22"/>
      <c r="P1917" s="22"/>
      <c r="Q1917" s="24"/>
      <c r="R1917" s="24"/>
      <c r="S1917" s="24"/>
      <c r="T1917" s="24"/>
      <c r="U1917" s="24"/>
      <c r="V1917" s="24"/>
      <c r="W1917" s="24"/>
      <c r="X1917" s="24"/>
      <c r="Y1917" s="24"/>
      <c r="Z1917" s="24"/>
      <c r="AA1917" s="24"/>
      <c r="AB1917" s="26"/>
      <c r="AC1917" s="26"/>
      <c r="AD1917" s="24"/>
      <c r="AE1917" s="24"/>
      <c r="AF1917" s="26"/>
      <c r="AG1917" s="26"/>
      <c r="AH1917" s="26"/>
      <c r="AI1917" s="24"/>
      <c r="AJ1917" s="24"/>
      <c r="AK1917" s="24"/>
      <c r="AL1917" s="24"/>
      <c r="AM1917" s="24"/>
      <c r="AN1917" s="24"/>
      <c r="AO1917" s="24"/>
      <c r="AP1917" s="24"/>
      <c r="AQ1917" s="24"/>
      <c r="AR1917" s="26"/>
      <c r="AS1917" s="26"/>
      <c r="AT1917" s="26"/>
      <c r="AU1917" s="24"/>
      <c r="AV1917" s="26"/>
      <c r="AW1917" s="26"/>
      <c r="AX1917" s="26"/>
      <c r="AY1917" s="24"/>
      <c r="AZ1917" s="24"/>
      <c r="BA1917" s="24"/>
      <c r="BB1917" s="24"/>
      <c r="BC1917" s="24"/>
      <c r="BD1917" s="24"/>
      <c r="BE1917" s="24"/>
      <c r="BF1917" s="24"/>
      <c r="BG1917" s="24"/>
      <c r="BH1917" s="24"/>
      <c r="BI1917" s="24"/>
      <c r="BJ1917" s="24"/>
      <c r="BK1917" s="24"/>
      <c r="BL1917" s="26"/>
      <c r="BM1917" s="26"/>
      <c r="BN1917" s="26"/>
      <c r="BO1917" s="24"/>
      <c r="BP1917" s="24"/>
      <c r="BQ1917" s="24"/>
      <c r="BR1917" s="24"/>
      <c r="BS1917" s="24"/>
      <c r="BT1917" s="26"/>
      <c r="BU1917" s="26"/>
      <c r="BV1917" s="26"/>
      <c r="BW1917" s="24"/>
      <c r="BX1917" s="26"/>
      <c r="BY1917" s="26"/>
      <c r="BZ1917" s="26"/>
      <c r="CA1917" s="24"/>
      <c r="CB1917" s="26"/>
      <c r="CC1917" s="24"/>
      <c r="CD1917" s="26"/>
      <c r="CE1917" s="24"/>
      <c r="CF1917" s="26">
        <f>VLOOKUP(A1917,'[10]ESPECIALIDADES medicas (360)'!$A$1:$V$361,20,0)</f>
        <v>260000</v>
      </c>
      <c r="CG1917" s="26">
        <f>VLOOKUP(A1917,'[10]ESPECIALIDADES medicas (360)'!$A$1:$V$361,21,0)</f>
        <v>0</v>
      </c>
      <c r="CH1917" s="26">
        <f>+CF1917+CG1917</f>
        <v>260000</v>
      </c>
      <c r="CI1917" s="24"/>
      <c r="CJ1917" s="26"/>
      <c r="CK1917" s="26"/>
      <c r="CL1917" s="26"/>
      <c r="CM1917" s="24"/>
      <c r="CN1917" s="24"/>
      <c r="CO1917" s="24"/>
      <c r="CP1917" s="24"/>
      <c r="CQ1917" s="24"/>
      <c r="CR1917" s="26"/>
      <c r="CS1917" s="26"/>
      <c r="CT1917" s="26"/>
      <c r="CU1917" s="24"/>
      <c r="CV1917" s="24"/>
      <c r="CW1917" s="24"/>
      <c r="CX1917" s="24"/>
      <c r="CY1917" s="46"/>
      <c r="CZ1917" s="28"/>
      <c r="DA1917" s="28"/>
      <c r="DB1917" s="35"/>
      <c r="DE1917" s="31">
        <f t="shared" si="185"/>
        <v>260000</v>
      </c>
    </row>
    <row r="1918" spans="1:109" x14ac:dyDescent="0.25">
      <c r="A1918" s="41">
        <v>559</v>
      </c>
      <c r="B1918" s="38" t="s">
        <v>2136</v>
      </c>
      <c r="C1918" s="33" t="s">
        <v>43</v>
      </c>
      <c r="D1918" s="40">
        <v>1</v>
      </c>
      <c r="E1918" s="22"/>
      <c r="F1918" s="22" t="s">
        <v>2026</v>
      </c>
      <c r="G1918" s="22" t="s">
        <v>2024</v>
      </c>
      <c r="H1918" s="23"/>
      <c r="I1918" s="22"/>
      <c r="J1918" s="22"/>
      <c r="K1918" s="22"/>
      <c r="L1918" s="22"/>
      <c r="M1918" s="23"/>
      <c r="N1918" s="22"/>
      <c r="O1918" s="22"/>
      <c r="P1918" s="22"/>
      <c r="Q1918" s="24"/>
      <c r="R1918" s="24"/>
      <c r="S1918" s="24"/>
      <c r="T1918" s="24"/>
      <c r="U1918" s="24"/>
      <c r="V1918" s="24"/>
      <c r="W1918" s="24"/>
      <c r="X1918" s="24"/>
      <c r="Y1918" s="24"/>
      <c r="Z1918" s="24"/>
      <c r="AA1918" s="24"/>
      <c r="AB1918" s="26"/>
      <c r="AC1918" s="26"/>
      <c r="AD1918" s="24"/>
      <c r="AE1918" s="24"/>
      <c r="AF1918" s="26"/>
      <c r="AG1918" s="26"/>
      <c r="AH1918" s="26"/>
      <c r="AI1918" s="24"/>
      <c r="AJ1918" s="24"/>
      <c r="AK1918" s="24"/>
      <c r="AL1918" s="24"/>
      <c r="AM1918" s="24"/>
      <c r="AN1918" s="24"/>
      <c r="AO1918" s="24"/>
      <c r="AP1918" s="24"/>
      <c r="AQ1918" s="24"/>
      <c r="AR1918" s="26"/>
      <c r="AS1918" s="26"/>
      <c r="AT1918" s="26"/>
      <c r="AU1918" s="24"/>
      <c r="AV1918" s="26"/>
      <c r="AW1918" s="26"/>
      <c r="AX1918" s="26"/>
      <c r="AY1918" s="24"/>
      <c r="AZ1918" s="24"/>
      <c r="BA1918" s="24"/>
      <c r="BB1918" s="24"/>
      <c r="BC1918" s="24"/>
      <c r="BD1918" s="24"/>
      <c r="BE1918" s="24"/>
      <c r="BF1918" s="24"/>
      <c r="BG1918" s="24"/>
      <c r="BH1918" s="24"/>
      <c r="BI1918" s="24"/>
      <c r="BJ1918" s="24"/>
      <c r="BK1918" s="24"/>
      <c r="BL1918" s="26"/>
      <c r="BM1918" s="26"/>
      <c r="BN1918" s="26"/>
      <c r="BO1918" s="24"/>
      <c r="BP1918" s="24"/>
      <c r="BQ1918" s="24"/>
      <c r="BR1918" s="24"/>
      <c r="BS1918" s="24"/>
      <c r="BT1918" s="26"/>
      <c r="BU1918" s="26"/>
      <c r="BV1918" s="26"/>
      <c r="BW1918" s="24"/>
      <c r="BX1918" s="26"/>
      <c r="BY1918" s="26"/>
      <c r="BZ1918" s="26"/>
      <c r="CA1918" s="24"/>
      <c r="CB1918" s="26"/>
      <c r="CC1918" s="24"/>
      <c r="CD1918" s="26"/>
      <c r="CE1918" s="24"/>
      <c r="CF1918" s="26">
        <f>VLOOKUP(A1918,'[10]ESPECIALIDADES medicas (360)'!$A$1:$V$361,20,0)</f>
        <v>260000</v>
      </c>
      <c r="CG1918" s="26">
        <f>VLOOKUP(A1918,'[10]ESPECIALIDADES medicas (360)'!$A$1:$V$361,21,0)</f>
        <v>0</v>
      </c>
      <c r="CH1918" s="26">
        <f>+CF1918+CG1918</f>
        <v>260000</v>
      </c>
      <c r="CI1918" s="24"/>
      <c r="CJ1918" s="26"/>
      <c r="CK1918" s="26"/>
      <c r="CL1918" s="26"/>
      <c r="CM1918" s="24"/>
      <c r="CN1918" s="24"/>
      <c r="CO1918" s="24"/>
      <c r="CP1918" s="24"/>
      <c r="CQ1918" s="24"/>
      <c r="CR1918" s="26"/>
      <c r="CS1918" s="26"/>
      <c r="CT1918" s="26"/>
      <c r="CU1918" s="24"/>
      <c r="CV1918" s="24"/>
      <c r="CW1918" s="24"/>
      <c r="CX1918" s="24"/>
      <c r="CY1918" s="46"/>
      <c r="CZ1918" s="28"/>
      <c r="DA1918" s="28"/>
      <c r="DB1918" s="35"/>
      <c r="DE1918" s="31">
        <f t="shared" si="185"/>
        <v>260000</v>
      </c>
    </row>
    <row r="1919" spans="1:109" x14ac:dyDescent="0.25">
      <c r="A1919" s="37">
        <v>567</v>
      </c>
      <c r="B1919" s="39" t="s">
        <v>2137</v>
      </c>
      <c r="C1919" s="21" t="s">
        <v>43</v>
      </c>
      <c r="D1919" s="40">
        <v>1</v>
      </c>
      <c r="E1919" s="22"/>
      <c r="F1919" s="22" t="s">
        <v>2026</v>
      </c>
      <c r="G1919" s="22" t="s">
        <v>2109</v>
      </c>
      <c r="H1919" s="23"/>
      <c r="I1919" s="22"/>
      <c r="J1919" s="22"/>
      <c r="K1919" s="22"/>
      <c r="L1919" s="22"/>
      <c r="M1919" s="23"/>
      <c r="N1919" s="22"/>
      <c r="O1919" s="22"/>
      <c r="P1919" s="22"/>
      <c r="Q1919" s="24"/>
      <c r="R1919" s="24"/>
      <c r="S1919" s="24"/>
      <c r="T1919" s="24"/>
      <c r="U1919" s="24"/>
      <c r="V1919" s="24"/>
      <c r="W1919" s="24"/>
      <c r="X1919" s="24"/>
      <c r="Y1919" s="24"/>
      <c r="Z1919" s="24"/>
      <c r="AA1919" s="24"/>
      <c r="AB1919" s="26"/>
      <c r="AC1919" s="26"/>
      <c r="AD1919" s="24"/>
      <c r="AE1919" s="24"/>
      <c r="AF1919" s="26"/>
      <c r="AG1919" s="26"/>
      <c r="AH1919" s="26"/>
      <c r="AI1919" s="24"/>
      <c r="AJ1919" s="24"/>
      <c r="AK1919" s="24"/>
      <c r="AL1919" s="24"/>
      <c r="AM1919" s="24"/>
      <c r="AN1919" s="24"/>
      <c r="AO1919" s="24"/>
      <c r="AP1919" s="24"/>
      <c r="AQ1919" s="24"/>
      <c r="AR1919" s="26"/>
      <c r="AS1919" s="26"/>
      <c r="AT1919" s="26"/>
      <c r="AU1919" s="24"/>
      <c r="AV1919" s="26"/>
      <c r="AW1919" s="26"/>
      <c r="AX1919" s="26"/>
      <c r="AY1919" s="24"/>
      <c r="AZ1919" s="24"/>
      <c r="BA1919" s="24"/>
      <c r="BB1919" s="24"/>
      <c r="BC1919" s="24"/>
      <c r="BD1919" s="24"/>
      <c r="BE1919" s="24"/>
      <c r="BF1919" s="24"/>
      <c r="BG1919" s="24"/>
      <c r="BH1919" s="24"/>
      <c r="BI1919" s="24"/>
      <c r="BJ1919" s="24"/>
      <c r="BK1919" s="24"/>
      <c r="BL1919" s="26"/>
      <c r="BM1919" s="26"/>
      <c r="BN1919" s="26"/>
      <c r="BO1919" s="24"/>
      <c r="BP1919" s="24"/>
      <c r="BQ1919" s="24"/>
      <c r="BR1919" s="24"/>
      <c r="BS1919" s="24"/>
      <c r="BT1919" s="26"/>
      <c r="BU1919" s="26"/>
      <c r="BV1919" s="26"/>
      <c r="BW1919" s="24"/>
      <c r="BX1919" s="26"/>
      <c r="BY1919" s="26"/>
      <c r="BZ1919" s="26"/>
      <c r="CA1919" s="24"/>
      <c r="CB1919" s="26"/>
      <c r="CC1919" s="24"/>
      <c r="CD1919" s="26"/>
      <c r="CE1919" s="24"/>
      <c r="CF1919" s="26"/>
      <c r="CG1919" s="26"/>
      <c r="CH1919" s="26"/>
      <c r="CI1919" s="24"/>
      <c r="CJ1919" s="26"/>
      <c r="CK1919" s="26"/>
      <c r="CL1919" s="26"/>
      <c r="CM1919" s="24"/>
      <c r="CN1919" s="24"/>
      <c r="CO1919" s="24"/>
      <c r="CP1919" s="24"/>
      <c r="CQ1919" s="24"/>
      <c r="CR1919" s="26"/>
      <c r="CS1919" s="26"/>
      <c r="CT1919" s="26"/>
      <c r="CU1919" s="24"/>
      <c r="CV1919" s="24"/>
      <c r="CW1919" s="24"/>
      <c r="CX1919" s="24"/>
      <c r="CY1919" s="46"/>
      <c r="CZ1919" s="28">
        <f>VLOOKUP(A1919,[1]Hoja2!$A$1:$G$589,7,0)</f>
        <v>198360</v>
      </c>
      <c r="DA1919" s="28">
        <v>0</v>
      </c>
      <c r="DB1919" s="35">
        <f t="shared" si="184"/>
        <v>198360</v>
      </c>
      <c r="DE1919" s="31">
        <f t="shared" si="185"/>
        <v>198360</v>
      </c>
    </row>
    <row r="1920" spans="1:109" x14ac:dyDescent="0.25">
      <c r="A1920" s="41">
        <v>568</v>
      </c>
      <c r="B1920" s="39" t="s">
        <v>2138</v>
      </c>
      <c r="C1920" s="21" t="s">
        <v>43</v>
      </c>
      <c r="D1920" s="40">
        <v>1</v>
      </c>
      <c r="E1920" s="22"/>
      <c r="F1920" s="22" t="s">
        <v>2026</v>
      </c>
      <c r="G1920" s="22" t="s">
        <v>2109</v>
      </c>
      <c r="H1920" s="23"/>
      <c r="I1920" s="22"/>
      <c r="J1920" s="22"/>
      <c r="K1920" s="22"/>
      <c r="L1920" s="22"/>
      <c r="M1920" s="23"/>
      <c r="N1920" s="22"/>
      <c r="O1920" s="22"/>
      <c r="P1920" s="22"/>
      <c r="Q1920" s="24"/>
      <c r="R1920" s="24"/>
      <c r="S1920" s="24"/>
      <c r="T1920" s="24"/>
      <c r="U1920" s="24"/>
      <c r="V1920" s="24"/>
      <c r="W1920" s="24"/>
      <c r="X1920" s="24"/>
      <c r="Y1920" s="24"/>
      <c r="Z1920" s="24"/>
      <c r="AA1920" s="24"/>
      <c r="AB1920" s="26"/>
      <c r="AC1920" s="26"/>
      <c r="AD1920" s="24"/>
      <c r="AE1920" s="24"/>
      <c r="AF1920" s="26"/>
      <c r="AG1920" s="26"/>
      <c r="AH1920" s="26"/>
      <c r="AI1920" s="24"/>
      <c r="AJ1920" s="24"/>
      <c r="AK1920" s="24"/>
      <c r="AL1920" s="24"/>
      <c r="AM1920" s="24"/>
      <c r="AN1920" s="24"/>
      <c r="AO1920" s="24"/>
      <c r="AP1920" s="24"/>
      <c r="AQ1920" s="24"/>
      <c r="AR1920" s="26"/>
      <c r="AS1920" s="26"/>
      <c r="AT1920" s="26"/>
      <c r="AU1920" s="24"/>
      <c r="AV1920" s="26"/>
      <c r="AW1920" s="26"/>
      <c r="AX1920" s="26"/>
      <c r="AY1920" s="24"/>
      <c r="AZ1920" s="24"/>
      <c r="BA1920" s="24"/>
      <c r="BB1920" s="24"/>
      <c r="BC1920" s="24"/>
      <c r="BD1920" s="24"/>
      <c r="BE1920" s="24"/>
      <c r="BF1920" s="24"/>
      <c r="BG1920" s="24"/>
      <c r="BH1920" s="24"/>
      <c r="BI1920" s="24"/>
      <c r="BJ1920" s="24"/>
      <c r="BK1920" s="24"/>
      <c r="BL1920" s="26"/>
      <c r="BM1920" s="26"/>
      <c r="BN1920" s="26"/>
      <c r="BO1920" s="24"/>
      <c r="BP1920" s="24"/>
      <c r="BQ1920" s="24"/>
      <c r="BR1920" s="24"/>
      <c r="BS1920" s="24"/>
      <c r="BT1920" s="26"/>
      <c r="BU1920" s="26"/>
      <c r="BV1920" s="26"/>
      <c r="BW1920" s="24"/>
      <c r="BX1920" s="26"/>
      <c r="BY1920" s="26"/>
      <c r="BZ1920" s="26"/>
      <c r="CA1920" s="24"/>
      <c r="CB1920" s="26"/>
      <c r="CC1920" s="24"/>
      <c r="CD1920" s="26"/>
      <c r="CE1920" s="24"/>
      <c r="CF1920" s="26"/>
      <c r="CG1920" s="26"/>
      <c r="CH1920" s="26"/>
      <c r="CI1920" s="24"/>
      <c r="CJ1920" s="26"/>
      <c r="CK1920" s="26"/>
      <c r="CL1920" s="26"/>
      <c r="CM1920" s="24"/>
      <c r="CN1920" s="24"/>
      <c r="CO1920" s="24"/>
      <c r="CP1920" s="24"/>
      <c r="CQ1920" s="24"/>
      <c r="CR1920" s="26"/>
      <c r="CS1920" s="26"/>
      <c r="CT1920" s="26"/>
      <c r="CU1920" s="24"/>
      <c r="CV1920" s="24"/>
      <c r="CW1920" s="24"/>
      <c r="CX1920" s="24"/>
      <c r="CY1920" s="46"/>
      <c r="CZ1920" s="28">
        <f>VLOOKUP(A1920,[1]Hoja2!$A$1:$G$589,7,0)</f>
        <v>198360</v>
      </c>
      <c r="DA1920" s="28">
        <v>0</v>
      </c>
      <c r="DB1920" s="35">
        <f t="shared" si="184"/>
        <v>198360</v>
      </c>
      <c r="DE1920" s="31">
        <f t="shared" si="185"/>
        <v>198360</v>
      </c>
    </row>
    <row r="1921" spans="1:109" ht="22.5" x14ac:dyDescent="0.25">
      <c r="A1921" s="37">
        <v>569</v>
      </c>
      <c r="B1921" s="39" t="s">
        <v>2139</v>
      </c>
      <c r="C1921" s="21" t="s">
        <v>43</v>
      </c>
      <c r="D1921" s="40">
        <v>2</v>
      </c>
      <c r="E1921" s="22"/>
      <c r="F1921" s="22" t="s">
        <v>2026</v>
      </c>
      <c r="G1921" s="22" t="s">
        <v>2109</v>
      </c>
      <c r="H1921" s="23"/>
      <c r="I1921" s="22"/>
      <c r="J1921" s="22"/>
      <c r="K1921" s="22"/>
      <c r="L1921" s="22"/>
      <c r="M1921" s="23"/>
      <c r="N1921" s="22"/>
      <c r="O1921" s="22"/>
      <c r="P1921" s="22"/>
      <c r="Q1921" s="24"/>
      <c r="R1921" s="24"/>
      <c r="S1921" s="24"/>
      <c r="T1921" s="24"/>
      <c r="U1921" s="24"/>
      <c r="V1921" s="24"/>
      <c r="W1921" s="24"/>
      <c r="X1921" s="24"/>
      <c r="Y1921" s="24"/>
      <c r="Z1921" s="24"/>
      <c r="AA1921" s="24"/>
      <c r="AB1921" s="26"/>
      <c r="AC1921" s="26"/>
      <c r="AD1921" s="24"/>
      <c r="AE1921" s="24"/>
      <c r="AF1921" s="26"/>
      <c r="AG1921" s="26"/>
      <c r="AH1921" s="26"/>
      <c r="AI1921" s="24"/>
      <c r="AJ1921" s="24"/>
      <c r="AK1921" s="24"/>
      <c r="AL1921" s="24"/>
      <c r="AM1921" s="24"/>
      <c r="AN1921" s="24"/>
      <c r="AO1921" s="24"/>
      <c r="AP1921" s="24"/>
      <c r="AQ1921" s="24"/>
      <c r="AR1921" s="26"/>
      <c r="AS1921" s="26"/>
      <c r="AT1921" s="26"/>
      <c r="AU1921" s="24"/>
      <c r="AV1921" s="26"/>
      <c r="AW1921" s="26"/>
      <c r="AX1921" s="26"/>
      <c r="AY1921" s="24"/>
      <c r="AZ1921" s="24"/>
      <c r="BA1921" s="24"/>
      <c r="BB1921" s="24"/>
      <c r="BC1921" s="24"/>
      <c r="BD1921" s="24"/>
      <c r="BE1921" s="24"/>
      <c r="BF1921" s="24"/>
      <c r="BG1921" s="24"/>
      <c r="BH1921" s="24"/>
      <c r="BI1921" s="24"/>
      <c r="BJ1921" s="24"/>
      <c r="BK1921" s="24"/>
      <c r="BL1921" s="26"/>
      <c r="BM1921" s="26"/>
      <c r="BN1921" s="26"/>
      <c r="BO1921" s="24"/>
      <c r="BP1921" s="24"/>
      <c r="BQ1921" s="24"/>
      <c r="BR1921" s="24"/>
      <c r="BS1921" s="24"/>
      <c r="BT1921" s="26"/>
      <c r="BU1921" s="26"/>
      <c r="BV1921" s="26"/>
      <c r="BW1921" s="24"/>
      <c r="BX1921" s="26"/>
      <c r="BY1921" s="26"/>
      <c r="BZ1921" s="26"/>
      <c r="CA1921" s="24"/>
      <c r="CB1921" s="26"/>
      <c r="CC1921" s="24"/>
      <c r="CD1921" s="26"/>
      <c r="CE1921" s="24"/>
      <c r="CF1921" s="26"/>
      <c r="CG1921" s="26"/>
      <c r="CH1921" s="26"/>
      <c r="CI1921" s="24"/>
      <c r="CJ1921" s="26"/>
      <c r="CK1921" s="26"/>
      <c r="CL1921" s="26"/>
      <c r="CM1921" s="24"/>
      <c r="CN1921" s="24"/>
      <c r="CO1921" s="24"/>
      <c r="CP1921" s="24"/>
      <c r="CQ1921" s="24"/>
      <c r="CR1921" s="26"/>
      <c r="CS1921" s="26"/>
      <c r="CT1921" s="26"/>
      <c r="CU1921" s="24"/>
      <c r="CV1921" s="24"/>
      <c r="CW1921" s="24"/>
      <c r="CX1921" s="24"/>
      <c r="CY1921" s="46"/>
      <c r="CZ1921" s="28">
        <f>VLOOKUP(A1921,[1]Hoja2!$A$1:$G$589,7,0)</f>
        <v>198360</v>
      </c>
      <c r="DA1921" s="28">
        <v>0</v>
      </c>
      <c r="DB1921" s="35">
        <f t="shared" si="184"/>
        <v>198360</v>
      </c>
      <c r="DE1921" s="31">
        <f t="shared" si="185"/>
        <v>198360</v>
      </c>
    </row>
    <row r="1922" spans="1:109" x14ac:dyDescent="0.25">
      <c r="A1922" s="37">
        <v>570</v>
      </c>
      <c r="B1922" s="39" t="s">
        <v>2140</v>
      </c>
      <c r="C1922" s="21" t="s">
        <v>43</v>
      </c>
      <c r="D1922" s="40">
        <v>2</v>
      </c>
      <c r="E1922" s="22"/>
      <c r="F1922" s="22" t="s">
        <v>2026</v>
      </c>
      <c r="G1922" s="22" t="s">
        <v>2109</v>
      </c>
      <c r="H1922" s="23"/>
      <c r="I1922" s="22"/>
      <c r="J1922" s="22"/>
      <c r="K1922" s="22"/>
      <c r="L1922" s="22"/>
      <c r="M1922" s="23"/>
      <c r="N1922" s="22"/>
      <c r="O1922" s="22"/>
      <c r="P1922" s="22"/>
      <c r="Q1922" s="24"/>
      <c r="R1922" s="24"/>
      <c r="S1922" s="24"/>
      <c r="T1922" s="24"/>
      <c r="U1922" s="24"/>
      <c r="V1922" s="24"/>
      <c r="W1922" s="24"/>
      <c r="X1922" s="24"/>
      <c r="Y1922" s="24"/>
      <c r="Z1922" s="24"/>
      <c r="AA1922" s="24"/>
      <c r="AB1922" s="26"/>
      <c r="AC1922" s="26"/>
      <c r="AD1922" s="24"/>
      <c r="AE1922" s="24"/>
      <c r="AF1922" s="26"/>
      <c r="AG1922" s="26"/>
      <c r="AH1922" s="26"/>
      <c r="AI1922" s="24"/>
      <c r="AJ1922" s="24"/>
      <c r="AK1922" s="24"/>
      <c r="AL1922" s="24"/>
      <c r="AM1922" s="24"/>
      <c r="AN1922" s="24"/>
      <c r="AO1922" s="24"/>
      <c r="AP1922" s="24"/>
      <c r="AQ1922" s="24"/>
      <c r="AR1922" s="26"/>
      <c r="AS1922" s="26"/>
      <c r="AT1922" s="26"/>
      <c r="AU1922" s="24"/>
      <c r="AV1922" s="26"/>
      <c r="AW1922" s="26"/>
      <c r="AX1922" s="26"/>
      <c r="AY1922" s="24"/>
      <c r="AZ1922" s="24"/>
      <c r="BA1922" s="24"/>
      <c r="BB1922" s="24"/>
      <c r="BC1922" s="24"/>
      <c r="BD1922" s="24"/>
      <c r="BE1922" s="24"/>
      <c r="BF1922" s="24"/>
      <c r="BG1922" s="24"/>
      <c r="BH1922" s="24"/>
      <c r="BI1922" s="24"/>
      <c r="BJ1922" s="24"/>
      <c r="BK1922" s="24"/>
      <c r="BL1922" s="26"/>
      <c r="BM1922" s="26"/>
      <c r="BN1922" s="26"/>
      <c r="BO1922" s="24"/>
      <c r="BP1922" s="24"/>
      <c r="BQ1922" s="24"/>
      <c r="BR1922" s="24"/>
      <c r="BS1922" s="24"/>
      <c r="BT1922" s="26"/>
      <c r="BU1922" s="26"/>
      <c r="BV1922" s="26"/>
      <c r="BW1922" s="24"/>
      <c r="BX1922" s="26"/>
      <c r="BY1922" s="26"/>
      <c r="BZ1922" s="26"/>
      <c r="CA1922" s="24"/>
      <c r="CB1922" s="26"/>
      <c r="CC1922" s="24"/>
      <c r="CD1922" s="26"/>
      <c r="CE1922" s="24"/>
      <c r="CF1922" s="26"/>
      <c r="CG1922" s="26"/>
      <c r="CH1922" s="26"/>
      <c r="CI1922" s="24"/>
      <c r="CJ1922" s="26"/>
      <c r="CK1922" s="26"/>
      <c r="CL1922" s="26"/>
      <c r="CM1922" s="24"/>
      <c r="CN1922" s="24"/>
      <c r="CO1922" s="24"/>
      <c r="CP1922" s="24"/>
      <c r="CQ1922" s="24"/>
      <c r="CR1922" s="26"/>
      <c r="CS1922" s="26"/>
      <c r="CT1922" s="26"/>
      <c r="CU1922" s="24"/>
      <c r="CV1922" s="24"/>
      <c r="CW1922" s="24"/>
      <c r="CX1922" s="24"/>
      <c r="CY1922" s="46"/>
      <c r="CZ1922" s="28">
        <f>VLOOKUP(A1922,[1]Hoja2!$A$1:$G$589,7,0)</f>
        <v>198360</v>
      </c>
      <c r="DA1922" s="28">
        <v>0</v>
      </c>
      <c r="DB1922" s="35">
        <f t="shared" si="184"/>
        <v>198360</v>
      </c>
      <c r="DE1922" s="31">
        <f t="shared" si="185"/>
        <v>198360</v>
      </c>
    </row>
    <row r="1923" spans="1:109" ht="22.5" x14ac:dyDescent="0.25">
      <c r="A1923" s="36">
        <v>571</v>
      </c>
      <c r="B1923" s="38" t="s">
        <v>2141</v>
      </c>
      <c r="C1923" s="33" t="s">
        <v>202</v>
      </c>
      <c r="D1923" s="40">
        <v>5</v>
      </c>
      <c r="E1923" s="77">
        <f t="shared" ref="E1923:E1950" si="188">D1923</f>
        <v>5</v>
      </c>
      <c r="F1923" s="22" t="s">
        <v>2023</v>
      </c>
      <c r="G1923" s="22" t="s">
        <v>2024</v>
      </c>
      <c r="H1923" s="23"/>
      <c r="I1923" s="22"/>
      <c r="J1923" s="22"/>
      <c r="K1923" s="22"/>
      <c r="L1923" s="22"/>
      <c r="M1923" s="23"/>
      <c r="N1923" s="22"/>
      <c r="O1923" s="22"/>
      <c r="P1923" s="22"/>
      <c r="Q1923" s="24"/>
      <c r="R1923" s="24"/>
      <c r="S1923" s="24"/>
      <c r="T1923" s="24"/>
      <c r="U1923" s="24"/>
      <c r="V1923" s="24"/>
      <c r="W1923" s="24"/>
      <c r="X1923" s="24"/>
      <c r="Y1923" s="24"/>
      <c r="Z1923" s="24"/>
      <c r="AA1923" s="24"/>
      <c r="AB1923" s="26"/>
      <c r="AC1923" s="26"/>
      <c r="AD1923" s="24"/>
      <c r="AE1923" s="24"/>
      <c r="AF1923" s="26"/>
      <c r="AG1923" s="26"/>
      <c r="AH1923" s="26"/>
      <c r="AI1923" s="24"/>
      <c r="AJ1923" s="24"/>
      <c r="AK1923" s="24"/>
      <c r="AL1923" s="24"/>
      <c r="AM1923" s="24"/>
      <c r="AN1923" s="24"/>
      <c r="AO1923" s="24"/>
      <c r="AP1923" s="24"/>
      <c r="AQ1923" s="24"/>
      <c r="AR1923" s="26"/>
      <c r="AS1923" s="26"/>
      <c r="AT1923" s="26"/>
      <c r="AU1923" s="24"/>
      <c r="AV1923" s="26"/>
      <c r="AW1923" s="26"/>
      <c r="AX1923" s="26"/>
      <c r="AY1923" s="24"/>
      <c r="AZ1923" s="24"/>
      <c r="BA1923" s="24"/>
      <c r="BB1923" s="24"/>
      <c r="BC1923" s="24"/>
      <c r="BD1923" s="24"/>
      <c r="BE1923" s="24"/>
      <c r="BF1923" s="24"/>
      <c r="BG1923" s="24"/>
      <c r="BH1923" s="24"/>
      <c r="BI1923" s="24"/>
      <c r="BJ1923" s="24"/>
      <c r="BK1923" s="24"/>
      <c r="BL1923" s="26"/>
      <c r="BM1923" s="26"/>
      <c r="BN1923" s="26"/>
      <c r="BO1923" s="24"/>
      <c r="BP1923" s="24"/>
      <c r="BQ1923" s="24"/>
      <c r="BR1923" s="24"/>
      <c r="BS1923" s="24"/>
      <c r="BT1923" s="26"/>
      <c r="BU1923" s="26"/>
      <c r="BV1923" s="26"/>
      <c r="BW1923" s="24"/>
      <c r="BX1923" s="26">
        <v>250000</v>
      </c>
      <c r="BY1923" s="26">
        <v>0</v>
      </c>
      <c r="BZ1923" s="26">
        <f>+BX1923+BY1923</f>
        <v>250000</v>
      </c>
      <c r="CA1923" s="24"/>
      <c r="CB1923" s="26"/>
      <c r="CC1923" s="24"/>
      <c r="CD1923" s="26"/>
      <c r="CE1923" s="24"/>
      <c r="CF1923" s="26"/>
      <c r="CG1923" s="26"/>
      <c r="CH1923" s="26"/>
      <c r="CI1923" s="24"/>
      <c r="CJ1923" s="26"/>
      <c r="CK1923" s="26"/>
      <c r="CL1923" s="26"/>
      <c r="CM1923" s="24"/>
      <c r="CN1923" s="24"/>
      <c r="CO1923" s="24"/>
      <c r="CP1923" s="24"/>
      <c r="CQ1923" s="24"/>
      <c r="CR1923" s="26"/>
      <c r="CS1923" s="26"/>
      <c r="CT1923" s="26"/>
      <c r="CU1923" s="24"/>
      <c r="CV1923" s="24"/>
      <c r="CW1923" s="24"/>
      <c r="CX1923" s="24"/>
      <c r="CY1923" s="46"/>
      <c r="CZ1923" s="28"/>
      <c r="DA1923" s="28"/>
      <c r="DB1923" s="35"/>
      <c r="DE1923" s="31">
        <f t="shared" si="185"/>
        <v>250000</v>
      </c>
    </row>
    <row r="1924" spans="1:109" ht="22.5" x14ac:dyDescent="0.25">
      <c r="A1924" s="18">
        <v>572</v>
      </c>
      <c r="B1924" s="38" t="s">
        <v>2142</v>
      </c>
      <c r="C1924" s="33" t="s">
        <v>202</v>
      </c>
      <c r="D1924" s="40">
        <v>2</v>
      </c>
      <c r="E1924" s="77">
        <f t="shared" si="188"/>
        <v>2</v>
      </c>
      <c r="F1924" s="22" t="s">
        <v>2023</v>
      </c>
      <c r="G1924" s="22" t="s">
        <v>2024</v>
      </c>
      <c r="H1924" s="23"/>
      <c r="I1924" s="22"/>
      <c r="J1924" s="22"/>
      <c r="K1924" s="22"/>
      <c r="L1924" s="22"/>
      <c r="M1924" s="23"/>
      <c r="N1924" s="22"/>
      <c r="O1924" s="22"/>
      <c r="P1924" s="22"/>
      <c r="Q1924" s="24"/>
      <c r="R1924" s="24"/>
      <c r="S1924" s="24"/>
      <c r="T1924" s="24"/>
      <c r="U1924" s="24"/>
      <c r="V1924" s="24"/>
      <c r="W1924" s="24"/>
      <c r="X1924" s="24"/>
      <c r="Y1924" s="24"/>
      <c r="Z1924" s="24"/>
      <c r="AA1924" s="24"/>
      <c r="AB1924" s="26"/>
      <c r="AC1924" s="26"/>
      <c r="AD1924" s="24"/>
      <c r="AE1924" s="24"/>
      <c r="AF1924" s="26"/>
      <c r="AG1924" s="26"/>
      <c r="AH1924" s="26"/>
      <c r="AI1924" s="24"/>
      <c r="AJ1924" s="24"/>
      <c r="AK1924" s="24"/>
      <c r="AL1924" s="24"/>
      <c r="AM1924" s="24"/>
      <c r="AN1924" s="24"/>
      <c r="AO1924" s="24"/>
      <c r="AP1924" s="24"/>
      <c r="AQ1924" s="24"/>
      <c r="AR1924" s="26"/>
      <c r="AS1924" s="26"/>
      <c r="AT1924" s="26"/>
      <c r="AU1924" s="24"/>
      <c r="AV1924" s="26"/>
      <c r="AW1924" s="26"/>
      <c r="AX1924" s="26"/>
      <c r="AY1924" s="24"/>
      <c r="AZ1924" s="24"/>
      <c r="BA1924" s="24"/>
      <c r="BB1924" s="24"/>
      <c r="BC1924" s="24"/>
      <c r="BD1924" s="24"/>
      <c r="BE1924" s="24"/>
      <c r="BF1924" s="24"/>
      <c r="BG1924" s="24"/>
      <c r="BH1924" s="24"/>
      <c r="BI1924" s="24"/>
      <c r="BJ1924" s="24"/>
      <c r="BK1924" s="24"/>
      <c r="BL1924" s="26"/>
      <c r="BM1924" s="26"/>
      <c r="BN1924" s="26"/>
      <c r="BO1924" s="24"/>
      <c r="BP1924" s="24"/>
      <c r="BQ1924" s="24"/>
      <c r="BR1924" s="24"/>
      <c r="BS1924" s="24"/>
      <c r="BT1924" s="26"/>
      <c r="BU1924" s="26"/>
      <c r="BV1924" s="26"/>
      <c r="BW1924" s="24"/>
      <c r="BX1924" s="26">
        <v>550000</v>
      </c>
      <c r="BY1924" s="26">
        <v>0</v>
      </c>
      <c r="BZ1924" s="26">
        <f>+BX1924+BY1924</f>
        <v>550000</v>
      </c>
      <c r="CA1924" s="24"/>
      <c r="CB1924" s="26"/>
      <c r="CC1924" s="24"/>
      <c r="CD1924" s="26"/>
      <c r="CE1924" s="24"/>
      <c r="CF1924" s="26">
        <f>VLOOKUP(A1924,'[10]ESPECIALIDADES medicas (360)'!$A$1:$V$361,20,0)</f>
        <v>940000</v>
      </c>
      <c r="CG1924" s="26">
        <f>VLOOKUP(A1924,'[10]ESPECIALIDADES medicas (360)'!$A$1:$V$361,21,0)</f>
        <v>0</v>
      </c>
      <c r="CH1924" s="26">
        <f>+CF1924+CG1924</f>
        <v>940000</v>
      </c>
      <c r="CI1924" s="24"/>
      <c r="CJ1924" s="26"/>
      <c r="CK1924" s="26"/>
      <c r="CL1924" s="26"/>
      <c r="CM1924" s="24"/>
      <c r="CN1924" s="24"/>
      <c r="CO1924" s="24"/>
      <c r="CP1924" s="24"/>
      <c r="CQ1924" s="24"/>
      <c r="CR1924" s="26"/>
      <c r="CS1924" s="26"/>
      <c r="CT1924" s="26"/>
      <c r="CU1924" s="24"/>
      <c r="CV1924" s="24"/>
      <c r="CW1924" s="24"/>
      <c r="CX1924" s="24"/>
      <c r="CY1924" s="46"/>
      <c r="CZ1924" s="28"/>
      <c r="DA1924" s="28"/>
      <c r="DB1924" s="35"/>
      <c r="DE1924" s="31">
        <f t="shared" ref="DE1924:DE1987" si="189">MEDIAN(V1924,Z1924,AD1924,AH1924,AL1924,AP1924,AT1924,AX1924,BB1924,BF1924,BJ1924,BN1924,BR1924,BV1924,BZ1924,CD1924,CH1924,CL1924,CP1924,CT1924,CX1924,DB1924)</f>
        <v>745000</v>
      </c>
    </row>
    <row r="1925" spans="1:109" x14ac:dyDescent="0.25">
      <c r="A1925" s="18">
        <v>573</v>
      </c>
      <c r="B1925" s="38" t="s">
        <v>2143</v>
      </c>
      <c r="C1925" s="33" t="s">
        <v>202</v>
      </c>
      <c r="D1925" s="40">
        <v>2</v>
      </c>
      <c r="E1925" s="77">
        <f t="shared" si="188"/>
        <v>2</v>
      </c>
      <c r="F1925" s="22" t="s">
        <v>2023</v>
      </c>
      <c r="G1925" s="22" t="s">
        <v>2024</v>
      </c>
      <c r="H1925" s="23"/>
      <c r="I1925" s="22"/>
      <c r="J1925" s="22"/>
      <c r="K1925" s="22"/>
      <c r="L1925" s="22"/>
      <c r="M1925" s="23"/>
      <c r="N1925" s="22"/>
      <c r="O1925" s="22"/>
      <c r="P1925" s="22"/>
      <c r="Q1925" s="24"/>
      <c r="R1925" s="24"/>
      <c r="S1925" s="24"/>
      <c r="T1925" s="24"/>
      <c r="U1925" s="24"/>
      <c r="V1925" s="24"/>
      <c r="W1925" s="24"/>
      <c r="X1925" s="24"/>
      <c r="Y1925" s="24"/>
      <c r="Z1925" s="24"/>
      <c r="AA1925" s="24"/>
      <c r="AB1925" s="26"/>
      <c r="AC1925" s="26"/>
      <c r="AD1925" s="24"/>
      <c r="AE1925" s="24"/>
      <c r="AF1925" s="26"/>
      <c r="AG1925" s="26"/>
      <c r="AH1925" s="26"/>
      <c r="AI1925" s="24"/>
      <c r="AJ1925" s="24"/>
      <c r="AK1925" s="24"/>
      <c r="AL1925" s="24"/>
      <c r="AM1925" s="24"/>
      <c r="AN1925" s="24"/>
      <c r="AO1925" s="24"/>
      <c r="AP1925" s="24"/>
      <c r="AQ1925" s="24"/>
      <c r="AR1925" s="26"/>
      <c r="AS1925" s="26"/>
      <c r="AT1925" s="26"/>
      <c r="AU1925" s="24"/>
      <c r="AV1925" s="26"/>
      <c r="AW1925" s="26"/>
      <c r="AX1925" s="26"/>
      <c r="AY1925" s="24"/>
      <c r="AZ1925" s="24"/>
      <c r="BA1925" s="24"/>
      <c r="BB1925" s="24"/>
      <c r="BC1925" s="24"/>
      <c r="BD1925" s="24"/>
      <c r="BE1925" s="24"/>
      <c r="BF1925" s="24"/>
      <c r="BG1925" s="24"/>
      <c r="BH1925" s="24"/>
      <c r="BI1925" s="24"/>
      <c r="BJ1925" s="24"/>
      <c r="BK1925" s="24"/>
      <c r="BL1925" s="26"/>
      <c r="BM1925" s="26"/>
      <c r="BN1925" s="26"/>
      <c r="BO1925" s="24"/>
      <c r="BP1925" s="24"/>
      <c r="BQ1925" s="24"/>
      <c r="BR1925" s="24"/>
      <c r="BS1925" s="24"/>
      <c r="BT1925" s="26"/>
      <c r="BU1925" s="26"/>
      <c r="BV1925" s="26"/>
      <c r="BW1925" s="24"/>
      <c r="BX1925" s="26"/>
      <c r="BY1925" s="26"/>
      <c r="BZ1925" s="26"/>
      <c r="CA1925" s="24"/>
      <c r="CB1925" s="26"/>
      <c r="CC1925" s="24"/>
      <c r="CD1925" s="26"/>
      <c r="CE1925" s="24"/>
      <c r="CF1925" s="26"/>
      <c r="CG1925" s="26"/>
      <c r="CH1925" s="26"/>
      <c r="CI1925" s="24"/>
      <c r="CJ1925" s="26"/>
      <c r="CK1925" s="26"/>
      <c r="CL1925" s="26"/>
      <c r="CM1925" s="24"/>
      <c r="CN1925" s="24"/>
      <c r="CO1925" s="24"/>
      <c r="CP1925" s="24"/>
      <c r="CQ1925" s="24"/>
      <c r="CR1925" s="26"/>
      <c r="CS1925" s="26"/>
      <c r="CT1925" s="26"/>
      <c r="CU1925" s="24"/>
      <c r="CV1925" s="24"/>
      <c r="CW1925" s="24"/>
      <c r="CX1925" s="24"/>
      <c r="CY1925" s="46"/>
      <c r="CZ1925" s="28">
        <f>VLOOKUP(A1925,[1]Hoja2!$A$1:$G$589,7,0)</f>
        <v>183000</v>
      </c>
      <c r="DA1925" s="28">
        <v>0</v>
      </c>
      <c r="DB1925" s="35">
        <f t="shared" ref="DB1925:DB1983" si="190">+CZ1925+DA1925</f>
        <v>183000</v>
      </c>
      <c r="DE1925" s="31">
        <f t="shared" si="189"/>
        <v>183000</v>
      </c>
    </row>
    <row r="1926" spans="1:109" ht="22.5" x14ac:dyDescent="0.25">
      <c r="A1926" s="36">
        <v>574</v>
      </c>
      <c r="B1926" s="38" t="s">
        <v>2144</v>
      </c>
      <c r="C1926" s="33" t="s">
        <v>202</v>
      </c>
      <c r="D1926" s="40">
        <v>2</v>
      </c>
      <c r="E1926" s="77">
        <f t="shared" si="188"/>
        <v>2</v>
      </c>
      <c r="F1926" s="22" t="s">
        <v>2023</v>
      </c>
      <c r="G1926" s="22" t="s">
        <v>2024</v>
      </c>
      <c r="H1926" s="23"/>
      <c r="I1926" s="22"/>
      <c r="J1926" s="22"/>
      <c r="K1926" s="22"/>
      <c r="L1926" s="22"/>
      <c r="M1926" s="23"/>
      <c r="N1926" s="22"/>
      <c r="O1926" s="22"/>
      <c r="P1926" s="22"/>
      <c r="Q1926" s="24"/>
      <c r="R1926" s="24"/>
      <c r="S1926" s="24"/>
      <c r="T1926" s="24"/>
      <c r="U1926" s="24"/>
      <c r="V1926" s="24"/>
      <c r="W1926" s="24"/>
      <c r="X1926" s="24"/>
      <c r="Y1926" s="24"/>
      <c r="Z1926" s="24"/>
      <c r="AA1926" s="24"/>
      <c r="AB1926" s="26"/>
      <c r="AC1926" s="26"/>
      <c r="AD1926" s="24"/>
      <c r="AE1926" s="24"/>
      <c r="AF1926" s="26"/>
      <c r="AG1926" s="26"/>
      <c r="AH1926" s="26"/>
      <c r="AI1926" s="24"/>
      <c r="AJ1926" s="24"/>
      <c r="AK1926" s="24"/>
      <c r="AL1926" s="24"/>
      <c r="AM1926" s="24"/>
      <c r="AN1926" s="24"/>
      <c r="AO1926" s="24"/>
      <c r="AP1926" s="24"/>
      <c r="AQ1926" s="24"/>
      <c r="AR1926" s="26"/>
      <c r="AS1926" s="26"/>
      <c r="AT1926" s="26"/>
      <c r="AU1926" s="24"/>
      <c r="AV1926" s="26"/>
      <c r="AW1926" s="26"/>
      <c r="AX1926" s="26"/>
      <c r="AY1926" s="24"/>
      <c r="AZ1926" s="24"/>
      <c r="BA1926" s="24"/>
      <c r="BB1926" s="24"/>
      <c r="BC1926" s="24"/>
      <c r="BD1926" s="24"/>
      <c r="BE1926" s="24"/>
      <c r="BF1926" s="24"/>
      <c r="BG1926" s="24"/>
      <c r="BH1926" s="24"/>
      <c r="BI1926" s="24"/>
      <c r="BJ1926" s="24"/>
      <c r="BK1926" s="24"/>
      <c r="BL1926" s="26"/>
      <c r="BM1926" s="26"/>
      <c r="BN1926" s="26"/>
      <c r="BO1926" s="24"/>
      <c r="BP1926" s="24"/>
      <c r="BQ1926" s="24"/>
      <c r="BR1926" s="24"/>
      <c r="BS1926" s="24"/>
      <c r="BT1926" s="26"/>
      <c r="BU1926" s="26"/>
      <c r="BV1926" s="26"/>
      <c r="BW1926" s="24"/>
      <c r="BX1926" s="26"/>
      <c r="BY1926" s="26"/>
      <c r="BZ1926" s="26"/>
      <c r="CA1926" s="24"/>
      <c r="CB1926" s="26"/>
      <c r="CC1926" s="24"/>
      <c r="CD1926" s="26"/>
      <c r="CE1926" s="24"/>
      <c r="CF1926" s="26"/>
      <c r="CG1926" s="26"/>
      <c r="CH1926" s="26"/>
      <c r="CI1926" s="24"/>
      <c r="CJ1926" s="26"/>
      <c r="CK1926" s="26"/>
      <c r="CL1926" s="26"/>
      <c r="CM1926" s="24"/>
      <c r="CN1926" s="24"/>
      <c r="CO1926" s="24"/>
      <c r="CP1926" s="24"/>
      <c r="CQ1926" s="24"/>
      <c r="CR1926" s="26"/>
      <c r="CS1926" s="26"/>
      <c r="CT1926" s="26"/>
      <c r="CU1926" s="24"/>
      <c r="CV1926" s="24"/>
      <c r="CW1926" s="24"/>
      <c r="CX1926" s="24"/>
      <c r="CY1926" s="46"/>
      <c r="CZ1926" s="28">
        <f>VLOOKUP(A1926,[1]Hoja2!$A$1:$G$589,7,0)</f>
        <v>230000</v>
      </c>
      <c r="DA1926" s="28">
        <v>0</v>
      </c>
      <c r="DB1926" s="35">
        <f t="shared" si="190"/>
        <v>230000</v>
      </c>
      <c r="DE1926" s="31">
        <f t="shared" si="189"/>
        <v>230000</v>
      </c>
    </row>
    <row r="1927" spans="1:109" ht="22.5" x14ac:dyDescent="0.25">
      <c r="A1927" s="18">
        <v>575</v>
      </c>
      <c r="B1927" s="38" t="s">
        <v>2145</v>
      </c>
      <c r="C1927" s="33" t="s">
        <v>202</v>
      </c>
      <c r="D1927" s="40">
        <v>1</v>
      </c>
      <c r="E1927" s="77">
        <f t="shared" si="188"/>
        <v>1</v>
      </c>
      <c r="F1927" s="22" t="s">
        <v>2023</v>
      </c>
      <c r="G1927" s="22" t="s">
        <v>2024</v>
      </c>
      <c r="H1927" s="23"/>
      <c r="I1927" s="22"/>
      <c r="J1927" s="22"/>
      <c r="K1927" s="22"/>
      <c r="L1927" s="22"/>
      <c r="M1927" s="23"/>
      <c r="N1927" s="22"/>
      <c r="O1927" s="22"/>
      <c r="P1927" s="22"/>
      <c r="Q1927" s="24"/>
      <c r="R1927" s="24"/>
      <c r="S1927" s="24"/>
      <c r="T1927" s="24"/>
      <c r="U1927" s="24"/>
      <c r="V1927" s="24"/>
      <c r="W1927" s="24"/>
      <c r="X1927" s="24"/>
      <c r="Y1927" s="24"/>
      <c r="Z1927" s="24"/>
      <c r="AA1927" s="24"/>
      <c r="AB1927" s="26"/>
      <c r="AC1927" s="26"/>
      <c r="AD1927" s="24"/>
      <c r="AE1927" s="24"/>
      <c r="AF1927" s="26"/>
      <c r="AG1927" s="26"/>
      <c r="AH1927" s="26"/>
      <c r="AI1927" s="24"/>
      <c r="AJ1927" s="24"/>
      <c r="AK1927" s="24"/>
      <c r="AL1927" s="24"/>
      <c r="AM1927" s="24"/>
      <c r="AN1927" s="24"/>
      <c r="AO1927" s="24"/>
      <c r="AP1927" s="24"/>
      <c r="AQ1927" s="24"/>
      <c r="AR1927" s="26"/>
      <c r="AS1927" s="26"/>
      <c r="AT1927" s="26"/>
      <c r="AU1927" s="24"/>
      <c r="AV1927" s="26"/>
      <c r="AW1927" s="26"/>
      <c r="AX1927" s="26"/>
      <c r="AY1927" s="24"/>
      <c r="AZ1927" s="24"/>
      <c r="BA1927" s="24"/>
      <c r="BB1927" s="24"/>
      <c r="BC1927" s="24"/>
      <c r="BD1927" s="24"/>
      <c r="BE1927" s="24"/>
      <c r="BF1927" s="24"/>
      <c r="BG1927" s="24"/>
      <c r="BH1927" s="24"/>
      <c r="BI1927" s="24"/>
      <c r="BJ1927" s="24"/>
      <c r="BK1927" s="24"/>
      <c r="BL1927" s="26"/>
      <c r="BM1927" s="26"/>
      <c r="BN1927" s="26"/>
      <c r="BO1927" s="24"/>
      <c r="BP1927" s="24"/>
      <c r="BQ1927" s="24"/>
      <c r="BR1927" s="24"/>
      <c r="BS1927" s="24"/>
      <c r="BT1927" s="26"/>
      <c r="BU1927" s="26"/>
      <c r="BV1927" s="26"/>
      <c r="BW1927" s="24"/>
      <c r="BX1927" s="26"/>
      <c r="BY1927" s="26"/>
      <c r="BZ1927" s="26"/>
      <c r="CA1927" s="24"/>
      <c r="CB1927" s="26"/>
      <c r="CC1927" s="24"/>
      <c r="CD1927" s="26"/>
      <c r="CE1927" s="24"/>
      <c r="CF1927" s="26"/>
      <c r="CG1927" s="26"/>
      <c r="CH1927" s="26"/>
      <c r="CI1927" s="24"/>
      <c r="CJ1927" s="26"/>
      <c r="CK1927" s="26"/>
      <c r="CL1927" s="26"/>
      <c r="CM1927" s="24"/>
      <c r="CN1927" s="24"/>
      <c r="CO1927" s="24"/>
      <c r="CP1927" s="24"/>
      <c r="CQ1927" s="24"/>
      <c r="CR1927" s="26"/>
      <c r="CS1927" s="26"/>
      <c r="CT1927" s="26"/>
      <c r="CU1927" s="24"/>
      <c r="CV1927" s="24"/>
      <c r="CW1927" s="24"/>
      <c r="CX1927" s="24"/>
      <c r="CY1927" s="46"/>
      <c r="CZ1927" s="28">
        <f>VLOOKUP(A1927,[1]Hoja2!$A$1:$G$589,7,0)</f>
        <v>183000</v>
      </c>
      <c r="DA1927" s="28">
        <v>0</v>
      </c>
      <c r="DB1927" s="35">
        <f t="shared" si="190"/>
        <v>183000</v>
      </c>
      <c r="DE1927" s="31">
        <f t="shared" si="189"/>
        <v>183000</v>
      </c>
    </row>
    <row r="1928" spans="1:109" x14ac:dyDescent="0.25">
      <c r="A1928" s="18">
        <v>591</v>
      </c>
      <c r="B1928" s="38" t="s">
        <v>2146</v>
      </c>
      <c r="C1928" s="33" t="s">
        <v>43</v>
      </c>
      <c r="D1928" s="40">
        <v>5</v>
      </c>
      <c r="E1928" s="77">
        <f t="shared" si="188"/>
        <v>5</v>
      </c>
      <c r="F1928" s="22" t="s">
        <v>2023</v>
      </c>
      <c r="G1928" s="22" t="s">
        <v>2109</v>
      </c>
      <c r="H1928" s="23"/>
      <c r="I1928" s="22"/>
      <c r="J1928" s="22"/>
      <c r="K1928" s="22"/>
      <c r="L1928" s="22"/>
      <c r="M1928" s="23"/>
      <c r="N1928" s="22"/>
      <c r="O1928" s="22"/>
      <c r="P1928" s="22"/>
      <c r="Q1928" s="24"/>
      <c r="R1928" s="24"/>
      <c r="S1928" s="24"/>
      <c r="T1928" s="24"/>
      <c r="U1928" s="24"/>
      <c r="V1928" s="24"/>
      <c r="W1928" s="24"/>
      <c r="X1928" s="24"/>
      <c r="Y1928" s="24"/>
      <c r="Z1928" s="24"/>
      <c r="AA1928" s="24"/>
      <c r="AB1928" s="26"/>
      <c r="AC1928" s="26"/>
      <c r="AD1928" s="24"/>
      <c r="AE1928" s="24"/>
      <c r="AF1928" s="26"/>
      <c r="AG1928" s="26"/>
      <c r="AH1928" s="26"/>
      <c r="AI1928" s="24"/>
      <c r="AJ1928" s="24"/>
      <c r="AK1928" s="24"/>
      <c r="AL1928" s="24"/>
      <c r="AM1928" s="24"/>
      <c r="AN1928" s="24"/>
      <c r="AO1928" s="24"/>
      <c r="AP1928" s="24"/>
      <c r="AQ1928" s="24"/>
      <c r="AR1928" s="26"/>
      <c r="AS1928" s="26"/>
      <c r="AT1928" s="26"/>
      <c r="AU1928" s="24"/>
      <c r="AV1928" s="26"/>
      <c r="AW1928" s="26"/>
      <c r="AX1928" s="26"/>
      <c r="AY1928" s="24"/>
      <c r="AZ1928" s="24"/>
      <c r="BA1928" s="24"/>
      <c r="BB1928" s="24"/>
      <c r="BC1928" s="24"/>
      <c r="BD1928" s="24"/>
      <c r="BE1928" s="24"/>
      <c r="BF1928" s="24"/>
      <c r="BG1928" s="24"/>
      <c r="BH1928" s="24"/>
      <c r="BI1928" s="24"/>
      <c r="BJ1928" s="24"/>
      <c r="BK1928" s="24"/>
      <c r="BL1928" s="26"/>
      <c r="BM1928" s="26"/>
      <c r="BN1928" s="26"/>
      <c r="BO1928" s="24"/>
      <c r="BP1928" s="24"/>
      <c r="BQ1928" s="24"/>
      <c r="BR1928" s="24"/>
      <c r="BS1928" s="24"/>
      <c r="BT1928" s="26"/>
      <c r="BU1928" s="26"/>
      <c r="BV1928" s="26"/>
      <c r="BW1928" s="24"/>
      <c r="BX1928" s="26"/>
      <c r="BY1928" s="26"/>
      <c r="BZ1928" s="26"/>
      <c r="CA1928" s="24"/>
      <c r="CB1928" s="26"/>
      <c r="CC1928" s="24"/>
      <c r="CD1928" s="26"/>
      <c r="CE1928" s="24"/>
      <c r="CF1928" s="26"/>
      <c r="CG1928" s="26"/>
      <c r="CH1928" s="26"/>
      <c r="CI1928" s="24"/>
      <c r="CJ1928" s="26"/>
      <c r="CK1928" s="26"/>
      <c r="CL1928" s="26"/>
      <c r="CM1928" s="24"/>
      <c r="CN1928" s="24"/>
      <c r="CO1928" s="24"/>
      <c r="CP1928" s="24"/>
      <c r="CQ1928" s="24"/>
      <c r="CR1928" s="26"/>
      <c r="CS1928" s="26"/>
      <c r="CT1928" s="26"/>
      <c r="CU1928" s="24"/>
      <c r="CV1928" s="24"/>
      <c r="CW1928" s="24"/>
      <c r="CX1928" s="24"/>
      <c r="CY1928" s="46"/>
      <c r="CZ1928" s="28">
        <f>VLOOKUP(A1928,[1]Hoja2!$A$1:$G$589,7,0)</f>
        <v>107949.6</v>
      </c>
      <c r="DA1928" s="28">
        <v>0</v>
      </c>
      <c r="DB1928" s="35">
        <f t="shared" si="190"/>
        <v>107949.6</v>
      </c>
      <c r="DE1928" s="31">
        <f t="shared" si="189"/>
        <v>107949.6</v>
      </c>
    </row>
    <row r="1929" spans="1:109" x14ac:dyDescent="0.25">
      <c r="A1929" s="36">
        <v>592</v>
      </c>
      <c r="B1929" s="38" t="s">
        <v>2147</v>
      </c>
      <c r="C1929" s="33" t="s">
        <v>43</v>
      </c>
      <c r="D1929" s="40">
        <v>1</v>
      </c>
      <c r="E1929" s="77">
        <f t="shared" si="188"/>
        <v>1</v>
      </c>
      <c r="F1929" s="22" t="s">
        <v>2023</v>
      </c>
      <c r="G1929" s="22" t="s">
        <v>2024</v>
      </c>
      <c r="H1929" s="23"/>
      <c r="I1929" s="22"/>
      <c r="J1929" s="22"/>
      <c r="K1929" s="22"/>
      <c r="L1929" s="22"/>
      <c r="M1929" s="23"/>
      <c r="N1929" s="22"/>
      <c r="O1929" s="22"/>
      <c r="P1929" s="22"/>
      <c r="Q1929" s="24"/>
      <c r="R1929" s="24"/>
      <c r="S1929" s="24"/>
      <c r="T1929" s="24"/>
      <c r="U1929" s="24"/>
      <c r="V1929" s="24"/>
      <c r="W1929" s="24"/>
      <c r="X1929" s="24"/>
      <c r="Y1929" s="24"/>
      <c r="Z1929" s="24"/>
      <c r="AA1929" s="24"/>
      <c r="AB1929" s="26"/>
      <c r="AC1929" s="26"/>
      <c r="AD1929" s="24"/>
      <c r="AE1929" s="24"/>
      <c r="AF1929" s="26"/>
      <c r="AG1929" s="26"/>
      <c r="AH1929" s="26"/>
      <c r="AI1929" s="24"/>
      <c r="AJ1929" s="24"/>
      <c r="AK1929" s="24"/>
      <c r="AL1929" s="24"/>
      <c r="AM1929" s="24"/>
      <c r="AN1929" s="24"/>
      <c r="AO1929" s="24"/>
      <c r="AP1929" s="24"/>
      <c r="AQ1929" s="24"/>
      <c r="AR1929" s="26"/>
      <c r="AS1929" s="26"/>
      <c r="AT1929" s="26"/>
      <c r="AU1929" s="24"/>
      <c r="AV1929" s="26"/>
      <c r="AW1929" s="26"/>
      <c r="AX1929" s="26"/>
      <c r="AY1929" s="24"/>
      <c r="AZ1929" s="24"/>
      <c r="BA1929" s="24"/>
      <c r="BB1929" s="24"/>
      <c r="BC1929" s="24"/>
      <c r="BD1929" s="24"/>
      <c r="BE1929" s="24"/>
      <c r="BF1929" s="24"/>
      <c r="BG1929" s="24"/>
      <c r="BH1929" s="24"/>
      <c r="BI1929" s="24"/>
      <c r="BJ1929" s="24"/>
      <c r="BK1929" s="24"/>
      <c r="BL1929" s="26"/>
      <c r="BM1929" s="26"/>
      <c r="BN1929" s="26"/>
      <c r="BO1929" s="24"/>
      <c r="BP1929" s="24"/>
      <c r="BQ1929" s="24"/>
      <c r="BR1929" s="24"/>
      <c r="BS1929" s="24"/>
      <c r="BT1929" s="26"/>
      <c r="BU1929" s="26"/>
      <c r="BV1929" s="26"/>
      <c r="BW1929" s="24"/>
      <c r="BX1929" s="26"/>
      <c r="BY1929" s="26"/>
      <c r="BZ1929" s="26"/>
      <c r="CA1929" s="24"/>
      <c r="CB1929" s="26"/>
      <c r="CC1929" s="24"/>
      <c r="CD1929" s="26"/>
      <c r="CE1929" s="24"/>
      <c r="CF1929" s="26"/>
      <c r="CG1929" s="26"/>
      <c r="CH1929" s="26"/>
      <c r="CI1929" s="24"/>
      <c r="CJ1929" s="26"/>
      <c r="CK1929" s="26"/>
      <c r="CL1929" s="26"/>
      <c r="CM1929" s="24"/>
      <c r="CN1929" s="24"/>
      <c r="CO1929" s="24"/>
      <c r="CP1929" s="24"/>
      <c r="CQ1929" s="24"/>
      <c r="CR1929" s="26"/>
      <c r="CS1929" s="26"/>
      <c r="CT1929" s="26"/>
      <c r="CU1929" s="24"/>
      <c r="CV1929" s="24"/>
      <c r="CW1929" s="24"/>
      <c r="CX1929" s="24"/>
      <c r="CY1929" s="46"/>
      <c r="CZ1929" s="28">
        <f>VLOOKUP(A1929,[1]Hoja2!$A$1:$G$589,7,0)</f>
        <v>391000</v>
      </c>
      <c r="DA1929" s="28">
        <v>0</v>
      </c>
      <c r="DB1929" s="35">
        <f t="shared" si="190"/>
        <v>391000</v>
      </c>
      <c r="DE1929" s="31">
        <f t="shared" si="189"/>
        <v>391000</v>
      </c>
    </row>
    <row r="1930" spans="1:109" x14ac:dyDescent="0.25">
      <c r="A1930" s="18">
        <v>593</v>
      </c>
      <c r="B1930" s="38" t="s">
        <v>2148</v>
      </c>
      <c r="C1930" s="33" t="s">
        <v>43</v>
      </c>
      <c r="D1930" s="40">
        <v>1</v>
      </c>
      <c r="E1930" s="77">
        <f t="shared" si="188"/>
        <v>1</v>
      </c>
      <c r="F1930" s="22" t="s">
        <v>2023</v>
      </c>
      <c r="G1930" s="22" t="s">
        <v>2024</v>
      </c>
      <c r="H1930" s="23"/>
      <c r="I1930" s="22"/>
      <c r="J1930" s="22"/>
      <c r="K1930" s="22"/>
      <c r="L1930" s="22"/>
      <c r="M1930" s="23"/>
      <c r="N1930" s="22"/>
      <c r="O1930" s="22"/>
      <c r="P1930" s="22"/>
      <c r="Q1930" s="24"/>
      <c r="R1930" s="24"/>
      <c r="S1930" s="24"/>
      <c r="T1930" s="24"/>
      <c r="U1930" s="24"/>
      <c r="V1930" s="24"/>
      <c r="W1930" s="24"/>
      <c r="X1930" s="24"/>
      <c r="Y1930" s="24"/>
      <c r="Z1930" s="24"/>
      <c r="AA1930" s="24"/>
      <c r="AB1930" s="26"/>
      <c r="AC1930" s="26"/>
      <c r="AD1930" s="24"/>
      <c r="AE1930" s="24"/>
      <c r="AF1930" s="26"/>
      <c r="AG1930" s="26"/>
      <c r="AH1930" s="26"/>
      <c r="AI1930" s="24"/>
      <c r="AJ1930" s="24"/>
      <c r="AK1930" s="24"/>
      <c r="AL1930" s="24"/>
      <c r="AM1930" s="24"/>
      <c r="AN1930" s="24"/>
      <c r="AO1930" s="24"/>
      <c r="AP1930" s="24"/>
      <c r="AQ1930" s="24"/>
      <c r="AR1930" s="26"/>
      <c r="AS1930" s="26"/>
      <c r="AT1930" s="26"/>
      <c r="AU1930" s="24"/>
      <c r="AV1930" s="26"/>
      <c r="AW1930" s="26"/>
      <c r="AX1930" s="26"/>
      <c r="AY1930" s="24"/>
      <c r="AZ1930" s="24"/>
      <c r="BA1930" s="24"/>
      <c r="BB1930" s="24"/>
      <c r="BC1930" s="24"/>
      <c r="BD1930" s="24"/>
      <c r="BE1930" s="24"/>
      <c r="BF1930" s="24"/>
      <c r="BG1930" s="24"/>
      <c r="BH1930" s="24"/>
      <c r="BI1930" s="24"/>
      <c r="BJ1930" s="24"/>
      <c r="BK1930" s="24"/>
      <c r="BL1930" s="26"/>
      <c r="BM1930" s="26"/>
      <c r="BN1930" s="26"/>
      <c r="BO1930" s="24"/>
      <c r="BP1930" s="24"/>
      <c r="BQ1930" s="24"/>
      <c r="BR1930" s="24"/>
      <c r="BS1930" s="24"/>
      <c r="BT1930" s="26"/>
      <c r="BU1930" s="26"/>
      <c r="BV1930" s="26"/>
      <c r="BW1930" s="24"/>
      <c r="BX1930" s="26"/>
      <c r="BY1930" s="26"/>
      <c r="BZ1930" s="26"/>
      <c r="CA1930" s="24"/>
      <c r="CB1930" s="26"/>
      <c r="CC1930" s="24"/>
      <c r="CD1930" s="26"/>
      <c r="CE1930" s="24"/>
      <c r="CF1930" s="26"/>
      <c r="CG1930" s="26"/>
      <c r="CH1930" s="26"/>
      <c r="CI1930" s="24"/>
      <c r="CJ1930" s="26"/>
      <c r="CK1930" s="26"/>
      <c r="CL1930" s="26"/>
      <c r="CM1930" s="24"/>
      <c r="CN1930" s="24"/>
      <c r="CO1930" s="24"/>
      <c r="CP1930" s="24"/>
      <c r="CQ1930" s="24"/>
      <c r="CR1930" s="26"/>
      <c r="CS1930" s="26"/>
      <c r="CT1930" s="26"/>
      <c r="CU1930" s="24"/>
      <c r="CV1930" s="24"/>
      <c r="CW1930" s="24"/>
      <c r="CX1930" s="24"/>
      <c r="CY1930" s="46"/>
      <c r="CZ1930" s="28">
        <f>VLOOKUP(A1930,[1]Hoja2!$A$1:$G$589,7,0)</f>
        <v>318000</v>
      </c>
      <c r="DA1930" s="28">
        <v>0</v>
      </c>
      <c r="DB1930" s="35">
        <f t="shared" si="190"/>
        <v>318000</v>
      </c>
      <c r="DE1930" s="31">
        <f t="shared" si="189"/>
        <v>318000</v>
      </c>
    </row>
    <row r="1931" spans="1:109" ht="22.5" x14ac:dyDescent="0.25">
      <c r="A1931" s="18">
        <v>594</v>
      </c>
      <c r="B1931" s="38" t="s">
        <v>2149</v>
      </c>
      <c r="C1931" s="33" t="s">
        <v>43</v>
      </c>
      <c r="D1931" s="40">
        <v>2</v>
      </c>
      <c r="E1931" s="77">
        <f t="shared" si="188"/>
        <v>2</v>
      </c>
      <c r="F1931" s="22" t="s">
        <v>2023</v>
      </c>
      <c r="G1931" s="22" t="s">
        <v>2024</v>
      </c>
      <c r="H1931" s="23"/>
      <c r="I1931" s="22"/>
      <c r="J1931" s="22"/>
      <c r="K1931" s="22"/>
      <c r="L1931" s="22"/>
      <c r="M1931" s="23"/>
      <c r="N1931" s="22"/>
      <c r="O1931" s="22"/>
      <c r="P1931" s="22"/>
      <c r="Q1931" s="22"/>
      <c r="R1931" s="22"/>
      <c r="S1931" s="22"/>
      <c r="T1931" s="22"/>
      <c r="U1931" s="24"/>
      <c r="V1931" s="24"/>
      <c r="W1931" s="24"/>
      <c r="X1931" s="24"/>
      <c r="Y1931" s="24"/>
      <c r="Z1931" s="24"/>
      <c r="AA1931" s="24"/>
      <c r="AB1931" s="26"/>
      <c r="AC1931" s="26"/>
      <c r="AD1931" s="24"/>
      <c r="AE1931" s="24"/>
      <c r="AF1931" s="26"/>
      <c r="AG1931" s="26"/>
      <c r="AH1931" s="26"/>
      <c r="AI1931" s="24"/>
      <c r="AJ1931" s="24"/>
      <c r="AK1931" s="24"/>
      <c r="AL1931" s="24"/>
      <c r="AM1931" s="24"/>
      <c r="AN1931" s="24"/>
      <c r="AO1931" s="24"/>
      <c r="AP1931" s="24"/>
      <c r="AQ1931" s="24"/>
      <c r="AR1931" s="26"/>
      <c r="AS1931" s="26"/>
      <c r="AT1931" s="26"/>
      <c r="AU1931" s="24"/>
      <c r="AV1931" s="26"/>
      <c r="AW1931" s="26"/>
      <c r="AX1931" s="26"/>
      <c r="AY1931" s="24"/>
      <c r="AZ1931" s="24"/>
      <c r="BA1931" s="24"/>
      <c r="BB1931" s="24"/>
      <c r="BC1931" s="24"/>
      <c r="BD1931" s="24"/>
      <c r="BE1931" s="24"/>
      <c r="BF1931" s="24"/>
      <c r="BG1931" s="24"/>
      <c r="BH1931" s="24"/>
      <c r="BI1931" s="24"/>
      <c r="BJ1931" s="24"/>
      <c r="BK1931" s="24"/>
      <c r="BL1931" s="26"/>
      <c r="BM1931" s="26"/>
      <c r="BN1931" s="26"/>
      <c r="BO1931" s="24"/>
      <c r="BP1931" s="24"/>
      <c r="BQ1931" s="24"/>
      <c r="BR1931" s="24"/>
      <c r="BS1931" s="24"/>
      <c r="BT1931" s="26"/>
      <c r="BU1931" s="26"/>
      <c r="BV1931" s="26"/>
      <c r="BW1931" s="24"/>
      <c r="BX1931" s="26"/>
      <c r="BY1931" s="26"/>
      <c r="BZ1931" s="26"/>
      <c r="CA1931" s="24"/>
      <c r="CB1931" s="26"/>
      <c r="CC1931" s="24"/>
      <c r="CD1931" s="26"/>
      <c r="CE1931" s="24"/>
      <c r="CF1931" s="26"/>
      <c r="CG1931" s="26"/>
      <c r="CH1931" s="26"/>
      <c r="CI1931" s="24"/>
      <c r="CJ1931" s="26"/>
      <c r="CK1931" s="26"/>
      <c r="CL1931" s="26"/>
      <c r="CM1931" s="24"/>
      <c r="CN1931" s="24"/>
      <c r="CO1931" s="24"/>
      <c r="CP1931" s="24"/>
      <c r="CQ1931" s="24"/>
      <c r="CR1931" s="26"/>
      <c r="CS1931" s="26"/>
      <c r="CT1931" s="26"/>
      <c r="CU1931" s="24"/>
      <c r="CV1931" s="24"/>
      <c r="CW1931" s="24"/>
      <c r="CX1931" s="24"/>
      <c r="CY1931" s="46"/>
      <c r="CZ1931" s="28">
        <f>VLOOKUP(A1931,[1]Hoja2!$A$1:$G$589,7,0)</f>
        <v>230000</v>
      </c>
      <c r="DA1931" s="28">
        <v>0</v>
      </c>
      <c r="DB1931" s="35">
        <f t="shared" si="190"/>
        <v>230000</v>
      </c>
      <c r="DE1931" s="31">
        <f t="shared" si="189"/>
        <v>230000</v>
      </c>
    </row>
    <row r="1932" spans="1:109" ht="22.5" x14ac:dyDescent="0.25">
      <c r="A1932" s="36">
        <v>595</v>
      </c>
      <c r="B1932" s="38" t="s">
        <v>2150</v>
      </c>
      <c r="C1932" s="33" t="s">
        <v>43</v>
      </c>
      <c r="D1932" s="40">
        <v>2</v>
      </c>
      <c r="E1932" s="77">
        <f t="shared" si="188"/>
        <v>2</v>
      </c>
      <c r="F1932" s="22" t="s">
        <v>2023</v>
      </c>
      <c r="G1932" s="22" t="s">
        <v>2024</v>
      </c>
      <c r="H1932" s="23"/>
      <c r="I1932" s="22"/>
      <c r="J1932" s="22"/>
      <c r="K1932" s="22"/>
      <c r="L1932" s="22"/>
      <c r="M1932" s="23"/>
      <c r="N1932" s="22"/>
      <c r="O1932" s="22"/>
      <c r="P1932" s="22"/>
      <c r="Q1932" s="22"/>
      <c r="R1932" s="22"/>
      <c r="S1932" s="22"/>
      <c r="T1932" s="22"/>
      <c r="U1932" s="24"/>
      <c r="V1932" s="24"/>
      <c r="W1932" s="24"/>
      <c r="X1932" s="24"/>
      <c r="Y1932" s="24"/>
      <c r="Z1932" s="24"/>
      <c r="AA1932" s="24"/>
      <c r="AB1932" s="26"/>
      <c r="AC1932" s="26"/>
      <c r="AD1932" s="24"/>
      <c r="AE1932" s="24"/>
      <c r="AF1932" s="26"/>
      <c r="AG1932" s="26"/>
      <c r="AH1932" s="26"/>
      <c r="AI1932" s="24"/>
      <c r="AJ1932" s="24"/>
      <c r="AK1932" s="24"/>
      <c r="AL1932" s="24"/>
      <c r="AM1932" s="24"/>
      <c r="AN1932" s="24"/>
      <c r="AO1932" s="24"/>
      <c r="AP1932" s="24"/>
      <c r="AQ1932" s="24"/>
      <c r="AR1932" s="26"/>
      <c r="AS1932" s="26"/>
      <c r="AT1932" s="26"/>
      <c r="AU1932" s="24"/>
      <c r="AV1932" s="26"/>
      <c r="AW1932" s="26"/>
      <c r="AX1932" s="26"/>
      <c r="AY1932" s="24"/>
      <c r="AZ1932" s="24"/>
      <c r="BA1932" s="24"/>
      <c r="BB1932" s="24"/>
      <c r="BC1932" s="24"/>
      <c r="BD1932" s="24"/>
      <c r="BE1932" s="24"/>
      <c r="BF1932" s="24"/>
      <c r="BG1932" s="24"/>
      <c r="BH1932" s="24"/>
      <c r="BI1932" s="24"/>
      <c r="BJ1932" s="24"/>
      <c r="BK1932" s="24"/>
      <c r="BL1932" s="26"/>
      <c r="BM1932" s="26"/>
      <c r="BN1932" s="26"/>
      <c r="BO1932" s="24"/>
      <c r="BP1932" s="24"/>
      <c r="BQ1932" s="24"/>
      <c r="BR1932" s="24"/>
      <c r="BS1932" s="24"/>
      <c r="BT1932" s="26"/>
      <c r="BU1932" s="26"/>
      <c r="BV1932" s="26"/>
      <c r="BW1932" s="24"/>
      <c r="BX1932" s="26"/>
      <c r="BY1932" s="26"/>
      <c r="BZ1932" s="26"/>
      <c r="CA1932" s="24"/>
      <c r="CB1932" s="26"/>
      <c r="CC1932" s="24"/>
      <c r="CD1932" s="26"/>
      <c r="CE1932" s="24"/>
      <c r="CF1932" s="26"/>
      <c r="CG1932" s="26"/>
      <c r="CH1932" s="26"/>
      <c r="CI1932" s="24"/>
      <c r="CJ1932" s="26"/>
      <c r="CK1932" s="26"/>
      <c r="CL1932" s="26"/>
      <c r="CM1932" s="24"/>
      <c r="CN1932" s="24"/>
      <c r="CO1932" s="24"/>
      <c r="CP1932" s="24"/>
      <c r="CQ1932" s="24"/>
      <c r="CR1932" s="26"/>
      <c r="CS1932" s="26"/>
      <c r="CT1932" s="26"/>
      <c r="CU1932" s="24"/>
      <c r="CV1932" s="24"/>
      <c r="CW1932" s="24"/>
      <c r="CX1932" s="24"/>
      <c r="CY1932" s="46"/>
      <c r="CZ1932" s="28">
        <f>VLOOKUP(A1932,[1]Hoja2!$A$1:$G$589,7,0)</f>
        <v>183000</v>
      </c>
      <c r="DA1932" s="28">
        <v>0</v>
      </c>
      <c r="DB1932" s="35">
        <f t="shared" si="190"/>
        <v>183000</v>
      </c>
      <c r="DE1932" s="31">
        <f t="shared" si="189"/>
        <v>183000</v>
      </c>
    </row>
    <row r="1933" spans="1:109" ht="22.5" x14ac:dyDescent="0.25">
      <c r="A1933" s="18">
        <v>596</v>
      </c>
      <c r="B1933" s="38" t="s">
        <v>2151</v>
      </c>
      <c r="C1933" s="33" t="s">
        <v>43</v>
      </c>
      <c r="D1933" s="40">
        <v>2</v>
      </c>
      <c r="E1933" s="77">
        <f t="shared" si="188"/>
        <v>2</v>
      </c>
      <c r="F1933" s="22" t="s">
        <v>2023</v>
      </c>
      <c r="G1933" s="22" t="s">
        <v>2024</v>
      </c>
      <c r="H1933" s="23"/>
      <c r="I1933" s="22"/>
      <c r="J1933" s="22"/>
      <c r="K1933" s="22"/>
      <c r="L1933" s="22"/>
      <c r="M1933" s="23"/>
      <c r="N1933" s="22"/>
      <c r="O1933" s="22"/>
      <c r="P1933" s="22"/>
      <c r="Q1933" s="22"/>
      <c r="R1933" s="22"/>
      <c r="S1933" s="22"/>
      <c r="T1933" s="22"/>
      <c r="U1933" s="24"/>
      <c r="V1933" s="24"/>
      <c r="W1933" s="24"/>
      <c r="X1933" s="24"/>
      <c r="Y1933" s="24"/>
      <c r="Z1933" s="24"/>
      <c r="AA1933" s="24"/>
      <c r="AB1933" s="26"/>
      <c r="AC1933" s="26"/>
      <c r="AD1933" s="24"/>
      <c r="AE1933" s="24"/>
      <c r="AF1933" s="26"/>
      <c r="AG1933" s="26"/>
      <c r="AH1933" s="26"/>
      <c r="AI1933" s="24"/>
      <c r="AJ1933" s="24"/>
      <c r="AK1933" s="24"/>
      <c r="AL1933" s="24"/>
      <c r="AM1933" s="24"/>
      <c r="AN1933" s="24"/>
      <c r="AO1933" s="24"/>
      <c r="AP1933" s="24"/>
      <c r="AQ1933" s="24"/>
      <c r="AR1933" s="26"/>
      <c r="AS1933" s="26"/>
      <c r="AT1933" s="26"/>
      <c r="AU1933" s="24"/>
      <c r="AV1933" s="26"/>
      <c r="AW1933" s="26"/>
      <c r="AX1933" s="26"/>
      <c r="AY1933" s="24"/>
      <c r="AZ1933" s="24"/>
      <c r="BA1933" s="24"/>
      <c r="BB1933" s="24"/>
      <c r="BC1933" s="24"/>
      <c r="BD1933" s="24"/>
      <c r="BE1933" s="24"/>
      <c r="BF1933" s="24"/>
      <c r="BG1933" s="24"/>
      <c r="BH1933" s="24"/>
      <c r="BI1933" s="24"/>
      <c r="BJ1933" s="24"/>
      <c r="BK1933" s="24"/>
      <c r="BL1933" s="26"/>
      <c r="BM1933" s="26"/>
      <c r="BN1933" s="26"/>
      <c r="BO1933" s="24"/>
      <c r="BP1933" s="24"/>
      <c r="BQ1933" s="24"/>
      <c r="BR1933" s="24"/>
      <c r="BS1933" s="24"/>
      <c r="BT1933" s="26"/>
      <c r="BU1933" s="26"/>
      <c r="BV1933" s="26"/>
      <c r="BW1933" s="24"/>
      <c r="BX1933" s="26"/>
      <c r="BY1933" s="26"/>
      <c r="BZ1933" s="26"/>
      <c r="CA1933" s="24"/>
      <c r="CB1933" s="26"/>
      <c r="CC1933" s="24"/>
      <c r="CD1933" s="26"/>
      <c r="CE1933" s="24"/>
      <c r="CF1933" s="26"/>
      <c r="CG1933" s="26"/>
      <c r="CH1933" s="26"/>
      <c r="CI1933" s="24"/>
      <c r="CJ1933" s="26"/>
      <c r="CK1933" s="26"/>
      <c r="CL1933" s="26"/>
      <c r="CM1933" s="24"/>
      <c r="CN1933" s="24"/>
      <c r="CO1933" s="24"/>
      <c r="CP1933" s="24"/>
      <c r="CQ1933" s="24"/>
      <c r="CR1933" s="26"/>
      <c r="CS1933" s="26"/>
      <c r="CT1933" s="26"/>
      <c r="CU1933" s="24"/>
      <c r="CV1933" s="24"/>
      <c r="CW1933" s="24"/>
      <c r="CX1933" s="24"/>
      <c r="CY1933" s="46"/>
      <c r="CZ1933" s="28">
        <f>VLOOKUP(A1933,[1]Hoja2!$A$1:$G$589,7,0)</f>
        <v>183000</v>
      </c>
      <c r="DA1933" s="28">
        <v>0</v>
      </c>
      <c r="DB1933" s="35">
        <f t="shared" si="190"/>
        <v>183000</v>
      </c>
      <c r="DE1933" s="31">
        <f t="shared" si="189"/>
        <v>183000</v>
      </c>
    </row>
    <row r="1934" spans="1:109" ht="22.5" x14ac:dyDescent="0.25">
      <c r="A1934" s="18">
        <v>597</v>
      </c>
      <c r="B1934" s="38" t="s">
        <v>2152</v>
      </c>
      <c r="C1934" s="33" t="s">
        <v>43</v>
      </c>
      <c r="D1934" s="40">
        <v>1</v>
      </c>
      <c r="E1934" s="77">
        <f t="shared" si="188"/>
        <v>1</v>
      </c>
      <c r="F1934" s="22" t="s">
        <v>2023</v>
      </c>
      <c r="G1934" s="22" t="s">
        <v>2024</v>
      </c>
      <c r="H1934" s="23"/>
      <c r="I1934" s="22"/>
      <c r="J1934" s="22"/>
      <c r="K1934" s="22"/>
      <c r="L1934" s="22"/>
      <c r="M1934" s="23"/>
      <c r="N1934" s="22"/>
      <c r="O1934" s="22"/>
      <c r="P1934" s="22"/>
      <c r="Q1934" s="22"/>
      <c r="R1934" s="22"/>
      <c r="S1934" s="22"/>
      <c r="T1934" s="22"/>
      <c r="U1934" s="24"/>
      <c r="V1934" s="24"/>
      <c r="W1934" s="24"/>
      <c r="X1934" s="24"/>
      <c r="Y1934" s="24"/>
      <c r="Z1934" s="24"/>
      <c r="AA1934" s="24"/>
      <c r="AB1934" s="26"/>
      <c r="AC1934" s="26"/>
      <c r="AD1934" s="24"/>
      <c r="AE1934" s="24"/>
      <c r="AF1934" s="26"/>
      <c r="AG1934" s="26"/>
      <c r="AH1934" s="26"/>
      <c r="AI1934" s="24"/>
      <c r="AJ1934" s="24"/>
      <c r="AK1934" s="24"/>
      <c r="AL1934" s="24"/>
      <c r="AM1934" s="24"/>
      <c r="AN1934" s="24"/>
      <c r="AO1934" s="24"/>
      <c r="AP1934" s="24"/>
      <c r="AQ1934" s="24"/>
      <c r="AR1934" s="26"/>
      <c r="AS1934" s="26"/>
      <c r="AT1934" s="26"/>
      <c r="AU1934" s="24"/>
      <c r="AV1934" s="26"/>
      <c r="AW1934" s="26"/>
      <c r="AX1934" s="26"/>
      <c r="AY1934" s="24"/>
      <c r="AZ1934" s="24"/>
      <c r="BA1934" s="24"/>
      <c r="BB1934" s="24"/>
      <c r="BC1934" s="24"/>
      <c r="BD1934" s="24"/>
      <c r="BE1934" s="24"/>
      <c r="BF1934" s="24"/>
      <c r="BG1934" s="24"/>
      <c r="BH1934" s="24"/>
      <c r="BI1934" s="24"/>
      <c r="BJ1934" s="24"/>
      <c r="BK1934" s="24"/>
      <c r="BL1934" s="26"/>
      <c r="BM1934" s="26"/>
      <c r="BN1934" s="26"/>
      <c r="BO1934" s="24"/>
      <c r="BP1934" s="24"/>
      <c r="BQ1934" s="24"/>
      <c r="BR1934" s="24"/>
      <c r="BS1934" s="24"/>
      <c r="BT1934" s="26"/>
      <c r="BU1934" s="26"/>
      <c r="BV1934" s="26"/>
      <c r="BW1934" s="24"/>
      <c r="BX1934" s="26"/>
      <c r="BY1934" s="26"/>
      <c r="BZ1934" s="26"/>
      <c r="CA1934" s="24"/>
      <c r="CB1934" s="26"/>
      <c r="CC1934" s="24"/>
      <c r="CD1934" s="26"/>
      <c r="CE1934" s="24"/>
      <c r="CF1934" s="26"/>
      <c r="CG1934" s="26"/>
      <c r="CH1934" s="26"/>
      <c r="CI1934" s="24"/>
      <c r="CJ1934" s="26"/>
      <c r="CK1934" s="26"/>
      <c r="CL1934" s="26"/>
      <c r="CM1934" s="24"/>
      <c r="CN1934" s="24"/>
      <c r="CO1934" s="24"/>
      <c r="CP1934" s="24"/>
      <c r="CQ1934" s="24"/>
      <c r="CR1934" s="26"/>
      <c r="CS1934" s="26"/>
      <c r="CT1934" s="26"/>
      <c r="CU1934" s="24"/>
      <c r="CV1934" s="24"/>
      <c r="CW1934" s="24"/>
      <c r="CX1934" s="24"/>
      <c r="CY1934" s="46"/>
      <c r="CZ1934" s="28">
        <f>VLOOKUP(A1934,[1]Hoja2!$A$1:$G$589,7,0)</f>
        <v>528000</v>
      </c>
      <c r="DA1934" s="28">
        <v>0</v>
      </c>
      <c r="DB1934" s="35">
        <f t="shared" si="190"/>
        <v>528000</v>
      </c>
      <c r="DE1934" s="31">
        <f t="shared" si="189"/>
        <v>528000</v>
      </c>
    </row>
    <row r="1935" spans="1:109" x14ac:dyDescent="0.25">
      <c r="A1935" s="36">
        <v>598</v>
      </c>
      <c r="B1935" s="19" t="s">
        <v>2153</v>
      </c>
      <c r="C1935" s="33" t="s">
        <v>43</v>
      </c>
      <c r="D1935" s="21">
        <v>5</v>
      </c>
      <c r="E1935" s="77">
        <f t="shared" si="188"/>
        <v>5</v>
      </c>
      <c r="F1935" s="22" t="s">
        <v>2023</v>
      </c>
      <c r="G1935" s="22" t="s">
        <v>2024</v>
      </c>
      <c r="H1935" s="23"/>
      <c r="I1935" s="22"/>
      <c r="J1935" s="22"/>
      <c r="K1935" s="22"/>
      <c r="L1935" s="22"/>
      <c r="M1935" s="23"/>
      <c r="N1935" s="22"/>
      <c r="O1935" s="22"/>
      <c r="P1935" s="22"/>
      <c r="Q1935" s="22"/>
      <c r="R1935" s="22"/>
      <c r="S1935" s="22"/>
      <c r="T1935" s="22"/>
      <c r="U1935" s="24"/>
      <c r="V1935" s="24"/>
      <c r="W1935" s="24"/>
      <c r="X1935" s="24"/>
      <c r="Y1935" s="24"/>
      <c r="Z1935" s="24"/>
      <c r="AA1935" s="24"/>
      <c r="AB1935" s="26"/>
      <c r="AC1935" s="26"/>
      <c r="AD1935" s="24"/>
      <c r="AE1935" s="24"/>
      <c r="AF1935" s="26"/>
      <c r="AG1935" s="26"/>
      <c r="AH1935" s="26"/>
      <c r="AI1935" s="24"/>
      <c r="AJ1935" s="24"/>
      <c r="AK1935" s="24"/>
      <c r="AL1935" s="24"/>
      <c r="AM1935" s="24"/>
      <c r="AN1935" s="24"/>
      <c r="AO1935" s="24"/>
      <c r="AP1935" s="24"/>
      <c r="AQ1935" s="24"/>
      <c r="AR1935" s="26"/>
      <c r="AS1935" s="26"/>
      <c r="AT1935" s="26"/>
      <c r="AU1935" s="24"/>
      <c r="AV1935" s="26"/>
      <c r="AW1935" s="26"/>
      <c r="AX1935" s="26"/>
      <c r="AY1935" s="24"/>
      <c r="AZ1935" s="24"/>
      <c r="BA1935" s="24"/>
      <c r="BB1935" s="24"/>
      <c r="BC1935" s="24"/>
      <c r="BD1935" s="24"/>
      <c r="BE1935" s="24"/>
      <c r="BF1935" s="24"/>
      <c r="BG1935" s="24"/>
      <c r="BH1935" s="24"/>
      <c r="BI1935" s="24"/>
      <c r="BJ1935" s="24"/>
      <c r="BK1935" s="24"/>
      <c r="BL1935" s="26"/>
      <c r="BM1935" s="26"/>
      <c r="BN1935" s="26"/>
      <c r="BO1935" s="24"/>
      <c r="BP1935" s="24"/>
      <c r="BQ1935" s="24"/>
      <c r="BR1935" s="24"/>
      <c r="BS1935" s="24"/>
      <c r="BT1935" s="26"/>
      <c r="BU1935" s="26"/>
      <c r="BV1935" s="26"/>
      <c r="BW1935" s="24"/>
      <c r="BX1935" s="26"/>
      <c r="BY1935" s="26"/>
      <c r="BZ1935" s="26"/>
      <c r="CA1935" s="24"/>
      <c r="CB1935" s="26"/>
      <c r="CC1935" s="24"/>
      <c r="CD1935" s="26"/>
      <c r="CE1935" s="24"/>
      <c r="CF1935" s="26"/>
      <c r="CG1935" s="26"/>
      <c r="CH1935" s="26"/>
      <c r="CI1935" s="24"/>
      <c r="CJ1935" s="26"/>
      <c r="CK1935" s="26"/>
      <c r="CL1935" s="26"/>
      <c r="CM1935" s="24"/>
      <c r="CN1935" s="24"/>
      <c r="CO1935" s="24"/>
      <c r="CP1935" s="24"/>
      <c r="CQ1935" s="24"/>
      <c r="CR1935" s="26"/>
      <c r="CS1935" s="26"/>
      <c r="CT1935" s="26"/>
      <c r="CU1935" s="24"/>
      <c r="CV1935" s="24"/>
      <c r="CW1935" s="24"/>
      <c r="CX1935" s="24"/>
      <c r="CY1935" s="46"/>
      <c r="CZ1935" s="28">
        <f>VLOOKUP(A1935,[1]Hoja2!$A$1:$G$589,7,0)</f>
        <v>326500</v>
      </c>
      <c r="DA1935" s="28">
        <v>0</v>
      </c>
      <c r="DB1935" s="35">
        <f t="shared" si="190"/>
        <v>326500</v>
      </c>
      <c r="DE1935" s="31">
        <f t="shared" si="189"/>
        <v>326500</v>
      </c>
    </row>
    <row r="1936" spans="1:109" x14ac:dyDescent="0.25">
      <c r="A1936" s="18">
        <v>599</v>
      </c>
      <c r="B1936" s="38" t="s">
        <v>2154</v>
      </c>
      <c r="C1936" s="33" t="s">
        <v>43</v>
      </c>
      <c r="D1936" s="40">
        <v>2</v>
      </c>
      <c r="E1936" s="77">
        <f t="shared" si="188"/>
        <v>2</v>
      </c>
      <c r="F1936" s="22" t="s">
        <v>2023</v>
      </c>
      <c r="G1936" s="22" t="s">
        <v>2024</v>
      </c>
      <c r="H1936" s="23"/>
      <c r="I1936" s="22"/>
      <c r="J1936" s="22"/>
      <c r="K1936" s="22"/>
      <c r="L1936" s="22"/>
      <c r="M1936" s="23"/>
      <c r="N1936" s="22"/>
      <c r="O1936" s="22"/>
      <c r="P1936" s="22"/>
      <c r="Q1936" s="22"/>
      <c r="R1936" s="22"/>
      <c r="S1936" s="22"/>
      <c r="T1936" s="22"/>
      <c r="U1936" s="24"/>
      <c r="V1936" s="24"/>
      <c r="W1936" s="24"/>
      <c r="X1936" s="24"/>
      <c r="Y1936" s="24"/>
      <c r="Z1936" s="24"/>
      <c r="AA1936" s="24"/>
      <c r="AB1936" s="26"/>
      <c r="AC1936" s="26"/>
      <c r="AD1936" s="24"/>
      <c r="AE1936" s="24"/>
      <c r="AF1936" s="26"/>
      <c r="AG1936" s="26"/>
      <c r="AH1936" s="26"/>
      <c r="AI1936" s="24"/>
      <c r="AJ1936" s="24"/>
      <c r="AK1936" s="24"/>
      <c r="AL1936" s="24"/>
      <c r="AM1936" s="24"/>
      <c r="AN1936" s="24"/>
      <c r="AO1936" s="24"/>
      <c r="AP1936" s="24"/>
      <c r="AQ1936" s="24"/>
      <c r="AR1936" s="26"/>
      <c r="AS1936" s="26"/>
      <c r="AT1936" s="26"/>
      <c r="AU1936" s="24"/>
      <c r="AV1936" s="26"/>
      <c r="AW1936" s="26"/>
      <c r="AX1936" s="26"/>
      <c r="AY1936" s="24"/>
      <c r="AZ1936" s="24"/>
      <c r="BA1936" s="24"/>
      <c r="BB1936" s="24"/>
      <c r="BC1936" s="24"/>
      <c r="BD1936" s="24"/>
      <c r="BE1936" s="24"/>
      <c r="BF1936" s="24"/>
      <c r="BG1936" s="24"/>
      <c r="BH1936" s="24"/>
      <c r="BI1936" s="24"/>
      <c r="BJ1936" s="24"/>
      <c r="BK1936" s="24"/>
      <c r="BL1936" s="26"/>
      <c r="BM1936" s="26"/>
      <c r="BN1936" s="26"/>
      <c r="BO1936" s="24"/>
      <c r="BP1936" s="24"/>
      <c r="BQ1936" s="24"/>
      <c r="BR1936" s="24"/>
      <c r="BS1936" s="24"/>
      <c r="BT1936" s="26"/>
      <c r="BU1936" s="26"/>
      <c r="BV1936" s="26"/>
      <c r="BW1936" s="24"/>
      <c r="BX1936" s="26">
        <v>350000</v>
      </c>
      <c r="BY1936" s="26">
        <v>0</v>
      </c>
      <c r="BZ1936" s="26">
        <f>+BX1936+BY1936</f>
        <v>350000</v>
      </c>
      <c r="CA1936" s="24"/>
      <c r="CB1936" s="26"/>
      <c r="CC1936" s="24"/>
      <c r="CD1936" s="26"/>
      <c r="CE1936" s="24"/>
      <c r="CF1936" s="26"/>
      <c r="CG1936" s="26"/>
      <c r="CH1936" s="26"/>
      <c r="CI1936" s="24"/>
      <c r="CJ1936" s="26"/>
      <c r="CK1936" s="26"/>
      <c r="CL1936" s="26"/>
      <c r="CM1936" s="24"/>
      <c r="CN1936" s="24"/>
      <c r="CO1936" s="24"/>
      <c r="CP1936" s="24"/>
      <c r="CQ1936" s="24"/>
      <c r="CR1936" s="26"/>
      <c r="CS1936" s="26"/>
      <c r="CT1936" s="26"/>
      <c r="CU1936" s="24"/>
      <c r="CV1936" s="24"/>
      <c r="CW1936" s="24"/>
      <c r="CX1936" s="24"/>
      <c r="CY1936" s="46"/>
      <c r="CZ1936" s="28"/>
      <c r="DA1936" s="28"/>
      <c r="DB1936" s="35"/>
      <c r="DE1936" s="31">
        <f t="shared" si="189"/>
        <v>350000</v>
      </c>
    </row>
    <row r="1937" spans="1:109" ht="90" x14ac:dyDescent="0.25">
      <c r="A1937" s="18">
        <v>600</v>
      </c>
      <c r="B1937" s="38" t="s">
        <v>2155</v>
      </c>
      <c r="C1937" s="33" t="s">
        <v>43</v>
      </c>
      <c r="D1937" s="40">
        <v>1</v>
      </c>
      <c r="E1937" s="77">
        <f t="shared" si="188"/>
        <v>1</v>
      </c>
      <c r="F1937" s="22" t="s">
        <v>2023</v>
      </c>
      <c r="G1937" s="22" t="s">
        <v>2117</v>
      </c>
      <c r="H1937" s="23"/>
      <c r="I1937" s="22"/>
      <c r="J1937" s="22"/>
      <c r="K1937" s="22"/>
      <c r="L1937" s="22"/>
      <c r="M1937" s="23"/>
      <c r="N1937" s="22"/>
      <c r="O1937" s="22"/>
      <c r="P1937" s="22"/>
      <c r="Q1937" s="22"/>
      <c r="R1937" s="22"/>
      <c r="S1937" s="22"/>
      <c r="T1937" s="22"/>
      <c r="U1937" s="24"/>
      <c r="V1937" s="24"/>
      <c r="W1937" s="24"/>
      <c r="X1937" s="24"/>
      <c r="Y1937" s="24"/>
      <c r="Z1937" s="24"/>
      <c r="AA1937" s="24"/>
      <c r="AB1937" s="26"/>
      <c r="AC1937" s="26"/>
      <c r="AD1937" s="24"/>
      <c r="AE1937" s="24"/>
      <c r="AF1937" s="26"/>
      <c r="AG1937" s="26"/>
      <c r="AH1937" s="26"/>
      <c r="AI1937" s="24"/>
      <c r="AJ1937" s="24"/>
      <c r="AK1937" s="24"/>
      <c r="AL1937" s="24"/>
      <c r="AM1937" s="24"/>
      <c r="AN1937" s="24"/>
      <c r="AO1937" s="24"/>
      <c r="AP1937" s="24"/>
      <c r="AQ1937" s="24"/>
      <c r="AR1937" s="26"/>
      <c r="AS1937" s="26"/>
      <c r="AT1937" s="26"/>
      <c r="AU1937" s="24"/>
      <c r="AV1937" s="26"/>
      <c r="AW1937" s="26"/>
      <c r="AX1937" s="26"/>
      <c r="AY1937" s="24"/>
      <c r="AZ1937" s="24"/>
      <c r="BA1937" s="24"/>
      <c r="BB1937" s="24"/>
      <c r="BC1937" s="24"/>
      <c r="BD1937" s="24"/>
      <c r="BE1937" s="24"/>
      <c r="BF1937" s="24"/>
      <c r="BG1937" s="24"/>
      <c r="BH1937" s="24"/>
      <c r="BI1937" s="24"/>
      <c r="BJ1937" s="24"/>
      <c r="BK1937" s="24"/>
      <c r="BL1937" s="26">
        <v>65003.4</v>
      </c>
      <c r="BM1937" s="26">
        <v>0</v>
      </c>
      <c r="BN1937" s="26">
        <f>+BL1937+BM1937</f>
        <v>65003.4</v>
      </c>
      <c r="BO1937" s="24"/>
      <c r="BP1937" s="24"/>
      <c r="BQ1937" s="24"/>
      <c r="BR1937" s="24"/>
      <c r="BS1937" s="24"/>
      <c r="BT1937" s="26"/>
      <c r="BU1937" s="26"/>
      <c r="BV1937" s="26"/>
      <c r="BW1937" s="24"/>
      <c r="BX1937" s="26"/>
      <c r="BY1937" s="26"/>
      <c r="BZ1937" s="26"/>
      <c r="CA1937" s="24"/>
      <c r="CB1937" s="26"/>
      <c r="CC1937" s="24"/>
      <c r="CD1937" s="26"/>
      <c r="CE1937" s="24"/>
      <c r="CF1937" s="26"/>
      <c r="CG1937" s="26"/>
      <c r="CH1937" s="26"/>
      <c r="CI1937" s="24"/>
      <c r="CJ1937" s="26"/>
      <c r="CK1937" s="26"/>
      <c r="CL1937" s="26"/>
      <c r="CM1937" s="24"/>
      <c r="CN1937" s="24"/>
      <c r="CO1937" s="24"/>
      <c r="CP1937" s="24"/>
      <c r="CQ1937" s="24"/>
      <c r="CR1937" s="26"/>
      <c r="CS1937" s="26"/>
      <c r="CT1937" s="26"/>
      <c r="CU1937" s="24"/>
      <c r="CV1937" s="24"/>
      <c r="CW1937" s="24"/>
      <c r="CX1937" s="24"/>
      <c r="CY1937" s="46"/>
      <c r="CZ1937" s="28"/>
      <c r="DA1937" s="28"/>
      <c r="DB1937" s="35"/>
      <c r="DE1937" s="31">
        <f t="shared" si="189"/>
        <v>65003.4</v>
      </c>
    </row>
    <row r="1938" spans="1:109" ht="90" x14ac:dyDescent="0.25">
      <c r="A1938" s="36">
        <v>601</v>
      </c>
      <c r="B1938" s="38" t="s">
        <v>2156</v>
      </c>
      <c r="C1938" s="33" t="s">
        <v>43</v>
      </c>
      <c r="D1938" s="40">
        <v>2</v>
      </c>
      <c r="E1938" s="77">
        <f t="shared" si="188"/>
        <v>2</v>
      </c>
      <c r="F1938" s="22" t="s">
        <v>2023</v>
      </c>
      <c r="G1938" s="22" t="s">
        <v>2113</v>
      </c>
      <c r="H1938" s="23"/>
      <c r="I1938" s="22"/>
      <c r="J1938" s="22"/>
      <c r="K1938" s="22"/>
      <c r="L1938" s="22"/>
      <c r="M1938" s="23"/>
      <c r="N1938" s="22"/>
      <c r="O1938" s="22"/>
      <c r="P1938" s="22"/>
      <c r="Q1938" s="22"/>
      <c r="R1938" s="22"/>
      <c r="S1938" s="22"/>
      <c r="T1938" s="22"/>
      <c r="U1938" s="24"/>
      <c r="V1938" s="24"/>
      <c r="W1938" s="24"/>
      <c r="X1938" s="24"/>
      <c r="Y1938" s="24"/>
      <c r="Z1938" s="24"/>
      <c r="AA1938" s="24"/>
      <c r="AB1938" s="26"/>
      <c r="AC1938" s="26"/>
      <c r="AD1938" s="24"/>
      <c r="AE1938" s="24"/>
      <c r="AF1938" s="26"/>
      <c r="AG1938" s="26"/>
      <c r="AH1938" s="26"/>
      <c r="AI1938" s="24"/>
      <c r="AJ1938" s="24"/>
      <c r="AK1938" s="24"/>
      <c r="AL1938" s="24"/>
      <c r="AM1938" s="24"/>
      <c r="AN1938" s="24"/>
      <c r="AO1938" s="24"/>
      <c r="AP1938" s="24"/>
      <c r="AQ1938" s="24"/>
      <c r="AR1938" s="26"/>
      <c r="AS1938" s="26"/>
      <c r="AT1938" s="26"/>
      <c r="AU1938" s="24"/>
      <c r="AV1938" s="26"/>
      <c r="AW1938" s="26"/>
      <c r="AX1938" s="26"/>
      <c r="AY1938" s="24"/>
      <c r="AZ1938" s="24"/>
      <c r="BA1938" s="24"/>
      <c r="BB1938" s="24"/>
      <c r="BC1938" s="24"/>
      <c r="BD1938" s="24"/>
      <c r="BE1938" s="24"/>
      <c r="BF1938" s="24"/>
      <c r="BG1938" s="24"/>
      <c r="BH1938" s="24"/>
      <c r="BI1938" s="24"/>
      <c r="BJ1938" s="24"/>
      <c r="BK1938" s="24"/>
      <c r="BL1938" s="26"/>
      <c r="BM1938" s="26"/>
      <c r="BN1938" s="26"/>
      <c r="BO1938" s="24"/>
      <c r="BP1938" s="24"/>
      <c r="BQ1938" s="24"/>
      <c r="BR1938" s="24"/>
      <c r="BS1938" s="24"/>
      <c r="BT1938" s="26"/>
      <c r="BU1938" s="26"/>
      <c r="BV1938" s="26"/>
      <c r="BW1938" s="24"/>
      <c r="BX1938" s="26"/>
      <c r="BY1938" s="26"/>
      <c r="BZ1938" s="26"/>
      <c r="CA1938" s="24"/>
      <c r="CB1938" s="26"/>
      <c r="CC1938" s="24"/>
      <c r="CD1938" s="26"/>
      <c r="CE1938" s="24"/>
      <c r="CF1938" s="26"/>
      <c r="CG1938" s="26"/>
      <c r="CH1938" s="26"/>
      <c r="CI1938" s="24"/>
      <c r="CJ1938" s="26"/>
      <c r="CK1938" s="26"/>
      <c r="CL1938" s="26"/>
      <c r="CM1938" s="24"/>
      <c r="CN1938" s="24"/>
      <c r="CO1938" s="24"/>
      <c r="CP1938" s="24"/>
      <c r="CQ1938" s="24"/>
      <c r="CR1938" s="26"/>
      <c r="CS1938" s="26"/>
      <c r="CT1938" s="26"/>
      <c r="CU1938" s="24"/>
      <c r="CV1938" s="24"/>
      <c r="CW1938" s="24"/>
      <c r="CX1938" s="24"/>
      <c r="CY1938" s="46"/>
      <c r="CZ1938" s="28"/>
      <c r="DA1938" s="28"/>
      <c r="DB1938" s="35"/>
      <c r="DE1938" s="31" t="e">
        <f t="shared" si="189"/>
        <v>#NUM!</v>
      </c>
    </row>
    <row r="1939" spans="1:109" x14ac:dyDescent="0.25">
      <c r="A1939" s="37">
        <v>602</v>
      </c>
      <c r="B1939" s="38" t="s">
        <v>2157</v>
      </c>
      <c r="C1939" s="33" t="s">
        <v>43</v>
      </c>
      <c r="D1939" s="40">
        <v>2</v>
      </c>
      <c r="E1939" s="77">
        <f t="shared" si="188"/>
        <v>2</v>
      </c>
      <c r="F1939" s="22" t="s">
        <v>2026</v>
      </c>
      <c r="G1939" s="22" t="s">
        <v>2032</v>
      </c>
      <c r="H1939" s="23"/>
      <c r="I1939" s="22"/>
      <c r="J1939" s="22"/>
      <c r="K1939" s="22"/>
      <c r="L1939" s="22"/>
      <c r="M1939" s="23"/>
      <c r="N1939" s="22"/>
      <c r="O1939" s="22"/>
      <c r="P1939" s="22"/>
      <c r="Q1939" s="22"/>
      <c r="R1939" s="22"/>
      <c r="S1939" s="22"/>
      <c r="T1939" s="22"/>
      <c r="U1939" s="24"/>
      <c r="V1939" s="24"/>
      <c r="W1939" s="24"/>
      <c r="X1939" s="24"/>
      <c r="Y1939" s="24"/>
      <c r="Z1939" s="24"/>
      <c r="AA1939" s="24"/>
      <c r="AB1939" s="26"/>
      <c r="AC1939" s="26"/>
      <c r="AD1939" s="24"/>
      <c r="AE1939" s="24"/>
      <c r="AF1939" s="26"/>
      <c r="AG1939" s="26"/>
      <c r="AH1939" s="26"/>
      <c r="AI1939" s="24"/>
      <c r="AJ1939" s="24"/>
      <c r="AK1939" s="24"/>
      <c r="AL1939" s="24"/>
      <c r="AM1939" s="24"/>
      <c r="AN1939" s="24"/>
      <c r="AO1939" s="24"/>
      <c r="AP1939" s="24"/>
      <c r="AQ1939" s="24"/>
      <c r="AR1939" s="26"/>
      <c r="AS1939" s="26"/>
      <c r="AT1939" s="26"/>
      <c r="AU1939" s="24"/>
      <c r="AV1939" s="26"/>
      <c r="AW1939" s="26"/>
      <c r="AX1939" s="26"/>
      <c r="AY1939" s="24"/>
      <c r="AZ1939" s="24"/>
      <c r="BA1939" s="24"/>
      <c r="BB1939" s="24"/>
      <c r="BC1939" s="24"/>
      <c r="BD1939" s="24"/>
      <c r="BE1939" s="24"/>
      <c r="BF1939" s="24"/>
      <c r="BG1939" s="24"/>
      <c r="BH1939" s="24"/>
      <c r="BI1939" s="24"/>
      <c r="BJ1939" s="24"/>
      <c r="BK1939" s="24"/>
      <c r="BL1939" s="26"/>
      <c r="BM1939" s="26"/>
      <c r="BN1939" s="26"/>
      <c r="BO1939" s="24"/>
      <c r="BP1939" s="24"/>
      <c r="BQ1939" s="24"/>
      <c r="BR1939" s="24"/>
      <c r="BS1939" s="24"/>
      <c r="BT1939" s="26"/>
      <c r="BU1939" s="26"/>
      <c r="BV1939" s="26"/>
      <c r="BW1939" s="24"/>
      <c r="BX1939" s="26"/>
      <c r="BY1939" s="26"/>
      <c r="BZ1939" s="26"/>
      <c r="CA1939" s="24"/>
      <c r="CB1939" s="26"/>
      <c r="CC1939" s="24"/>
      <c r="CD1939" s="26"/>
      <c r="CE1939" s="24"/>
      <c r="CF1939" s="26">
        <f>VLOOKUP(A1939,'[10]ESPECIALIDADES medicas (360)'!$A$1:$V$361,20,0)</f>
        <v>260000</v>
      </c>
      <c r="CG1939" s="26">
        <f>VLOOKUP(A1939,'[10]ESPECIALIDADES medicas (360)'!$A$1:$V$361,21,0)</f>
        <v>0</v>
      </c>
      <c r="CH1939" s="26">
        <f>+CF1939+CG1939</f>
        <v>260000</v>
      </c>
      <c r="CI1939" s="24"/>
      <c r="CJ1939" s="26"/>
      <c r="CK1939" s="26"/>
      <c r="CL1939" s="26"/>
      <c r="CM1939" s="24"/>
      <c r="CN1939" s="24"/>
      <c r="CO1939" s="24"/>
      <c r="CP1939" s="24"/>
      <c r="CQ1939" s="24"/>
      <c r="CR1939" s="26"/>
      <c r="CS1939" s="26"/>
      <c r="CT1939" s="26"/>
      <c r="CU1939" s="24"/>
      <c r="CV1939" s="24"/>
      <c r="CW1939" s="24"/>
      <c r="CX1939" s="24"/>
      <c r="CY1939" s="46"/>
      <c r="CZ1939" s="28"/>
      <c r="DA1939" s="28"/>
      <c r="DB1939" s="35"/>
      <c r="DE1939" s="31">
        <f t="shared" si="189"/>
        <v>260000</v>
      </c>
    </row>
    <row r="1940" spans="1:109" ht="33.75" x14ac:dyDescent="0.25">
      <c r="A1940" s="37">
        <v>603</v>
      </c>
      <c r="B1940" s="38" t="s">
        <v>2158</v>
      </c>
      <c r="C1940" s="33" t="s">
        <v>43</v>
      </c>
      <c r="D1940" s="40">
        <v>1</v>
      </c>
      <c r="E1940" s="77">
        <f t="shared" si="188"/>
        <v>1</v>
      </c>
      <c r="F1940" s="22" t="s">
        <v>2026</v>
      </c>
      <c r="G1940" s="22" t="s">
        <v>2109</v>
      </c>
      <c r="H1940" s="23"/>
      <c r="I1940" s="22"/>
      <c r="J1940" s="22"/>
      <c r="K1940" s="22"/>
      <c r="L1940" s="22"/>
      <c r="M1940" s="23"/>
      <c r="N1940" s="22"/>
      <c r="O1940" s="22"/>
      <c r="P1940" s="22"/>
      <c r="Q1940" s="22"/>
      <c r="R1940" s="22"/>
      <c r="S1940" s="22"/>
      <c r="T1940" s="22"/>
      <c r="U1940" s="24"/>
      <c r="V1940" s="24"/>
      <c r="W1940" s="24"/>
      <c r="X1940" s="24"/>
      <c r="Y1940" s="24"/>
      <c r="Z1940" s="24"/>
      <c r="AA1940" s="24"/>
      <c r="AB1940" s="26"/>
      <c r="AC1940" s="26"/>
      <c r="AD1940" s="24"/>
      <c r="AE1940" s="24"/>
      <c r="AF1940" s="26"/>
      <c r="AG1940" s="26"/>
      <c r="AH1940" s="26"/>
      <c r="AI1940" s="24"/>
      <c r="AJ1940" s="24"/>
      <c r="AK1940" s="24"/>
      <c r="AL1940" s="24"/>
      <c r="AM1940" s="24"/>
      <c r="AN1940" s="24"/>
      <c r="AO1940" s="24"/>
      <c r="AP1940" s="24"/>
      <c r="AQ1940" s="24"/>
      <c r="AR1940" s="26"/>
      <c r="AS1940" s="26"/>
      <c r="AT1940" s="26"/>
      <c r="AU1940" s="24"/>
      <c r="AV1940" s="26"/>
      <c r="AW1940" s="26"/>
      <c r="AX1940" s="26"/>
      <c r="AY1940" s="24"/>
      <c r="AZ1940" s="24"/>
      <c r="BA1940" s="24"/>
      <c r="BB1940" s="24"/>
      <c r="BC1940" s="24"/>
      <c r="BD1940" s="24"/>
      <c r="BE1940" s="24"/>
      <c r="BF1940" s="24"/>
      <c r="BG1940" s="24"/>
      <c r="BH1940" s="24"/>
      <c r="BI1940" s="24"/>
      <c r="BJ1940" s="24"/>
      <c r="BK1940" s="24"/>
      <c r="BL1940" s="26"/>
      <c r="BM1940" s="26"/>
      <c r="BN1940" s="26"/>
      <c r="BO1940" s="24"/>
      <c r="BP1940" s="24"/>
      <c r="BQ1940" s="24"/>
      <c r="BR1940" s="24"/>
      <c r="BS1940" s="24"/>
      <c r="BT1940" s="26"/>
      <c r="BU1940" s="26"/>
      <c r="BV1940" s="26"/>
      <c r="BW1940" s="24"/>
      <c r="BX1940" s="26"/>
      <c r="BY1940" s="26"/>
      <c r="BZ1940" s="26"/>
      <c r="CA1940" s="24"/>
      <c r="CB1940" s="26"/>
      <c r="CC1940" s="24"/>
      <c r="CD1940" s="26"/>
      <c r="CE1940" s="24"/>
      <c r="CF1940" s="26">
        <f>VLOOKUP(A1940,'[10]ESPECIALIDADES medicas (360)'!$A$1:$V$361,20,0)</f>
        <v>260000</v>
      </c>
      <c r="CG1940" s="26">
        <f>VLOOKUP(A1940,'[10]ESPECIALIDADES medicas (360)'!$A$1:$V$361,21,0)</f>
        <v>0</v>
      </c>
      <c r="CH1940" s="26">
        <f>+CF1940+CG1940</f>
        <v>260000</v>
      </c>
      <c r="CI1940" s="24"/>
      <c r="CJ1940" s="26"/>
      <c r="CK1940" s="26"/>
      <c r="CL1940" s="26"/>
      <c r="CM1940" s="24"/>
      <c r="CN1940" s="24"/>
      <c r="CO1940" s="24"/>
      <c r="CP1940" s="24"/>
      <c r="CQ1940" s="24"/>
      <c r="CR1940" s="26"/>
      <c r="CS1940" s="26"/>
      <c r="CT1940" s="26"/>
      <c r="CU1940" s="24"/>
      <c r="CV1940" s="24"/>
      <c r="CW1940" s="24"/>
      <c r="CX1940" s="24"/>
      <c r="CY1940" s="46"/>
      <c r="CZ1940" s="28"/>
      <c r="DA1940" s="28"/>
      <c r="DB1940" s="35"/>
      <c r="DE1940" s="31">
        <f t="shared" si="189"/>
        <v>260000</v>
      </c>
    </row>
    <row r="1941" spans="1:109" ht="33.75" x14ac:dyDescent="0.25">
      <c r="A1941" s="41">
        <v>604</v>
      </c>
      <c r="B1941" s="38" t="s">
        <v>2159</v>
      </c>
      <c r="C1941" s="33" t="s">
        <v>43</v>
      </c>
      <c r="D1941" s="40">
        <v>1</v>
      </c>
      <c r="E1941" s="77">
        <f t="shared" si="188"/>
        <v>1</v>
      </c>
      <c r="F1941" s="22" t="s">
        <v>2026</v>
      </c>
      <c r="G1941" s="22" t="s">
        <v>2109</v>
      </c>
      <c r="H1941" s="23"/>
      <c r="I1941" s="22"/>
      <c r="J1941" s="22"/>
      <c r="K1941" s="22"/>
      <c r="L1941" s="22"/>
      <c r="M1941" s="23"/>
      <c r="N1941" s="22"/>
      <c r="O1941" s="22"/>
      <c r="P1941" s="22"/>
      <c r="Q1941" s="22"/>
      <c r="R1941" s="22"/>
      <c r="S1941" s="22"/>
      <c r="T1941" s="22"/>
      <c r="U1941" s="24"/>
      <c r="V1941" s="24"/>
      <c r="W1941" s="24"/>
      <c r="X1941" s="24"/>
      <c r="Y1941" s="24"/>
      <c r="Z1941" s="24"/>
      <c r="AA1941" s="24"/>
      <c r="AB1941" s="26"/>
      <c r="AC1941" s="26"/>
      <c r="AD1941" s="24"/>
      <c r="AE1941" s="24"/>
      <c r="AF1941" s="26"/>
      <c r="AG1941" s="26"/>
      <c r="AH1941" s="26"/>
      <c r="AI1941" s="24"/>
      <c r="AJ1941" s="24"/>
      <c r="AK1941" s="24"/>
      <c r="AL1941" s="24"/>
      <c r="AM1941" s="24"/>
      <c r="AN1941" s="24"/>
      <c r="AO1941" s="24"/>
      <c r="AP1941" s="24"/>
      <c r="AQ1941" s="24"/>
      <c r="AR1941" s="26"/>
      <c r="AS1941" s="26"/>
      <c r="AT1941" s="26"/>
      <c r="AU1941" s="24"/>
      <c r="AV1941" s="26"/>
      <c r="AW1941" s="26"/>
      <c r="AX1941" s="26"/>
      <c r="AY1941" s="24"/>
      <c r="AZ1941" s="24"/>
      <c r="BA1941" s="24"/>
      <c r="BB1941" s="24"/>
      <c r="BC1941" s="24"/>
      <c r="BD1941" s="24"/>
      <c r="BE1941" s="24"/>
      <c r="BF1941" s="24"/>
      <c r="BG1941" s="24"/>
      <c r="BH1941" s="24"/>
      <c r="BI1941" s="24"/>
      <c r="BJ1941" s="24"/>
      <c r="BK1941" s="24"/>
      <c r="BL1941" s="26"/>
      <c r="BM1941" s="26"/>
      <c r="BN1941" s="26"/>
      <c r="BO1941" s="24"/>
      <c r="BP1941" s="24"/>
      <c r="BQ1941" s="24"/>
      <c r="BR1941" s="24"/>
      <c r="BS1941" s="24"/>
      <c r="BT1941" s="26"/>
      <c r="BU1941" s="26"/>
      <c r="BV1941" s="26"/>
      <c r="BW1941" s="24"/>
      <c r="BX1941" s="26"/>
      <c r="BY1941" s="26"/>
      <c r="BZ1941" s="26"/>
      <c r="CA1941" s="24"/>
      <c r="CB1941" s="26"/>
      <c r="CC1941" s="24"/>
      <c r="CD1941" s="26"/>
      <c r="CE1941" s="24"/>
      <c r="CF1941" s="26">
        <f>VLOOKUP(A1941,'[10]ESPECIALIDADES medicas (360)'!$A$1:$V$361,20,0)</f>
        <v>260000</v>
      </c>
      <c r="CG1941" s="26">
        <f>VLOOKUP(A1941,'[10]ESPECIALIDADES medicas (360)'!$A$1:$V$361,21,0)</f>
        <v>0</v>
      </c>
      <c r="CH1941" s="26">
        <f>+CF1941+CG1941</f>
        <v>260000</v>
      </c>
      <c r="CI1941" s="24"/>
      <c r="CJ1941" s="26"/>
      <c r="CK1941" s="26"/>
      <c r="CL1941" s="26"/>
      <c r="CM1941" s="24"/>
      <c r="CN1941" s="24"/>
      <c r="CO1941" s="24"/>
      <c r="CP1941" s="24"/>
      <c r="CQ1941" s="24"/>
      <c r="CR1941" s="26"/>
      <c r="CS1941" s="26"/>
      <c r="CT1941" s="26"/>
      <c r="CU1941" s="24"/>
      <c r="CV1941" s="24"/>
      <c r="CW1941" s="24"/>
      <c r="CX1941" s="24"/>
      <c r="CY1941" s="46"/>
      <c r="CZ1941" s="28"/>
      <c r="DA1941" s="28"/>
      <c r="DB1941" s="35"/>
      <c r="DE1941" s="31">
        <f t="shared" si="189"/>
        <v>260000</v>
      </c>
    </row>
    <row r="1942" spans="1:109" ht="33.75" x14ac:dyDescent="0.25">
      <c r="A1942" s="37">
        <v>605</v>
      </c>
      <c r="B1942" s="38" t="s">
        <v>2160</v>
      </c>
      <c r="C1942" s="33" t="s">
        <v>43</v>
      </c>
      <c r="D1942" s="40">
        <v>1</v>
      </c>
      <c r="E1942" s="77">
        <f t="shared" si="188"/>
        <v>1</v>
      </c>
      <c r="F1942" s="22" t="s">
        <v>2026</v>
      </c>
      <c r="G1942" s="22" t="s">
        <v>2109</v>
      </c>
      <c r="H1942" s="23"/>
      <c r="I1942" s="22"/>
      <c r="J1942" s="22"/>
      <c r="K1942" s="22"/>
      <c r="L1942" s="22"/>
      <c r="M1942" s="23"/>
      <c r="N1942" s="22"/>
      <c r="O1942" s="22"/>
      <c r="P1942" s="22"/>
      <c r="Q1942" s="22"/>
      <c r="R1942" s="22"/>
      <c r="S1942" s="22"/>
      <c r="T1942" s="22"/>
      <c r="U1942" s="24"/>
      <c r="V1942" s="24"/>
      <c r="W1942" s="24"/>
      <c r="X1942" s="24"/>
      <c r="Y1942" s="24"/>
      <c r="Z1942" s="24"/>
      <c r="AA1942" s="24"/>
      <c r="AB1942" s="26"/>
      <c r="AC1942" s="26"/>
      <c r="AD1942" s="24"/>
      <c r="AE1942" s="24"/>
      <c r="AF1942" s="26"/>
      <c r="AG1942" s="26"/>
      <c r="AH1942" s="26"/>
      <c r="AI1942" s="24"/>
      <c r="AJ1942" s="24"/>
      <c r="AK1942" s="24"/>
      <c r="AL1942" s="24"/>
      <c r="AM1942" s="24"/>
      <c r="AN1942" s="24"/>
      <c r="AO1942" s="24"/>
      <c r="AP1942" s="24"/>
      <c r="AQ1942" s="24"/>
      <c r="AR1942" s="26"/>
      <c r="AS1942" s="26"/>
      <c r="AT1942" s="26"/>
      <c r="AU1942" s="24"/>
      <c r="AV1942" s="26"/>
      <c r="AW1942" s="26"/>
      <c r="AX1942" s="26"/>
      <c r="AY1942" s="24"/>
      <c r="AZ1942" s="24"/>
      <c r="BA1942" s="24"/>
      <c r="BB1942" s="24"/>
      <c r="BC1942" s="24"/>
      <c r="BD1942" s="24"/>
      <c r="BE1942" s="24"/>
      <c r="BF1942" s="24"/>
      <c r="BG1942" s="24"/>
      <c r="BH1942" s="24"/>
      <c r="BI1942" s="24"/>
      <c r="BJ1942" s="24"/>
      <c r="BK1942" s="24"/>
      <c r="BL1942" s="26"/>
      <c r="BM1942" s="26"/>
      <c r="BN1942" s="26"/>
      <c r="BO1942" s="24"/>
      <c r="BP1942" s="24"/>
      <c r="BQ1942" s="24"/>
      <c r="BR1942" s="24"/>
      <c r="BS1942" s="24"/>
      <c r="BT1942" s="26"/>
      <c r="BU1942" s="26"/>
      <c r="BV1942" s="26"/>
      <c r="BW1942" s="24"/>
      <c r="BX1942" s="26"/>
      <c r="BY1942" s="26"/>
      <c r="BZ1942" s="26"/>
      <c r="CA1942" s="24"/>
      <c r="CB1942" s="26"/>
      <c r="CC1942" s="24"/>
      <c r="CD1942" s="26"/>
      <c r="CE1942" s="24"/>
      <c r="CF1942" s="26">
        <f>VLOOKUP(A1942,'[10]ESPECIALIDADES medicas (360)'!$A$1:$V$361,20,0)</f>
        <v>260000</v>
      </c>
      <c r="CG1942" s="26">
        <f>VLOOKUP(A1942,'[10]ESPECIALIDADES medicas (360)'!$A$1:$V$361,21,0)</f>
        <v>0</v>
      </c>
      <c r="CH1942" s="26">
        <f>+CF1942+CG1942</f>
        <v>260000</v>
      </c>
      <c r="CI1942" s="24"/>
      <c r="CJ1942" s="26"/>
      <c r="CK1942" s="26"/>
      <c r="CL1942" s="26"/>
      <c r="CM1942" s="24"/>
      <c r="CN1942" s="24"/>
      <c r="CO1942" s="24"/>
      <c r="CP1942" s="24"/>
      <c r="CQ1942" s="24"/>
      <c r="CR1942" s="26"/>
      <c r="CS1942" s="26"/>
      <c r="CT1942" s="26"/>
      <c r="CU1942" s="24"/>
      <c r="CV1942" s="24"/>
      <c r="CW1942" s="24"/>
      <c r="CX1942" s="24"/>
      <c r="CY1942" s="46"/>
      <c r="CZ1942" s="28"/>
      <c r="DA1942" s="28"/>
      <c r="DB1942" s="35"/>
      <c r="DE1942" s="31">
        <f t="shared" si="189"/>
        <v>260000</v>
      </c>
    </row>
    <row r="1943" spans="1:109" ht="90" x14ac:dyDescent="0.25">
      <c r="A1943" s="36">
        <v>607</v>
      </c>
      <c r="B1943" s="38" t="s">
        <v>2161</v>
      </c>
      <c r="C1943" s="33" t="s">
        <v>43</v>
      </c>
      <c r="D1943" s="40">
        <v>2</v>
      </c>
      <c r="E1943" s="77">
        <f t="shared" si="188"/>
        <v>2</v>
      </c>
      <c r="F1943" s="22" t="s">
        <v>2023</v>
      </c>
      <c r="G1943" s="22" t="s">
        <v>2109</v>
      </c>
      <c r="H1943" s="23"/>
      <c r="I1943" s="22"/>
      <c r="J1943" s="22"/>
      <c r="K1943" s="22"/>
      <c r="L1943" s="22"/>
      <c r="M1943" s="23"/>
      <c r="N1943" s="134"/>
      <c r="O1943" s="22"/>
      <c r="P1943" s="22"/>
      <c r="Q1943" s="22"/>
      <c r="R1943" s="22"/>
      <c r="S1943" s="22"/>
      <c r="T1943" s="22"/>
      <c r="U1943" s="24"/>
      <c r="V1943" s="24"/>
      <c r="W1943" s="24"/>
      <c r="X1943" s="24"/>
      <c r="Y1943" s="24"/>
      <c r="Z1943" s="24"/>
      <c r="AA1943" s="24"/>
      <c r="AB1943" s="26"/>
      <c r="AC1943" s="26"/>
      <c r="AD1943" s="24"/>
      <c r="AE1943" s="24"/>
      <c r="AF1943" s="26"/>
      <c r="AG1943" s="26"/>
      <c r="AH1943" s="26"/>
      <c r="AI1943" s="24"/>
      <c r="AJ1943" s="24"/>
      <c r="AK1943" s="24"/>
      <c r="AL1943" s="24"/>
      <c r="AM1943" s="24"/>
      <c r="AN1943" s="24"/>
      <c r="AO1943" s="24"/>
      <c r="AP1943" s="24"/>
      <c r="AQ1943" s="24"/>
      <c r="AR1943" s="26"/>
      <c r="AS1943" s="26"/>
      <c r="AT1943" s="26"/>
      <c r="AU1943" s="24"/>
      <c r="AV1943" s="26"/>
      <c r="AW1943" s="26"/>
      <c r="AX1943" s="26"/>
      <c r="AY1943" s="24"/>
      <c r="AZ1943" s="24"/>
      <c r="BA1943" s="24"/>
      <c r="BB1943" s="24"/>
      <c r="BC1943" s="24"/>
      <c r="BD1943" s="24"/>
      <c r="BE1943" s="24"/>
      <c r="BF1943" s="24"/>
      <c r="BG1943" s="24"/>
      <c r="BH1943" s="24"/>
      <c r="BI1943" s="24"/>
      <c r="BJ1943" s="24"/>
      <c r="BK1943" s="24"/>
      <c r="BL1943" s="26"/>
      <c r="BM1943" s="26"/>
      <c r="BN1943" s="26"/>
      <c r="BO1943" s="24"/>
      <c r="BP1943" s="24"/>
      <c r="BQ1943" s="24"/>
      <c r="BR1943" s="24"/>
      <c r="BS1943" s="24"/>
      <c r="BT1943" s="26"/>
      <c r="BU1943" s="26"/>
      <c r="BV1943" s="26"/>
      <c r="BW1943" s="24"/>
      <c r="BX1943" s="26"/>
      <c r="BY1943" s="26"/>
      <c r="BZ1943" s="26"/>
      <c r="CA1943" s="24"/>
      <c r="CB1943" s="26"/>
      <c r="CC1943" s="24"/>
      <c r="CD1943" s="26"/>
      <c r="CE1943" s="24"/>
      <c r="CF1943" s="26"/>
      <c r="CG1943" s="26"/>
      <c r="CH1943" s="26"/>
      <c r="CI1943" s="24"/>
      <c r="CJ1943" s="26"/>
      <c r="CK1943" s="26"/>
      <c r="CL1943" s="26"/>
      <c r="CM1943" s="24"/>
      <c r="CN1943" s="24"/>
      <c r="CO1943" s="24"/>
      <c r="CP1943" s="24"/>
      <c r="CQ1943" s="24"/>
      <c r="CR1943" s="26"/>
      <c r="CS1943" s="26"/>
      <c r="CT1943" s="26"/>
      <c r="CU1943" s="24"/>
      <c r="CV1943" s="24"/>
      <c r="CW1943" s="24"/>
      <c r="CX1943" s="24"/>
      <c r="CY1943" s="46"/>
      <c r="CZ1943" s="28"/>
      <c r="DA1943" s="28"/>
      <c r="DB1943" s="35"/>
      <c r="DE1943" s="31" t="e">
        <f t="shared" si="189"/>
        <v>#NUM!</v>
      </c>
    </row>
    <row r="1944" spans="1:109" ht="90" x14ac:dyDescent="0.25">
      <c r="A1944" s="18">
        <v>608</v>
      </c>
      <c r="B1944" s="38" t="s">
        <v>2162</v>
      </c>
      <c r="C1944" s="33" t="s">
        <v>43</v>
      </c>
      <c r="D1944" s="40">
        <v>2</v>
      </c>
      <c r="E1944" s="77">
        <f t="shared" si="188"/>
        <v>2</v>
      </c>
      <c r="F1944" s="22" t="s">
        <v>2023</v>
      </c>
      <c r="G1944" s="22" t="s">
        <v>2109</v>
      </c>
      <c r="H1944" s="23"/>
      <c r="I1944" s="22"/>
      <c r="J1944" s="22"/>
      <c r="K1944" s="22"/>
      <c r="L1944" s="22"/>
      <c r="M1944" s="23"/>
      <c r="N1944" s="134"/>
      <c r="O1944" s="22"/>
      <c r="P1944" s="22"/>
      <c r="Q1944" s="22"/>
      <c r="R1944" s="22"/>
      <c r="S1944" s="22"/>
      <c r="T1944" s="22"/>
      <c r="U1944" s="24"/>
      <c r="V1944" s="24"/>
      <c r="W1944" s="24"/>
      <c r="X1944" s="24"/>
      <c r="Y1944" s="24"/>
      <c r="Z1944" s="24"/>
      <c r="AA1944" s="24"/>
      <c r="AB1944" s="26"/>
      <c r="AC1944" s="26"/>
      <c r="AD1944" s="24"/>
      <c r="AE1944" s="24"/>
      <c r="AF1944" s="26"/>
      <c r="AG1944" s="26"/>
      <c r="AH1944" s="26"/>
      <c r="AI1944" s="24"/>
      <c r="AJ1944" s="24"/>
      <c r="AK1944" s="24"/>
      <c r="AL1944" s="24"/>
      <c r="AM1944" s="24"/>
      <c r="AN1944" s="24"/>
      <c r="AO1944" s="24"/>
      <c r="AP1944" s="24"/>
      <c r="AQ1944" s="24"/>
      <c r="AR1944" s="26"/>
      <c r="AS1944" s="26"/>
      <c r="AT1944" s="26"/>
      <c r="AU1944" s="24"/>
      <c r="AV1944" s="26"/>
      <c r="AW1944" s="26"/>
      <c r="AX1944" s="26"/>
      <c r="AY1944" s="24"/>
      <c r="AZ1944" s="24"/>
      <c r="BA1944" s="24"/>
      <c r="BB1944" s="24"/>
      <c r="BC1944" s="24"/>
      <c r="BD1944" s="24"/>
      <c r="BE1944" s="24"/>
      <c r="BF1944" s="24"/>
      <c r="BG1944" s="24"/>
      <c r="BH1944" s="24"/>
      <c r="BI1944" s="24"/>
      <c r="BJ1944" s="24"/>
      <c r="BK1944" s="24"/>
      <c r="BL1944" s="26"/>
      <c r="BM1944" s="26"/>
      <c r="BN1944" s="26"/>
      <c r="BO1944" s="24"/>
      <c r="BP1944" s="24"/>
      <c r="BQ1944" s="24"/>
      <c r="BR1944" s="24"/>
      <c r="BS1944" s="24"/>
      <c r="BT1944" s="26"/>
      <c r="BU1944" s="26"/>
      <c r="BV1944" s="26"/>
      <c r="BW1944" s="24"/>
      <c r="BX1944" s="26"/>
      <c r="BY1944" s="26"/>
      <c r="BZ1944" s="26"/>
      <c r="CA1944" s="24"/>
      <c r="CB1944" s="26"/>
      <c r="CC1944" s="24"/>
      <c r="CD1944" s="26"/>
      <c r="CE1944" s="24"/>
      <c r="CF1944" s="26"/>
      <c r="CG1944" s="26"/>
      <c r="CH1944" s="26"/>
      <c r="CI1944" s="24"/>
      <c r="CJ1944" s="26"/>
      <c r="CK1944" s="26"/>
      <c r="CL1944" s="26"/>
      <c r="CM1944" s="24"/>
      <c r="CN1944" s="24"/>
      <c r="CO1944" s="24"/>
      <c r="CP1944" s="24"/>
      <c r="CQ1944" s="24"/>
      <c r="CR1944" s="26"/>
      <c r="CS1944" s="26"/>
      <c r="CT1944" s="26"/>
      <c r="CU1944" s="24"/>
      <c r="CV1944" s="24"/>
      <c r="CW1944" s="24"/>
      <c r="CX1944" s="24"/>
      <c r="CY1944" s="46"/>
      <c r="CZ1944" s="28"/>
      <c r="DA1944" s="28"/>
      <c r="DB1944" s="35"/>
      <c r="DE1944" s="31" t="e">
        <f t="shared" si="189"/>
        <v>#NUM!</v>
      </c>
    </row>
    <row r="1945" spans="1:109" ht="90" x14ac:dyDescent="0.25">
      <c r="A1945" s="18">
        <v>609</v>
      </c>
      <c r="B1945" s="38" t="s">
        <v>2163</v>
      </c>
      <c r="C1945" s="33" t="s">
        <v>43</v>
      </c>
      <c r="D1945" s="40">
        <v>1</v>
      </c>
      <c r="E1945" s="77">
        <f t="shared" si="188"/>
        <v>1</v>
      </c>
      <c r="F1945" s="22" t="s">
        <v>2023</v>
      </c>
      <c r="G1945" s="22" t="s">
        <v>2113</v>
      </c>
      <c r="H1945" s="23"/>
      <c r="I1945" s="22"/>
      <c r="J1945" s="22"/>
      <c r="K1945" s="22"/>
      <c r="L1945" s="22"/>
      <c r="M1945" s="23"/>
      <c r="N1945" s="22"/>
      <c r="O1945" s="22"/>
      <c r="P1945" s="22"/>
      <c r="Q1945" s="24"/>
      <c r="R1945" s="24"/>
      <c r="S1945" s="24"/>
      <c r="T1945" s="24"/>
      <c r="U1945" s="24"/>
      <c r="V1945" s="24"/>
      <c r="W1945" s="24"/>
      <c r="X1945" s="24"/>
      <c r="Y1945" s="24"/>
      <c r="Z1945" s="24"/>
      <c r="AA1945" s="24"/>
      <c r="AB1945" s="26"/>
      <c r="AC1945" s="26"/>
      <c r="AD1945" s="24"/>
      <c r="AE1945" s="24"/>
      <c r="AF1945" s="26"/>
      <c r="AG1945" s="26"/>
      <c r="AH1945" s="26"/>
      <c r="AI1945" s="24"/>
      <c r="AJ1945" s="24"/>
      <c r="AK1945" s="24"/>
      <c r="AL1945" s="24"/>
      <c r="AM1945" s="24"/>
      <c r="AN1945" s="24"/>
      <c r="AO1945" s="24"/>
      <c r="AP1945" s="24"/>
      <c r="AQ1945" s="24"/>
      <c r="AR1945" s="26"/>
      <c r="AS1945" s="26"/>
      <c r="AT1945" s="26"/>
      <c r="AU1945" s="24"/>
      <c r="AV1945" s="26"/>
      <c r="AW1945" s="26"/>
      <c r="AX1945" s="26"/>
      <c r="AY1945" s="24"/>
      <c r="AZ1945" s="24"/>
      <c r="BA1945" s="24"/>
      <c r="BB1945" s="24"/>
      <c r="BC1945" s="24"/>
      <c r="BD1945" s="24"/>
      <c r="BE1945" s="24"/>
      <c r="BF1945" s="24"/>
      <c r="BG1945" s="24"/>
      <c r="BH1945" s="24"/>
      <c r="BI1945" s="24"/>
      <c r="BJ1945" s="24"/>
      <c r="BK1945" s="24"/>
      <c r="BL1945" s="26"/>
      <c r="BM1945" s="26"/>
      <c r="BN1945" s="26"/>
      <c r="BO1945" s="24"/>
      <c r="BP1945" s="24"/>
      <c r="BQ1945" s="24"/>
      <c r="BR1945" s="24"/>
      <c r="BS1945" s="24"/>
      <c r="BT1945" s="26"/>
      <c r="BU1945" s="26"/>
      <c r="BV1945" s="26"/>
      <c r="BW1945" s="24"/>
      <c r="BX1945" s="26"/>
      <c r="BY1945" s="26"/>
      <c r="BZ1945" s="26"/>
      <c r="CA1945" s="24"/>
      <c r="CB1945" s="26"/>
      <c r="CC1945" s="24"/>
      <c r="CD1945" s="26"/>
      <c r="CE1945" s="24"/>
      <c r="CF1945" s="26"/>
      <c r="CG1945" s="26"/>
      <c r="CH1945" s="26"/>
      <c r="CI1945" s="24"/>
      <c r="CJ1945" s="26"/>
      <c r="CK1945" s="26"/>
      <c r="CL1945" s="26"/>
      <c r="CM1945" s="24"/>
      <c r="CN1945" s="24"/>
      <c r="CO1945" s="24"/>
      <c r="CP1945" s="24"/>
      <c r="CQ1945" s="24"/>
      <c r="CR1945" s="26"/>
      <c r="CS1945" s="26"/>
      <c r="CT1945" s="26"/>
      <c r="CU1945" s="24"/>
      <c r="CV1945" s="24"/>
      <c r="CW1945" s="24"/>
      <c r="CX1945" s="24"/>
      <c r="CY1945" s="46"/>
      <c r="CZ1945" s="28"/>
      <c r="DA1945" s="28"/>
      <c r="DB1945" s="35"/>
      <c r="DE1945" s="31" t="e">
        <f t="shared" si="189"/>
        <v>#NUM!</v>
      </c>
    </row>
    <row r="1946" spans="1:109" x14ac:dyDescent="0.25">
      <c r="A1946" s="41">
        <v>610</v>
      </c>
      <c r="B1946" s="38" t="s">
        <v>2164</v>
      </c>
      <c r="C1946" s="33" t="s">
        <v>43</v>
      </c>
      <c r="D1946" s="40">
        <v>1</v>
      </c>
      <c r="E1946" s="77">
        <f t="shared" si="188"/>
        <v>1</v>
      </c>
      <c r="F1946" s="22" t="s">
        <v>2026</v>
      </c>
      <c r="G1946" s="22" t="s">
        <v>2024</v>
      </c>
      <c r="H1946" s="23"/>
      <c r="I1946" s="22"/>
      <c r="J1946" s="22"/>
      <c r="K1946" s="22"/>
      <c r="L1946" s="22"/>
      <c r="M1946" s="23"/>
      <c r="N1946" s="22"/>
      <c r="O1946" s="22"/>
      <c r="P1946" s="22"/>
      <c r="Q1946" s="24"/>
      <c r="R1946" s="24"/>
      <c r="S1946" s="24"/>
      <c r="T1946" s="24"/>
      <c r="U1946" s="24"/>
      <c r="V1946" s="24"/>
      <c r="W1946" s="24"/>
      <c r="X1946" s="24"/>
      <c r="Y1946" s="24"/>
      <c r="Z1946" s="24"/>
      <c r="AA1946" s="24"/>
      <c r="AB1946" s="26"/>
      <c r="AC1946" s="26"/>
      <c r="AD1946" s="24"/>
      <c r="AE1946" s="24"/>
      <c r="AF1946" s="26"/>
      <c r="AG1946" s="26"/>
      <c r="AH1946" s="26"/>
      <c r="AI1946" s="24"/>
      <c r="AJ1946" s="24"/>
      <c r="AK1946" s="24"/>
      <c r="AL1946" s="24"/>
      <c r="AM1946" s="24"/>
      <c r="AN1946" s="24"/>
      <c r="AO1946" s="24"/>
      <c r="AP1946" s="24"/>
      <c r="AQ1946" s="24"/>
      <c r="AR1946" s="26"/>
      <c r="AS1946" s="26"/>
      <c r="AT1946" s="26"/>
      <c r="AU1946" s="24"/>
      <c r="AV1946" s="26"/>
      <c r="AW1946" s="26"/>
      <c r="AX1946" s="26"/>
      <c r="AY1946" s="24"/>
      <c r="AZ1946" s="24"/>
      <c r="BA1946" s="24"/>
      <c r="BB1946" s="24"/>
      <c r="BC1946" s="24"/>
      <c r="BD1946" s="24"/>
      <c r="BE1946" s="24"/>
      <c r="BF1946" s="24"/>
      <c r="BG1946" s="24"/>
      <c r="BH1946" s="24"/>
      <c r="BI1946" s="24"/>
      <c r="BJ1946" s="24"/>
      <c r="BK1946" s="24"/>
      <c r="BL1946" s="26"/>
      <c r="BM1946" s="26"/>
      <c r="BN1946" s="26"/>
      <c r="BO1946" s="24"/>
      <c r="BP1946" s="24"/>
      <c r="BQ1946" s="24"/>
      <c r="BR1946" s="24"/>
      <c r="BS1946" s="24"/>
      <c r="BT1946" s="26"/>
      <c r="BU1946" s="26"/>
      <c r="BV1946" s="26"/>
      <c r="BW1946" s="24"/>
      <c r="BX1946" s="26"/>
      <c r="BY1946" s="26"/>
      <c r="BZ1946" s="26"/>
      <c r="CA1946" s="24"/>
      <c r="CB1946" s="26"/>
      <c r="CC1946" s="24"/>
      <c r="CD1946" s="26"/>
      <c r="CE1946" s="24"/>
      <c r="CF1946" s="26"/>
      <c r="CG1946" s="26"/>
      <c r="CH1946" s="26"/>
      <c r="CI1946" s="24"/>
      <c r="CJ1946" s="26"/>
      <c r="CK1946" s="26"/>
      <c r="CL1946" s="26"/>
      <c r="CM1946" s="24"/>
      <c r="CN1946" s="24"/>
      <c r="CO1946" s="24"/>
      <c r="CP1946" s="24"/>
      <c r="CQ1946" s="24"/>
      <c r="CR1946" s="26"/>
      <c r="CS1946" s="26"/>
      <c r="CT1946" s="26"/>
      <c r="CU1946" s="24"/>
      <c r="CV1946" s="24"/>
      <c r="CW1946" s="24"/>
      <c r="CX1946" s="24"/>
      <c r="CY1946" s="46"/>
      <c r="CZ1946" s="28">
        <f>VLOOKUP(A1946,[1]Hoja2!$A$1:$G$589,7,0)</f>
        <v>550000</v>
      </c>
      <c r="DA1946" s="28">
        <v>0</v>
      </c>
      <c r="DB1946" s="35">
        <f t="shared" si="190"/>
        <v>550000</v>
      </c>
      <c r="DE1946" s="31">
        <f t="shared" si="189"/>
        <v>550000</v>
      </c>
    </row>
    <row r="1947" spans="1:109" x14ac:dyDescent="0.25">
      <c r="A1947" s="37">
        <v>612</v>
      </c>
      <c r="B1947" s="38" t="s">
        <v>2165</v>
      </c>
      <c r="C1947" s="33" t="s">
        <v>43</v>
      </c>
      <c r="D1947" s="40">
        <v>2</v>
      </c>
      <c r="E1947" s="77">
        <f t="shared" si="188"/>
        <v>2</v>
      </c>
      <c r="F1947" s="22" t="s">
        <v>2026</v>
      </c>
      <c r="G1947" s="22" t="s">
        <v>2024</v>
      </c>
      <c r="H1947" s="23"/>
      <c r="I1947" s="22"/>
      <c r="J1947" s="22"/>
      <c r="K1947" s="22"/>
      <c r="L1947" s="22"/>
      <c r="M1947" s="23"/>
      <c r="N1947" s="22"/>
      <c r="O1947" s="22"/>
      <c r="P1947" s="22"/>
      <c r="Q1947" s="24"/>
      <c r="R1947" s="24"/>
      <c r="S1947" s="24"/>
      <c r="T1947" s="24"/>
      <c r="U1947" s="24"/>
      <c r="V1947" s="24"/>
      <c r="W1947" s="24"/>
      <c r="X1947" s="24"/>
      <c r="Y1947" s="24"/>
      <c r="Z1947" s="24"/>
      <c r="AA1947" s="24"/>
      <c r="AB1947" s="26">
        <f>VLOOKUP(A1947,'[15]ESPECIALIDADES medicas (360)'!$A$1:$V$361,20,0)</f>
        <v>459817.6</v>
      </c>
      <c r="AC1947" s="26">
        <v>0</v>
      </c>
      <c r="AD1947" s="27">
        <f>+AB1947+AC1947</f>
        <v>459817.6</v>
      </c>
      <c r="AE1947" s="24"/>
      <c r="AF1947" s="26"/>
      <c r="AG1947" s="26"/>
      <c r="AH1947" s="26"/>
      <c r="AI1947" s="24"/>
      <c r="AJ1947" s="24"/>
      <c r="AK1947" s="24"/>
      <c r="AL1947" s="24"/>
      <c r="AM1947" s="24"/>
      <c r="AN1947" s="24"/>
      <c r="AO1947" s="24"/>
      <c r="AP1947" s="24"/>
      <c r="AQ1947" s="24"/>
      <c r="AR1947" s="26"/>
      <c r="AS1947" s="26"/>
      <c r="AT1947" s="26"/>
      <c r="AU1947" s="24"/>
      <c r="AV1947" s="26"/>
      <c r="AW1947" s="26"/>
      <c r="AX1947" s="26"/>
      <c r="AY1947" s="24"/>
      <c r="AZ1947" s="24"/>
      <c r="BA1947" s="24"/>
      <c r="BB1947" s="24"/>
      <c r="BC1947" s="24"/>
      <c r="BD1947" s="24"/>
      <c r="BE1947" s="24"/>
      <c r="BF1947" s="24"/>
      <c r="BG1947" s="24"/>
      <c r="BH1947" s="24"/>
      <c r="BI1947" s="24"/>
      <c r="BJ1947" s="24"/>
      <c r="BK1947" s="24"/>
      <c r="BL1947" s="26"/>
      <c r="BM1947" s="26"/>
      <c r="BN1947" s="26"/>
      <c r="BO1947" s="24"/>
      <c r="BP1947" s="24"/>
      <c r="BQ1947" s="24"/>
      <c r="BR1947" s="24"/>
      <c r="BS1947" s="24"/>
      <c r="BT1947" s="26"/>
      <c r="BU1947" s="26"/>
      <c r="BV1947" s="26"/>
      <c r="BW1947" s="24"/>
      <c r="BX1947" s="26">
        <v>250000</v>
      </c>
      <c r="BY1947" s="26">
        <v>0</v>
      </c>
      <c r="BZ1947" s="26">
        <f t="shared" ref="BZ1947:BZ1993" si="191">+BX1947+BY1947</f>
        <v>250000</v>
      </c>
      <c r="CA1947" s="24"/>
      <c r="CB1947" s="26"/>
      <c r="CC1947" s="24"/>
      <c r="CD1947" s="26"/>
      <c r="CE1947" s="24"/>
      <c r="CF1947" s="26"/>
      <c r="CG1947" s="26"/>
      <c r="CH1947" s="26"/>
      <c r="CI1947" s="24"/>
      <c r="CJ1947" s="26"/>
      <c r="CK1947" s="26"/>
      <c r="CL1947" s="26"/>
      <c r="CM1947" s="24"/>
      <c r="CN1947" s="24"/>
      <c r="CO1947" s="24"/>
      <c r="CP1947" s="24"/>
      <c r="CQ1947" s="24"/>
      <c r="CR1947" s="26"/>
      <c r="CS1947" s="26"/>
      <c r="CT1947" s="26"/>
      <c r="CU1947" s="24"/>
      <c r="CV1947" s="24"/>
      <c r="CW1947" s="24"/>
      <c r="CX1947" s="24"/>
      <c r="CY1947" s="46"/>
      <c r="CZ1947" s="28"/>
      <c r="DA1947" s="28"/>
      <c r="DB1947" s="35"/>
      <c r="DE1947" s="31">
        <f t="shared" si="189"/>
        <v>354908.8</v>
      </c>
    </row>
    <row r="1948" spans="1:109" x14ac:dyDescent="0.25">
      <c r="A1948" s="18">
        <v>618</v>
      </c>
      <c r="B1948" s="38" t="s">
        <v>2166</v>
      </c>
      <c r="C1948" s="33" t="s">
        <v>43</v>
      </c>
      <c r="D1948" s="40">
        <v>2</v>
      </c>
      <c r="E1948" s="77">
        <f t="shared" si="188"/>
        <v>2</v>
      </c>
      <c r="F1948" s="22" t="s">
        <v>2023</v>
      </c>
      <c r="G1948" s="22" t="s">
        <v>2024</v>
      </c>
      <c r="H1948" s="23"/>
      <c r="I1948" s="22"/>
      <c r="J1948" s="22"/>
      <c r="K1948" s="22"/>
      <c r="L1948" s="22"/>
      <c r="M1948" s="23"/>
      <c r="N1948" s="22"/>
      <c r="O1948" s="22"/>
      <c r="P1948" s="22"/>
      <c r="Q1948" s="24"/>
      <c r="R1948" s="24"/>
      <c r="S1948" s="24"/>
      <c r="T1948" s="24"/>
      <c r="U1948" s="24"/>
      <c r="V1948" s="24"/>
      <c r="W1948" s="24"/>
      <c r="X1948" s="24"/>
      <c r="Y1948" s="24"/>
      <c r="Z1948" s="24"/>
      <c r="AA1948" s="24"/>
      <c r="AB1948" s="26"/>
      <c r="AC1948" s="26"/>
      <c r="AD1948" s="24"/>
      <c r="AE1948" s="24"/>
      <c r="AF1948" s="26"/>
      <c r="AG1948" s="26"/>
      <c r="AH1948" s="26"/>
      <c r="AI1948" s="24"/>
      <c r="AJ1948" s="24"/>
      <c r="AK1948" s="24"/>
      <c r="AL1948" s="24"/>
      <c r="AM1948" s="24"/>
      <c r="AN1948" s="24"/>
      <c r="AO1948" s="24"/>
      <c r="AP1948" s="24"/>
      <c r="AQ1948" s="24"/>
      <c r="AR1948" s="26"/>
      <c r="AS1948" s="26"/>
      <c r="AT1948" s="26"/>
      <c r="AU1948" s="24"/>
      <c r="AV1948" s="26"/>
      <c r="AW1948" s="26"/>
      <c r="AX1948" s="26"/>
      <c r="AY1948" s="24"/>
      <c r="AZ1948" s="24"/>
      <c r="BA1948" s="24"/>
      <c r="BB1948" s="24"/>
      <c r="BC1948" s="24"/>
      <c r="BD1948" s="24"/>
      <c r="BE1948" s="24"/>
      <c r="BF1948" s="24"/>
      <c r="BG1948" s="24"/>
      <c r="BH1948" s="24"/>
      <c r="BI1948" s="24"/>
      <c r="BJ1948" s="24"/>
      <c r="BK1948" s="24"/>
      <c r="BL1948" s="26"/>
      <c r="BM1948" s="26"/>
      <c r="BN1948" s="26"/>
      <c r="BO1948" s="24"/>
      <c r="BP1948" s="24"/>
      <c r="BQ1948" s="24"/>
      <c r="BR1948" s="24"/>
      <c r="BS1948" s="24"/>
      <c r="BT1948" s="26"/>
      <c r="BU1948" s="26"/>
      <c r="BV1948" s="26"/>
      <c r="BW1948" s="24"/>
      <c r="BX1948" s="26"/>
      <c r="BY1948" s="26"/>
      <c r="BZ1948" s="26"/>
      <c r="CA1948" s="24"/>
      <c r="CB1948" s="26"/>
      <c r="CC1948" s="24"/>
      <c r="CD1948" s="26"/>
      <c r="CE1948" s="24"/>
      <c r="CF1948" s="26"/>
      <c r="CG1948" s="26"/>
      <c r="CH1948" s="26"/>
      <c r="CI1948" s="24"/>
      <c r="CJ1948" s="26"/>
      <c r="CK1948" s="26"/>
      <c r="CL1948" s="26"/>
      <c r="CM1948" s="24"/>
      <c r="CN1948" s="24"/>
      <c r="CO1948" s="24"/>
      <c r="CP1948" s="24"/>
      <c r="CQ1948" s="24"/>
      <c r="CR1948" s="26"/>
      <c r="CS1948" s="26"/>
      <c r="CT1948" s="26"/>
      <c r="CU1948" s="24"/>
      <c r="CV1948" s="24"/>
      <c r="CW1948" s="24"/>
      <c r="CX1948" s="24"/>
      <c r="CY1948" s="46"/>
      <c r="CZ1948" s="28">
        <f>VLOOKUP(A1948,[1]Hoja2!$A$1:$G$589,7,0)</f>
        <v>391000</v>
      </c>
      <c r="DA1948" s="28">
        <v>0</v>
      </c>
      <c r="DB1948" s="35">
        <f t="shared" si="190"/>
        <v>391000</v>
      </c>
      <c r="DE1948" s="31">
        <f t="shared" si="189"/>
        <v>391000</v>
      </c>
    </row>
    <row r="1949" spans="1:109" ht="33.75" x14ac:dyDescent="0.25">
      <c r="A1949" s="18">
        <v>620</v>
      </c>
      <c r="B1949" s="19" t="s">
        <v>2167</v>
      </c>
      <c r="C1949" s="20" t="s">
        <v>43</v>
      </c>
      <c r="D1949" s="21">
        <v>5</v>
      </c>
      <c r="E1949" s="77">
        <f t="shared" si="188"/>
        <v>5</v>
      </c>
      <c r="F1949" s="22" t="s">
        <v>2023</v>
      </c>
      <c r="G1949" s="22" t="s">
        <v>2024</v>
      </c>
      <c r="H1949" s="23"/>
      <c r="I1949" s="22"/>
      <c r="J1949" s="22"/>
      <c r="K1949" s="22"/>
      <c r="L1949" s="22"/>
      <c r="M1949" s="23"/>
      <c r="N1949" s="22"/>
      <c r="O1949" s="22"/>
      <c r="P1949" s="22"/>
      <c r="Q1949" s="24"/>
      <c r="R1949" s="24"/>
      <c r="S1949" s="24"/>
      <c r="T1949" s="24"/>
      <c r="U1949" s="24"/>
      <c r="V1949" s="24"/>
      <c r="W1949" s="24"/>
      <c r="X1949" s="24"/>
      <c r="Y1949" s="24"/>
      <c r="Z1949" s="24"/>
      <c r="AA1949" s="24"/>
      <c r="AB1949" s="26"/>
      <c r="AC1949" s="26"/>
      <c r="AD1949" s="24"/>
      <c r="AE1949" s="24"/>
      <c r="AF1949" s="26"/>
      <c r="AG1949" s="26"/>
      <c r="AH1949" s="26"/>
      <c r="AI1949" s="24"/>
      <c r="AJ1949" s="24"/>
      <c r="AK1949" s="24"/>
      <c r="AL1949" s="24"/>
      <c r="AM1949" s="24"/>
      <c r="AN1949" s="24"/>
      <c r="AO1949" s="24"/>
      <c r="AP1949" s="24"/>
      <c r="AQ1949" s="24"/>
      <c r="AR1949" s="26"/>
      <c r="AS1949" s="26"/>
      <c r="AT1949" s="26"/>
      <c r="AU1949" s="24"/>
      <c r="AV1949" s="26"/>
      <c r="AW1949" s="26"/>
      <c r="AX1949" s="26"/>
      <c r="AY1949" s="24"/>
      <c r="AZ1949" s="24"/>
      <c r="BA1949" s="24"/>
      <c r="BB1949" s="24"/>
      <c r="BC1949" s="24"/>
      <c r="BD1949" s="24"/>
      <c r="BE1949" s="24"/>
      <c r="BF1949" s="24"/>
      <c r="BG1949" s="24"/>
      <c r="BH1949" s="24"/>
      <c r="BI1949" s="24"/>
      <c r="BJ1949" s="24"/>
      <c r="BK1949" s="24"/>
      <c r="BL1949" s="26"/>
      <c r="BM1949" s="26"/>
      <c r="BN1949" s="26"/>
      <c r="BO1949" s="24"/>
      <c r="BP1949" s="24"/>
      <c r="BQ1949" s="24"/>
      <c r="BR1949" s="24"/>
      <c r="BS1949" s="24"/>
      <c r="BT1949" s="26"/>
      <c r="BU1949" s="26"/>
      <c r="BV1949" s="26"/>
      <c r="BW1949" s="24"/>
      <c r="BX1949" s="26"/>
      <c r="BY1949" s="26"/>
      <c r="BZ1949" s="26"/>
      <c r="CA1949" s="24"/>
      <c r="CB1949" s="26"/>
      <c r="CC1949" s="24"/>
      <c r="CD1949" s="26"/>
      <c r="CE1949" s="24"/>
      <c r="CF1949" s="26"/>
      <c r="CG1949" s="26"/>
      <c r="CH1949" s="26"/>
      <c r="CI1949" s="24"/>
      <c r="CJ1949" s="26"/>
      <c r="CK1949" s="26"/>
      <c r="CL1949" s="26"/>
      <c r="CM1949" s="24"/>
      <c r="CN1949" s="24"/>
      <c r="CO1949" s="24"/>
      <c r="CP1949" s="24"/>
      <c r="CQ1949" s="24"/>
      <c r="CR1949" s="26"/>
      <c r="CS1949" s="26"/>
      <c r="CT1949" s="26"/>
      <c r="CU1949" s="24"/>
      <c r="CV1949" s="24"/>
      <c r="CW1949" s="24"/>
      <c r="CX1949" s="24"/>
      <c r="CY1949" s="46"/>
      <c r="CZ1949" s="28">
        <f>VLOOKUP(A1949,[1]Hoja2!$A$1:$G$589,7,0)</f>
        <v>339430.5</v>
      </c>
      <c r="DA1949" s="28">
        <v>0</v>
      </c>
      <c r="DB1949" s="35">
        <f t="shared" si="190"/>
        <v>339430.5</v>
      </c>
      <c r="DE1949" s="31">
        <f t="shared" si="189"/>
        <v>339430.5</v>
      </c>
    </row>
    <row r="1950" spans="1:109" ht="22.5" x14ac:dyDescent="0.25">
      <c r="A1950" s="18">
        <v>621</v>
      </c>
      <c r="B1950" s="38" t="s">
        <v>2168</v>
      </c>
      <c r="C1950" s="33" t="s">
        <v>202</v>
      </c>
      <c r="D1950" s="40">
        <v>2</v>
      </c>
      <c r="E1950" s="77">
        <f t="shared" si="188"/>
        <v>2</v>
      </c>
      <c r="F1950" s="22" t="s">
        <v>2023</v>
      </c>
      <c r="G1950" s="22" t="s">
        <v>2024</v>
      </c>
      <c r="H1950" s="23"/>
      <c r="I1950" s="22"/>
      <c r="J1950" s="22"/>
      <c r="K1950" s="22"/>
      <c r="L1950" s="22"/>
      <c r="M1950" s="23"/>
      <c r="N1950" s="22"/>
      <c r="O1950" s="22"/>
      <c r="P1950" s="22"/>
      <c r="Q1950" s="24"/>
      <c r="R1950" s="24"/>
      <c r="S1950" s="24"/>
      <c r="T1950" s="24"/>
      <c r="U1950" s="24"/>
      <c r="V1950" s="24"/>
      <c r="W1950" s="24"/>
      <c r="X1950" s="24"/>
      <c r="Y1950" s="24"/>
      <c r="Z1950" s="24"/>
      <c r="AA1950" s="24"/>
      <c r="AB1950" s="26"/>
      <c r="AC1950" s="26"/>
      <c r="AD1950" s="24"/>
      <c r="AE1950" s="24"/>
      <c r="AF1950" s="26"/>
      <c r="AG1950" s="26"/>
      <c r="AH1950" s="26"/>
      <c r="AI1950" s="24"/>
      <c r="AJ1950" s="24"/>
      <c r="AK1950" s="24"/>
      <c r="AL1950" s="24"/>
      <c r="AM1950" s="24"/>
      <c r="AN1950" s="24"/>
      <c r="AO1950" s="24"/>
      <c r="AP1950" s="24"/>
      <c r="AQ1950" s="24"/>
      <c r="AR1950" s="26"/>
      <c r="AS1950" s="26"/>
      <c r="AT1950" s="26"/>
      <c r="AU1950" s="24"/>
      <c r="AV1950" s="26"/>
      <c r="AW1950" s="26"/>
      <c r="AX1950" s="26"/>
      <c r="AY1950" s="24"/>
      <c r="AZ1950" s="24"/>
      <c r="BA1950" s="24"/>
      <c r="BB1950" s="24"/>
      <c r="BC1950" s="24"/>
      <c r="BD1950" s="24"/>
      <c r="BE1950" s="24"/>
      <c r="BF1950" s="24"/>
      <c r="BG1950" s="24"/>
      <c r="BH1950" s="24"/>
      <c r="BI1950" s="24"/>
      <c r="BJ1950" s="24"/>
      <c r="BK1950" s="24"/>
      <c r="BL1950" s="26"/>
      <c r="BM1950" s="26"/>
      <c r="BN1950" s="26"/>
      <c r="BO1950" s="24"/>
      <c r="BP1950" s="24"/>
      <c r="BQ1950" s="24"/>
      <c r="BR1950" s="24"/>
      <c r="BS1950" s="24"/>
      <c r="BT1950" s="26"/>
      <c r="BU1950" s="26"/>
      <c r="BV1950" s="26"/>
      <c r="BW1950" s="24"/>
      <c r="BX1950" s="26">
        <v>250000</v>
      </c>
      <c r="BY1950" s="26">
        <v>0</v>
      </c>
      <c r="BZ1950" s="26">
        <f t="shared" si="191"/>
        <v>250000</v>
      </c>
      <c r="CA1950" s="24"/>
      <c r="CB1950" s="26"/>
      <c r="CC1950" s="24"/>
      <c r="CD1950" s="26"/>
      <c r="CE1950" s="24"/>
      <c r="CF1950" s="26"/>
      <c r="CG1950" s="26"/>
      <c r="CH1950" s="26"/>
      <c r="CI1950" s="24"/>
      <c r="CJ1950" s="26"/>
      <c r="CK1950" s="26"/>
      <c r="CL1950" s="26"/>
      <c r="CM1950" s="24"/>
      <c r="CN1950" s="24"/>
      <c r="CO1950" s="24"/>
      <c r="CP1950" s="24"/>
      <c r="CQ1950" s="24"/>
      <c r="CR1950" s="26"/>
      <c r="CS1950" s="26"/>
      <c r="CT1950" s="26"/>
      <c r="CU1950" s="24"/>
      <c r="CV1950" s="24"/>
      <c r="CW1950" s="24"/>
      <c r="CX1950" s="24"/>
      <c r="CY1950" s="46"/>
      <c r="CZ1950" s="28"/>
      <c r="DA1950" s="28"/>
      <c r="DB1950" s="35"/>
      <c r="DE1950" s="31">
        <f t="shared" si="189"/>
        <v>250000</v>
      </c>
    </row>
    <row r="1951" spans="1:109" ht="22.5" x14ac:dyDescent="0.25">
      <c r="A1951" s="36">
        <v>622</v>
      </c>
      <c r="B1951" s="39" t="s">
        <v>2169</v>
      </c>
      <c r="C1951" s="21" t="s">
        <v>43</v>
      </c>
      <c r="D1951" s="40">
        <f>E1951</f>
        <v>2</v>
      </c>
      <c r="E1951" s="22">
        <v>2</v>
      </c>
      <c r="F1951" s="22" t="s">
        <v>2023</v>
      </c>
      <c r="G1951" s="22" t="s">
        <v>2024</v>
      </c>
      <c r="H1951" s="23"/>
      <c r="I1951" s="22"/>
      <c r="J1951" s="22"/>
      <c r="K1951" s="22"/>
      <c r="L1951" s="22"/>
      <c r="M1951" s="23"/>
      <c r="N1951" s="22"/>
      <c r="O1951" s="22"/>
      <c r="P1951" s="22"/>
      <c r="Q1951" s="24"/>
      <c r="R1951" s="24"/>
      <c r="S1951" s="24"/>
      <c r="T1951" s="24"/>
      <c r="U1951" s="24"/>
      <c r="V1951" s="24"/>
      <c r="W1951" s="24"/>
      <c r="X1951" s="24"/>
      <c r="Y1951" s="24"/>
      <c r="Z1951" s="24"/>
      <c r="AA1951" s="24"/>
      <c r="AB1951" s="26"/>
      <c r="AC1951" s="26"/>
      <c r="AD1951" s="24"/>
      <c r="AE1951" s="24"/>
      <c r="AF1951" s="26"/>
      <c r="AG1951" s="26"/>
      <c r="AH1951" s="26"/>
      <c r="AI1951" s="24"/>
      <c r="AJ1951" s="24"/>
      <c r="AK1951" s="24"/>
      <c r="AL1951" s="24"/>
      <c r="AM1951" s="24"/>
      <c r="AN1951" s="24"/>
      <c r="AO1951" s="24"/>
      <c r="AP1951" s="24"/>
      <c r="AQ1951" s="24"/>
      <c r="AR1951" s="26"/>
      <c r="AS1951" s="26"/>
      <c r="AT1951" s="26"/>
      <c r="AU1951" s="24"/>
      <c r="AV1951" s="26"/>
      <c r="AW1951" s="26"/>
      <c r="AX1951" s="26"/>
      <c r="AY1951" s="24"/>
      <c r="AZ1951" s="24"/>
      <c r="BA1951" s="24"/>
      <c r="BB1951" s="24"/>
      <c r="BC1951" s="24"/>
      <c r="BD1951" s="24"/>
      <c r="BE1951" s="24"/>
      <c r="BF1951" s="24"/>
      <c r="BG1951" s="24"/>
      <c r="BH1951" s="24"/>
      <c r="BI1951" s="24"/>
      <c r="BJ1951" s="24"/>
      <c r="BK1951" s="24"/>
      <c r="BL1951" s="26"/>
      <c r="BM1951" s="26"/>
      <c r="BN1951" s="26"/>
      <c r="BO1951" s="24"/>
      <c r="BP1951" s="24"/>
      <c r="BQ1951" s="24"/>
      <c r="BR1951" s="24"/>
      <c r="BS1951" s="24"/>
      <c r="BT1951" s="26"/>
      <c r="BU1951" s="26"/>
      <c r="BV1951" s="26"/>
      <c r="BW1951" s="24"/>
      <c r="BX1951" s="26">
        <v>250000</v>
      </c>
      <c r="BY1951" s="26">
        <v>0</v>
      </c>
      <c r="BZ1951" s="26">
        <f t="shared" si="191"/>
        <v>250000</v>
      </c>
      <c r="CA1951" s="24"/>
      <c r="CB1951" s="26"/>
      <c r="CC1951" s="24"/>
      <c r="CD1951" s="26"/>
      <c r="CE1951" s="24"/>
      <c r="CF1951" s="26"/>
      <c r="CG1951" s="26"/>
      <c r="CH1951" s="26"/>
      <c r="CI1951" s="24"/>
      <c r="CJ1951" s="26"/>
      <c r="CK1951" s="26"/>
      <c r="CL1951" s="26"/>
      <c r="CM1951" s="24"/>
      <c r="CN1951" s="24"/>
      <c r="CO1951" s="24"/>
      <c r="CP1951" s="24"/>
      <c r="CQ1951" s="24"/>
      <c r="CR1951" s="26"/>
      <c r="CS1951" s="26"/>
      <c r="CT1951" s="26"/>
      <c r="CU1951" s="24"/>
      <c r="CV1951" s="24"/>
      <c r="CW1951" s="24"/>
      <c r="CX1951" s="24"/>
      <c r="CY1951" s="46"/>
      <c r="CZ1951" s="28"/>
      <c r="DA1951" s="28"/>
      <c r="DB1951" s="35"/>
      <c r="DE1951" s="31">
        <f t="shared" si="189"/>
        <v>250000</v>
      </c>
    </row>
    <row r="1952" spans="1:109" x14ac:dyDescent="0.25">
      <c r="A1952" s="18">
        <v>623</v>
      </c>
      <c r="B1952" s="38" t="s">
        <v>2170</v>
      </c>
      <c r="C1952" s="33" t="s">
        <v>43</v>
      </c>
      <c r="D1952" s="40">
        <v>2</v>
      </c>
      <c r="E1952" s="77">
        <f t="shared" ref="E1952:E1959" si="192">D1952</f>
        <v>2</v>
      </c>
      <c r="F1952" s="22" t="s">
        <v>2023</v>
      </c>
      <c r="G1952" s="22" t="s">
        <v>2024</v>
      </c>
      <c r="H1952" s="23"/>
      <c r="I1952" s="22"/>
      <c r="J1952" s="22"/>
      <c r="K1952" s="22"/>
      <c r="L1952" s="22"/>
      <c r="M1952" s="23"/>
      <c r="N1952" s="22"/>
      <c r="O1952" s="22"/>
      <c r="P1952" s="22"/>
      <c r="Q1952" s="24"/>
      <c r="R1952" s="24"/>
      <c r="S1952" s="24"/>
      <c r="T1952" s="24"/>
      <c r="U1952" s="24"/>
      <c r="V1952" s="24"/>
      <c r="W1952" s="24"/>
      <c r="X1952" s="24"/>
      <c r="Y1952" s="24"/>
      <c r="Z1952" s="24"/>
      <c r="AA1952" s="24"/>
      <c r="AB1952" s="26"/>
      <c r="AC1952" s="26"/>
      <c r="AD1952" s="24"/>
      <c r="AE1952" s="24"/>
      <c r="AF1952" s="26"/>
      <c r="AG1952" s="26"/>
      <c r="AH1952" s="26"/>
      <c r="AI1952" s="24"/>
      <c r="AJ1952" s="24"/>
      <c r="AK1952" s="24"/>
      <c r="AL1952" s="24"/>
      <c r="AM1952" s="24"/>
      <c r="AN1952" s="24"/>
      <c r="AO1952" s="24"/>
      <c r="AP1952" s="24"/>
      <c r="AQ1952" s="24"/>
      <c r="AR1952" s="26"/>
      <c r="AS1952" s="26"/>
      <c r="AT1952" s="26"/>
      <c r="AU1952" s="24"/>
      <c r="AV1952" s="26"/>
      <c r="AW1952" s="26"/>
      <c r="AX1952" s="26"/>
      <c r="AY1952" s="24"/>
      <c r="AZ1952" s="24"/>
      <c r="BA1952" s="24"/>
      <c r="BB1952" s="24"/>
      <c r="BC1952" s="24"/>
      <c r="BD1952" s="24"/>
      <c r="BE1952" s="24"/>
      <c r="BF1952" s="24"/>
      <c r="BG1952" s="24"/>
      <c r="BH1952" s="24"/>
      <c r="BI1952" s="24"/>
      <c r="BJ1952" s="24"/>
      <c r="BK1952" s="24"/>
      <c r="BL1952" s="26"/>
      <c r="BM1952" s="26"/>
      <c r="BN1952" s="26"/>
      <c r="BO1952" s="24"/>
      <c r="BP1952" s="24"/>
      <c r="BQ1952" s="24"/>
      <c r="BR1952" s="24"/>
      <c r="BS1952" s="24"/>
      <c r="BT1952" s="26"/>
      <c r="BU1952" s="26"/>
      <c r="BV1952" s="26"/>
      <c r="BW1952" s="24"/>
      <c r="BX1952" s="26">
        <v>250000</v>
      </c>
      <c r="BY1952" s="26">
        <v>0</v>
      </c>
      <c r="BZ1952" s="26">
        <f t="shared" si="191"/>
        <v>250000</v>
      </c>
      <c r="CA1952" s="24"/>
      <c r="CB1952" s="26"/>
      <c r="CC1952" s="24"/>
      <c r="CD1952" s="26"/>
      <c r="CE1952" s="24"/>
      <c r="CF1952" s="26"/>
      <c r="CG1952" s="26"/>
      <c r="CH1952" s="26"/>
      <c r="CI1952" s="24"/>
      <c r="CJ1952" s="26"/>
      <c r="CK1952" s="26"/>
      <c r="CL1952" s="26"/>
      <c r="CM1952" s="24"/>
      <c r="CN1952" s="24"/>
      <c r="CO1952" s="24"/>
      <c r="CP1952" s="24"/>
      <c r="CQ1952" s="24"/>
      <c r="CR1952" s="26"/>
      <c r="CS1952" s="26"/>
      <c r="CT1952" s="26"/>
      <c r="CU1952" s="24"/>
      <c r="CV1952" s="24"/>
      <c r="CW1952" s="24"/>
      <c r="CX1952" s="24"/>
      <c r="CY1952" s="46"/>
      <c r="CZ1952" s="28"/>
      <c r="DA1952" s="28"/>
      <c r="DB1952" s="35"/>
      <c r="DE1952" s="31">
        <f t="shared" si="189"/>
        <v>250000</v>
      </c>
    </row>
    <row r="1953" spans="1:109" x14ac:dyDescent="0.25">
      <c r="A1953" s="18">
        <v>624</v>
      </c>
      <c r="B1953" s="38" t="s">
        <v>2171</v>
      </c>
      <c r="C1953" s="33" t="s">
        <v>43</v>
      </c>
      <c r="D1953" s="40">
        <v>1</v>
      </c>
      <c r="E1953" s="77">
        <f t="shared" si="192"/>
        <v>1</v>
      </c>
      <c r="F1953" s="22" t="s">
        <v>2023</v>
      </c>
      <c r="G1953" s="22" t="s">
        <v>2024</v>
      </c>
      <c r="H1953" s="23"/>
      <c r="I1953" s="22"/>
      <c r="J1953" s="22"/>
      <c r="K1953" s="22"/>
      <c r="L1953" s="22"/>
      <c r="M1953" s="23"/>
      <c r="N1953" s="22"/>
      <c r="O1953" s="22"/>
      <c r="P1953" s="22"/>
      <c r="Q1953" s="24"/>
      <c r="R1953" s="24"/>
      <c r="S1953" s="24"/>
      <c r="T1953" s="24"/>
      <c r="U1953" s="24"/>
      <c r="V1953" s="24"/>
      <c r="W1953" s="24"/>
      <c r="X1953" s="24"/>
      <c r="Y1953" s="24"/>
      <c r="Z1953" s="24"/>
      <c r="AA1953" s="24"/>
      <c r="AB1953" s="26">
        <f>VLOOKUP(A1953,'[15]ESPECIALIDADES medicas (360)'!$A$1:$V$361,20,0)</f>
        <v>744406.3</v>
      </c>
      <c r="AC1953" s="26">
        <v>0</v>
      </c>
      <c r="AD1953" s="27">
        <f>+AB1953+AC1953</f>
        <v>744406.3</v>
      </c>
      <c r="AE1953" s="24"/>
      <c r="AF1953" s="26"/>
      <c r="AG1953" s="26"/>
      <c r="AH1953" s="26"/>
      <c r="AI1953" s="24"/>
      <c r="AJ1953" s="24"/>
      <c r="AK1953" s="24"/>
      <c r="AL1953" s="24"/>
      <c r="AM1953" s="24"/>
      <c r="AN1953" s="24"/>
      <c r="AO1953" s="24"/>
      <c r="AP1953" s="24"/>
      <c r="AQ1953" s="24"/>
      <c r="AR1953" s="26"/>
      <c r="AS1953" s="26"/>
      <c r="AT1953" s="26"/>
      <c r="AU1953" s="24"/>
      <c r="AV1953" s="26"/>
      <c r="AW1953" s="26"/>
      <c r="AX1953" s="26"/>
      <c r="AY1953" s="24"/>
      <c r="AZ1953" s="24"/>
      <c r="BA1953" s="24"/>
      <c r="BB1953" s="24"/>
      <c r="BC1953" s="24"/>
      <c r="BD1953" s="24"/>
      <c r="BE1953" s="24"/>
      <c r="BF1953" s="24"/>
      <c r="BG1953" s="24"/>
      <c r="BH1953" s="24"/>
      <c r="BI1953" s="24"/>
      <c r="BJ1953" s="24"/>
      <c r="BK1953" s="24"/>
      <c r="BL1953" s="26"/>
      <c r="BM1953" s="26"/>
      <c r="BN1953" s="26"/>
      <c r="BO1953" s="24"/>
      <c r="BP1953" s="24"/>
      <c r="BQ1953" s="24"/>
      <c r="BR1953" s="24"/>
      <c r="BS1953" s="24"/>
      <c r="BT1953" s="26"/>
      <c r="BU1953" s="26"/>
      <c r="BV1953" s="26"/>
      <c r="BW1953" s="24"/>
      <c r="BX1953" s="26">
        <v>250000</v>
      </c>
      <c r="BY1953" s="26">
        <v>0</v>
      </c>
      <c r="BZ1953" s="26">
        <f t="shared" si="191"/>
        <v>250000</v>
      </c>
      <c r="CA1953" s="24"/>
      <c r="CB1953" s="26"/>
      <c r="CC1953" s="24"/>
      <c r="CD1953" s="26"/>
      <c r="CE1953" s="24"/>
      <c r="CF1953" s="26"/>
      <c r="CG1953" s="26"/>
      <c r="CH1953" s="26"/>
      <c r="CI1953" s="24"/>
      <c r="CJ1953" s="26"/>
      <c r="CK1953" s="26"/>
      <c r="CL1953" s="26"/>
      <c r="CM1953" s="24"/>
      <c r="CN1953" s="24"/>
      <c r="CO1953" s="24"/>
      <c r="CP1953" s="24"/>
      <c r="CQ1953" s="24"/>
      <c r="CR1953" s="26"/>
      <c r="CS1953" s="26"/>
      <c r="CT1953" s="26"/>
      <c r="CU1953" s="24"/>
      <c r="CV1953" s="24"/>
      <c r="CW1953" s="24"/>
      <c r="CX1953" s="24"/>
      <c r="CY1953" s="46"/>
      <c r="CZ1953" s="28"/>
      <c r="DA1953" s="28"/>
      <c r="DB1953" s="35"/>
      <c r="DE1953" s="31">
        <f t="shared" si="189"/>
        <v>497203.15</v>
      </c>
    </row>
    <row r="1954" spans="1:109" x14ac:dyDescent="0.25">
      <c r="A1954" s="36">
        <v>625</v>
      </c>
      <c r="B1954" s="38" t="s">
        <v>2172</v>
      </c>
      <c r="C1954" s="33" t="s">
        <v>43</v>
      </c>
      <c r="D1954" s="40">
        <v>2</v>
      </c>
      <c r="E1954" s="77">
        <f t="shared" si="192"/>
        <v>2</v>
      </c>
      <c r="F1954" s="22" t="s">
        <v>2023</v>
      </c>
      <c r="G1954" s="22" t="s">
        <v>2024</v>
      </c>
      <c r="H1954" s="23"/>
      <c r="I1954" s="22"/>
      <c r="J1954" s="22"/>
      <c r="K1954" s="22"/>
      <c r="L1954" s="22"/>
      <c r="M1954" s="23"/>
      <c r="N1954" s="22"/>
      <c r="O1954" s="22"/>
      <c r="P1954" s="22"/>
      <c r="Q1954" s="24"/>
      <c r="R1954" s="24"/>
      <c r="S1954" s="24"/>
      <c r="T1954" s="24"/>
      <c r="U1954" s="24"/>
      <c r="V1954" s="24"/>
      <c r="W1954" s="24"/>
      <c r="X1954" s="24"/>
      <c r="Y1954" s="24"/>
      <c r="Z1954" s="24"/>
      <c r="AA1954" s="24"/>
      <c r="AB1954" s="26"/>
      <c r="AC1954" s="26"/>
      <c r="AD1954" s="24"/>
      <c r="AE1954" s="24"/>
      <c r="AF1954" s="26"/>
      <c r="AG1954" s="26"/>
      <c r="AH1954" s="26"/>
      <c r="AI1954" s="24"/>
      <c r="AJ1954" s="24"/>
      <c r="AK1954" s="24"/>
      <c r="AL1954" s="24"/>
      <c r="AM1954" s="24"/>
      <c r="AN1954" s="24"/>
      <c r="AO1954" s="24"/>
      <c r="AP1954" s="24"/>
      <c r="AQ1954" s="24"/>
      <c r="AR1954" s="26"/>
      <c r="AS1954" s="26"/>
      <c r="AT1954" s="26"/>
      <c r="AU1954" s="24"/>
      <c r="AV1954" s="26"/>
      <c r="AW1954" s="26"/>
      <c r="AX1954" s="26"/>
      <c r="AY1954" s="24"/>
      <c r="AZ1954" s="24"/>
      <c r="BA1954" s="24"/>
      <c r="BB1954" s="24"/>
      <c r="BC1954" s="24"/>
      <c r="BD1954" s="24"/>
      <c r="BE1954" s="24"/>
      <c r="BF1954" s="24"/>
      <c r="BG1954" s="24"/>
      <c r="BH1954" s="24"/>
      <c r="BI1954" s="24"/>
      <c r="BJ1954" s="24"/>
      <c r="BK1954" s="24"/>
      <c r="BL1954" s="26"/>
      <c r="BM1954" s="26"/>
      <c r="BN1954" s="26"/>
      <c r="BO1954" s="24"/>
      <c r="BP1954" s="24"/>
      <c r="BQ1954" s="24"/>
      <c r="BR1954" s="24"/>
      <c r="BS1954" s="24"/>
      <c r="BT1954" s="26"/>
      <c r="BU1954" s="26"/>
      <c r="BV1954" s="26"/>
      <c r="BW1954" s="24"/>
      <c r="BX1954" s="26">
        <v>250000</v>
      </c>
      <c r="BY1954" s="26">
        <v>0</v>
      </c>
      <c r="BZ1954" s="26">
        <f t="shared" si="191"/>
        <v>250000</v>
      </c>
      <c r="CA1954" s="24"/>
      <c r="CB1954" s="26"/>
      <c r="CC1954" s="24"/>
      <c r="CD1954" s="26"/>
      <c r="CE1954" s="24"/>
      <c r="CF1954" s="26"/>
      <c r="CG1954" s="26"/>
      <c r="CH1954" s="26"/>
      <c r="CI1954" s="24"/>
      <c r="CJ1954" s="26"/>
      <c r="CK1954" s="26"/>
      <c r="CL1954" s="26"/>
      <c r="CM1954" s="24"/>
      <c r="CN1954" s="24"/>
      <c r="CO1954" s="24"/>
      <c r="CP1954" s="24"/>
      <c r="CQ1954" s="24"/>
      <c r="CR1954" s="26"/>
      <c r="CS1954" s="26"/>
      <c r="CT1954" s="26"/>
      <c r="CU1954" s="24"/>
      <c r="CV1954" s="24"/>
      <c r="CW1954" s="24"/>
      <c r="CX1954" s="24"/>
      <c r="CY1954" s="46"/>
      <c r="CZ1954" s="28"/>
      <c r="DA1954" s="28"/>
      <c r="DB1954" s="35"/>
      <c r="DE1954" s="31">
        <f t="shared" si="189"/>
        <v>250000</v>
      </c>
    </row>
    <row r="1955" spans="1:109" x14ac:dyDescent="0.25">
      <c r="A1955" s="18">
        <v>626</v>
      </c>
      <c r="B1955" s="38" t="s">
        <v>2173</v>
      </c>
      <c r="C1955" s="33" t="s">
        <v>43</v>
      </c>
      <c r="D1955" s="40">
        <v>1</v>
      </c>
      <c r="E1955" s="77">
        <f t="shared" si="192"/>
        <v>1</v>
      </c>
      <c r="F1955" s="22" t="s">
        <v>2023</v>
      </c>
      <c r="G1955" s="22" t="s">
        <v>2024</v>
      </c>
      <c r="H1955" s="23"/>
      <c r="I1955" s="22"/>
      <c r="J1955" s="22"/>
      <c r="K1955" s="22"/>
      <c r="L1955" s="22"/>
      <c r="M1955" s="23"/>
      <c r="N1955" s="22"/>
      <c r="O1955" s="22"/>
      <c r="P1955" s="22"/>
      <c r="Q1955" s="24"/>
      <c r="R1955" s="24"/>
      <c r="S1955" s="24"/>
      <c r="T1955" s="24"/>
      <c r="U1955" s="24"/>
      <c r="V1955" s="24"/>
      <c r="W1955" s="24"/>
      <c r="X1955" s="24"/>
      <c r="Y1955" s="24"/>
      <c r="Z1955" s="24"/>
      <c r="AA1955" s="24"/>
      <c r="AB1955" s="26">
        <f>VLOOKUP(A1955,'[15]ESPECIALIDADES medicas (360)'!$A$1:$V$361,20,0)</f>
        <v>459817.6</v>
      </c>
      <c r="AC1955" s="26">
        <v>0</v>
      </c>
      <c r="AD1955" s="27">
        <f>+AB1955+AC1955</f>
        <v>459817.6</v>
      </c>
      <c r="AE1955" s="24"/>
      <c r="AF1955" s="26"/>
      <c r="AG1955" s="26"/>
      <c r="AH1955" s="26"/>
      <c r="AI1955" s="24"/>
      <c r="AJ1955" s="24"/>
      <c r="AK1955" s="24"/>
      <c r="AL1955" s="24"/>
      <c r="AM1955" s="24"/>
      <c r="AN1955" s="24"/>
      <c r="AO1955" s="24"/>
      <c r="AP1955" s="24"/>
      <c r="AQ1955" s="24"/>
      <c r="AR1955" s="26"/>
      <c r="AS1955" s="26"/>
      <c r="AT1955" s="26"/>
      <c r="AU1955" s="24"/>
      <c r="AV1955" s="26"/>
      <c r="AW1955" s="26"/>
      <c r="AX1955" s="26"/>
      <c r="AY1955" s="24"/>
      <c r="AZ1955" s="24"/>
      <c r="BA1955" s="24"/>
      <c r="BB1955" s="24"/>
      <c r="BC1955" s="24"/>
      <c r="BD1955" s="24"/>
      <c r="BE1955" s="24"/>
      <c r="BF1955" s="24"/>
      <c r="BG1955" s="24"/>
      <c r="BH1955" s="24"/>
      <c r="BI1955" s="24"/>
      <c r="BJ1955" s="24"/>
      <c r="BK1955" s="24"/>
      <c r="BL1955" s="26"/>
      <c r="BM1955" s="26"/>
      <c r="BN1955" s="26"/>
      <c r="BO1955" s="24"/>
      <c r="BP1955" s="24"/>
      <c r="BQ1955" s="24"/>
      <c r="BR1955" s="24"/>
      <c r="BS1955" s="24"/>
      <c r="BT1955" s="26"/>
      <c r="BU1955" s="26"/>
      <c r="BV1955" s="26"/>
      <c r="BW1955" s="24"/>
      <c r="BX1955" s="26">
        <v>250000</v>
      </c>
      <c r="BY1955" s="26">
        <v>0</v>
      </c>
      <c r="BZ1955" s="26">
        <f t="shared" si="191"/>
        <v>250000</v>
      </c>
      <c r="CA1955" s="24"/>
      <c r="CB1955" s="26"/>
      <c r="CC1955" s="24"/>
      <c r="CD1955" s="26"/>
      <c r="CE1955" s="24"/>
      <c r="CF1955" s="26"/>
      <c r="CG1955" s="26"/>
      <c r="CH1955" s="26"/>
      <c r="CI1955" s="24"/>
      <c r="CJ1955" s="26"/>
      <c r="CK1955" s="26"/>
      <c r="CL1955" s="26"/>
      <c r="CM1955" s="24"/>
      <c r="CN1955" s="24"/>
      <c r="CO1955" s="24"/>
      <c r="CP1955" s="24"/>
      <c r="CQ1955" s="24"/>
      <c r="CR1955" s="26"/>
      <c r="CS1955" s="26"/>
      <c r="CT1955" s="26"/>
      <c r="CU1955" s="24"/>
      <c r="CV1955" s="24"/>
      <c r="CW1955" s="24"/>
      <c r="CX1955" s="24"/>
      <c r="CY1955" s="46"/>
      <c r="CZ1955" s="28"/>
      <c r="DA1955" s="28"/>
      <c r="DB1955" s="35"/>
      <c r="DE1955" s="31">
        <f t="shared" si="189"/>
        <v>354908.8</v>
      </c>
    </row>
    <row r="1956" spans="1:109" ht="22.5" x14ac:dyDescent="0.25">
      <c r="A1956" s="18">
        <v>627</v>
      </c>
      <c r="B1956" s="38" t="s">
        <v>2174</v>
      </c>
      <c r="C1956" s="33" t="s">
        <v>202</v>
      </c>
      <c r="D1956" s="40">
        <v>1</v>
      </c>
      <c r="E1956" s="77">
        <f t="shared" si="192"/>
        <v>1</v>
      </c>
      <c r="F1956" s="22" t="s">
        <v>2023</v>
      </c>
      <c r="G1956" s="22" t="s">
        <v>2024</v>
      </c>
      <c r="H1956" s="23"/>
      <c r="I1956" s="22"/>
      <c r="J1956" s="22"/>
      <c r="K1956" s="22"/>
      <c r="L1956" s="22"/>
      <c r="M1956" s="23"/>
      <c r="N1956" s="22"/>
      <c r="O1956" s="22"/>
      <c r="P1956" s="22"/>
      <c r="Q1956" s="24"/>
      <c r="R1956" s="24"/>
      <c r="S1956" s="24"/>
      <c r="T1956" s="24"/>
      <c r="U1956" s="24"/>
      <c r="V1956" s="24"/>
      <c r="W1956" s="24"/>
      <c r="X1956" s="24"/>
      <c r="Y1956" s="24"/>
      <c r="Z1956" s="24"/>
      <c r="AA1956" s="24"/>
      <c r="AB1956" s="26"/>
      <c r="AC1956" s="26"/>
      <c r="AD1956" s="24"/>
      <c r="AE1956" s="24"/>
      <c r="AF1956" s="26"/>
      <c r="AG1956" s="26"/>
      <c r="AH1956" s="26"/>
      <c r="AI1956" s="24"/>
      <c r="AJ1956" s="24"/>
      <c r="AK1956" s="24"/>
      <c r="AL1956" s="24"/>
      <c r="AM1956" s="24"/>
      <c r="AN1956" s="24"/>
      <c r="AO1956" s="24"/>
      <c r="AP1956" s="24"/>
      <c r="AQ1956" s="24"/>
      <c r="AR1956" s="26"/>
      <c r="AS1956" s="26"/>
      <c r="AT1956" s="26"/>
      <c r="AU1956" s="24"/>
      <c r="AV1956" s="26"/>
      <c r="AW1956" s="26"/>
      <c r="AX1956" s="26"/>
      <c r="AY1956" s="24"/>
      <c r="AZ1956" s="24"/>
      <c r="BA1956" s="24"/>
      <c r="BB1956" s="24"/>
      <c r="BC1956" s="24"/>
      <c r="BD1956" s="24"/>
      <c r="BE1956" s="24"/>
      <c r="BF1956" s="24"/>
      <c r="BG1956" s="24"/>
      <c r="BH1956" s="24"/>
      <c r="BI1956" s="24"/>
      <c r="BJ1956" s="24"/>
      <c r="BK1956" s="24"/>
      <c r="BL1956" s="26"/>
      <c r="BM1956" s="26"/>
      <c r="BN1956" s="26"/>
      <c r="BO1956" s="24"/>
      <c r="BP1956" s="24"/>
      <c r="BQ1956" s="24"/>
      <c r="BR1956" s="24"/>
      <c r="BS1956" s="24"/>
      <c r="BT1956" s="26"/>
      <c r="BU1956" s="26"/>
      <c r="BV1956" s="26"/>
      <c r="BW1956" s="24"/>
      <c r="BX1956" s="26">
        <v>250000</v>
      </c>
      <c r="BY1956" s="26">
        <v>0</v>
      </c>
      <c r="BZ1956" s="26">
        <f t="shared" si="191"/>
        <v>250000</v>
      </c>
      <c r="CA1956" s="24"/>
      <c r="CB1956" s="26"/>
      <c r="CC1956" s="24"/>
      <c r="CD1956" s="26"/>
      <c r="CE1956" s="24"/>
      <c r="CF1956" s="26"/>
      <c r="CG1956" s="26"/>
      <c r="CH1956" s="26"/>
      <c r="CI1956" s="24"/>
      <c r="CJ1956" s="26"/>
      <c r="CK1956" s="26"/>
      <c r="CL1956" s="26"/>
      <c r="CM1956" s="24"/>
      <c r="CN1956" s="24"/>
      <c r="CO1956" s="24"/>
      <c r="CP1956" s="24"/>
      <c r="CQ1956" s="24"/>
      <c r="CR1956" s="26"/>
      <c r="CS1956" s="26"/>
      <c r="CT1956" s="26"/>
      <c r="CU1956" s="24"/>
      <c r="CV1956" s="24"/>
      <c r="CW1956" s="24"/>
      <c r="CX1956" s="24"/>
      <c r="CY1956" s="46"/>
      <c r="CZ1956" s="28"/>
      <c r="DA1956" s="28"/>
      <c r="DB1956" s="35"/>
      <c r="DE1956" s="31">
        <f t="shared" si="189"/>
        <v>250000</v>
      </c>
    </row>
    <row r="1957" spans="1:109" ht="22.5" x14ac:dyDescent="0.25">
      <c r="A1957" s="36">
        <v>628</v>
      </c>
      <c r="B1957" s="38" t="s">
        <v>2175</v>
      </c>
      <c r="C1957" s="33" t="s">
        <v>202</v>
      </c>
      <c r="D1957" s="40">
        <v>2</v>
      </c>
      <c r="E1957" s="77">
        <f t="shared" si="192"/>
        <v>2</v>
      </c>
      <c r="F1957" s="22" t="s">
        <v>2023</v>
      </c>
      <c r="G1957" s="22" t="s">
        <v>2024</v>
      </c>
      <c r="H1957" s="23"/>
      <c r="I1957" s="22"/>
      <c r="J1957" s="22"/>
      <c r="K1957" s="22"/>
      <c r="L1957" s="22"/>
      <c r="M1957" s="23"/>
      <c r="N1957" s="22"/>
      <c r="O1957" s="22"/>
      <c r="P1957" s="22"/>
      <c r="Q1957" s="24"/>
      <c r="R1957" s="24"/>
      <c r="S1957" s="24"/>
      <c r="T1957" s="24"/>
      <c r="U1957" s="24"/>
      <c r="V1957" s="24"/>
      <c r="W1957" s="24"/>
      <c r="X1957" s="24"/>
      <c r="Y1957" s="24"/>
      <c r="Z1957" s="24"/>
      <c r="AA1957" s="24"/>
      <c r="AB1957" s="26"/>
      <c r="AC1957" s="26"/>
      <c r="AD1957" s="24"/>
      <c r="AE1957" s="24"/>
      <c r="AF1957" s="26"/>
      <c r="AG1957" s="26"/>
      <c r="AH1957" s="26"/>
      <c r="AI1957" s="24"/>
      <c r="AJ1957" s="24"/>
      <c r="AK1957" s="24"/>
      <c r="AL1957" s="24"/>
      <c r="AM1957" s="24"/>
      <c r="AN1957" s="24"/>
      <c r="AO1957" s="24"/>
      <c r="AP1957" s="24"/>
      <c r="AQ1957" s="24"/>
      <c r="AR1957" s="26"/>
      <c r="AS1957" s="26"/>
      <c r="AT1957" s="26"/>
      <c r="AU1957" s="24"/>
      <c r="AV1957" s="26"/>
      <c r="AW1957" s="26"/>
      <c r="AX1957" s="26"/>
      <c r="AY1957" s="24"/>
      <c r="AZ1957" s="24"/>
      <c r="BA1957" s="24"/>
      <c r="BB1957" s="24"/>
      <c r="BC1957" s="24"/>
      <c r="BD1957" s="24"/>
      <c r="BE1957" s="24"/>
      <c r="BF1957" s="24"/>
      <c r="BG1957" s="24"/>
      <c r="BH1957" s="24"/>
      <c r="BI1957" s="24"/>
      <c r="BJ1957" s="24"/>
      <c r="BK1957" s="24"/>
      <c r="BL1957" s="26"/>
      <c r="BM1957" s="26"/>
      <c r="BN1957" s="26"/>
      <c r="BO1957" s="24"/>
      <c r="BP1957" s="24"/>
      <c r="BQ1957" s="24"/>
      <c r="BR1957" s="24"/>
      <c r="BS1957" s="24"/>
      <c r="BT1957" s="26"/>
      <c r="BU1957" s="26"/>
      <c r="BV1957" s="26"/>
      <c r="BW1957" s="24"/>
      <c r="BX1957" s="26">
        <v>250000</v>
      </c>
      <c r="BY1957" s="26">
        <v>0</v>
      </c>
      <c r="BZ1957" s="26">
        <f t="shared" si="191"/>
        <v>250000</v>
      </c>
      <c r="CA1957" s="24"/>
      <c r="CB1957" s="26"/>
      <c r="CC1957" s="24"/>
      <c r="CD1957" s="26"/>
      <c r="CE1957" s="24"/>
      <c r="CF1957" s="26"/>
      <c r="CG1957" s="26"/>
      <c r="CH1957" s="26"/>
      <c r="CI1957" s="24"/>
      <c r="CJ1957" s="26"/>
      <c r="CK1957" s="26"/>
      <c r="CL1957" s="26"/>
      <c r="CM1957" s="24"/>
      <c r="CN1957" s="24"/>
      <c r="CO1957" s="24"/>
      <c r="CP1957" s="24"/>
      <c r="CQ1957" s="24"/>
      <c r="CR1957" s="26"/>
      <c r="CS1957" s="26"/>
      <c r="CT1957" s="26"/>
      <c r="CU1957" s="24"/>
      <c r="CV1957" s="24"/>
      <c r="CW1957" s="24"/>
      <c r="CX1957" s="24"/>
      <c r="CY1957" s="46"/>
      <c r="CZ1957" s="28"/>
      <c r="DA1957" s="28"/>
      <c r="DB1957" s="35"/>
      <c r="DE1957" s="31">
        <f t="shared" si="189"/>
        <v>250000</v>
      </c>
    </row>
    <row r="1958" spans="1:109" ht="22.5" x14ac:dyDescent="0.25">
      <c r="A1958" s="18">
        <v>629</v>
      </c>
      <c r="B1958" s="38" t="s">
        <v>2176</v>
      </c>
      <c r="C1958" s="33" t="s">
        <v>43</v>
      </c>
      <c r="D1958" s="40">
        <v>2</v>
      </c>
      <c r="E1958" s="77">
        <f t="shared" si="192"/>
        <v>2</v>
      </c>
      <c r="F1958" s="22" t="s">
        <v>2023</v>
      </c>
      <c r="G1958" s="22" t="s">
        <v>2024</v>
      </c>
      <c r="H1958" s="23"/>
      <c r="I1958" s="22"/>
      <c r="J1958" s="22"/>
      <c r="K1958" s="22"/>
      <c r="L1958" s="22"/>
      <c r="M1958" s="23"/>
      <c r="N1958" s="22"/>
      <c r="O1958" s="22"/>
      <c r="P1958" s="22"/>
      <c r="Q1958" s="24"/>
      <c r="R1958" s="24"/>
      <c r="S1958" s="24"/>
      <c r="T1958" s="24"/>
      <c r="U1958" s="24"/>
      <c r="V1958" s="24"/>
      <c r="W1958" s="24"/>
      <c r="X1958" s="24"/>
      <c r="Y1958" s="24"/>
      <c r="Z1958" s="24"/>
      <c r="AA1958" s="24"/>
      <c r="AB1958" s="26"/>
      <c r="AC1958" s="26"/>
      <c r="AD1958" s="24"/>
      <c r="AE1958" s="24"/>
      <c r="AF1958" s="26"/>
      <c r="AG1958" s="26"/>
      <c r="AH1958" s="26"/>
      <c r="AI1958" s="24"/>
      <c r="AJ1958" s="24"/>
      <c r="AK1958" s="24"/>
      <c r="AL1958" s="24"/>
      <c r="AM1958" s="24"/>
      <c r="AN1958" s="24"/>
      <c r="AO1958" s="24"/>
      <c r="AP1958" s="24"/>
      <c r="AQ1958" s="24"/>
      <c r="AR1958" s="26"/>
      <c r="AS1958" s="26"/>
      <c r="AT1958" s="26"/>
      <c r="AU1958" s="24"/>
      <c r="AV1958" s="26"/>
      <c r="AW1958" s="26"/>
      <c r="AX1958" s="26"/>
      <c r="AY1958" s="24"/>
      <c r="AZ1958" s="24"/>
      <c r="BA1958" s="24"/>
      <c r="BB1958" s="24"/>
      <c r="BC1958" s="24"/>
      <c r="BD1958" s="24"/>
      <c r="BE1958" s="24"/>
      <c r="BF1958" s="24"/>
      <c r="BG1958" s="24"/>
      <c r="BH1958" s="24"/>
      <c r="BI1958" s="24"/>
      <c r="BJ1958" s="24"/>
      <c r="BK1958" s="24"/>
      <c r="BL1958" s="26"/>
      <c r="BM1958" s="26"/>
      <c r="BN1958" s="26"/>
      <c r="BO1958" s="24"/>
      <c r="BP1958" s="24"/>
      <c r="BQ1958" s="24"/>
      <c r="BR1958" s="24"/>
      <c r="BS1958" s="24"/>
      <c r="BT1958" s="26"/>
      <c r="BU1958" s="26"/>
      <c r="BV1958" s="26"/>
      <c r="BW1958" s="24"/>
      <c r="BX1958" s="26">
        <v>250000</v>
      </c>
      <c r="BY1958" s="26">
        <v>0</v>
      </c>
      <c r="BZ1958" s="26">
        <f t="shared" si="191"/>
        <v>250000</v>
      </c>
      <c r="CA1958" s="24"/>
      <c r="CB1958" s="26"/>
      <c r="CC1958" s="24"/>
      <c r="CD1958" s="26"/>
      <c r="CE1958" s="24"/>
      <c r="CF1958" s="26"/>
      <c r="CG1958" s="26"/>
      <c r="CH1958" s="26"/>
      <c r="CI1958" s="24"/>
      <c r="CJ1958" s="26"/>
      <c r="CK1958" s="26"/>
      <c r="CL1958" s="26"/>
      <c r="CM1958" s="24"/>
      <c r="CN1958" s="24"/>
      <c r="CO1958" s="24"/>
      <c r="CP1958" s="24"/>
      <c r="CQ1958" s="24"/>
      <c r="CR1958" s="26"/>
      <c r="CS1958" s="26"/>
      <c r="CT1958" s="26"/>
      <c r="CU1958" s="24"/>
      <c r="CV1958" s="24"/>
      <c r="CW1958" s="24"/>
      <c r="CX1958" s="24"/>
      <c r="CY1958" s="46"/>
      <c r="CZ1958" s="28"/>
      <c r="DA1958" s="28"/>
      <c r="DB1958" s="35"/>
      <c r="DE1958" s="31">
        <f t="shared" si="189"/>
        <v>250000</v>
      </c>
    </row>
    <row r="1959" spans="1:109" x14ac:dyDescent="0.25">
      <c r="A1959" s="18">
        <v>630</v>
      </c>
      <c r="B1959" s="38" t="s">
        <v>2177</v>
      </c>
      <c r="C1959" s="33" t="s">
        <v>43</v>
      </c>
      <c r="D1959" s="40">
        <v>2</v>
      </c>
      <c r="E1959" s="77">
        <f t="shared" si="192"/>
        <v>2</v>
      </c>
      <c r="F1959" s="22" t="s">
        <v>2023</v>
      </c>
      <c r="G1959" s="22" t="s">
        <v>2024</v>
      </c>
      <c r="H1959" s="23"/>
      <c r="I1959" s="22"/>
      <c r="J1959" s="22"/>
      <c r="K1959" s="22"/>
      <c r="L1959" s="22"/>
      <c r="M1959" s="23"/>
      <c r="N1959" s="22"/>
      <c r="O1959" s="22"/>
      <c r="P1959" s="22"/>
      <c r="Q1959" s="24"/>
      <c r="R1959" s="24"/>
      <c r="S1959" s="24"/>
      <c r="T1959" s="24"/>
      <c r="U1959" s="24"/>
      <c r="V1959" s="24"/>
      <c r="W1959" s="24"/>
      <c r="X1959" s="24"/>
      <c r="Y1959" s="24"/>
      <c r="Z1959" s="24"/>
      <c r="AA1959" s="24"/>
      <c r="AB1959" s="26"/>
      <c r="AC1959" s="26"/>
      <c r="AD1959" s="24"/>
      <c r="AE1959" s="24"/>
      <c r="AF1959" s="26"/>
      <c r="AG1959" s="26"/>
      <c r="AH1959" s="26"/>
      <c r="AI1959" s="24"/>
      <c r="AJ1959" s="24"/>
      <c r="AK1959" s="24"/>
      <c r="AL1959" s="24"/>
      <c r="AM1959" s="24"/>
      <c r="AN1959" s="24"/>
      <c r="AO1959" s="24"/>
      <c r="AP1959" s="24"/>
      <c r="AQ1959" s="24"/>
      <c r="AR1959" s="26"/>
      <c r="AS1959" s="26"/>
      <c r="AT1959" s="26"/>
      <c r="AU1959" s="24"/>
      <c r="AV1959" s="26"/>
      <c r="AW1959" s="26"/>
      <c r="AX1959" s="26"/>
      <c r="AY1959" s="24"/>
      <c r="AZ1959" s="24"/>
      <c r="BA1959" s="24"/>
      <c r="BB1959" s="24"/>
      <c r="BC1959" s="24"/>
      <c r="BD1959" s="24"/>
      <c r="BE1959" s="24"/>
      <c r="BF1959" s="24"/>
      <c r="BG1959" s="24"/>
      <c r="BH1959" s="24"/>
      <c r="BI1959" s="24"/>
      <c r="BJ1959" s="24"/>
      <c r="BK1959" s="24"/>
      <c r="BL1959" s="26"/>
      <c r="BM1959" s="26"/>
      <c r="BN1959" s="26"/>
      <c r="BO1959" s="24"/>
      <c r="BP1959" s="24"/>
      <c r="BQ1959" s="24"/>
      <c r="BR1959" s="24"/>
      <c r="BS1959" s="24"/>
      <c r="BT1959" s="26"/>
      <c r="BU1959" s="26"/>
      <c r="BV1959" s="26"/>
      <c r="BW1959" s="24"/>
      <c r="BX1959" s="26">
        <v>550000</v>
      </c>
      <c r="BY1959" s="26">
        <v>0</v>
      </c>
      <c r="BZ1959" s="26">
        <f t="shared" si="191"/>
        <v>550000</v>
      </c>
      <c r="CA1959" s="24"/>
      <c r="CB1959" s="26"/>
      <c r="CC1959" s="24"/>
      <c r="CD1959" s="26"/>
      <c r="CE1959" s="24"/>
      <c r="CF1959" s="26"/>
      <c r="CG1959" s="26"/>
      <c r="CH1959" s="26"/>
      <c r="CI1959" s="24"/>
      <c r="CJ1959" s="26"/>
      <c r="CK1959" s="26"/>
      <c r="CL1959" s="26"/>
      <c r="CM1959" s="24"/>
      <c r="CN1959" s="24"/>
      <c r="CO1959" s="24"/>
      <c r="CP1959" s="24"/>
      <c r="CQ1959" s="24"/>
      <c r="CR1959" s="26"/>
      <c r="CS1959" s="26"/>
      <c r="CT1959" s="26"/>
      <c r="CU1959" s="24"/>
      <c r="CV1959" s="24"/>
      <c r="CW1959" s="24"/>
      <c r="CX1959" s="24"/>
      <c r="CY1959" s="46"/>
      <c r="CZ1959" s="28"/>
      <c r="DA1959" s="28"/>
      <c r="DB1959" s="35"/>
      <c r="DE1959" s="31">
        <f t="shared" si="189"/>
        <v>550000</v>
      </c>
    </row>
    <row r="1960" spans="1:109" ht="33.75" x14ac:dyDescent="0.25">
      <c r="A1960" s="36">
        <v>631</v>
      </c>
      <c r="B1960" s="39" t="s">
        <v>2178</v>
      </c>
      <c r="C1960" s="21" t="s">
        <v>43</v>
      </c>
      <c r="D1960" s="40">
        <f>E1960</f>
        <v>10</v>
      </c>
      <c r="E1960" s="22">
        <v>10</v>
      </c>
      <c r="F1960" s="22" t="s">
        <v>2023</v>
      </c>
      <c r="G1960" s="22" t="s">
        <v>2024</v>
      </c>
      <c r="H1960" s="23"/>
      <c r="I1960" s="22"/>
      <c r="J1960" s="22"/>
      <c r="K1960" s="22"/>
      <c r="L1960" s="22"/>
      <c r="M1960" s="23"/>
      <c r="N1960" s="22"/>
      <c r="O1960" s="22"/>
      <c r="P1960" s="22"/>
      <c r="Q1960" s="24"/>
      <c r="R1960" s="24"/>
      <c r="S1960" s="24"/>
      <c r="T1960" s="24"/>
      <c r="U1960" s="24"/>
      <c r="V1960" s="24"/>
      <c r="W1960" s="24"/>
      <c r="X1960" s="24"/>
      <c r="Y1960" s="24"/>
      <c r="Z1960" s="24"/>
      <c r="AA1960" s="24"/>
      <c r="AB1960" s="26"/>
      <c r="AC1960" s="26"/>
      <c r="AD1960" s="24"/>
      <c r="AE1960" s="24"/>
      <c r="AF1960" s="26"/>
      <c r="AG1960" s="26"/>
      <c r="AH1960" s="26"/>
      <c r="AI1960" s="24"/>
      <c r="AJ1960" s="24"/>
      <c r="AK1960" s="24"/>
      <c r="AL1960" s="24"/>
      <c r="AM1960" s="24"/>
      <c r="AN1960" s="24"/>
      <c r="AO1960" s="24"/>
      <c r="AP1960" s="24"/>
      <c r="AQ1960" s="24"/>
      <c r="AR1960" s="26"/>
      <c r="AS1960" s="26"/>
      <c r="AT1960" s="26"/>
      <c r="AU1960" s="24"/>
      <c r="AV1960" s="26"/>
      <c r="AW1960" s="26"/>
      <c r="AX1960" s="26"/>
      <c r="AY1960" s="24"/>
      <c r="AZ1960" s="24"/>
      <c r="BA1960" s="24"/>
      <c r="BB1960" s="24"/>
      <c r="BC1960" s="24"/>
      <c r="BD1960" s="24"/>
      <c r="BE1960" s="24"/>
      <c r="BF1960" s="24"/>
      <c r="BG1960" s="24"/>
      <c r="BH1960" s="24"/>
      <c r="BI1960" s="24"/>
      <c r="BJ1960" s="24"/>
      <c r="BK1960" s="24"/>
      <c r="BL1960" s="26"/>
      <c r="BM1960" s="26"/>
      <c r="BN1960" s="26"/>
      <c r="BO1960" s="24"/>
      <c r="BP1960" s="24"/>
      <c r="BQ1960" s="24"/>
      <c r="BR1960" s="24"/>
      <c r="BS1960" s="24"/>
      <c r="BT1960" s="26"/>
      <c r="BU1960" s="26"/>
      <c r="BV1960" s="26"/>
      <c r="BW1960" s="24"/>
      <c r="BX1960" s="26">
        <v>550000</v>
      </c>
      <c r="BY1960" s="26">
        <v>0</v>
      </c>
      <c r="BZ1960" s="26">
        <f t="shared" si="191"/>
        <v>550000</v>
      </c>
      <c r="CA1960" s="24"/>
      <c r="CB1960" s="26"/>
      <c r="CC1960" s="24"/>
      <c r="CD1960" s="26"/>
      <c r="CE1960" s="24"/>
      <c r="CF1960" s="26"/>
      <c r="CG1960" s="26"/>
      <c r="CH1960" s="26"/>
      <c r="CI1960" s="24"/>
      <c r="CJ1960" s="26"/>
      <c r="CK1960" s="26"/>
      <c r="CL1960" s="26"/>
      <c r="CM1960" s="24"/>
      <c r="CN1960" s="24"/>
      <c r="CO1960" s="24"/>
      <c r="CP1960" s="24"/>
      <c r="CQ1960" s="24"/>
      <c r="CR1960" s="26"/>
      <c r="CS1960" s="26"/>
      <c r="CT1960" s="26"/>
      <c r="CU1960" s="24"/>
      <c r="CV1960" s="24"/>
      <c r="CW1960" s="24"/>
      <c r="CX1960" s="24"/>
      <c r="CY1960" s="46"/>
      <c r="CZ1960" s="28"/>
      <c r="DA1960" s="28"/>
      <c r="DB1960" s="35"/>
      <c r="DE1960" s="31">
        <f t="shared" si="189"/>
        <v>550000</v>
      </c>
    </row>
    <row r="1961" spans="1:109" ht="33.75" x14ac:dyDescent="0.25">
      <c r="A1961" s="18">
        <v>632</v>
      </c>
      <c r="B1961" s="39" t="s">
        <v>2179</v>
      </c>
      <c r="C1961" s="21" t="s">
        <v>43</v>
      </c>
      <c r="D1961" s="40">
        <f>E1961</f>
        <v>15</v>
      </c>
      <c r="E1961" s="22">
        <v>15</v>
      </c>
      <c r="F1961" s="22" t="s">
        <v>2023</v>
      </c>
      <c r="G1961" s="22" t="s">
        <v>2024</v>
      </c>
      <c r="H1961" s="23"/>
      <c r="I1961" s="22"/>
      <c r="J1961" s="22"/>
      <c r="K1961" s="22"/>
      <c r="L1961" s="22"/>
      <c r="M1961" s="23"/>
      <c r="N1961" s="22"/>
      <c r="O1961" s="22"/>
      <c r="P1961" s="22"/>
      <c r="Q1961" s="24"/>
      <c r="R1961" s="24"/>
      <c r="S1961" s="24"/>
      <c r="T1961" s="24"/>
      <c r="U1961" s="24"/>
      <c r="V1961" s="24"/>
      <c r="W1961" s="24"/>
      <c r="X1961" s="24"/>
      <c r="Y1961" s="24"/>
      <c r="Z1961" s="24"/>
      <c r="AA1961" s="24"/>
      <c r="AB1961" s="26"/>
      <c r="AC1961" s="26"/>
      <c r="AD1961" s="24"/>
      <c r="AE1961" s="24"/>
      <c r="AF1961" s="26"/>
      <c r="AG1961" s="26"/>
      <c r="AH1961" s="26"/>
      <c r="AI1961" s="24"/>
      <c r="AJ1961" s="24"/>
      <c r="AK1961" s="24"/>
      <c r="AL1961" s="24"/>
      <c r="AM1961" s="24"/>
      <c r="AN1961" s="24"/>
      <c r="AO1961" s="24"/>
      <c r="AP1961" s="24"/>
      <c r="AQ1961" s="24"/>
      <c r="AR1961" s="26"/>
      <c r="AS1961" s="26"/>
      <c r="AT1961" s="26"/>
      <c r="AU1961" s="24"/>
      <c r="AV1961" s="26"/>
      <c r="AW1961" s="26"/>
      <c r="AX1961" s="26"/>
      <c r="AY1961" s="24"/>
      <c r="AZ1961" s="24"/>
      <c r="BA1961" s="24"/>
      <c r="BB1961" s="24"/>
      <c r="BC1961" s="24"/>
      <c r="BD1961" s="24"/>
      <c r="BE1961" s="24"/>
      <c r="BF1961" s="24"/>
      <c r="BG1961" s="24"/>
      <c r="BH1961" s="24"/>
      <c r="BI1961" s="24"/>
      <c r="BJ1961" s="24"/>
      <c r="BK1961" s="24"/>
      <c r="BL1961" s="26"/>
      <c r="BM1961" s="26"/>
      <c r="BN1961" s="26"/>
      <c r="BO1961" s="24"/>
      <c r="BP1961" s="24"/>
      <c r="BQ1961" s="24"/>
      <c r="BR1961" s="24"/>
      <c r="BS1961" s="24"/>
      <c r="BT1961" s="26"/>
      <c r="BU1961" s="26"/>
      <c r="BV1961" s="26"/>
      <c r="BW1961" s="24"/>
      <c r="BX1961" s="26">
        <v>550000</v>
      </c>
      <c r="BY1961" s="26">
        <v>0</v>
      </c>
      <c r="BZ1961" s="26">
        <f t="shared" si="191"/>
        <v>550000</v>
      </c>
      <c r="CA1961" s="24"/>
      <c r="CB1961" s="26"/>
      <c r="CC1961" s="24"/>
      <c r="CD1961" s="26"/>
      <c r="CE1961" s="24"/>
      <c r="CF1961" s="26"/>
      <c r="CG1961" s="26"/>
      <c r="CH1961" s="26"/>
      <c r="CI1961" s="24"/>
      <c r="CJ1961" s="26"/>
      <c r="CK1961" s="26"/>
      <c r="CL1961" s="26"/>
      <c r="CM1961" s="24"/>
      <c r="CN1961" s="24"/>
      <c r="CO1961" s="24"/>
      <c r="CP1961" s="24"/>
      <c r="CQ1961" s="24"/>
      <c r="CR1961" s="26"/>
      <c r="CS1961" s="26"/>
      <c r="CT1961" s="26"/>
      <c r="CU1961" s="24"/>
      <c r="CV1961" s="24"/>
      <c r="CW1961" s="24"/>
      <c r="CX1961" s="24"/>
      <c r="CY1961" s="46"/>
      <c r="CZ1961" s="28"/>
      <c r="DA1961" s="28"/>
      <c r="DB1961" s="35"/>
      <c r="DE1961" s="31">
        <f t="shared" si="189"/>
        <v>550000</v>
      </c>
    </row>
    <row r="1962" spans="1:109" ht="22.5" x14ac:dyDescent="0.25">
      <c r="A1962" s="18">
        <v>633</v>
      </c>
      <c r="B1962" s="38" t="s">
        <v>2180</v>
      </c>
      <c r="C1962" s="33" t="s">
        <v>202</v>
      </c>
      <c r="D1962" s="40">
        <v>1</v>
      </c>
      <c r="E1962" s="77">
        <f t="shared" ref="E1962:E1973" si="193">D1962</f>
        <v>1</v>
      </c>
      <c r="F1962" s="22" t="s">
        <v>2023</v>
      </c>
      <c r="G1962" s="22" t="s">
        <v>2024</v>
      </c>
      <c r="H1962" s="23"/>
      <c r="I1962" s="22"/>
      <c r="J1962" s="22"/>
      <c r="K1962" s="22"/>
      <c r="L1962" s="22"/>
      <c r="M1962" s="23"/>
      <c r="N1962" s="22"/>
      <c r="O1962" s="22"/>
      <c r="P1962" s="22"/>
      <c r="Q1962" s="24"/>
      <c r="R1962" s="24"/>
      <c r="S1962" s="24"/>
      <c r="T1962" s="24"/>
      <c r="U1962" s="24"/>
      <c r="V1962" s="24"/>
      <c r="W1962" s="24"/>
      <c r="X1962" s="24"/>
      <c r="Y1962" s="24"/>
      <c r="Z1962" s="24"/>
      <c r="AA1962" s="24"/>
      <c r="AB1962" s="26"/>
      <c r="AC1962" s="26"/>
      <c r="AD1962" s="24"/>
      <c r="AE1962" s="24"/>
      <c r="AF1962" s="26"/>
      <c r="AG1962" s="26"/>
      <c r="AH1962" s="26"/>
      <c r="AI1962" s="24"/>
      <c r="AJ1962" s="24"/>
      <c r="AK1962" s="24"/>
      <c r="AL1962" s="24"/>
      <c r="AM1962" s="24"/>
      <c r="AN1962" s="24"/>
      <c r="AO1962" s="24"/>
      <c r="AP1962" s="24"/>
      <c r="AQ1962" s="24"/>
      <c r="AR1962" s="26"/>
      <c r="AS1962" s="26"/>
      <c r="AT1962" s="26"/>
      <c r="AU1962" s="24"/>
      <c r="AV1962" s="26"/>
      <c r="AW1962" s="26"/>
      <c r="AX1962" s="26"/>
      <c r="AY1962" s="24"/>
      <c r="AZ1962" s="24"/>
      <c r="BA1962" s="24"/>
      <c r="BB1962" s="24"/>
      <c r="BC1962" s="24"/>
      <c r="BD1962" s="24"/>
      <c r="BE1962" s="24"/>
      <c r="BF1962" s="24"/>
      <c r="BG1962" s="24"/>
      <c r="BH1962" s="24"/>
      <c r="BI1962" s="24"/>
      <c r="BJ1962" s="24"/>
      <c r="BK1962" s="24"/>
      <c r="BL1962" s="26"/>
      <c r="BM1962" s="26"/>
      <c r="BN1962" s="26"/>
      <c r="BO1962" s="24"/>
      <c r="BP1962" s="24"/>
      <c r="BQ1962" s="24"/>
      <c r="BR1962" s="24"/>
      <c r="BS1962" s="24"/>
      <c r="BT1962" s="26"/>
      <c r="BU1962" s="26"/>
      <c r="BV1962" s="26"/>
      <c r="BW1962" s="24"/>
      <c r="BX1962" s="26">
        <v>550000</v>
      </c>
      <c r="BY1962" s="26">
        <v>0</v>
      </c>
      <c r="BZ1962" s="26">
        <f t="shared" si="191"/>
        <v>550000</v>
      </c>
      <c r="CA1962" s="24"/>
      <c r="CB1962" s="26"/>
      <c r="CC1962" s="24"/>
      <c r="CD1962" s="26"/>
      <c r="CE1962" s="24"/>
      <c r="CF1962" s="26"/>
      <c r="CG1962" s="26"/>
      <c r="CH1962" s="26"/>
      <c r="CI1962" s="24"/>
      <c r="CJ1962" s="26"/>
      <c r="CK1962" s="26"/>
      <c r="CL1962" s="26"/>
      <c r="CM1962" s="24"/>
      <c r="CN1962" s="24"/>
      <c r="CO1962" s="24"/>
      <c r="CP1962" s="24"/>
      <c r="CQ1962" s="24"/>
      <c r="CR1962" s="26"/>
      <c r="CS1962" s="26"/>
      <c r="CT1962" s="26"/>
      <c r="CU1962" s="24"/>
      <c r="CV1962" s="24"/>
      <c r="CW1962" s="24"/>
      <c r="CX1962" s="24"/>
      <c r="CY1962" s="46"/>
      <c r="CZ1962" s="28"/>
      <c r="DA1962" s="28"/>
      <c r="DB1962" s="35"/>
      <c r="DE1962" s="31">
        <f t="shared" si="189"/>
        <v>550000</v>
      </c>
    </row>
    <row r="1963" spans="1:109" x14ac:dyDescent="0.25">
      <c r="A1963" s="37">
        <v>635</v>
      </c>
      <c r="B1963" s="39" t="s">
        <v>2181</v>
      </c>
      <c r="C1963" s="21" t="s">
        <v>43</v>
      </c>
      <c r="D1963" s="40">
        <v>2</v>
      </c>
      <c r="E1963" s="77">
        <f t="shared" si="193"/>
        <v>2</v>
      </c>
      <c r="F1963" s="22" t="s">
        <v>2026</v>
      </c>
      <c r="G1963" s="22" t="s">
        <v>2109</v>
      </c>
      <c r="H1963" s="23"/>
      <c r="I1963" s="22"/>
      <c r="J1963" s="22"/>
      <c r="K1963" s="22"/>
      <c r="L1963" s="22"/>
      <c r="M1963" s="23"/>
      <c r="N1963" s="22"/>
      <c r="O1963" s="22"/>
      <c r="P1963" s="22"/>
      <c r="Q1963" s="24"/>
      <c r="R1963" s="24"/>
      <c r="S1963" s="24"/>
      <c r="T1963" s="24"/>
      <c r="U1963" s="24"/>
      <c r="V1963" s="24"/>
      <c r="W1963" s="24"/>
      <c r="X1963" s="24"/>
      <c r="Y1963" s="24"/>
      <c r="Z1963" s="24"/>
      <c r="AA1963" s="24"/>
      <c r="AB1963" s="26"/>
      <c r="AC1963" s="26"/>
      <c r="AD1963" s="24"/>
      <c r="AE1963" s="24"/>
      <c r="AF1963" s="26"/>
      <c r="AG1963" s="26"/>
      <c r="AH1963" s="26"/>
      <c r="AI1963" s="24"/>
      <c r="AJ1963" s="24"/>
      <c r="AK1963" s="24"/>
      <c r="AL1963" s="24"/>
      <c r="AM1963" s="24"/>
      <c r="AN1963" s="24"/>
      <c r="AO1963" s="24"/>
      <c r="AP1963" s="24"/>
      <c r="AQ1963" s="24"/>
      <c r="AR1963" s="26"/>
      <c r="AS1963" s="26"/>
      <c r="AT1963" s="26"/>
      <c r="AU1963" s="24"/>
      <c r="AV1963" s="26"/>
      <c r="AW1963" s="26"/>
      <c r="AX1963" s="26"/>
      <c r="AY1963" s="24"/>
      <c r="AZ1963" s="24"/>
      <c r="BA1963" s="24"/>
      <c r="BB1963" s="24"/>
      <c r="BC1963" s="24"/>
      <c r="BD1963" s="24"/>
      <c r="BE1963" s="24"/>
      <c r="BF1963" s="24"/>
      <c r="BG1963" s="24"/>
      <c r="BH1963" s="24"/>
      <c r="BI1963" s="24"/>
      <c r="BJ1963" s="24"/>
      <c r="BK1963" s="24"/>
      <c r="BL1963" s="26"/>
      <c r="BM1963" s="26"/>
      <c r="BN1963" s="26"/>
      <c r="BO1963" s="24"/>
      <c r="BP1963" s="24"/>
      <c r="BQ1963" s="24"/>
      <c r="BR1963" s="24"/>
      <c r="BS1963" s="24"/>
      <c r="BT1963" s="26"/>
      <c r="BU1963" s="26"/>
      <c r="BV1963" s="26"/>
      <c r="BW1963" s="24"/>
      <c r="BX1963" s="26"/>
      <c r="BY1963" s="26"/>
      <c r="BZ1963" s="26"/>
      <c r="CA1963" s="24"/>
      <c r="CB1963" s="26"/>
      <c r="CC1963" s="24"/>
      <c r="CD1963" s="26"/>
      <c r="CE1963" s="24"/>
      <c r="CF1963" s="26"/>
      <c r="CG1963" s="26"/>
      <c r="CH1963" s="26"/>
      <c r="CI1963" s="24"/>
      <c r="CJ1963" s="26"/>
      <c r="CK1963" s="26"/>
      <c r="CL1963" s="26"/>
      <c r="CM1963" s="24"/>
      <c r="CN1963" s="24"/>
      <c r="CO1963" s="24"/>
      <c r="CP1963" s="24"/>
      <c r="CQ1963" s="24"/>
      <c r="CR1963" s="26"/>
      <c r="CS1963" s="26"/>
      <c r="CT1963" s="26"/>
      <c r="CU1963" s="24"/>
      <c r="CV1963" s="24"/>
      <c r="CW1963" s="24"/>
      <c r="CX1963" s="24"/>
      <c r="CY1963" s="46"/>
      <c r="CZ1963" s="28">
        <f>VLOOKUP(A1963,[1]Hoja2!$A$1:$G$589,7,0)</f>
        <v>122148</v>
      </c>
      <c r="DA1963" s="28">
        <v>0</v>
      </c>
      <c r="DB1963" s="35">
        <f t="shared" si="190"/>
        <v>122148</v>
      </c>
      <c r="DE1963" s="31">
        <f t="shared" si="189"/>
        <v>122148</v>
      </c>
    </row>
    <row r="1964" spans="1:109" ht="22.5" x14ac:dyDescent="0.25">
      <c r="A1964" s="37">
        <v>636</v>
      </c>
      <c r="B1964" s="38" t="s">
        <v>2182</v>
      </c>
      <c r="C1964" s="33" t="s">
        <v>202</v>
      </c>
      <c r="D1964" s="40">
        <v>1</v>
      </c>
      <c r="E1964" s="77">
        <f t="shared" si="193"/>
        <v>1</v>
      </c>
      <c r="F1964" s="22" t="s">
        <v>2026</v>
      </c>
      <c r="G1964" s="22" t="s">
        <v>2109</v>
      </c>
      <c r="H1964" s="23"/>
      <c r="I1964" s="22"/>
      <c r="J1964" s="22"/>
      <c r="K1964" s="22"/>
      <c r="L1964" s="22"/>
      <c r="M1964" s="23"/>
      <c r="N1964" s="22"/>
      <c r="O1964" s="22"/>
      <c r="P1964" s="22"/>
      <c r="Q1964" s="24"/>
      <c r="R1964" s="24"/>
      <c r="S1964" s="24"/>
      <c r="T1964" s="24"/>
      <c r="U1964" s="24"/>
      <c r="V1964" s="24"/>
      <c r="W1964" s="24"/>
      <c r="X1964" s="24"/>
      <c r="Y1964" s="24"/>
      <c r="Z1964" s="24"/>
      <c r="AA1964" s="24"/>
      <c r="AB1964" s="26"/>
      <c r="AC1964" s="26"/>
      <c r="AD1964" s="24"/>
      <c r="AE1964" s="24"/>
      <c r="AF1964" s="26">
        <f>VLOOKUP(A1964,'[16]ESPECIALIDADES medicas (360)'!$A$1:$V$361,20,0)</f>
        <v>877000</v>
      </c>
      <c r="AG1964" s="26">
        <v>0</v>
      </c>
      <c r="AH1964" s="26">
        <f>+AF1964+AG1964</f>
        <v>877000</v>
      </c>
      <c r="AI1964" s="24"/>
      <c r="AJ1964" s="24"/>
      <c r="AK1964" s="24"/>
      <c r="AL1964" s="24"/>
      <c r="AM1964" s="24"/>
      <c r="AN1964" s="24"/>
      <c r="AO1964" s="24"/>
      <c r="AP1964" s="24"/>
      <c r="AQ1964" s="24"/>
      <c r="AR1964" s="26"/>
      <c r="AS1964" s="26"/>
      <c r="AT1964" s="26"/>
      <c r="AU1964" s="24"/>
      <c r="AV1964" s="26"/>
      <c r="AW1964" s="26"/>
      <c r="AX1964" s="26"/>
      <c r="AY1964" s="24"/>
      <c r="AZ1964" s="24"/>
      <c r="BA1964" s="24"/>
      <c r="BB1964" s="24"/>
      <c r="BC1964" s="24"/>
      <c r="BD1964" s="24"/>
      <c r="BE1964" s="24"/>
      <c r="BF1964" s="24"/>
      <c r="BG1964" s="24"/>
      <c r="BH1964" s="24"/>
      <c r="BI1964" s="24"/>
      <c r="BJ1964" s="24"/>
      <c r="BK1964" s="24"/>
      <c r="BL1964" s="26"/>
      <c r="BM1964" s="26"/>
      <c r="BN1964" s="26"/>
      <c r="BO1964" s="24"/>
      <c r="BP1964" s="24"/>
      <c r="BQ1964" s="24"/>
      <c r="BR1964" s="24"/>
      <c r="BS1964" s="24"/>
      <c r="BT1964" s="26"/>
      <c r="BU1964" s="26"/>
      <c r="BV1964" s="26"/>
      <c r="BW1964" s="24"/>
      <c r="BX1964" s="26"/>
      <c r="BY1964" s="26"/>
      <c r="BZ1964" s="26"/>
      <c r="CA1964" s="24"/>
      <c r="CB1964" s="26"/>
      <c r="CC1964" s="24"/>
      <c r="CD1964" s="26"/>
      <c r="CE1964" s="24"/>
      <c r="CF1964" s="26"/>
      <c r="CG1964" s="26"/>
      <c r="CH1964" s="26"/>
      <c r="CI1964" s="24"/>
      <c r="CJ1964" s="26"/>
      <c r="CK1964" s="26"/>
      <c r="CL1964" s="26"/>
      <c r="CM1964" s="24"/>
      <c r="CN1964" s="24"/>
      <c r="CO1964" s="24"/>
      <c r="CP1964" s="24"/>
      <c r="CQ1964" s="24"/>
      <c r="CR1964" s="26"/>
      <c r="CS1964" s="26"/>
      <c r="CT1964" s="26"/>
      <c r="CU1964" s="24"/>
      <c r="CV1964" s="24"/>
      <c r="CW1964" s="24"/>
      <c r="CX1964" s="24"/>
      <c r="CY1964" s="46"/>
      <c r="CZ1964" s="28"/>
      <c r="DA1964" s="28"/>
      <c r="DB1964" s="35"/>
      <c r="DE1964" s="31">
        <f t="shared" si="189"/>
        <v>877000</v>
      </c>
    </row>
    <row r="1965" spans="1:109" ht="22.5" x14ac:dyDescent="0.25">
      <c r="A1965" s="41">
        <v>637</v>
      </c>
      <c r="B1965" s="38" t="s">
        <v>2183</v>
      </c>
      <c r="C1965" s="33" t="s">
        <v>202</v>
      </c>
      <c r="D1965" s="40">
        <v>1</v>
      </c>
      <c r="E1965" s="77">
        <f t="shared" si="193"/>
        <v>1</v>
      </c>
      <c r="F1965" s="22" t="s">
        <v>2026</v>
      </c>
      <c r="G1965" s="22" t="s">
        <v>2109</v>
      </c>
      <c r="H1965" s="23"/>
      <c r="I1965" s="22"/>
      <c r="J1965" s="22"/>
      <c r="K1965" s="22"/>
      <c r="L1965" s="22"/>
      <c r="M1965" s="23"/>
      <c r="N1965" s="22"/>
      <c r="O1965" s="22"/>
      <c r="P1965" s="22"/>
      <c r="Q1965" s="24"/>
      <c r="R1965" s="24"/>
      <c r="S1965" s="24"/>
      <c r="T1965" s="24"/>
      <c r="U1965" s="24"/>
      <c r="V1965" s="24"/>
      <c r="W1965" s="24"/>
      <c r="X1965" s="24"/>
      <c r="Y1965" s="24"/>
      <c r="Z1965" s="24"/>
      <c r="AA1965" s="24"/>
      <c r="AB1965" s="26"/>
      <c r="AC1965" s="26"/>
      <c r="AD1965" s="24"/>
      <c r="AE1965" s="24"/>
      <c r="AF1965" s="26">
        <f>VLOOKUP(A1965,'[16]ESPECIALIDADES medicas (360)'!$A$1:$V$361,20,0)</f>
        <v>877000</v>
      </c>
      <c r="AG1965" s="26">
        <v>0</v>
      </c>
      <c r="AH1965" s="26">
        <f>+AF1965+AG1965</f>
        <v>877000</v>
      </c>
      <c r="AI1965" s="24"/>
      <c r="AJ1965" s="24"/>
      <c r="AK1965" s="24"/>
      <c r="AL1965" s="24"/>
      <c r="AM1965" s="24"/>
      <c r="AN1965" s="24"/>
      <c r="AO1965" s="24"/>
      <c r="AP1965" s="24"/>
      <c r="AQ1965" s="24"/>
      <c r="AR1965" s="26"/>
      <c r="AS1965" s="26"/>
      <c r="AT1965" s="26"/>
      <c r="AU1965" s="24"/>
      <c r="AV1965" s="26"/>
      <c r="AW1965" s="26"/>
      <c r="AX1965" s="26"/>
      <c r="AY1965" s="24"/>
      <c r="AZ1965" s="24"/>
      <c r="BA1965" s="24"/>
      <c r="BB1965" s="24"/>
      <c r="BC1965" s="24"/>
      <c r="BD1965" s="24"/>
      <c r="BE1965" s="24"/>
      <c r="BF1965" s="24"/>
      <c r="BG1965" s="24"/>
      <c r="BH1965" s="24"/>
      <c r="BI1965" s="24"/>
      <c r="BJ1965" s="24"/>
      <c r="BK1965" s="24"/>
      <c r="BL1965" s="26"/>
      <c r="BM1965" s="26"/>
      <c r="BN1965" s="26"/>
      <c r="BO1965" s="24"/>
      <c r="BP1965" s="24"/>
      <c r="BQ1965" s="24"/>
      <c r="BR1965" s="24"/>
      <c r="BS1965" s="24"/>
      <c r="BT1965" s="26"/>
      <c r="BU1965" s="26"/>
      <c r="BV1965" s="26"/>
      <c r="BW1965" s="24"/>
      <c r="BX1965" s="26"/>
      <c r="BY1965" s="26"/>
      <c r="BZ1965" s="26"/>
      <c r="CA1965" s="24"/>
      <c r="CB1965" s="26"/>
      <c r="CC1965" s="24"/>
      <c r="CD1965" s="26"/>
      <c r="CE1965" s="24"/>
      <c r="CF1965" s="26"/>
      <c r="CG1965" s="26"/>
      <c r="CH1965" s="26"/>
      <c r="CI1965" s="24"/>
      <c r="CJ1965" s="26"/>
      <c r="CK1965" s="26"/>
      <c r="CL1965" s="26"/>
      <c r="CM1965" s="24"/>
      <c r="CN1965" s="24"/>
      <c r="CO1965" s="24"/>
      <c r="CP1965" s="24"/>
      <c r="CQ1965" s="24"/>
      <c r="CR1965" s="26"/>
      <c r="CS1965" s="26"/>
      <c r="CT1965" s="26"/>
      <c r="CU1965" s="24"/>
      <c r="CV1965" s="24"/>
      <c r="CW1965" s="24"/>
      <c r="CX1965" s="24"/>
      <c r="CY1965" s="46"/>
      <c r="CZ1965" s="28"/>
      <c r="DA1965" s="28"/>
      <c r="DB1965" s="35"/>
      <c r="DE1965" s="31">
        <f t="shared" si="189"/>
        <v>877000</v>
      </c>
    </row>
    <row r="1966" spans="1:109" x14ac:dyDescent="0.25">
      <c r="A1966" s="37">
        <v>638</v>
      </c>
      <c r="B1966" s="38" t="s">
        <v>2184</v>
      </c>
      <c r="C1966" s="33" t="s">
        <v>202</v>
      </c>
      <c r="D1966" s="40">
        <v>2</v>
      </c>
      <c r="E1966" s="77">
        <f t="shared" si="193"/>
        <v>2</v>
      </c>
      <c r="F1966" s="22" t="s">
        <v>2026</v>
      </c>
      <c r="G1966" s="22" t="s">
        <v>2024</v>
      </c>
      <c r="H1966" s="23"/>
      <c r="I1966" s="22"/>
      <c r="J1966" s="22"/>
      <c r="K1966" s="22"/>
      <c r="L1966" s="22"/>
      <c r="M1966" s="23"/>
      <c r="N1966" s="22"/>
      <c r="O1966" s="22"/>
      <c r="P1966" s="22"/>
      <c r="Q1966" s="24"/>
      <c r="R1966" s="24"/>
      <c r="S1966" s="24"/>
      <c r="T1966" s="24"/>
      <c r="U1966" s="24"/>
      <c r="V1966" s="24"/>
      <c r="W1966" s="24"/>
      <c r="X1966" s="24"/>
      <c r="Y1966" s="24"/>
      <c r="Z1966" s="24"/>
      <c r="AA1966" s="24"/>
      <c r="AB1966" s="26"/>
      <c r="AC1966" s="26"/>
      <c r="AD1966" s="24"/>
      <c r="AE1966" s="24"/>
      <c r="AF1966" s="26"/>
      <c r="AG1966" s="24"/>
      <c r="AH1966" s="26"/>
      <c r="AI1966" s="24"/>
      <c r="AJ1966" s="24"/>
      <c r="AK1966" s="24"/>
      <c r="AL1966" s="24"/>
      <c r="AM1966" s="24"/>
      <c r="AN1966" s="24"/>
      <c r="AO1966" s="24"/>
      <c r="AP1966" s="24"/>
      <c r="AQ1966" s="24"/>
      <c r="AR1966" s="26"/>
      <c r="AS1966" s="26"/>
      <c r="AT1966" s="26"/>
      <c r="AU1966" s="24"/>
      <c r="AV1966" s="26"/>
      <c r="AW1966" s="26"/>
      <c r="AX1966" s="26"/>
      <c r="AY1966" s="24"/>
      <c r="AZ1966" s="24"/>
      <c r="BA1966" s="24"/>
      <c r="BB1966" s="24"/>
      <c r="BC1966" s="24"/>
      <c r="BD1966" s="24"/>
      <c r="BE1966" s="24"/>
      <c r="BF1966" s="24"/>
      <c r="BG1966" s="24"/>
      <c r="BH1966" s="24"/>
      <c r="BI1966" s="24"/>
      <c r="BJ1966" s="24"/>
      <c r="BK1966" s="24"/>
      <c r="BL1966" s="26"/>
      <c r="BM1966" s="26"/>
      <c r="BN1966" s="26"/>
      <c r="BO1966" s="24"/>
      <c r="BP1966" s="24"/>
      <c r="BQ1966" s="24"/>
      <c r="BR1966" s="24"/>
      <c r="BS1966" s="24"/>
      <c r="BT1966" s="26"/>
      <c r="BU1966" s="26"/>
      <c r="BV1966" s="26"/>
      <c r="BW1966" s="24"/>
      <c r="BX1966" s="26"/>
      <c r="BY1966" s="26"/>
      <c r="BZ1966" s="26"/>
      <c r="CA1966" s="24"/>
      <c r="CB1966" s="26"/>
      <c r="CC1966" s="24"/>
      <c r="CD1966" s="26"/>
      <c r="CE1966" s="24"/>
      <c r="CF1966" s="26"/>
      <c r="CG1966" s="26"/>
      <c r="CH1966" s="26"/>
      <c r="CI1966" s="24"/>
      <c r="CJ1966" s="26"/>
      <c r="CK1966" s="26"/>
      <c r="CL1966" s="26"/>
      <c r="CM1966" s="24"/>
      <c r="CN1966" s="24"/>
      <c r="CO1966" s="24"/>
      <c r="CP1966" s="24"/>
      <c r="CQ1966" s="24"/>
      <c r="CR1966" s="26"/>
      <c r="CS1966" s="26"/>
      <c r="CT1966" s="26"/>
      <c r="CU1966" s="24"/>
      <c r="CV1966" s="24"/>
      <c r="CW1966" s="24"/>
      <c r="CX1966" s="24"/>
      <c r="CY1966" s="46"/>
      <c r="CZ1966" s="28">
        <f>VLOOKUP(A1966,[1]Hoja2!$A$1:$G$589,7,0)</f>
        <v>391000</v>
      </c>
      <c r="DA1966" s="28">
        <v>0</v>
      </c>
      <c r="DB1966" s="35">
        <f t="shared" si="190"/>
        <v>391000</v>
      </c>
      <c r="DE1966" s="31">
        <f t="shared" si="189"/>
        <v>391000</v>
      </c>
    </row>
    <row r="1967" spans="1:109" x14ac:dyDescent="0.25">
      <c r="A1967" s="37">
        <v>639</v>
      </c>
      <c r="B1967" s="38" t="s">
        <v>2185</v>
      </c>
      <c r="C1967" s="33" t="s">
        <v>202</v>
      </c>
      <c r="D1967" s="40">
        <v>2</v>
      </c>
      <c r="E1967" s="77">
        <f t="shared" si="193"/>
        <v>2</v>
      </c>
      <c r="F1967" s="22" t="s">
        <v>2026</v>
      </c>
      <c r="G1967" s="22" t="s">
        <v>2024</v>
      </c>
      <c r="H1967" s="23"/>
      <c r="I1967" s="22"/>
      <c r="J1967" s="22"/>
      <c r="K1967" s="22"/>
      <c r="L1967" s="22"/>
      <c r="M1967" s="23"/>
      <c r="N1967" s="22"/>
      <c r="O1967" s="22"/>
      <c r="P1967" s="22"/>
      <c r="Q1967" s="24"/>
      <c r="R1967" s="24"/>
      <c r="S1967" s="24"/>
      <c r="T1967" s="24"/>
      <c r="U1967" s="24"/>
      <c r="V1967" s="24"/>
      <c r="W1967" s="24"/>
      <c r="X1967" s="24"/>
      <c r="Y1967" s="24"/>
      <c r="Z1967" s="24"/>
      <c r="AA1967" s="24"/>
      <c r="AB1967" s="26"/>
      <c r="AC1967" s="26"/>
      <c r="AD1967" s="24"/>
      <c r="AE1967" s="24"/>
      <c r="AF1967" s="26"/>
      <c r="AG1967" s="24"/>
      <c r="AH1967" s="26"/>
      <c r="AI1967" s="24"/>
      <c r="AJ1967" s="24"/>
      <c r="AK1967" s="24"/>
      <c r="AL1967" s="24"/>
      <c r="AM1967" s="24"/>
      <c r="AN1967" s="24"/>
      <c r="AO1967" s="24"/>
      <c r="AP1967" s="24"/>
      <c r="AQ1967" s="24"/>
      <c r="AR1967" s="26"/>
      <c r="AS1967" s="26"/>
      <c r="AT1967" s="26"/>
      <c r="AU1967" s="24"/>
      <c r="AV1967" s="26"/>
      <c r="AW1967" s="26"/>
      <c r="AX1967" s="26"/>
      <c r="AY1967" s="24"/>
      <c r="AZ1967" s="24"/>
      <c r="BA1967" s="24"/>
      <c r="BB1967" s="24"/>
      <c r="BC1967" s="24"/>
      <c r="BD1967" s="24"/>
      <c r="BE1967" s="24"/>
      <c r="BF1967" s="24"/>
      <c r="BG1967" s="24"/>
      <c r="BH1967" s="24"/>
      <c r="BI1967" s="24"/>
      <c r="BJ1967" s="24"/>
      <c r="BK1967" s="24"/>
      <c r="BL1967" s="26"/>
      <c r="BM1967" s="26"/>
      <c r="BN1967" s="26"/>
      <c r="BO1967" s="24"/>
      <c r="BP1967" s="24"/>
      <c r="BQ1967" s="24"/>
      <c r="BR1967" s="24"/>
      <c r="BS1967" s="24"/>
      <c r="BT1967" s="26"/>
      <c r="BU1967" s="26"/>
      <c r="BV1967" s="26"/>
      <c r="BW1967" s="24"/>
      <c r="BX1967" s="26"/>
      <c r="BY1967" s="26"/>
      <c r="BZ1967" s="26"/>
      <c r="CA1967" s="24"/>
      <c r="CB1967" s="26"/>
      <c r="CC1967" s="24"/>
      <c r="CD1967" s="26"/>
      <c r="CE1967" s="24"/>
      <c r="CF1967" s="26"/>
      <c r="CG1967" s="26"/>
      <c r="CH1967" s="26"/>
      <c r="CI1967" s="24"/>
      <c r="CJ1967" s="26"/>
      <c r="CK1967" s="26"/>
      <c r="CL1967" s="26"/>
      <c r="CM1967" s="24"/>
      <c r="CN1967" s="24"/>
      <c r="CO1967" s="24"/>
      <c r="CP1967" s="24"/>
      <c r="CQ1967" s="24"/>
      <c r="CR1967" s="26"/>
      <c r="CS1967" s="26"/>
      <c r="CT1967" s="26"/>
      <c r="CU1967" s="24"/>
      <c r="CV1967" s="24"/>
      <c r="CW1967" s="24"/>
      <c r="CX1967" s="24"/>
      <c r="CY1967" s="46"/>
      <c r="CZ1967" s="28">
        <f>VLOOKUP(A1967,[1]Hoja2!$A$1:$G$589,7,0)</f>
        <v>318000</v>
      </c>
      <c r="DA1967" s="28">
        <v>0</v>
      </c>
      <c r="DB1967" s="35">
        <f t="shared" si="190"/>
        <v>318000</v>
      </c>
      <c r="DE1967" s="31">
        <f t="shared" si="189"/>
        <v>318000</v>
      </c>
    </row>
    <row r="1968" spans="1:109" ht="22.5" x14ac:dyDescent="0.25">
      <c r="A1968" s="41">
        <v>640</v>
      </c>
      <c r="B1968" s="38" t="s">
        <v>2186</v>
      </c>
      <c r="C1968" s="33" t="s">
        <v>202</v>
      </c>
      <c r="D1968" s="40">
        <v>2</v>
      </c>
      <c r="E1968" s="77">
        <f t="shared" si="193"/>
        <v>2</v>
      </c>
      <c r="F1968" s="22" t="s">
        <v>2026</v>
      </c>
      <c r="G1968" s="22" t="s">
        <v>2024</v>
      </c>
      <c r="H1968" s="23"/>
      <c r="I1968" s="22"/>
      <c r="J1968" s="22"/>
      <c r="K1968" s="22"/>
      <c r="L1968" s="22"/>
      <c r="M1968" s="23"/>
      <c r="N1968" s="22"/>
      <c r="O1968" s="22"/>
      <c r="P1968" s="22"/>
      <c r="Q1968" s="24"/>
      <c r="R1968" s="24"/>
      <c r="S1968" s="24"/>
      <c r="T1968" s="24"/>
      <c r="U1968" s="24"/>
      <c r="V1968" s="24"/>
      <c r="W1968" s="24"/>
      <c r="X1968" s="24"/>
      <c r="Y1968" s="24"/>
      <c r="Z1968" s="24"/>
      <c r="AA1968" s="24"/>
      <c r="AB1968" s="26"/>
      <c r="AC1968" s="26"/>
      <c r="AD1968" s="24"/>
      <c r="AE1968" s="24"/>
      <c r="AF1968" s="26"/>
      <c r="AG1968" s="24"/>
      <c r="AH1968" s="26"/>
      <c r="AI1968" s="24"/>
      <c r="AJ1968" s="24"/>
      <c r="AK1968" s="24"/>
      <c r="AL1968" s="24"/>
      <c r="AM1968" s="24"/>
      <c r="AN1968" s="24"/>
      <c r="AO1968" s="24"/>
      <c r="AP1968" s="24"/>
      <c r="AQ1968" s="24"/>
      <c r="AR1968" s="26"/>
      <c r="AS1968" s="26"/>
      <c r="AT1968" s="26"/>
      <c r="AU1968" s="24"/>
      <c r="AV1968" s="26"/>
      <c r="AW1968" s="26"/>
      <c r="AX1968" s="26"/>
      <c r="AY1968" s="24"/>
      <c r="AZ1968" s="24"/>
      <c r="BA1968" s="24"/>
      <c r="BB1968" s="24"/>
      <c r="BC1968" s="24"/>
      <c r="BD1968" s="24"/>
      <c r="BE1968" s="24"/>
      <c r="BF1968" s="24"/>
      <c r="BG1968" s="24"/>
      <c r="BH1968" s="24"/>
      <c r="BI1968" s="24"/>
      <c r="BJ1968" s="24"/>
      <c r="BK1968" s="24"/>
      <c r="BL1968" s="26"/>
      <c r="BM1968" s="26"/>
      <c r="BN1968" s="26"/>
      <c r="BO1968" s="24"/>
      <c r="BP1968" s="24"/>
      <c r="BQ1968" s="24"/>
      <c r="BR1968" s="24"/>
      <c r="BS1968" s="24"/>
      <c r="BT1968" s="26"/>
      <c r="BU1968" s="26"/>
      <c r="BV1968" s="26"/>
      <c r="BW1968" s="24"/>
      <c r="BX1968" s="26"/>
      <c r="BY1968" s="26"/>
      <c r="BZ1968" s="26"/>
      <c r="CA1968" s="24"/>
      <c r="CB1968" s="26"/>
      <c r="CC1968" s="24"/>
      <c r="CD1968" s="26"/>
      <c r="CE1968" s="24"/>
      <c r="CF1968" s="26"/>
      <c r="CG1968" s="26"/>
      <c r="CH1968" s="26"/>
      <c r="CI1968" s="24"/>
      <c r="CJ1968" s="26"/>
      <c r="CK1968" s="26"/>
      <c r="CL1968" s="26"/>
      <c r="CM1968" s="24"/>
      <c r="CN1968" s="24"/>
      <c r="CO1968" s="24"/>
      <c r="CP1968" s="24"/>
      <c r="CQ1968" s="24"/>
      <c r="CR1968" s="26"/>
      <c r="CS1968" s="26"/>
      <c r="CT1968" s="26"/>
      <c r="CU1968" s="24"/>
      <c r="CV1968" s="24"/>
      <c r="CW1968" s="24"/>
      <c r="CX1968" s="24"/>
      <c r="CY1968" s="46"/>
      <c r="CZ1968" s="28">
        <f>VLOOKUP(A1968,[1]Hoja2!$A$1:$G$589,7,0)</f>
        <v>183000</v>
      </c>
      <c r="DA1968" s="28">
        <v>0</v>
      </c>
      <c r="DB1968" s="35">
        <f t="shared" si="190"/>
        <v>183000</v>
      </c>
      <c r="DE1968" s="31">
        <f t="shared" si="189"/>
        <v>183000</v>
      </c>
    </row>
    <row r="1969" spans="1:109" ht="22.5" x14ac:dyDescent="0.25">
      <c r="A1969" s="37">
        <v>644</v>
      </c>
      <c r="B1969" s="38" t="s">
        <v>2187</v>
      </c>
      <c r="C1969" s="33" t="s">
        <v>202</v>
      </c>
      <c r="D1969" s="40">
        <v>2</v>
      </c>
      <c r="E1969" s="77">
        <f t="shared" si="193"/>
        <v>2</v>
      </c>
      <c r="F1969" s="22" t="s">
        <v>2026</v>
      </c>
      <c r="G1969" s="22" t="s">
        <v>2024</v>
      </c>
      <c r="H1969" s="23"/>
      <c r="I1969" s="22"/>
      <c r="J1969" s="22"/>
      <c r="K1969" s="22"/>
      <c r="L1969" s="22"/>
      <c r="M1969" s="23"/>
      <c r="N1969" s="22"/>
      <c r="O1969" s="22"/>
      <c r="P1969" s="22"/>
      <c r="Q1969" s="24"/>
      <c r="R1969" s="24"/>
      <c r="S1969" s="24"/>
      <c r="T1969" s="24"/>
      <c r="U1969" s="24"/>
      <c r="V1969" s="24"/>
      <c r="W1969" s="24"/>
      <c r="X1969" s="24"/>
      <c r="Y1969" s="24"/>
      <c r="Z1969" s="24"/>
      <c r="AA1969" s="24"/>
      <c r="AB1969" s="26"/>
      <c r="AC1969" s="26"/>
      <c r="AD1969" s="24"/>
      <c r="AE1969" s="24"/>
      <c r="AF1969" s="26"/>
      <c r="AG1969" s="24"/>
      <c r="AH1969" s="26"/>
      <c r="AI1969" s="24"/>
      <c r="AJ1969" s="24"/>
      <c r="AK1969" s="24"/>
      <c r="AL1969" s="24"/>
      <c r="AM1969" s="24"/>
      <c r="AN1969" s="24"/>
      <c r="AO1969" s="24"/>
      <c r="AP1969" s="24"/>
      <c r="AQ1969" s="24"/>
      <c r="AR1969" s="26"/>
      <c r="AS1969" s="26"/>
      <c r="AT1969" s="26"/>
      <c r="AU1969" s="24"/>
      <c r="AV1969" s="26"/>
      <c r="AW1969" s="26"/>
      <c r="AX1969" s="26"/>
      <c r="AY1969" s="24"/>
      <c r="AZ1969" s="24"/>
      <c r="BA1969" s="24"/>
      <c r="BB1969" s="24"/>
      <c r="BC1969" s="24"/>
      <c r="BD1969" s="24"/>
      <c r="BE1969" s="24"/>
      <c r="BF1969" s="24"/>
      <c r="BG1969" s="24"/>
      <c r="BH1969" s="24"/>
      <c r="BI1969" s="24"/>
      <c r="BJ1969" s="24"/>
      <c r="BK1969" s="24"/>
      <c r="BL1969" s="26"/>
      <c r="BM1969" s="26"/>
      <c r="BN1969" s="26"/>
      <c r="BO1969" s="24"/>
      <c r="BP1969" s="24"/>
      <c r="BQ1969" s="24"/>
      <c r="BR1969" s="24"/>
      <c r="BS1969" s="24"/>
      <c r="BT1969" s="26"/>
      <c r="BU1969" s="26"/>
      <c r="BV1969" s="26"/>
      <c r="BW1969" s="24"/>
      <c r="BX1969" s="26">
        <v>250000</v>
      </c>
      <c r="BY1969" s="26">
        <v>0</v>
      </c>
      <c r="BZ1969" s="26">
        <f t="shared" si="191"/>
        <v>250000</v>
      </c>
      <c r="CA1969" s="24"/>
      <c r="CB1969" s="26"/>
      <c r="CC1969" s="24"/>
      <c r="CD1969" s="26"/>
      <c r="CE1969" s="24"/>
      <c r="CF1969" s="26"/>
      <c r="CG1969" s="26"/>
      <c r="CH1969" s="26"/>
      <c r="CI1969" s="24"/>
      <c r="CJ1969" s="26"/>
      <c r="CK1969" s="26"/>
      <c r="CL1969" s="26"/>
      <c r="CM1969" s="24"/>
      <c r="CN1969" s="24"/>
      <c r="CO1969" s="24"/>
      <c r="CP1969" s="24"/>
      <c r="CQ1969" s="24"/>
      <c r="CR1969" s="26"/>
      <c r="CS1969" s="26"/>
      <c r="CT1969" s="26"/>
      <c r="CU1969" s="24"/>
      <c r="CV1969" s="24"/>
      <c r="CW1969" s="24"/>
      <c r="CX1969" s="24"/>
      <c r="CY1969" s="46"/>
      <c r="CZ1969" s="28"/>
      <c r="DA1969" s="28"/>
      <c r="DB1969" s="35"/>
      <c r="DE1969" s="31">
        <f t="shared" si="189"/>
        <v>250000</v>
      </c>
    </row>
    <row r="1970" spans="1:109" ht="22.5" x14ac:dyDescent="0.25">
      <c r="A1970" s="18">
        <v>645</v>
      </c>
      <c r="B1970" s="38" t="s">
        <v>2188</v>
      </c>
      <c r="C1970" s="33" t="s">
        <v>202</v>
      </c>
      <c r="D1970" s="40">
        <v>1</v>
      </c>
      <c r="E1970" s="77">
        <f t="shared" si="193"/>
        <v>1</v>
      </c>
      <c r="F1970" s="22" t="s">
        <v>2023</v>
      </c>
      <c r="G1970" s="22" t="s">
        <v>2113</v>
      </c>
      <c r="H1970" s="23"/>
      <c r="I1970" s="22"/>
      <c r="J1970" s="22"/>
      <c r="K1970" s="22"/>
      <c r="L1970" s="22"/>
      <c r="M1970" s="23"/>
      <c r="N1970" s="22"/>
      <c r="O1970" s="22"/>
      <c r="P1970" s="22"/>
      <c r="Q1970" s="24"/>
      <c r="R1970" s="24"/>
      <c r="S1970" s="24"/>
      <c r="T1970" s="24"/>
      <c r="U1970" s="24"/>
      <c r="V1970" s="24"/>
      <c r="W1970" s="24"/>
      <c r="X1970" s="24"/>
      <c r="Y1970" s="24"/>
      <c r="Z1970" s="24"/>
      <c r="AA1970" s="24"/>
      <c r="AB1970" s="26"/>
      <c r="AC1970" s="26"/>
      <c r="AD1970" s="24"/>
      <c r="AE1970" s="24"/>
      <c r="AF1970" s="26"/>
      <c r="AG1970" s="24"/>
      <c r="AH1970" s="26"/>
      <c r="AI1970" s="24"/>
      <c r="AJ1970" s="24"/>
      <c r="AK1970" s="24"/>
      <c r="AL1970" s="24"/>
      <c r="AM1970" s="24"/>
      <c r="AN1970" s="24"/>
      <c r="AO1970" s="24"/>
      <c r="AP1970" s="24"/>
      <c r="AQ1970" s="24"/>
      <c r="AR1970" s="26"/>
      <c r="AS1970" s="26"/>
      <c r="AT1970" s="26"/>
      <c r="AU1970" s="24"/>
      <c r="AV1970" s="26"/>
      <c r="AW1970" s="26"/>
      <c r="AX1970" s="26"/>
      <c r="AY1970" s="24"/>
      <c r="AZ1970" s="24"/>
      <c r="BA1970" s="24"/>
      <c r="BB1970" s="24"/>
      <c r="BC1970" s="24"/>
      <c r="BD1970" s="24"/>
      <c r="BE1970" s="24"/>
      <c r="BF1970" s="24"/>
      <c r="BG1970" s="24"/>
      <c r="BH1970" s="24"/>
      <c r="BI1970" s="24"/>
      <c r="BJ1970" s="24"/>
      <c r="BK1970" s="24"/>
      <c r="BL1970" s="26"/>
      <c r="BM1970" s="26"/>
      <c r="BN1970" s="26"/>
      <c r="BO1970" s="24"/>
      <c r="BP1970" s="24"/>
      <c r="BQ1970" s="24"/>
      <c r="BR1970" s="24"/>
      <c r="BS1970" s="24"/>
      <c r="BT1970" s="26"/>
      <c r="BU1970" s="26"/>
      <c r="BV1970" s="26"/>
      <c r="BW1970" s="24"/>
      <c r="BX1970" s="26"/>
      <c r="BY1970" s="26"/>
      <c r="BZ1970" s="26"/>
      <c r="CA1970" s="24"/>
      <c r="CB1970" s="26"/>
      <c r="CC1970" s="24"/>
      <c r="CD1970" s="26"/>
      <c r="CE1970" s="24"/>
      <c r="CF1970" s="26"/>
      <c r="CG1970" s="26"/>
      <c r="CH1970" s="26"/>
      <c r="CI1970" s="24"/>
      <c r="CJ1970" s="26"/>
      <c r="CK1970" s="26"/>
      <c r="CL1970" s="26"/>
      <c r="CM1970" s="24"/>
      <c r="CN1970" s="24"/>
      <c r="CO1970" s="24"/>
      <c r="CP1970" s="24"/>
      <c r="CQ1970" s="24"/>
      <c r="CR1970" s="26"/>
      <c r="CS1970" s="26"/>
      <c r="CT1970" s="26"/>
      <c r="CU1970" s="24"/>
      <c r="CV1970" s="24"/>
      <c r="CW1970" s="24"/>
      <c r="CX1970" s="24"/>
      <c r="CY1970" s="46"/>
      <c r="CZ1970" s="28">
        <f>VLOOKUP(A1970,[1]Hoja2!$A$1:$G$589,7,0)</f>
        <v>528000</v>
      </c>
      <c r="DA1970" s="28">
        <v>0</v>
      </c>
      <c r="DB1970" s="35">
        <f t="shared" si="190"/>
        <v>528000</v>
      </c>
      <c r="DE1970" s="31">
        <f t="shared" si="189"/>
        <v>528000</v>
      </c>
    </row>
    <row r="1971" spans="1:109" ht="22.5" x14ac:dyDescent="0.25">
      <c r="A1971" s="36">
        <v>646</v>
      </c>
      <c r="B1971" s="38" t="s">
        <v>2189</v>
      </c>
      <c r="C1971" s="33" t="s">
        <v>202</v>
      </c>
      <c r="D1971" s="40">
        <v>2</v>
      </c>
      <c r="E1971" s="77">
        <f t="shared" si="193"/>
        <v>2</v>
      </c>
      <c r="F1971" s="22" t="s">
        <v>2023</v>
      </c>
      <c r="G1971" s="22" t="s">
        <v>2113</v>
      </c>
      <c r="H1971" s="23"/>
      <c r="I1971" s="22"/>
      <c r="J1971" s="22"/>
      <c r="K1971" s="22"/>
      <c r="L1971" s="22"/>
      <c r="M1971" s="23"/>
      <c r="N1971" s="22"/>
      <c r="O1971" s="22"/>
      <c r="P1971" s="22"/>
      <c r="Q1971" s="24"/>
      <c r="R1971" s="24"/>
      <c r="S1971" s="24"/>
      <c r="T1971" s="24"/>
      <c r="U1971" s="24"/>
      <c r="V1971" s="24"/>
      <c r="W1971" s="24"/>
      <c r="X1971" s="24"/>
      <c r="Y1971" s="24"/>
      <c r="Z1971" s="24"/>
      <c r="AA1971" s="24"/>
      <c r="AB1971" s="26"/>
      <c r="AC1971" s="26"/>
      <c r="AD1971" s="24"/>
      <c r="AE1971" s="24"/>
      <c r="AF1971" s="26"/>
      <c r="AG1971" s="24"/>
      <c r="AH1971" s="26"/>
      <c r="AI1971" s="24"/>
      <c r="AJ1971" s="24"/>
      <c r="AK1971" s="24"/>
      <c r="AL1971" s="24"/>
      <c r="AM1971" s="24"/>
      <c r="AN1971" s="24"/>
      <c r="AO1971" s="24"/>
      <c r="AP1971" s="24"/>
      <c r="AQ1971" s="24"/>
      <c r="AR1971" s="26"/>
      <c r="AS1971" s="26"/>
      <c r="AT1971" s="26"/>
      <c r="AU1971" s="24"/>
      <c r="AV1971" s="26"/>
      <c r="AW1971" s="26"/>
      <c r="AX1971" s="26"/>
      <c r="AY1971" s="24"/>
      <c r="AZ1971" s="24"/>
      <c r="BA1971" s="24"/>
      <c r="BB1971" s="24"/>
      <c r="BC1971" s="24"/>
      <c r="BD1971" s="24"/>
      <c r="BE1971" s="24"/>
      <c r="BF1971" s="24"/>
      <c r="BG1971" s="24"/>
      <c r="BH1971" s="24"/>
      <c r="BI1971" s="24"/>
      <c r="BJ1971" s="24"/>
      <c r="BK1971" s="24"/>
      <c r="BL1971" s="26"/>
      <c r="BM1971" s="26"/>
      <c r="BN1971" s="26"/>
      <c r="BO1971" s="24"/>
      <c r="BP1971" s="24"/>
      <c r="BQ1971" s="24"/>
      <c r="BR1971" s="24"/>
      <c r="BS1971" s="24"/>
      <c r="BT1971" s="26"/>
      <c r="BU1971" s="26"/>
      <c r="BV1971" s="26"/>
      <c r="BW1971" s="24"/>
      <c r="BX1971" s="26"/>
      <c r="BY1971" s="26"/>
      <c r="BZ1971" s="26"/>
      <c r="CA1971" s="24"/>
      <c r="CB1971" s="26"/>
      <c r="CC1971" s="24"/>
      <c r="CD1971" s="26"/>
      <c r="CE1971" s="24"/>
      <c r="CF1971" s="26"/>
      <c r="CG1971" s="26"/>
      <c r="CH1971" s="26"/>
      <c r="CI1971" s="24"/>
      <c r="CJ1971" s="26"/>
      <c r="CK1971" s="26"/>
      <c r="CL1971" s="26"/>
      <c r="CM1971" s="24"/>
      <c r="CN1971" s="24"/>
      <c r="CO1971" s="24"/>
      <c r="CP1971" s="24"/>
      <c r="CQ1971" s="24"/>
      <c r="CR1971" s="26"/>
      <c r="CS1971" s="26"/>
      <c r="CT1971" s="26"/>
      <c r="CU1971" s="24"/>
      <c r="CV1971" s="24"/>
      <c r="CW1971" s="24"/>
      <c r="CX1971" s="24"/>
      <c r="CY1971" s="46"/>
      <c r="CZ1971" s="28">
        <f>VLOOKUP(A1971,[1]Hoja2!$A$1:$G$589,7,0)</f>
        <v>391000</v>
      </c>
      <c r="DA1971" s="28">
        <v>0</v>
      </c>
      <c r="DB1971" s="35">
        <f t="shared" si="190"/>
        <v>391000</v>
      </c>
      <c r="DE1971" s="31">
        <f t="shared" si="189"/>
        <v>391000</v>
      </c>
    </row>
    <row r="1972" spans="1:109" ht="22.5" x14ac:dyDescent="0.25">
      <c r="A1972" s="18">
        <v>647</v>
      </c>
      <c r="B1972" s="38" t="s">
        <v>2190</v>
      </c>
      <c r="C1972" s="33" t="s">
        <v>43</v>
      </c>
      <c r="D1972" s="40">
        <v>1</v>
      </c>
      <c r="E1972" s="77">
        <f t="shared" si="193"/>
        <v>1</v>
      </c>
      <c r="F1972" s="22" t="s">
        <v>2023</v>
      </c>
      <c r="G1972" s="22" t="s">
        <v>2113</v>
      </c>
      <c r="H1972" s="23"/>
      <c r="I1972" s="22"/>
      <c r="J1972" s="22"/>
      <c r="K1972" s="22"/>
      <c r="L1972" s="22"/>
      <c r="M1972" s="23"/>
      <c r="N1972" s="22"/>
      <c r="O1972" s="22"/>
      <c r="P1972" s="22"/>
      <c r="Q1972" s="24"/>
      <c r="R1972" s="24"/>
      <c r="S1972" s="24"/>
      <c r="T1972" s="24"/>
      <c r="U1972" s="24"/>
      <c r="V1972" s="24"/>
      <c r="W1972" s="24"/>
      <c r="X1972" s="24"/>
      <c r="Y1972" s="24"/>
      <c r="Z1972" s="24"/>
      <c r="AA1972" s="24"/>
      <c r="AB1972" s="26"/>
      <c r="AC1972" s="26"/>
      <c r="AD1972" s="24"/>
      <c r="AE1972" s="24"/>
      <c r="AF1972" s="26"/>
      <c r="AG1972" s="24"/>
      <c r="AH1972" s="26"/>
      <c r="AI1972" s="24"/>
      <c r="AJ1972" s="24"/>
      <c r="AK1972" s="24"/>
      <c r="AL1972" s="24"/>
      <c r="AM1972" s="24"/>
      <c r="AN1972" s="24"/>
      <c r="AO1972" s="24"/>
      <c r="AP1972" s="24"/>
      <c r="AQ1972" s="24"/>
      <c r="AR1972" s="26"/>
      <c r="AS1972" s="26"/>
      <c r="AT1972" s="26"/>
      <c r="AU1972" s="24"/>
      <c r="AV1972" s="26"/>
      <c r="AW1972" s="26"/>
      <c r="AX1972" s="26"/>
      <c r="AY1972" s="24"/>
      <c r="AZ1972" s="24"/>
      <c r="BA1972" s="24"/>
      <c r="BB1972" s="24"/>
      <c r="BC1972" s="24"/>
      <c r="BD1972" s="24"/>
      <c r="BE1972" s="24"/>
      <c r="BF1972" s="24"/>
      <c r="BG1972" s="24"/>
      <c r="BH1972" s="24"/>
      <c r="BI1972" s="24"/>
      <c r="BJ1972" s="24"/>
      <c r="BK1972" s="24"/>
      <c r="BL1972" s="26"/>
      <c r="BM1972" s="26"/>
      <c r="BN1972" s="26"/>
      <c r="BO1972" s="24"/>
      <c r="BP1972" s="24"/>
      <c r="BQ1972" s="24"/>
      <c r="BR1972" s="24"/>
      <c r="BS1972" s="24"/>
      <c r="BT1972" s="26"/>
      <c r="BU1972" s="26"/>
      <c r="BV1972" s="26"/>
      <c r="BW1972" s="24"/>
      <c r="BX1972" s="26"/>
      <c r="BY1972" s="26"/>
      <c r="BZ1972" s="26"/>
      <c r="CA1972" s="24"/>
      <c r="CB1972" s="26"/>
      <c r="CC1972" s="24"/>
      <c r="CD1972" s="26"/>
      <c r="CE1972" s="24"/>
      <c r="CF1972" s="26"/>
      <c r="CG1972" s="26"/>
      <c r="CH1972" s="26"/>
      <c r="CI1972" s="24"/>
      <c r="CJ1972" s="26"/>
      <c r="CK1972" s="26"/>
      <c r="CL1972" s="26"/>
      <c r="CM1972" s="24"/>
      <c r="CN1972" s="24"/>
      <c r="CO1972" s="24"/>
      <c r="CP1972" s="24"/>
      <c r="CQ1972" s="24"/>
      <c r="CR1972" s="26"/>
      <c r="CS1972" s="26"/>
      <c r="CT1972" s="26"/>
      <c r="CU1972" s="24"/>
      <c r="CV1972" s="24"/>
      <c r="CW1972" s="24"/>
      <c r="CX1972" s="24"/>
      <c r="CY1972" s="46"/>
      <c r="CZ1972" s="28">
        <f>VLOOKUP(A1972,[1]Hoja2!$A$1:$G$589,7,0)</f>
        <v>318000</v>
      </c>
      <c r="DA1972" s="28">
        <v>0</v>
      </c>
      <c r="DB1972" s="35">
        <f t="shared" si="190"/>
        <v>318000</v>
      </c>
      <c r="DE1972" s="31">
        <f t="shared" si="189"/>
        <v>318000</v>
      </c>
    </row>
    <row r="1973" spans="1:109" ht="22.5" x14ac:dyDescent="0.25">
      <c r="A1973" s="18">
        <v>648</v>
      </c>
      <c r="B1973" s="38" t="s">
        <v>2191</v>
      </c>
      <c r="C1973" s="33" t="s">
        <v>43</v>
      </c>
      <c r="D1973" s="40">
        <v>1</v>
      </c>
      <c r="E1973" s="77">
        <f t="shared" si="193"/>
        <v>1</v>
      </c>
      <c r="F1973" s="22" t="s">
        <v>2023</v>
      </c>
      <c r="G1973" s="22" t="s">
        <v>2113</v>
      </c>
      <c r="H1973" s="23"/>
      <c r="I1973" s="22"/>
      <c r="J1973" s="22"/>
      <c r="K1973" s="22"/>
      <c r="L1973" s="22"/>
      <c r="M1973" s="23"/>
      <c r="N1973" s="22"/>
      <c r="O1973" s="22"/>
      <c r="P1973" s="22"/>
      <c r="Q1973" s="24"/>
      <c r="R1973" s="24"/>
      <c r="S1973" s="24"/>
      <c r="T1973" s="24"/>
      <c r="U1973" s="24"/>
      <c r="V1973" s="24"/>
      <c r="W1973" s="24"/>
      <c r="X1973" s="24"/>
      <c r="Y1973" s="24"/>
      <c r="Z1973" s="24"/>
      <c r="AA1973" s="24"/>
      <c r="AB1973" s="26"/>
      <c r="AC1973" s="26"/>
      <c r="AD1973" s="24"/>
      <c r="AE1973" s="24"/>
      <c r="AF1973" s="26"/>
      <c r="AG1973" s="24"/>
      <c r="AH1973" s="26"/>
      <c r="AI1973" s="24"/>
      <c r="AJ1973" s="24"/>
      <c r="AK1973" s="24"/>
      <c r="AL1973" s="24"/>
      <c r="AM1973" s="24"/>
      <c r="AN1973" s="24"/>
      <c r="AO1973" s="24"/>
      <c r="AP1973" s="24"/>
      <c r="AQ1973" s="24"/>
      <c r="AR1973" s="26"/>
      <c r="AS1973" s="26"/>
      <c r="AT1973" s="26"/>
      <c r="AU1973" s="24"/>
      <c r="AV1973" s="26"/>
      <c r="AW1973" s="26"/>
      <c r="AX1973" s="26"/>
      <c r="AY1973" s="24"/>
      <c r="AZ1973" s="24"/>
      <c r="BA1973" s="24"/>
      <c r="BB1973" s="24"/>
      <c r="BC1973" s="24"/>
      <c r="BD1973" s="24"/>
      <c r="BE1973" s="24"/>
      <c r="BF1973" s="24"/>
      <c r="BG1973" s="24"/>
      <c r="BH1973" s="24"/>
      <c r="BI1973" s="24"/>
      <c r="BJ1973" s="24"/>
      <c r="BK1973" s="24"/>
      <c r="BL1973" s="26"/>
      <c r="BM1973" s="26"/>
      <c r="BN1973" s="26"/>
      <c r="BO1973" s="24"/>
      <c r="BP1973" s="24"/>
      <c r="BQ1973" s="24"/>
      <c r="BR1973" s="24"/>
      <c r="BS1973" s="24"/>
      <c r="BT1973" s="26"/>
      <c r="BU1973" s="26"/>
      <c r="BV1973" s="26"/>
      <c r="BW1973" s="24"/>
      <c r="BX1973" s="26"/>
      <c r="BY1973" s="26"/>
      <c r="BZ1973" s="26"/>
      <c r="CA1973" s="24"/>
      <c r="CB1973" s="26"/>
      <c r="CC1973" s="24"/>
      <c r="CD1973" s="26"/>
      <c r="CE1973" s="24"/>
      <c r="CF1973" s="26"/>
      <c r="CG1973" s="26"/>
      <c r="CH1973" s="26"/>
      <c r="CI1973" s="24"/>
      <c r="CJ1973" s="26"/>
      <c r="CK1973" s="26"/>
      <c r="CL1973" s="26"/>
      <c r="CM1973" s="24"/>
      <c r="CN1973" s="24"/>
      <c r="CO1973" s="24"/>
      <c r="CP1973" s="24"/>
      <c r="CQ1973" s="24"/>
      <c r="CR1973" s="26"/>
      <c r="CS1973" s="26"/>
      <c r="CT1973" s="26"/>
      <c r="CU1973" s="24"/>
      <c r="CV1973" s="24"/>
      <c r="CW1973" s="24"/>
      <c r="CX1973" s="24"/>
      <c r="CY1973" s="46"/>
      <c r="CZ1973" s="28">
        <f>VLOOKUP(A1973,[1]Hoja2!$A$1:$G$589,7,0)</f>
        <v>366444</v>
      </c>
      <c r="DA1973" s="28">
        <v>0</v>
      </c>
      <c r="DB1973" s="35">
        <f t="shared" si="190"/>
        <v>366444</v>
      </c>
      <c r="DE1973" s="31">
        <f t="shared" si="189"/>
        <v>366444</v>
      </c>
    </row>
    <row r="1974" spans="1:109" ht="33.75" x14ac:dyDescent="0.25">
      <c r="A1974" s="41">
        <v>649</v>
      </c>
      <c r="B1974" s="39" t="s">
        <v>2192</v>
      </c>
      <c r="C1974" s="21" t="s">
        <v>43</v>
      </c>
      <c r="D1974" s="40">
        <f>E1974</f>
        <v>30</v>
      </c>
      <c r="E1974" s="22">
        <v>30</v>
      </c>
      <c r="F1974" s="22" t="s">
        <v>2026</v>
      </c>
      <c r="G1974" s="22" t="s">
        <v>2024</v>
      </c>
      <c r="H1974" s="23"/>
      <c r="I1974" s="22"/>
      <c r="J1974" s="22"/>
      <c r="K1974" s="22"/>
      <c r="L1974" s="22"/>
      <c r="M1974" s="23"/>
      <c r="N1974" s="22"/>
      <c r="O1974" s="22"/>
      <c r="P1974" s="22"/>
      <c r="Q1974" s="24"/>
      <c r="R1974" s="24"/>
      <c r="S1974" s="24"/>
      <c r="T1974" s="24"/>
      <c r="U1974" s="24"/>
      <c r="V1974" s="24"/>
      <c r="W1974" s="24"/>
      <c r="X1974" s="24"/>
      <c r="Y1974" s="24"/>
      <c r="Z1974" s="24"/>
      <c r="AA1974" s="24"/>
      <c r="AB1974" s="26"/>
      <c r="AC1974" s="26"/>
      <c r="AD1974" s="24"/>
      <c r="AE1974" s="24"/>
      <c r="AF1974" s="26"/>
      <c r="AG1974" s="24"/>
      <c r="AH1974" s="26"/>
      <c r="AI1974" s="24"/>
      <c r="AJ1974" s="24"/>
      <c r="AK1974" s="24"/>
      <c r="AL1974" s="24"/>
      <c r="AM1974" s="24"/>
      <c r="AN1974" s="24"/>
      <c r="AO1974" s="24"/>
      <c r="AP1974" s="24"/>
      <c r="AQ1974" s="24"/>
      <c r="AR1974" s="26"/>
      <c r="AS1974" s="26"/>
      <c r="AT1974" s="26"/>
      <c r="AU1974" s="24"/>
      <c r="AV1974" s="26"/>
      <c r="AW1974" s="26"/>
      <c r="AX1974" s="26"/>
      <c r="AY1974" s="24"/>
      <c r="AZ1974" s="24"/>
      <c r="BA1974" s="24"/>
      <c r="BB1974" s="24"/>
      <c r="BC1974" s="24"/>
      <c r="BD1974" s="24"/>
      <c r="BE1974" s="24"/>
      <c r="BF1974" s="24"/>
      <c r="BG1974" s="24"/>
      <c r="BH1974" s="24"/>
      <c r="BI1974" s="24"/>
      <c r="BJ1974" s="24"/>
      <c r="BK1974" s="24"/>
      <c r="BL1974" s="26"/>
      <c r="BM1974" s="26"/>
      <c r="BN1974" s="26"/>
      <c r="BO1974" s="24"/>
      <c r="BP1974" s="24"/>
      <c r="BQ1974" s="24"/>
      <c r="BR1974" s="24"/>
      <c r="BS1974" s="24"/>
      <c r="BT1974" s="26"/>
      <c r="BU1974" s="26"/>
      <c r="BV1974" s="26"/>
      <c r="BW1974" s="24"/>
      <c r="BX1974" s="26"/>
      <c r="BY1974" s="26"/>
      <c r="BZ1974" s="26"/>
      <c r="CA1974" s="24"/>
      <c r="CB1974" s="26"/>
      <c r="CC1974" s="24"/>
      <c r="CD1974" s="26"/>
      <c r="CE1974" s="24"/>
      <c r="CF1974" s="26"/>
      <c r="CG1974" s="26"/>
      <c r="CH1974" s="26"/>
      <c r="CI1974" s="24"/>
      <c r="CJ1974" s="26"/>
      <c r="CK1974" s="26"/>
      <c r="CL1974" s="26"/>
      <c r="CM1974" s="24"/>
      <c r="CN1974" s="24"/>
      <c r="CO1974" s="24"/>
      <c r="CP1974" s="24"/>
      <c r="CQ1974" s="24"/>
      <c r="CR1974" s="26"/>
      <c r="CS1974" s="26"/>
      <c r="CT1974" s="26"/>
      <c r="CU1974" s="24"/>
      <c r="CV1974" s="24"/>
      <c r="CW1974" s="24"/>
      <c r="CX1974" s="24"/>
      <c r="CY1974" s="46"/>
      <c r="CZ1974" s="28">
        <f>VLOOKUP(A1974,[1]Hoja2!$A$1:$G$589,7,0)</f>
        <v>230000</v>
      </c>
      <c r="DA1974" s="28">
        <v>0</v>
      </c>
      <c r="DB1974" s="35">
        <f t="shared" si="190"/>
        <v>230000</v>
      </c>
      <c r="DE1974" s="31">
        <f t="shared" si="189"/>
        <v>230000</v>
      </c>
    </row>
    <row r="1975" spans="1:109" ht="22.5" x14ac:dyDescent="0.25">
      <c r="A1975" s="37">
        <v>650</v>
      </c>
      <c r="B1975" s="39" t="s">
        <v>2193</v>
      </c>
      <c r="C1975" s="21" t="s">
        <v>43</v>
      </c>
      <c r="D1975" s="40">
        <f>E1975</f>
        <v>40</v>
      </c>
      <c r="E1975" s="22">
        <v>40</v>
      </c>
      <c r="F1975" s="22" t="s">
        <v>2026</v>
      </c>
      <c r="G1975" s="22" t="s">
        <v>2024</v>
      </c>
      <c r="H1975" s="23"/>
      <c r="I1975" s="22"/>
      <c r="J1975" s="22"/>
      <c r="K1975" s="22"/>
      <c r="L1975" s="22"/>
      <c r="M1975" s="23"/>
      <c r="N1975" s="22"/>
      <c r="O1975" s="22"/>
      <c r="P1975" s="22"/>
      <c r="Q1975" s="24"/>
      <c r="R1975" s="24"/>
      <c r="S1975" s="24"/>
      <c r="T1975" s="24"/>
      <c r="U1975" s="24"/>
      <c r="V1975" s="24"/>
      <c r="W1975" s="24"/>
      <c r="X1975" s="24"/>
      <c r="Y1975" s="24"/>
      <c r="Z1975" s="24"/>
      <c r="AA1975" s="24"/>
      <c r="AB1975" s="26"/>
      <c r="AC1975" s="26"/>
      <c r="AD1975" s="24"/>
      <c r="AE1975" s="24"/>
      <c r="AF1975" s="26"/>
      <c r="AG1975" s="24"/>
      <c r="AH1975" s="26"/>
      <c r="AI1975" s="24"/>
      <c r="AJ1975" s="24"/>
      <c r="AK1975" s="24"/>
      <c r="AL1975" s="24"/>
      <c r="AM1975" s="24"/>
      <c r="AN1975" s="24"/>
      <c r="AO1975" s="24"/>
      <c r="AP1975" s="24"/>
      <c r="AQ1975" s="24"/>
      <c r="AR1975" s="26"/>
      <c r="AS1975" s="26"/>
      <c r="AT1975" s="26"/>
      <c r="AU1975" s="24"/>
      <c r="AV1975" s="26"/>
      <c r="AW1975" s="26"/>
      <c r="AX1975" s="26"/>
      <c r="AY1975" s="24"/>
      <c r="AZ1975" s="24"/>
      <c r="BA1975" s="24"/>
      <c r="BB1975" s="24"/>
      <c r="BC1975" s="24"/>
      <c r="BD1975" s="24"/>
      <c r="BE1975" s="24"/>
      <c r="BF1975" s="24"/>
      <c r="BG1975" s="24"/>
      <c r="BH1975" s="24"/>
      <c r="BI1975" s="24"/>
      <c r="BJ1975" s="24"/>
      <c r="BK1975" s="24"/>
      <c r="BL1975" s="26"/>
      <c r="BM1975" s="26"/>
      <c r="BN1975" s="26"/>
      <c r="BO1975" s="24"/>
      <c r="BP1975" s="24"/>
      <c r="BQ1975" s="24"/>
      <c r="BR1975" s="24"/>
      <c r="BS1975" s="24"/>
      <c r="BT1975" s="26"/>
      <c r="BU1975" s="26"/>
      <c r="BV1975" s="26"/>
      <c r="BW1975" s="24"/>
      <c r="BX1975" s="26">
        <v>250000</v>
      </c>
      <c r="BY1975" s="26">
        <v>0</v>
      </c>
      <c r="BZ1975" s="26">
        <f t="shared" si="191"/>
        <v>250000</v>
      </c>
      <c r="CA1975" s="24"/>
      <c r="CB1975" s="26"/>
      <c r="CC1975" s="24"/>
      <c r="CD1975" s="26"/>
      <c r="CE1975" s="24"/>
      <c r="CF1975" s="26"/>
      <c r="CG1975" s="26"/>
      <c r="CH1975" s="26"/>
      <c r="CI1975" s="24"/>
      <c r="CJ1975" s="26"/>
      <c r="CK1975" s="26"/>
      <c r="CL1975" s="26"/>
      <c r="CM1975" s="24"/>
      <c r="CN1975" s="24"/>
      <c r="CO1975" s="24"/>
      <c r="CP1975" s="24"/>
      <c r="CQ1975" s="24"/>
      <c r="CR1975" s="26"/>
      <c r="CS1975" s="26"/>
      <c r="CT1975" s="26"/>
      <c r="CU1975" s="24"/>
      <c r="CV1975" s="24"/>
      <c r="CW1975" s="24"/>
      <c r="CX1975" s="24"/>
      <c r="CY1975" s="46"/>
      <c r="CZ1975" s="28"/>
      <c r="DA1975" s="28"/>
      <c r="DB1975" s="35"/>
      <c r="DE1975" s="31">
        <f t="shared" si="189"/>
        <v>250000</v>
      </c>
    </row>
    <row r="1976" spans="1:109" ht="22.5" x14ac:dyDescent="0.25">
      <c r="A1976" s="37">
        <v>651</v>
      </c>
      <c r="B1976" s="38" t="s">
        <v>2194</v>
      </c>
      <c r="C1976" s="33" t="s">
        <v>43</v>
      </c>
      <c r="D1976" s="40">
        <v>2</v>
      </c>
      <c r="E1976" s="77">
        <f t="shared" ref="E1976:E1983" si="194">D1976</f>
        <v>2</v>
      </c>
      <c r="F1976" s="22" t="s">
        <v>2026</v>
      </c>
      <c r="G1976" s="22" t="s">
        <v>2024</v>
      </c>
      <c r="H1976" s="23"/>
      <c r="I1976" s="22"/>
      <c r="J1976" s="22"/>
      <c r="K1976" s="22"/>
      <c r="L1976" s="22"/>
      <c r="M1976" s="23"/>
      <c r="N1976" s="22"/>
      <c r="O1976" s="22"/>
      <c r="P1976" s="22"/>
      <c r="Q1976" s="24"/>
      <c r="R1976" s="24"/>
      <c r="S1976" s="24"/>
      <c r="T1976" s="24"/>
      <c r="U1976" s="24"/>
      <c r="V1976" s="24"/>
      <c r="W1976" s="24"/>
      <c r="X1976" s="24"/>
      <c r="Y1976" s="24"/>
      <c r="Z1976" s="24"/>
      <c r="AA1976" s="24"/>
      <c r="AB1976" s="26"/>
      <c r="AC1976" s="26"/>
      <c r="AD1976" s="24"/>
      <c r="AE1976" s="24"/>
      <c r="AF1976" s="26"/>
      <c r="AG1976" s="24"/>
      <c r="AH1976" s="26"/>
      <c r="AI1976" s="24"/>
      <c r="AJ1976" s="24"/>
      <c r="AK1976" s="24"/>
      <c r="AL1976" s="24"/>
      <c r="AM1976" s="24"/>
      <c r="AN1976" s="24"/>
      <c r="AO1976" s="24"/>
      <c r="AP1976" s="24"/>
      <c r="AQ1976" s="24"/>
      <c r="AR1976" s="26"/>
      <c r="AS1976" s="26"/>
      <c r="AT1976" s="26"/>
      <c r="AU1976" s="24"/>
      <c r="AV1976" s="26"/>
      <c r="AW1976" s="26"/>
      <c r="AX1976" s="26"/>
      <c r="AY1976" s="24"/>
      <c r="AZ1976" s="24"/>
      <c r="BA1976" s="24"/>
      <c r="BB1976" s="24"/>
      <c r="BC1976" s="24"/>
      <c r="BD1976" s="24"/>
      <c r="BE1976" s="24"/>
      <c r="BF1976" s="24"/>
      <c r="BG1976" s="24"/>
      <c r="BH1976" s="24"/>
      <c r="BI1976" s="24"/>
      <c r="BJ1976" s="24"/>
      <c r="BK1976" s="24"/>
      <c r="BL1976" s="26"/>
      <c r="BM1976" s="26"/>
      <c r="BN1976" s="26"/>
      <c r="BO1976" s="24"/>
      <c r="BP1976" s="24"/>
      <c r="BQ1976" s="24"/>
      <c r="BR1976" s="24"/>
      <c r="BS1976" s="24"/>
      <c r="BT1976" s="26"/>
      <c r="BU1976" s="26"/>
      <c r="BV1976" s="26"/>
      <c r="BW1976" s="24"/>
      <c r="BX1976" s="26">
        <v>250000</v>
      </c>
      <c r="BY1976" s="26">
        <v>0</v>
      </c>
      <c r="BZ1976" s="26">
        <f t="shared" si="191"/>
        <v>250000</v>
      </c>
      <c r="CA1976" s="24"/>
      <c r="CB1976" s="26"/>
      <c r="CC1976" s="24"/>
      <c r="CD1976" s="26"/>
      <c r="CE1976" s="24"/>
      <c r="CF1976" s="26"/>
      <c r="CG1976" s="26"/>
      <c r="CH1976" s="26"/>
      <c r="CI1976" s="24"/>
      <c r="CJ1976" s="26"/>
      <c r="CK1976" s="26"/>
      <c r="CL1976" s="26"/>
      <c r="CM1976" s="24"/>
      <c r="CN1976" s="24"/>
      <c r="CO1976" s="24"/>
      <c r="CP1976" s="24"/>
      <c r="CQ1976" s="24"/>
      <c r="CR1976" s="26"/>
      <c r="CS1976" s="26"/>
      <c r="CT1976" s="26"/>
      <c r="CU1976" s="24"/>
      <c r="CV1976" s="24"/>
      <c r="CW1976" s="24"/>
      <c r="CX1976" s="24"/>
      <c r="CY1976" s="46"/>
      <c r="CZ1976" s="28"/>
      <c r="DA1976" s="28"/>
      <c r="DB1976" s="35"/>
      <c r="DE1976" s="31">
        <f t="shared" si="189"/>
        <v>250000</v>
      </c>
    </row>
    <row r="1977" spans="1:109" ht="22.5" x14ac:dyDescent="0.25">
      <c r="A1977" s="41">
        <v>652</v>
      </c>
      <c r="B1977" s="38" t="s">
        <v>2195</v>
      </c>
      <c r="C1977" s="33" t="s">
        <v>43</v>
      </c>
      <c r="D1977" s="40">
        <v>1</v>
      </c>
      <c r="E1977" s="77">
        <f t="shared" si="194"/>
        <v>1</v>
      </c>
      <c r="F1977" s="22" t="s">
        <v>2026</v>
      </c>
      <c r="G1977" s="22" t="s">
        <v>2024</v>
      </c>
      <c r="H1977" s="23"/>
      <c r="I1977" s="22"/>
      <c r="J1977" s="22"/>
      <c r="K1977" s="22"/>
      <c r="L1977" s="22"/>
      <c r="M1977" s="23"/>
      <c r="N1977" s="22"/>
      <c r="O1977" s="22"/>
      <c r="P1977" s="22"/>
      <c r="Q1977" s="24"/>
      <c r="R1977" s="24"/>
      <c r="S1977" s="24"/>
      <c r="T1977" s="24"/>
      <c r="U1977" s="24"/>
      <c r="V1977" s="24"/>
      <c r="W1977" s="24"/>
      <c r="X1977" s="24"/>
      <c r="Y1977" s="24"/>
      <c r="Z1977" s="24"/>
      <c r="AA1977" s="24"/>
      <c r="AB1977" s="26"/>
      <c r="AC1977" s="26"/>
      <c r="AD1977" s="24"/>
      <c r="AE1977" s="24"/>
      <c r="AF1977" s="26"/>
      <c r="AG1977" s="24"/>
      <c r="AH1977" s="26"/>
      <c r="AI1977" s="24"/>
      <c r="AJ1977" s="24"/>
      <c r="AK1977" s="24"/>
      <c r="AL1977" s="24"/>
      <c r="AM1977" s="24"/>
      <c r="AN1977" s="24"/>
      <c r="AO1977" s="24"/>
      <c r="AP1977" s="24"/>
      <c r="AQ1977" s="24"/>
      <c r="AR1977" s="26"/>
      <c r="AS1977" s="26"/>
      <c r="AT1977" s="26"/>
      <c r="AU1977" s="24"/>
      <c r="AV1977" s="26"/>
      <c r="AW1977" s="26"/>
      <c r="AX1977" s="26"/>
      <c r="AY1977" s="24"/>
      <c r="AZ1977" s="24"/>
      <c r="BA1977" s="24"/>
      <c r="BB1977" s="24"/>
      <c r="BC1977" s="24"/>
      <c r="BD1977" s="24"/>
      <c r="BE1977" s="24"/>
      <c r="BF1977" s="24"/>
      <c r="BG1977" s="24"/>
      <c r="BH1977" s="24"/>
      <c r="BI1977" s="24"/>
      <c r="BJ1977" s="24"/>
      <c r="BK1977" s="24"/>
      <c r="BL1977" s="26"/>
      <c r="BM1977" s="26"/>
      <c r="BN1977" s="26"/>
      <c r="BO1977" s="24"/>
      <c r="BP1977" s="24"/>
      <c r="BQ1977" s="24"/>
      <c r="BR1977" s="24"/>
      <c r="BS1977" s="24"/>
      <c r="BT1977" s="26"/>
      <c r="BU1977" s="26"/>
      <c r="BV1977" s="26"/>
      <c r="BW1977" s="24"/>
      <c r="BX1977" s="26"/>
      <c r="BY1977" s="26"/>
      <c r="BZ1977" s="26"/>
      <c r="CA1977" s="24"/>
      <c r="CB1977" s="26"/>
      <c r="CC1977" s="24"/>
      <c r="CD1977" s="26"/>
      <c r="CE1977" s="24"/>
      <c r="CF1977" s="26"/>
      <c r="CG1977" s="26"/>
      <c r="CH1977" s="26"/>
      <c r="CI1977" s="24"/>
      <c r="CJ1977" s="26"/>
      <c r="CK1977" s="26"/>
      <c r="CL1977" s="26"/>
      <c r="CM1977" s="24"/>
      <c r="CN1977" s="24"/>
      <c r="CO1977" s="24"/>
      <c r="CP1977" s="24"/>
      <c r="CQ1977" s="24"/>
      <c r="CR1977" s="26"/>
      <c r="CS1977" s="26"/>
      <c r="CT1977" s="26"/>
      <c r="CU1977" s="24"/>
      <c r="CV1977" s="24"/>
      <c r="CW1977" s="24"/>
      <c r="CX1977" s="24"/>
      <c r="CY1977" s="46"/>
      <c r="CZ1977" s="28">
        <f>VLOOKUP(A1977,[1]Hoja2!$A$1:$G$589,7,0)</f>
        <v>230000</v>
      </c>
      <c r="DA1977" s="28">
        <v>0</v>
      </c>
      <c r="DB1977" s="35">
        <f t="shared" si="190"/>
        <v>230000</v>
      </c>
      <c r="DE1977" s="31">
        <f t="shared" si="189"/>
        <v>230000</v>
      </c>
    </row>
    <row r="1978" spans="1:109" ht="22.5" x14ac:dyDescent="0.25">
      <c r="A1978" s="37">
        <v>653</v>
      </c>
      <c r="B1978" s="38" t="s">
        <v>2196</v>
      </c>
      <c r="C1978" s="33" t="s">
        <v>43</v>
      </c>
      <c r="D1978" s="40">
        <v>1</v>
      </c>
      <c r="E1978" s="77">
        <f t="shared" si="194"/>
        <v>1</v>
      </c>
      <c r="F1978" s="22" t="s">
        <v>2026</v>
      </c>
      <c r="G1978" s="22" t="s">
        <v>2109</v>
      </c>
      <c r="H1978" s="23"/>
      <c r="I1978" s="22"/>
      <c r="J1978" s="22"/>
      <c r="K1978" s="22"/>
      <c r="L1978" s="22"/>
      <c r="M1978" s="23"/>
      <c r="N1978" s="22"/>
      <c r="O1978" s="22"/>
      <c r="P1978" s="22"/>
      <c r="Q1978" s="24"/>
      <c r="R1978" s="24"/>
      <c r="S1978" s="24"/>
      <c r="T1978" s="24"/>
      <c r="U1978" s="24"/>
      <c r="V1978" s="24"/>
      <c r="W1978" s="24"/>
      <c r="X1978" s="24"/>
      <c r="Y1978" s="24"/>
      <c r="Z1978" s="24"/>
      <c r="AA1978" s="24"/>
      <c r="AB1978" s="26"/>
      <c r="AC1978" s="26"/>
      <c r="AD1978" s="24"/>
      <c r="AE1978" s="24"/>
      <c r="AF1978" s="26"/>
      <c r="AG1978" s="24"/>
      <c r="AH1978" s="26"/>
      <c r="AI1978" s="24"/>
      <c r="AJ1978" s="24"/>
      <c r="AK1978" s="24"/>
      <c r="AL1978" s="24"/>
      <c r="AM1978" s="24"/>
      <c r="AN1978" s="24"/>
      <c r="AO1978" s="24"/>
      <c r="AP1978" s="24"/>
      <c r="AQ1978" s="24"/>
      <c r="AR1978" s="26"/>
      <c r="AS1978" s="26"/>
      <c r="AT1978" s="26"/>
      <c r="AU1978" s="24"/>
      <c r="AV1978" s="26"/>
      <c r="AW1978" s="26"/>
      <c r="AX1978" s="26"/>
      <c r="AY1978" s="24"/>
      <c r="AZ1978" s="24"/>
      <c r="BA1978" s="24"/>
      <c r="BB1978" s="24"/>
      <c r="BC1978" s="24"/>
      <c r="BD1978" s="24"/>
      <c r="BE1978" s="24"/>
      <c r="BF1978" s="24"/>
      <c r="BG1978" s="24"/>
      <c r="BH1978" s="24"/>
      <c r="BI1978" s="24"/>
      <c r="BJ1978" s="24"/>
      <c r="BK1978" s="24"/>
      <c r="BL1978" s="26"/>
      <c r="BM1978" s="26"/>
      <c r="BN1978" s="26"/>
      <c r="BO1978" s="24"/>
      <c r="BP1978" s="24"/>
      <c r="BQ1978" s="24"/>
      <c r="BR1978" s="24"/>
      <c r="BS1978" s="24"/>
      <c r="BT1978" s="26"/>
      <c r="BU1978" s="26"/>
      <c r="BV1978" s="26"/>
      <c r="BW1978" s="24"/>
      <c r="BX1978" s="26"/>
      <c r="BY1978" s="26"/>
      <c r="BZ1978" s="26"/>
      <c r="CA1978" s="24"/>
      <c r="CB1978" s="26"/>
      <c r="CC1978" s="24"/>
      <c r="CD1978" s="26"/>
      <c r="CE1978" s="24"/>
      <c r="CF1978" s="26"/>
      <c r="CG1978" s="26"/>
      <c r="CH1978" s="26"/>
      <c r="CI1978" s="24"/>
      <c r="CJ1978" s="26"/>
      <c r="CK1978" s="26"/>
      <c r="CL1978" s="26"/>
      <c r="CM1978" s="24"/>
      <c r="CN1978" s="24"/>
      <c r="CO1978" s="24"/>
      <c r="CP1978" s="24"/>
      <c r="CQ1978" s="24"/>
      <c r="CR1978" s="26"/>
      <c r="CS1978" s="26"/>
      <c r="CT1978" s="26"/>
      <c r="CU1978" s="24"/>
      <c r="CV1978" s="24"/>
      <c r="CW1978" s="24"/>
      <c r="CX1978" s="24"/>
      <c r="CY1978" s="46"/>
      <c r="CZ1978" s="28">
        <f>VLOOKUP(A1978,[1]Hoja2!$A$1:$G$589,7,0)</f>
        <v>230000</v>
      </c>
      <c r="DA1978" s="28">
        <v>0</v>
      </c>
      <c r="DB1978" s="35">
        <f t="shared" si="190"/>
        <v>230000</v>
      </c>
      <c r="DE1978" s="31">
        <f t="shared" si="189"/>
        <v>230000</v>
      </c>
    </row>
    <row r="1979" spans="1:109" ht="22.5" x14ac:dyDescent="0.25">
      <c r="A1979" s="37">
        <v>654</v>
      </c>
      <c r="B1979" s="38" t="s">
        <v>2197</v>
      </c>
      <c r="C1979" s="33" t="s">
        <v>43</v>
      </c>
      <c r="D1979" s="40">
        <v>2</v>
      </c>
      <c r="E1979" s="77">
        <f t="shared" si="194"/>
        <v>2</v>
      </c>
      <c r="F1979" s="22" t="s">
        <v>2026</v>
      </c>
      <c r="G1979" s="22" t="s">
        <v>2109</v>
      </c>
      <c r="H1979" s="23"/>
      <c r="I1979" s="22"/>
      <c r="J1979" s="22"/>
      <c r="K1979" s="22"/>
      <c r="L1979" s="22"/>
      <c r="M1979" s="23"/>
      <c r="N1979" s="22"/>
      <c r="O1979" s="22"/>
      <c r="P1979" s="22"/>
      <c r="Q1979" s="24"/>
      <c r="R1979" s="24"/>
      <c r="S1979" s="24"/>
      <c r="T1979" s="24"/>
      <c r="U1979" s="24"/>
      <c r="V1979" s="24"/>
      <c r="W1979" s="24"/>
      <c r="X1979" s="24"/>
      <c r="Y1979" s="24"/>
      <c r="Z1979" s="24"/>
      <c r="AA1979" s="24"/>
      <c r="AB1979" s="26"/>
      <c r="AC1979" s="26"/>
      <c r="AD1979" s="24"/>
      <c r="AE1979" s="24"/>
      <c r="AF1979" s="26"/>
      <c r="AG1979" s="24"/>
      <c r="AH1979" s="26"/>
      <c r="AI1979" s="24"/>
      <c r="AJ1979" s="24"/>
      <c r="AK1979" s="24"/>
      <c r="AL1979" s="24"/>
      <c r="AM1979" s="24"/>
      <c r="AN1979" s="24"/>
      <c r="AO1979" s="24"/>
      <c r="AP1979" s="24"/>
      <c r="AQ1979" s="24"/>
      <c r="AR1979" s="26"/>
      <c r="AS1979" s="26"/>
      <c r="AT1979" s="26"/>
      <c r="AU1979" s="24"/>
      <c r="AV1979" s="26"/>
      <c r="AW1979" s="26"/>
      <c r="AX1979" s="26"/>
      <c r="AY1979" s="24"/>
      <c r="AZ1979" s="24"/>
      <c r="BA1979" s="24"/>
      <c r="BB1979" s="24"/>
      <c r="BC1979" s="24"/>
      <c r="BD1979" s="24"/>
      <c r="BE1979" s="24"/>
      <c r="BF1979" s="24"/>
      <c r="BG1979" s="24"/>
      <c r="BH1979" s="24"/>
      <c r="BI1979" s="24"/>
      <c r="BJ1979" s="24"/>
      <c r="BK1979" s="24"/>
      <c r="BL1979" s="26"/>
      <c r="BM1979" s="26"/>
      <c r="BN1979" s="26"/>
      <c r="BO1979" s="24"/>
      <c r="BP1979" s="24"/>
      <c r="BQ1979" s="24"/>
      <c r="BR1979" s="24"/>
      <c r="BS1979" s="24"/>
      <c r="BT1979" s="26"/>
      <c r="BU1979" s="26"/>
      <c r="BV1979" s="26"/>
      <c r="BW1979" s="24"/>
      <c r="BX1979" s="26"/>
      <c r="BY1979" s="26"/>
      <c r="BZ1979" s="26"/>
      <c r="CA1979" s="24"/>
      <c r="CB1979" s="26"/>
      <c r="CC1979" s="24"/>
      <c r="CD1979" s="26"/>
      <c r="CE1979" s="24"/>
      <c r="CF1979" s="26"/>
      <c r="CG1979" s="26"/>
      <c r="CH1979" s="26"/>
      <c r="CI1979" s="24"/>
      <c r="CJ1979" s="26"/>
      <c r="CK1979" s="26"/>
      <c r="CL1979" s="26"/>
      <c r="CM1979" s="24"/>
      <c r="CN1979" s="24"/>
      <c r="CO1979" s="24"/>
      <c r="CP1979" s="24"/>
      <c r="CQ1979" s="24"/>
      <c r="CR1979" s="26"/>
      <c r="CS1979" s="26"/>
      <c r="CT1979" s="26"/>
      <c r="CU1979" s="24"/>
      <c r="CV1979" s="24"/>
      <c r="CW1979" s="24"/>
      <c r="CX1979" s="24"/>
      <c r="CY1979" s="46"/>
      <c r="CZ1979" s="28">
        <f>VLOOKUP(A1979,[1]Hoja2!$A$1:$G$589,7,0)</f>
        <v>230000</v>
      </c>
      <c r="DA1979" s="28">
        <v>0</v>
      </c>
      <c r="DB1979" s="35">
        <f t="shared" si="190"/>
        <v>230000</v>
      </c>
      <c r="DE1979" s="31">
        <f t="shared" si="189"/>
        <v>230000</v>
      </c>
    </row>
    <row r="1980" spans="1:109" ht="22.5" x14ac:dyDescent="0.25">
      <c r="A1980" s="41">
        <v>655</v>
      </c>
      <c r="B1980" s="38" t="s">
        <v>2198</v>
      </c>
      <c r="C1980" s="33" t="s">
        <v>43</v>
      </c>
      <c r="D1980" s="40">
        <v>2</v>
      </c>
      <c r="E1980" s="77">
        <f t="shared" si="194"/>
        <v>2</v>
      </c>
      <c r="F1980" s="22" t="s">
        <v>2026</v>
      </c>
      <c r="G1980" s="22" t="s">
        <v>2109</v>
      </c>
      <c r="H1980" s="23"/>
      <c r="I1980" s="22"/>
      <c r="J1980" s="22"/>
      <c r="K1980" s="22"/>
      <c r="L1980" s="22"/>
      <c r="M1980" s="23"/>
      <c r="N1980" s="22"/>
      <c r="O1980" s="22"/>
      <c r="P1980" s="22"/>
      <c r="Q1980" s="24"/>
      <c r="R1980" s="24"/>
      <c r="S1980" s="24"/>
      <c r="T1980" s="24"/>
      <c r="U1980" s="24"/>
      <c r="V1980" s="24"/>
      <c r="W1980" s="24"/>
      <c r="X1980" s="24"/>
      <c r="Y1980" s="24"/>
      <c r="Z1980" s="24"/>
      <c r="AA1980" s="24"/>
      <c r="AB1980" s="26"/>
      <c r="AC1980" s="26"/>
      <c r="AD1980" s="24"/>
      <c r="AE1980" s="24"/>
      <c r="AF1980" s="26"/>
      <c r="AG1980" s="24"/>
      <c r="AH1980" s="26"/>
      <c r="AI1980" s="24"/>
      <c r="AJ1980" s="24"/>
      <c r="AK1980" s="24"/>
      <c r="AL1980" s="24"/>
      <c r="AM1980" s="24"/>
      <c r="AN1980" s="24"/>
      <c r="AO1980" s="24"/>
      <c r="AP1980" s="24"/>
      <c r="AQ1980" s="24"/>
      <c r="AR1980" s="26"/>
      <c r="AS1980" s="26"/>
      <c r="AT1980" s="26"/>
      <c r="AU1980" s="24"/>
      <c r="AV1980" s="26"/>
      <c r="AW1980" s="26"/>
      <c r="AX1980" s="26"/>
      <c r="AY1980" s="24"/>
      <c r="AZ1980" s="24"/>
      <c r="BA1980" s="24"/>
      <c r="BB1980" s="24"/>
      <c r="BC1980" s="24"/>
      <c r="BD1980" s="24"/>
      <c r="BE1980" s="24"/>
      <c r="BF1980" s="24"/>
      <c r="BG1980" s="24"/>
      <c r="BH1980" s="24"/>
      <c r="BI1980" s="24"/>
      <c r="BJ1980" s="24"/>
      <c r="BK1980" s="24"/>
      <c r="BL1980" s="26"/>
      <c r="BM1980" s="26"/>
      <c r="BN1980" s="26"/>
      <c r="BO1980" s="24"/>
      <c r="BP1980" s="24"/>
      <c r="BQ1980" s="24"/>
      <c r="BR1980" s="24"/>
      <c r="BS1980" s="24"/>
      <c r="BT1980" s="26"/>
      <c r="BU1980" s="26"/>
      <c r="BV1980" s="26"/>
      <c r="BW1980" s="24"/>
      <c r="BX1980" s="26">
        <v>250000</v>
      </c>
      <c r="BY1980" s="26">
        <v>0</v>
      </c>
      <c r="BZ1980" s="26">
        <f t="shared" si="191"/>
        <v>250000</v>
      </c>
      <c r="CA1980" s="24"/>
      <c r="CB1980" s="26"/>
      <c r="CC1980" s="24"/>
      <c r="CD1980" s="26"/>
      <c r="CE1980" s="24"/>
      <c r="CF1980" s="26"/>
      <c r="CG1980" s="26"/>
      <c r="CH1980" s="26"/>
      <c r="CI1980" s="24"/>
      <c r="CJ1980" s="26"/>
      <c r="CK1980" s="26"/>
      <c r="CL1980" s="26"/>
      <c r="CM1980" s="24"/>
      <c r="CN1980" s="24"/>
      <c r="CO1980" s="24"/>
      <c r="CP1980" s="24"/>
      <c r="CQ1980" s="24"/>
      <c r="CR1980" s="26"/>
      <c r="CS1980" s="26"/>
      <c r="CT1980" s="26"/>
      <c r="CU1980" s="24"/>
      <c r="CV1980" s="24"/>
      <c r="CW1980" s="24"/>
      <c r="CX1980" s="24"/>
      <c r="CY1980" s="46"/>
      <c r="CZ1980" s="28"/>
      <c r="DA1980" s="28"/>
      <c r="DB1980" s="35"/>
      <c r="DE1980" s="31">
        <f t="shared" si="189"/>
        <v>250000</v>
      </c>
    </row>
    <row r="1981" spans="1:109" ht="22.5" x14ac:dyDescent="0.25">
      <c r="A1981" s="37">
        <v>656</v>
      </c>
      <c r="B1981" s="38" t="s">
        <v>2199</v>
      </c>
      <c r="C1981" s="33" t="s">
        <v>202</v>
      </c>
      <c r="D1981" s="40">
        <v>2</v>
      </c>
      <c r="E1981" s="77">
        <f t="shared" si="194"/>
        <v>2</v>
      </c>
      <c r="F1981" s="22" t="s">
        <v>2026</v>
      </c>
      <c r="G1981" s="22" t="s">
        <v>2109</v>
      </c>
      <c r="H1981" s="23"/>
      <c r="I1981" s="22"/>
      <c r="J1981" s="22"/>
      <c r="K1981" s="22"/>
      <c r="L1981" s="22"/>
      <c r="M1981" s="23"/>
      <c r="N1981" s="22"/>
      <c r="O1981" s="22"/>
      <c r="P1981" s="22"/>
      <c r="Q1981" s="24"/>
      <c r="R1981" s="24"/>
      <c r="S1981" s="24"/>
      <c r="T1981" s="24"/>
      <c r="U1981" s="24"/>
      <c r="V1981" s="24"/>
      <c r="W1981" s="24"/>
      <c r="X1981" s="24"/>
      <c r="Y1981" s="24"/>
      <c r="Z1981" s="24"/>
      <c r="AA1981" s="24"/>
      <c r="AB1981" s="26"/>
      <c r="AC1981" s="26"/>
      <c r="AD1981" s="24"/>
      <c r="AE1981" s="24"/>
      <c r="AF1981" s="26"/>
      <c r="AG1981" s="24"/>
      <c r="AH1981" s="26"/>
      <c r="AI1981" s="24"/>
      <c r="AJ1981" s="24"/>
      <c r="AK1981" s="24"/>
      <c r="AL1981" s="24"/>
      <c r="AM1981" s="24"/>
      <c r="AN1981" s="24"/>
      <c r="AO1981" s="24"/>
      <c r="AP1981" s="24"/>
      <c r="AQ1981" s="24"/>
      <c r="AR1981" s="26"/>
      <c r="AS1981" s="26"/>
      <c r="AT1981" s="26"/>
      <c r="AU1981" s="24"/>
      <c r="AV1981" s="26"/>
      <c r="AW1981" s="26"/>
      <c r="AX1981" s="26"/>
      <c r="AY1981" s="24"/>
      <c r="AZ1981" s="24"/>
      <c r="BA1981" s="24"/>
      <c r="BB1981" s="24"/>
      <c r="BC1981" s="24"/>
      <c r="BD1981" s="24"/>
      <c r="BE1981" s="24"/>
      <c r="BF1981" s="24"/>
      <c r="BG1981" s="24"/>
      <c r="BH1981" s="24"/>
      <c r="BI1981" s="24"/>
      <c r="BJ1981" s="24"/>
      <c r="BK1981" s="24"/>
      <c r="BL1981" s="26"/>
      <c r="BM1981" s="26"/>
      <c r="BN1981" s="26"/>
      <c r="BO1981" s="24"/>
      <c r="BP1981" s="24"/>
      <c r="BQ1981" s="24"/>
      <c r="BR1981" s="24"/>
      <c r="BS1981" s="24"/>
      <c r="BT1981" s="26"/>
      <c r="BU1981" s="26"/>
      <c r="BV1981" s="26"/>
      <c r="BW1981" s="24"/>
      <c r="BX1981" s="26">
        <v>250000</v>
      </c>
      <c r="BY1981" s="26">
        <v>0</v>
      </c>
      <c r="BZ1981" s="26">
        <f t="shared" si="191"/>
        <v>250000</v>
      </c>
      <c r="CA1981" s="24"/>
      <c r="CB1981" s="26"/>
      <c r="CC1981" s="24"/>
      <c r="CD1981" s="26"/>
      <c r="CE1981" s="24"/>
      <c r="CF1981" s="26"/>
      <c r="CG1981" s="26"/>
      <c r="CH1981" s="26"/>
      <c r="CI1981" s="24"/>
      <c r="CJ1981" s="26"/>
      <c r="CK1981" s="26"/>
      <c r="CL1981" s="26"/>
      <c r="CM1981" s="24"/>
      <c r="CN1981" s="24"/>
      <c r="CO1981" s="24"/>
      <c r="CP1981" s="24"/>
      <c r="CQ1981" s="24"/>
      <c r="CR1981" s="26"/>
      <c r="CS1981" s="26"/>
      <c r="CT1981" s="26"/>
      <c r="CU1981" s="24"/>
      <c r="CV1981" s="24"/>
      <c r="CW1981" s="24"/>
      <c r="CX1981" s="24"/>
      <c r="CY1981" s="46"/>
      <c r="CZ1981" s="28"/>
      <c r="DA1981" s="28"/>
      <c r="DB1981" s="35"/>
      <c r="DE1981" s="31">
        <f t="shared" si="189"/>
        <v>250000</v>
      </c>
    </row>
    <row r="1982" spans="1:109" ht="33.75" x14ac:dyDescent="0.25">
      <c r="A1982" s="37">
        <v>657</v>
      </c>
      <c r="B1982" s="38" t="s">
        <v>2200</v>
      </c>
      <c r="C1982" s="33" t="s">
        <v>43</v>
      </c>
      <c r="D1982" s="40">
        <v>2</v>
      </c>
      <c r="E1982" s="77">
        <f t="shared" si="194"/>
        <v>2</v>
      </c>
      <c r="F1982" s="22" t="s">
        <v>2026</v>
      </c>
      <c r="G1982" s="22" t="s">
        <v>2109</v>
      </c>
      <c r="H1982" s="23"/>
      <c r="I1982" s="22"/>
      <c r="J1982" s="22"/>
      <c r="K1982" s="22"/>
      <c r="L1982" s="22"/>
      <c r="M1982" s="23"/>
      <c r="N1982" s="22"/>
      <c r="O1982" s="22"/>
      <c r="P1982" s="22"/>
      <c r="Q1982" s="24"/>
      <c r="R1982" s="24"/>
      <c r="S1982" s="24"/>
      <c r="T1982" s="24"/>
      <c r="U1982" s="24"/>
      <c r="V1982" s="24"/>
      <c r="W1982" s="24"/>
      <c r="X1982" s="24"/>
      <c r="Y1982" s="24"/>
      <c r="Z1982" s="24"/>
      <c r="AA1982" s="24"/>
      <c r="AB1982" s="26"/>
      <c r="AC1982" s="26"/>
      <c r="AD1982" s="24"/>
      <c r="AE1982" s="24"/>
      <c r="AF1982" s="26"/>
      <c r="AG1982" s="24"/>
      <c r="AH1982" s="26"/>
      <c r="AI1982" s="24"/>
      <c r="AJ1982" s="24"/>
      <c r="AK1982" s="24"/>
      <c r="AL1982" s="24"/>
      <c r="AM1982" s="24"/>
      <c r="AN1982" s="24"/>
      <c r="AO1982" s="24"/>
      <c r="AP1982" s="24"/>
      <c r="AQ1982" s="24"/>
      <c r="AR1982" s="26"/>
      <c r="AS1982" s="26"/>
      <c r="AT1982" s="26"/>
      <c r="AU1982" s="24"/>
      <c r="AV1982" s="26"/>
      <c r="AW1982" s="26"/>
      <c r="AX1982" s="26"/>
      <c r="AY1982" s="24"/>
      <c r="AZ1982" s="24"/>
      <c r="BA1982" s="24"/>
      <c r="BB1982" s="24"/>
      <c r="BC1982" s="24"/>
      <c r="BD1982" s="24"/>
      <c r="BE1982" s="24"/>
      <c r="BF1982" s="24"/>
      <c r="BG1982" s="24"/>
      <c r="BH1982" s="24"/>
      <c r="BI1982" s="24"/>
      <c r="BJ1982" s="24"/>
      <c r="BK1982" s="24"/>
      <c r="BL1982" s="26"/>
      <c r="BM1982" s="26"/>
      <c r="BN1982" s="26"/>
      <c r="BO1982" s="24"/>
      <c r="BP1982" s="24"/>
      <c r="BQ1982" s="24"/>
      <c r="BR1982" s="24"/>
      <c r="BS1982" s="24"/>
      <c r="BT1982" s="26"/>
      <c r="BU1982" s="26"/>
      <c r="BV1982" s="26"/>
      <c r="BW1982" s="24"/>
      <c r="BX1982" s="26"/>
      <c r="BY1982" s="26"/>
      <c r="BZ1982" s="26"/>
      <c r="CA1982" s="24"/>
      <c r="CB1982" s="26"/>
      <c r="CC1982" s="24"/>
      <c r="CD1982" s="26"/>
      <c r="CE1982" s="24"/>
      <c r="CF1982" s="26"/>
      <c r="CG1982" s="26"/>
      <c r="CH1982" s="26"/>
      <c r="CI1982" s="24"/>
      <c r="CJ1982" s="26"/>
      <c r="CK1982" s="26"/>
      <c r="CL1982" s="26"/>
      <c r="CM1982" s="24"/>
      <c r="CN1982" s="24"/>
      <c r="CO1982" s="24"/>
      <c r="CP1982" s="24"/>
      <c r="CQ1982" s="24"/>
      <c r="CR1982" s="26"/>
      <c r="CS1982" s="26"/>
      <c r="CT1982" s="26"/>
      <c r="CU1982" s="24"/>
      <c r="CV1982" s="24"/>
      <c r="CW1982" s="24"/>
      <c r="CX1982" s="24"/>
      <c r="CY1982" s="46"/>
      <c r="CZ1982" s="28">
        <f>VLOOKUP(A1982,[1]Hoja2!$A$1:$G$589,7,0)</f>
        <v>230000</v>
      </c>
      <c r="DA1982" s="28">
        <v>0</v>
      </c>
      <c r="DB1982" s="35">
        <f t="shared" si="190"/>
        <v>230000</v>
      </c>
      <c r="DE1982" s="31">
        <f t="shared" si="189"/>
        <v>230000</v>
      </c>
    </row>
    <row r="1983" spans="1:109" x14ac:dyDescent="0.25">
      <c r="A1983" s="41">
        <v>658</v>
      </c>
      <c r="B1983" s="38" t="s">
        <v>2201</v>
      </c>
      <c r="C1983" s="33" t="s">
        <v>43</v>
      </c>
      <c r="D1983" s="40">
        <v>2</v>
      </c>
      <c r="E1983" s="77">
        <f t="shared" si="194"/>
        <v>2</v>
      </c>
      <c r="F1983" s="22" t="s">
        <v>2026</v>
      </c>
      <c r="G1983" s="22" t="s">
        <v>2024</v>
      </c>
      <c r="H1983" s="23"/>
      <c r="I1983" s="22"/>
      <c r="J1983" s="22"/>
      <c r="K1983" s="22"/>
      <c r="L1983" s="22"/>
      <c r="M1983" s="23"/>
      <c r="N1983" s="22"/>
      <c r="O1983" s="22"/>
      <c r="P1983" s="22"/>
      <c r="Q1983" s="24"/>
      <c r="R1983" s="24"/>
      <c r="S1983" s="24"/>
      <c r="T1983" s="24"/>
      <c r="U1983" s="24"/>
      <c r="V1983" s="24"/>
      <c r="W1983" s="24"/>
      <c r="X1983" s="24"/>
      <c r="Y1983" s="24"/>
      <c r="Z1983" s="24"/>
      <c r="AA1983" s="24"/>
      <c r="AB1983" s="26"/>
      <c r="AC1983" s="26"/>
      <c r="AD1983" s="24"/>
      <c r="AE1983" s="24"/>
      <c r="AF1983" s="26"/>
      <c r="AG1983" s="24"/>
      <c r="AH1983" s="26"/>
      <c r="AI1983" s="24"/>
      <c r="AJ1983" s="24"/>
      <c r="AK1983" s="24"/>
      <c r="AL1983" s="24"/>
      <c r="AM1983" s="24"/>
      <c r="AN1983" s="24"/>
      <c r="AO1983" s="24"/>
      <c r="AP1983" s="24"/>
      <c r="AQ1983" s="24"/>
      <c r="AR1983" s="26"/>
      <c r="AS1983" s="26"/>
      <c r="AT1983" s="26"/>
      <c r="AU1983" s="24"/>
      <c r="AV1983" s="26"/>
      <c r="AW1983" s="26"/>
      <c r="AX1983" s="26"/>
      <c r="AY1983" s="24"/>
      <c r="AZ1983" s="24"/>
      <c r="BA1983" s="24"/>
      <c r="BB1983" s="24"/>
      <c r="BC1983" s="24"/>
      <c r="BD1983" s="24"/>
      <c r="BE1983" s="24"/>
      <c r="BF1983" s="24"/>
      <c r="BG1983" s="24"/>
      <c r="BH1983" s="24"/>
      <c r="BI1983" s="24"/>
      <c r="BJ1983" s="24"/>
      <c r="BK1983" s="24"/>
      <c r="BL1983" s="26"/>
      <c r="BM1983" s="26"/>
      <c r="BN1983" s="26"/>
      <c r="BO1983" s="24"/>
      <c r="BP1983" s="24"/>
      <c r="BQ1983" s="24"/>
      <c r="BR1983" s="24"/>
      <c r="BS1983" s="24"/>
      <c r="BT1983" s="26"/>
      <c r="BU1983" s="26"/>
      <c r="BV1983" s="26"/>
      <c r="BW1983" s="24"/>
      <c r="BX1983" s="26"/>
      <c r="BY1983" s="26"/>
      <c r="BZ1983" s="26"/>
      <c r="CA1983" s="24"/>
      <c r="CB1983" s="26"/>
      <c r="CC1983" s="24"/>
      <c r="CD1983" s="26"/>
      <c r="CE1983" s="24"/>
      <c r="CF1983" s="26"/>
      <c r="CG1983" s="26"/>
      <c r="CH1983" s="26"/>
      <c r="CI1983" s="24"/>
      <c r="CJ1983" s="26"/>
      <c r="CK1983" s="26"/>
      <c r="CL1983" s="26"/>
      <c r="CM1983" s="24"/>
      <c r="CN1983" s="24"/>
      <c r="CO1983" s="24"/>
      <c r="CP1983" s="24"/>
      <c r="CQ1983" s="24"/>
      <c r="CR1983" s="26"/>
      <c r="CS1983" s="26"/>
      <c r="CT1983" s="26"/>
      <c r="CU1983" s="24"/>
      <c r="CV1983" s="24"/>
      <c r="CW1983" s="24"/>
      <c r="CX1983" s="24"/>
      <c r="CY1983" s="46"/>
      <c r="CZ1983" s="28">
        <f>VLOOKUP(A1983,[1]Hoja2!$A$1:$G$589,7,0)</f>
        <v>183000</v>
      </c>
      <c r="DA1983" s="28">
        <v>0</v>
      </c>
      <c r="DB1983" s="35">
        <f t="shared" si="190"/>
        <v>183000</v>
      </c>
      <c r="DE1983" s="31">
        <f t="shared" si="189"/>
        <v>183000</v>
      </c>
    </row>
    <row r="1984" spans="1:109" ht="22.5" x14ac:dyDescent="0.25">
      <c r="A1984" s="37">
        <v>659</v>
      </c>
      <c r="B1984" s="39" t="s">
        <v>2202</v>
      </c>
      <c r="C1984" s="21" t="s">
        <v>43</v>
      </c>
      <c r="D1984" s="40">
        <f>E1984</f>
        <v>6</v>
      </c>
      <c r="E1984" s="22">
        <v>6</v>
      </c>
      <c r="F1984" s="22" t="s">
        <v>2026</v>
      </c>
      <c r="G1984" s="22" t="s">
        <v>2024</v>
      </c>
      <c r="H1984" s="23"/>
      <c r="I1984" s="22"/>
      <c r="J1984" s="22"/>
      <c r="K1984" s="22"/>
      <c r="L1984" s="22"/>
      <c r="M1984" s="23"/>
      <c r="N1984" s="22"/>
      <c r="O1984" s="22"/>
      <c r="P1984" s="22"/>
      <c r="Q1984" s="24"/>
      <c r="R1984" s="24"/>
      <c r="S1984" s="24"/>
      <c r="T1984" s="24"/>
      <c r="U1984" s="24"/>
      <c r="V1984" s="24"/>
      <c r="W1984" s="24"/>
      <c r="X1984" s="24"/>
      <c r="Y1984" s="24"/>
      <c r="Z1984" s="24"/>
      <c r="AA1984" s="24"/>
      <c r="AB1984" s="26"/>
      <c r="AC1984" s="26"/>
      <c r="AD1984" s="24"/>
      <c r="AE1984" s="24"/>
      <c r="AF1984" s="26"/>
      <c r="AG1984" s="24"/>
      <c r="AH1984" s="26"/>
      <c r="AI1984" s="24"/>
      <c r="AJ1984" s="24"/>
      <c r="AK1984" s="24"/>
      <c r="AL1984" s="24"/>
      <c r="AM1984" s="24"/>
      <c r="AN1984" s="24"/>
      <c r="AO1984" s="24"/>
      <c r="AP1984" s="24"/>
      <c r="AQ1984" s="24"/>
      <c r="AR1984" s="26"/>
      <c r="AS1984" s="26"/>
      <c r="AT1984" s="26"/>
      <c r="AU1984" s="24"/>
      <c r="AV1984" s="26"/>
      <c r="AW1984" s="26"/>
      <c r="AX1984" s="26"/>
      <c r="AY1984" s="24"/>
      <c r="AZ1984" s="24"/>
      <c r="BA1984" s="24"/>
      <c r="BB1984" s="24"/>
      <c r="BC1984" s="24"/>
      <c r="BD1984" s="24"/>
      <c r="BE1984" s="24"/>
      <c r="BF1984" s="24"/>
      <c r="BG1984" s="24"/>
      <c r="BH1984" s="24"/>
      <c r="BI1984" s="24"/>
      <c r="BJ1984" s="24"/>
      <c r="BK1984" s="24"/>
      <c r="BL1984" s="26"/>
      <c r="BM1984" s="26"/>
      <c r="BN1984" s="26"/>
      <c r="BO1984" s="24"/>
      <c r="BP1984" s="24"/>
      <c r="BQ1984" s="24"/>
      <c r="BR1984" s="24"/>
      <c r="BS1984" s="24"/>
      <c r="BT1984" s="26"/>
      <c r="BU1984" s="26"/>
      <c r="BV1984" s="26"/>
      <c r="BW1984" s="24"/>
      <c r="BX1984" s="26">
        <v>250000</v>
      </c>
      <c r="BY1984" s="26">
        <v>0</v>
      </c>
      <c r="BZ1984" s="26">
        <f t="shared" si="191"/>
        <v>250000</v>
      </c>
      <c r="CA1984" s="24"/>
      <c r="CB1984" s="26"/>
      <c r="CC1984" s="24"/>
      <c r="CD1984" s="26"/>
      <c r="CE1984" s="24"/>
      <c r="CF1984" s="26"/>
      <c r="CG1984" s="26"/>
      <c r="CH1984" s="26"/>
      <c r="CI1984" s="24"/>
      <c r="CJ1984" s="26"/>
      <c r="CK1984" s="26"/>
      <c r="CL1984" s="26"/>
      <c r="CM1984" s="24"/>
      <c r="CN1984" s="24"/>
      <c r="CO1984" s="24"/>
      <c r="CP1984" s="24"/>
      <c r="CQ1984" s="24"/>
      <c r="CR1984" s="26"/>
      <c r="CS1984" s="26"/>
      <c r="CT1984" s="26"/>
      <c r="CU1984" s="24"/>
      <c r="CV1984" s="24"/>
      <c r="CW1984" s="24"/>
      <c r="CX1984" s="24"/>
      <c r="CY1984" s="46"/>
      <c r="CZ1984" s="28"/>
      <c r="DA1984" s="28"/>
      <c r="DB1984" s="35"/>
      <c r="DE1984" s="31">
        <f t="shared" si="189"/>
        <v>250000</v>
      </c>
    </row>
    <row r="1985" spans="1:109" ht="22.5" x14ac:dyDescent="0.25">
      <c r="A1985" s="37">
        <v>660</v>
      </c>
      <c r="B1985" s="38" t="s">
        <v>2203</v>
      </c>
      <c r="C1985" s="33" t="s">
        <v>43</v>
      </c>
      <c r="D1985" s="40">
        <v>1</v>
      </c>
      <c r="E1985" s="77">
        <f t="shared" ref="E1985:E1993" si="195">D1985</f>
        <v>1</v>
      </c>
      <c r="F1985" s="22" t="s">
        <v>2026</v>
      </c>
      <c r="G1985" s="22" t="s">
        <v>2024</v>
      </c>
      <c r="H1985" s="23"/>
      <c r="I1985" s="22"/>
      <c r="J1985" s="22"/>
      <c r="K1985" s="22"/>
      <c r="L1985" s="22"/>
      <c r="M1985" s="23"/>
      <c r="N1985" s="22"/>
      <c r="O1985" s="22"/>
      <c r="P1985" s="22"/>
      <c r="Q1985" s="24"/>
      <c r="R1985" s="24"/>
      <c r="S1985" s="24"/>
      <c r="T1985" s="24"/>
      <c r="U1985" s="24"/>
      <c r="V1985" s="24"/>
      <c r="W1985" s="24"/>
      <c r="X1985" s="24"/>
      <c r="Y1985" s="24"/>
      <c r="Z1985" s="24"/>
      <c r="AA1985" s="24"/>
      <c r="AB1985" s="26"/>
      <c r="AC1985" s="26"/>
      <c r="AD1985" s="24"/>
      <c r="AE1985" s="24"/>
      <c r="AF1985" s="26"/>
      <c r="AG1985" s="24"/>
      <c r="AH1985" s="26"/>
      <c r="AI1985" s="24"/>
      <c r="AJ1985" s="24"/>
      <c r="AK1985" s="24"/>
      <c r="AL1985" s="24"/>
      <c r="AM1985" s="24"/>
      <c r="AN1985" s="24"/>
      <c r="AO1985" s="24"/>
      <c r="AP1985" s="24"/>
      <c r="AQ1985" s="24"/>
      <c r="AR1985" s="26"/>
      <c r="AS1985" s="26"/>
      <c r="AT1985" s="26"/>
      <c r="AU1985" s="24"/>
      <c r="AV1985" s="26"/>
      <c r="AW1985" s="26"/>
      <c r="AX1985" s="26"/>
      <c r="AY1985" s="24"/>
      <c r="AZ1985" s="24"/>
      <c r="BA1985" s="24"/>
      <c r="BB1985" s="24"/>
      <c r="BC1985" s="24"/>
      <c r="BD1985" s="24"/>
      <c r="BE1985" s="24"/>
      <c r="BF1985" s="24"/>
      <c r="BG1985" s="24"/>
      <c r="BH1985" s="24"/>
      <c r="BI1985" s="24"/>
      <c r="BJ1985" s="24"/>
      <c r="BK1985" s="24"/>
      <c r="BL1985" s="26"/>
      <c r="BM1985" s="26"/>
      <c r="BN1985" s="26"/>
      <c r="BO1985" s="24"/>
      <c r="BP1985" s="24"/>
      <c r="BQ1985" s="24"/>
      <c r="BR1985" s="24"/>
      <c r="BS1985" s="24"/>
      <c r="BT1985" s="26"/>
      <c r="BU1985" s="26"/>
      <c r="BV1985" s="26"/>
      <c r="BW1985" s="24"/>
      <c r="BX1985" s="26">
        <v>250000</v>
      </c>
      <c r="BY1985" s="26">
        <v>0</v>
      </c>
      <c r="BZ1985" s="26">
        <f t="shared" si="191"/>
        <v>250000</v>
      </c>
      <c r="CA1985" s="24"/>
      <c r="CB1985" s="26"/>
      <c r="CC1985" s="24"/>
      <c r="CD1985" s="26"/>
      <c r="CE1985" s="24"/>
      <c r="CF1985" s="26"/>
      <c r="CG1985" s="26"/>
      <c r="CH1985" s="26"/>
      <c r="CI1985" s="24"/>
      <c r="CJ1985" s="26"/>
      <c r="CK1985" s="26"/>
      <c r="CL1985" s="26"/>
      <c r="CM1985" s="24"/>
      <c r="CN1985" s="24"/>
      <c r="CO1985" s="24"/>
      <c r="CP1985" s="24"/>
      <c r="CQ1985" s="24"/>
      <c r="CR1985" s="26"/>
      <c r="CS1985" s="26"/>
      <c r="CT1985" s="26"/>
      <c r="CU1985" s="24"/>
      <c r="CV1985" s="24"/>
      <c r="CW1985" s="24"/>
      <c r="CX1985" s="24"/>
      <c r="CY1985" s="46"/>
      <c r="CZ1985" s="28"/>
      <c r="DA1985" s="28"/>
      <c r="DB1985" s="35"/>
      <c r="DE1985" s="31">
        <f t="shared" si="189"/>
        <v>250000</v>
      </c>
    </row>
    <row r="1986" spans="1:109" ht="22.5" x14ac:dyDescent="0.25">
      <c r="A1986" s="41">
        <v>661</v>
      </c>
      <c r="B1986" s="38" t="s">
        <v>2204</v>
      </c>
      <c r="C1986" s="33" t="s">
        <v>43</v>
      </c>
      <c r="D1986" s="40">
        <v>2</v>
      </c>
      <c r="E1986" s="77">
        <f t="shared" si="195"/>
        <v>2</v>
      </c>
      <c r="F1986" s="22" t="s">
        <v>2026</v>
      </c>
      <c r="G1986" s="22" t="s">
        <v>2024</v>
      </c>
      <c r="H1986" s="23"/>
      <c r="I1986" s="22"/>
      <c r="J1986" s="22"/>
      <c r="K1986" s="22"/>
      <c r="L1986" s="22"/>
      <c r="M1986" s="23"/>
      <c r="N1986" s="22"/>
      <c r="O1986" s="22"/>
      <c r="P1986" s="22"/>
      <c r="Q1986" s="24"/>
      <c r="R1986" s="24"/>
      <c r="S1986" s="24"/>
      <c r="T1986" s="24"/>
      <c r="U1986" s="24"/>
      <c r="V1986" s="24"/>
      <c r="W1986" s="24"/>
      <c r="X1986" s="24"/>
      <c r="Y1986" s="24"/>
      <c r="Z1986" s="24"/>
      <c r="AA1986" s="24"/>
      <c r="AB1986" s="26"/>
      <c r="AC1986" s="26"/>
      <c r="AD1986" s="24"/>
      <c r="AE1986" s="24"/>
      <c r="AF1986" s="26"/>
      <c r="AG1986" s="24"/>
      <c r="AH1986" s="26"/>
      <c r="AI1986" s="24"/>
      <c r="AJ1986" s="24"/>
      <c r="AK1986" s="24"/>
      <c r="AL1986" s="24"/>
      <c r="AM1986" s="24"/>
      <c r="AN1986" s="24"/>
      <c r="AO1986" s="24"/>
      <c r="AP1986" s="24"/>
      <c r="AQ1986" s="24"/>
      <c r="AR1986" s="26"/>
      <c r="AS1986" s="26"/>
      <c r="AT1986" s="26"/>
      <c r="AU1986" s="24"/>
      <c r="AV1986" s="26"/>
      <c r="AW1986" s="26"/>
      <c r="AX1986" s="26"/>
      <c r="AY1986" s="24"/>
      <c r="AZ1986" s="24"/>
      <c r="BA1986" s="24"/>
      <c r="BB1986" s="24"/>
      <c r="BC1986" s="24"/>
      <c r="BD1986" s="24"/>
      <c r="BE1986" s="24"/>
      <c r="BF1986" s="24"/>
      <c r="BG1986" s="24"/>
      <c r="BH1986" s="24"/>
      <c r="BI1986" s="24"/>
      <c r="BJ1986" s="24"/>
      <c r="BK1986" s="24"/>
      <c r="BL1986" s="26"/>
      <c r="BM1986" s="26"/>
      <c r="BN1986" s="26"/>
      <c r="BO1986" s="24"/>
      <c r="BP1986" s="24"/>
      <c r="BQ1986" s="24"/>
      <c r="BR1986" s="24"/>
      <c r="BS1986" s="24"/>
      <c r="BT1986" s="26"/>
      <c r="BU1986" s="26"/>
      <c r="BV1986" s="26"/>
      <c r="BW1986" s="24"/>
      <c r="BX1986" s="26">
        <v>250000</v>
      </c>
      <c r="BY1986" s="26">
        <v>0</v>
      </c>
      <c r="BZ1986" s="26">
        <f t="shared" si="191"/>
        <v>250000</v>
      </c>
      <c r="CA1986" s="24"/>
      <c r="CB1986" s="26"/>
      <c r="CC1986" s="24"/>
      <c r="CD1986" s="26"/>
      <c r="CE1986" s="24"/>
      <c r="CF1986" s="26"/>
      <c r="CG1986" s="26"/>
      <c r="CH1986" s="26"/>
      <c r="CI1986" s="24"/>
      <c r="CJ1986" s="26"/>
      <c r="CK1986" s="26"/>
      <c r="CL1986" s="26"/>
      <c r="CM1986" s="24"/>
      <c r="CN1986" s="24"/>
      <c r="CO1986" s="24"/>
      <c r="CP1986" s="24"/>
      <c r="CQ1986" s="24"/>
      <c r="CR1986" s="26"/>
      <c r="CS1986" s="26"/>
      <c r="CT1986" s="26"/>
      <c r="CU1986" s="24"/>
      <c r="CV1986" s="24"/>
      <c r="CW1986" s="24"/>
      <c r="CX1986" s="24"/>
      <c r="CY1986" s="46"/>
      <c r="CZ1986" s="28"/>
      <c r="DA1986" s="28"/>
      <c r="DB1986" s="35"/>
      <c r="DE1986" s="31">
        <f t="shared" si="189"/>
        <v>250000</v>
      </c>
    </row>
    <row r="1987" spans="1:109" ht="22.5" x14ac:dyDescent="0.25">
      <c r="A1987" s="37">
        <v>662</v>
      </c>
      <c r="B1987" s="38" t="s">
        <v>2205</v>
      </c>
      <c r="C1987" s="33" t="s">
        <v>43</v>
      </c>
      <c r="D1987" s="40">
        <v>2</v>
      </c>
      <c r="E1987" s="77">
        <f t="shared" si="195"/>
        <v>2</v>
      </c>
      <c r="F1987" s="22" t="s">
        <v>2026</v>
      </c>
      <c r="G1987" s="22" t="s">
        <v>2024</v>
      </c>
      <c r="H1987" s="23"/>
      <c r="I1987" s="22"/>
      <c r="J1987" s="22"/>
      <c r="K1987" s="22"/>
      <c r="L1987" s="22"/>
      <c r="M1987" s="23"/>
      <c r="N1987" s="22"/>
      <c r="O1987" s="22"/>
      <c r="P1987" s="22"/>
      <c r="Q1987" s="24"/>
      <c r="R1987" s="24"/>
      <c r="S1987" s="24"/>
      <c r="T1987" s="24"/>
      <c r="U1987" s="24"/>
      <c r="V1987" s="24"/>
      <c r="W1987" s="24"/>
      <c r="X1987" s="24"/>
      <c r="Y1987" s="24"/>
      <c r="Z1987" s="24"/>
      <c r="AA1987" s="24"/>
      <c r="AB1987" s="26"/>
      <c r="AC1987" s="26"/>
      <c r="AD1987" s="24"/>
      <c r="AE1987" s="24"/>
      <c r="AF1987" s="26"/>
      <c r="AG1987" s="24"/>
      <c r="AH1987" s="26"/>
      <c r="AI1987" s="24"/>
      <c r="AJ1987" s="24"/>
      <c r="AK1987" s="24"/>
      <c r="AL1987" s="24"/>
      <c r="AM1987" s="24"/>
      <c r="AN1987" s="24"/>
      <c r="AO1987" s="24"/>
      <c r="AP1987" s="24"/>
      <c r="AQ1987" s="24"/>
      <c r="AR1987" s="26"/>
      <c r="AS1987" s="26"/>
      <c r="AT1987" s="26"/>
      <c r="AU1987" s="24"/>
      <c r="AV1987" s="26"/>
      <c r="AW1987" s="26"/>
      <c r="AX1987" s="26"/>
      <c r="AY1987" s="24"/>
      <c r="AZ1987" s="24"/>
      <c r="BA1987" s="24"/>
      <c r="BB1987" s="24"/>
      <c r="BC1987" s="24"/>
      <c r="BD1987" s="24"/>
      <c r="BE1987" s="24"/>
      <c r="BF1987" s="24"/>
      <c r="BG1987" s="24"/>
      <c r="BH1987" s="24"/>
      <c r="BI1987" s="24"/>
      <c r="BJ1987" s="24"/>
      <c r="BK1987" s="24"/>
      <c r="BL1987" s="26"/>
      <c r="BM1987" s="26"/>
      <c r="BN1987" s="26"/>
      <c r="BO1987" s="24"/>
      <c r="BP1987" s="24"/>
      <c r="BQ1987" s="24"/>
      <c r="BR1987" s="24"/>
      <c r="BS1987" s="24"/>
      <c r="BT1987" s="26"/>
      <c r="BU1987" s="26"/>
      <c r="BV1987" s="26"/>
      <c r="BW1987" s="24"/>
      <c r="BX1987" s="26">
        <v>250000</v>
      </c>
      <c r="BY1987" s="26">
        <v>0</v>
      </c>
      <c r="BZ1987" s="26">
        <f t="shared" si="191"/>
        <v>250000</v>
      </c>
      <c r="CA1987" s="24"/>
      <c r="CB1987" s="26"/>
      <c r="CC1987" s="24"/>
      <c r="CD1987" s="26"/>
      <c r="CE1987" s="24"/>
      <c r="CF1987" s="26"/>
      <c r="CG1987" s="26"/>
      <c r="CH1987" s="26"/>
      <c r="CI1987" s="24"/>
      <c r="CJ1987" s="26"/>
      <c r="CK1987" s="26"/>
      <c r="CL1987" s="26"/>
      <c r="CM1987" s="24"/>
      <c r="CN1987" s="24"/>
      <c r="CO1987" s="24"/>
      <c r="CP1987" s="24"/>
      <c r="CQ1987" s="24"/>
      <c r="CR1987" s="26"/>
      <c r="CS1987" s="26"/>
      <c r="CT1987" s="26"/>
      <c r="CU1987" s="24"/>
      <c r="CV1987" s="24"/>
      <c r="CW1987" s="24"/>
      <c r="CX1987" s="24"/>
      <c r="CY1987" s="46"/>
      <c r="CZ1987" s="28"/>
      <c r="DA1987" s="28"/>
      <c r="DB1987" s="35"/>
      <c r="DE1987" s="31">
        <f t="shared" si="189"/>
        <v>250000</v>
      </c>
    </row>
    <row r="1988" spans="1:109" ht="33.75" x14ac:dyDescent="0.25">
      <c r="A1988" s="37">
        <v>663</v>
      </c>
      <c r="B1988" s="38" t="s">
        <v>2206</v>
      </c>
      <c r="C1988" s="33" t="s">
        <v>43</v>
      </c>
      <c r="D1988" s="40">
        <v>2</v>
      </c>
      <c r="E1988" s="77">
        <f t="shared" si="195"/>
        <v>2</v>
      </c>
      <c r="F1988" s="22" t="s">
        <v>2026</v>
      </c>
      <c r="G1988" s="22" t="s">
        <v>2024</v>
      </c>
      <c r="H1988" s="23"/>
      <c r="I1988" s="22"/>
      <c r="J1988" s="22"/>
      <c r="K1988" s="22"/>
      <c r="L1988" s="22"/>
      <c r="M1988" s="23"/>
      <c r="N1988" s="22"/>
      <c r="O1988" s="22"/>
      <c r="P1988" s="22"/>
      <c r="Q1988" s="24"/>
      <c r="R1988" s="24"/>
      <c r="S1988" s="24"/>
      <c r="T1988" s="24"/>
      <c r="U1988" s="24"/>
      <c r="V1988" s="24"/>
      <c r="W1988" s="24"/>
      <c r="X1988" s="24"/>
      <c r="Y1988" s="24"/>
      <c r="Z1988" s="24"/>
      <c r="AA1988" s="24"/>
      <c r="AB1988" s="26"/>
      <c r="AC1988" s="26"/>
      <c r="AD1988" s="24"/>
      <c r="AE1988" s="24"/>
      <c r="AF1988" s="26"/>
      <c r="AG1988" s="24"/>
      <c r="AH1988" s="26"/>
      <c r="AI1988" s="24"/>
      <c r="AJ1988" s="24"/>
      <c r="AK1988" s="24"/>
      <c r="AL1988" s="24"/>
      <c r="AM1988" s="24"/>
      <c r="AN1988" s="24"/>
      <c r="AO1988" s="24"/>
      <c r="AP1988" s="24"/>
      <c r="AQ1988" s="24"/>
      <c r="AR1988" s="26"/>
      <c r="AS1988" s="26"/>
      <c r="AT1988" s="26"/>
      <c r="AU1988" s="24"/>
      <c r="AV1988" s="26"/>
      <c r="AW1988" s="26"/>
      <c r="AX1988" s="26"/>
      <c r="AY1988" s="24"/>
      <c r="AZ1988" s="24"/>
      <c r="BA1988" s="24"/>
      <c r="BB1988" s="24"/>
      <c r="BC1988" s="24"/>
      <c r="BD1988" s="24"/>
      <c r="BE1988" s="24"/>
      <c r="BF1988" s="24"/>
      <c r="BG1988" s="24"/>
      <c r="BH1988" s="24"/>
      <c r="BI1988" s="24"/>
      <c r="BJ1988" s="24"/>
      <c r="BK1988" s="24"/>
      <c r="BL1988" s="26"/>
      <c r="BM1988" s="26"/>
      <c r="BN1988" s="26"/>
      <c r="BO1988" s="24"/>
      <c r="BP1988" s="24"/>
      <c r="BQ1988" s="24"/>
      <c r="BR1988" s="24"/>
      <c r="BS1988" s="24"/>
      <c r="BT1988" s="26"/>
      <c r="BU1988" s="26"/>
      <c r="BV1988" s="26"/>
      <c r="BW1988" s="24"/>
      <c r="BX1988" s="26">
        <v>250000</v>
      </c>
      <c r="BY1988" s="26">
        <v>0</v>
      </c>
      <c r="BZ1988" s="26">
        <f t="shared" si="191"/>
        <v>250000</v>
      </c>
      <c r="CA1988" s="24"/>
      <c r="CB1988" s="26"/>
      <c r="CC1988" s="24"/>
      <c r="CD1988" s="26"/>
      <c r="CE1988" s="24"/>
      <c r="CF1988" s="26"/>
      <c r="CG1988" s="26"/>
      <c r="CH1988" s="26"/>
      <c r="CI1988" s="24"/>
      <c r="CJ1988" s="26"/>
      <c r="CK1988" s="26"/>
      <c r="CL1988" s="26"/>
      <c r="CM1988" s="24"/>
      <c r="CN1988" s="24"/>
      <c r="CO1988" s="24"/>
      <c r="CP1988" s="24"/>
      <c r="CQ1988" s="24"/>
      <c r="CR1988" s="26"/>
      <c r="CS1988" s="26"/>
      <c r="CT1988" s="26"/>
      <c r="CU1988" s="24"/>
      <c r="CV1988" s="24"/>
      <c r="CW1988" s="24"/>
      <c r="CX1988" s="24"/>
      <c r="CY1988" s="46"/>
      <c r="CZ1988" s="28"/>
      <c r="DA1988" s="28"/>
      <c r="DB1988" s="35"/>
      <c r="DE1988" s="31">
        <f t="shared" ref="DE1988:DE2051" si="196">MEDIAN(V1988,Z1988,AD1988,AH1988,AL1988,AP1988,AT1988,AX1988,BB1988,BF1988,BJ1988,BN1988,BR1988,BV1988,BZ1988,CD1988,CH1988,CL1988,CP1988,CT1988,CX1988,DB1988)</f>
        <v>250000</v>
      </c>
    </row>
    <row r="1989" spans="1:109" ht="22.5" x14ac:dyDescent="0.25">
      <c r="A1989" s="41">
        <v>664</v>
      </c>
      <c r="B1989" s="38" t="s">
        <v>2207</v>
      </c>
      <c r="C1989" s="33" t="s">
        <v>43</v>
      </c>
      <c r="D1989" s="40">
        <v>2</v>
      </c>
      <c r="E1989" s="77">
        <f t="shared" si="195"/>
        <v>2</v>
      </c>
      <c r="F1989" s="22" t="s">
        <v>2026</v>
      </c>
      <c r="G1989" s="22" t="s">
        <v>2024</v>
      </c>
      <c r="H1989" s="23"/>
      <c r="I1989" s="22"/>
      <c r="J1989" s="22"/>
      <c r="K1989" s="22"/>
      <c r="L1989" s="22"/>
      <c r="M1989" s="23"/>
      <c r="N1989" s="22"/>
      <c r="O1989" s="22"/>
      <c r="P1989" s="22"/>
      <c r="Q1989" s="24"/>
      <c r="R1989" s="24"/>
      <c r="S1989" s="24"/>
      <c r="T1989" s="24"/>
      <c r="U1989" s="24"/>
      <c r="V1989" s="24"/>
      <c r="W1989" s="24"/>
      <c r="X1989" s="24"/>
      <c r="Y1989" s="24"/>
      <c r="Z1989" s="24"/>
      <c r="AA1989" s="24"/>
      <c r="AB1989" s="26"/>
      <c r="AC1989" s="26"/>
      <c r="AD1989" s="24"/>
      <c r="AE1989" s="24"/>
      <c r="AF1989" s="26"/>
      <c r="AG1989" s="24"/>
      <c r="AH1989" s="26"/>
      <c r="AI1989" s="24"/>
      <c r="AJ1989" s="24"/>
      <c r="AK1989" s="24"/>
      <c r="AL1989" s="24"/>
      <c r="AM1989" s="24"/>
      <c r="AN1989" s="24"/>
      <c r="AO1989" s="24"/>
      <c r="AP1989" s="24"/>
      <c r="AQ1989" s="24"/>
      <c r="AR1989" s="26"/>
      <c r="AS1989" s="26"/>
      <c r="AT1989" s="26"/>
      <c r="AU1989" s="24"/>
      <c r="AV1989" s="26"/>
      <c r="AW1989" s="26"/>
      <c r="AX1989" s="26"/>
      <c r="AY1989" s="24"/>
      <c r="AZ1989" s="24"/>
      <c r="BA1989" s="24"/>
      <c r="BB1989" s="24"/>
      <c r="BC1989" s="24"/>
      <c r="BD1989" s="24"/>
      <c r="BE1989" s="24"/>
      <c r="BF1989" s="24"/>
      <c r="BG1989" s="24"/>
      <c r="BH1989" s="24"/>
      <c r="BI1989" s="24"/>
      <c r="BJ1989" s="24"/>
      <c r="BK1989" s="24"/>
      <c r="BL1989" s="26"/>
      <c r="BM1989" s="26"/>
      <c r="BN1989" s="26"/>
      <c r="BO1989" s="24"/>
      <c r="BP1989" s="24"/>
      <c r="BQ1989" s="24"/>
      <c r="BR1989" s="24"/>
      <c r="BS1989" s="24"/>
      <c r="BT1989" s="26"/>
      <c r="BU1989" s="26"/>
      <c r="BV1989" s="26"/>
      <c r="BW1989" s="24"/>
      <c r="BX1989" s="26"/>
      <c r="BY1989" s="26"/>
      <c r="BZ1989" s="26"/>
      <c r="CA1989" s="24"/>
      <c r="CB1989" s="26"/>
      <c r="CC1989" s="24"/>
      <c r="CD1989" s="26"/>
      <c r="CE1989" s="24"/>
      <c r="CF1989" s="26"/>
      <c r="CG1989" s="26"/>
      <c r="CH1989" s="26"/>
      <c r="CI1989" s="24"/>
      <c r="CJ1989" s="26"/>
      <c r="CK1989" s="26"/>
      <c r="CL1989" s="26"/>
      <c r="CM1989" s="24"/>
      <c r="CN1989" s="24"/>
      <c r="CO1989" s="24"/>
      <c r="CP1989" s="24"/>
      <c r="CQ1989" s="24"/>
      <c r="CR1989" s="26"/>
      <c r="CS1989" s="26"/>
      <c r="CT1989" s="26"/>
      <c r="CU1989" s="24"/>
      <c r="CV1989" s="24"/>
      <c r="CW1989" s="24"/>
      <c r="CX1989" s="24"/>
      <c r="CY1989" s="46"/>
      <c r="CZ1989" s="28">
        <f>VLOOKUP(A1989,[1]Hoja2!$A$1:$G$589,7,0)</f>
        <v>183000</v>
      </c>
      <c r="DA1989" s="28">
        <v>0</v>
      </c>
      <c r="DB1989" s="35">
        <f t="shared" ref="DB1989:DB2051" si="197">+CZ1989+DA1989</f>
        <v>183000</v>
      </c>
      <c r="DE1989" s="31">
        <f t="shared" si="196"/>
        <v>183000</v>
      </c>
    </row>
    <row r="1990" spans="1:109" ht="33.75" x14ac:dyDescent="0.25">
      <c r="A1990" s="37">
        <v>665</v>
      </c>
      <c r="B1990" s="38" t="s">
        <v>2208</v>
      </c>
      <c r="C1990" s="33" t="s">
        <v>43</v>
      </c>
      <c r="D1990" s="40">
        <v>10</v>
      </c>
      <c r="E1990" s="77">
        <f t="shared" si="195"/>
        <v>10</v>
      </c>
      <c r="F1990" s="22" t="s">
        <v>2026</v>
      </c>
      <c r="G1990" s="22" t="s">
        <v>2024</v>
      </c>
      <c r="H1990" s="23"/>
      <c r="I1990" s="22"/>
      <c r="J1990" s="22"/>
      <c r="K1990" s="22"/>
      <c r="L1990" s="22"/>
      <c r="M1990" s="23"/>
      <c r="N1990" s="22"/>
      <c r="O1990" s="22"/>
      <c r="P1990" s="22"/>
      <c r="Q1990" s="24"/>
      <c r="R1990" s="24"/>
      <c r="S1990" s="24"/>
      <c r="T1990" s="24"/>
      <c r="U1990" s="24"/>
      <c r="V1990" s="24"/>
      <c r="W1990" s="24"/>
      <c r="X1990" s="24"/>
      <c r="Y1990" s="24"/>
      <c r="Z1990" s="24"/>
      <c r="AA1990" s="24"/>
      <c r="AB1990" s="26"/>
      <c r="AC1990" s="26"/>
      <c r="AD1990" s="24"/>
      <c r="AE1990" s="24"/>
      <c r="AF1990" s="26"/>
      <c r="AG1990" s="24"/>
      <c r="AH1990" s="26"/>
      <c r="AI1990" s="24"/>
      <c r="AJ1990" s="24"/>
      <c r="AK1990" s="24"/>
      <c r="AL1990" s="24"/>
      <c r="AM1990" s="24"/>
      <c r="AN1990" s="24"/>
      <c r="AO1990" s="24"/>
      <c r="AP1990" s="24"/>
      <c r="AQ1990" s="24"/>
      <c r="AR1990" s="26"/>
      <c r="AS1990" s="26"/>
      <c r="AT1990" s="26"/>
      <c r="AU1990" s="24"/>
      <c r="AV1990" s="26"/>
      <c r="AW1990" s="26"/>
      <c r="AX1990" s="26"/>
      <c r="AY1990" s="24"/>
      <c r="AZ1990" s="24"/>
      <c r="BA1990" s="24"/>
      <c r="BB1990" s="24"/>
      <c r="BC1990" s="24"/>
      <c r="BD1990" s="24"/>
      <c r="BE1990" s="24"/>
      <c r="BF1990" s="24"/>
      <c r="BG1990" s="24"/>
      <c r="BH1990" s="24"/>
      <c r="BI1990" s="24"/>
      <c r="BJ1990" s="24"/>
      <c r="BK1990" s="24"/>
      <c r="BL1990" s="26"/>
      <c r="BM1990" s="26"/>
      <c r="BN1990" s="26"/>
      <c r="BO1990" s="24"/>
      <c r="BP1990" s="24"/>
      <c r="BQ1990" s="24"/>
      <c r="BR1990" s="24"/>
      <c r="BS1990" s="24"/>
      <c r="BT1990" s="26"/>
      <c r="BU1990" s="26"/>
      <c r="BV1990" s="26"/>
      <c r="BW1990" s="24"/>
      <c r="BX1990" s="26"/>
      <c r="BY1990" s="26"/>
      <c r="BZ1990" s="26"/>
      <c r="CA1990" s="24"/>
      <c r="CB1990" s="26"/>
      <c r="CC1990" s="24"/>
      <c r="CD1990" s="26"/>
      <c r="CE1990" s="24"/>
      <c r="CF1990" s="26"/>
      <c r="CG1990" s="26"/>
      <c r="CH1990" s="26"/>
      <c r="CI1990" s="24"/>
      <c r="CJ1990" s="26"/>
      <c r="CK1990" s="26"/>
      <c r="CL1990" s="26"/>
      <c r="CM1990" s="24"/>
      <c r="CN1990" s="24"/>
      <c r="CO1990" s="24"/>
      <c r="CP1990" s="24"/>
      <c r="CQ1990" s="24"/>
      <c r="CR1990" s="26"/>
      <c r="CS1990" s="26"/>
      <c r="CT1990" s="26"/>
      <c r="CU1990" s="24"/>
      <c r="CV1990" s="24"/>
      <c r="CW1990" s="24"/>
      <c r="CX1990" s="24"/>
      <c r="CY1990" s="46"/>
      <c r="CZ1990" s="28">
        <f>VLOOKUP(A1990,[1]Hoja2!$A$1:$G$589,7,0)</f>
        <v>183000</v>
      </c>
      <c r="DA1990" s="28">
        <v>0</v>
      </c>
      <c r="DB1990" s="35">
        <f t="shared" si="197"/>
        <v>183000</v>
      </c>
      <c r="DE1990" s="31">
        <f t="shared" si="196"/>
        <v>183000</v>
      </c>
    </row>
    <row r="1991" spans="1:109" ht="22.5" x14ac:dyDescent="0.25">
      <c r="A1991" s="37">
        <v>666</v>
      </c>
      <c r="B1991" s="38" t="s">
        <v>2209</v>
      </c>
      <c r="C1991" s="33" t="s">
        <v>43</v>
      </c>
      <c r="D1991" s="40">
        <v>2</v>
      </c>
      <c r="E1991" s="77">
        <f t="shared" si="195"/>
        <v>2</v>
      </c>
      <c r="F1991" s="22" t="s">
        <v>2026</v>
      </c>
      <c r="G1991" s="22" t="s">
        <v>2024</v>
      </c>
      <c r="H1991" s="23"/>
      <c r="I1991" s="22"/>
      <c r="J1991" s="22"/>
      <c r="K1991" s="22"/>
      <c r="L1991" s="22"/>
      <c r="M1991" s="23"/>
      <c r="N1991" s="22"/>
      <c r="O1991" s="22"/>
      <c r="P1991" s="22"/>
      <c r="Q1991" s="24"/>
      <c r="R1991" s="24"/>
      <c r="S1991" s="24"/>
      <c r="T1991" s="24"/>
      <c r="U1991" s="24"/>
      <c r="V1991" s="24"/>
      <c r="W1991" s="24"/>
      <c r="X1991" s="24"/>
      <c r="Y1991" s="24"/>
      <c r="Z1991" s="24"/>
      <c r="AA1991" s="24"/>
      <c r="AB1991" s="26"/>
      <c r="AC1991" s="26"/>
      <c r="AD1991" s="24"/>
      <c r="AE1991" s="24"/>
      <c r="AF1991" s="26"/>
      <c r="AG1991" s="24"/>
      <c r="AH1991" s="26"/>
      <c r="AI1991" s="24"/>
      <c r="AJ1991" s="24"/>
      <c r="AK1991" s="24"/>
      <c r="AL1991" s="24"/>
      <c r="AM1991" s="24"/>
      <c r="AN1991" s="24"/>
      <c r="AO1991" s="24"/>
      <c r="AP1991" s="24"/>
      <c r="AQ1991" s="24"/>
      <c r="AR1991" s="26"/>
      <c r="AS1991" s="26"/>
      <c r="AT1991" s="26"/>
      <c r="AU1991" s="24"/>
      <c r="AV1991" s="26"/>
      <c r="AW1991" s="26"/>
      <c r="AX1991" s="26"/>
      <c r="AY1991" s="24"/>
      <c r="AZ1991" s="24"/>
      <c r="BA1991" s="24"/>
      <c r="BB1991" s="24"/>
      <c r="BC1991" s="24"/>
      <c r="BD1991" s="24"/>
      <c r="BE1991" s="24"/>
      <c r="BF1991" s="24"/>
      <c r="BG1991" s="24"/>
      <c r="BH1991" s="24"/>
      <c r="BI1991" s="24"/>
      <c r="BJ1991" s="24"/>
      <c r="BK1991" s="24"/>
      <c r="BL1991" s="26"/>
      <c r="BM1991" s="26"/>
      <c r="BN1991" s="26"/>
      <c r="BO1991" s="24"/>
      <c r="BP1991" s="24"/>
      <c r="BQ1991" s="24"/>
      <c r="BR1991" s="24"/>
      <c r="BS1991" s="24"/>
      <c r="BT1991" s="26"/>
      <c r="BU1991" s="26"/>
      <c r="BV1991" s="26"/>
      <c r="BW1991" s="24"/>
      <c r="BX1991" s="26">
        <v>250000</v>
      </c>
      <c r="BY1991" s="26">
        <v>0</v>
      </c>
      <c r="BZ1991" s="26">
        <f t="shared" si="191"/>
        <v>250000</v>
      </c>
      <c r="CA1991" s="24"/>
      <c r="CB1991" s="26"/>
      <c r="CC1991" s="24"/>
      <c r="CD1991" s="26"/>
      <c r="CE1991" s="24"/>
      <c r="CF1991" s="26"/>
      <c r="CG1991" s="26"/>
      <c r="CH1991" s="26"/>
      <c r="CI1991" s="24"/>
      <c r="CJ1991" s="26"/>
      <c r="CK1991" s="26"/>
      <c r="CL1991" s="26"/>
      <c r="CM1991" s="24"/>
      <c r="CN1991" s="24"/>
      <c r="CO1991" s="24"/>
      <c r="CP1991" s="24"/>
      <c r="CQ1991" s="24"/>
      <c r="CR1991" s="26"/>
      <c r="CS1991" s="26"/>
      <c r="CT1991" s="26"/>
      <c r="CU1991" s="24"/>
      <c r="CV1991" s="24"/>
      <c r="CW1991" s="24"/>
      <c r="CX1991" s="24"/>
      <c r="CY1991" s="46"/>
      <c r="CZ1991" s="28"/>
      <c r="DA1991" s="28"/>
      <c r="DB1991" s="35"/>
      <c r="DE1991" s="31">
        <f t="shared" si="196"/>
        <v>250000</v>
      </c>
    </row>
    <row r="1992" spans="1:109" ht="22.5" x14ac:dyDescent="0.25">
      <c r="A1992" s="41">
        <v>667</v>
      </c>
      <c r="B1992" s="38" t="s">
        <v>2210</v>
      </c>
      <c r="C1992" s="33" t="s">
        <v>43</v>
      </c>
      <c r="D1992" s="40">
        <v>2</v>
      </c>
      <c r="E1992" s="77">
        <f t="shared" si="195"/>
        <v>2</v>
      </c>
      <c r="F1992" s="22" t="s">
        <v>2026</v>
      </c>
      <c r="G1992" s="22" t="s">
        <v>2024</v>
      </c>
      <c r="H1992" s="23"/>
      <c r="I1992" s="22"/>
      <c r="J1992" s="22"/>
      <c r="K1992" s="22"/>
      <c r="L1992" s="22"/>
      <c r="M1992" s="23"/>
      <c r="N1992" s="22"/>
      <c r="O1992" s="22"/>
      <c r="P1992" s="22"/>
      <c r="Q1992" s="22"/>
      <c r="R1992" s="22"/>
      <c r="S1992" s="22"/>
      <c r="T1992" s="22"/>
      <c r="U1992" s="24"/>
      <c r="V1992" s="24"/>
      <c r="W1992" s="24"/>
      <c r="X1992" s="24"/>
      <c r="Y1992" s="24"/>
      <c r="Z1992" s="24"/>
      <c r="AA1992" s="24"/>
      <c r="AB1992" s="26"/>
      <c r="AC1992" s="26"/>
      <c r="AD1992" s="24"/>
      <c r="AE1992" s="24"/>
      <c r="AF1992" s="26"/>
      <c r="AG1992" s="24"/>
      <c r="AH1992" s="26"/>
      <c r="AI1992" s="24"/>
      <c r="AJ1992" s="24"/>
      <c r="AK1992" s="24"/>
      <c r="AL1992" s="24"/>
      <c r="AM1992" s="24"/>
      <c r="AN1992" s="24"/>
      <c r="AO1992" s="24"/>
      <c r="AP1992" s="24"/>
      <c r="AQ1992" s="24"/>
      <c r="AR1992" s="26"/>
      <c r="AS1992" s="26"/>
      <c r="AT1992" s="26"/>
      <c r="AU1992" s="24"/>
      <c r="AV1992" s="26"/>
      <c r="AW1992" s="26"/>
      <c r="AX1992" s="26"/>
      <c r="AY1992" s="24"/>
      <c r="AZ1992" s="24"/>
      <c r="BA1992" s="24"/>
      <c r="BB1992" s="24"/>
      <c r="BC1992" s="24"/>
      <c r="BD1992" s="24"/>
      <c r="BE1992" s="24"/>
      <c r="BF1992" s="24"/>
      <c r="BG1992" s="24"/>
      <c r="BH1992" s="24"/>
      <c r="BI1992" s="24"/>
      <c r="BJ1992" s="24"/>
      <c r="BK1992" s="24"/>
      <c r="BL1992" s="26"/>
      <c r="BM1992" s="26"/>
      <c r="BN1992" s="26"/>
      <c r="BO1992" s="24"/>
      <c r="BP1992" s="24"/>
      <c r="BQ1992" s="24"/>
      <c r="BR1992" s="24"/>
      <c r="BS1992" s="24"/>
      <c r="BT1992" s="26"/>
      <c r="BU1992" s="26"/>
      <c r="BV1992" s="26"/>
      <c r="BW1992" s="24"/>
      <c r="BX1992" s="26">
        <v>250000</v>
      </c>
      <c r="BY1992" s="26">
        <v>0</v>
      </c>
      <c r="BZ1992" s="26">
        <f t="shared" si="191"/>
        <v>250000</v>
      </c>
      <c r="CA1992" s="24"/>
      <c r="CB1992" s="26"/>
      <c r="CC1992" s="24"/>
      <c r="CD1992" s="26"/>
      <c r="CE1992" s="24"/>
      <c r="CF1992" s="26"/>
      <c r="CG1992" s="26"/>
      <c r="CH1992" s="26"/>
      <c r="CI1992" s="24"/>
      <c r="CJ1992" s="26"/>
      <c r="CK1992" s="26"/>
      <c r="CL1992" s="26"/>
      <c r="CM1992" s="24"/>
      <c r="CN1992" s="24"/>
      <c r="CO1992" s="24"/>
      <c r="CP1992" s="24"/>
      <c r="CQ1992" s="24"/>
      <c r="CR1992" s="26"/>
      <c r="CS1992" s="26"/>
      <c r="CT1992" s="26"/>
      <c r="CU1992" s="24"/>
      <c r="CV1992" s="24"/>
      <c r="CW1992" s="24"/>
      <c r="CX1992" s="24"/>
      <c r="CY1992" s="46"/>
      <c r="CZ1992" s="28"/>
      <c r="DA1992" s="28"/>
      <c r="DB1992" s="35"/>
      <c r="DE1992" s="31">
        <f t="shared" si="196"/>
        <v>250000</v>
      </c>
    </row>
    <row r="1993" spans="1:109" x14ac:dyDescent="0.25">
      <c r="A1993" s="37">
        <v>669</v>
      </c>
      <c r="B1993" s="38" t="s">
        <v>2211</v>
      </c>
      <c r="C1993" s="33" t="s">
        <v>202</v>
      </c>
      <c r="D1993" s="40">
        <v>2</v>
      </c>
      <c r="E1993" s="77">
        <f t="shared" si="195"/>
        <v>2</v>
      </c>
      <c r="F1993" s="22" t="s">
        <v>2026</v>
      </c>
      <c r="G1993" s="22" t="s">
        <v>2024</v>
      </c>
      <c r="H1993" s="23"/>
      <c r="I1993" s="22"/>
      <c r="J1993" s="22"/>
      <c r="K1993" s="22"/>
      <c r="L1993" s="22"/>
      <c r="M1993" s="23"/>
      <c r="N1993" s="22"/>
      <c r="O1993" s="22"/>
      <c r="P1993" s="22"/>
      <c r="Q1993" s="22"/>
      <c r="R1993" s="22"/>
      <c r="S1993" s="22"/>
      <c r="T1993" s="22"/>
      <c r="U1993" s="24"/>
      <c r="V1993" s="24"/>
      <c r="W1993" s="24"/>
      <c r="X1993" s="24"/>
      <c r="Y1993" s="24"/>
      <c r="Z1993" s="24"/>
      <c r="AA1993" s="24"/>
      <c r="AB1993" s="26"/>
      <c r="AC1993" s="26"/>
      <c r="AD1993" s="24"/>
      <c r="AE1993" s="24"/>
      <c r="AF1993" s="26"/>
      <c r="AG1993" s="24"/>
      <c r="AH1993" s="26"/>
      <c r="AI1993" s="24"/>
      <c r="AJ1993" s="24"/>
      <c r="AK1993" s="24"/>
      <c r="AL1993" s="24"/>
      <c r="AM1993" s="24"/>
      <c r="AN1993" s="24"/>
      <c r="AO1993" s="24"/>
      <c r="AP1993" s="24"/>
      <c r="AQ1993" s="24"/>
      <c r="AR1993" s="26"/>
      <c r="AS1993" s="26"/>
      <c r="AT1993" s="26"/>
      <c r="AU1993" s="24"/>
      <c r="AV1993" s="26"/>
      <c r="AW1993" s="26"/>
      <c r="AX1993" s="26"/>
      <c r="AY1993" s="24"/>
      <c r="AZ1993" s="24"/>
      <c r="BA1993" s="24"/>
      <c r="BB1993" s="24"/>
      <c r="BC1993" s="24"/>
      <c r="BD1993" s="24"/>
      <c r="BE1993" s="24"/>
      <c r="BF1993" s="24"/>
      <c r="BG1993" s="24"/>
      <c r="BH1993" s="24"/>
      <c r="BI1993" s="24"/>
      <c r="BJ1993" s="24"/>
      <c r="BK1993" s="24"/>
      <c r="BL1993" s="26"/>
      <c r="BM1993" s="26"/>
      <c r="BN1993" s="26"/>
      <c r="BO1993" s="24"/>
      <c r="BP1993" s="24"/>
      <c r="BQ1993" s="24"/>
      <c r="BR1993" s="24"/>
      <c r="BS1993" s="24"/>
      <c r="BT1993" s="26"/>
      <c r="BU1993" s="26"/>
      <c r="BV1993" s="26"/>
      <c r="BW1993" s="24"/>
      <c r="BX1993" s="26">
        <v>550000</v>
      </c>
      <c r="BY1993" s="26">
        <v>0</v>
      </c>
      <c r="BZ1993" s="26">
        <f t="shared" si="191"/>
        <v>550000</v>
      </c>
      <c r="CA1993" s="24"/>
      <c r="CB1993" s="26"/>
      <c r="CC1993" s="24"/>
      <c r="CD1993" s="26"/>
      <c r="CE1993" s="24"/>
      <c r="CF1993" s="26">
        <f>VLOOKUP(A1993,'[10]ESPECIALIDADES medicas (360)'!$A$1:$V$361,20,0)</f>
        <v>940000</v>
      </c>
      <c r="CG1993" s="26">
        <f>VLOOKUP(A1993,'[10]ESPECIALIDADES medicas (360)'!$A$1:$V$361,21,0)</f>
        <v>0</v>
      </c>
      <c r="CH1993" s="26">
        <f>+CF1993+CG1993</f>
        <v>940000</v>
      </c>
      <c r="CI1993" s="24"/>
      <c r="CJ1993" s="26"/>
      <c r="CK1993" s="26"/>
      <c r="CL1993" s="26"/>
      <c r="CM1993" s="24"/>
      <c r="CN1993" s="24"/>
      <c r="CO1993" s="24"/>
      <c r="CP1993" s="24"/>
      <c r="CQ1993" s="24"/>
      <c r="CR1993" s="26"/>
      <c r="CS1993" s="26"/>
      <c r="CT1993" s="26"/>
      <c r="CU1993" s="24"/>
      <c r="CV1993" s="24"/>
      <c r="CW1993" s="24"/>
      <c r="CX1993" s="24"/>
      <c r="CY1993" s="46"/>
      <c r="CZ1993" s="28"/>
      <c r="DA1993" s="28"/>
      <c r="DB1993" s="35"/>
      <c r="DE1993" s="31">
        <f t="shared" si="196"/>
        <v>745000</v>
      </c>
    </row>
    <row r="1994" spans="1:109" ht="22.5" x14ac:dyDescent="0.25">
      <c r="A1994" s="18">
        <v>681</v>
      </c>
      <c r="B1994" s="39" t="s">
        <v>2212</v>
      </c>
      <c r="C1994" s="21" t="s">
        <v>43</v>
      </c>
      <c r="D1994" s="40">
        <f>E1994</f>
        <v>70</v>
      </c>
      <c r="E1994" s="22">
        <v>70</v>
      </c>
      <c r="F1994" s="22" t="s">
        <v>2023</v>
      </c>
      <c r="G1994" s="22" t="s">
        <v>2113</v>
      </c>
      <c r="H1994" s="23"/>
      <c r="I1994" s="22"/>
      <c r="J1994" s="22"/>
      <c r="K1994" s="22"/>
      <c r="L1994" s="22"/>
      <c r="M1994" s="23"/>
      <c r="N1994" s="22"/>
      <c r="O1994" s="22"/>
      <c r="P1994" s="22"/>
      <c r="Q1994" s="22"/>
      <c r="R1994" s="22"/>
      <c r="S1994" s="22"/>
      <c r="T1994" s="22"/>
      <c r="U1994" s="24"/>
      <c r="V1994" s="24"/>
      <c r="W1994" s="24"/>
      <c r="X1994" s="24"/>
      <c r="Y1994" s="24"/>
      <c r="Z1994" s="24"/>
      <c r="AA1994" s="24"/>
      <c r="AB1994" s="26"/>
      <c r="AC1994" s="26"/>
      <c r="AD1994" s="24"/>
      <c r="AE1994" s="24"/>
      <c r="AF1994" s="26"/>
      <c r="AG1994" s="24"/>
      <c r="AH1994" s="26"/>
      <c r="AI1994" s="24"/>
      <c r="AJ1994" s="24"/>
      <c r="AK1994" s="24"/>
      <c r="AL1994" s="24"/>
      <c r="AM1994" s="24"/>
      <c r="AN1994" s="24"/>
      <c r="AO1994" s="24"/>
      <c r="AP1994" s="24"/>
      <c r="AQ1994" s="24"/>
      <c r="AR1994" s="26"/>
      <c r="AS1994" s="26"/>
      <c r="AT1994" s="26"/>
      <c r="AU1994" s="24"/>
      <c r="AV1994" s="26"/>
      <c r="AW1994" s="26"/>
      <c r="AX1994" s="26"/>
      <c r="AY1994" s="24"/>
      <c r="AZ1994" s="24"/>
      <c r="BA1994" s="24"/>
      <c r="BB1994" s="24"/>
      <c r="BC1994" s="24"/>
      <c r="BD1994" s="24"/>
      <c r="BE1994" s="24"/>
      <c r="BF1994" s="24"/>
      <c r="BG1994" s="24"/>
      <c r="BH1994" s="24"/>
      <c r="BI1994" s="24"/>
      <c r="BJ1994" s="24"/>
      <c r="BK1994" s="24"/>
      <c r="BL1994" s="26"/>
      <c r="BM1994" s="26"/>
      <c r="BN1994" s="26"/>
      <c r="BO1994" s="24"/>
      <c r="BP1994" s="24"/>
      <c r="BQ1994" s="24"/>
      <c r="BR1994" s="24"/>
      <c r="BS1994" s="24"/>
      <c r="BT1994" s="26"/>
      <c r="BU1994" s="26"/>
      <c r="BV1994" s="26"/>
      <c r="BW1994" s="24"/>
      <c r="BX1994" s="26"/>
      <c r="BY1994" s="26"/>
      <c r="BZ1994" s="26"/>
      <c r="CA1994" s="24"/>
      <c r="CB1994" s="26"/>
      <c r="CC1994" s="24"/>
      <c r="CD1994" s="26"/>
      <c r="CE1994" s="24"/>
      <c r="CF1994" s="26"/>
      <c r="CG1994" s="26"/>
      <c r="CH1994" s="26"/>
      <c r="CI1994" s="24"/>
      <c r="CJ1994" s="26"/>
      <c r="CK1994" s="26"/>
      <c r="CL1994" s="26"/>
      <c r="CM1994" s="24"/>
      <c r="CN1994" s="24"/>
      <c r="CO1994" s="24"/>
      <c r="CP1994" s="24"/>
      <c r="CQ1994" s="24"/>
      <c r="CR1994" s="26"/>
      <c r="CS1994" s="26"/>
      <c r="CT1994" s="26"/>
      <c r="CU1994" s="24"/>
      <c r="CV1994" s="24"/>
      <c r="CW1994" s="24"/>
      <c r="CX1994" s="24"/>
      <c r="CY1994" s="46"/>
      <c r="CZ1994" s="28">
        <f>VLOOKUP(A1994,[1]Hoja2!$A$1:$G$589,7,0)</f>
        <v>119400</v>
      </c>
      <c r="DA1994" s="28">
        <v>0</v>
      </c>
      <c r="DB1994" s="35">
        <f t="shared" si="197"/>
        <v>119400</v>
      </c>
      <c r="DE1994" s="31">
        <f t="shared" si="196"/>
        <v>119400</v>
      </c>
    </row>
    <row r="1995" spans="1:109" ht="22.5" x14ac:dyDescent="0.25">
      <c r="A1995" s="36">
        <v>682</v>
      </c>
      <c r="B1995" s="39" t="s">
        <v>2213</v>
      </c>
      <c r="C1995" s="21" t="s">
        <v>43</v>
      </c>
      <c r="D1995" s="40">
        <f>E1995</f>
        <v>10</v>
      </c>
      <c r="E1995" s="22">
        <v>10</v>
      </c>
      <c r="F1995" s="22" t="s">
        <v>2023</v>
      </c>
      <c r="G1995" s="22" t="s">
        <v>2113</v>
      </c>
      <c r="H1995" s="23"/>
      <c r="I1995" s="22"/>
      <c r="J1995" s="22"/>
      <c r="K1995" s="22"/>
      <c r="L1995" s="22"/>
      <c r="M1995" s="23"/>
      <c r="N1995" s="22"/>
      <c r="O1995" s="22"/>
      <c r="P1995" s="22"/>
      <c r="Q1995" s="22"/>
      <c r="R1995" s="22"/>
      <c r="S1995" s="22"/>
      <c r="T1995" s="22"/>
      <c r="U1995" s="24"/>
      <c r="V1995" s="24"/>
      <c r="W1995" s="24"/>
      <c r="X1995" s="24"/>
      <c r="Y1995" s="24"/>
      <c r="Z1995" s="24"/>
      <c r="AA1995" s="24"/>
      <c r="AB1995" s="26"/>
      <c r="AC1995" s="26"/>
      <c r="AD1995" s="24"/>
      <c r="AE1995" s="24"/>
      <c r="AF1995" s="26"/>
      <c r="AG1995" s="24"/>
      <c r="AH1995" s="26"/>
      <c r="AI1995" s="24"/>
      <c r="AJ1995" s="24"/>
      <c r="AK1995" s="24"/>
      <c r="AL1995" s="24"/>
      <c r="AM1995" s="24"/>
      <c r="AN1995" s="24"/>
      <c r="AO1995" s="24"/>
      <c r="AP1995" s="24"/>
      <c r="AQ1995" s="24"/>
      <c r="AR1995" s="26"/>
      <c r="AS1995" s="26"/>
      <c r="AT1995" s="26"/>
      <c r="AU1995" s="24"/>
      <c r="AV1995" s="26"/>
      <c r="AW1995" s="26"/>
      <c r="AX1995" s="26"/>
      <c r="AY1995" s="24"/>
      <c r="AZ1995" s="24"/>
      <c r="BA1995" s="24"/>
      <c r="BB1995" s="24"/>
      <c r="BC1995" s="24"/>
      <c r="BD1995" s="24"/>
      <c r="BE1995" s="24"/>
      <c r="BF1995" s="24"/>
      <c r="BG1995" s="24"/>
      <c r="BH1995" s="24"/>
      <c r="BI1995" s="24"/>
      <c r="BJ1995" s="24"/>
      <c r="BK1995" s="24"/>
      <c r="BL1995" s="26"/>
      <c r="BM1995" s="26"/>
      <c r="BN1995" s="26"/>
      <c r="BO1995" s="24"/>
      <c r="BP1995" s="24"/>
      <c r="BQ1995" s="24"/>
      <c r="BR1995" s="24"/>
      <c r="BS1995" s="24"/>
      <c r="BT1995" s="26"/>
      <c r="BU1995" s="26"/>
      <c r="BV1995" s="26"/>
      <c r="BW1995" s="24"/>
      <c r="BX1995" s="26"/>
      <c r="BY1995" s="26"/>
      <c r="BZ1995" s="26"/>
      <c r="CA1995" s="24"/>
      <c r="CB1995" s="26"/>
      <c r="CC1995" s="24"/>
      <c r="CD1995" s="26"/>
      <c r="CE1995" s="24"/>
      <c r="CF1995" s="26"/>
      <c r="CG1995" s="26"/>
      <c r="CH1995" s="26"/>
      <c r="CI1995" s="24"/>
      <c r="CJ1995" s="26"/>
      <c r="CK1995" s="26"/>
      <c r="CL1995" s="26"/>
      <c r="CM1995" s="24"/>
      <c r="CN1995" s="24"/>
      <c r="CO1995" s="24"/>
      <c r="CP1995" s="24"/>
      <c r="CQ1995" s="24"/>
      <c r="CR1995" s="26"/>
      <c r="CS1995" s="26"/>
      <c r="CT1995" s="26"/>
      <c r="CU1995" s="24"/>
      <c r="CV1995" s="24"/>
      <c r="CW1995" s="24"/>
      <c r="CX1995" s="24"/>
      <c r="CY1995" s="46"/>
      <c r="CZ1995" s="28">
        <f>VLOOKUP(A1995,[1]Hoja2!$A$1:$G$589,7,0)</f>
        <v>73288.800000000003</v>
      </c>
      <c r="DA1995" s="28">
        <v>0</v>
      </c>
      <c r="DB1995" s="35">
        <f t="shared" si="197"/>
        <v>73288.800000000003</v>
      </c>
      <c r="DE1995" s="31">
        <f t="shared" si="196"/>
        <v>73288.800000000003</v>
      </c>
    </row>
    <row r="1996" spans="1:109" x14ac:dyDescent="0.25">
      <c r="A1996" s="18">
        <v>683</v>
      </c>
      <c r="B1996" s="32" t="s">
        <v>2214</v>
      </c>
      <c r="C1996" s="33" t="s">
        <v>202</v>
      </c>
      <c r="D1996" s="21">
        <v>20</v>
      </c>
      <c r="E1996" s="77">
        <f>D1996</f>
        <v>20</v>
      </c>
      <c r="F1996" s="22" t="s">
        <v>2023</v>
      </c>
      <c r="G1996" s="22" t="s">
        <v>2117</v>
      </c>
      <c r="H1996" s="23"/>
      <c r="I1996" s="22"/>
      <c r="J1996" s="22"/>
      <c r="K1996" s="22"/>
      <c r="L1996" s="22"/>
      <c r="M1996" s="23"/>
      <c r="N1996" s="22"/>
      <c r="O1996" s="22"/>
      <c r="P1996" s="22"/>
      <c r="Q1996" s="22"/>
      <c r="R1996" s="22"/>
      <c r="S1996" s="22"/>
      <c r="T1996" s="22"/>
      <c r="U1996" s="24"/>
      <c r="V1996" s="24"/>
      <c r="W1996" s="24"/>
      <c r="X1996" s="24"/>
      <c r="Y1996" s="24"/>
      <c r="Z1996" s="24"/>
      <c r="AA1996" s="24"/>
      <c r="AB1996" s="26"/>
      <c r="AC1996" s="26"/>
      <c r="AD1996" s="24"/>
      <c r="AE1996" s="24"/>
      <c r="AF1996" s="26"/>
      <c r="AG1996" s="24"/>
      <c r="AH1996" s="26"/>
      <c r="AI1996" s="24"/>
      <c r="AJ1996" s="24"/>
      <c r="AK1996" s="24"/>
      <c r="AL1996" s="24"/>
      <c r="AM1996" s="24"/>
      <c r="AN1996" s="24"/>
      <c r="AO1996" s="24"/>
      <c r="AP1996" s="24"/>
      <c r="AQ1996" s="24"/>
      <c r="AR1996" s="26"/>
      <c r="AS1996" s="26"/>
      <c r="AT1996" s="26"/>
      <c r="AU1996" s="24"/>
      <c r="AV1996" s="26"/>
      <c r="AW1996" s="26"/>
      <c r="AX1996" s="26"/>
      <c r="AY1996" s="24"/>
      <c r="AZ1996" s="24"/>
      <c r="BA1996" s="24"/>
      <c r="BB1996" s="24"/>
      <c r="BC1996" s="24"/>
      <c r="BD1996" s="24"/>
      <c r="BE1996" s="24"/>
      <c r="BF1996" s="24"/>
      <c r="BG1996" s="24"/>
      <c r="BH1996" s="24"/>
      <c r="BI1996" s="24"/>
      <c r="BJ1996" s="24"/>
      <c r="BK1996" s="24"/>
      <c r="BL1996" s="26"/>
      <c r="BM1996" s="26"/>
      <c r="BN1996" s="26"/>
      <c r="BO1996" s="24"/>
      <c r="BP1996" s="24"/>
      <c r="BQ1996" s="24"/>
      <c r="BR1996" s="24"/>
      <c r="BS1996" s="24"/>
      <c r="BT1996" s="26"/>
      <c r="BU1996" s="26"/>
      <c r="BV1996" s="26"/>
      <c r="BW1996" s="24"/>
      <c r="BX1996" s="26"/>
      <c r="BY1996" s="26"/>
      <c r="BZ1996" s="26"/>
      <c r="CA1996" s="24"/>
      <c r="CB1996" s="26"/>
      <c r="CC1996" s="24"/>
      <c r="CD1996" s="26"/>
      <c r="CE1996" s="24"/>
      <c r="CF1996" s="26"/>
      <c r="CG1996" s="26"/>
      <c r="CH1996" s="26"/>
      <c r="CI1996" s="24"/>
      <c r="CJ1996" s="26"/>
      <c r="CK1996" s="26"/>
      <c r="CL1996" s="26"/>
      <c r="CM1996" s="24"/>
      <c r="CN1996" s="24"/>
      <c r="CO1996" s="24"/>
      <c r="CP1996" s="24"/>
      <c r="CQ1996" s="24"/>
      <c r="CR1996" s="26"/>
      <c r="CS1996" s="26"/>
      <c r="CT1996" s="26"/>
      <c r="CU1996" s="24"/>
      <c r="CV1996" s="24"/>
      <c r="CW1996" s="24"/>
      <c r="CX1996" s="24"/>
      <c r="CY1996" s="46"/>
      <c r="CZ1996" s="28">
        <f>VLOOKUP(A1996,[1]Hoja2!$A$1:$G$589,7,0)</f>
        <v>76734</v>
      </c>
      <c r="DA1996" s="28">
        <v>0</v>
      </c>
      <c r="DB1996" s="35">
        <f t="shared" si="197"/>
        <v>76734</v>
      </c>
      <c r="DE1996" s="31">
        <f t="shared" si="196"/>
        <v>76734</v>
      </c>
    </row>
    <row r="1997" spans="1:109" x14ac:dyDescent="0.25">
      <c r="A1997" s="18">
        <v>684</v>
      </c>
      <c r="B1997" s="32" t="s">
        <v>2215</v>
      </c>
      <c r="C1997" s="33" t="s">
        <v>202</v>
      </c>
      <c r="D1997" s="40">
        <v>1</v>
      </c>
      <c r="E1997" s="77">
        <f>D1997</f>
        <v>1</v>
      </c>
      <c r="F1997" s="22" t="s">
        <v>2023</v>
      </c>
      <c r="G1997" s="22" t="s">
        <v>2113</v>
      </c>
      <c r="H1997" s="23"/>
      <c r="I1997" s="22"/>
      <c r="J1997" s="22"/>
      <c r="K1997" s="22"/>
      <c r="L1997" s="22"/>
      <c r="M1997" s="23"/>
      <c r="N1997" s="22"/>
      <c r="O1997" s="22"/>
      <c r="P1997" s="22"/>
      <c r="Q1997" s="22"/>
      <c r="R1997" s="22"/>
      <c r="S1997" s="22"/>
      <c r="T1997" s="22"/>
      <c r="U1997" s="24"/>
      <c r="V1997" s="24"/>
      <c r="W1997" s="24"/>
      <c r="X1997" s="24"/>
      <c r="Y1997" s="24"/>
      <c r="Z1997" s="24"/>
      <c r="AA1997" s="24"/>
      <c r="AB1997" s="26"/>
      <c r="AC1997" s="26"/>
      <c r="AD1997" s="24"/>
      <c r="AE1997" s="24"/>
      <c r="AF1997" s="26"/>
      <c r="AG1997" s="24"/>
      <c r="AH1997" s="26"/>
      <c r="AI1997" s="24"/>
      <c r="AJ1997" s="24"/>
      <c r="AK1997" s="24"/>
      <c r="AL1997" s="24"/>
      <c r="AM1997" s="24"/>
      <c r="AN1997" s="24"/>
      <c r="AO1997" s="24"/>
      <c r="AP1997" s="24"/>
      <c r="AQ1997" s="24"/>
      <c r="AR1997" s="26"/>
      <c r="AS1997" s="26"/>
      <c r="AT1997" s="26"/>
      <c r="AU1997" s="24"/>
      <c r="AV1997" s="26"/>
      <c r="AW1997" s="26"/>
      <c r="AX1997" s="26"/>
      <c r="AY1997" s="24"/>
      <c r="AZ1997" s="24"/>
      <c r="BA1997" s="24"/>
      <c r="BB1997" s="24"/>
      <c r="BC1997" s="24"/>
      <c r="BD1997" s="24"/>
      <c r="BE1997" s="24"/>
      <c r="BF1997" s="24"/>
      <c r="BG1997" s="24"/>
      <c r="BH1997" s="24"/>
      <c r="BI1997" s="24"/>
      <c r="BJ1997" s="24"/>
      <c r="BK1997" s="24"/>
      <c r="BL1997" s="26"/>
      <c r="BM1997" s="26"/>
      <c r="BN1997" s="26"/>
      <c r="BO1997" s="24"/>
      <c r="BP1997" s="24"/>
      <c r="BQ1997" s="24"/>
      <c r="BR1997" s="24"/>
      <c r="BS1997" s="24"/>
      <c r="BT1997" s="26"/>
      <c r="BU1997" s="26"/>
      <c r="BV1997" s="26"/>
      <c r="BW1997" s="24"/>
      <c r="BX1997" s="26"/>
      <c r="BY1997" s="26"/>
      <c r="BZ1997" s="26"/>
      <c r="CA1997" s="24"/>
      <c r="CB1997" s="26"/>
      <c r="CC1997" s="24"/>
      <c r="CD1997" s="26"/>
      <c r="CE1997" s="24"/>
      <c r="CF1997" s="26"/>
      <c r="CG1997" s="26"/>
      <c r="CH1997" s="26"/>
      <c r="CI1997" s="24"/>
      <c r="CJ1997" s="26"/>
      <c r="CK1997" s="26"/>
      <c r="CL1997" s="26"/>
      <c r="CM1997" s="24"/>
      <c r="CN1997" s="24"/>
      <c r="CO1997" s="24"/>
      <c r="CP1997" s="24"/>
      <c r="CQ1997" s="24"/>
      <c r="CR1997" s="26"/>
      <c r="CS1997" s="26"/>
      <c r="CT1997" s="26"/>
      <c r="CU1997" s="24"/>
      <c r="CV1997" s="24"/>
      <c r="CW1997" s="24"/>
      <c r="CX1997" s="24"/>
      <c r="CY1997" s="46"/>
      <c r="CZ1997" s="28">
        <f>VLOOKUP(A1997,[1]Hoja2!$A$1:$G$589,7,0)</f>
        <v>46040.4</v>
      </c>
      <c r="DA1997" s="28">
        <v>0</v>
      </c>
      <c r="DB1997" s="35">
        <f t="shared" si="197"/>
        <v>46040.4</v>
      </c>
      <c r="DE1997" s="31">
        <f t="shared" si="196"/>
        <v>46040.4</v>
      </c>
    </row>
    <row r="1998" spans="1:109" ht="22.5" x14ac:dyDescent="0.25">
      <c r="A1998" s="36">
        <v>685</v>
      </c>
      <c r="B1998" s="39" t="s">
        <v>2216</v>
      </c>
      <c r="C1998" s="21" t="s">
        <v>43</v>
      </c>
      <c r="D1998" s="40">
        <f>E1998</f>
        <v>40</v>
      </c>
      <c r="E1998" s="22">
        <v>40</v>
      </c>
      <c r="F1998" s="22" t="s">
        <v>2023</v>
      </c>
      <c r="G1998" s="22" t="s">
        <v>2117</v>
      </c>
      <c r="H1998" s="23"/>
      <c r="I1998" s="22"/>
      <c r="J1998" s="22"/>
      <c r="K1998" s="22"/>
      <c r="L1998" s="22"/>
      <c r="M1998" s="23"/>
      <c r="N1998" s="22"/>
      <c r="O1998" s="22"/>
      <c r="P1998" s="22"/>
      <c r="Q1998" s="22"/>
      <c r="R1998" s="22"/>
      <c r="S1998" s="22"/>
      <c r="T1998" s="22"/>
      <c r="U1998" s="24"/>
      <c r="V1998" s="24"/>
      <c r="W1998" s="24"/>
      <c r="X1998" s="24"/>
      <c r="Y1998" s="24"/>
      <c r="Z1998" s="24"/>
      <c r="AA1998" s="24"/>
      <c r="AB1998" s="26"/>
      <c r="AC1998" s="26"/>
      <c r="AD1998" s="24"/>
      <c r="AE1998" s="24"/>
      <c r="AF1998" s="26"/>
      <c r="AG1998" s="24"/>
      <c r="AH1998" s="26"/>
      <c r="AI1998" s="24"/>
      <c r="AJ1998" s="24"/>
      <c r="AK1998" s="24"/>
      <c r="AL1998" s="24"/>
      <c r="AM1998" s="24"/>
      <c r="AN1998" s="24"/>
      <c r="AO1998" s="24"/>
      <c r="AP1998" s="24"/>
      <c r="AQ1998" s="24"/>
      <c r="AR1998" s="26"/>
      <c r="AS1998" s="26"/>
      <c r="AT1998" s="26"/>
      <c r="AU1998" s="24"/>
      <c r="AV1998" s="26"/>
      <c r="AW1998" s="26"/>
      <c r="AX1998" s="26"/>
      <c r="AY1998" s="24"/>
      <c r="AZ1998" s="24"/>
      <c r="BA1998" s="24"/>
      <c r="BB1998" s="24"/>
      <c r="BC1998" s="24"/>
      <c r="BD1998" s="24"/>
      <c r="BE1998" s="24"/>
      <c r="BF1998" s="24"/>
      <c r="BG1998" s="24"/>
      <c r="BH1998" s="24"/>
      <c r="BI1998" s="24"/>
      <c r="BJ1998" s="24"/>
      <c r="BK1998" s="24"/>
      <c r="BL1998" s="26">
        <v>65003.4</v>
      </c>
      <c r="BM1998" s="26">
        <v>0</v>
      </c>
      <c r="BN1998" s="26">
        <f>+BL1998+BM1998</f>
        <v>65003.4</v>
      </c>
      <c r="BO1998" s="24"/>
      <c r="BP1998" s="24"/>
      <c r="BQ1998" s="24"/>
      <c r="BR1998" s="24"/>
      <c r="BS1998" s="24"/>
      <c r="BT1998" s="26"/>
      <c r="BU1998" s="26"/>
      <c r="BV1998" s="26"/>
      <c r="BW1998" s="24"/>
      <c r="BX1998" s="26"/>
      <c r="BY1998" s="26"/>
      <c r="BZ1998" s="26"/>
      <c r="CA1998" s="24"/>
      <c r="CB1998" s="26"/>
      <c r="CC1998" s="24"/>
      <c r="CD1998" s="26"/>
      <c r="CE1998" s="24"/>
      <c r="CF1998" s="26"/>
      <c r="CG1998" s="26"/>
      <c r="CH1998" s="26"/>
      <c r="CI1998" s="24"/>
      <c r="CJ1998" s="26"/>
      <c r="CK1998" s="26"/>
      <c r="CL1998" s="26"/>
      <c r="CM1998" s="24"/>
      <c r="CN1998" s="24"/>
      <c r="CO1998" s="24"/>
      <c r="CP1998" s="24"/>
      <c r="CQ1998" s="24"/>
      <c r="CR1998" s="26"/>
      <c r="CS1998" s="26"/>
      <c r="CT1998" s="26"/>
      <c r="CU1998" s="24"/>
      <c r="CV1998" s="24"/>
      <c r="CW1998" s="24"/>
      <c r="CX1998" s="24"/>
      <c r="CY1998" s="46"/>
      <c r="CZ1998" s="28"/>
      <c r="DA1998" s="28"/>
      <c r="DB1998" s="35"/>
      <c r="DE1998" s="31">
        <f t="shared" si="196"/>
        <v>65003.4</v>
      </c>
    </row>
    <row r="1999" spans="1:109" x14ac:dyDescent="0.25">
      <c r="A1999" s="18">
        <v>686</v>
      </c>
      <c r="B1999" s="19" t="s">
        <v>2217</v>
      </c>
      <c r="C1999" s="42" t="s">
        <v>202</v>
      </c>
      <c r="D1999" s="52">
        <v>20</v>
      </c>
      <c r="E1999" s="77">
        <f>D1999</f>
        <v>20</v>
      </c>
      <c r="F1999" s="22" t="s">
        <v>2023</v>
      </c>
      <c r="G1999" s="22" t="s">
        <v>2113</v>
      </c>
      <c r="H1999" s="23"/>
      <c r="I1999" s="22"/>
      <c r="J1999" s="22"/>
      <c r="K1999" s="22"/>
      <c r="L1999" s="22"/>
      <c r="M1999" s="23"/>
      <c r="N1999" s="22"/>
      <c r="O1999" s="22"/>
      <c r="P1999" s="22"/>
      <c r="Q1999" s="22"/>
      <c r="R1999" s="22"/>
      <c r="S1999" s="22"/>
      <c r="T1999" s="22"/>
      <c r="U1999" s="24"/>
      <c r="V1999" s="24"/>
      <c r="W1999" s="24"/>
      <c r="X1999" s="24"/>
      <c r="Y1999" s="24"/>
      <c r="Z1999" s="24"/>
      <c r="AA1999" s="24"/>
      <c r="AB1999" s="26"/>
      <c r="AC1999" s="26"/>
      <c r="AD1999" s="24"/>
      <c r="AE1999" s="24"/>
      <c r="AF1999" s="26"/>
      <c r="AG1999" s="24"/>
      <c r="AH1999" s="26"/>
      <c r="AI1999" s="24"/>
      <c r="AJ1999" s="24"/>
      <c r="AK1999" s="24"/>
      <c r="AL1999" s="24"/>
      <c r="AM1999" s="24"/>
      <c r="AN1999" s="24"/>
      <c r="AO1999" s="24"/>
      <c r="AP1999" s="24"/>
      <c r="AQ1999" s="24"/>
      <c r="AR1999" s="26"/>
      <c r="AS1999" s="26"/>
      <c r="AT1999" s="26"/>
      <c r="AU1999" s="24"/>
      <c r="AV1999" s="26"/>
      <c r="AW1999" s="26"/>
      <c r="AX1999" s="26"/>
      <c r="AY1999" s="24"/>
      <c r="AZ1999" s="24"/>
      <c r="BA1999" s="24"/>
      <c r="BB1999" s="24"/>
      <c r="BC1999" s="24"/>
      <c r="BD1999" s="24"/>
      <c r="BE1999" s="24"/>
      <c r="BF1999" s="24"/>
      <c r="BG1999" s="24"/>
      <c r="BH1999" s="24"/>
      <c r="BI1999" s="24"/>
      <c r="BJ1999" s="24"/>
      <c r="BK1999" s="24"/>
      <c r="BL1999" s="26"/>
      <c r="BM1999" s="26"/>
      <c r="BN1999" s="26"/>
      <c r="BO1999" s="24"/>
      <c r="BP1999" s="24"/>
      <c r="BQ1999" s="24"/>
      <c r="BR1999" s="24"/>
      <c r="BS1999" s="24"/>
      <c r="BT1999" s="26"/>
      <c r="BU1999" s="26"/>
      <c r="BV1999" s="26"/>
      <c r="BW1999" s="24"/>
      <c r="BX1999" s="26"/>
      <c r="BY1999" s="26"/>
      <c r="BZ1999" s="26"/>
      <c r="CA1999" s="24"/>
      <c r="CB1999" s="26"/>
      <c r="CC1999" s="24"/>
      <c r="CD1999" s="26"/>
      <c r="CE1999" s="24"/>
      <c r="CF1999" s="26"/>
      <c r="CG1999" s="26"/>
      <c r="CH1999" s="26"/>
      <c r="CI1999" s="24"/>
      <c r="CJ1999" s="26"/>
      <c r="CK1999" s="26"/>
      <c r="CL1999" s="26"/>
      <c r="CM1999" s="24"/>
      <c r="CN1999" s="24"/>
      <c r="CO1999" s="24"/>
      <c r="CP1999" s="24"/>
      <c r="CQ1999" s="24"/>
      <c r="CR1999" s="26"/>
      <c r="CS1999" s="26"/>
      <c r="CT1999" s="26"/>
      <c r="CU1999" s="24"/>
      <c r="CV1999" s="24"/>
      <c r="CW1999" s="24"/>
      <c r="CX1999" s="24"/>
      <c r="CY1999" s="46"/>
      <c r="CZ1999" s="28">
        <f>VLOOKUP(A1999,[1]Hoja2!$A$1:$G$589,7,0)</f>
        <v>132723.72</v>
      </c>
      <c r="DA1999" s="28">
        <v>0</v>
      </c>
      <c r="DB1999" s="35">
        <f t="shared" si="197"/>
        <v>132723.72</v>
      </c>
      <c r="DE1999" s="31">
        <f t="shared" si="196"/>
        <v>132723.72</v>
      </c>
    </row>
    <row r="2000" spans="1:109" x14ac:dyDescent="0.25">
      <c r="A2000" s="18">
        <v>687</v>
      </c>
      <c r="B2000" s="19" t="s">
        <v>2218</v>
      </c>
      <c r="C2000" s="42" t="s">
        <v>202</v>
      </c>
      <c r="D2000" s="52">
        <v>10</v>
      </c>
      <c r="E2000" s="77">
        <f>D2000</f>
        <v>10</v>
      </c>
      <c r="F2000" s="22" t="s">
        <v>2023</v>
      </c>
      <c r="G2000" s="22" t="s">
        <v>2113</v>
      </c>
      <c r="H2000" s="23"/>
      <c r="I2000" s="22"/>
      <c r="J2000" s="22"/>
      <c r="K2000" s="22"/>
      <c r="L2000" s="22"/>
      <c r="M2000" s="23"/>
      <c r="N2000" s="22"/>
      <c r="O2000" s="22"/>
      <c r="P2000" s="22"/>
      <c r="Q2000" s="22"/>
      <c r="R2000" s="22"/>
      <c r="S2000" s="22"/>
      <c r="T2000" s="22"/>
      <c r="U2000" s="24"/>
      <c r="V2000" s="24"/>
      <c r="W2000" s="24"/>
      <c r="X2000" s="24"/>
      <c r="Y2000" s="24"/>
      <c r="Z2000" s="24"/>
      <c r="AA2000" s="24"/>
      <c r="AB2000" s="26"/>
      <c r="AC2000" s="26"/>
      <c r="AD2000" s="24"/>
      <c r="AE2000" s="24"/>
      <c r="AF2000" s="26"/>
      <c r="AG2000" s="24"/>
      <c r="AH2000" s="26"/>
      <c r="AI2000" s="24"/>
      <c r="AJ2000" s="24"/>
      <c r="AK2000" s="24"/>
      <c r="AL2000" s="24"/>
      <c r="AM2000" s="24"/>
      <c r="AN2000" s="24"/>
      <c r="AO2000" s="24"/>
      <c r="AP2000" s="24"/>
      <c r="AQ2000" s="24"/>
      <c r="AR2000" s="26"/>
      <c r="AS2000" s="26"/>
      <c r="AT2000" s="26"/>
      <c r="AU2000" s="24"/>
      <c r="AV2000" s="26"/>
      <c r="AW2000" s="26"/>
      <c r="AX2000" s="26"/>
      <c r="AY2000" s="24"/>
      <c r="AZ2000" s="24"/>
      <c r="BA2000" s="24"/>
      <c r="BB2000" s="24"/>
      <c r="BC2000" s="24"/>
      <c r="BD2000" s="24"/>
      <c r="BE2000" s="24"/>
      <c r="BF2000" s="24"/>
      <c r="BG2000" s="24"/>
      <c r="BH2000" s="24"/>
      <c r="BI2000" s="24"/>
      <c r="BJ2000" s="24"/>
      <c r="BK2000" s="24"/>
      <c r="BL2000" s="26"/>
      <c r="BM2000" s="26"/>
      <c r="BN2000" s="26"/>
      <c r="BO2000" s="24"/>
      <c r="BP2000" s="24"/>
      <c r="BQ2000" s="24"/>
      <c r="BR2000" s="24"/>
      <c r="BS2000" s="24"/>
      <c r="BT2000" s="26"/>
      <c r="BU2000" s="26"/>
      <c r="BV2000" s="26"/>
      <c r="BW2000" s="24"/>
      <c r="BX2000" s="26"/>
      <c r="BY2000" s="26"/>
      <c r="BZ2000" s="26"/>
      <c r="CA2000" s="24"/>
      <c r="CB2000" s="26"/>
      <c r="CC2000" s="24"/>
      <c r="CD2000" s="26"/>
      <c r="CE2000" s="24"/>
      <c r="CF2000" s="26"/>
      <c r="CG2000" s="26"/>
      <c r="CH2000" s="26"/>
      <c r="CI2000" s="24"/>
      <c r="CJ2000" s="26"/>
      <c r="CK2000" s="26"/>
      <c r="CL2000" s="26"/>
      <c r="CM2000" s="24"/>
      <c r="CN2000" s="24"/>
      <c r="CO2000" s="24"/>
      <c r="CP2000" s="24"/>
      <c r="CQ2000" s="24"/>
      <c r="CR2000" s="26"/>
      <c r="CS2000" s="26"/>
      <c r="CT2000" s="26"/>
      <c r="CU2000" s="24"/>
      <c r="CV2000" s="24"/>
      <c r="CW2000" s="24"/>
      <c r="CX2000" s="24"/>
      <c r="CY2000" s="46"/>
      <c r="CZ2000" s="28">
        <f>VLOOKUP(A2000,[1]Hoja2!$A$1:$G$589,7,0)</f>
        <v>126594.39600000001</v>
      </c>
      <c r="DA2000" s="28">
        <v>0</v>
      </c>
      <c r="DB2000" s="35">
        <f t="shared" si="197"/>
        <v>126594.39600000001</v>
      </c>
      <c r="DE2000" s="31">
        <f t="shared" si="196"/>
        <v>126594.39600000001</v>
      </c>
    </row>
    <row r="2001" spans="1:109" ht="22.5" x14ac:dyDescent="0.25">
      <c r="A2001" s="41">
        <v>688</v>
      </c>
      <c r="B2001" s="38" t="s">
        <v>2219</v>
      </c>
      <c r="C2001" s="33" t="s">
        <v>43</v>
      </c>
      <c r="D2001" s="40">
        <v>1</v>
      </c>
      <c r="E2001" s="77">
        <f>D2001</f>
        <v>1</v>
      </c>
      <c r="F2001" s="22" t="s">
        <v>2026</v>
      </c>
      <c r="G2001" s="22" t="s">
        <v>2109</v>
      </c>
      <c r="H2001" s="23"/>
      <c r="I2001" s="22"/>
      <c r="J2001" s="22"/>
      <c r="K2001" s="22"/>
      <c r="L2001" s="22"/>
      <c r="M2001" s="23"/>
      <c r="N2001" s="22"/>
      <c r="O2001" s="22"/>
      <c r="P2001" s="22"/>
      <c r="Q2001" s="22"/>
      <c r="R2001" s="22"/>
      <c r="S2001" s="22"/>
      <c r="T2001" s="22"/>
      <c r="U2001" s="24"/>
      <c r="V2001" s="24"/>
      <c r="W2001" s="24"/>
      <c r="X2001" s="24"/>
      <c r="Y2001" s="24"/>
      <c r="Z2001" s="24"/>
      <c r="AA2001" s="24"/>
      <c r="AB2001" s="26"/>
      <c r="AC2001" s="26"/>
      <c r="AD2001" s="24"/>
      <c r="AE2001" s="24"/>
      <c r="AF2001" s="26"/>
      <c r="AG2001" s="24"/>
      <c r="AH2001" s="26"/>
      <c r="AI2001" s="24"/>
      <c r="AJ2001" s="24"/>
      <c r="AK2001" s="24"/>
      <c r="AL2001" s="24"/>
      <c r="AM2001" s="24"/>
      <c r="AN2001" s="24"/>
      <c r="AO2001" s="24"/>
      <c r="AP2001" s="24"/>
      <c r="AQ2001" s="24"/>
      <c r="AR2001" s="26"/>
      <c r="AS2001" s="26"/>
      <c r="AT2001" s="26"/>
      <c r="AU2001" s="24"/>
      <c r="AV2001" s="26"/>
      <c r="AW2001" s="26"/>
      <c r="AX2001" s="26"/>
      <c r="AY2001" s="24"/>
      <c r="AZ2001" s="24"/>
      <c r="BA2001" s="24"/>
      <c r="BB2001" s="24"/>
      <c r="BC2001" s="24"/>
      <c r="BD2001" s="24"/>
      <c r="BE2001" s="24"/>
      <c r="BF2001" s="24"/>
      <c r="BG2001" s="24"/>
      <c r="BH2001" s="24"/>
      <c r="BI2001" s="24"/>
      <c r="BJ2001" s="24"/>
      <c r="BK2001" s="24"/>
      <c r="BL2001" s="26"/>
      <c r="BM2001" s="26"/>
      <c r="BN2001" s="26"/>
      <c r="BO2001" s="24"/>
      <c r="BP2001" s="24"/>
      <c r="BQ2001" s="24"/>
      <c r="BR2001" s="24"/>
      <c r="BS2001" s="24"/>
      <c r="BT2001" s="26"/>
      <c r="BU2001" s="26"/>
      <c r="BV2001" s="26"/>
      <c r="BW2001" s="24"/>
      <c r="BX2001" s="26"/>
      <c r="BY2001" s="26"/>
      <c r="BZ2001" s="26"/>
      <c r="CA2001" s="24"/>
      <c r="CB2001" s="26"/>
      <c r="CC2001" s="24"/>
      <c r="CD2001" s="26"/>
      <c r="CE2001" s="24"/>
      <c r="CF2001" s="26"/>
      <c r="CG2001" s="26"/>
      <c r="CH2001" s="26"/>
      <c r="CI2001" s="24"/>
      <c r="CJ2001" s="26"/>
      <c r="CK2001" s="26"/>
      <c r="CL2001" s="26"/>
      <c r="CM2001" s="24"/>
      <c r="CN2001" s="24"/>
      <c r="CO2001" s="24"/>
      <c r="CP2001" s="24"/>
      <c r="CQ2001" s="24"/>
      <c r="CR2001" s="26"/>
      <c r="CS2001" s="26"/>
      <c r="CT2001" s="26"/>
      <c r="CU2001" s="24"/>
      <c r="CV2001" s="24"/>
      <c r="CW2001" s="24"/>
      <c r="CX2001" s="24"/>
      <c r="CY2001" s="46"/>
      <c r="CZ2001" s="28">
        <f>VLOOKUP(A2001,[1]Hoja2!$A$1:$G$589,7,0)</f>
        <v>279811.56455999997</v>
      </c>
      <c r="DA2001" s="28">
        <v>0</v>
      </c>
      <c r="DB2001" s="35">
        <f t="shared" si="197"/>
        <v>279811.56455999997</v>
      </c>
      <c r="DE2001" s="31">
        <f t="shared" si="196"/>
        <v>279811.56455999997</v>
      </c>
    </row>
    <row r="2002" spans="1:109" x14ac:dyDescent="0.25">
      <c r="A2002" s="18">
        <v>689</v>
      </c>
      <c r="B2002" s="38" t="s">
        <v>2220</v>
      </c>
      <c r="C2002" s="33" t="s">
        <v>202</v>
      </c>
      <c r="D2002" s="40">
        <v>94</v>
      </c>
      <c r="E2002" s="77">
        <f>D2002</f>
        <v>94</v>
      </c>
      <c r="F2002" s="22" t="s">
        <v>2023</v>
      </c>
      <c r="G2002" s="22" t="s">
        <v>2117</v>
      </c>
      <c r="H2002" s="23"/>
      <c r="I2002" s="22"/>
      <c r="J2002" s="22"/>
      <c r="K2002" s="22"/>
      <c r="L2002" s="22"/>
      <c r="M2002" s="23"/>
      <c r="N2002" s="22"/>
      <c r="O2002" s="22"/>
      <c r="P2002" s="22"/>
      <c r="Q2002" s="22"/>
      <c r="R2002" s="22"/>
      <c r="S2002" s="22"/>
      <c r="T2002" s="22"/>
      <c r="U2002" s="24"/>
      <c r="V2002" s="24"/>
      <c r="W2002" s="24"/>
      <c r="X2002" s="24"/>
      <c r="Y2002" s="24"/>
      <c r="Z2002" s="24"/>
      <c r="AA2002" s="24"/>
      <c r="AB2002" s="26"/>
      <c r="AC2002" s="26"/>
      <c r="AD2002" s="24"/>
      <c r="AE2002" s="24"/>
      <c r="AF2002" s="26"/>
      <c r="AG2002" s="24"/>
      <c r="AH2002" s="26"/>
      <c r="AI2002" s="24"/>
      <c r="AJ2002" s="24"/>
      <c r="AK2002" s="24"/>
      <c r="AL2002" s="24"/>
      <c r="AM2002" s="24"/>
      <c r="AN2002" s="24"/>
      <c r="AO2002" s="24"/>
      <c r="AP2002" s="24"/>
      <c r="AQ2002" s="24"/>
      <c r="AR2002" s="26"/>
      <c r="AS2002" s="26"/>
      <c r="AT2002" s="26"/>
      <c r="AU2002" s="24"/>
      <c r="AV2002" s="26"/>
      <c r="AW2002" s="26"/>
      <c r="AX2002" s="26"/>
      <c r="AY2002" s="24"/>
      <c r="AZ2002" s="24"/>
      <c r="BA2002" s="24"/>
      <c r="BB2002" s="24"/>
      <c r="BC2002" s="24"/>
      <c r="BD2002" s="24"/>
      <c r="BE2002" s="24"/>
      <c r="BF2002" s="24"/>
      <c r="BG2002" s="24"/>
      <c r="BH2002" s="24"/>
      <c r="BI2002" s="24"/>
      <c r="BJ2002" s="24"/>
      <c r="BK2002" s="24"/>
      <c r="BL2002" s="26">
        <v>124303.272</v>
      </c>
      <c r="BM2002" s="26">
        <v>0</v>
      </c>
      <c r="BN2002" s="26">
        <f>+BL2002+BM2002</f>
        <v>124303.272</v>
      </c>
      <c r="BO2002" s="24"/>
      <c r="BP2002" s="24"/>
      <c r="BQ2002" s="24"/>
      <c r="BR2002" s="24"/>
      <c r="BS2002" s="24"/>
      <c r="BT2002" s="26"/>
      <c r="BU2002" s="26"/>
      <c r="BV2002" s="26"/>
      <c r="BW2002" s="24"/>
      <c r="BX2002" s="26"/>
      <c r="BY2002" s="26"/>
      <c r="BZ2002" s="26"/>
      <c r="CA2002" s="24"/>
      <c r="CB2002" s="26"/>
      <c r="CC2002" s="24"/>
      <c r="CD2002" s="26"/>
      <c r="CE2002" s="24"/>
      <c r="CF2002" s="26"/>
      <c r="CG2002" s="26"/>
      <c r="CH2002" s="26"/>
      <c r="CI2002" s="24"/>
      <c r="CJ2002" s="26"/>
      <c r="CK2002" s="26"/>
      <c r="CL2002" s="26"/>
      <c r="CM2002" s="24"/>
      <c r="CN2002" s="24"/>
      <c r="CO2002" s="24"/>
      <c r="CP2002" s="24"/>
      <c r="CQ2002" s="24"/>
      <c r="CR2002" s="26"/>
      <c r="CS2002" s="26"/>
      <c r="CT2002" s="26"/>
      <c r="CU2002" s="24"/>
      <c r="CV2002" s="24"/>
      <c r="CW2002" s="24"/>
      <c r="CX2002" s="24"/>
      <c r="CY2002" s="46"/>
      <c r="CZ2002" s="28"/>
      <c r="DA2002" s="28"/>
      <c r="DB2002" s="35"/>
      <c r="DE2002" s="31">
        <f t="shared" si="196"/>
        <v>124303.272</v>
      </c>
    </row>
    <row r="2003" spans="1:109" ht="22.5" x14ac:dyDescent="0.25">
      <c r="A2003" s="18">
        <v>690</v>
      </c>
      <c r="B2003" s="38" t="s">
        <v>2221</v>
      </c>
      <c r="C2003" s="33" t="s">
        <v>202</v>
      </c>
      <c r="D2003" s="40">
        <v>10</v>
      </c>
      <c r="E2003" s="77">
        <f>D2003</f>
        <v>10</v>
      </c>
      <c r="F2003" s="22" t="s">
        <v>2023</v>
      </c>
      <c r="G2003" s="22" t="s">
        <v>2113</v>
      </c>
      <c r="H2003" s="23"/>
      <c r="I2003" s="22"/>
      <c r="J2003" s="22"/>
      <c r="K2003" s="22"/>
      <c r="L2003" s="22"/>
      <c r="M2003" s="23"/>
      <c r="N2003" s="22"/>
      <c r="O2003" s="22"/>
      <c r="P2003" s="22"/>
      <c r="Q2003" s="22"/>
      <c r="R2003" s="22"/>
      <c r="S2003" s="22"/>
      <c r="T2003" s="22"/>
      <c r="U2003" s="24"/>
      <c r="V2003" s="24"/>
      <c r="W2003" s="24"/>
      <c r="X2003" s="24"/>
      <c r="Y2003" s="24"/>
      <c r="Z2003" s="24"/>
      <c r="AA2003" s="24"/>
      <c r="AB2003" s="26"/>
      <c r="AC2003" s="26"/>
      <c r="AD2003" s="24"/>
      <c r="AE2003" s="24"/>
      <c r="AF2003" s="26"/>
      <c r="AG2003" s="24"/>
      <c r="AH2003" s="26"/>
      <c r="AI2003" s="24"/>
      <c r="AJ2003" s="24"/>
      <c r="AK2003" s="24"/>
      <c r="AL2003" s="24"/>
      <c r="AM2003" s="24"/>
      <c r="AN2003" s="24"/>
      <c r="AO2003" s="24"/>
      <c r="AP2003" s="24"/>
      <c r="AQ2003" s="24"/>
      <c r="AR2003" s="26"/>
      <c r="AS2003" s="26"/>
      <c r="AT2003" s="26"/>
      <c r="AU2003" s="24"/>
      <c r="AV2003" s="26"/>
      <c r="AW2003" s="26"/>
      <c r="AX2003" s="26"/>
      <c r="AY2003" s="24"/>
      <c r="AZ2003" s="24"/>
      <c r="BA2003" s="24"/>
      <c r="BB2003" s="24"/>
      <c r="BC2003" s="24"/>
      <c r="BD2003" s="24"/>
      <c r="BE2003" s="24"/>
      <c r="BF2003" s="24"/>
      <c r="BG2003" s="24"/>
      <c r="BH2003" s="24"/>
      <c r="BI2003" s="24"/>
      <c r="BJ2003" s="24"/>
      <c r="BK2003" s="24"/>
      <c r="BL2003" s="26"/>
      <c r="BM2003" s="26"/>
      <c r="BN2003" s="26"/>
      <c r="BO2003" s="24"/>
      <c r="BP2003" s="24"/>
      <c r="BQ2003" s="24"/>
      <c r="BR2003" s="24"/>
      <c r="BS2003" s="24"/>
      <c r="BT2003" s="26"/>
      <c r="BU2003" s="26"/>
      <c r="BV2003" s="26"/>
      <c r="BW2003" s="24"/>
      <c r="BX2003" s="26"/>
      <c r="BY2003" s="26"/>
      <c r="BZ2003" s="26"/>
      <c r="CA2003" s="24"/>
      <c r="CB2003" s="26"/>
      <c r="CC2003" s="24"/>
      <c r="CD2003" s="26"/>
      <c r="CE2003" s="24"/>
      <c r="CF2003" s="26"/>
      <c r="CG2003" s="26"/>
      <c r="CH2003" s="26"/>
      <c r="CI2003" s="24"/>
      <c r="CJ2003" s="26"/>
      <c r="CK2003" s="26"/>
      <c r="CL2003" s="26"/>
      <c r="CM2003" s="24"/>
      <c r="CN2003" s="24"/>
      <c r="CO2003" s="24"/>
      <c r="CP2003" s="24"/>
      <c r="CQ2003" s="24"/>
      <c r="CR2003" s="26"/>
      <c r="CS2003" s="26"/>
      <c r="CT2003" s="26"/>
      <c r="CU2003" s="24"/>
      <c r="CV2003" s="24"/>
      <c r="CW2003" s="24"/>
      <c r="CX2003" s="24"/>
      <c r="CY2003" s="46"/>
      <c r="CZ2003" s="28">
        <f>VLOOKUP(A2003,[1]Hoja2!$A$1:$G$589,7,0)</f>
        <v>137845.584</v>
      </c>
      <c r="DA2003" s="28">
        <v>0</v>
      </c>
      <c r="DB2003" s="35">
        <f t="shared" si="197"/>
        <v>137845.584</v>
      </c>
      <c r="DE2003" s="31">
        <f t="shared" si="196"/>
        <v>137845.584</v>
      </c>
    </row>
    <row r="2004" spans="1:109" ht="22.5" x14ac:dyDescent="0.25">
      <c r="A2004" s="36">
        <v>691</v>
      </c>
      <c r="B2004" s="39" t="s">
        <v>2222</v>
      </c>
      <c r="C2004" s="21" t="s">
        <v>43</v>
      </c>
      <c r="D2004" s="40">
        <f>E2004</f>
        <v>352</v>
      </c>
      <c r="E2004" s="22">
        <v>352</v>
      </c>
      <c r="F2004" s="22" t="s">
        <v>2023</v>
      </c>
      <c r="G2004" s="22" t="s">
        <v>2117</v>
      </c>
      <c r="H2004" s="23"/>
      <c r="I2004" s="22"/>
      <c r="J2004" s="22"/>
      <c r="K2004" s="22"/>
      <c r="L2004" s="22"/>
      <c r="M2004" s="23"/>
      <c r="N2004" s="22"/>
      <c r="O2004" s="22"/>
      <c r="P2004" s="22"/>
      <c r="Q2004" s="22"/>
      <c r="R2004" s="22"/>
      <c r="S2004" s="22"/>
      <c r="T2004" s="22"/>
      <c r="U2004" s="24"/>
      <c r="V2004" s="24"/>
      <c r="W2004" s="24"/>
      <c r="X2004" s="24"/>
      <c r="Y2004" s="24"/>
      <c r="Z2004" s="24"/>
      <c r="AA2004" s="24"/>
      <c r="AB2004" s="26"/>
      <c r="AC2004" s="26"/>
      <c r="AD2004" s="24"/>
      <c r="AE2004" s="24"/>
      <c r="AF2004" s="26"/>
      <c r="AG2004" s="24"/>
      <c r="AH2004" s="26"/>
      <c r="AI2004" s="24"/>
      <c r="AJ2004" s="24"/>
      <c r="AK2004" s="24"/>
      <c r="AL2004" s="24"/>
      <c r="AM2004" s="24"/>
      <c r="AN2004" s="24"/>
      <c r="AO2004" s="24"/>
      <c r="AP2004" s="24"/>
      <c r="AQ2004" s="24"/>
      <c r="AR2004" s="26"/>
      <c r="AS2004" s="26"/>
      <c r="AT2004" s="26"/>
      <c r="AU2004" s="24"/>
      <c r="AV2004" s="26"/>
      <c r="AW2004" s="26"/>
      <c r="AX2004" s="26"/>
      <c r="AY2004" s="24"/>
      <c r="AZ2004" s="24"/>
      <c r="BA2004" s="24"/>
      <c r="BB2004" s="24"/>
      <c r="BC2004" s="24"/>
      <c r="BD2004" s="24"/>
      <c r="BE2004" s="24"/>
      <c r="BF2004" s="24"/>
      <c r="BG2004" s="24"/>
      <c r="BH2004" s="24"/>
      <c r="BI2004" s="24"/>
      <c r="BJ2004" s="24"/>
      <c r="BK2004" s="24"/>
      <c r="BL2004" s="26">
        <v>124303.272</v>
      </c>
      <c r="BM2004" s="26">
        <v>0</v>
      </c>
      <c r="BN2004" s="26">
        <f>+BL2004+BM2004</f>
        <v>124303.272</v>
      </c>
      <c r="BO2004" s="24"/>
      <c r="BP2004" s="24"/>
      <c r="BQ2004" s="24"/>
      <c r="BR2004" s="24"/>
      <c r="BS2004" s="24"/>
      <c r="BT2004" s="26"/>
      <c r="BU2004" s="26"/>
      <c r="BV2004" s="26"/>
      <c r="BW2004" s="24"/>
      <c r="BX2004" s="26"/>
      <c r="BY2004" s="26"/>
      <c r="BZ2004" s="26"/>
      <c r="CA2004" s="24"/>
      <c r="CB2004" s="26"/>
      <c r="CC2004" s="24"/>
      <c r="CD2004" s="26"/>
      <c r="CE2004" s="24"/>
      <c r="CF2004" s="26"/>
      <c r="CG2004" s="26"/>
      <c r="CH2004" s="26"/>
      <c r="CI2004" s="24"/>
      <c r="CJ2004" s="26"/>
      <c r="CK2004" s="26"/>
      <c r="CL2004" s="26"/>
      <c r="CM2004" s="24"/>
      <c r="CN2004" s="24"/>
      <c r="CO2004" s="24"/>
      <c r="CP2004" s="24"/>
      <c r="CQ2004" s="24"/>
      <c r="CR2004" s="26"/>
      <c r="CS2004" s="26"/>
      <c r="CT2004" s="26"/>
      <c r="CU2004" s="24"/>
      <c r="CV2004" s="24"/>
      <c r="CW2004" s="24"/>
      <c r="CX2004" s="24"/>
      <c r="CY2004" s="46"/>
      <c r="CZ2004" s="28"/>
      <c r="DA2004" s="28"/>
      <c r="DB2004" s="35"/>
      <c r="DE2004" s="31">
        <f t="shared" si="196"/>
        <v>124303.272</v>
      </c>
    </row>
    <row r="2005" spans="1:109" x14ac:dyDescent="0.25">
      <c r="A2005" s="18">
        <v>692</v>
      </c>
      <c r="B2005" s="38" t="s">
        <v>2223</v>
      </c>
      <c r="C2005" s="33" t="s">
        <v>202</v>
      </c>
      <c r="D2005" s="40">
        <v>30</v>
      </c>
      <c r="E2005" s="77">
        <f>D2005</f>
        <v>30</v>
      </c>
      <c r="F2005" s="22" t="s">
        <v>2023</v>
      </c>
      <c r="G2005" s="22" t="s">
        <v>2117</v>
      </c>
      <c r="H2005" s="23"/>
      <c r="I2005" s="22"/>
      <c r="J2005" s="22"/>
      <c r="K2005" s="22"/>
      <c r="L2005" s="22"/>
      <c r="M2005" s="23"/>
      <c r="N2005" s="22"/>
      <c r="O2005" s="22"/>
      <c r="P2005" s="22"/>
      <c r="Q2005" s="22"/>
      <c r="R2005" s="22"/>
      <c r="S2005" s="22"/>
      <c r="T2005" s="22"/>
      <c r="U2005" s="24"/>
      <c r="V2005" s="24"/>
      <c r="W2005" s="24"/>
      <c r="X2005" s="24"/>
      <c r="Y2005" s="24"/>
      <c r="Z2005" s="24"/>
      <c r="AA2005" s="24"/>
      <c r="AB2005" s="26"/>
      <c r="AC2005" s="26"/>
      <c r="AD2005" s="24"/>
      <c r="AE2005" s="24"/>
      <c r="AF2005" s="26"/>
      <c r="AG2005" s="24"/>
      <c r="AH2005" s="26"/>
      <c r="AI2005" s="24"/>
      <c r="AJ2005" s="24"/>
      <c r="AK2005" s="24"/>
      <c r="AL2005" s="24"/>
      <c r="AM2005" s="24"/>
      <c r="AN2005" s="24"/>
      <c r="AO2005" s="24"/>
      <c r="AP2005" s="24"/>
      <c r="AQ2005" s="24"/>
      <c r="AR2005" s="26"/>
      <c r="AS2005" s="26"/>
      <c r="AT2005" s="26"/>
      <c r="AU2005" s="24"/>
      <c r="AV2005" s="26"/>
      <c r="AW2005" s="26"/>
      <c r="AX2005" s="26"/>
      <c r="AY2005" s="24"/>
      <c r="AZ2005" s="24"/>
      <c r="BA2005" s="24"/>
      <c r="BB2005" s="24"/>
      <c r="BC2005" s="24"/>
      <c r="BD2005" s="24"/>
      <c r="BE2005" s="24"/>
      <c r="BF2005" s="24"/>
      <c r="BG2005" s="24"/>
      <c r="BH2005" s="24"/>
      <c r="BI2005" s="24"/>
      <c r="BJ2005" s="24"/>
      <c r="BK2005" s="24"/>
      <c r="BL2005" s="26"/>
      <c r="BM2005" s="26"/>
      <c r="BN2005" s="26"/>
      <c r="BO2005" s="24"/>
      <c r="BP2005" s="24"/>
      <c r="BQ2005" s="24"/>
      <c r="BR2005" s="24"/>
      <c r="BS2005" s="24"/>
      <c r="BT2005" s="26"/>
      <c r="BU2005" s="26"/>
      <c r="BV2005" s="26"/>
      <c r="BW2005" s="24"/>
      <c r="BX2005" s="26"/>
      <c r="BY2005" s="26"/>
      <c r="BZ2005" s="26"/>
      <c r="CA2005" s="24"/>
      <c r="CB2005" s="26"/>
      <c r="CC2005" s="24"/>
      <c r="CD2005" s="26"/>
      <c r="CE2005" s="24"/>
      <c r="CF2005" s="26"/>
      <c r="CG2005" s="26"/>
      <c r="CH2005" s="26"/>
      <c r="CI2005" s="24"/>
      <c r="CJ2005" s="26"/>
      <c r="CK2005" s="26"/>
      <c r="CL2005" s="26"/>
      <c r="CM2005" s="24"/>
      <c r="CN2005" s="24"/>
      <c r="CO2005" s="24"/>
      <c r="CP2005" s="24"/>
      <c r="CQ2005" s="24"/>
      <c r="CR2005" s="26"/>
      <c r="CS2005" s="26"/>
      <c r="CT2005" s="26"/>
      <c r="CU2005" s="24"/>
      <c r="CV2005" s="24"/>
      <c r="CW2005" s="24"/>
      <c r="CX2005" s="24"/>
      <c r="CY2005" s="46"/>
      <c r="CZ2005" s="28">
        <f>VLOOKUP(A2005,[1]Hoja2!$A$1:$G$589,7,0)</f>
        <v>80500</v>
      </c>
      <c r="DA2005" s="28">
        <v>0</v>
      </c>
      <c r="DB2005" s="35">
        <f t="shared" si="197"/>
        <v>80500</v>
      </c>
      <c r="DE2005" s="31">
        <f t="shared" si="196"/>
        <v>80500</v>
      </c>
    </row>
    <row r="2006" spans="1:109" ht="22.5" x14ac:dyDescent="0.25">
      <c r="A2006" s="18">
        <v>693</v>
      </c>
      <c r="B2006" s="39" t="s">
        <v>2224</v>
      </c>
      <c r="C2006" s="21" t="s">
        <v>43</v>
      </c>
      <c r="D2006" s="40">
        <f>E2006</f>
        <v>100</v>
      </c>
      <c r="E2006" s="22">
        <v>100</v>
      </c>
      <c r="F2006" s="22" t="s">
        <v>2023</v>
      </c>
      <c r="G2006" s="22" t="s">
        <v>2117</v>
      </c>
      <c r="H2006" s="23"/>
      <c r="I2006" s="22"/>
      <c r="J2006" s="22"/>
      <c r="K2006" s="22"/>
      <c r="L2006" s="22"/>
      <c r="M2006" s="23"/>
      <c r="N2006" s="22"/>
      <c r="O2006" s="22"/>
      <c r="P2006" s="22"/>
      <c r="Q2006" s="22"/>
      <c r="R2006" s="22"/>
      <c r="S2006" s="22"/>
      <c r="T2006" s="22"/>
      <c r="U2006" s="24"/>
      <c r="V2006" s="24"/>
      <c r="W2006" s="24"/>
      <c r="X2006" s="24"/>
      <c r="Y2006" s="24"/>
      <c r="Z2006" s="24"/>
      <c r="AA2006" s="24"/>
      <c r="AB2006" s="26"/>
      <c r="AC2006" s="26"/>
      <c r="AD2006" s="24"/>
      <c r="AE2006" s="24"/>
      <c r="AF2006" s="26"/>
      <c r="AG2006" s="24"/>
      <c r="AH2006" s="26"/>
      <c r="AI2006" s="24"/>
      <c r="AJ2006" s="24"/>
      <c r="AK2006" s="24"/>
      <c r="AL2006" s="24"/>
      <c r="AM2006" s="24"/>
      <c r="AN2006" s="24"/>
      <c r="AO2006" s="24"/>
      <c r="AP2006" s="24"/>
      <c r="AQ2006" s="24"/>
      <c r="AR2006" s="26"/>
      <c r="AS2006" s="26"/>
      <c r="AT2006" s="26"/>
      <c r="AU2006" s="24"/>
      <c r="AV2006" s="26"/>
      <c r="AW2006" s="26"/>
      <c r="AX2006" s="26"/>
      <c r="AY2006" s="24"/>
      <c r="AZ2006" s="24"/>
      <c r="BA2006" s="24"/>
      <c r="BB2006" s="24"/>
      <c r="BC2006" s="24"/>
      <c r="BD2006" s="24"/>
      <c r="BE2006" s="24"/>
      <c r="BF2006" s="24"/>
      <c r="BG2006" s="24"/>
      <c r="BH2006" s="24"/>
      <c r="BI2006" s="24"/>
      <c r="BJ2006" s="24"/>
      <c r="BK2006" s="24"/>
      <c r="BL2006" s="26">
        <v>110491.81199999999</v>
      </c>
      <c r="BM2006" s="26">
        <v>0</v>
      </c>
      <c r="BN2006" s="26">
        <f>+BL2006+BM2006</f>
        <v>110491.81199999999</v>
      </c>
      <c r="BO2006" s="24"/>
      <c r="BP2006" s="24"/>
      <c r="BQ2006" s="24"/>
      <c r="BR2006" s="24"/>
      <c r="BS2006" s="24"/>
      <c r="BT2006" s="26"/>
      <c r="BU2006" s="26"/>
      <c r="BV2006" s="26"/>
      <c r="BW2006" s="24"/>
      <c r="BX2006" s="26"/>
      <c r="BY2006" s="26"/>
      <c r="BZ2006" s="26"/>
      <c r="CA2006" s="24"/>
      <c r="CB2006" s="26"/>
      <c r="CC2006" s="24"/>
      <c r="CD2006" s="26"/>
      <c r="CE2006" s="24"/>
      <c r="CF2006" s="26"/>
      <c r="CG2006" s="26"/>
      <c r="CH2006" s="26"/>
      <c r="CI2006" s="24"/>
      <c r="CJ2006" s="26"/>
      <c r="CK2006" s="26"/>
      <c r="CL2006" s="26"/>
      <c r="CM2006" s="24"/>
      <c r="CN2006" s="24"/>
      <c r="CO2006" s="24"/>
      <c r="CP2006" s="24"/>
      <c r="CQ2006" s="24"/>
      <c r="CR2006" s="26"/>
      <c r="CS2006" s="26"/>
      <c r="CT2006" s="26"/>
      <c r="CU2006" s="24"/>
      <c r="CV2006" s="24"/>
      <c r="CW2006" s="24"/>
      <c r="CX2006" s="24"/>
      <c r="CY2006" s="46"/>
      <c r="CZ2006" s="28"/>
      <c r="DA2006" s="28"/>
      <c r="DB2006" s="35"/>
      <c r="DE2006" s="31">
        <f t="shared" si="196"/>
        <v>110491.81199999999</v>
      </c>
    </row>
    <row r="2007" spans="1:109" x14ac:dyDescent="0.25">
      <c r="A2007" s="36">
        <v>694</v>
      </c>
      <c r="B2007" s="39" t="s">
        <v>2225</v>
      </c>
      <c r="C2007" s="21" t="s">
        <v>43</v>
      </c>
      <c r="D2007" s="40">
        <f>E2007</f>
        <v>15</v>
      </c>
      <c r="E2007" s="22">
        <v>15</v>
      </c>
      <c r="F2007" s="22" t="s">
        <v>2023</v>
      </c>
      <c r="G2007" s="22" t="s">
        <v>2113</v>
      </c>
      <c r="H2007" s="23"/>
      <c r="I2007" s="22"/>
      <c r="J2007" s="22"/>
      <c r="K2007" s="22"/>
      <c r="L2007" s="22"/>
      <c r="M2007" s="23"/>
      <c r="N2007" s="22"/>
      <c r="O2007" s="22"/>
      <c r="P2007" s="22"/>
      <c r="Q2007" s="22"/>
      <c r="R2007" s="22"/>
      <c r="S2007" s="22"/>
      <c r="T2007" s="22"/>
      <c r="U2007" s="24"/>
      <c r="V2007" s="24"/>
      <c r="W2007" s="24"/>
      <c r="X2007" s="24"/>
      <c r="Y2007" s="24"/>
      <c r="Z2007" s="24"/>
      <c r="AA2007" s="24"/>
      <c r="AB2007" s="26"/>
      <c r="AC2007" s="26"/>
      <c r="AD2007" s="24"/>
      <c r="AE2007" s="24"/>
      <c r="AF2007" s="26"/>
      <c r="AG2007" s="24"/>
      <c r="AH2007" s="26"/>
      <c r="AI2007" s="24"/>
      <c r="AJ2007" s="24"/>
      <c r="AK2007" s="24"/>
      <c r="AL2007" s="24"/>
      <c r="AM2007" s="24"/>
      <c r="AN2007" s="24"/>
      <c r="AO2007" s="24"/>
      <c r="AP2007" s="24"/>
      <c r="AQ2007" s="24"/>
      <c r="AR2007" s="26"/>
      <c r="AS2007" s="26"/>
      <c r="AT2007" s="26"/>
      <c r="AU2007" s="24"/>
      <c r="AV2007" s="26"/>
      <c r="AW2007" s="26"/>
      <c r="AX2007" s="26"/>
      <c r="AY2007" s="24"/>
      <c r="AZ2007" s="24"/>
      <c r="BA2007" s="24"/>
      <c r="BB2007" s="24"/>
      <c r="BC2007" s="24"/>
      <c r="BD2007" s="24"/>
      <c r="BE2007" s="24"/>
      <c r="BF2007" s="24"/>
      <c r="BG2007" s="24"/>
      <c r="BH2007" s="24"/>
      <c r="BI2007" s="24"/>
      <c r="BJ2007" s="24"/>
      <c r="BK2007" s="24"/>
      <c r="BL2007" s="26"/>
      <c r="BM2007" s="26"/>
      <c r="BN2007" s="26"/>
      <c r="BO2007" s="24"/>
      <c r="BP2007" s="24"/>
      <c r="BQ2007" s="24"/>
      <c r="BR2007" s="24"/>
      <c r="BS2007" s="24"/>
      <c r="BT2007" s="26"/>
      <c r="BU2007" s="26"/>
      <c r="BV2007" s="26"/>
      <c r="BW2007" s="24"/>
      <c r="BX2007" s="26"/>
      <c r="BY2007" s="26"/>
      <c r="BZ2007" s="26"/>
      <c r="CA2007" s="24"/>
      <c r="CB2007" s="26"/>
      <c r="CC2007" s="24"/>
      <c r="CD2007" s="26"/>
      <c r="CE2007" s="24"/>
      <c r="CF2007" s="26"/>
      <c r="CG2007" s="26"/>
      <c r="CH2007" s="26"/>
      <c r="CI2007" s="24"/>
      <c r="CJ2007" s="26"/>
      <c r="CK2007" s="26"/>
      <c r="CL2007" s="26"/>
      <c r="CM2007" s="24"/>
      <c r="CN2007" s="24"/>
      <c r="CO2007" s="24"/>
      <c r="CP2007" s="24"/>
      <c r="CQ2007" s="24"/>
      <c r="CR2007" s="26"/>
      <c r="CS2007" s="26"/>
      <c r="CT2007" s="26"/>
      <c r="CU2007" s="24"/>
      <c r="CV2007" s="24"/>
      <c r="CW2007" s="24"/>
      <c r="CX2007" s="24"/>
      <c r="CY2007" s="46"/>
      <c r="CZ2007" s="28">
        <f>VLOOKUP(A2007,[1]Hoja2!$A$1:$G$589,7,0)</f>
        <v>143497.79999999999</v>
      </c>
      <c r="DA2007" s="28">
        <v>0</v>
      </c>
      <c r="DB2007" s="35">
        <f t="shared" si="197"/>
        <v>143497.79999999999</v>
      </c>
      <c r="DE2007" s="31">
        <f t="shared" si="196"/>
        <v>143497.79999999999</v>
      </c>
    </row>
    <row r="2008" spans="1:109" ht="22.5" x14ac:dyDescent="0.25">
      <c r="A2008" s="18">
        <v>695</v>
      </c>
      <c r="B2008" s="39" t="s">
        <v>2226</v>
      </c>
      <c r="C2008" s="21" t="s">
        <v>43</v>
      </c>
      <c r="D2008" s="40">
        <f>E2008</f>
        <v>100</v>
      </c>
      <c r="E2008" s="22">
        <v>100</v>
      </c>
      <c r="F2008" s="22" t="s">
        <v>2023</v>
      </c>
      <c r="G2008" s="22" t="s">
        <v>2117</v>
      </c>
      <c r="H2008" s="23"/>
      <c r="I2008" s="22"/>
      <c r="J2008" s="22"/>
      <c r="K2008" s="22"/>
      <c r="L2008" s="22"/>
      <c r="M2008" s="23"/>
      <c r="N2008" s="22"/>
      <c r="O2008" s="22"/>
      <c r="P2008" s="22"/>
      <c r="Q2008" s="22"/>
      <c r="R2008" s="22"/>
      <c r="S2008" s="22"/>
      <c r="T2008" s="22"/>
      <c r="U2008" s="24"/>
      <c r="V2008" s="24"/>
      <c r="W2008" s="24"/>
      <c r="X2008" s="24"/>
      <c r="Y2008" s="24"/>
      <c r="Z2008" s="24"/>
      <c r="AA2008" s="24"/>
      <c r="AB2008" s="26"/>
      <c r="AC2008" s="26"/>
      <c r="AD2008" s="24"/>
      <c r="AE2008" s="24"/>
      <c r="AF2008" s="26"/>
      <c r="AG2008" s="24"/>
      <c r="AH2008" s="26"/>
      <c r="AI2008" s="24"/>
      <c r="AJ2008" s="24"/>
      <c r="AK2008" s="24"/>
      <c r="AL2008" s="24"/>
      <c r="AM2008" s="24"/>
      <c r="AN2008" s="24"/>
      <c r="AO2008" s="24"/>
      <c r="AP2008" s="24"/>
      <c r="AQ2008" s="24"/>
      <c r="AR2008" s="26"/>
      <c r="AS2008" s="26"/>
      <c r="AT2008" s="26"/>
      <c r="AU2008" s="24"/>
      <c r="AV2008" s="26"/>
      <c r="AW2008" s="26"/>
      <c r="AX2008" s="26"/>
      <c r="AY2008" s="24"/>
      <c r="AZ2008" s="24"/>
      <c r="BA2008" s="24"/>
      <c r="BB2008" s="24"/>
      <c r="BC2008" s="24"/>
      <c r="BD2008" s="24"/>
      <c r="BE2008" s="24"/>
      <c r="BF2008" s="24"/>
      <c r="BG2008" s="24"/>
      <c r="BH2008" s="24"/>
      <c r="BI2008" s="24"/>
      <c r="BJ2008" s="24"/>
      <c r="BK2008" s="24"/>
      <c r="BL2008" s="26">
        <v>110491.81199999999</v>
      </c>
      <c r="BM2008" s="26">
        <v>0</v>
      </c>
      <c r="BN2008" s="26">
        <f>+BL2008+BM2008</f>
        <v>110491.81199999999</v>
      </c>
      <c r="BO2008" s="24"/>
      <c r="BP2008" s="24"/>
      <c r="BQ2008" s="24"/>
      <c r="BR2008" s="24"/>
      <c r="BS2008" s="24"/>
      <c r="BT2008" s="26"/>
      <c r="BU2008" s="26"/>
      <c r="BV2008" s="26"/>
      <c r="BW2008" s="24"/>
      <c r="BX2008" s="26"/>
      <c r="BY2008" s="26"/>
      <c r="BZ2008" s="26"/>
      <c r="CA2008" s="24"/>
      <c r="CB2008" s="26"/>
      <c r="CC2008" s="24"/>
      <c r="CD2008" s="26"/>
      <c r="CE2008" s="24"/>
      <c r="CF2008" s="26"/>
      <c r="CG2008" s="26"/>
      <c r="CH2008" s="26"/>
      <c r="CI2008" s="24"/>
      <c r="CJ2008" s="26"/>
      <c r="CK2008" s="26"/>
      <c r="CL2008" s="26"/>
      <c r="CM2008" s="24"/>
      <c r="CN2008" s="24"/>
      <c r="CO2008" s="24"/>
      <c r="CP2008" s="24"/>
      <c r="CQ2008" s="24"/>
      <c r="CR2008" s="26"/>
      <c r="CS2008" s="26"/>
      <c r="CT2008" s="26"/>
      <c r="CU2008" s="24"/>
      <c r="CV2008" s="24"/>
      <c r="CW2008" s="24"/>
      <c r="CX2008" s="24"/>
      <c r="CY2008" s="46"/>
      <c r="CZ2008" s="28"/>
      <c r="DA2008" s="28"/>
      <c r="DB2008" s="35"/>
      <c r="DE2008" s="31">
        <f t="shared" si="196"/>
        <v>110491.81199999999</v>
      </c>
    </row>
    <row r="2009" spans="1:109" ht="78.75" x14ac:dyDescent="0.25">
      <c r="A2009" s="18">
        <v>696</v>
      </c>
      <c r="B2009" s="38" t="s">
        <v>2227</v>
      </c>
      <c r="C2009" s="33" t="s">
        <v>43</v>
      </c>
      <c r="D2009" s="40">
        <v>2</v>
      </c>
      <c r="E2009" s="77">
        <f>D2009</f>
        <v>2</v>
      </c>
      <c r="F2009" s="22" t="s">
        <v>2023</v>
      </c>
      <c r="G2009" s="22" t="s">
        <v>2228</v>
      </c>
      <c r="H2009" s="23"/>
      <c r="I2009" s="22"/>
      <c r="J2009" s="22"/>
      <c r="K2009" s="22"/>
      <c r="L2009" s="22"/>
      <c r="M2009" s="23"/>
      <c r="N2009" s="22"/>
      <c r="O2009" s="22"/>
      <c r="P2009" s="22"/>
      <c r="Q2009" s="22"/>
      <c r="R2009" s="22"/>
      <c r="S2009" s="22"/>
      <c r="T2009" s="22"/>
      <c r="U2009" s="24"/>
      <c r="V2009" s="24"/>
      <c r="W2009" s="24"/>
      <c r="X2009" s="24"/>
      <c r="Y2009" s="24"/>
      <c r="Z2009" s="24"/>
      <c r="AA2009" s="24"/>
      <c r="AB2009" s="26"/>
      <c r="AC2009" s="26"/>
      <c r="AD2009" s="24"/>
      <c r="AE2009" s="24"/>
      <c r="AF2009" s="26"/>
      <c r="AG2009" s="24"/>
      <c r="AH2009" s="26"/>
      <c r="AI2009" s="24"/>
      <c r="AJ2009" s="24"/>
      <c r="AK2009" s="24"/>
      <c r="AL2009" s="24"/>
      <c r="AM2009" s="24"/>
      <c r="AN2009" s="24"/>
      <c r="AO2009" s="24"/>
      <c r="AP2009" s="24"/>
      <c r="AQ2009" s="24"/>
      <c r="AR2009" s="26"/>
      <c r="AS2009" s="26"/>
      <c r="AT2009" s="26"/>
      <c r="AU2009" s="24"/>
      <c r="AV2009" s="26"/>
      <c r="AW2009" s="26"/>
      <c r="AX2009" s="26"/>
      <c r="AY2009" s="24"/>
      <c r="AZ2009" s="24"/>
      <c r="BA2009" s="24"/>
      <c r="BB2009" s="24"/>
      <c r="BC2009" s="24"/>
      <c r="BD2009" s="24"/>
      <c r="BE2009" s="24"/>
      <c r="BF2009" s="24"/>
      <c r="BG2009" s="24"/>
      <c r="BH2009" s="24"/>
      <c r="BI2009" s="24"/>
      <c r="BJ2009" s="24"/>
      <c r="BK2009" s="24"/>
      <c r="BL2009" s="26"/>
      <c r="BM2009" s="26"/>
      <c r="BN2009" s="26"/>
      <c r="BO2009" s="24"/>
      <c r="BP2009" s="24"/>
      <c r="BQ2009" s="24"/>
      <c r="BR2009" s="24"/>
      <c r="BS2009" s="24"/>
      <c r="BT2009" s="26"/>
      <c r="BU2009" s="26"/>
      <c r="BV2009" s="26"/>
      <c r="BW2009" s="24"/>
      <c r="BX2009" s="26"/>
      <c r="BY2009" s="26"/>
      <c r="BZ2009" s="26"/>
      <c r="CA2009" s="24"/>
      <c r="CB2009" s="26"/>
      <c r="CC2009" s="24"/>
      <c r="CD2009" s="26"/>
      <c r="CE2009" s="24"/>
      <c r="CF2009" s="26"/>
      <c r="CG2009" s="26"/>
      <c r="CH2009" s="26"/>
      <c r="CI2009" s="24"/>
      <c r="CJ2009" s="26"/>
      <c r="CK2009" s="26"/>
      <c r="CL2009" s="26"/>
      <c r="CM2009" s="24"/>
      <c r="CN2009" s="24"/>
      <c r="CO2009" s="24"/>
      <c r="CP2009" s="24"/>
      <c r="CQ2009" s="24"/>
      <c r="CR2009" s="26"/>
      <c r="CS2009" s="26"/>
      <c r="CT2009" s="26"/>
      <c r="CU2009" s="24"/>
      <c r="CV2009" s="24"/>
      <c r="CW2009" s="24"/>
      <c r="CX2009" s="24"/>
      <c r="CY2009" s="46"/>
      <c r="CZ2009" s="28"/>
      <c r="DA2009" s="28"/>
      <c r="DB2009" s="35"/>
      <c r="DE2009" s="31" t="e">
        <f t="shared" si="196"/>
        <v>#NUM!</v>
      </c>
    </row>
    <row r="2010" spans="1:109" ht="22.5" x14ac:dyDescent="0.25">
      <c r="A2010" s="36">
        <v>697</v>
      </c>
      <c r="B2010" s="39" t="s">
        <v>2229</v>
      </c>
      <c r="C2010" s="21" t="s">
        <v>43</v>
      </c>
      <c r="D2010" s="40">
        <f>E2010</f>
        <v>50</v>
      </c>
      <c r="E2010" s="22">
        <v>50</v>
      </c>
      <c r="F2010" s="22" t="s">
        <v>2023</v>
      </c>
      <c r="G2010" s="22" t="s">
        <v>2113</v>
      </c>
      <c r="H2010" s="23"/>
      <c r="I2010" s="22"/>
      <c r="J2010" s="22"/>
      <c r="K2010" s="22"/>
      <c r="L2010" s="22"/>
      <c r="M2010" s="23"/>
      <c r="N2010" s="22"/>
      <c r="O2010" s="22"/>
      <c r="P2010" s="22"/>
      <c r="Q2010" s="22"/>
      <c r="R2010" s="22"/>
      <c r="S2010" s="22"/>
      <c r="T2010" s="22"/>
      <c r="U2010" s="24"/>
      <c r="V2010" s="24"/>
      <c r="W2010" s="24"/>
      <c r="X2010" s="24"/>
      <c r="Y2010" s="24"/>
      <c r="Z2010" s="24"/>
      <c r="AA2010" s="24"/>
      <c r="AB2010" s="26"/>
      <c r="AC2010" s="26"/>
      <c r="AD2010" s="24"/>
      <c r="AE2010" s="24"/>
      <c r="AF2010" s="26"/>
      <c r="AG2010" s="24"/>
      <c r="AH2010" s="26"/>
      <c r="AI2010" s="24"/>
      <c r="AJ2010" s="24"/>
      <c r="AK2010" s="24"/>
      <c r="AL2010" s="24"/>
      <c r="AM2010" s="24"/>
      <c r="AN2010" s="24"/>
      <c r="AO2010" s="24"/>
      <c r="AP2010" s="24"/>
      <c r="AQ2010" s="24"/>
      <c r="AR2010" s="26"/>
      <c r="AS2010" s="26"/>
      <c r="AT2010" s="26"/>
      <c r="AU2010" s="24"/>
      <c r="AV2010" s="26"/>
      <c r="AW2010" s="26"/>
      <c r="AX2010" s="26"/>
      <c r="AY2010" s="24"/>
      <c r="AZ2010" s="24"/>
      <c r="BA2010" s="24"/>
      <c r="BB2010" s="24"/>
      <c r="BC2010" s="24"/>
      <c r="BD2010" s="24"/>
      <c r="BE2010" s="24"/>
      <c r="BF2010" s="24"/>
      <c r="BG2010" s="24"/>
      <c r="BH2010" s="24"/>
      <c r="BI2010" s="24"/>
      <c r="BJ2010" s="24"/>
      <c r="BK2010" s="24"/>
      <c r="BL2010" s="26"/>
      <c r="BM2010" s="26"/>
      <c r="BN2010" s="26"/>
      <c r="BO2010" s="24"/>
      <c r="BP2010" s="24"/>
      <c r="BQ2010" s="24"/>
      <c r="BR2010" s="24"/>
      <c r="BS2010" s="24"/>
      <c r="BT2010" s="26"/>
      <c r="BU2010" s="26"/>
      <c r="BV2010" s="26"/>
      <c r="BW2010" s="24"/>
      <c r="BX2010" s="26"/>
      <c r="BY2010" s="26"/>
      <c r="BZ2010" s="26"/>
      <c r="CA2010" s="24"/>
      <c r="CB2010" s="26"/>
      <c r="CC2010" s="24"/>
      <c r="CD2010" s="26"/>
      <c r="CE2010" s="24"/>
      <c r="CF2010" s="26"/>
      <c r="CG2010" s="26"/>
      <c r="CH2010" s="26"/>
      <c r="CI2010" s="24"/>
      <c r="CJ2010" s="26"/>
      <c r="CK2010" s="26"/>
      <c r="CL2010" s="26"/>
      <c r="CM2010" s="24"/>
      <c r="CN2010" s="24"/>
      <c r="CO2010" s="24"/>
      <c r="CP2010" s="24"/>
      <c r="CQ2010" s="24"/>
      <c r="CR2010" s="26"/>
      <c r="CS2010" s="26"/>
      <c r="CT2010" s="26"/>
      <c r="CU2010" s="24"/>
      <c r="CV2010" s="24"/>
      <c r="CW2010" s="24"/>
      <c r="CX2010" s="24"/>
      <c r="CY2010" s="46"/>
      <c r="CZ2010" s="28">
        <f>VLOOKUP(A2010,[1]Hoja2!$A$1:$G$589,7,0)</f>
        <v>126550</v>
      </c>
      <c r="DA2010" s="28">
        <v>0</v>
      </c>
      <c r="DB2010" s="35">
        <f t="shared" si="197"/>
        <v>126550</v>
      </c>
      <c r="DE2010" s="31">
        <f t="shared" si="196"/>
        <v>126550</v>
      </c>
    </row>
    <row r="2011" spans="1:109" ht="22.5" x14ac:dyDescent="0.25">
      <c r="A2011" s="18">
        <v>698</v>
      </c>
      <c r="B2011" s="39" t="s">
        <v>2230</v>
      </c>
      <c r="C2011" s="21" t="s">
        <v>43</v>
      </c>
      <c r="D2011" s="40">
        <f>E2011</f>
        <v>10</v>
      </c>
      <c r="E2011" s="22">
        <v>10</v>
      </c>
      <c r="F2011" s="22" t="s">
        <v>2023</v>
      </c>
      <c r="G2011" s="22" t="s">
        <v>2113</v>
      </c>
      <c r="H2011" s="23"/>
      <c r="I2011" s="22"/>
      <c r="J2011" s="22"/>
      <c r="K2011" s="22"/>
      <c r="L2011" s="22"/>
      <c r="M2011" s="23"/>
      <c r="N2011" s="22"/>
      <c r="O2011" s="22"/>
      <c r="P2011" s="22"/>
      <c r="Q2011" s="22"/>
      <c r="R2011" s="22"/>
      <c r="S2011" s="22"/>
      <c r="T2011" s="22"/>
      <c r="U2011" s="24"/>
      <c r="V2011" s="24"/>
      <c r="W2011" s="24"/>
      <c r="X2011" s="24"/>
      <c r="Y2011" s="24"/>
      <c r="Z2011" s="24"/>
      <c r="AA2011" s="24"/>
      <c r="AB2011" s="26"/>
      <c r="AC2011" s="26"/>
      <c r="AD2011" s="24"/>
      <c r="AE2011" s="24"/>
      <c r="AF2011" s="26"/>
      <c r="AG2011" s="24"/>
      <c r="AH2011" s="26"/>
      <c r="AI2011" s="24"/>
      <c r="AJ2011" s="24"/>
      <c r="AK2011" s="24"/>
      <c r="AL2011" s="24"/>
      <c r="AM2011" s="24"/>
      <c r="AN2011" s="24"/>
      <c r="AO2011" s="24"/>
      <c r="AP2011" s="24"/>
      <c r="AQ2011" s="24"/>
      <c r="AR2011" s="26"/>
      <c r="AS2011" s="26"/>
      <c r="AT2011" s="26"/>
      <c r="AU2011" s="24"/>
      <c r="AV2011" s="26"/>
      <c r="AW2011" s="26"/>
      <c r="AX2011" s="26"/>
      <c r="AY2011" s="24"/>
      <c r="AZ2011" s="24"/>
      <c r="BA2011" s="24"/>
      <c r="BB2011" s="24"/>
      <c r="BC2011" s="24"/>
      <c r="BD2011" s="24"/>
      <c r="BE2011" s="24"/>
      <c r="BF2011" s="24"/>
      <c r="BG2011" s="24"/>
      <c r="BH2011" s="24"/>
      <c r="BI2011" s="24"/>
      <c r="BJ2011" s="24"/>
      <c r="BK2011" s="24"/>
      <c r="BL2011" s="26"/>
      <c r="BM2011" s="26"/>
      <c r="BN2011" s="26"/>
      <c r="BO2011" s="24"/>
      <c r="BP2011" s="24"/>
      <c r="BQ2011" s="24"/>
      <c r="BR2011" s="24"/>
      <c r="BS2011" s="24"/>
      <c r="BT2011" s="26"/>
      <c r="BU2011" s="26"/>
      <c r="BV2011" s="26"/>
      <c r="BW2011" s="24"/>
      <c r="BX2011" s="26"/>
      <c r="BY2011" s="26"/>
      <c r="BZ2011" s="26"/>
      <c r="CA2011" s="24"/>
      <c r="CB2011" s="26"/>
      <c r="CC2011" s="24"/>
      <c r="CD2011" s="26"/>
      <c r="CE2011" s="24"/>
      <c r="CF2011" s="26"/>
      <c r="CG2011" s="26"/>
      <c r="CH2011" s="26"/>
      <c r="CI2011" s="24"/>
      <c r="CJ2011" s="26"/>
      <c r="CK2011" s="26"/>
      <c r="CL2011" s="26"/>
      <c r="CM2011" s="24"/>
      <c r="CN2011" s="24"/>
      <c r="CO2011" s="24"/>
      <c r="CP2011" s="24"/>
      <c r="CQ2011" s="24"/>
      <c r="CR2011" s="26"/>
      <c r="CS2011" s="26"/>
      <c r="CT2011" s="26"/>
      <c r="CU2011" s="24"/>
      <c r="CV2011" s="24"/>
      <c r="CW2011" s="24"/>
      <c r="CX2011" s="24"/>
      <c r="CY2011" s="46"/>
      <c r="CZ2011" s="28">
        <f>VLOOKUP(A2011,[1]Hoja2!$A$1:$G$589,7,0)</f>
        <v>118180.8</v>
      </c>
      <c r="DA2011" s="28">
        <v>0</v>
      </c>
      <c r="DB2011" s="35">
        <f t="shared" si="197"/>
        <v>118180.8</v>
      </c>
      <c r="DE2011" s="31">
        <f t="shared" si="196"/>
        <v>118180.8</v>
      </c>
    </row>
    <row r="2012" spans="1:109" ht="22.5" x14ac:dyDescent="0.25">
      <c r="A2012" s="18">
        <v>699</v>
      </c>
      <c r="B2012" s="39" t="s">
        <v>2231</v>
      </c>
      <c r="C2012" s="21" t="s">
        <v>43</v>
      </c>
      <c r="D2012" s="40">
        <f>E2012</f>
        <v>30</v>
      </c>
      <c r="E2012" s="22">
        <v>30</v>
      </c>
      <c r="F2012" s="22" t="s">
        <v>2023</v>
      </c>
      <c r="G2012" s="22" t="s">
        <v>2113</v>
      </c>
      <c r="H2012" s="23"/>
      <c r="I2012" s="22"/>
      <c r="J2012" s="22"/>
      <c r="K2012" s="22"/>
      <c r="L2012" s="22"/>
      <c r="M2012" s="23"/>
      <c r="N2012" s="22"/>
      <c r="O2012" s="22"/>
      <c r="P2012" s="22"/>
      <c r="Q2012" s="22"/>
      <c r="R2012" s="22"/>
      <c r="S2012" s="22"/>
      <c r="T2012" s="22"/>
      <c r="U2012" s="24"/>
      <c r="V2012" s="24"/>
      <c r="W2012" s="24"/>
      <c r="X2012" s="24"/>
      <c r="Y2012" s="24"/>
      <c r="Z2012" s="24"/>
      <c r="AA2012" s="24"/>
      <c r="AB2012" s="26"/>
      <c r="AC2012" s="26"/>
      <c r="AD2012" s="24"/>
      <c r="AE2012" s="24"/>
      <c r="AF2012" s="26"/>
      <c r="AG2012" s="24"/>
      <c r="AH2012" s="26"/>
      <c r="AI2012" s="24"/>
      <c r="AJ2012" s="24"/>
      <c r="AK2012" s="24"/>
      <c r="AL2012" s="24"/>
      <c r="AM2012" s="24"/>
      <c r="AN2012" s="24"/>
      <c r="AO2012" s="24"/>
      <c r="AP2012" s="24"/>
      <c r="AQ2012" s="24"/>
      <c r="AR2012" s="26"/>
      <c r="AS2012" s="26"/>
      <c r="AT2012" s="26"/>
      <c r="AU2012" s="24"/>
      <c r="AV2012" s="26"/>
      <c r="AW2012" s="26"/>
      <c r="AX2012" s="26"/>
      <c r="AY2012" s="24"/>
      <c r="AZ2012" s="24"/>
      <c r="BA2012" s="24"/>
      <c r="BB2012" s="24"/>
      <c r="BC2012" s="24"/>
      <c r="BD2012" s="24"/>
      <c r="BE2012" s="24"/>
      <c r="BF2012" s="24"/>
      <c r="BG2012" s="24"/>
      <c r="BH2012" s="24"/>
      <c r="BI2012" s="24"/>
      <c r="BJ2012" s="24"/>
      <c r="BK2012" s="24"/>
      <c r="BL2012" s="26"/>
      <c r="BM2012" s="26"/>
      <c r="BN2012" s="26"/>
      <c r="BO2012" s="24"/>
      <c r="BP2012" s="24"/>
      <c r="BQ2012" s="24"/>
      <c r="BR2012" s="24"/>
      <c r="BS2012" s="24"/>
      <c r="BT2012" s="26"/>
      <c r="BU2012" s="26"/>
      <c r="BV2012" s="26"/>
      <c r="BW2012" s="24"/>
      <c r="BX2012" s="26"/>
      <c r="BY2012" s="26"/>
      <c r="BZ2012" s="26"/>
      <c r="CA2012" s="24"/>
      <c r="CB2012" s="26"/>
      <c r="CC2012" s="24"/>
      <c r="CD2012" s="26"/>
      <c r="CE2012" s="24"/>
      <c r="CF2012" s="26"/>
      <c r="CG2012" s="26"/>
      <c r="CH2012" s="26"/>
      <c r="CI2012" s="24"/>
      <c r="CJ2012" s="26"/>
      <c r="CK2012" s="26"/>
      <c r="CL2012" s="26"/>
      <c r="CM2012" s="24"/>
      <c r="CN2012" s="24"/>
      <c r="CO2012" s="24"/>
      <c r="CP2012" s="24"/>
      <c r="CQ2012" s="24"/>
      <c r="CR2012" s="26"/>
      <c r="CS2012" s="26"/>
      <c r="CT2012" s="26"/>
      <c r="CU2012" s="24"/>
      <c r="CV2012" s="24"/>
      <c r="CW2012" s="24"/>
      <c r="CX2012" s="24"/>
      <c r="CY2012" s="46"/>
      <c r="CZ2012" s="28">
        <f>VLOOKUP(A2012,[1]Hoja2!$A$1:$G$589,7,0)</f>
        <v>74541.600000000006</v>
      </c>
      <c r="DA2012" s="28">
        <v>0</v>
      </c>
      <c r="DB2012" s="35">
        <f t="shared" si="197"/>
        <v>74541.600000000006</v>
      </c>
      <c r="DE2012" s="31">
        <f t="shared" si="196"/>
        <v>74541.600000000006</v>
      </c>
    </row>
    <row r="2013" spans="1:109" ht="78.75" x14ac:dyDescent="0.25">
      <c r="A2013" s="36">
        <v>700</v>
      </c>
      <c r="B2013" s="38" t="s">
        <v>2232</v>
      </c>
      <c r="C2013" s="33" t="s">
        <v>43</v>
      </c>
      <c r="D2013" s="40">
        <v>10</v>
      </c>
      <c r="E2013" s="77">
        <f>D2013</f>
        <v>10</v>
      </c>
      <c r="F2013" s="22" t="s">
        <v>2023</v>
      </c>
      <c r="G2013" s="22" t="s">
        <v>2113</v>
      </c>
      <c r="H2013" s="23"/>
      <c r="I2013" s="22"/>
      <c r="J2013" s="22"/>
      <c r="K2013" s="22"/>
      <c r="L2013" s="22"/>
      <c r="M2013" s="23"/>
      <c r="N2013" s="22"/>
      <c r="O2013" s="22"/>
      <c r="P2013" s="22"/>
      <c r="Q2013" s="22"/>
      <c r="R2013" s="22"/>
      <c r="S2013" s="22"/>
      <c r="T2013" s="22"/>
      <c r="U2013" s="24"/>
      <c r="V2013" s="24"/>
      <c r="W2013" s="24"/>
      <c r="X2013" s="24"/>
      <c r="Y2013" s="24"/>
      <c r="Z2013" s="24"/>
      <c r="AA2013" s="24"/>
      <c r="AB2013" s="26"/>
      <c r="AC2013" s="26"/>
      <c r="AD2013" s="24"/>
      <c r="AE2013" s="24"/>
      <c r="AF2013" s="26"/>
      <c r="AG2013" s="24"/>
      <c r="AH2013" s="26"/>
      <c r="AI2013" s="24"/>
      <c r="AJ2013" s="24"/>
      <c r="AK2013" s="24"/>
      <c r="AL2013" s="24"/>
      <c r="AM2013" s="24"/>
      <c r="AN2013" s="24"/>
      <c r="AO2013" s="24"/>
      <c r="AP2013" s="24"/>
      <c r="AQ2013" s="24"/>
      <c r="AR2013" s="26"/>
      <c r="AS2013" s="26"/>
      <c r="AT2013" s="26"/>
      <c r="AU2013" s="24"/>
      <c r="AV2013" s="26"/>
      <c r="AW2013" s="26"/>
      <c r="AX2013" s="26"/>
      <c r="AY2013" s="24"/>
      <c r="AZ2013" s="24"/>
      <c r="BA2013" s="24"/>
      <c r="BB2013" s="24"/>
      <c r="BC2013" s="24"/>
      <c r="BD2013" s="24"/>
      <c r="BE2013" s="24"/>
      <c r="BF2013" s="24"/>
      <c r="BG2013" s="24"/>
      <c r="BH2013" s="24"/>
      <c r="BI2013" s="24"/>
      <c r="BJ2013" s="24"/>
      <c r="BK2013" s="24"/>
      <c r="BL2013" s="26"/>
      <c r="BM2013" s="26"/>
      <c r="BN2013" s="26"/>
      <c r="BO2013" s="24"/>
      <c r="BP2013" s="24"/>
      <c r="BQ2013" s="24"/>
      <c r="BR2013" s="24"/>
      <c r="BS2013" s="24"/>
      <c r="BT2013" s="26"/>
      <c r="BU2013" s="26"/>
      <c r="BV2013" s="26"/>
      <c r="BW2013" s="24"/>
      <c r="BX2013" s="26"/>
      <c r="BY2013" s="26"/>
      <c r="BZ2013" s="26"/>
      <c r="CA2013" s="24"/>
      <c r="CB2013" s="26"/>
      <c r="CC2013" s="24"/>
      <c r="CD2013" s="26"/>
      <c r="CE2013" s="24"/>
      <c r="CF2013" s="26"/>
      <c r="CG2013" s="26"/>
      <c r="CH2013" s="26"/>
      <c r="CI2013" s="24"/>
      <c r="CJ2013" s="26"/>
      <c r="CK2013" s="26"/>
      <c r="CL2013" s="26"/>
      <c r="CM2013" s="24"/>
      <c r="CN2013" s="24"/>
      <c r="CO2013" s="24"/>
      <c r="CP2013" s="24"/>
      <c r="CQ2013" s="24"/>
      <c r="CR2013" s="26"/>
      <c r="CS2013" s="26"/>
      <c r="CT2013" s="26"/>
      <c r="CU2013" s="24"/>
      <c r="CV2013" s="24"/>
      <c r="CW2013" s="24"/>
      <c r="CX2013" s="24"/>
      <c r="CY2013" s="46"/>
      <c r="CZ2013" s="28"/>
      <c r="DA2013" s="28"/>
      <c r="DB2013" s="35"/>
      <c r="DE2013" s="31" t="e">
        <f t="shared" si="196"/>
        <v>#NUM!</v>
      </c>
    </row>
    <row r="2014" spans="1:109" ht="135" x14ac:dyDescent="0.25">
      <c r="A2014" s="18">
        <v>701</v>
      </c>
      <c r="B2014" s="38" t="s">
        <v>2233</v>
      </c>
      <c r="C2014" s="33" t="s">
        <v>43</v>
      </c>
      <c r="D2014" s="40">
        <v>10</v>
      </c>
      <c r="E2014" s="77">
        <f>D2014</f>
        <v>10</v>
      </c>
      <c r="F2014" s="22" t="s">
        <v>2023</v>
      </c>
      <c r="G2014" s="22" t="s">
        <v>2117</v>
      </c>
      <c r="H2014" s="23"/>
      <c r="I2014" s="22"/>
      <c r="J2014" s="22"/>
      <c r="K2014" s="22"/>
      <c r="L2014" s="22"/>
      <c r="M2014" s="23"/>
      <c r="N2014" s="22"/>
      <c r="O2014" s="22"/>
      <c r="P2014" s="22"/>
      <c r="Q2014" s="22"/>
      <c r="R2014" s="22"/>
      <c r="S2014" s="22"/>
      <c r="T2014" s="22"/>
      <c r="U2014" s="24"/>
      <c r="V2014" s="24"/>
      <c r="W2014" s="24"/>
      <c r="X2014" s="24"/>
      <c r="Y2014" s="24"/>
      <c r="Z2014" s="24"/>
      <c r="AA2014" s="24"/>
      <c r="AB2014" s="26"/>
      <c r="AC2014" s="26"/>
      <c r="AD2014" s="24"/>
      <c r="AE2014" s="24"/>
      <c r="AF2014" s="26"/>
      <c r="AG2014" s="24"/>
      <c r="AH2014" s="26"/>
      <c r="AI2014" s="24"/>
      <c r="AJ2014" s="24"/>
      <c r="AK2014" s="24"/>
      <c r="AL2014" s="24"/>
      <c r="AM2014" s="24"/>
      <c r="AN2014" s="24"/>
      <c r="AO2014" s="24"/>
      <c r="AP2014" s="24"/>
      <c r="AQ2014" s="24"/>
      <c r="AR2014" s="26"/>
      <c r="AS2014" s="26"/>
      <c r="AT2014" s="26"/>
      <c r="AU2014" s="24"/>
      <c r="AV2014" s="26"/>
      <c r="AW2014" s="26"/>
      <c r="AX2014" s="26"/>
      <c r="AY2014" s="24"/>
      <c r="AZ2014" s="24"/>
      <c r="BA2014" s="24"/>
      <c r="BB2014" s="24"/>
      <c r="BC2014" s="24"/>
      <c r="BD2014" s="24"/>
      <c r="BE2014" s="24"/>
      <c r="BF2014" s="24"/>
      <c r="BG2014" s="24"/>
      <c r="BH2014" s="24"/>
      <c r="BI2014" s="24"/>
      <c r="BJ2014" s="24"/>
      <c r="BK2014" s="24"/>
      <c r="BL2014" s="26">
        <v>104005.44</v>
      </c>
      <c r="BM2014" s="26">
        <v>0</v>
      </c>
      <c r="BN2014" s="26">
        <f>+BL2014+BM2014</f>
        <v>104005.44</v>
      </c>
      <c r="BO2014" s="24"/>
      <c r="BP2014" s="24"/>
      <c r="BQ2014" s="24"/>
      <c r="BR2014" s="24"/>
      <c r="BS2014" s="24"/>
      <c r="BT2014" s="26"/>
      <c r="BU2014" s="26"/>
      <c r="BV2014" s="26"/>
      <c r="BW2014" s="24"/>
      <c r="BX2014" s="26"/>
      <c r="BY2014" s="26"/>
      <c r="BZ2014" s="26"/>
      <c r="CA2014" s="24"/>
      <c r="CB2014" s="26"/>
      <c r="CC2014" s="24"/>
      <c r="CD2014" s="26"/>
      <c r="CE2014" s="24"/>
      <c r="CF2014" s="26"/>
      <c r="CG2014" s="26"/>
      <c r="CH2014" s="26"/>
      <c r="CI2014" s="24"/>
      <c r="CJ2014" s="26"/>
      <c r="CK2014" s="26"/>
      <c r="CL2014" s="26"/>
      <c r="CM2014" s="24"/>
      <c r="CN2014" s="24"/>
      <c r="CO2014" s="24"/>
      <c r="CP2014" s="24"/>
      <c r="CQ2014" s="24"/>
      <c r="CR2014" s="26"/>
      <c r="CS2014" s="26"/>
      <c r="CT2014" s="26"/>
      <c r="CU2014" s="24"/>
      <c r="CV2014" s="24"/>
      <c r="CW2014" s="24"/>
      <c r="CX2014" s="24"/>
      <c r="CY2014" s="46"/>
      <c r="CZ2014" s="28"/>
      <c r="DA2014" s="28"/>
      <c r="DB2014" s="35"/>
      <c r="DE2014" s="31">
        <f t="shared" si="196"/>
        <v>104005.44</v>
      </c>
    </row>
    <row r="2015" spans="1:109" x14ac:dyDescent="0.25">
      <c r="A2015" s="37">
        <v>705</v>
      </c>
      <c r="B2015" s="38" t="s">
        <v>2234</v>
      </c>
      <c r="C2015" s="33" t="s">
        <v>43</v>
      </c>
      <c r="D2015" s="40">
        <v>1</v>
      </c>
      <c r="E2015" s="77">
        <f>D2015</f>
        <v>1</v>
      </c>
      <c r="F2015" s="22" t="s">
        <v>2026</v>
      </c>
      <c r="G2015" s="22" t="s">
        <v>2109</v>
      </c>
      <c r="H2015" s="23"/>
      <c r="I2015" s="22"/>
      <c r="J2015" s="22"/>
      <c r="K2015" s="22"/>
      <c r="L2015" s="22"/>
      <c r="M2015" s="23"/>
      <c r="N2015" s="22"/>
      <c r="O2015" s="22"/>
      <c r="P2015" s="22"/>
      <c r="Q2015" s="22"/>
      <c r="R2015" s="22"/>
      <c r="S2015" s="22"/>
      <c r="T2015" s="22"/>
      <c r="U2015" s="24"/>
      <c r="V2015" s="24"/>
      <c r="W2015" s="24"/>
      <c r="X2015" s="24"/>
      <c r="Y2015" s="24"/>
      <c r="Z2015" s="24"/>
      <c r="AA2015" s="24"/>
      <c r="AB2015" s="26"/>
      <c r="AC2015" s="26"/>
      <c r="AD2015" s="24"/>
      <c r="AE2015" s="24"/>
      <c r="AF2015" s="26"/>
      <c r="AG2015" s="24"/>
      <c r="AH2015" s="26"/>
      <c r="AI2015" s="24"/>
      <c r="AJ2015" s="24"/>
      <c r="AK2015" s="24"/>
      <c r="AL2015" s="24"/>
      <c r="AM2015" s="24"/>
      <c r="AN2015" s="24"/>
      <c r="AO2015" s="24"/>
      <c r="AP2015" s="24"/>
      <c r="AQ2015" s="24"/>
      <c r="AR2015" s="26"/>
      <c r="AS2015" s="26"/>
      <c r="AT2015" s="26"/>
      <c r="AU2015" s="24"/>
      <c r="AV2015" s="26"/>
      <c r="AW2015" s="26"/>
      <c r="AX2015" s="26"/>
      <c r="AY2015" s="24"/>
      <c r="AZ2015" s="24"/>
      <c r="BA2015" s="24"/>
      <c r="BB2015" s="24"/>
      <c r="BC2015" s="24"/>
      <c r="BD2015" s="24"/>
      <c r="BE2015" s="24"/>
      <c r="BF2015" s="24"/>
      <c r="BG2015" s="24"/>
      <c r="BH2015" s="24"/>
      <c r="BI2015" s="24"/>
      <c r="BJ2015" s="24"/>
      <c r="BK2015" s="24"/>
      <c r="BL2015" s="26"/>
      <c r="BM2015" s="26"/>
      <c r="BN2015" s="26"/>
      <c r="BO2015" s="24"/>
      <c r="BP2015" s="24"/>
      <c r="BQ2015" s="24"/>
      <c r="BR2015" s="24"/>
      <c r="BS2015" s="24"/>
      <c r="BT2015" s="26"/>
      <c r="BU2015" s="26"/>
      <c r="BV2015" s="26"/>
      <c r="BW2015" s="24"/>
      <c r="BX2015" s="26"/>
      <c r="BY2015" s="26"/>
      <c r="BZ2015" s="26"/>
      <c r="CA2015" s="24"/>
      <c r="CB2015" s="26"/>
      <c r="CC2015" s="24"/>
      <c r="CD2015" s="26"/>
      <c r="CE2015" s="24"/>
      <c r="CF2015" s="26"/>
      <c r="CG2015" s="26"/>
      <c r="CH2015" s="26"/>
      <c r="CI2015" s="24"/>
      <c r="CJ2015" s="26"/>
      <c r="CK2015" s="26"/>
      <c r="CL2015" s="26"/>
      <c r="CM2015" s="24"/>
      <c r="CN2015" s="24"/>
      <c r="CO2015" s="24"/>
      <c r="CP2015" s="24"/>
      <c r="CQ2015" s="24"/>
      <c r="CR2015" s="26"/>
      <c r="CS2015" s="26"/>
      <c r="CT2015" s="26"/>
      <c r="CU2015" s="24"/>
      <c r="CV2015" s="24"/>
      <c r="CW2015" s="24"/>
      <c r="CX2015" s="24"/>
      <c r="CY2015" s="46"/>
      <c r="CZ2015" s="28">
        <f>VLOOKUP(A2015,[1]Hoja2!$A$1:$G$589,7,0)</f>
        <v>230000</v>
      </c>
      <c r="DA2015" s="28">
        <v>0</v>
      </c>
      <c r="DB2015" s="35">
        <f t="shared" si="197"/>
        <v>230000</v>
      </c>
      <c r="DE2015" s="31">
        <f t="shared" si="196"/>
        <v>230000</v>
      </c>
    </row>
    <row r="2016" spans="1:109" ht="22.5" x14ac:dyDescent="0.25">
      <c r="A2016" s="36">
        <v>718</v>
      </c>
      <c r="B2016" s="19" t="s">
        <v>2235</v>
      </c>
      <c r="C2016" s="33" t="s">
        <v>43</v>
      </c>
      <c r="D2016" s="21">
        <v>10</v>
      </c>
      <c r="E2016" s="77">
        <f>D2016</f>
        <v>10</v>
      </c>
      <c r="F2016" s="23" t="s">
        <v>2023</v>
      </c>
      <c r="G2016" s="22" t="s">
        <v>2035</v>
      </c>
      <c r="H2016" s="23"/>
      <c r="I2016" s="22"/>
      <c r="J2016" s="22"/>
      <c r="K2016" s="22"/>
      <c r="L2016" s="22"/>
      <c r="M2016" s="23"/>
      <c r="N2016" s="22"/>
      <c r="O2016" s="22"/>
      <c r="P2016" s="22"/>
      <c r="Q2016" s="22"/>
      <c r="R2016" s="22"/>
      <c r="S2016" s="22"/>
      <c r="T2016" s="22"/>
      <c r="U2016" s="24"/>
      <c r="V2016" s="24"/>
      <c r="W2016" s="24"/>
      <c r="X2016" s="24"/>
      <c r="Y2016" s="24"/>
      <c r="Z2016" s="24"/>
      <c r="AA2016" s="24"/>
      <c r="AB2016" s="26"/>
      <c r="AC2016" s="26"/>
      <c r="AD2016" s="24"/>
      <c r="AE2016" s="24"/>
      <c r="AF2016" s="26"/>
      <c r="AG2016" s="24"/>
      <c r="AH2016" s="26"/>
      <c r="AI2016" s="24"/>
      <c r="AJ2016" s="24"/>
      <c r="AK2016" s="24"/>
      <c r="AL2016" s="24"/>
      <c r="AM2016" s="24"/>
      <c r="AN2016" s="24"/>
      <c r="AO2016" s="24"/>
      <c r="AP2016" s="24"/>
      <c r="AQ2016" s="24"/>
      <c r="AR2016" s="26"/>
      <c r="AS2016" s="26"/>
      <c r="AT2016" s="26"/>
      <c r="AU2016" s="24"/>
      <c r="AV2016" s="26"/>
      <c r="AW2016" s="26"/>
      <c r="AX2016" s="26"/>
      <c r="AY2016" s="24"/>
      <c r="AZ2016" s="24"/>
      <c r="BA2016" s="24"/>
      <c r="BB2016" s="24"/>
      <c r="BC2016" s="24"/>
      <c r="BD2016" s="24"/>
      <c r="BE2016" s="24"/>
      <c r="BF2016" s="24"/>
      <c r="BG2016" s="24"/>
      <c r="BH2016" s="24"/>
      <c r="BI2016" s="24"/>
      <c r="BJ2016" s="24"/>
      <c r="BK2016" s="24"/>
      <c r="BL2016" s="26"/>
      <c r="BM2016" s="26"/>
      <c r="BN2016" s="26"/>
      <c r="BO2016" s="24"/>
      <c r="BP2016" s="24"/>
      <c r="BQ2016" s="24"/>
      <c r="BR2016" s="24"/>
      <c r="BS2016" s="24"/>
      <c r="BT2016" s="26"/>
      <c r="BU2016" s="26"/>
      <c r="BV2016" s="26"/>
      <c r="BW2016" s="24"/>
      <c r="BX2016" s="26"/>
      <c r="BY2016" s="26"/>
      <c r="BZ2016" s="26"/>
      <c r="CA2016" s="24"/>
      <c r="CB2016" s="26"/>
      <c r="CC2016" s="24"/>
      <c r="CD2016" s="26"/>
      <c r="CE2016" s="24"/>
      <c r="CF2016" s="26"/>
      <c r="CG2016" s="26"/>
      <c r="CH2016" s="26"/>
      <c r="CI2016" s="24"/>
      <c r="CJ2016" s="26"/>
      <c r="CK2016" s="26"/>
      <c r="CL2016" s="26"/>
      <c r="CM2016" s="24"/>
      <c r="CN2016" s="24"/>
      <c r="CO2016" s="24"/>
      <c r="CP2016" s="24"/>
      <c r="CQ2016" s="24"/>
      <c r="CR2016" s="26">
        <v>400000</v>
      </c>
      <c r="CS2016" s="26">
        <v>76000</v>
      </c>
      <c r="CT2016" s="26">
        <f>+CR2016+CS2016</f>
        <v>476000</v>
      </c>
      <c r="CU2016" s="24"/>
      <c r="CV2016" s="24"/>
      <c r="CW2016" s="24"/>
      <c r="CX2016" s="24"/>
      <c r="CY2016" s="46"/>
      <c r="CZ2016" s="28"/>
      <c r="DA2016" s="28"/>
      <c r="DB2016" s="35"/>
      <c r="DE2016" s="31">
        <f t="shared" si="196"/>
        <v>476000</v>
      </c>
    </row>
    <row r="2017" spans="1:109" ht="22.5" x14ac:dyDescent="0.25">
      <c r="A2017" s="18">
        <v>719</v>
      </c>
      <c r="B2017" s="19" t="s">
        <v>2236</v>
      </c>
      <c r="C2017" s="33" t="s">
        <v>43</v>
      </c>
      <c r="D2017" s="21">
        <v>10</v>
      </c>
      <c r="E2017" s="77">
        <f>D2017</f>
        <v>10</v>
      </c>
      <c r="F2017" s="23" t="s">
        <v>2023</v>
      </c>
      <c r="G2017" s="22" t="s">
        <v>2035</v>
      </c>
      <c r="H2017" s="23"/>
      <c r="I2017" s="22"/>
      <c r="J2017" s="22"/>
      <c r="K2017" s="22"/>
      <c r="L2017" s="22"/>
      <c r="M2017" s="23"/>
      <c r="N2017" s="22"/>
      <c r="O2017" s="22"/>
      <c r="P2017" s="22"/>
      <c r="Q2017" s="22"/>
      <c r="R2017" s="22"/>
      <c r="S2017" s="22"/>
      <c r="T2017" s="22"/>
      <c r="U2017" s="24"/>
      <c r="V2017" s="24"/>
      <c r="W2017" s="24"/>
      <c r="X2017" s="24"/>
      <c r="Y2017" s="24"/>
      <c r="Z2017" s="24"/>
      <c r="AA2017" s="24"/>
      <c r="AB2017" s="26"/>
      <c r="AC2017" s="26"/>
      <c r="AD2017" s="24"/>
      <c r="AE2017" s="24"/>
      <c r="AF2017" s="26"/>
      <c r="AG2017" s="24"/>
      <c r="AH2017" s="26"/>
      <c r="AI2017" s="24"/>
      <c r="AJ2017" s="24"/>
      <c r="AK2017" s="24"/>
      <c r="AL2017" s="24"/>
      <c r="AM2017" s="24"/>
      <c r="AN2017" s="24"/>
      <c r="AO2017" s="24"/>
      <c r="AP2017" s="24"/>
      <c r="AQ2017" s="24"/>
      <c r="AR2017" s="26"/>
      <c r="AS2017" s="26"/>
      <c r="AT2017" s="26"/>
      <c r="AU2017" s="24"/>
      <c r="AV2017" s="26"/>
      <c r="AW2017" s="26"/>
      <c r="AX2017" s="26"/>
      <c r="AY2017" s="24"/>
      <c r="AZ2017" s="24"/>
      <c r="BA2017" s="24"/>
      <c r="BB2017" s="24"/>
      <c r="BC2017" s="24"/>
      <c r="BD2017" s="24"/>
      <c r="BE2017" s="24"/>
      <c r="BF2017" s="24"/>
      <c r="BG2017" s="24"/>
      <c r="BH2017" s="24"/>
      <c r="BI2017" s="24"/>
      <c r="BJ2017" s="24"/>
      <c r="BK2017" s="24"/>
      <c r="BL2017" s="26"/>
      <c r="BM2017" s="26"/>
      <c r="BN2017" s="26"/>
      <c r="BO2017" s="24"/>
      <c r="BP2017" s="24"/>
      <c r="BQ2017" s="24"/>
      <c r="BR2017" s="24"/>
      <c r="BS2017" s="24"/>
      <c r="BT2017" s="26"/>
      <c r="BU2017" s="26"/>
      <c r="BV2017" s="26"/>
      <c r="BW2017" s="24"/>
      <c r="BX2017" s="26"/>
      <c r="BY2017" s="26"/>
      <c r="BZ2017" s="26"/>
      <c r="CA2017" s="24"/>
      <c r="CB2017" s="26"/>
      <c r="CC2017" s="24"/>
      <c r="CD2017" s="26"/>
      <c r="CE2017" s="24"/>
      <c r="CF2017" s="26"/>
      <c r="CG2017" s="26"/>
      <c r="CH2017" s="26"/>
      <c r="CI2017" s="24"/>
      <c r="CJ2017" s="26"/>
      <c r="CK2017" s="26"/>
      <c r="CL2017" s="26"/>
      <c r="CM2017" s="24"/>
      <c r="CN2017" s="24"/>
      <c r="CO2017" s="24"/>
      <c r="CP2017" s="24"/>
      <c r="CQ2017" s="24"/>
      <c r="CR2017" s="26">
        <v>400000</v>
      </c>
      <c r="CS2017" s="26">
        <v>76000</v>
      </c>
      <c r="CT2017" s="26">
        <f>+CR2017+CS2017</f>
        <v>476000</v>
      </c>
      <c r="CU2017" s="24"/>
      <c r="CV2017" s="24"/>
      <c r="CW2017" s="24"/>
      <c r="CX2017" s="24"/>
      <c r="CY2017" s="46"/>
      <c r="CZ2017" s="28"/>
      <c r="DA2017" s="28"/>
      <c r="DB2017" s="35"/>
      <c r="DE2017" s="31">
        <f t="shared" si="196"/>
        <v>476000</v>
      </c>
    </row>
    <row r="2018" spans="1:109" ht="22.5" x14ac:dyDescent="0.25">
      <c r="A2018" s="18">
        <v>720</v>
      </c>
      <c r="B2018" s="43" t="s">
        <v>2237</v>
      </c>
      <c r="C2018" s="21" t="s">
        <v>43</v>
      </c>
      <c r="D2018" s="21">
        <v>1</v>
      </c>
      <c r="E2018" s="22">
        <v>9</v>
      </c>
      <c r="F2018" s="23" t="s">
        <v>2023</v>
      </c>
      <c r="G2018" s="22" t="s">
        <v>2035</v>
      </c>
      <c r="H2018" s="23"/>
      <c r="I2018" s="22"/>
      <c r="J2018" s="22"/>
      <c r="K2018" s="22"/>
      <c r="L2018" s="22"/>
      <c r="M2018" s="23"/>
      <c r="N2018" s="22"/>
      <c r="O2018" s="22"/>
      <c r="P2018" s="22"/>
      <c r="Q2018" s="22"/>
      <c r="R2018" s="22"/>
      <c r="S2018" s="22"/>
      <c r="T2018" s="22"/>
      <c r="U2018" s="24"/>
      <c r="V2018" s="24"/>
      <c r="W2018" s="24"/>
      <c r="X2018" s="24"/>
      <c r="Y2018" s="24"/>
      <c r="Z2018" s="24"/>
      <c r="AA2018" s="24"/>
      <c r="AB2018" s="26"/>
      <c r="AC2018" s="26"/>
      <c r="AD2018" s="24"/>
      <c r="AE2018" s="24"/>
      <c r="AF2018" s="26"/>
      <c r="AG2018" s="24"/>
      <c r="AH2018" s="26"/>
      <c r="AI2018" s="24"/>
      <c r="AJ2018" s="24"/>
      <c r="AK2018" s="24"/>
      <c r="AL2018" s="24"/>
      <c r="AM2018" s="24"/>
      <c r="AN2018" s="24"/>
      <c r="AO2018" s="24"/>
      <c r="AP2018" s="24"/>
      <c r="AQ2018" s="24"/>
      <c r="AR2018" s="26"/>
      <c r="AS2018" s="26"/>
      <c r="AT2018" s="26"/>
      <c r="AU2018" s="24"/>
      <c r="AV2018" s="26"/>
      <c r="AW2018" s="26"/>
      <c r="AX2018" s="26"/>
      <c r="AY2018" s="24"/>
      <c r="AZ2018" s="24"/>
      <c r="BA2018" s="24"/>
      <c r="BB2018" s="24"/>
      <c r="BC2018" s="24"/>
      <c r="BD2018" s="24"/>
      <c r="BE2018" s="24"/>
      <c r="BF2018" s="24"/>
      <c r="BG2018" s="24"/>
      <c r="BH2018" s="24"/>
      <c r="BI2018" s="24"/>
      <c r="BJ2018" s="24"/>
      <c r="BK2018" s="24"/>
      <c r="BL2018" s="26"/>
      <c r="BM2018" s="26"/>
      <c r="BN2018" s="26"/>
      <c r="BO2018" s="24"/>
      <c r="BP2018" s="24"/>
      <c r="BQ2018" s="24"/>
      <c r="BR2018" s="24"/>
      <c r="BS2018" s="24"/>
      <c r="BT2018" s="26"/>
      <c r="BU2018" s="26"/>
      <c r="BV2018" s="26"/>
      <c r="BW2018" s="24"/>
      <c r="BX2018" s="26"/>
      <c r="BY2018" s="26"/>
      <c r="BZ2018" s="26"/>
      <c r="CA2018" s="24"/>
      <c r="CB2018" s="26"/>
      <c r="CC2018" s="24"/>
      <c r="CD2018" s="26"/>
      <c r="CE2018" s="24"/>
      <c r="CF2018" s="26"/>
      <c r="CG2018" s="26"/>
      <c r="CH2018" s="26"/>
      <c r="CI2018" s="24"/>
      <c r="CJ2018" s="26"/>
      <c r="CK2018" s="26"/>
      <c r="CL2018" s="26"/>
      <c r="CM2018" s="24"/>
      <c r="CN2018" s="24"/>
      <c r="CO2018" s="24"/>
      <c r="CP2018" s="24"/>
      <c r="CQ2018" s="24"/>
      <c r="CR2018" s="26">
        <v>195000</v>
      </c>
      <c r="CS2018" s="26">
        <v>37050</v>
      </c>
      <c r="CT2018" s="26">
        <f>+CR2018+CS2018</f>
        <v>232050</v>
      </c>
      <c r="CU2018" s="24"/>
      <c r="CV2018" s="24"/>
      <c r="CW2018" s="24"/>
      <c r="CX2018" s="24"/>
      <c r="CY2018" s="46"/>
      <c r="CZ2018" s="28"/>
      <c r="DA2018" s="28"/>
      <c r="DB2018" s="35"/>
      <c r="DE2018" s="31">
        <f t="shared" si="196"/>
        <v>232050</v>
      </c>
    </row>
    <row r="2019" spans="1:109" ht="45" x14ac:dyDescent="0.25">
      <c r="A2019" s="18">
        <v>726</v>
      </c>
      <c r="B2019" s="38" t="s">
        <v>2238</v>
      </c>
      <c r="C2019" s="33" t="s">
        <v>43</v>
      </c>
      <c r="D2019" s="21">
        <v>1</v>
      </c>
      <c r="E2019" s="77">
        <f t="shared" ref="E2019:E2029" si="198">D2019</f>
        <v>1</v>
      </c>
      <c r="F2019" s="23" t="s">
        <v>2023</v>
      </c>
      <c r="G2019" s="22" t="s">
        <v>2035</v>
      </c>
      <c r="H2019" s="23"/>
      <c r="I2019" s="22"/>
      <c r="J2019" s="22"/>
      <c r="K2019" s="22"/>
      <c r="L2019" s="22"/>
      <c r="M2019" s="23"/>
      <c r="N2019" s="22"/>
      <c r="O2019" s="22"/>
      <c r="P2019" s="22"/>
      <c r="Q2019" s="22"/>
      <c r="R2019" s="22"/>
      <c r="S2019" s="22"/>
      <c r="T2019" s="22"/>
      <c r="U2019" s="22"/>
      <c r="V2019" s="22"/>
      <c r="W2019" s="22"/>
      <c r="X2019" s="24"/>
      <c r="Y2019" s="24"/>
      <c r="Z2019" s="24"/>
      <c r="AA2019" s="24"/>
      <c r="AB2019" s="26"/>
      <c r="AC2019" s="26"/>
      <c r="AD2019" s="24"/>
      <c r="AE2019" s="24"/>
      <c r="AF2019" s="26"/>
      <c r="AG2019" s="24"/>
      <c r="AH2019" s="26"/>
      <c r="AI2019" s="24"/>
      <c r="AJ2019" s="24"/>
      <c r="AK2019" s="24"/>
      <c r="AL2019" s="24"/>
      <c r="AM2019" s="24"/>
      <c r="AN2019" s="24"/>
      <c r="AO2019" s="24"/>
      <c r="AP2019" s="24"/>
      <c r="AQ2019" s="24"/>
      <c r="AR2019" s="26"/>
      <c r="AS2019" s="26"/>
      <c r="AT2019" s="26"/>
      <c r="AU2019" s="24"/>
      <c r="AV2019" s="26"/>
      <c r="AW2019" s="26"/>
      <c r="AX2019" s="26"/>
      <c r="AY2019" s="24"/>
      <c r="AZ2019" s="24"/>
      <c r="BA2019" s="24"/>
      <c r="BB2019" s="24"/>
      <c r="BC2019" s="24"/>
      <c r="BD2019" s="24"/>
      <c r="BE2019" s="24"/>
      <c r="BF2019" s="24"/>
      <c r="BG2019" s="24"/>
      <c r="BH2019" s="24"/>
      <c r="BI2019" s="24"/>
      <c r="BJ2019" s="24"/>
      <c r="BK2019" s="24"/>
      <c r="BL2019" s="26"/>
      <c r="BM2019" s="26"/>
      <c r="BN2019" s="26"/>
      <c r="BO2019" s="24"/>
      <c r="BP2019" s="24"/>
      <c r="BQ2019" s="24"/>
      <c r="BR2019" s="24"/>
      <c r="BS2019" s="24"/>
      <c r="BT2019" s="26"/>
      <c r="BU2019" s="26"/>
      <c r="BV2019" s="26"/>
      <c r="BW2019" s="24"/>
      <c r="BX2019" s="26"/>
      <c r="BY2019" s="26"/>
      <c r="BZ2019" s="26"/>
      <c r="CA2019" s="24"/>
      <c r="CB2019" s="26"/>
      <c r="CC2019" s="24"/>
      <c r="CD2019" s="26"/>
      <c r="CE2019" s="24"/>
      <c r="CF2019" s="26"/>
      <c r="CG2019" s="26"/>
      <c r="CH2019" s="26"/>
      <c r="CI2019" s="24"/>
      <c r="CJ2019" s="26"/>
      <c r="CK2019" s="26"/>
      <c r="CL2019" s="26"/>
      <c r="CM2019" s="24"/>
      <c r="CN2019" s="24"/>
      <c r="CO2019" s="24"/>
      <c r="CP2019" s="24"/>
      <c r="CQ2019" s="24"/>
      <c r="CR2019" s="26">
        <v>550000</v>
      </c>
      <c r="CS2019" s="26">
        <v>0</v>
      </c>
      <c r="CT2019" s="26">
        <f>+CR2019+CS2019</f>
        <v>550000</v>
      </c>
      <c r="CU2019" s="24"/>
      <c r="CV2019" s="24"/>
      <c r="CW2019" s="24"/>
      <c r="CX2019" s="24"/>
      <c r="CY2019" s="46"/>
      <c r="CZ2019" s="28"/>
      <c r="DA2019" s="28"/>
      <c r="DB2019" s="35"/>
      <c r="DE2019" s="31">
        <f t="shared" si="196"/>
        <v>550000</v>
      </c>
    </row>
    <row r="2020" spans="1:109" x14ac:dyDescent="0.25">
      <c r="A2020" s="18">
        <v>869</v>
      </c>
      <c r="B2020" s="38" t="s">
        <v>2239</v>
      </c>
      <c r="C2020" s="33" t="s">
        <v>43</v>
      </c>
      <c r="D2020" s="40">
        <v>5</v>
      </c>
      <c r="E2020" s="77">
        <f t="shared" si="198"/>
        <v>5</v>
      </c>
      <c r="F2020" s="22" t="s">
        <v>2023</v>
      </c>
      <c r="G2020" s="22" t="s">
        <v>2095</v>
      </c>
      <c r="H2020" s="23"/>
      <c r="I2020" s="22"/>
      <c r="J2020" s="22"/>
      <c r="K2020" s="22"/>
      <c r="L2020" s="22"/>
      <c r="M2020" s="23"/>
      <c r="N2020" s="22"/>
      <c r="O2020" s="22"/>
      <c r="P2020" s="22"/>
      <c r="Q2020" s="22"/>
      <c r="R2020" s="22"/>
      <c r="S2020" s="22"/>
      <c r="T2020" s="22"/>
      <c r="U2020" s="22"/>
      <c r="V2020" s="22"/>
      <c r="W2020" s="22"/>
      <c r="X2020" s="24"/>
      <c r="Y2020" s="24"/>
      <c r="Z2020" s="24"/>
      <c r="AA2020" s="24"/>
      <c r="AB2020" s="26"/>
      <c r="AC2020" s="26"/>
      <c r="AD2020" s="24"/>
      <c r="AE2020" s="24"/>
      <c r="AF2020" s="26"/>
      <c r="AG2020" s="24"/>
      <c r="AH2020" s="26"/>
      <c r="AI2020" s="24"/>
      <c r="AJ2020" s="24"/>
      <c r="AK2020" s="24"/>
      <c r="AL2020" s="24"/>
      <c r="AM2020" s="24"/>
      <c r="AN2020" s="24"/>
      <c r="AO2020" s="24"/>
      <c r="AP2020" s="24"/>
      <c r="AQ2020" s="24"/>
      <c r="AR2020" s="26">
        <v>11461</v>
      </c>
      <c r="AS2020" s="26">
        <v>0</v>
      </c>
      <c r="AT2020" s="26">
        <f>+AR2020+AS2020</f>
        <v>11461</v>
      </c>
      <c r="AU2020" s="24"/>
      <c r="AV2020" s="26"/>
      <c r="AW2020" s="26"/>
      <c r="AX2020" s="26"/>
      <c r="AY2020" s="24"/>
      <c r="AZ2020" s="24"/>
      <c r="BA2020" s="24"/>
      <c r="BB2020" s="24"/>
      <c r="BC2020" s="24"/>
      <c r="BD2020" s="24"/>
      <c r="BE2020" s="24"/>
      <c r="BF2020" s="24"/>
      <c r="BG2020" s="24"/>
      <c r="BH2020" s="24"/>
      <c r="BI2020" s="24"/>
      <c r="BJ2020" s="24"/>
      <c r="BK2020" s="24"/>
      <c r="BL2020" s="26"/>
      <c r="BM2020" s="26"/>
      <c r="BN2020" s="26"/>
      <c r="BO2020" s="24"/>
      <c r="BP2020" s="24"/>
      <c r="BQ2020" s="24"/>
      <c r="BR2020" s="24"/>
      <c r="BS2020" s="24"/>
      <c r="BT2020" s="26"/>
      <c r="BU2020" s="26"/>
      <c r="BV2020" s="26"/>
      <c r="BW2020" s="24"/>
      <c r="BX2020" s="26"/>
      <c r="BY2020" s="26"/>
      <c r="BZ2020" s="26"/>
      <c r="CA2020" s="24"/>
      <c r="CB2020" s="26"/>
      <c r="CC2020" s="24"/>
      <c r="CD2020" s="26"/>
      <c r="CE2020" s="24"/>
      <c r="CF2020" s="26"/>
      <c r="CG2020" s="26"/>
      <c r="CH2020" s="26"/>
      <c r="CI2020" s="24"/>
      <c r="CJ2020" s="26"/>
      <c r="CK2020" s="26"/>
      <c r="CL2020" s="26"/>
      <c r="CM2020" s="24"/>
      <c r="CN2020" s="24"/>
      <c r="CO2020" s="24"/>
      <c r="CP2020" s="24"/>
      <c r="CQ2020" s="24"/>
      <c r="CR2020" s="26"/>
      <c r="CS2020" s="26"/>
      <c r="CT2020" s="26"/>
      <c r="CU2020" s="24"/>
      <c r="CV2020" s="24"/>
      <c r="CW2020" s="24"/>
      <c r="CX2020" s="24"/>
      <c r="CY2020" s="46"/>
      <c r="CZ2020" s="28"/>
      <c r="DA2020" s="28"/>
      <c r="DB2020" s="35"/>
      <c r="DE2020" s="31">
        <f t="shared" si="196"/>
        <v>11461</v>
      </c>
    </row>
    <row r="2021" spans="1:109" x14ac:dyDescent="0.25">
      <c r="A2021" s="18">
        <v>2621</v>
      </c>
      <c r="B2021" s="38" t="s">
        <v>2240</v>
      </c>
      <c r="C2021" s="21" t="s">
        <v>43</v>
      </c>
      <c r="D2021" s="22">
        <v>1</v>
      </c>
      <c r="E2021" s="77">
        <f t="shared" si="198"/>
        <v>1</v>
      </c>
      <c r="F2021" s="22" t="s">
        <v>2023</v>
      </c>
      <c r="G2021" s="22" t="s">
        <v>2068</v>
      </c>
      <c r="H2021" s="23"/>
      <c r="I2021" s="22"/>
      <c r="J2021" s="22"/>
      <c r="K2021" s="22"/>
      <c r="L2021" s="22"/>
      <c r="M2021" s="23"/>
      <c r="N2021" s="22"/>
      <c r="O2021" s="22"/>
      <c r="P2021" s="22"/>
      <c r="Q2021" s="22"/>
      <c r="R2021" s="22"/>
      <c r="S2021" s="22"/>
      <c r="T2021" s="22"/>
      <c r="U2021" s="22"/>
      <c r="V2021" s="22"/>
      <c r="W2021" s="22"/>
      <c r="X2021" s="24"/>
      <c r="Y2021" s="24"/>
      <c r="Z2021" s="24"/>
      <c r="AA2021" s="24"/>
      <c r="AB2021" s="26"/>
      <c r="AC2021" s="26"/>
      <c r="AD2021" s="24"/>
      <c r="AE2021" s="24"/>
      <c r="AF2021" s="26"/>
      <c r="AG2021" s="24"/>
      <c r="AH2021" s="26"/>
      <c r="AI2021" s="24"/>
      <c r="AJ2021" s="24"/>
      <c r="AK2021" s="24"/>
      <c r="AL2021" s="24"/>
      <c r="AM2021" s="24"/>
      <c r="AN2021" s="24"/>
      <c r="AO2021" s="24"/>
      <c r="AP2021" s="24"/>
      <c r="AQ2021" s="24"/>
      <c r="AR2021" s="26"/>
      <c r="AS2021" s="26"/>
      <c r="AT2021" s="26"/>
      <c r="AU2021" s="24"/>
      <c r="AV2021" s="26"/>
      <c r="AW2021" s="26"/>
      <c r="AX2021" s="26"/>
      <c r="AY2021" s="24"/>
      <c r="AZ2021" s="24"/>
      <c r="BA2021" s="24"/>
      <c r="BB2021" s="24"/>
      <c r="BC2021" s="24"/>
      <c r="BD2021" s="24"/>
      <c r="BE2021" s="24"/>
      <c r="BF2021" s="24"/>
      <c r="BG2021" s="24"/>
      <c r="BH2021" s="24"/>
      <c r="BI2021" s="24"/>
      <c r="BJ2021" s="24"/>
      <c r="BK2021" s="24"/>
      <c r="BL2021" s="26"/>
      <c r="BM2021" s="26"/>
      <c r="BN2021" s="26"/>
      <c r="BO2021" s="24"/>
      <c r="BP2021" s="24"/>
      <c r="BQ2021" s="24"/>
      <c r="BR2021" s="24"/>
      <c r="BS2021" s="24"/>
      <c r="BT2021" s="26"/>
      <c r="BU2021" s="26"/>
      <c r="BV2021" s="26"/>
      <c r="BW2021" s="24"/>
      <c r="BX2021" s="26"/>
      <c r="BY2021" s="26"/>
      <c r="BZ2021" s="26"/>
      <c r="CA2021" s="24"/>
      <c r="CB2021" s="26"/>
      <c r="CC2021" s="24"/>
      <c r="CD2021" s="26"/>
      <c r="CE2021" s="24"/>
      <c r="CF2021" s="26"/>
      <c r="CG2021" s="26"/>
      <c r="CH2021" s="26"/>
      <c r="CI2021" s="24"/>
      <c r="CJ2021" s="26"/>
      <c r="CK2021" s="26"/>
      <c r="CL2021" s="26"/>
      <c r="CM2021" s="24"/>
      <c r="CN2021" s="24"/>
      <c r="CO2021" s="24"/>
      <c r="CP2021" s="24"/>
      <c r="CQ2021" s="24"/>
      <c r="CR2021" s="26"/>
      <c r="CS2021" s="26"/>
      <c r="CT2021" s="26"/>
      <c r="CU2021" s="24"/>
      <c r="CV2021" s="24"/>
      <c r="CW2021" s="24"/>
      <c r="CX2021" s="24"/>
      <c r="CY2021" s="46"/>
      <c r="CZ2021" s="28"/>
      <c r="DA2021" s="28"/>
      <c r="DB2021" s="35"/>
      <c r="DE2021" s="31" t="e">
        <f t="shared" si="196"/>
        <v>#NUM!</v>
      </c>
    </row>
    <row r="2022" spans="1:109" x14ac:dyDescent="0.25">
      <c r="A2022" s="18">
        <v>2620</v>
      </c>
      <c r="B2022" s="38" t="s">
        <v>2241</v>
      </c>
      <c r="C2022" s="21" t="s">
        <v>43</v>
      </c>
      <c r="D2022" s="22">
        <v>1</v>
      </c>
      <c r="E2022" s="77">
        <f t="shared" si="198"/>
        <v>1</v>
      </c>
      <c r="F2022" s="22" t="s">
        <v>2023</v>
      </c>
      <c r="G2022" s="22" t="s">
        <v>2068</v>
      </c>
      <c r="H2022" s="23"/>
      <c r="I2022" s="22"/>
      <c r="J2022" s="22"/>
      <c r="K2022" s="22"/>
      <c r="L2022" s="22"/>
      <c r="M2022" s="23"/>
      <c r="N2022" s="22"/>
      <c r="O2022" s="22"/>
      <c r="P2022" s="22"/>
      <c r="Q2022" s="22"/>
      <c r="R2022" s="22"/>
      <c r="S2022" s="22"/>
      <c r="T2022" s="22"/>
      <c r="U2022" s="22"/>
      <c r="V2022" s="22"/>
      <c r="W2022" s="22"/>
      <c r="X2022" s="24"/>
      <c r="Y2022" s="24"/>
      <c r="Z2022" s="24"/>
      <c r="AA2022" s="24"/>
      <c r="AB2022" s="26"/>
      <c r="AC2022" s="26"/>
      <c r="AD2022" s="24"/>
      <c r="AE2022" s="24"/>
      <c r="AF2022" s="26"/>
      <c r="AG2022" s="24"/>
      <c r="AH2022" s="26"/>
      <c r="AI2022" s="24"/>
      <c r="AJ2022" s="24"/>
      <c r="AK2022" s="24"/>
      <c r="AL2022" s="24"/>
      <c r="AM2022" s="24"/>
      <c r="AN2022" s="24"/>
      <c r="AO2022" s="24"/>
      <c r="AP2022" s="24"/>
      <c r="AQ2022" s="24"/>
      <c r="AR2022" s="26"/>
      <c r="AS2022" s="26"/>
      <c r="AT2022" s="26"/>
      <c r="AU2022" s="24"/>
      <c r="AV2022" s="26"/>
      <c r="AW2022" s="26"/>
      <c r="AX2022" s="26"/>
      <c r="AY2022" s="24"/>
      <c r="AZ2022" s="24"/>
      <c r="BA2022" s="24"/>
      <c r="BB2022" s="24"/>
      <c r="BC2022" s="24"/>
      <c r="BD2022" s="24"/>
      <c r="BE2022" s="24"/>
      <c r="BF2022" s="24"/>
      <c r="BG2022" s="24"/>
      <c r="BH2022" s="24"/>
      <c r="BI2022" s="24"/>
      <c r="BJ2022" s="24"/>
      <c r="BK2022" s="24"/>
      <c r="BL2022" s="26"/>
      <c r="BM2022" s="26"/>
      <c r="BN2022" s="26"/>
      <c r="BO2022" s="24"/>
      <c r="BP2022" s="24"/>
      <c r="BQ2022" s="24"/>
      <c r="BR2022" s="24"/>
      <c r="BS2022" s="24"/>
      <c r="BT2022" s="26"/>
      <c r="BU2022" s="26"/>
      <c r="BV2022" s="26"/>
      <c r="BW2022" s="24"/>
      <c r="BX2022" s="26"/>
      <c r="BY2022" s="26"/>
      <c r="BZ2022" s="26"/>
      <c r="CA2022" s="24"/>
      <c r="CB2022" s="26"/>
      <c r="CC2022" s="24"/>
      <c r="CD2022" s="26"/>
      <c r="CE2022" s="24"/>
      <c r="CF2022" s="26"/>
      <c r="CG2022" s="26"/>
      <c r="CH2022" s="26"/>
      <c r="CI2022" s="24"/>
      <c r="CJ2022" s="26"/>
      <c r="CK2022" s="26"/>
      <c r="CL2022" s="26"/>
      <c r="CM2022" s="24"/>
      <c r="CN2022" s="24"/>
      <c r="CO2022" s="24"/>
      <c r="CP2022" s="24"/>
      <c r="CQ2022" s="24"/>
      <c r="CR2022" s="26"/>
      <c r="CS2022" s="26"/>
      <c r="CT2022" s="26"/>
      <c r="CU2022" s="24"/>
      <c r="CV2022" s="24"/>
      <c r="CW2022" s="24"/>
      <c r="CX2022" s="24"/>
      <c r="CY2022" s="46"/>
      <c r="CZ2022" s="28"/>
      <c r="DA2022" s="28"/>
      <c r="DB2022" s="35"/>
      <c r="DE2022" s="31" t="e">
        <f t="shared" si="196"/>
        <v>#NUM!</v>
      </c>
    </row>
    <row r="2023" spans="1:109" x14ac:dyDescent="0.25">
      <c r="A2023" s="18">
        <v>2619</v>
      </c>
      <c r="B2023" s="38" t="s">
        <v>2242</v>
      </c>
      <c r="C2023" s="21" t="s">
        <v>43</v>
      </c>
      <c r="D2023" s="22">
        <v>1</v>
      </c>
      <c r="E2023" s="77">
        <f t="shared" si="198"/>
        <v>1</v>
      </c>
      <c r="F2023" s="22" t="s">
        <v>2023</v>
      </c>
      <c r="G2023" s="22" t="s">
        <v>2068</v>
      </c>
      <c r="H2023" s="23"/>
      <c r="I2023" s="22"/>
      <c r="J2023" s="22"/>
      <c r="K2023" s="22"/>
      <c r="L2023" s="22"/>
      <c r="M2023" s="23"/>
      <c r="N2023" s="22"/>
      <c r="O2023" s="22"/>
      <c r="P2023" s="22"/>
      <c r="Q2023" s="22"/>
      <c r="R2023" s="22"/>
      <c r="S2023" s="22"/>
      <c r="T2023" s="22"/>
      <c r="U2023" s="22"/>
      <c r="V2023" s="22"/>
      <c r="W2023" s="22"/>
      <c r="X2023" s="24"/>
      <c r="Y2023" s="24"/>
      <c r="Z2023" s="24"/>
      <c r="AA2023" s="24"/>
      <c r="AB2023" s="26"/>
      <c r="AC2023" s="26"/>
      <c r="AD2023" s="24"/>
      <c r="AE2023" s="24"/>
      <c r="AF2023" s="26"/>
      <c r="AG2023" s="24"/>
      <c r="AH2023" s="26"/>
      <c r="AI2023" s="24"/>
      <c r="AJ2023" s="24"/>
      <c r="AK2023" s="24"/>
      <c r="AL2023" s="24"/>
      <c r="AM2023" s="24"/>
      <c r="AN2023" s="24"/>
      <c r="AO2023" s="24"/>
      <c r="AP2023" s="24"/>
      <c r="AQ2023" s="24"/>
      <c r="AR2023" s="26"/>
      <c r="AS2023" s="26"/>
      <c r="AT2023" s="26"/>
      <c r="AU2023" s="24"/>
      <c r="AV2023" s="26"/>
      <c r="AW2023" s="26"/>
      <c r="AX2023" s="26"/>
      <c r="AY2023" s="24"/>
      <c r="AZ2023" s="24"/>
      <c r="BA2023" s="24"/>
      <c r="BB2023" s="24"/>
      <c r="BC2023" s="24"/>
      <c r="BD2023" s="24"/>
      <c r="BE2023" s="24"/>
      <c r="BF2023" s="24"/>
      <c r="BG2023" s="24"/>
      <c r="BH2023" s="24"/>
      <c r="BI2023" s="24"/>
      <c r="BJ2023" s="24"/>
      <c r="BK2023" s="24"/>
      <c r="BL2023" s="26"/>
      <c r="BM2023" s="26"/>
      <c r="BN2023" s="26"/>
      <c r="BO2023" s="24"/>
      <c r="BP2023" s="24"/>
      <c r="BQ2023" s="24"/>
      <c r="BR2023" s="24"/>
      <c r="BS2023" s="24"/>
      <c r="BT2023" s="26"/>
      <c r="BU2023" s="26"/>
      <c r="BV2023" s="26"/>
      <c r="BW2023" s="24"/>
      <c r="BX2023" s="26"/>
      <c r="BY2023" s="26"/>
      <c r="BZ2023" s="26"/>
      <c r="CA2023" s="24"/>
      <c r="CB2023" s="26"/>
      <c r="CC2023" s="24"/>
      <c r="CD2023" s="26"/>
      <c r="CE2023" s="24"/>
      <c r="CF2023" s="26"/>
      <c r="CG2023" s="26"/>
      <c r="CH2023" s="26"/>
      <c r="CI2023" s="24"/>
      <c r="CJ2023" s="26"/>
      <c r="CK2023" s="26"/>
      <c r="CL2023" s="26"/>
      <c r="CM2023" s="24"/>
      <c r="CN2023" s="24"/>
      <c r="CO2023" s="24"/>
      <c r="CP2023" s="24"/>
      <c r="CQ2023" s="24"/>
      <c r="CR2023" s="26"/>
      <c r="CS2023" s="26"/>
      <c r="CT2023" s="26"/>
      <c r="CU2023" s="24"/>
      <c r="CV2023" s="24"/>
      <c r="CW2023" s="24"/>
      <c r="CX2023" s="24"/>
      <c r="CY2023" s="46"/>
      <c r="CZ2023" s="28"/>
      <c r="DA2023" s="28"/>
      <c r="DB2023" s="35"/>
      <c r="DE2023" s="31" t="e">
        <f t="shared" si="196"/>
        <v>#NUM!</v>
      </c>
    </row>
    <row r="2024" spans="1:109" ht="22.5" x14ac:dyDescent="0.25">
      <c r="A2024" s="18">
        <v>918</v>
      </c>
      <c r="B2024" s="38" t="s">
        <v>2243</v>
      </c>
      <c r="C2024" s="33" t="s">
        <v>43</v>
      </c>
      <c r="D2024" s="40">
        <v>5</v>
      </c>
      <c r="E2024" s="77">
        <f t="shared" si="198"/>
        <v>5</v>
      </c>
      <c r="F2024" s="22" t="s">
        <v>2023</v>
      </c>
      <c r="G2024" s="22" t="s">
        <v>2109</v>
      </c>
      <c r="H2024" s="23"/>
      <c r="I2024" s="23"/>
      <c r="J2024" s="23"/>
      <c r="K2024" s="22" t="s">
        <v>124</v>
      </c>
      <c r="L2024" s="22"/>
      <c r="M2024" s="23"/>
      <c r="N2024" s="22"/>
      <c r="O2024" s="22"/>
      <c r="P2024" s="22"/>
      <c r="Q2024" s="22"/>
      <c r="R2024" s="22"/>
      <c r="S2024" s="22"/>
      <c r="T2024" s="22"/>
      <c r="U2024" s="22"/>
      <c r="V2024" s="22"/>
      <c r="W2024" s="22"/>
      <c r="X2024" s="24"/>
      <c r="Y2024" s="24"/>
      <c r="Z2024" s="24"/>
      <c r="AA2024" s="24"/>
      <c r="AB2024" s="26"/>
      <c r="AC2024" s="26"/>
      <c r="AD2024" s="24"/>
      <c r="AE2024" s="24"/>
      <c r="AF2024" s="26"/>
      <c r="AG2024" s="24"/>
      <c r="AH2024" s="26"/>
      <c r="AI2024" s="24"/>
      <c r="AJ2024" s="24"/>
      <c r="AK2024" s="24"/>
      <c r="AL2024" s="24"/>
      <c r="AM2024" s="24"/>
      <c r="AN2024" s="24"/>
      <c r="AO2024" s="24"/>
      <c r="AP2024" s="24"/>
      <c r="AQ2024" s="24"/>
      <c r="AR2024" s="26"/>
      <c r="AS2024" s="26"/>
      <c r="AT2024" s="26"/>
      <c r="AU2024" s="24"/>
      <c r="AV2024" s="26"/>
      <c r="AW2024" s="26"/>
      <c r="AX2024" s="26"/>
      <c r="AY2024" s="24"/>
      <c r="AZ2024" s="24"/>
      <c r="BA2024" s="24"/>
      <c r="BB2024" s="24"/>
      <c r="BC2024" s="24"/>
      <c r="BD2024" s="24"/>
      <c r="BE2024" s="24"/>
      <c r="BF2024" s="24"/>
      <c r="BG2024" s="24"/>
      <c r="BH2024" s="24"/>
      <c r="BI2024" s="24"/>
      <c r="BJ2024" s="24"/>
      <c r="BK2024" s="24"/>
      <c r="BL2024" s="26"/>
      <c r="BM2024" s="26"/>
      <c r="BN2024" s="26"/>
      <c r="BO2024" s="24"/>
      <c r="BP2024" s="24"/>
      <c r="BQ2024" s="24"/>
      <c r="BR2024" s="24"/>
      <c r="BS2024" s="24"/>
      <c r="BT2024" s="26"/>
      <c r="BU2024" s="26"/>
      <c r="BV2024" s="26"/>
      <c r="BW2024" s="24"/>
      <c r="BX2024" s="26"/>
      <c r="BY2024" s="26"/>
      <c r="BZ2024" s="26"/>
      <c r="CA2024" s="24"/>
      <c r="CB2024" s="26"/>
      <c r="CC2024" s="24"/>
      <c r="CD2024" s="26"/>
      <c r="CE2024" s="24"/>
      <c r="CF2024" s="26"/>
      <c r="CG2024" s="26"/>
      <c r="CH2024" s="26"/>
      <c r="CI2024" s="24"/>
      <c r="CJ2024" s="26"/>
      <c r="CK2024" s="26"/>
      <c r="CL2024" s="26"/>
      <c r="CM2024" s="24"/>
      <c r="CN2024" s="24"/>
      <c r="CO2024" s="24"/>
      <c r="CP2024" s="24"/>
      <c r="CQ2024" s="24"/>
      <c r="CR2024" s="26"/>
      <c r="CS2024" s="26"/>
      <c r="CT2024" s="26"/>
      <c r="CU2024" s="24"/>
      <c r="CV2024" s="24"/>
      <c r="CW2024" s="24"/>
      <c r="CX2024" s="24"/>
      <c r="CY2024" s="46"/>
      <c r="CZ2024" s="28">
        <f>VLOOKUP(A2024,[1]Hoja2!$A$1:$G$589,7,0)</f>
        <v>424500</v>
      </c>
      <c r="DA2024" s="28">
        <v>0</v>
      </c>
      <c r="DB2024" s="35">
        <f t="shared" si="197"/>
        <v>424500</v>
      </c>
      <c r="DE2024" s="31">
        <f t="shared" si="196"/>
        <v>424500</v>
      </c>
    </row>
    <row r="2025" spans="1:109" x14ac:dyDescent="0.25">
      <c r="A2025" s="18">
        <v>927</v>
      </c>
      <c r="B2025" s="38" t="s">
        <v>2244</v>
      </c>
      <c r="C2025" s="88" t="s">
        <v>43</v>
      </c>
      <c r="D2025" s="40">
        <v>1</v>
      </c>
      <c r="E2025" s="77">
        <f t="shared" si="198"/>
        <v>1</v>
      </c>
      <c r="F2025" s="22" t="s">
        <v>2023</v>
      </c>
      <c r="G2025" s="22" t="s">
        <v>2245</v>
      </c>
      <c r="H2025" s="23"/>
      <c r="I2025" s="22"/>
      <c r="J2025" s="22"/>
      <c r="K2025" s="22" t="s">
        <v>124</v>
      </c>
      <c r="L2025" s="22"/>
      <c r="M2025" s="23"/>
      <c r="N2025" s="22"/>
      <c r="O2025" s="22"/>
      <c r="P2025" s="22"/>
      <c r="Q2025" s="22"/>
      <c r="R2025" s="22"/>
      <c r="S2025" s="22"/>
      <c r="T2025" s="22"/>
      <c r="U2025" s="22"/>
      <c r="V2025" s="22"/>
      <c r="W2025" s="22"/>
      <c r="X2025" s="24"/>
      <c r="Y2025" s="24"/>
      <c r="Z2025" s="24"/>
      <c r="AA2025" s="24"/>
      <c r="AB2025" s="26"/>
      <c r="AC2025" s="26"/>
      <c r="AD2025" s="24"/>
      <c r="AE2025" s="24"/>
      <c r="AF2025" s="26"/>
      <c r="AG2025" s="24"/>
      <c r="AH2025" s="26"/>
      <c r="AI2025" s="24"/>
      <c r="AJ2025" s="24"/>
      <c r="AK2025" s="24"/>
      <c r="AL2025" s="24"/>
      <c r="AM2025" s="24"/>
      <c r="AN2025" s="24"/>
      <c r="AO2025" s="24"/>
      <c r="AP2025" s="24"/>
      <c r="AQ2025" s="24"/>
      <c r="AR2025" s="26"/>
      <c r="AS2025" s="26"/>
      <c r="AT2025" s="26"/>
      <c r="AU2025" s="24"/>
      <c r="AV2025" s="26"/>
      <c r="AW2025" s="26"/>
      <c r="AX2025" s="26"/>
      <c r="AY2025" s="24"/>
      <c r="AZ2025" s="24"/>
      <c r="BA2025" s="24"/>
      <c r="BB2025" s="24"/>
      <c r="BC2025" s="24"/>
      <c r="BD2025" s="24"/>
      <c r="BE2025" s="24"/>
      <c r="BF2025" s="24"/>
      <c r="BG2025" s="24"/>
      <c r="BH2025" s="24"/>
      <c r="BI2025" s="24"/>
      <c r="BJ2025" s="24"/>
      <c r="BK2025" s="24"/>
      <c r="BL2025" s="26"/>
      <c r="BM2025" s="26"/>
      <c r="BN2025" s="26"/>
      <c r="BO2025" s="24"/>
      <c r="BP2025" s="24"/>
      <c r="BQ2025" s="24"/>
      <c r="BR2025" s="24"/>
      <c r="BS2025" s="24"/>
      <c r="BT2025" s="26"/>
      <c r="BU2025" s="26"/>
      <c r="BV2025" s="26"/>
      <c r="BW2025" s="24"/>
      <c r="BX2025" s="26"/>
      <c r="BY2025" s="26"/>
      <c r="BZ2025" s="26"/>
      <c r="CA2025" s="24"/>
      <c r="CB2025" s="26"/>
      <c r="CC2025" s="24"/>
      <c r="CD2025" s="26"/>
      <c r="CE2025" s="24"/>
      <c r="CF2025" s="26"/>
      <c r="CG2025" s="26"/>
      <c r="CH2025" s="26"/>
      <c r="CI2025" s="24"/>
      <c r="CJ2025" s="26"/>
      <c r="CK2025" s="26"/>
      <c r="CL2025" s="26"/>
      <c r="CM2025" s="24"/>
      <c r="CN2025" s="24"/>
      <c r="CO2025" s="24"/>
      <c r="CP2025" s="24"/>
      <c r="CQ2025" s="24"/>
      <c r="CR2025" s="26"/>
      <c r="CS2025" s="26"/>
      <c r="CT2025" s="26"/>
      <c r="CU2025" s="24"/>
      <c r="CV2025" s="24"/>
      <c r="CW2025" s="24"/>
      <c r="CX2025" s="24"/>
      <c r="CY2025" s="46"/>
      <c r="CZ2025" s="28">
        <f>VLOOKUP(A2025,[1]Hoja2!$A$1:$G$589,7,0)</f>
        <v>424500</v>
      </c>
      <c r="DA2025" s="28">
        <v>0</v>
      </c>
      <c r="DB2025" s="35">
        <f t="shared" si="197"/>
        <v>424500</v>
      </c>
      <c r="DE2025" s="31">
        <f t="shared" si="196"/>
        <v>424500</v>
      </c>
    </row>
    <row r="2026" spans="1:109" x14ac:dyDescent="0.25">
      <c r="A2026" s="36">
        <v>928</v>
      </c>
      <c r="B2026" s="38" t="s">
        <v>2246</v>
      </c>
      <c r="C2026" s="88" t="s">
        <v>43</v>
      </c>
      <c r="D2026" s="40">
        <v>1</v>
      </c>
      <c r="E2026" s="77">
        <f t="shared" si="198"/>
        <v>1</v>
      </c>
      <c r="F2026" s="22" t="s">
        <v>2023</v>
      </c>
      <c r="G2026" s="22" t="s">
        <v>2245</v>
      </c>
      <c r="H2026" s="23"/>
      <c r="I2026" s="22"/>
      <c r="J2026" s="22"/>
      <c r="K2026" s="22" t="s">
        <v>124</v>
      </c>
      <c r="L2026" s="22"/>
      <c r="M2026" s="23"/>
      <c r="N2026" s="22"/>
      <c r="O2026" s="22"/>
      <c r="P2026" s="22"/>
      <c r="Q2026" s="22"/>
      <c r="R2026" s="22"/>
      <c r="S2026" s="22"/>
      <c r="T2026" s="22"/>
      <c r="U2026" s="22"/>
      <c r="V2026" s="22"/>
      <c r="W2026" s="22"/>
      <c r="X2026" s="24"/>
      <c r="Y2026" s="24"/>
      <c r="Z2026" s="24"/>
      <c r="AA2026" s="24"/>
      <c r="AB2026" s="26"/>
      <c r="AC2026" s="26"/>
      <c r="AD2026" s="24"/>
      <c r="AE2026" s="24"/>
      <c r="AF2026" s="26"/>
      <c r="AG2026" s="24"/>
      <c r="AH2026" s="26"/>
      <c r="AI2026" s="24"/>
      <c r="AJ2026" s="24"/>
      <c r="AK2026" s="24"/>
      <c r="AL2026" s="24"/>
      <c r="AM2026" s="24"/>
      <c r="AN2026" s="24"/>
      <c r="AO2026" s="24"/>
      <c r="AP2026" s="24"/>
      <c r="AQ2026" s="24"/>
      <c r="AR2026" s="26"/>
      <c r="AS2026" s="26"/>
      <c r="AT2026" s="26"/>
      <c r="AU2026" s="24"/>
      <c r="AV2026" s="26"/>
      <c r="AW2026" s="26"/>
      <c r="AX2026" s="26"/>
      <c r="AY2026" s="24"/>
      <c r="AZ2026" s="24"/>
      <c r="BA2026" s="24"/>
      <c r="BB2026" s="24"/>
      <c r="BC2026" s="24"/>
      <c r="BD2026" s="24"/>
      <c r="BE2026" s="24"/>
      <c r="BF2026" s="24"/>
      <c r="BG2026" s="24"/>
      <c r="BH2026" s="24"/>
      <c r="BI2026" s="24"/>
      <c r="BJ2026" s="24"/>
      <c r="BK2026" s="24"/>
      <c r="BL2026" s="26"/>
      <c r="BM2026" s="26"/>
      <c r="BN2026" s="26"/>
      <c r="BO2026" s="24"/>
      <c r="BP2026" s="24"/>
      <c r="BQ2026" s="24"/>
      <c r="BR2026" s="24"/>
      <c r="BS2026" s="24"/>
      <c r="BT2026" s="26"/>
      <c r="BU2026" s="26"/>
      <c r="BV2026" s="26"/>
      <c r="BW2026" s="24"/>
      <c r="BX2026" s="26"/>
      <c r="BY2026" s="26"/>
      <c r="BZ2026" s="26"/>
      <c r="CA2026" s="24"/>
      <c r="CB2026" s="26"/>
      <c r="CC2026" s="24"/>
      <c r="CD2026" s="26"/>
      <c r="CE2026" s="24"/>
      <c r="CF2026" s="26"/>
      <c r="CG2026" s="26"/>
      <c r="CH2026" s="26"/>
      <c r="CI2026" s="24"/>
      <c r="CJ2026" s="26"/>
      <c r="CK2026" s="26"/>
      <c r="CL2026" s="26"/>
      <c r="CM2026" s="24"/>
      <c r="CN2026" s="24"/>
      <c r="CO2026" s="24"/>
      <c r="CP2026" s="24"/>
      <c r="CQ2026" s="24"/>
      <c r="CR2026" s="26"/>
      <c r="CS2026" s="26"/>
      <c r="CT2026" s="26"/>
      <c r="CU2026" s="24"/>
      <c r="CV2026" s="24"/>
      <c r="CW2026" s="24"/>
      <c r="CX2026" s="24"/>
      <c r="CY2026" s="46"/>
      <c r="CZ2026" s="28">
        <f>VLOOKUP(A2026,[1]Hoja2!$A$1:$G$589,7,0)</f>
        <v>424500</v>
      </c>
      <c r="DA2026" s="28">
        <v>0</v>
      </c>
      <c r="DB2026" s="35">
        <f t="shared" si="197"/>
        <v>424500</v>
      </c>
      <c r="DE2026" s="31">
        <f t="shared" si="196"/>
        <v>424500</v>
      </c>
    </row>
    <row r="2027" spans="1:109" ht="22.5" x14ac:dyDescent="0.25">
      <c r="A2027" s="41">
        <v>994</v>
      </c>
      <c r="B2027" s="38" t="s">
        <v>2247</v>
      </c>
      <c r="C2027" s="33" t="s">
        <v>43</v>
      </c>
      <c r="D2027" s="40">
        <v>1</v>
      </c>
      <c r="E2027" s="77">
        <f t="shared" si="198"/>
        <v>1</v>
      </c>
      <c r="F2027" s="22" t="s">
        <v>2026</v>
      </c>
      <c r="G2027" s="22" t="s">
        <v>2024</v>
      </c>
      <c r="H2027" s="23"/>
      <c r="I2027" s="22"/>
      <c r="J2027" s="22"/>
      <c r="K2027" s="22"/>
      <c r="L2027" s="22"/>
      <c r="M2027" s="23"/>
      <c r="N2027" s="22"/>
      <c r="O2027" s="22"/>
      <c r="P2027" s="22"/>
      <c r="Q2027" s="22"/>
      <c r="R2027" s="22"/>
      <c r="S2027" s="22"/>
      <c r="T2027" s="22"/>
      <c r="U2027" s="22"/>
      <c r="V2027" s="22"/>
      <c r="W2027" s="22"/>
      <c r="X2027" s="24"/>
      <c r="Y2027" s="24"/>
      <c r="Z2027" s="24"/>
      <c r="AA2027" s="24"/>
      <c r="AB2027" s="26"/>
      <c r="AC2027" s="26"/>
      <c r="AD2027" s="24"/>
      <c r="AE2027" s="24"/>
      <c r="AF2027" s="26"/>
      <c r="AG2027" s="24"/>
      <c r="AH2027" s="26"/>
      <c r="AI2027" s="24"/>
      <c r="AJ2027" s="24"/>
      <c r="AK2027" s="24"/>
      <c r="AL2027" s="24"/>
      <c r="AM2027" s="24"/>
      <c r="AN2027" s="24"/>
      <c r="AO2027" s="24"/>
      <c r="AP2027" s="24"/>
      <c r="AQ2027" s="24"/>
      <c r="AR2027" s="26"/>
      <c r="AS2027" s="26"/>
      <c r="AT2027" s="26"/>
      <c r="AU2027" s="24"/>
      <c r="AV2027" s="26"/>
      <c r="AW2027" s="26"/>
      <c r="AX2027" s="26"/>
      <c r="AY2027" s="24"/>
      <c r="AZ2027" s="24"/>
      <c r="BA2027" s="24"/>
      <c r="BB2027" s="24"/>
      <c r="BC2027" s="24"/>
      <c r="BD2027" s="24"/>
      <c r="BE2027" s="24"/>
      <c r="BF2027" s="24"/>
      <c r="BG2027" s="24"/>
      <c r="BH2027" s="24"/>
      <c r="BI2027" s="24"/>
      <c r="BJ2027" s="24"/>
      <c r="BK2027" s="24"/>
      <c r="BL2027" s="26"/>
      <c r="BM2027" s="26"/>
      <c r="BN2027" s="26"/>
      <c r="BO2027" s="24"/>
      <c r="BP2027" s="24"/>
      <c r="BQ2027" s="24"/>
      <c r="BR2027" s="24"/>
      <c r="BS2027" s="24"/>
      <c r="BT2027" s="26"/>
      <c r="BU2027" s="26"/>
      <c r="BV2027" s="26"/>
      <c r="BW2027" s="24"/>
      <c r="BX2027" s="26"/>
      <c r="BY2027" s="26"/>
      <c r="BZ2027" s="26"/>
      <c r="CA2027" s="24"/>
      <c r="CB2027" s="26"/>
      <c r="CC2027" s="24"/>
      <c r="CD2027" s="26"/>
      <c r="CE2027" s="24"/>
      <c r="CF2027" s="26"/>
      <c r="CG2027" s="26"/>
      <c r="CH2027" s="26"/>
      <c r="CI2027" s="24"/>
      <c r="CJ2027" s="26"/>
      <c r="CK2027" s="26"/>
      <c r="CL2027" s="26"/>
      <c r="CM2027" s="24"/>
      <c r="CN2027" s="24"/>
      <c r="CO2027" s="24"/>
      <c r="CP2027" s="24"/>
      <c r="CQ2027" s="24"/>
      <c r="CR2027" s="26"/>
      <c r="CS2027" s="26"/>
      <c r="CT2027" s="26"/>
      <c r="CU2027" s="24"/>
      <c r="CV2027" s="24"/>
      <c r="CW2027" s="24"/>
      <c r="CX2027" s="24"/>
      <c r="CY2027" s="46"/>
      <c r="CZ2027" s="28">
        <f>VLOOKUP(A2027,[1]Hoja2!$A$1:$G$589,7,0)</f>
        <v>375089.364</v>
      </c>
      <c r="DA2027" s="28">
        <v>0</v>
      </c>
      <c r="DB2027" s="35">
        <f t="shared" si="197"/>
        <v>375089.364</v>
      </c>
      <c r="DE2027" s="31">
        <f t="shared" si="196"/>
        <v>375089.364</v>
      </c>
    </row>
    <row r="2028" spans="1:109" ht="22.5" x14ac:dyDescent="0.25">
      <c r="A2028" s="37">
        <v>995</v>
      </c>
      <c r="B2028" s="38" t="s">
        <v>2248</v>
      </c>
      <c r="C2028" s="33" t="s">
        <v>43</v>
      </c>
      <c r="D2028" s="40">
        <v>200</v>
      </c>
      <c r="E2028" s="77">
        <f t="shared" si="198"/>
        <v>200</v>
      </c>
      <c r="F2028" s="22" t="s">
        <v>2026</v>
      </c>
      <c r="G2028" s="22" t="s">
        <v>2249</v>
      </c>
      <c r="H2028" s="23"/>
      <c r="I2028" s="22"/>
      <c r="J2028" s="22"/>
      <c r="K2028" s="22"/>
      <c r="L2028" s="22"/>
      <c r="M2028" s="23"/>
      <c r="N2028" s="22"/>
      <c r="O2028" s="22"/>
      <c r="P2028" s="22"/>
      <c r="Q2028" s="22"/>
      <c r="R2028" s="22"/>
      <c r="S2028" s="22"/>
      <c r="T2028" s="22"/>
      <c r="U2028" s="22"/>
      <c r="V2028" s="22"/>
      <c r="W2028" s="22"/>
      <c r="X2028" s="24"/>
      <c r="Y2028" s="24"/>
      <c r="Z2028" s="24"/>
      <c r="AA2028" s="24"/>
      <c r="AB2028" s="26">
        <f>VLOOKUP(A2028,'[15]ESPECIALIDADES medicas (360)'!$A$1:$V$361,20,0)</f>
        <v>33779.9</v>
      </c>
      <c r="AC2028" s="26">
        <v>0</v>
      </c>
      <c r="AD2028" s="27">
        <f>+AB2028+AC2028</f>
        <v>33779.9</v>
      </c>
      <c r="AE2028" s="24"/>
      <c r="AF2028" s="26"/>
      <c r="AG2028" s="24"/>
      <c r="AH2028" s="26"/>
      <c r="AI2028" s="24"/>
      <c r="AJ2028" s="24"/>
      <c r="AK2028" s="24"/>
      <c r="AL2028" s="24"/>
      <c r="AM2028" s="24"/>
      <c r="AN2028" s="24"/>
      <c r="AO2028" s="24"/>
      <c r="AP2028" s="24"/>
      <c r="AQ2028" s="24"/>
      <c r="AR2028" s="26"/>
      <c r="AS2028" s="26"/>
      <c r="AT2028" s="26"/>
      <c r="AU2028" s="24"/>
      <c r="AV2028" s="26"/>
      <c r="AW2028" s="26"/>
      <c r="AX2028" s="26"/>
      <c r="AY2028" s="24"/>
      <c r="AZ2028" s="24"/>
      <c r="BA2028" s="24"/>
      <c r="BB2028" s="24"/>
      <c r="BC2028" s="24"/>
      <c r="BD2028" s="24"/>
      <c r="BE2028" s="24"/>
      <c r="BF2028" s="24"/>
      <c r="BG2028" s="24"/>
      <c r="BH2028" s="24"/>
      <c r="BI2028" s="24"/>
      <c r="BJ2028" s="24"/>
      <c r="BK2028" s="24"/>
      <c r="BL2028" s="26"/>
      <c r="BM2028" s="26"/>
      <c r="BN2028" s="26"/>
      <c r="BO2028" s="24"/>
      <c r="BP2028" s="24"/>
      <c r="BQ2028" s="24"/>
      <c r="BR2028" s="24"/>
      <c r="BS2028" s="24"/>
      <c r="BT2028" s="26"/>
      <c r="BU2028" s="26"/>
      <c r="BV2028" s="26"/>
      <c r="BW2028" s="24"/>
      <c r="BX2028" s="26"/>
      <c r="BY2028" s="26"/>
      <c r="BZ2028" s="26"/>
      <c r="CA2028" s="24"/>
      <c r="CB2028" s="26"/>
      <c r="CC2028" s="24"/>
      <c r="CD2028" s="26"/>
      <c r="CE2028" s="24"/>
      <c r="CF2028" s="26"/>
      <c r="CG2028" s="26"/>
      <c r="CH2028" s="26"/>
      <c r="CI2028" s="24"/>
      <c r="CJ2028" s="26"/>
      <c r="CK2028" s="26"/>
      <c r="CL2028" s="26"/>
      <c r="CM2028" s="24"/>
      <c r="CN2028" s="24"/>
      <c r="CO2028" s="24"/>
      <c r="CP2028" s="24"/>
      <c r="CQ2028" s="24"/>
      <c r="CR2028" s="26"/>
      <c r="CS2028" s="26"/>
      <c r="CT2028" s="26"/>
      <c r="CU2028" s="24"/>
      <c r="CV2028" s="24"/>
      <c r="CW2028" s="24"/>
      <c r="CX2028" s="24"/>
      <c r="CY2028" s="46"/>
      <c r="CZ2028" s="28"/>
      <c r="DA2028" s="28"/>
      <c r="DB2028" s="35"/>
      <c r="DE2028" s="31">
        <f t="shared" si="196"/>
        <v>33779.9</v>
      </c>
    </row>
    <row r="2029" spans="1:109" x14ac:dyDescent="0.25">
      <c r="A2029" s="18">
        <v>1041</v>
      </c>
      <c r="B2029" s="32" t="s">
        <v>2250</v>
      </c>
      <c r="C2029" s="33" t="s">
        <v>43</v>
      </c>
      <c r="D2029" s="40">
        <v>8</v>
      </c>
      <c r="E2029" s="77">
        <f t="shared" si="198"/>
        <v>8</v>
      </c>
      <c r="F2029" s="22" t="s">
        <v>2023</v>
      </c>
      <c r="G2029" s="22" t="s">
        <v>2113</v>
      </c>
      <c r="H2029" s="23"/>
      <c r="I2029" s="22"/>
      <c r="J2029" s="22"/>
      <c r="K2029" s="22"/>
      <c r="L2029" s="22"/>
      <c r="M2029" s="23"/>
      <c r="N2029" s="22"/>
      <c r="O2029" s="22"/>
      <c r="P2029" s="22"/>
      <c r="Q2029" s="22"/>
      <c r="R2029" s="22"/>
      <c r="S2029" s="22"/>
      <c r="T2029" s="22"/>
      <c r="U2029" s="22"/>
      <c r="V2029" s="22"/>
      <c r="W2029" s="22"/>
      <c r="X2029" s="24"/>
      <c r="Y2029" s="24"/>
      <c r="Z2029" s="24"/>
      <c r="AA2029" s="24"/>
      <c r="AB2029" s="26"/>
      <c r="AC2029" s="26"/>
      <c r="AD2029" s="24"/>
      <c r="AE2029" s="24"/>
      <c r="AF2029" s="26"/>
      <c r="AG2029" s="24"/>
      <c r="AH2029" s="26"/>
      <c r="AI2029" s="24"/>
      <c r="AJ2029" s="24"/>
      <c r="AK2029" s="24"/>
      <c r="AL2029" s="24"/>
      <c r="AM2029" s="24"/>
      <c r="AN2029" s="24"/>
      <c r="AO2029" s="24"/>
      <c r="AP2029" s="24"/>
      <c r="AQ2029" s="24"/>
      <c r="AR2029" s="26"/>
      <c r="AS2029" s="26"/>
      <c r="AT2029" s="26"/>
      <c r="AU2029" s="24"/>
      <c r="AV2029" s="26"/>
      <c r="AW2029" s="26"/>
      <c r="AX2029" s="26"/>
      <c r="AY2029" s="24"/>
      <c r="AZ2029" s="24"/>
      <c r="BA2029" s="24"/>
      <c r="BB2029" s="24"/>
      <c r="BC2029" s="24"/>
      <c r="BD2029" s="24"/>
      <c r="BE2029" s="24"/>
      <c r="BF2029" s="24"/>
      <c r="BG2029" s="24"/>
      <c r="BH2029" s="24"/>
      <c r="BI2029" s="24"/>
      <c r="BJ2029" s="24"/>
      <c r="BK2029" s="24"/>
      <c r="BL2029" s="26"/>
      <c r="BM2029" s="26"/>
      <c r="BN2029" s="26"/>
      <c r="BO2029" s="24"/>
      <c r="BP2029" s="24"/>
      <c r="BQ2029" s="24"/>
      <c r="BR2029" s="24"/>
      <c r="BS2029" s="24"/>
      <c r="BT2029" s="26"/>
      <c r="BU2029" s="26"/>
      <c r="BV2029" s="26"/>
      <c r="BW2029" s="24"/>
      <c r="BX2029" s="26"/>
      <c r="BY2029" s="26"/>
      <c r="BZ2029" s="26"/>
      <c r="CA2029" s="24"/>
      <c r="CB2029" s="26">
        <v>4000</v>
      </c>
      <c r="CC2029" s="26">
        <v>760</v>
      </c>
      <c r="CD2029" s="26">
        <f>+CB2029+CC2029</f>
        <v>4760</v>
      </c>
      <c r="CE2029" s="24"/>
      <c r="CF2029" s="26">
        <f>VLOOKUP(A2029,'[10]ESPECIALIDADES medicas (360)'!$A$1:$V$361,20,0)</f>
        <v>10500</v>
      </c>
      <c r="CG2029" s="26">
        <f>VLOOKUP(A2029,'[10]ESPECIALIDADES medicas (360)'!$A$1:$V$361,21,0)</f>
        <v>1995</v>
      </c>
      <c r="CH2029" s="26">
        <f>+CF2029+CG2029</f>
        <v>12495</v>
      </c>
      <c r="CI2029" s="24"/>
      <c r="CJ2029" s="26"/>
      <c r="CK2029" s="26"/>
      <c r="CL2029" s="26"/>
      <c r="CM2029" s="24"/>
      <c r="CN2029" s="24"/>
      <c r="CO2029" s="24"/>
      <c r="CP2029" s="24"/>
      <c r="CQ2029" s="24"/>
      <c r="CR2029" s="26"/>
      <c r="CS2029" s="26"/>
      <c r="CT2029" s="26"/>
      <c r="CU2029" s="24"/>
      <c r="CV2029" s="24"/>
      <c r="CW2029" s="24"/>
      <c r="CX2029" s="24"/>
      <c r="CY2029" s="46"/>
      <c r="CZ2029" s="28"/>
      <c r="DA2029" s="28"/>
      <c r="DB2029" s="35"/>
      <c r="DE2029" s="31">
        <f t="shared" si="196"/>
        <v>8627.5</v>
      </c>
    </row>
    <row r="2030" spans="1:109" ht="33.75" x14ac:dyDescent="0.25">
      <c r="A2030" s="41">
        <v>1183</v>
      </c>
      <c r="B2030" s="39" t="s">
        <v>2251</v>
      </c>
      <c r="C2030" s="21" t="s">
        <v>43</v>
      </c>
      <c r="D2030" s="40">
        <v>1</v>
      </c>
      <c r="E2030" s="22"/>
      <c r="F2030" s="22" t="s">
        <v>2026</v>
      </c>
      <c r="G2030" s="22" t="s">
        <v>2109</v>
      </c>
      <c r="H2030" s="23"/>
      <c r="I2030" s="22"/>
      <c r="J2030" s="22"/>
      <c r="K2030" s="22"/>
      <c r="L2030" s="22"/>
      <c r="M2030" s="23"/>
      <c r="N2030" s="22"/>
      <c r="O2030" s="22"/>
      <c r="P2030" s="22"/>
      <c r="Q2030" s="22"/>
      <c r="R2030" s="22"/>
      <c r="S2030" s="22"/>
      <c r="T2030" s="22"/>
      <c r="U2030" s="22"/>
      <c r="V2030" s="22"/>
      <c r="W2030" s="22"/>
      <c r="X2030" s="24"/>
      <c r="Y2030" s="24"/>
      <c r="Z2030" s="24"/>
      <c r="AA2030" s="24"/>
      <c r="AB2030" s="26"/>
      <c r="AC2030" s="26"/>
      <c r="AD2030" s="24"/>
      <c r="AE2030" s="24"/>
      <c r="AF2030" s="26"/>
      <c r="AG2030" s="24"/>
      <c r="AH2030" s="26"/>
      <c r="AI2030" s="24"/>
      <c r="AJ2030" s="24"/>
      <c r="AK2030" s="24"/>
      <c r="AL2030" s="24"/>
      <c r="AM2030" s="24"/>
      <c r="AN2030" s="24"/>
      <c r="AO2030" s="24"/>
      <c r="AP2030" s="24"/>
      <c r="AQ2030" s="24"/>
      <c r="AR2030" s="26"/>
      <c r="AS2030" s="26"/>
      <c r="AT2030" s="26"/>
      <c r="AU2030" s="24"/>
      <c r="AV2030" s="26"/>
      <c r="AW2030" s="26"/>
      <c r="AX2030" s="26"/>
      <c r="AY2030" s="24"/>
      <c r="AZ2030" s="24"/>
      <c r="BA2030" s="24"/>
      <c r="BB2030" s="24"/>
      <c r="BC2030" s="24"/>
      <c r="BD2030" s="24"/>
      <c r="BE2030" s="24"/>
      <c r="BF2030" s="24"/>
      <c r="BG2030" s="24"/>
      <c r="BH2030" s="24"/>
      <c r="BI2030" s="24"/>
      <c r="BJ2030" s="24"/>
      <c r="BK2030" s="24"/>
      <c r="BL2030" s="26"/>
      <c r="BM2030" s="26"/>
      <c r="BN2030" s="26"/>
      <c r="BO2030" s="24"/>
      <c r="BP2030" s="24"/>
      <c r="BQ2030" s="24"/>
      <c r="BR2030" s="24"/>
      <c r="BS2030" s="24"/>
      <c r="BT2030" s="26"/>
      <c r="BU2030" s="26"/>
      <c r="BV2030" s="26"/>
      <c r="BW2030" s="24"/>
      <c r="BX2030" s="26"/>
      <c r="BY2030" s="26"/>
      <c r="BZ2030" s="26"/>
      <c r="CA2030" s="24"/>
      <c r="CB2030" s="26"/>
      <c r="CC2030" s="26"/>
      <c r="CD2030" s="26"/>
      <c r="CE2030" s="24"/>
      <c r="CF2030" s="26"/>
      <c r="CG2030" s="26"/>
      <c r="CH2030" s="26"/>
      <c r="CI2030" s="24"/>
      <c r="CJ2030" s="26"/>
      <c r="CK2030" s="26"/>
      <c r="CL2030" s="26"/>
      <c r="CM2030" s="24"/>
      <c r="CN2030" s="24"/>
      <c r="CO2030" s="24"/>
      <c r="CP2030" s="24"/>
      <c r="CQ2030" s="24"/>
      <c r="CR2030" s="26"/>
      <c r="CS2030" s="26"/>
      <c r="CT2030" s="26"/>
      <c r="CU2030" s="24"/>
      <c r="CV2030" s="24"/>
      <c r="CW2030" s="24"/>
      <c r="CX2030" s="24"/>
      <c r="CY2030" s="46"/>
      <c r="CZ2030" s="28">
        <f>VLOOKUP(A2030,[1]Hoja2!$A$1:$G$589,7,0)</f>
        <v>179568</v>
      </c>
      <c r="DA2030" s="28">
        <v>0</v>
      </c>
      <c r="DB2030" s="35">
        <f t="shared" si="197"/>
        <v>179568</v>
      </c>
      <c r="DE2030" s="31">
        <f t="shared" si="196"/>
        <v>179568</v>
      </c>
    </row>
    <row r="2031" spans="1:109" ht="22.5" x14ac:dyDescent="0.25">
      <c r="A2031" s="37">
        <v>1188</v>
      </c>
      <c r="B2031" s="39" t="s">
        <v>2252</v>
      </c>
      <c r="C2031" s="21" t="s">
        <v>43</v>
      </c>
      <c r="D2031" s="40">
        <v>1</v>
      </c>
      <c r="E2031" s="22"/>
      <c r="F2031" s="22" t="s">
        <v>2026</v>
      </c>
      <c r="G2031" s="22" t="s">
        <v>2109</v>
      </c>
      <c r="H2031" s="23"/>
      <c r="I2031" s="22"/>
      <c r="J2031" s="22"/>
      <c r="K2031" s="22"/>
      <c r="L2031" s="22"/>
      <c r="M2031" s="23"/>
      <c r="N2031" s="22"/>
      <c r="O2031" s="22"/>
      <c r="P2031" s="22"/>
      <c r="Q2031" s="22"/>
      <c r="R2031" s="22"/>
      <c r="S2031" s="22"/>
      <c r="T2031" s="22"/>
      <c r="U2031" s="22"/>
      <c r="V2031" s="22"/>
      <c r="W2031" s="22"/>
      <c r="X2031" s="24"/>
      <c r="Y2031" s="24"/>
      <c r="Z2031" s="24"/>
      <c r="AA2031" s="24"/>
      <c r="AB2031" s="26"/>
      <c r="AC2031" s="26"/>
      <c r="AD2031" s="24"/>
      <c r="AE2031" s="24"/>
      <c r="AF2031" s="26"/>
      <c r="AG2031" s="24"/>
      <c r="AH2031" s="26"/>
      <c r="AI2031" s="24"/>
      <c r="AJ2031" s="24"/>
      <c r="AK2031" s="24"/>
      <c r="AL2031" s="24"/>
      <c r="AM2031" s="24"/>
      <c r="AN2031" s="24"/>
      <c r="AO2031" s="24"/>
      <c r="AP2031" s="24"/>
      <c r="AQ2031" s="24"/>
      <c r="AR2031" s="26"/>
      <c r="AS2031" s="26"/>
      <c r="AT2031" s="26"/>
      <c r="AU2031" s="24"/>
      <c r="AV2031" s="26"/>
      <c r="AW2031" s="26"/>
      <c r="AX2031" s="26"/>
      <c r="AY2031" s="24"/>
      <c r="AZ2031" s="24"/>
      <c r="BA2031" s="24"/>
      <c r="BB2031" s="24"/>
      <c r="BC2031" s="24"/>
      <c r="BD2031" s="24"/>
      <c r="BE2031" s="24"/>
      <c r="BF2031" s="24"/>
      <c r="BG2031" s="24"/>
      <c r="BH2031" s="24"/>
      <c r="BI2031" s="24"/>
      <c r="BJ2031" s="24"/>
      <c r="BK2031" s="24"/>
      <c r="BL2031" s="26"/>
      <c r="BM2031" s="26"/>
      <c r="BN2031" s="26"/>
      <c r="BO2031" s="24"/>
      <c r="BP2031" s="24"/>
      <c r="BQ2031" s="24"/>
      <c r="BR2031" s="24"/>
      <c r="BS2031" s="24"/>
      <c r="BT2031" s="26"/>
      <c r="BU2031" s="26"/>
      <c r="BV2031" s="26"/>
      <c r="BW2031" s="24"/>
      <c r="BX2031" s="26"/>
      <c r="BY2031" s="26"/>
      <c r="BZ2031" s="26"/>
      <c r="CA2031" s="24"/>
      <c r="CB2031" s="26"/>
      <c r="CC2031" s="26"/>
      <c r="CD2031" s="26"/>
      <c r="CE2031" s="24"/>
      <c r="CF2031" s="26"/>
      <c r="CG2031" s="26"/>
      <c r="CH2031" s="26"/>
      <c r="CI2031" s="24"/>
      <c r="CJ2031" s="26"/>
      <c r="CK2031" s="26"/>
      <c r="CL2031" s="26"/>
      <c r="CM2031" s="24"/>
      <c r="CN2031" s="24"/>
      <c r="CO2031" s="24"/>
      <c r="CP2031" s="24"/>
      <c r="CQ2031" s="24"/>
      <c r="CR2031" s="26"/>
      <c r="CS2031" s="26"/>
      <c r="CT2031" s="26"/>
      <c r="CU2031" s="24"/>
      <c r="CV2031" s="24"/>
      <c r="CW2031" s="24"/>
      <c r="CX2031" s="24"/>
      <c r="CY2031" s="46"/>
      <c r="CZ2031" s="28">
        <f>VLOOKUP(A2031,[1]Hoja2!$A$1:$G$589,7,0)</f>
        <v>146160</v>
      </c>
      <c r="DA2031" s="28">
        <v>0</v>
      </c>
      <c r="DB2031" s="35">
        <f t="shared" si="197"/>
        <v>146160</v>
      </c>
      <c r="DE2031" s="31">
        <f t="shared" si="196"/>
        <v>146160</v>
      </c>
    </row>
    <row r="2032" spans="1:109" ht="33.75" x14ac:dyDescent="0.25">
      <c r="A2032" s="41">
        <v>1195</v>
      </c>
      <c r="B2032" s="39" t="s">
        <v>2253</v>
      </c>
      <c r="C2032" s="21" t="s">
        <v>43</v>
      </c>
      <c r="D2032" s="40">
        <v>1</v>
      </c>
      <c r="E2032" s="22"/>
      <c r="F2032" s="22" t="s">
        <v>2026</v>
      </c>
      <c r="G2032" s="22" t="s">
        <v>2109</v>
      </c>
      <c r="H2032" s="23"/>
      <c r="I2032" s="22"/>
      <c r="J2032" s="22"/>
      <c r="K2032" s="22"/>
      <c r="L2032" s="22"/>
      <c r="M2032" s="23"/>
      <c r="N2032" s="22"/>
      <c r="O2032" s="22"/>
      <c r="P2032" s="22"/>
      <c r="Q2032" s="22"/>
      <c r="R2032" s="22"/>
      <c r="S2032" s="22"/>
      <c r="T2032" s="22"/>
      <c r="U2032" s="22"/>
      <c r="V2032" s="22"/>
      <c r="W2032" s="22"/>
      <c r="X2032" s="24"/>
      <c r="Y2032" s="24"/>
      <c r="Z2032" s="24"/>
      <c r="AA2032" s="24"/>
      <c r="AB2032" s="26"/>
      <c r="AC2032" s="26"/>
      <c r="AD2032" s="24"/>
      <c r="AE2032" s="24"/>
      <c r="AF2032" s="26"/>
      <c r="AG2032" s="24"/>
      <c r="AH2032" s="26"/>
      <c r="AI2032" s="24"/>
      <c r="AJ2032" s="24"/>
      <c r="AK2032" s="24"/>
      <c r="AL2032" s="24"/>
      <c r="AM2032" s="24"/>
      <c r="AN2032" s="24"/>
      <c r="AO2032" s="24"/>
      <c r="AP2032" s="24"/>
      <c r="AQ2032" s="24"/>
      <c r="AR2032" s="26"/>
      <c r="AS2032" s="26"/>
      <c r="AT2032" s="26"/>
      <c r="AU2032" s="24"/>
      <c r="AV2032" s="26"/>
      <c r="AW2032" s="26"/>
      <c r="AX2032" s="26"/>
      <c r="AY2032" s="24"/>
      <c r="AZ2032" s="24"/>
      <c r="BA2032" s="24"/>
      <c r="BB2032" s="24"/>
      <c r="BC2032" s="24"/>
      <c r="BD2032" s="24"/>
      <c r="BE2032" s="24"/>
      <c r="BF2032" s="24"/>
      <c r="BG2032" s="24"/>
      <c r="BH2032" s="24"/>
      <c r="BI2032" s="24"/>
      <c r="BJ2032" s="24"/>
      <c r="BK2032" s="24"/>
      <c r="BL2032" s="26"/>
      <c r="BM2032" s="26"/>
      <c r="BN2032" s="26"/>
      <c r="BO2032" s="24"/>
      <c r="BP2032" s="24"/>
      <c r="BQ2032" s="24"/>
      <c r="BR2032" s="24"/>
      <c r="BS2032" s="24"/>
      <c r="BT2032" s="26"/>
      <c r="BU2032" s="26"/>
      <c r="BV2032" s="26"/>
      <c r="BW2032" s="24"/>
      <c r="BX2032" s="26"/>
      <c r="BY2032" s="26"/>
      <c r="BZ2032" s="26"/>
      <c r="CA2032" s="24"/>
      <c r="CB2032" s="26"/>
      <c r="CC2032" s="26"/>
      <c r="CD2032" s="26"/>
      <c r="CE2032" s="24"/>
      <c r="CF2032" s="26"/>
      <c r="CG2032" s="26"/>
      <c r="CH2032" s="26"/>
      <c r="CI2032" s="24"/>
      <c r="CJ2032" s="26"/>
      <c r="CK2032" s="26"/>
      <c r="CL2032" s="26"/>
      <c r="CM2032" s="24"/>
      <c r="CN2032" s="24"/>
      <c r="CO2032" s="24"/>
      <c r="CP2032" s="24"/>
      <c r="CQ2032" s="24"/>
      <c r="CR2032" s="26"/>
      <c r="CS2032" s="26"/>
      <c r="CT2032" s="26"/>
      <c r="CU2032" s="24"/>
      <c r="CV2032" s="24"/>
      <c r="CW2032" s="24"/>
      <c r="CX2032" s="24"/>
      <c r="CY2032" s="46"/>
      <c r="CZ2032" s="28">
        <f>VLOOKUP(A2032,[1]Hoja2!$A$1:$G$589,7,0)</f>
        <v>177480</v>
      </c>
      <c r="DA2032" s="28">
        <v>0</v>
      </c>
      <c r="DB2032" s="35">
        <f t="shared" si="197"/>
        <v>177480</v>
      </c>
      <c r="DE2032" s="31">
        <f t="shared" si="196"/>
        <v>177480</v>
      </c>
    </row>
    <row r="2033" spans="1:109" ht="33.75" x14ac:dyDescent="0.25">
      <c r="A2033" s="37">
        <v>1196</v>
      </c>
      <c r="B2033" s="39" t="s">
        <v>2254</v>
      </c>
      <c r="C2033" s="21" t="s">
        <v>43</v>
      </c>
      <c r="D2033" s="40">
        <v>1</v>
      </c>
      <c r="E2033" s="22"/>
      <c r="F2033" s="22" t="s">
        <v>2026</v>
      </c>
      <c r="G2033" s="22" t="s">
        <v>2109</v>
      </c>
      <c r="H2033" s="23"/>
      <c r="I2033" s="22"/>
      <c r="J2033" s="22"/>
      <c r="K2033" s="22"/>
      <c r="L2033" s="22"/>
      <c r="M2033" s="23"/>
      <c r="N2033" s="22"/>
      <c r="O2033" s="22"/>
      <c r="P2033" s="22"/>
      <c r="Q2033" s="22"/>
      <c r="R2033" s="22"/>
      <c r="S2033" s="22"/>
      <c r="T2033" s="22"/>
      <c r="U2033" s="22"/>
      <c r="V2033" s="22"/>
      <c r="W2033" s="22"/>
      <c r="X2033" s="24"/>
      <c r="Y2033" s="24"/>
      <c r="Z2033" s="24"/>
      <c r="AA2033" s="24"/>
      <c r="AB2033" s="26"/>
      <c r="AC2033" s="26"/>
      <c r="AD2033" s="24"/>
      <c r="AE2033" s="24"/>
      <c r="AF2033" s="26"/>
      <c r="AG2033" s="24"/>
      <c r="AH2033" s="26"/>
      <c r="AI2033" s="24"/>
      <c r="AJ2033" s="24"/>
      <c r="AK2033" s="24"/>
      <c r="AL2033" s="24"/>
      <c r="AM2033" s="24"/>
      <c r="AN2033" s="24"/>
      <c r="AO2033" s="24"/>
      <c r="AP2033" s="24"/>
      <c r="AQ2033" s="24"/>
      <c r="AR2033" s="26"/>
      <c r="AS2033" s="26"/>
      <c r="AT2033" s="26"/>
      <c r="AU2033" s="24"/>
      <c r="AV2033" s="26"/>
      <c r="AW2033" s="26"/>
      <c r="AX2033" s="26"/>
      <c r="AY2033" s="24"/>
      <c r="AZ2033" s="24"/>
      <c r="BA2033" s="24"/>
      <c r="BB2033" s="24"/>
      <c r="BC2033" s="24"/>
      <c r="BD2033" s="24"/>
      <c r="BE2033" s="24"/>
      <c r="BF2033" s="24"/>
      <c r="BG2033" s="24"/>
      <c r="BH2033" s="24"/>
      <c r="BI2033" s="24"/>
      <c r="BJ2033" s="24"/>
      <c r="BK2033" s="24"/>
      <c r="BL2033" s="26"/>
      <c r="BM2033" s="26"/>
      <c r="BN2033" s="26"/>
      <c r="BO2033" s="24"/>
      <c r="BP2033" s="24"/>
      <c r="BQ2033" s="24"/>
      <c r="BR2033" s="24"/>
      <c r="BS2033" s="24"/>
      <c r="BT2033" s="26"/>
      <c r="BU2033" s="26"/>
      <c r="BV2033" s="26"/>
      <c r="BW2033" s="24"/>
      <c r="BX2033" s="26"/>
      <c r="BY2033" s="26"/>
      <c r="BZ2033" s="26"/>
      <c r="CA2033" s="24"/>
      <c r="CB2033" s="26"/>
      <c r="CC2033" s="26"/>
      <c r="CD2033" s="26"/>
      <c r="CE2033" s="24"/>
      <c r="CF2033" s="26"/>
      <c r="CG2033" s="26"/>
      <c r="CH2033" s="26"/>
      <c r="CI2033" s="24"/>
      <c r="CJ2033" s="26"/>
      <c r="CK2033" s="26"/>
      <c r="CL2033" s="26"/>
      <c r="CM2033" s="24"/>
      <c r="CN2033" s="24"/>
      <c r="CO2033" s="24"/>
      <c r="CP2033" s="24"/>
      <c r="CQ2033" s="24"/>
      <c r="CR2033" s="26"/>
      <c r="CS2033" s="26"/>
      <c r="CT2033" s="26"/>
      <c r="CU2033" s="24"/>
      <c r="CV2033" s="24"/>
      <c r="CW2033" s="24"/>
      <c r="CX2033" s="24"/>
      <c r="CY2033" s="46"/>
      <c r="CZ2033" s="28">
        <f>VLOOKUP(A2033,[1]Hoja2!$A$1:$G$589,7,0)</f>
        <v>177480</v>
      </c>
      <c r="DA2033" s="28">
        <v>0</v>
      </c>
      <c r="DB2033" s="35">
        <f t="shared" si="197"/>
        <v>177480</v>
      </c>
      <c r="DE2033" s="31">
        <f t="shared" si="196"/>
        <v>177480</v>
      </c>
    </row>
    <row r="2034" spans="1:109" ht="22.5" x14ac:dyDescent="0.25">
      <c r="A2034" s="41">
        <v>1198</v>
      </c>
      <c r="B2034" s="39" t="s">
        <v>2255</v>
      </c>
      <c r="C2034" s="21" t="s">
        <v>43</v>
      </c>
      <c r="D2034" s="40">
        <v>1</v>
      </c>
      <c r="E2034" s="22"/>
      <c r="F2034" s="22" t="s">
        <v>2026</v>
      </c>
      <c r="G2034" s="22" t="s">
        <v>2109</v>
      </c>
      <c r="H2034" s="23"/>
      <c r="I2034" s="22"/>
      <c r="J2034" s="22"/>
      <c r="K2034" s="22"/>
      <c r="L2034" s="22"/>
      <c r="M2034" s="23"/>
      <c r="N2034" s="22"/>
      <c r="O2034" s="22"/>
      <c r="P2034" s="22"/>
      <c r="Q2034" s="22"/>
      <c r="R2034" s="22"/>
      <c r="S2034" s="22"/>
      <c r="T2034" s="22"/>
      <c r="U2034" s="22"/>
      <c r="V2034" s="22"/>
      <c r="W2034" s="22"/>
      <c r="X2034" s="24"/>
      <c r="Y2034" s="24"/>
      <c r="Z2034" s="24"/>
      <c r="AA2034" s="24"/>
      <c r="AB2034" s="26"/>
      <c r="AC2034" s="26"/>
      <c r="AD2034" s="24"/>
      <c r="AE2034" s="24"/>
      <c r="AF2034" s="26"/>
      <c r="AG2034" s="24"/>
      <c r="AH2034" s="26"/>
      <c r="AI2034" s="24"/>
      <c r="AJ2034" s="24"/>
      <c r="AK2034" s="24"/>
      <c r="AL2034" s="24"/>
      <c r="AM2034" s="24"/>
      <c r="AN2034" s="24"/>
      <c r="AO2034" s="24"/>
      <c r="AP2034" s="24"/>
      <c r="AQ2034" s="24"/>
      <c r="AR2034" s="26"/>
      <c r="AS2034" s="26"/>
      <c r="AT2034" s="26"/>
      <c r="AU2034" s="24"/>
      <c r="AV2034" s="26"/>
      <c r="AW2034" s="26"/>
      <c r="AX2034" s="26"/>
      <c r="AY2034" s="24"/>
      <c r="AZ2034" s="24"/>
      <c r="BA2034" s="24"/>
      <c r="BB2034" s="24"/>
      <c r="BC2034" s="24"/>
      <c r="BD2034" s="24"/>
      <c r="BE2034" s="24"/>
      <c r="BF2034" s="24"/>
      <c r="BG2034" s="24"/>
      <c r="BH2034" s="24"/>
      <c r="BI2034" s="24"/>
      <c r="BJ2034" s="24"/>
      <c r="BK2034" s="24"/>
      <c r="BL2034" s="26"/>
      <c r="BM2034" s="26"/>
      <c r="BN2034" s="26"/>
      <c r="BO2034" s="24"/>
      <c r="BP2034" s="24"/>
      <c r="BQ2034" s="24"/>
      <c r="BR2034" s="24"/>
      <c r="BS2034" s="24"/>
      <c r="BT2034" s="26"/>
      <c r="BU2034" s="26"/>
      <c r="BV2034" s="26"/>
      <c r="BW2034" s="24"/>
      <c r="BX2034" s="26"/>
      <c r="BY2034" s="26"/>
      <c r="BZ2034" s="26"/>
      <c r="CA2034" s="24"/>
      <c r="CB2034" s="26"/>
      <c r="CC2034" s="26"/>
      <c r="CD2034" s="26"/>
      <c r="CE2034" s="24"/>
      <c r="CF2034" s="26"/>
      <c r="CG2034" s="26"/>
      <c r="CH2034" s="26"/>
      <c r="CI2034" s="24"/>
      <c r="CJ2034" s="26"/>
      <c r="CK2034" s="26"/>
      <c r="CL2034" s="26"/>
      <c r="CM2034" s="24"/>
      <c r="CN2034" s="24"/>
      <c r="CO2034" s="24"/>
      <c r="CP2034" s="24"/>
      <c r="CQ2034" s="24"/>
      <c r="CR2034" s="26"/>
      <c r="CS2034" s="26"/>
      <c r="CT2034" s="26"/>
      <c r="CU2034" s="24"/>
      <c r="CV2034" s="24"/>
      <c r="CW2034" s="24"/>
      <c r="CX2034" s="24"/>
      <c r="CY2034" s="46"/>
      <c r="CZ2034" s="28">
        <f>VLOOKUP(A2034,[1]Hoja2!$A$1:$G$589,7,0)</f>
        <v>42804</v>
      </c>
      <c r="DA2034" s="28">
        <v>0</v>
      </c>
      <c r="DB2034" s="35">
        <f t="shared" si="197"/>
        <v>42804</v>
      </c>
      <c r="DE2034" s="31">
        <f t="shared" si="196"/>
        <v>42804</v>
      </c>
    </row>
    <row r="2035" spans="1:109" x14ac:dyDescent="0.25">
      <c r="A2035" s="37">
        <v>1199</v>
      </c>
      <c r="B2035" s="39" t="s">
        <v>2256</v>
      </c>
      <c r="C2035" s="21" t="s">
        <v>43</v>
      </c>
      <c r="D2035" s="40">
        <v>1</v>
      </c>
      <c r="E2035" s="22"/>
      <c r="F2035" s="22" t="s">
        <v>2026</v>
      </c>
      <c r="G2035" s="22" t="s">
        <v>2109</v>
      </c>
      <c r="H2035" s="23"/>
      <c r="I2035" s="22"/>
      <c r="J2035" s="22"/>
      <c r="K2035" s="22"/>
      <c r="L2035" s="22"/>
      <c r="M2035" s="23"/>
      <c r="N2035" s="22"/>
      <c r="O2035" s="22"/>
      <c r="P2035" s="22"/>
      <c r="Q2035" s="22"/>
      <c r="R2035" s="22"/>
      <c r="S2035" s="22"/>
      <c r="T2035" s="22"/>
      <c r="U2035" s="22"/>
      <c r="V2035" s="22"/>
      <c r="W2035" s="22"/>
      <c r="X2035" s="24"/>
      <c r="Y2035" s="24"/>
      <c r="Z2035" s="24"/>
      <c r="AA2035" s="24"/>
      <c r="AB2035" s="26"/>
      <c r="AC2035" s="26"/>
      <c r="AD2035" s="24"/>
      <c r="AE2035" s="24"/>
      <c r="AF2035" s="26"/>
      <c r="AG2035" s="24"/>
      <c r="AH2035" s="26"/>
      <c r="AI2035" s="24"/>
      <c r="AJ2035" s="24"/>
      <c r="AK2035" s="24"/>
      <c r="AL2035" s="24"/>
      <c r="AM2035" s="24"/>
      <c r="AN2035" s="24"/>
      <c r="AO2035" s="24"/>
      <c r="AP2035" s="24"/>
      <c r="AQ2035" s="24"/>
      <c r="AR2035" s="26"/>
      <c r="AS2035" s="26"/>
      <c r="AT2035" s="26"/>
      <c r="AU2035" s="24"/>
      <c r="AV2035" s="26"/>
      <c r="AW2035" s="26"/>
      <c r="AX2035" s="26"/>
      <c r="AY2035" s="24"/>
      <c r="AZ2035" s="24"/>
      <c r="BA2035" s="24"/>
      <c r="BB2035" s="24"/>
      <c r="BC2035" s="24"/>
      <c r="BD2035" s="24"/>
      <c r="BE2035" s="24"/>
      <c r="BF2035" s="24"/>
      <c r="BG2035" s="24"/>
      <c r="BH2035" s="24"/>
      <c r="BI2035" s="24"/>
      <c r="BJ2035" s="24"/>
      <c r="BK2035" s="24"/>
      <c r="BL2035" s="26"/>
      <c r="BM2035" s="26"/>
      <c r="BN2035" s="26"/>
      <c r="BO2035" s="24"/>
      <c r="BP2035" s="24"/>
      <c r="BQ2035" s="24"/>
      <c r="BR2035" s="24"/>
      <c r="BS2035" s="24"/>
      <c r="BT2035" s="26"/>
      <c r="BU2035" s="26"/>
      <c r="BV2035" s="26"/>
      <c r="BW2035" s="24"/>
      <c r="BX2035" s="26"/>
      <c r="BY2035" s="26"/>
      <c r="BZ2035" s="26"/>
      <c r="CA2035" s="24"/>
      <c r="CB2035" s="26"/>
      <c r="CC2035" s="26"/>
      <c r="CD2035" s="26"/>
      <c r="CE2035" s="24"/>
      <c r="CF2035" s="26"/>
      <c r="CG2035" s="26"/>
      <c r="CH2035" s="26"/>
      <c r="CI2035" s="24"/>
      <c r="CJ2035" s="26"/>
      <c r="CK2035" s="26"/>
      <c r="CL2035" s="26"/>
      <c r="CM2035" s="24"/>
      <c r="CN2035" s="24"/>
      <c r="CO2035" s="24"/>
      <c r="CP2035" s="24"/>
      <c r="CQ2035" s="24"/>
      <c r="CR2035" s="26"/>
      <c r="CS2035" s="26"/>
      <c r="CT2035" s="26"/>
      <c r="CU2035" s="24"/>
      <c r="CV2035" s="24"/>
      <c r="CW2035" s="24"/>
      <c r="CX2035" s="24"/>
      <c r="CY2035" s="46"/>
      <c r="CZ2035" s="28">
        <f>VLOOKUP(A2035,[1]Hoja2!$A$1:$G$589,7,0)</f>
        <v>151380</v>
      </c>
      <c r="DA2035" s="28">
        <v>0</v>
      </c>
      <c r="DB2035" s="35">
        <f t="shared" si="197"/>
        <v>151380</v>
      </c>
      <c r="DE2035" s="31">
        <f t="shared" si="196"/>
        <v>151380</v>
      </c>
    </row>
    <row r="2036" spans="1:109" x14ac:dyDescent="0.25">
      <c r="A2036" s="36">
        <v>1201</v>
      </c>
      <c r="B2036" s="38" t="s">
        <v>2257</v>
      </c>
      <c r="C2036" s="33" t="s">
        <v>43</v>
      </c>
      <c r="D2036" s="40">
        <v>1</v>
      </c>
      <c r="E2036" s="22"/>
      <c r="F2036" s="22" t="s">
        <v>2023</v>
      </c>
      <c r="G2036" s="22" t="s">
        <v>2024</v>
      </c>
      <c r="H2036" s="23"/>
      <c r="I2036" s="22" t="s">
        <v>124</v>
      </c>
      <c r="J2036" s="22"/>
      <c r="K2036" s="22"/>
      <c r="L2036" s="22"/>
      <c r="M2036" s="23"/>
      <c r="N2036" s="22"/>
      <c r="O2036" s="22"/>
      <c r="P2036" s="22"/>
      <c r="Q2036" s="22"/>
      <c r="R2036" s="22"/>
      <c r="S2036" s="22"/>
      <c r="T2036" s="22"/>
      <c r="U2036" s="22"/>
      <c r="V2036" s="22"/>
      <c r="W2036" s="22"/>
      <c r="X2036" s="24"/>
      <c r="Y2036" s="24"/>
      <c r="Z2036" s="24"/>
      <c r="AA2036" s="24"/>
      <c r="AB2036" s="26">
        <f>VLOOKUP(A2036,'[15]ESPECIALIDADES medicas (360)'!$A$1:$V$361,20,0)</f>
        <v>972400</v>
      </c>
      <c r="AC2036" s="26">
        <v>0</v>
      </c>
      <c r="AD2036" s="27">
        <f>+AB2036+AC2036</f>
        <v>972400</v>
      </c>
      <c r="AE2036" s="24"/>
      <c r="AF2036" s="26"/>
      <c r="AG2036" s="24"/>
      <c r="AH2036" s="26"/>
      <c r="AI2036" s="24"/>
      <c r="AJ2036" s="24"/>
      <c r="AK2036" s="24"/>
      <c r="AL2036" s="24"/>
      <c r="AM2036" s="24"/>
      <c r="AN2036" s="24"/>
      <c r="AO2036" s="24"/>
      <c r="AP2036" s="24"/>
      <c r="AQ2036" s="24"/>
      <c r="AR2036" s="26"/>
      <c r="AS2036" s="26"/>
      <c r="AT2036" s="26"/>
      <c r="AU2036" s="24"/>
      <c r="AV2036" s="26"/>
      <c r="AW2036" s="26"/>
      <c r="AX2036" s="26"/>
      <c r="AY2036" s="24"/>
      <c r="AZ2036" s="24"/>
      <c r="BA2036" s="24"/>
      <c r="BB2036" s="24"/>
      <c r="BC2036" s="24"/>
      <c r="BD2036" s="24"/>
      <c r="BE2036" s="24"/>
      <c r="BF2036" s="24"/>
      <c r="BG2036" s="24"/>
      <c r="BH2036" s="24"/>
      <c r="BI2036" s="24"/>
      <c r="BJ2036" s="24"/>
      <c r="BK2036" s="24"/>
      <c r="BL2036" s="26"/>
      <c r="BM2036" s="26"/>
      <c r="BN2036" s="26"/>
      <c r="BO2036" s="24"/>
      <c r="BP2036" s="24"/>
      <c r="BQ2036" s="24"/>
      <c r="BR2036" s="24"/>
      <c r="BS2036" s="24"/>
      <c r="BT2036" s="26"/>
      <c r="BU2036" s="26"/>
      <c r="BV2036" s="26"/>
      <c r="BW2036" s="24"/>
      <c r="BX2036" s="26"/>
      <c r="BY2036" s="26"/>
      <c r="BZ2036" s="26"/>
      <c r="CA2036" s="24"/>
      <c r="CB2036" s="26"/>
      <c r="CC2036" s="26"/>
      <c r="CD2036" s="26"/>
      <c r="CE2036" s="24"/>
      <c r="CF2036" s="26"/>
      <c r="CG2036" s="26"/>
      <c r="CH2036" s="26"/>
      <c r="CI2036" s="24"/>
      <c r="CJ2036" s="26"/>
      <c r="CK2036" s="26"/>
      <c r="CL2036" s="26"/>
      <c r="CM2036" s="24"/>
      <c r="CN2036" s="24"/>
      <c r="CO2036" s="24"/>
      <c r="CP2036" s="24"/>
      <c r="CQ2036" s="24"/>
      <c r="CR2036" s="26"/>
      <c r="CS2036" s="26"/>
      <c r="CT2036" s="26"/>
      <c r="CU2036" s="24"/>
      <c r="CV2036" s="24"/>
      <c r="CW2036" s="24"/>
      <c r="CX2036" s="24"/>
      <c r="CY2036" s="46"/>
      <c r="CZ2036" s="28"/>
      <c r="DA2036" s="28"/>
      <c r="DB2036" s="35"/>
      <c r="DE2036" s="31">
        <f t="shared" si="196"/>
        <v>972400</v>
      </c>
    </row>
    <row r="2037" spans="1:109" x14ac:dyDescent="0.25">
      <c r="A2037" s="18">
        <v>1202</v>
      </c>
      <c r="B2037" s="38" t="s">
        <v>2258</v>
      </c>
      <c r="C2037" s="33" t="s">
        <v>43</v>
      </c>
      <c r="D2037" s="40">
        <v>1</v>
      </c>
      <c r="E2037" s="22"/>
      <c r="F2037" s="22" t="s">
        <v>2023</v>
      </c>
      <c r="G2037" s="22" t="s">
        <v>2024</v>
      </c>
      <c r="H2037" s="23"/>
      <c r="I2037" s="22" t="s">
        <v>124</v>
      </c>
      <c r="J2037" s="22"/>
      <c r="K2037" s="22"/>
      <c r="L2037" s="22"/>
      <c r="M2037" s="23"/>
      <c r="N2037" s="22"/>
      <c r="O2037" s="22"/>
      <c r="P2037" s="22"/>
      <c r="Q2037" s="22"/>
      <c r="R2037" s="22"/>
      <c r="S2037" s="22"/>
      <c r="T2037" s="22"/>
      <c r="U2037" s="22"/>
      <c r="V2037" s="22"/>
      <c r="W2037" s="22"/>
      <c r="X2037" s="24"/>
      <c r="Y2037" s="24"/>
      <c r="Z2037" s="24"/>
      <c r="AA2037" s="24"/>
      <c r="AB2037" s="26">
        <f>VLOOKUP(A2037,'[15]ESPECIALIDADES medicas (360)'!$A$1:$V$361,20,0)</f>
        <v>1184085.1000000001</v>
      </c>
      <c r="AC2037" s="26">
        <v>0</v>
      </c>
      <c r="AD2037" s="27">
        <f>+AB2037+AC2037</f>
        <v>1184085.1000000001</v>
      </c>
      <c r="AE2037" s="24"/>
      <c r="AF2037" s="26"/>
      <c r="AG2037" s="24"/>
      <c r="AH2037" s="26"/>
      <c r="AI2037" s="24"/>
      <c r="AJ2037" s="24"/>
      <c r="AK2037" s="24"/>
      <c r="AL2037" s="24"/>
      <c r="AM2037" s="24"/>
      <c r="AN2037" s="24"/>
      <c r="AO2037" s="24"/>
      <c r="AP2037" s="24"/>
      <c r="AQ2037" s="24"/>
      <c r="AR2037" s="26"/>
      <c r="AS2037" s="26"/>
      <c r="AT2037" s="26"/>
      <c r="AU2037" s="24"/>
      <c r="AV2037" s="26"/>
      <c r="AW2037" s="26"/>
      <c r="AX2037" s="26"/>
      <c r="AY2037" s="24"/>
      <c r="AZ2037" s="24"/>
      <c r="BA2037" s="24"/>
      <c r="BB2037" s="24"/>
      <c r="BC2037" s="24"/>
      <c r="BD2037" s="24"/>
      <c r="BE2037" s="24"/>
      <c r="BF2037" s="24"/>
      <c r="BG2037" s="24"/>
      <c r="BH2037" s="24"/>
      <c r="BI2037" s="24"/>
      <c r="BJ2037" s="24"/>
      <c r="BK2037" s="24"/>
      <c r="BL2037" s="26"/>
      <c r="BM2037" s="26"/>
      <c r="BN2037" s="26"/>
      <c r="BO2037" s="24"/>
      <c r="BP2037" s="24"/>
      <c r="BQ2037" s="24"/>
      <c r="BR2037" s="24"/>
      <c r="BS2037" s="24"/>
      <c r="BT2037" s="26"/>
      <c r="BU2037" s="26"/>
      <c r="BV2037" s="26"/>
      <c r="BW2037" s="24"/>
      <c r="BX2037" s="26"/>
      <c r="BY2037" s="26"/>
      <c r="BZ2037" s="26"/>
      <c r="CA2037" s="24"/>
      <c r="CB2037" s="26"/>
      <c r="CC2037" s="26"/>
      <c r="CD2037" s="26"/>
      <c r="CE2037" s="24"/>
      <c r="CF2037" s="26"/>
      <c r="CG2037" s="26"/>
      <c r="CH2037" s="26"/>
      <c r="CI2037" s="24"/>
      <c r="CJ2037" s="26"/>
      <c r="CK2037" s="26"/>
      <c r="CL2037" s="26"/>
      <c r="CM2037" s="24"/>
      <c r="CN2037" s="24"/>
      <c r="CO2037" s="24"/>
      <c r="CP2037" s="24"/>
      <c r="CQ2037" s="24"/>
      <c r="CR2037" s="26"/>
      <c r="CS2037" s="26"/>
      <c r="CT2037" s="26"/>
      <c r="CU2037" s="24"/>
      <c r="CV2037" s="24"/>
      <c r="CW2037" s="24"/>
      <c r="CX2037" s="24"/>
      <c r="CY2037" s="46"/>
      <c r="CZ2037" s="28"/>
      <c r="DA2037" s="28"/>
      <c r="DB2037" s="35"/>
      <c r="DE2037" s="31">
        <f t="shared" si="196"/>
        <v>1184085.1000000001</v>
      </c>
    </row>
    <row r="2038" spans="1:109" x14ac:dyDescent="0.25">
      <c r="A2038" s="18">
        <v>1203</v>
      </c>
      <c r="B2038" s="38" t="s">
        <v>2259</v>
      </c>
      <c r="C2038" s="33" t="s">
        <v>43</v>
      </c>
      <c r="D2038" s="40">
        <v>1</v>
      </c>
      <c r="E2038" s="22"/>
      <c r="F2038" s="22" t="s">
        <v>2023</v>
      </c>
      <c r="G2038" s="22" t="s">
        <v>2024</v>
      </c>
      <c r="H2038" s="23"/>
      <c r="I2038" s="22" t="s">
        <v>124</v>
      </c>
      <c r="J2038" s="22"/>
      <c r="K2038" s="22"/>
      <c r="L2038" s="22"/>
      <c r="M2038" s="23"/>
      <c r="N2038" s="22"/>
      <c r="O2038" s="22"/>
      <c r="P2038" s="22"/>
      <c r="Q2038" s="22"/>
      <c r="R2038" s="22"/>
      <c r="S2038" s="22"/>
      <c r="T2038" s="22"/>
      <c r="U2038" s="22"/>
      <c r="V2038" s="22"/>
      <c r="W2038" s="22"/>
      <c r="X2038" s="24"/>
      <c r="Y2038" s="24"/>
      <c r="Z2038" s="24"/>
      <c r="AA2038" s="24"/>
      <c r="AB2038" s="26">
        <f>VLOOKUP(A2038,'[15]ESPECIALIDADES medicas (360)'!$A$1:$V$361,20,0)</f>
        <v>1219254.3</v>
      </c>
      <c r="AC2038" s="26">
        <v>0</v>
      </c>
      <c r="AD2038" s="27">
        <f>+AB2038+AC2038</f>
        <v>1219254.3</v>
      </c>
      <c r="AE2038" s="24"/>
      <c r="AF2038" s="26"/>
      <c r="AG2038" s="24"/>
      <c r="AH2038" s="26"/>
      <c r="AI2038" s="24"/>
      <c r="AJ2038" s="24"/>
      <c r="AK2038" s="24"/>
      <c r="AL2038" s="24"/>
      <c r="AM2038" s="24"/>
      <c r="AN2038" s="24"/>
      <c r="AO2038" s="24"/>
      <c r="AP2038" s="24"/>
      <c r="AQ2038" s="24"/>
      <c r="AR2038" s="26"/>
      <c r="AS2038" s="26"/>
      <c r="AT2038" s="26"/>
      <c r="AU2038" s="24"/>
      <c r="AV2038" s="26"/>
      <c r="AW2038" s="26"/>
      <c r="AX2038" s="26"/>
      <c r="AY2038" s="24"/>
      <c r="AZ2038" s="24"/>
      <c r="BA2038" s="24"/>
      <c r="BB2038" s="24"/>
      <c r="BC2038" s="24"/>
      <c r="BD2038" s="24"/>
      <c r="BE2038" s="24"/>
      <c r="BF2038" s="24"/>
      <c r="BG2038" s="24"/>
      <c r="BH2038" s="24"/>
      <c r="BI2038" s="24"/>
      <c r="BJ2038" s="24"/>
      <c r="BK2038" s="24"/>
      <c r="BL2038" s="26"/>
      <c r="BM2038" s="26"/>
      <c r="BN2038" s="26"/>
      <c r="BO2038" s="24"/>
      <c r="BP2038" s="24"/>
      <c r="BQ2038" s="24"/>
      <c r="BR2038" s="24"/>
      <c r="BS2038" s="24"/>
      <c r="BT2038" s="26"/>
      <c r="BU2038" s="26"/>
      <c r="BV2038" s="26"/>
      <c r="BW2038" s="24"/>
      <c r="BX2038" s="26"/>
      <c r="BY2038" s="26"/>
      <c r="BZ2038" s="26"/>
      <c r="CA2038" s="24"/>
      <c r="CB2038" s="26"/>
      <c r="CC2038" s="26"/>
      <c r="CD2038" s="26"/>
      <c r="CE2038" s="24"/>
      <c r="CF2038" s="26"/>
      <c r="CG2038" s="26"/>
      <c r="CH2038" s="26"/>
      <c r="CI2038" s="24"/>
      <c r="CJ2038" s="26"/>
      <c r="CK2038" s="26"/>
      <c r="CL2038" s="26"/>
      <c r="CM2038" s="24"/>
      <c r="CN2038" s="24"/>
      <c r="CO2038" s="24"/>
      <c r="CP2038" s="24"/>
      <c r="CQ2038" s="24"/>
      <c r="CR2038" s="26"/>
      <c r="CS2038" s="26"/>
      <c r="CT2038" s="26"/>
      <c r="CU2038" s="24"/>
      <c r="CV2038" s="24"/>
      <c r="CW2038" s="24"/>
      <c r="CX2038" s="24"/>
      <c r="CY2038" s="46"/>
      <c r="CZ2038" s="28"/>
      <c r="DA2038" s="28"/>
      <c r="DB2038" s="35"/>
      <c r="DE2038" s="31">
        <f t="shared" si="196"/>
        <v>1219254.3</v>
      </c>
    </row>
    <row r="2039" spans="1:109" x14ac:dyDescent="0.25">
      <c r="A2039" s="36">
        <v>1204</v>
      </c>
      <c r="B2039" s="38" t="s">
        <v>2260</v>
      </c>
      <c r="C2039" s="33" t="s">
        <v>43</v>
      </c>
      <c r="D2039" s="40">
        <v>1</v>
      </c>
      <c r="E2039" s="22"/>
      <c r="F2039" s="22" t="s">
        <v>2023</v>
      </c>
      <c r="G2039" s="22" t="s">
        <v>2024</v>
      </c>
      <c r="H2039" s="23"/>
      <c r="I2039" s="22" t="s">
        <v>124</v>
      </c>
      <c r="J2039" s="22"/>
      <c r="K2039" s="22"/>
      <c r="L2039" s="22"/>
      <c r="M2039" s="23"/>
      <c r="N2039" s="22"/>
      <c r="O2039" s="22"/>
      <c r="P2039" s="22"/>
      <c r="Q2039" s="22"/>
      <c r="R2039" s="22"/>
      <c r="S2039" s="22"/>
      <c r="T2039" s="22"/>
      <c r="U2039" s="22"/>
      <c r="V2039" s="22"/>
      <c r="W2039" s="22"/>
      <c r="X2039" s="24"/>
      <c r="Y2039" s="24"/>
      <c r="Z2039" s="24"/>
      <c r="AA2039" s="24"/>
      <c r="AB2039" s="26">
        <f>VLOOKUP(A2039,'[15]ESPECIALIDADES medicas (360)'!$A$1:$V$361,20,0)</f>
        <v>1271755.1000000001</v>
      </c>
      <c r="AC2039" s="26">
        <v>0</v>
      </c>
      <c r="AD2039" s="27">
        <f>+AB2039+AC2039</f>
        <v>1271755.1000000001</v>
      </c>
      <c r="AE2039" s="24"/>
      <c r="AF2039" s="26"/>
      <c r="AG2039" s="24"/>
      <c r="AH2039" s="26"/>
      <c r="AI2039" s="24"/>
      <c r="AJ2039" s="24"/>
      <c r="AK2039" s="24"/>
      <c r="AL2039" s="24"/>
      <c r="AM2039" s="24"/>
      <c r="AN2039" s="24"/>
      <c r="AO2039" s="24"/>
      <c r="AP2039" s="24"/>
      <c r="AQ2039" s="24"/>
      <c r="AR2039" s="26"/>
      <c r="AS2039" s="26"/>
      <c r="AT2039" s="26"/>
      <c r="AU2039" s="24"/>
      <c r="AV2039" s="26"/>
      <c r="AW2039" s="26"/>
      <c r="AX2039" s="26"/>
      <c r="AY2039" s="24"/>
      <c r="AZ2039" s="24"/>
      <c r="BA2039" s="24"/>
      <c r="BB2039" s="24"/>
      <c r="BC2039" s="24"/>
      <c r="BD2039" s="24"/>
      <c r="BE2039" s="24"/>
      <c r="BF2039" s="24"/>
      <c r="BG2039" s="24"/>
      <c r="BH2039" s="24"/>
      <c r="BI2039" s="24"/>
      <c r="BJ2039" s="24"/>
      <c r="BK2039" s="24"/>
      <c r="BL2039" s="26"/>
      <c r="BM2039" s="26"/>
      <c r="BN2039" s="26"/>
      <c r="BO2039" s="24"/>
      <c r="BP2039" s="24"/>
      <c r="BQ2039" s="24"/>
      <c r="BR2039" s="24"/>
      <c r="BS2039" s="24"/>
      <c r="BT2039" s="26"/>
      <c r="BU2039" s="26"/>
      <c r="BV2039" s="26"/>
      <c r="BW2039" s="24"/>
      <c r="BX2039" s="26"/>
      <c r="BY2039" s="26"/>
      <c r="BZ2039" s="26"/>
      <c r="CA2039" s="24"/>
      <c r="CB2039" s="26"/>
      <c r="CC2039" s="26"/>
      <c r="CD2039" s="26"/>
      <c r="CE2039" s="24"/>
      <c r="CF2039" s="26"/>
      <c r="CG2039" s="26"/>
      <c r="CH2039" s="26"/>
      <c r="CI2039" s="24"/>
      <c r="CJ2039" s="26"/>
      <c r="CK2039" s="26"/>
      <c r="CL2039" s="26"/>
      <c r="CM2039" s="24"/>
      <c r="CN2039" s="24"/>
      <c r="CO2039" s="24"/>
      <c r="CP2039" s="24"/>
      <c r="CQ2039" s="24"/>
      <c r="CR2039" s="26"/>
      <c r="CS2039" s="26"/>
      <c r="CT2039" s="26"/>
      <c r="CU2039" s="24"/>
      <c r="CV2039" s="24"/>
      <c r="CW2039" s="24"/>
      <c r="CX2039" s="24"/>
      <c r="CY2039" s="46"/>
      <c r="CZ2039" s="28"/>
      <c r="DA2039" s="28"/>
      <c r="DB2039" s="35"/>
      <c r="DE2039" s="31">
        <f t="shared" si="196"/>
        <v>1271755.1000000001</v>
      </c>
    </row>
    <row r="2040" spans="1:109" x14ac:dyDescent="0.25">
      <c r="A2040" s="18">
        <v>1205</v>
      </c>
      <c r="B2040" s="38" t="s">
        <v>2261</v>
      </c>
      <c r="C2040" s="33" t="s">
        <v>43</v>
      </c>
      <c r="D2040" s="21">
        <v>1</v>
      </c>
      <c r="E2040" s="22"/>
      <c r="F2040" s="22" t="s">
        <v>2023</v>
      </c>
      <c r="G2040" s="22" t="s">
        <v>2024</v>
      </c>
      <c r="H2040" s="23"/>
      <c r="I2040" s="22" t="s">
        <v>124</v>
      </c>
      <c r="J2040" s="22"/>
      <c r="K2040" s="22"/>
      <c r="L2040" s="22"/>
      <c r="M2040" s="23"/>
      <c r="N2040" s="22"/>
      <c r="O2040" s="22"/>
      <c r="P2040" s="22"/>
      <c r="Q2040" s="22"/>
      <c r="R2040" s="22"/>
      <c r="S2040" s="22"/>
      <c r="T2040" s="22"/>
      <c r="U2040" s="22"/>
      <c r="V2040" s="22"/>
      <c r="W2040" s="22"/>
      <c r="X2040" s="24"/>
      <c r="Y2040" s="24"/>
      <c r="Z2040" s="24"/>
      <c r="AA2040" s="24"/>
      <c r="AB2040" s="26">
        <f>VLOOKUP(A2040,'[15]ESPECIALIDADES medicas (360)'!$A$1:$V$361,20,0)</f>
        <v>972400</v>
      </c>
      <c r="AC2040" s="26">
        <v>0</v>
      </c>
      <c r="AD2040" s="27">
        <f>+AB2040+AC2040</f>
        <v>972400</v>
      </c>
      <c r="AE2040" s="24"/>
      <c r="AF2040" s="26"/>
      <c r="AG2040" s="24"/>
      <c r="AH2040" s="26"/>
      <c r="AI2040" s="24"/>
      <c r="AJ2040" s="24"/>
      <c r="AK2040" s="24"/>
      <c r="AL2040" s="24"/>
      <c r="AM2040" s="24"/>
      <c r="AN2040" s="24"/>
      <c r="AO2040" s="24"/>
      <c r="AP2040" s="24"/>
      <c r="AQ2040" s="24"/>
      <c r="AR2040" s="26"/>
      <c r="AS2040" s="26"/>
      <c r="AT2040" s="26"/>
      <c r="AU2040" s="24"/>
      <c r="AV2040" s="26"/>
      <c r="AW2040" s="26"/>
      <c r="AX2040" s="26"/>
      <c r="AY2040" s="24"/>
      <c r="AZ2040" s="24"/>
      <c r="BA2040" s="24"/>
      <c r="BB2040" s="24"/>
      <c r="BC2040" s="24"/>
      <c r="BD2040" s="24"/>
      <c r="BE2040" s="24"/>
      <c r="BF2040" s="24"/>
      <c r="BG2040" s="24"/>
      <c r="BH2040" s="24"/>
      <c r="BI2040" s="24"/>
      <c r="BJ2040" s="24"/>
      <c r="BK2040" s="24"/>
      <c r="BL2040" s="26"/>
      <c r="BM2040" s="26"/>
      <c r="BN2040" s="26"/>
      <c r="BO2040" s="24"/>
      <c r="BP2040" s="24"/>
      <c r="BQ2040" s="24"/>
      <c r="BR2040" s="24"/>
      <c r="BS2040" s="24"/>
      <c r="BT2040" s="26"/>
      <c r="BU2040" s="26"/>
      <c r="BV2040" s="26"/>
      <c r="BW2040" s="24"/>
      <c r="BX2040" s="26"/>
      <c r="BY2040" s="26"/>
      <c r="BZ2040" s="26"/>
      <c r="CA2040" s="24"/>
      <c r="CB2040" s="26"/>
      <c r="CC2040" s="26"/>
      <c r="CD2040" s="26"/>
      <c r="CE2040" s="24"/>
      <c r="CF2040" s="26"/>
      <c r="CG2040" s="26"/>
      <c r="CH2040" s="26"/>
      <c r="CI2040" s="24"/>
      <c r="CJ2040" s="26"/>
      <c r="CK2040" s="26"/>
      <c r="CL2040" s="26"/>
      <c r="CM2040" s="24"/>
      <c r="CN2040" s="24"/>
      <c r="CO2040" s="24"/>
      <c r="CP2040" s="24"/>
      <c r="CQ2040" s="24"/>
      <c r="CR2040" s="26"/>
      <c r="CS2040" s="26"/>
      <c r="CT2040" s="26"/>
      <c r="CU2040" s="24"/>
      <c r="CV2040" s="24"/>
      <c r="CW2040" s="24"/>
      <c r="CX2040" s="24"/>
      <c r="CY2040" s="46"/>
      <c r="CZ2040" s="28"/>
      <c r="DA2040" s="28"/>
      <c r="DB2040" s="35"/>
      <c r="DE2040" s="31">
        <f t="shared" si="196"/>
        <v>972400</v>
      </c>
    </row>
    <row r="2041" spans="1:109" x14ac:dyDescent="0.25">
      <c r="A2041" s="41">
        <v>1258</v>
      </c>
      <c r="B2041" s="39" t="s">
        <v>2262</v>
      </c>
      <c r="C2041" s="21" t="s">
        <v>43</v>
      </c>
      <c r="D2041" s="40">
        <f>E2041</f>
        <v>14</v>
      </c>
      <c r="E2041" s="22">
        <v>14</v>
      </c>
      <c r="F2041" s="22" t="s">
        <v>2026</v>
      </c>
      <c r="G2041" s="22" t="s">
        <v>2109</v>
      </c>
      <c r="H2041" s="23"/>
      <c r="I2041" s="22"/>
      <c r="J2041" s="22"/>
      <c r="K2041" s="22"/>
      <c r="L2041" s="22"/>
      <c r="M2041" s="23"/>
      <c r="N2041" s="22"/>
      <c r="O2041" s="22"/>
      <c r="P2041" s="22"/>
      <c r="Q2041" s="22"/>
      <c r="R2041" s="22"/>
      <c r="S2041" s="22"/>
      <c r="T2041" s="22"/>
      <c r="U2041" s="22"/>
      <c r="V2041" s="22"/>
      <c r="W2041" s="22"/>
      <c r="X2041" s="24"/>
      <c r="Y2041" s="24"/>
      <c r="Z2041" s="24"/>
      <c r="AA2041" s="24"/>
      <c r="AB2041" s="26"/>
      <c r="AC2041" s="26"/>
      <c r="AD2041" s="24"/>
      <c r="AE2041" s="24"/>
      <c r="AF2041" s="26"/>
      <c r="AG2041" s="24"/>
      <c r="AH2041" s="26"/>
      <c r="AI2041" s="24"/>
      <c r="AJ2041" s="24"/>
      <c r="AK2041" s="24"/>
      <c r="AL2041" s="24"/>
      <c r="AM2041" s="24"/>
      <c r="AN2041" s="24"/>
      <c r="AO2041" s="24"/>
      <c r="AP2041" s="24"/>
      <c r="AQ2041" s="24"/>
      <c r="AR2041" s="26"/>
      <c r="AS2041" s="26"/>
      <c r="AT2041" s="26"/>
      <c r="AU2041" s="24"/>
      <c r="AV2041" s="26"/>
      <c r="AW2041" s="26"/>
      <c r="AX2041" s="26"/>
      <c r="AY2041" s="24"/>
      <c r="AZ2041" s="24"/>
      <c r="BA2041" s="24"/>
      <c r="BB2041" s="24"/>
      <c r="BC2041" s="24"/>
      <c r="BD2041" s="24"/>
      <c r="BE2041" s="24"/>
      <c r="BF2041" s="24"/>
      <c r="BG2041" s="24"/>
      <c r="BH2041" s="24"/>
      <c r="BI2041" s="24"/>
      <c r="BJ2041" s="24"/>
      <c r="BK2041" s="24"/>
      <c r="BL2041" s="26">
        <v>171589.2</v>
      </c>
      <c r="BM2041" s="26">
        <v>32601.948000000004</v>
      </c>
      <c r="BN2041" s="26">
        <f>+BL2041+BM2041</f>
        <v>204191.14800000002</v>
      </c>
      <c r="BO2041" s="24"/>
      <c r="BP2041" s="24"/>
      <c r="BQ2041" s="24"/>
      <c r="BR2041" s="24"/>
      <c r="BS2041" s="24"/>
      <c r="BT2041" s="26"/>
      <c r="BU2041" s="26"/>
      <c r="BV2041" s="26"/>
      <c r="BW2041" s="24"/>
      <c r="BX2041" s="26"/>
      <c r="BY2041" s="26"/>
      <c r="BZ2041" s="26"/>
      <c r="CA2041" s="24"/>
      <c r="CB2041" s="26"/>
      <c r="CC2041" s="26"/>
      <c r="CD2041" s="26"/>
      <c r="CE2041" s="24"/>
      <c r="CF2041" s="26"/>
      <c r="CG2041" s="26"/>
      <c r="CH2041" s="26"/>
      <c r="CI2041" s="24"/>
      <c r="CJ2041" s="26"/>
      <c r="CK2041" s="26"/>
      <c r="CL2041" s="26"/>
      <c r="CM2041" s="24"/>
      <c r="CN2041" s="24"/>
      <c r="CO2041" s="24"/>
      <c r="CP2041" s="24"/>
      <c r="CQ2041" s="24"/>
      <c r="CR2041" s="26"/>
      <c r="CS2041" s="26"/>
      <c r="CT2041" s="26"/>
      <c r="CU2041" s="24"/>
      <c r="CV2041" s="24"/>
      <c r="CW2041" s="24"/>
      <c r="CX2041" s="24"/>
      <c r="CY2041" s="46"/>
      <c r="CZ2041" s="28"/>
      <c r="DA2041" s="28"/>
      <c r="DB2041" s="35"/>
      <c r="DE2041" s="31">
        <f t="shared" si="196"/>
        <v>204191.14800000002</v>
      </c>
    </row>
    <row r="2042" spans="1:109" x14ac:dyDescent="0.25">
      <c r="A2042" s="37">
        <v>1259</v>
      </c>
      <c r="B2042" s="39" t="s">
        <v>2263</v>
      </c>
      <c r="C2042" s="21" t="s">
        <v>43</v>
      </c>
      <c r="D2042" s="40">
        <f>E2042</f>
        <v>16</v>
      </c>
      <c r="E2042" s="22">
        <v>16</v>
      </c>
      <c r="F2042" s="22" t="s">
        <v>2026</v>
      </c>
      <c r="G2042" s="22" t="s">
        <v>2109</v>
      </c>
      <c r="H2042" s="23"/>
      <c r="I2042" s="22"/>
      <c r="J2042" s="22"/>
      <c r="K2042" s="22"/>
      <c r="L2042" s="22"/>
      <c r="M2042" s="23"/>
      <c r="N2042" s="22"/>
      <c r="O2042" s="22"/>
      <c r="P2042" s="22"/>
      <c r="Q2042" s="24"/>
      <c r="R2042" s="24"/>
      <c r="S2042" s="24"/>
      <c r="T2042" s="24"/>
      <c r="U2042" s="24"/>
      <c r="V2042" s="24"/>
      <c r="W2042" s="24"/>
      <c r="X2042" s="24"/>
      <c r="Y2042" s="24"/>
      <c r="Z2042" s="24"/>
      <c r="AA2042" s="24"/>
      <c r="AB2042" s="26"/>
      <c r="AC2042" s="26"/>
      <c r="AD2042" s="24"/>
      <c r="AE2042" s="24"/>
      <c r="AF2042" s="26"/>
      <c r="AG2042" s="24"/>
      <c r="AH2042" s="26"/>
      <c r="AI2042" s="24"/>
      <c r="AJ2042" s="24"/>
      <c r="AK2042" s="24"/>
      <c r="AL2042" s="24"/>
      <c r="AM2042" s="24"/>
      <c r="AN2042" s="24"/>
      <c r="AO2042" s="24"/>
      <c r="AP2042" s="24"/>
      <c r="AQ2042" s="24"/>
      <c r="AR2042" s="26"/>
      <c r="AS2042" s="26"/>
      <c r="AT2042" s="26"/>
      <c r="AU2042" s="24"/>
      <c r="AV2042" s="26"/>
      <c r="AW2042" s="26"/>
      <c r="AX2042" s="26"/>
      <c r="AY2042" s="24"/>
      <c r="AZ2042" s="24"/>
      <c r="BA2042" s="24"/>
      <c r="BB2042" s="24"/>
      <c r="BC2042" s="24"/>
      <c r="BD2042" s="24"/>
      <c r="BE2042" s="24"/>
      <c r="BF2042" s="24"/>
      <c r="BG2042" s="24"/>
      <c r="BH2042" s="24"/>
      <c r="BI2042" s="24"/>
      <c r="BJ2042" s="24"/>
      <c r="BK2042" s="24"/>
      <c r="BL2042" s="26">
        <v>171589.2</v>
      </c>
      <c r="BM2042" s="26">
        <v>32601.948000000004</v>
      </c>
      <c r="BN2042" s="26">
        <f>+BL2042+BM2042</f>
        <v>204191.14800000002</v>
      </c>
      <c r="BO2042" s="24"/>
      <c r="BP2042" s="24"/>
      <c r="BQ2042" s="24"/>
      <c r="BR2042" s="24"/>
      <c r="BS2042" s="24"/>
      <c r="BT2042" s="26"/>
      <c r="BU2042" s="26"/>
      <c r="BV2042" s="26"/>
      <c r="BW2042" s="24"/>
      <c r="BX2042" s="26"/>
      <c r="BY2042" s="26"/>
      <c r="BZ2042" s="26"/>
      <c r="CA2042" s="24"/>
      <c r="CB2042" s="26"/>
      <c r="CC2042" s="26"/>
      <c r="CD2042" s="26"/>
      <c r="CE2042" s="24"/>
      <c r="CF2042" s="26"/>
      <c r="CG2042" s="26"/>
      <c r="CH2042" s="26"/>
      <c r="CI2042" s="24"/>
      <c r="CJ2042" s="26"/>
      <c r="CK2042" s="26"/>
      <c r="CL2042" s="26"/>
      <c r="CM2042" s="24"/>
      <c r="CN2042" s="24"/>
      <c r="CO2042" s="24"/>
      <c r="CP2042" s="24"/>
      <c r="CQ2042" s="24"/>
      <c r="CR2042" s="26"/>
      <c r="CS2042" s="26"/>
      <c r="CT2042" s="26"/>
      <c r="CU2042" s="24"/>
      <c r="CV2042" s="24"/>
      <c r="CW2042" s="24"/>
      <c r="CX2042" s="24"/>
      <c r="CY2042" s="46"/>
      <c r="CZ2042" s="28"/>
      <c r="DA2042" s="28"/>
      <c r="DB2042" s="35"/>
      <c r="DE2042" s="31">
        <f t="shared" si="196"/>
        <v>204191.14800000002</v>
      </c>
    </row>
    <row r="2043" spans="1:109" ht="33.75" x14ac:dyDescent="0.25">
      <c r="A2043" s="37">
        <v>1260</v>
      </c>
      <c r="B2043" s="38" t="s">
        <v>2264</v>
      </c>
      <c r="C2043" s="33" t="s">
        <v>43</v>
      </c>
      <c r="D2043" s="40">
        <v>2</v>
      </c>
      <c r="E2043" s="77">
        <f t="shared" ref="E2043:E2048" si="199">D2043</f>
        <v>2</v>
      </c>
      <c r="F2043" s="22" t="s">
        <v>2026</v>
      </c>
      <c r="G2043" s="22" t="s">
        <v>2109</v>
      </c>
      <c r="H2043" s="23"/>
      <c r="I2043" s="22"/>
      <c r="J2043" s="22"/>
      <c r="K2043" s="22"/>
      <c r="L2043" s="22"/>
      <c r="M2043" s="23"/>
      <c r="N2043" s="22"/>
      <c r="O2043" s="22"/>
      <c r="P2043" s="22"/>
      <c r="Q2043" s="24"/>
      <c r="R2043" s="24"/>
      <c r="S2043" s="24"/>
      <c r="T2043" s="24"/>
      <c r="U2043" s="24"/>
      <c r="V2043" s="24"/>
      <c r="W2043" s="24"/>
      <c r="X2043" s="24"/>
      <c r="Y2043" s="24"/>
      <c r="Z2043" s="24"/>
      <c r="AA2043" s="24"/>
      <c r="AB2043" s="26"/>
      <c r="AC2043" s="26"/>
      <c r="AD2043" s="24"/>
      <c r="AE2043" s="24"/>
      <c r="AF2043" s="26"/>
      <c r="AG2043" s="24"/>
      <c r="AH2043" s="26"/>
      <c r="AI2043" s="24"/>
      <c r="AJ2043" s="24"/>
      <c r="AK2043" s="24"/>
      <c r="AL2043" s="24"/>
      <c r="AM2043" s="24"/>
      <c r="AN2043" s="24"/>
      <c r="AO2043" s="24"/>
      <c r="AP2043" s="24"/>
      <c r="AQ2043" s="24"/>
      <c r="AR2043" s="26"/>
      <c r="AS2043" s="26"/>
      <c r="AT2043" s="26"/>
      <c r="AU2043" s="24"/>
      <c r="AV2043" s="26"/>
      <c r="AW2043" s="26"/>
      <c r="AX2043" s="26"/>
      <c r="AY2043" s="24"/>
      <c r="AZ2043" s="24"/>
      <c r="BA2043" s="24"/>
      <c r="BB2043" s="24"/>
      <c r="BC2043" s="24"/>
      <c r="BD2043" s="24"/>
      <c r="BE2043" s="24"/>
      <c r="BF2043" s="24"/>
      <c r="BG2043" s="24"/>
      <c r="BH2043" s="24"/>
      <c r="BI2043" s="24"/>
      <c r="BJ2043" s="24"/>
      <c r="BK2043" s="24"/>
      <c r="BL2043" s="26"/>
      <c r="BM2043" s="26"/>
      <c r="BN2043" s="26"/>
      <c r="BO2043" s="24"/>
      <c r="BP2043" s="24"/>
      <c r="BQ2043" s="24"/>
      <c r="BR2043" s="24"/>
      <c r="BS2043" s="24"/>
      <c r="BT2043" s="26"/>
      <c r="BU2043" s="26"/>
      <c r="BV2043" s="26"/>
      <c r="BW2043" s="24"/>
      <c r="BX2043" s="26"/>
      <c r="BY2043" s="26"/>
      <c r="BZ2043" s="26"/>
      <c r="CA2043" s="24"/>
      <c r="CB2043" s="26"/>
      <c r="CC2043" s="26"/>
      <c r="CD2043" s="26"/>
      <c r="CE2043" s="24"/>
      <c r="CF2043" s="26"/>
      <c r="CG2043" s="26"/>
      <c r="CH2043" s="26"/>
      <c r="CI2043" s="24"/>
      <c r="CJ2043" s="26"/>
      <c r="CK2043" s="26"/>
      <c r="CL2043" s="26"/>
      <c r="CM2043" s="24"/>
      <c r="CN2043" s="24"/>
      <c r="CO2043" s="24"/>
      <c r="CP2043" s="24"/>
      <c r="CQ2043" s="24"/>
      <c r="CR2043" s="26"/>
      <c r="CS2043" s="26"/>
      <c r="CT2043" s="26"/>
      <c r="CU2043" s="24"/>
      <c r="CV2043" s="24"/>
      <c r="CW2043" s="24"/>
      <c r="CX2043" s="24"/>
      <c r="CY2043" s="46"/>
      <c r="CZ2043" s="28">
        <f>VLOOKUP(A2043,[1]Hoja2!$A$1:$G$589,7,0)</f>
        <v>372708</v>
      </c>
      <c r="DA2043" s="28">
        <v>0</v>
      </c>
      <c r="DB2043" s="35">
        <f t="shared" si="197"/>
        <v>372708</v>
      </c>
      <c r="DE2043" s="31">
        <f t="shared" si="196"/>
        <v>372708</v>
      </c>
    </row>
    <row r="2044" spans="1:109" x14ac:dyDescent="0.25">
      <c r="A2044" s="36">
        <v>1267</v>
      </c>
      <c r="B2044" s="38" t="s">
        <v>2265</v>
      </c>
      <c r="C2044" s="33" t="s">
        <v>43</v>
      </c>
      <c r="D2044" s="21">
        <v>5</v>
      </c>
      <c r="E2044" s="77">
        <f t="shared" si="199"/>
        <v>5</v>
      </c>
      <c r="F2044" s="22" t="s">
        <v>2023</v>
      </c>
      <c r="G2044" s="22" t="s">
        <v>2095</v>
      </c>
      <c r="H2044" s="23"/>
      <c r="I2044" s="22"/>
      <c r="J2044" s="22"/>
      <c r="K2044" s="22"/>
      <c r="L2044" s="22"/>
      <c r="M2044" s="23"/>
      <c r="N2044" s="22"/>
      <c r="O2044" s="22"/>
      <c r="P2044" s="22"/>
      <c r="Q2044" s="24"/>
      <c r="R2044" s="24"/>
      <c r="S2044" s="24"/>
      <c r="T2044" s="24"/>
      <c r="U2044" s="24"/>
      <c r="V2044" s="24"/>
      <c r="W2044" s="24"/>
      <c r="X2044" s="24"/>
      <c r="Y2044" s="24"/>
      <c r="Z2044" s="24"/>
      <c r="AA2044" s="24"/>
      <c r="AB2044" s="26"/>
      <c r="AC2044" s="26"/>
      <c r="AD2044" s="24"/>
      <c r="AE2044" s="24"/>
      <c r="AF2044" s="26"/>
      <c r="AG2044" s="24"/>
      <c r="AH2044" s="26"/>
      <c r="AI2044" s="24"/>
      <c r="AJ2044" s="24"/>
      <c r="AK2044" s="24"/>
      <c r="AL2044" s="24"/>
      <c r="AM2044" s="24"/>
      <c r="AN2044" s="24"/>
      <c r="AO2044" s="24"/>
      <c r="AP2044" s="24"/>
      <c r="AQ2044" s="24"/>
      <c r="AR2044" s="26">
        <v>11461</v>
      </c>
      <c r="AS2044" s="26">
        <v>0</v>
      </c>
      <c r="AT2044" s="26">
        <f>+AR2044+AS2044</f>
        <v>11461</v>
      </c>
      <c r="AU2044" s="24"/>
      <c r="AV2044" s="26"/>
      <c r="AW2044" s="26"/>
      <c r="AX2044" s="26"/>
      <c r="AY2044" s="24"/>
      <c r="AZ2044" s="24"/>
      <c r="BA2044" s="24"/>
      <c r="BB2044" s="24"/>
      <c r="BC2044" s="24"/>
      <c r="BD2044" s="24"/>
      <c r="BE2044" s="24"/>
      <c r="BF2044" s="24"/>
      <c r="BG2044" s="24"/>
      <c r="BH2044" s="24"/>
      <c r="BI2044" s="24"/>
      <c r="BJ2044" s="24"/>
      <c r="BK2044" s="24"/>
      <c r="BL2044" s="26"/>
      <c r="BM2044" s="26"/>
      <c r="BN2044" s="26"/>
      <c r="BO2044" s="24"/>
      <c r="BP2044" s="24"/>
      <c r="BQ2044" s="24"/>
      <c r="BR2044" s="24"/>
      <c r="BS2044" s="24"/>
      <c r="BT2044" s="26"/>
      <c r="BU2044" s="26"/>
      <c r="BV2044" s="26"/>
      <c r="BW2044" s="24"/>
      <c r="BX2044" s="26"/>
      <c r="BY2044" s="26"/>
      <c r="BZ2044" s="26"/>
      <c r="CA2044" s="24"/>
      <c r="CB2044" s="26"/>
      <c r="CC2044" s="26"/>
      <c r="CD2044" s="26"/>
      <c r="CE2044" s="24"/>
      <c r="CF2044" s="26"/>
      <c r="CG2044" s="26"/>
      <c r="CH2044" s="26"/>
      <c r="CI2044" s="24"/>
      <c r="CJ2044" s="26"/>
      <c r="CK2044" s="26"/>
      <c r="CL2044" s="26"/>
      <c r="CM2044" s="24"/>
      <c r="CN2044" s="24"/>
      <c r="CO2044" s="24"/>
      <c r="CP2044" s="24"/>
      <c r="CQ2044" s="24"/>
      <c r="CR2044" s="26"/>
      <c r="CS2044" s="26"/>
      <c r="CT2044" s="26"/>
      <c r="CU2044" s="24"/>
      <c r="CV2044" s="24"/>
      <c r="CW2044" s="24"/>
      <c r="CX2044" s="24"/>
      <c r="CY2044" s="46"/>
      <c r="CZ2044" s="28"/>
      <c r="DA2044" s="28"/>
      <c r="DB2044" s="35"/>
      <c r="DE2044" s="31">
        <f t="shared" si="196"/>
        <v>11461</v>
      </c>
    </row>
    <row r="2045" spans="1:109" x14ac:dyDescent="0.25">
      <c r="A2045" s="18">
        <v>1268</v>
      </c>
      <c r="B2045" s="38" t="s">
        <v>2266</v>
      </c>
      <c r="C2045" s="33" t="s">
        <v>43</v>
      </c>
      <c r="D2045" s="21">
        <v>5</v>
      </c>
      <c r="E2045" s="77">
        <f t="shared" si="199"/>
        <v>5</v>
      </c>
      <c r="F2045" s="22" t="s">
        <v>2023</v>
      </c>
      <c r="G2045" s="22" t="s">
        <v>2095</v>
      </c>
      <c r="H2045" s="23"/>
      <c r="I2045" s="22"/>
      <c r="J2045" s="22"/>
      <c r="K2045" s="22"/>
      <c r="L2045" s="22"/>
      <c r="M2045" s="23"/>
      <c r="N2045" s="22"/>
      <c r="O2045" s="22"/>
      <c r="P2045" s="22"/>
      <c r="Q2045" s="24"/>
      <c r="R2045" s="24"/>
      <c r="S2045" s="24"/>
      <c r="T2045" s="24"/>
      <c r="U2045" s="24"/>
      <c r="V2045" s="24"/>
      <c r="W2045" s="24"/>
      <c r="X2045" s="24"/>
      <c r="Y2045" s="24"/>
      <c r="Z2045" s="24"/>
      <c r="AA2045" s="24"/>
      <c r="AB2045" s="26"/>
      <c r="AC2045" s="26"/>
      <c r="AD2045" s="24"/>
      <c r="AE2045" s="24"/>
      <c r="AF2045" s="26"/>
      <c r="AG2045" s="24"/>
      <c r="AH2045" s="26"/>
      <c r="AI2045" s="24"/>
      <c r="AJ2045" s="24"/>
      <c r="AK2045" s="24"/>
      <c r="AL2045" s="24"/>
      <c r="AM2045" s="24"/>
      <c r="AN2045" s="24"/>
      <c r="AO2045" s="24"/>
      <c r="AP2045" s="24"/>
      <c r="AQ2045" s="24"/>
      <c r="AR2045" s="26">
        <v>11461</v>
      </c>
      <c r="AS2045" s="26">
        <v>0</v>
      </c>
      <c r="AT2045" s="26">
        <f>+AR2045+AS2045</f>
        <v>11461</v>
      </c>
      <c r="AU2045" s="24"/>
      <c r="AV2045" s="26"/>
      <c r="AW2045" s="26"/>
      <c r="AX2045" s="26"/>
      <c r="AY2045" s="24"/>
      <c r="AZ2045" s="24"/>
      <c r="BA2045" s="24"/>
      <c r="BB2045" s="24"/>
      <c r="BC2045" s="24"/>
      <c r="BD2045" s="24"/>
      <c r="BE2045" s="24"/>
      <c r="BF2045" s="24"/>
      <c r="BG2045" s="24"/>
      <c r="BH2045" s="24"/>
      <c r="BI2045" s="24"/>
      <c r="BJ2045" s="24"/>
      <c r="BK2045" s="24"/>
      <c r="BL2045" s="26"/>
      <c r="BM2045" s="26"/>
      <c r="BN2045" s="26"/>
      <c r="BO2045" s="24"/>
      <c r="BP2045" s="24"/>
      <c r="BQ2045" s="24"/>
      <c r="BR2045" s="24"/>
      <c r="BS2045" s="24"/>
      <c r="BT2045" s="26"/>
      <c r="BU2045" s="26"/>
      <c r="BV2045" s="26"/>
      <c r="BW2045" s="24"/>
      <c r="BX2045" s="26"/>
      <c r="BY2045" s="26"/>
      <c r="BZ2045" s="26"/>
      <c r="CA2045" s="24"/>
      <c r="CB2045" s="26"/>
      <c r="CC2045" s="26"/>
      <c r="CD2045" s="26"/>
      <c r="CE2045" s="24"/>
      <c r="CF2045" s="26"/>
      <c r="CG2045" s="26"/>
      <c r="CH2045" s="26"/>
      <c r="CI2045" s="24"/>
      <c r="CJ2045" s="26"/>
      <c r="CK2045" s="26"/>
      <c r="CL2045" s="26"/>
      <c r="CM2045" s="24"/>
      <c r="CN2045" s="24"/>
      <c r="CO2045" s="24"/>
      <c r="CP2045" s="24"/>
      <c r="CQ2045" s="24"/>
      <c r="CR2045" s="26"/>
      <c r="CS2045" s="26"/>
      <c r="CT2045" s="26"/>
      <c r="CU2045" s="24"/>
      <c r="CV2045" s="24"/>
      <c r="CW2045" s="24"/>
      <c r="CX2045" s="24"/>
      <c r="CY2045" s="46"/>
      <c r="CZ2045" s="28"/>
      <c r="DA2045" s="28"/>
      <c r="DB2045" s="35"/>
      <c r="DE2045" s="31">
        <f t="shared" si="196"/>
        <v>11461</v>
      </c>
    </row>
    <row r="2046" spans="1:109" x14ac:dyDescent="0.25">
      <c r="A2046" s="18">
        <v>1269</v>
      </c>
      <c r="B2046" s="38" t="s">
        <v>2267</v>
      </c>
      <c r="C2046" s="33" t="s">
        <v>43</v>
      </c>
      <c r="D2046" s="40">
        <v>5</v>
      </c>
      <c r="E2046" s="77">
        <f t="shared" si="199"/>
        <v>5</v>
      </c>
      <c r="F2046" s="22" t="s">
        <v>2023</v>
      </c>
      <c r="G2046" s="22" t="s">
        <v>2095</v>
      </c>
      <c r="H2046" s="23"/>
      <c r="I2046" s="22"/>
      <c r="J2046" s="22"/>
      <c r="K2046" s="22"/>
      <c r="L2046" s="22"/>
      <c r="M2046" s="23"/>
      <c r="N2046" s="22"/>
      <c r="O2046" s="22"/>
      <c r="P2046" s="22"/>
      <c r="Q2046" s="24"/>
      <c r="R2046" s="24"/>
      <c r="S2046" s="24"/>
      <c r="T2046" s="24"/>
      <c r="U2046" s="24"/>
      <c r="V2046" s="24"/>
      <c r="W2046" s="24"/>
      <c r="X2046" s="24"/>
      <c r="Y2046" s="24"/>
      <c r="Z2046" s="24"/>
      <c r="AA2046" s="24"/>
      <c r="AB2046" s="26"/>
      <c r="AC2046" s="26"/>
      <c r="AD2046" s="24"/>
      <c r="AE2046" s="24"/>
      <c r="AF2046" s="26"/>
      <c r="AG2046" s="24"/>
      <c r="AH2046" s="26"/>
      <c r="AI2046" s="24"/>
      <c r="AJ2046" s="24"/>
      <c r="AK2046" s="24"/>
      <c r="AL2046" s="24"/>
      <c r="AM2046" s="24"/>
      <c r="AN2046" s="24"/>
      <c r="AO2046" s="24"/>
      <c r="AP2046" s="24"/>
      <c r="AQ2046" s="24"/>
      <c r="AR2046" s="26">
        <v>21184</v>
      </c>
      <c r="AS2046" s="26">
        <v>4025</v>
      </c>
      <c r="AT2046" s="26">
        <f>+AR2046+AS2046</f>
        <v>25209</v>
      </c>
      <c r="AU2046" s="24"/>
      <c r="AV2046" s="26"/>
      <c r="AW2046" s="26"/>
      <c r="AX2046" s="26"/>
      <c r="AY2046" s="24"/>
      <c r="AZ2046" s="24"/>
      <c r="BA2046" s="24"/>
      <c r="BB2046" s="24"/>
      <c r="BC2046" s="24"/>
      <c r="BD2046" s="24"/>
      <c r="BE2046" s="24"/>
      <c r="BF2046" s="24"/>
      <c r="BG2046" s="24"/>
      <c r="BH2046" s="24"/>
      <c r="BI2046" s="24"/>
      <c r="BJ2046" s="24"/>
      <c r="BK2046" s="24"/>
      <c r="BL2046" s="26"/>
      <c r="BM2046" s="26"/>
      <c r="BN2046" s="26"/>
      <c r="BO2046" s="24"/>
      <c r="BP2046" s="24"/>
      <c r="BQ2046" s="24"/>
      <c r="BR2046" s="24"/>
      <c r="BS2046" s="24"/>
      <c r="BT2046" s="26"/>
      <c r="BU2046" s="26"/>
      <c r="BV2046" s="26"/>
      <c r="BW2046" s="24"/>
      <c r="BX2046" s="26"/>
      <c r="BY2046" s="26"/>
      <c r="BZ2046" s="26"/>
      <c r="CA2046" s="24"/>
      <c r="CB2046" s="26"/>
      <c r="CC2046" s="26"/>
      <c r="CD2046" s="26"/>
      <c r="CE2046" s="24"/>
      <c r="CF2046" s="26"/>
      <c r="CG2046" s="26"/>
      <c r="CH2046" s="26"/>
      <c r="CI2046" s="24"/>
      <c r="CJ2046" s="26"/>
      <c r="CK2046" s="26"/>
      <c r="CL2046" s="26"/>
      <c r="CM2046" s="24"/>
      <c r="CN2046" s="24"/>
      <c r="CO2046" s="24"/>
      <c r="CP2046" s="24"/>
      <c r="CQ2046" s="24"/>
      <c r="CR2046" s="26"/>
      <c r="CS2046" s="26"/>
      <c r="CT2046" s="26"/>
      <c r="CU2046" s="24"/>
      <c r="CV2046" s="24"/>
      <c r="CW2046" s="24"/>
      <c r="CX2046" s="24"/>
      <c r="CY2046" s="46"/>
      <c r="CZ2046" s="28"/>
      <c r="DA2046" s="28"/>
      <c r="DB2046" s="35"/>
      <c r="DE2046" s="31">
        <f t="shared" si="196"/>
        <v>25209</v>
      </c>
    </row>
    <row r="2047" spans="1:109" x14ac:dyDescent="0.25">
      <c r="A2047" s="36">
        <v>1270</v>
      </c>
      <c r="B2047" s="38" t="s">
        <v>2268</v>
      </c>
      <c r="C2047" s="33" t="s">
        <v>43</v>
      </c>
      <c r="D2047" s="40">
        <v>1</v>
      </c>
      <c r="E2047" s="77">
        <f t="shared" si="199"/>
        <v>1</v>
      </c>
      <c r="F2047" s="22" t="s">
        <v>2023</v>
      </c>
      <c r="G2047" s="22" t="s">
        <v>2095</v>
      </c>
      <c r="H2047" s="23"/>
      <c r="I2047" s="22"/>
      <c r="J2047" s="22"/>
      <c r="K2047" s="22"/>
      <c r="L2047" s="22"/>
      <c r="M2047" s="23"/>
      <c r="N2047" s="22"/>
      <c r="O2047" s="22"/>
      <c r="P2047" s="22"/>
      <c r="Q2047" s="24"/>
      <c r="R2047" s="24"/>
      <c r="S2047" s="24"/>
      <c r="T2047" s="24"/>
      <c r="U2047" s="24"/>
      <c r="V2047" s="24"/>
      <c r="W2047" s="24"/>
      <c r="X2047" s="24"/>
      <c r="Y2047" s="24"/>
      <c r="Z2047" s="24"/>
      <c r="AA2047" s="24"/>
      <c r="AB2047" s="26"/>
      <c r="AC2047" s="26"/>
      <c r="AD2047" s="24"/>
      <c r="AE2047" s="24"/>
      <c r="AF2047" s="26"/>
      <c r="AG2047" s="24"/>
      <c r="AH2047" s="26"/>
      <c r="AI2047" s="24"/>
      <c r="AJ2047" s="24"/>
      <c r="AK2047" s="24"/>
      <c r="AL2047" s="24"/>
      <c r="AM2047" s="24"/>
      <c r="AN2047" s="24"/>
      <c r="AO2047" s="24"/>
      <c r="AP2047" s="24"/>
      <c r="AQ2047" s="24"/>
      <c r="AR2047" s="26">
        <v>16299</v>
      </c>
      <c r="AS2047" s="26">
        <v>0</v>
      </c>
      <c r="AT2047" s="26">
        <f>+AR2047+AS2047</f>
        <v>16299</v>
      </c>
      <c r="AU2047" s="24"/>
      <c r="AV2047" s="26"/>
      <c r="AW2047" s="26"/>
      <c r="AX2047" s="26"/>
      <c r="AY2047" s="24"/>
      <c r="AZ2047" s="24"/>
      <c r="BA2047" s="24"/>
      <c r="BB2047" s="24"/>
      <c r="BC2047" s="24"/>
      <c r="BD2047" s="24"/>
      <c r="BE2047" s="24"/>
      <c r="BF2047" s="24"/>
      <c r="BG2047" s="24"/>
      <c r="BH2047" s="24"/>
      <c r="BI2047" s="24"/>
      <c r="BJ2047" s="24"/>
      <c r="BK2047" s="24"/>
      <c r="BL2047" s="26"/>
      <c r="BM2047" s="26"/>
      <c r="BN2047" s="26"/>
      <c r="BO2047" s="24"/>
      <c r="BP2047" s="24"/>
      <c r="BQ2047" s="24"/>
      <c r="BR2047" s="24"/>
      <c r="BS2047" s="24"/>
      <c r="BT2047" s="26"/>
      <c r="BU2047" s="26"/>
      <c r="BV2047" s="26"/>
      <c r="BW2047" s="24"/>
      <c r="BX2047" s="26"/>
      <c r="BY2047" s="26"/>
      <c r="BZ2047" s="26"/>
      <c r="CA2047" s="24"/>
      <c r="CB2047" s="26"/>
      <c r="CC2047" s="26"/>
      <c r="CD2047" s="26"/>
      <c r="CE2047" s="24"/>
      <c r="CF2047" s="26"/>
      <c r="CG2047" s="26"/>
      <c r="CH2047" s="26"/>
      <c r="CI2047" s="24"/>
      <c r="CJ2047" s="26"/>
      <c r="CK2047" s="26"/>
      <c r="CL2047" s="26"/>
      <c r="CM2047" s="24"/>
      <c r="CN2047" s="24"/>
      <c r="CO2047" s="24"/>
      <c r="CP2047" s="24"/>
      <c r="CQ2047" s="24"/>
      <c r="CR2047" s="26"/>
      <c r="CS2047" s="26"/>
      <c r="CT2047" s="26"/>
      <c r="CU2047" s="24"/>
      <c r="CV2047" s="24"/>
      <c r="CW2047" s="24"/>
      <c r="CX2047" s="24"/>
      <c r="CY2047" s="46"/>
      <c r="CZ2047" s="28"/>
      <c r="DA2047" s="28"/>
      <c r="DB2047" s="35"/>
      <c r="DE2047" s="31">
        <f t="shared" si="196"/>
        <v>16299</v>
      </c>
    </row>
    <row r="2048" spans="1:109" x14ac:dyDescent="0.25">
      <c r="A2048" s="37">
        <v>1275</v>
      </c>
      <c r="B2048" s="32" t="s">
        <v>2269</v>
      </c>
      <c r="C2048" s="33" t="s">
        <v>43</v>
      </c>
      <c r="D2048" s="40">
        <v>2</v>
      </c>
      <c r="E2048" s="77">
        <f t="shared" si="199"/>
        <v>2</v>
      </c>
      <c r="F2048" s="22" t="s">
        <v>2026</v>
      </c>
      <c r="G2048" s="22" t="s">
        <v>2095</v>
      </c>
      <c r="H2048" s="23"/>
      <c r="I2048" s="22"/>
      <c r="J2048" s="22"/>
      <c r="K2048" s="22"/>
      <c r="L2048" s="22"/>
      <c r="M2048" s="23"/>
      <c r="N2048" s="22"/>
      <c r="O2048" s="22"/>
      <c r="P2048" s="22"/>
      <c r="Q2048" s="24"/>
      <c r="R2048" s="24"/>
      <c r="S2048" s="24"/>
      <c r="T2048" s="24"/>
      <c r="U2048" s="24"/>
      <c r="V2048" s="24"/>
      <c r="W2048" s="24"/>
      <c r="X2048" s="24"/>
      <c r="Y2048" s="24"/>
      <c r="Z2048" s="24"/>
      <c r="AA2048" s="24"/>
      <c r="AB2048" s="26"/>
      <c r="AC2048" s="26"/>
      <c r="AD2048" s="24"/>
      <c r="AE2048" s="24"/>
      <c r="AF2048" s="26"/>
      <c r="AG2048" s="24"/>
      <c r="AH2048" s="26"/>
      <c r="AI2048" s="24"/>
      <c r="AJ2048" s="24"/>
      <c r="AK2048" s="24"/>
      <c r="AL2048" s="24"/>
      <c r="AM2048" s="24"/>
      <c r="AN2048" s="24"/>
      <c r="AO2048" s="24"/>
      <c r="AP2048" s="24"/>
      <c r="AQ2048" s="24"/>
      <c r="AR2048" s="26"/>
      <c r="AS2048" s="26"/>
      <c r="AT2048" s="26"/>
      <c r="AU2048" s="24"/>
      <c r="AV2048" s="26"/>
      <c r="AW2048" s="26"/>
      <c r="AX2048" s="26"/>
      <c r="AY2048" s="24"/>
      <c r="AZ2048" s="24"/>
      <c r="BA2048" s="24"/>
      <c r="BB2048" s="24"/>
      <c r="BC2048" s="24"/>
      <c r="BD2048" s="24"/>
      <c r="BE2048" s="24"/>
      <c r="BF2048" s="24"/>
      <c r="BG2048" s="24"/>
      <c r="BH2048" s="24"/>
      <c r="BI2048" s="24"/>
      <c r="BJ2048" s="24"/>
      <c r="BK2048" s="24"/>
      <c r="BL2048" s="26"/>
      <c r="BM2048" s="26"/>
      <c r="BN2048" s="26"/>
      <c r="BO2048" s="24"/>
      <c r="BP2048" s="24"/>
      <c r="BQ2048" s="24"/>
      <c r="BR2048" s="24"/>
      <c r="BS2048" s="24"/>
      <c r="BT2048" s="26"/>
      <c r="BU2048" s="26"/>
      <c r="BV2048" s="26"/>
      <c r="BW2048" s="24"/>
      <c r="BX2048" s="26"/>
      <c r="BY2048" s="26"/>
      <c r="BZ2048" s="26"/>
      <c r="CA2048" s="24"/>
      <c r="CB2048" s="26"/>
      <c r="CC2048" s="26"/>
      <c r="CD2048" s="26"/>
      <c r="CE2048" s="24"/>
      <c r="CF2048" s="26"/>
      <c r="CG2048" s="26"/>
      <c r="CH2048" s="26"/>
      <c r="CI2048" s="24"/>
      <c r="CJ2048" s="26"/>
      <c r="CK2048" s="26"/>
      <c r="CL2048" s="26"/>
      <c r="CM2048" s="24"/>
      <c r="CN2048" s="24"/>
      <c r="CO2048" s="24"/>
      <c r="CP2048" s="24"/>
      <c r="CQ2048" s="24"/>
      <c r="CR2048" s="26"/>
      <c r="CS2048" s="26"/>
      <c r="CT2048" s="26"/>
      <c r="CU2048" s="24"/>
      <c r="CV2048" s="24"/>
      <c r="CW2048" s="24"/>
      <c r="CX2048" s="24"/>
      <c r="CY2048" s="46"/>
      <c r="CZ2048" s="28">
        <f>VLOOKUP(A2048,[1]Hoja2!$A$1:$G$589,7,0)</f>
        <v>23862.707999999999</v>
      </c>
      <c r="DA2048" s="28">
        <v>0</v>
      </c>
      <c r="DB2048" s="35">
        <f t="shared" si="197"/>
        <v>23862.707999999999</v>
      </c>
      <c r="DE2048" s="31">
        <f t="shared" si="196"/>
        <v>23862.707999999999</v>
      </c>
    </row>
    <row r="2049" spans="1:109" x14ac:dyDescent="0.25">
      <c r="A2049" s="41">
        <v>1279</v>
      </c>
      <c r="B2049" s="39" t="s">
        <v>2270</v>
      </c>
      <c r="C2049" s="21" t="s">
        <v>43</v>
      </c>
      <c r="D2049" s="40">
        <f>E2049</f>
        <v>5</v>
      </c>
      <c r="E2049" s="22">
        <v>5</v>
      </c>
      <c r="F2049" s="22" t="s">
        <v>2026</v>
      </c>
      <c r="G2049" s="22" t="s">
        <v>2109</v>
      </c>
      <c r="H2049" s="23"/>
      <c r="I2049" s="22"/>
      <c r="J2049" s="22"/>
      <c r="K2049" s="22"/>
      <c r="L2049" s="22"/>
      <c r="M2049" s="23"/>
      <c r="N2049" s="22"/>
      <c r="O2049" s="22"/>
      <c r="P2049" s="22"/>
      <c r="Q2049" s="24"/>
      <c r="R2049" s="24"/>
      <c r="S2049" s="24"/>
      <c r="T2049" s="24"/>
      <c r="U2049" s="24"/>
      <c r="V2049" s="24"/>
      <c r="W2049" s="24"/>
      <c r="X2049" s="24"/>
      <c r="Y2049" s="24"/>
      <c r="Z2049" s="24"/>
      <c r="AA2049" s="24"/>
      <c r="AB2049" s="26"/>
      <c r="AC2049" s="26"/>
      <c r="AD2049" s="24"/>
      <c r="AE2049" s="24"/>
      <c r="AF2049" s="26"/>
      <c r="AG2049" s="24"/>
      <c r="AH2049" s="26"/>
      <c r="AI2049" s="24"/>
      <c r="AJ2049" s="24"/>
      <c r="AK2049" s="24"/>
      <c r="AL2049" s="24"/>
      <c r="AM2049" s="24"/>
      <c r="AN2049" s="24"/>
      <c r="AO2049" s="24"/>
      <c r="AP2049" s="24"/>
      <c r="AQ2049" s="24"/>
      <c r="AR2049" s="26"/>
      <c r="AS2049" s="26"/>
      <c r="AT2049" s="26"/>
      <c r="AU2049" s="24"/>
      <c r="AV2049" s="26"/>
      <c r="AW2049" s="26"/>
      <c r="AX2049" s="26"/>
      <c r="AY2049" s="24"/>
      <c r="AZ2049" s="24"/>
      <c r="BA2049" s="24"/>
      <c r="BB2049" s="24"/>
      <c r="BC2049" s="24"/>
      <c r="BD2049" s="24"/>
      <c r="BE2049" s="24"/>
      <c r="BF2049" s="24"/>
      <c r="BG2049" s="24"/>
      <c r="BH2049" s="24"/>
      <c r="BI2049" s="24"/>
      <c r="BJ2049" s="24"/>
      <c r="BK2049" s="24"/>
      <c r="BL2049" s="26">
        <v>99828</v>
      </c>
      <c r="BM2049" s="26">
        <v>18967.32</v>
      </c>
      <c r="BN2049" s="26">
        <f>+BL2049+BM2049</f>
        <v>118795.32</v>
      </c>
      <c r="BO2049" s="24"/>
      <c r="BP2049" s="24"/>
      <c r="BQ2049" s="24"/>
      <c r="BR2049" s="24"/>
      <c r="BS2049" s="24"/>
      <c r="BT2049" s="26"/>
      <c r="BU2049" s="26"/>
      <c r="BV2049" s="26"/>
      <c r="BW2049" s="24"/>
      <c r="BX2049" s="26"/>
      <c r="BY2049" s="26"/>
      <c r="BZ2049" s="26"/>
      <c r="CA2049" s="24"/>
      <c r="CB2049" s="26"/>
      <c r="CC2049" s="26"/>
      <c r="CD2049" s="26"/>
      <c r="CE2049" s="24"/>
      <c r="CF2049" s="26"/>
      <c r="CG2049" s="26"/>
      <c r="CH2049" s="26"/>
      <c r="CI2049" s="24"/>
      <c r="CJ2049" s="26"/>
      <c r="CK2049" s="26"/>
      <c r="CL2049" s="26"/>
      <c r="CM2049" s="24"/>
      <c r="CN2049" s="24"/>
      <c r="CO2049" s="24"/>
      <c r="CP2049" s="24"/>
      <c r="CQ2049" s="24"/>
      <c r="CR2049" s="26"/>
      <c r="CS2049" s="26"/>
      <c r="CT2049" s="26"/>
      <c r="CU2049" s="24"/>
      <c r="CV2049" s="24"/>
      <c r="CW2049" s="24"/>
      <c r="CX2049" s="24"/>
      <c r="CY2049" s="46"/>
      <c r="CZ2049" s="28"/>
      <c r="DA2049" s="28"/>
      <c r="DB2049" s="35"/>
      <c r="DE2049" s="31">
        <f t="shared" si="196"/>
        <v>118795.32</v>
      </c>
    </row>
    <row r="2050" spans="1:109" x14ac:dyDescent="0.25">
      <c r="A2050" s="37">
        <v>1280</v>
      </c>
      <c r="B2050" s="39" t="s">
        <v>2271</v>
      </c>
      <c r="C2050" s="21" t="s">
        <v>43</v>
      </c>
      <c r="D2050" s="40">
        <f>E2050</f>
        <v>5</v>
      </c>
      <c r="E2050" s="22">
        <v>5</v>
      </c>
      <c r="F2050" s="22" t="s">
        <v>2026</v>
      </c>
      <c r="G2050" s="22" t="s">
        <v>2109</v>
      </c>
      <c r="H2050" s="23"/>
      <c r="I2050" s="22"/>
      <c r="J2050" s="22"/>
      <c r="K2050" s="22"/>
      <c r="L2050" s="22"/>
      <c r="M2050" s="23"/>
      <c r="N2050" s="22"/>
      <c r="O2050" s="22"/>
      <c r="P2050" s="22"/>
      <c r="Q2050" s="24"/>
      <c r="R2050" s="24"/>
      <c r="S2050" s="24"/>
      <c r="T2050" s="24"/>
      <c r="U2050" s="24"/>
      <c r="V2050" s="24"/>
      <c r="W2050" s="24"/>
      <c r="X2050" s="24"/>
      <c r="Y2050" s="24"/>
      <c r="Z2050" s="24"/>
      <c r="AA2050" s="24"/>
      <c r="AB2050" s="26"/>
      <c r="AC2050" s="26"/>
      <c r="AD2050" s="24"/>
      <c r="AE2050" s="24"/>
      <c r="AF2050" s="26"/>
      <c r="AG2050" s="24"/>
      <c r="AH2050" s="26"/>
      <c r="AI2050" s="24"/>
      <c r="AJ2050" s="24"/>
      <c r="AK2050" s="24"/>
      <c r="AL2050" s="24"/>
      <c r="AM2050" s="24"/>
      <c r="AN2050" s="24"/>
      <c r="AO2050" s="24"/>
      <c r="AP2050" s="24"/>
      <c r="AQ2050" s="24"/>
      <c r="AR2050" s="26"/>
      <c r="AS2050" s="26"/>
      <c r="AT2050" s="26"/>
      <c r="AU2050" s="24"/>
      <c r="AV2050" s="26"/>
      <c r="AW2050" s="26"/>
      <c r="AX2050" s="26"/>
      <c r="AY2050" s="24"/>
      <c r="AZ2050" s="24"/>
      <c r="BA2050" s="24"/>
      <c r="BB2050" s="24"/>
      <c r="BC2050" s="24"/>
      <c r="BD2050" s="24"/>
      <c r="BE2050" s="24"/>
      <c r="BF2050" s="24"/>
      <c r="BG2050" s="24"/>
      <c r="BH2050" s="24"/>
      <c r="BI2050" s="24"/>
      <c r="BJ2050" s="24"/>
      <c r="BK2050" s="24"/>
      <c r="BL2050" s="26">
        <v>99828</v>
      </c>
      <c r="BM2050" s="26">
        <v>18967.32</v>
      </c>
      <c r="BN2050" s="26">
        <f>+BL2050+BM2050</f>
        <v>118795.32</v>
      </c>
      <c r="BO2050" s="24"/>
      <c r="BP2050" s="24"/>
      <c r="BQ2050" s="24"/>
      <c r="BR2050" s="24"/>
      <c r="BS2050" s="24"/>
      <c r="BT2050" s="26"/>
      <c r="BU2050" s="26"/>
      <c r="BV2050" s="26"/>
      <c r="BW2050" s="24"/>
      <c r="BX2050" s="26"/>
      <c r="BY2050" s="26"/>
      <c r="BZ2050" s="26"/>
      <c r="CA2050" s="24"/>
      <c r="CB2050" s="26"/>
      <c r="CC2050" s="26"/>
      <c r="CD2050" s="26"/>
      <c r="CE2050" s="24"/>
      <c r="CF2050" s="26"/>
      <c r="CG2050" s="26"/>
      <c r="CH2050" s="26"/>
      <c r="CI2050" s="24"/>
      <c r="CJ2050" s="26"/>
      <c r="CK2050" s="26"/>
      <c r="CL2050" s="26"/>
      <c r="CM2050" s="24"/>
      <c r="CN2050" s="24"/>
      <c r="CO2050" s="24"/>
      <c r="CP2050" s="24"/>
      <c r="CQ2050" s="24"/>
      <c r="CR2050" s="26"/>
      <c r="CS2050" s="26"/>
      <c r="CT2050" s="26"/>
      <c r="CU2050" s="24"/>
      <c r="CV2050" s="24"/>
      <c r="CW2050" s="24"/>
      <c r="CX2050" s="24"/>
      <c r="CY2050" s="46"/>
      <c r="CZ2050" s="28"/>
      <c r="DA2050" s="28"/>
      <c r="DB2050" s="35"/>
      <c r="DE2050" s="31">
        <f t="shared" si="196"/>
        <v>118795.32</v>
      </c>
    </row>
    <row r="2051" spans="1:109" x14ac:dyDescent="0.25">
      <c r="A2051" s="36">
        <v>1282</v>
      </c>
      <c r="B2051" s="38" t="s">
        <v>2272</v>
      </c>
      <c r="C2051" s="33" t="s">
        <v>43</v>
      </c>
      <c r="D2051" s="21">
        <v>1</v>
      </c>
      <c r="E2051" s="77">
        <f t="shared" ref="E2051:E2067" si="200">D2051</f>
        <v>1</v>
      </c>
      <c r="F2051" s="22" t="s">
        <v>2023</v>
      </c>
      <c r="G2051" s="22" t="s">
        <v>2109</v>
      </c>
      <c r="H2051" s="23"/>
      <c r="I2051" s="22"/>
      <c r="J2051" s="22"/>
      <c r="K2051" s="22"/>
      <c r="L2051" s="22"/>
      <c r="M2051" s="23"/>
      <c r="N2051" s="22"/>
      <c r="O2051" s="22"/>
      <c r="P2051" s="22"/>
      <c r="Q2051" s="24"/>
      <c r="R2051" s="24"/>
      <c r="S2051" s="24"/>
      <c r="T2051" s="24"/>
      <c r="U2051" s="24"/>
      <c r="V2051" s="24"/>
      <c r="W2051" s="24"/>
      <c r="X2051" s="24"/>
      <c r="Y2051" s="24"/>
      <c r="Z2051" s="24"/>
      <c r="AA2051" s="24"/>
      <c r="AB2051" s="26"/>
      <c r="AC2051" s="26"/>
      <c r="AD2051" s="24"/>
      <c r="AE2051" s="24"/>
      <c r="AF2051" s="26"/>
      <c r="AG2051" s="24"/>
      <c r="AH2051" s="26"/>
      <c r="AI2051" s="24"/>
      <c r="AJ2051" s="24"/>
      <c r="AK2051" s="24"/>
      <c r="AL2051" s="24"/>
      <c r="AM2051" s="24"/>
      <c r="AN2051" s="24"/>
      <c r="AO2051" s="24"/>
      <c r="AP2051" s="24"/>
      <c r="AQ2051" s="24"/>
      <c r="AR2051" s="26"/>
      <c r="AS2051" s="26"/>
      <c r="AT2051" s="26"/>
      <c r="AU2051" s="24"/>
      <c r="AV2051" s="26"/>
      <c r="AW2051" s="26"/>
      <c r="AX2051" s="26"/>
      <c r="AY2051" s="24"/>
      <c r="AZ2051" s="24"/>
      <c r="BA2051" s="24"/>
      <c r="BB2051" s="24"/>
      <c r="BC2051" s="24"/>
      <c r="BD2051" s="24"/>
      <c r="BE2051" s="24"/>
      <c r="BF2051" s="24"/>
      <c r="BG2051" s="24"/>
      <c r="BH2051" s="24"/>
      <c r="BI2051" s="24"/>
      <c r="BJ2051" s="24"/>
      <c r="BK2051" s="24"/>
      <c r="BL2051" s="26"/>
      <c r="BM2051" s="26"/>
      <c r="BN2051" s="26"/>
      <c r="BO2051" s="24"/>
      <c r="BP2051" s="24"/>
      <c r="BQ2051" s="24"/>
      <c r="BR2051" s="24"/>
      <c r="BS2051" s="24"/>
      <c r="BT2051" s="26"/>
      <c r="BU2051" s="26"/>
      <c r="BV2051" s="26"/>
      <c r="BW2051" s="24"/>
      <c r="BX2051" s="26"/>
      <c r="BY2051" s="26"/>
      <c r="BZ2051" s="26"/>
      <c r="CA2051" s="24"/>
      <c r="CB2051" s="26"/>
      <c r="CC2051" s="26"/>
      <c r="CD2051" s="26"/>
      <c r="CE2051" s="24"/>
      <c r="CF2051" s="26"/>
      <c r="CG2051" s="26"/>
      <c r="CH2051" s="26"/>
      <c r="CI2051" s="24"/>
      <c r="CJ2051" s="26"/>
      <c r="CK2051" s="26"/>
      <c r="CL2051" s="26"/>
      <c r="CM2051" s="24"/>
      <c r="CN2051" s="24"/>
      <c r="CO2051" s="24"/>
      <c r="CP2051" s="24"/>
      <c r="CQ2051" s="24"/>
      <c r="CR2051" s="26"/>
      <c r="CS2051" s="26"/>
      <c r="CT2051" s="26"/>
      <c r="CU2051" s="24"/>
      <c r="CV2051" s="24"/>
      <c r="CW2051" s="24"/>
      <c r="CX2051" s="24"/>
      <c r="CY2051" s="46"/>
      <c r="CZ2051" s="28">
        <f>VLOOKUP(A2051,[1]Hoja2!$A$1:$G$589,7,0)</f>
        <v>62118</v>
      </c>
      <c r="DA2051" s="28">
        <v>0</v>
      </c>
      <c r="DB2051" s="35">
        <f t="shared" si="197"/>
        <v>62118</v>
      </c>
      <c r="DE2051" s="31">
        <f t="shared" si="196"/>
        <v>62118</v>
      </c>
    </row>
    <row r="2052" spans="1:109" x14ac:dyDescent="0.25">
      <c r="A2052" s="37">
        <v>1283</v>
      </c>
      <c r="B2052" s="38" t="s">
        <v>2273</v>
      </c>
      <c r="C2052" s="33" t="s">
        <v>43</v>
      </c>
      <c r="D2052" s="40">
        <v>1</v>
      </c>
      <c r="E2052" s="77">
        <f t="shared" si="200"/>
        <v>1</v>
      </c>
      <c r="F2052" s="22" t="s">
        <v>2026</v>
      </c>
      <c r="G2052" s="22" t="s">
        <v>2109</v>
      </c>
      <c r="H2052" s="23"/>
      <c r="I2052" s="22"/>
      <c r="J2052" s="22"/>
      <c r="K2052" s="22"/>
      <c r="L2052" s="22"/>
      <c r="M2052" s="23"/>
      <c r="N2052" s="22"/>
      <c r="O2052" s="22"/>
      <c r="P2052" s="22"/>
      <c r="Q2052" s="24"/>
      <c r="R2052" s="24"/>
      <c r="S2052" s="24"/>
      <c r="T2052" s="24"/>
      <c r="U2052" s="24"/>
      <c r="V2052" s="24"/>
      <c r="W2052" s="24"/>
      <c r="X2052" s="24"/>
      <c r="Y2052" s="24"/>
      <c r="Z2052" s="24"/>
      <c r="AA2052" s="24"/>
      <c r="AB2052" s="26"/>
      <c r="AC2052" s="26"/>
      <c r="AD2052" s="24"/>
      <c r="AE2052" s="24"/>
      <c r="AF2052" s="26"/>
      <c r="AG2052" s="24"/>
      <c r="AH2052" s="26"/>
      <c r="AI2052" s="24"/>
      <c r="AJ2052" s="24"/>
      <c r="AK2052" s="24"/>
      <c r="AL2052" s="24"/>
      <c r="AM2052" s="24"/>
      <c r="AN2052" s="24"/>
      <c r="AO2052" s="24"/>
      <c r="AP2052" s="24"/>
      <c r="AQ2052" s="24"/>
      <c r="AR2052" s="26"/>
      <c r="AS2052" s="26"/>
      <c r="AT2052" s="26"/>
      <c r="AU2052" s="24"/>
      <c r="AV2052" s="26"/>
      <c r="AW2052" s="26"/>
      <c r="AX2052" s="26"/>
      <c r="AY2052" s="24"/>
      <c r="AZ2052" s="24"/>
      <c r="BA2052" s="24"/>
      <c r="BB2052" s="24"/>
      <c r="BC2052" s="24"/>
      <c r="BD2052" s="24"/>
      <c r="BE2052" s="24"/>
      <c r="BF2052" s="24"/>
      <c r="BG2052" s="24"/>
      <c r="BH2052" s="24"/>
      <c r="BI2052" s="24"/>
      <c r="BJ2052" s="24"/>
      <c r="BK2052" s="24"/>
      <c r="BL2052" s="26"/>
      <c r="BM2052" s="26"/>
      <c r="BN2052" s="26"/>
      <c r="BO2052" s="24"/>
      <c r="BP2052" s="24"/>
      <c r="BQ2052" s="24"/>
      <c r="BR2052" s="24"/>
      <c r="BS2052" s="24"/>
      <c r="BT2052" s="26"/>
      <c r="BU2052" s="26"/>
      <c r="BV2052" s="26"/>
      <c r="BW2052" s="24"/>
      <c r="BX2052" s="26"/>
      <c r="BY2052" s="26"/>
      <c r="BZ2052" s="26"/>
      <c r="CA2052" s="24"/>
      <c r="CB2052" s="26"/>
      <c r="CC2052" s="26"/>
      <c r="CD2052" s="26"/>
      <c r="CE2052" s="24"/>
      <c r="CF2052" s="26"/>
      <c r="CG2052" s="26"/>
      <c r="CH2052" s="26"/>
      <c r="CI2052" s="24"/>
      <c r="CJ2052" s="26"/>
      <c r="CK2052" s="26"/>
      <c r="CL2052" s="26"/>
      <c r="CM2052" s="24"/>
      <c r="CN2052" s="24"/>
      <c r="CO2052" s="24"/>
      <c r="CP2052" s="24"/>
      <c r="CQ2052" s="24"/>
      <c r="CR2052" s="26"/>
      <c r="CS2052" s="26"/>
      <c r="CT2052" s="26"/>
      <c r="CU2052" s="24"/>
      <c r="CV2052" s="24"/>
      <c r="CW2052" s="24"/>
      <c r="CX2052" s="24"/>
      <c r="CY2052" s="46"/>
      <c r="CZ2052" s="28">
        <f>VLOOKUP(A2052,[1]Hoja2!$A$1:$G$589,7,0)</f>
        <v>62118</v>
      </c>
      <c r="DA2052" s="28">
        <v>0</v>
      </c>
      <c r="DB2052" s="35">
        <f t="shared" ref="DB2052:DB2109" si="201">+CZ2052+DA2052</f>
        <v>62118</v>
      </c>
      <c r="DE2052" s="31">
        <f t="shared" ref="DE2052:DE2115" si="202">MEDIAN(V2052,Z2052,AD2052,AH2052,AL2052,AP2052,AT2052,AX2052,BB2052,BF2052,BJ2052,BN2052,BR2052,BV2052,BZ2052,CD2052,CH2052,CL2052,CP2052,CT2052,CX2052,DB2052)</f>
        <v>62118</v>
      </c>
    </row>
    <row r="2053" spans="1:109" x14ac:dyDescent="0.25">
      <c r="A2053" s="37">
        <v>1284</v>
      </c>
      <c r="B2053" s="38" t="s">
        <v>2274</v>
      </c>
      <c r="C2053" s="33" t="s">
        <v>43</v>
      </c>
      <c r="D2053" s="40">
        <v>1</v>
      </c>
      <c r="E2053" s="77">
        <f t="shared" si="200"/>
        <v>1</v>
      </c>
      <c r="F2053" s="22" t="s">
        <v>2026</v>
      </c>
      <c r="G2053" s="22" t="s">
        <v>2109</v>
      </c>
      <c r="H2053" s="23"/>
      <c r="I2053" s="22"/>
      <c r="J2053" s="22"/>
      <c r="K2053" s="22"/>
      <c r="L2053" s="22"/>
      <c r="M2053" s="23"/>
      <c r="N2053" s="22"/>
      <c r="O2053" s="22"/>
      <c r="P2053" s="22"/>
      <c r="Q2053" s="24"/>
      <c r="R2053" s="24"/>
      <c r="S2053" s="24"/>
      <c r="T2053" s="24"/>
      <c r="U2053" s="24"/>
      <c r="V2053" s="24"/>
      <c r="W2053" s="24"/>
      <c r="X2053" s="24"/>
      <c r="Y2053" s="24"/>
      <c r="Z2053" s="24"/>
      <c r="AA2053" s="24"/>
      <c r="AB2053" s="26"/>
      <c r="AC2053" s="26"/>
      <c r="AD2053" s="24"/>
      <c r="AE2053" s="24"/>
      <c r="AF2053" s="26"/>
      <c r="AG2053" s="24"/>
      <c r="AH2053" s="26"/>
      <c r="AI2053" s="24"/>
      <c r="AJ2053" s="24"/>
      <c r="AK2053" s="24"/>
      <c r="AL2053" s="24"/>
      <c r="AM2053" s="24"/>
      <c r="AN2053" s="24"/>
      <c r="AO2053" s="24"/>
      <c r="AP2053" s="24"/>
      <c r="AQ2053" s="24"/>
      <c r="AR2053" s="26"/>
      <c r="AS2053" s="26"/>
      <c r="AT2053" s="26"/>
      <c r="AU2053" s="24"/>
      <c r="AV2053" s="26"/>
      <c r="AW2053" s="26"/>
      <c r="AX2053" s="26"/>
      <c r="AY2053" s="24"/>
      <c r="AZ2053" s="24"/>
      <c r="BA2053" s="24"/>
      <c r="BB2053" s="24"/>
      <c r="BC2053" s="24"/>
      <c r="BD2053" s="24"/>
      <c r="BE2053" s="24"/>
      <c r="BF2053" s="24"/>
      <c r="BG2053" s="24"/>
      <c r="BH2053" s="24"/>
      <c r="BI2053" s="24"/>
      <c r="BJ2053" s="24"/>
      <c r="BK2053" s="24"/>
      <c r="BL2053" s="26"/>
      <c r="BM2053" s="26"/>
      <c r="BN2053" s="26"/>
      <c r="BO2053" s="24"/>
      <c r="BP2053" s="24"/>
      <c r="BQ2053" s="24"/>
      <c r="BR2053" s="24"/>
      <c r="BS2053" s="24"/>
      <c r="BT2053" s="26"/>
      <c r="BU2053" s="26"/>
      <c r="BV2053" s="26"/>
      <c r="BW2053" s="24"/>
      <c r="BX2053" s="26"/>
      <c r="BY2053" s="26"/>
      <c r="BZ2053" s="26"/>
      <c r="CA2053" s="24"/>
      <c r="CB2053" s="26"/>
      <c r="CC2053" s="26"/>
      <c r="CD2053" s="26"/>
      <c r="CE2053" s="24"/>
      <c r="CF2053" s="26"/>
      <c r="CG2053" s="26"/>
      <c r="CH2053" s="26"/>
      <c r="CI2053" s="24"/>
      <c r="CJ2053" s="26"/>
      <c r="CK2053" s="26"/>
      <c r="CL2053" s="26"/>
      <c r="CM2053" s="24"/>
      <c r="CN2053" s="24"/>
      <c r="CO2053" s="24"/>
      <c r="CP2053" s="24"/>
      <c r="CQ2053" s="24"/>
      <c r="CR2053" s="26"/>
      <c r="CS2053" s="26"/>
      <c r="CT2053" s="26"/>
      <c r="CU2053" s="24"/>
      <c r="CV2053" s="24"/>
      <c r="CW2053" s="24"/>
      <c r="CX2053" s="24"/>
      <c r="CY2053" s="46"/>
      <c r="CZ2053" s="28">
        <f>VLOOKUP(A2053,[1]Hoja2!$A$1:$G$589,7,0)</f>
        <v>62118</v>
      </c>
      <c r="DA2053" s="28">
        <v>0</v>
      </c>
      <c r="DB2053" s="35">
        <f t="shared" si="201"/>
        <v>62118</v>
      </c>
      <c r="DE2053" s="31">
        <f t="shared" si="202"/>
        <v>62118</v>
      </c>
    </row>
    <row r="2054" spans="1:109" x14ac:dyDescent="0.25">
      <c r="A2054" s="37">
        <v>1286</v>
      </c>
      <c r="B2054" s="38" t="s">
        <v>2275</v>
      </c>
      <c r="C2054" s="33" t="s">
        <v>43</v>
      </c>
      <c r="D2054" s="40">
        <v>5</v>
      </c>
      <c r="E2054" s="77">
        <f t="shared" si="200"/>
        <v>5</v>
      </c>
      <c r="F2054" s="22" t="s">
        <v>2026</v>
      </c>
      <c r="G2054" s="22" t="s">
        <v>2109</v>
      </c>
      <c r="H2054" s="23"/>
      <c r="I2054" s="22"/>
      <c r="J2054" s="22"/>
      <c r="K2054" s="22"/>
      <c r="L2054" s="22"/>
      <c r="M2054" s="23"/>
      <c r="N2054" s="22"/>
      <c r="O2054" s="22"/>
      <c r="P2054" s="22"/>
      <c r="Q2054" s="24"/>
      <c r="R2054" s="24"/>
      <c r="S2054" s="24"/>
      <c r="T2054" s="24"/>
      <c r="U2054" s="24"/>
      <c r="V2054" s="24"/>
      <c r="W2054" s="24"/>
      <c r="X2054" s="24"/>
      <c r="Y2054" s="24"/>
      <c r="Z2054" s="24"/>
      <c r="AA2054" s="24"/>
      <c r="AB2054" s="26"/>
      <c r="AC2054" s="26"/>
      <c r="AD2054" s="24"/>
      <c r="AE2054" s="24"/>
      <c r="AF2054" s="26"/>
      <c r="AG2054" s="24"/>
      <c r="AH2054" s="26"/>
      <c r="AI2054" s="24"/>
      <c r="AJ2054" s="24"/>
      <c r="AK2054" s="24"/>
      <c r="AL2054" s="24"/>
      <c r="AM2054" s="24"/>
      <c r="AN2054" s="24"/>
      <c r="AO2054" s="24"/>
      <c r="AP2054" s="24"/>
      <c r="AQ2054" s="24"/>
      <c r="AR2054" s="26"/>
      <c r="AS2054" s="26"/>
      <c r="AT2054" s="26"/>
      <c r="AU2054" s="24"/>
      <c r="AV2054" s="26"/>
      <c r="AW2054" s="26"/>
      <c r="AX2054" s="26"/>
      <c r="AY2054" s="24"/>
      <c r="AZ2054" s="24"/>
      <c r="BA2054" s="24"/>
      <c r="BB2054" s="24"/>
      <c r="BC2054" s="24"/>
      <c r="BD2054" s="24"/>
      <c r="BE2054" s="24"/>
      <c r="BF2054" s="24"/>
      <c r="BG2054" s="24"/>
      <c r="BH2054" s="24"/>
      <c r="BI2054" s="24"/>
      <c r="BJ2054" s="24"/>
      <c r="BK2054" s="24"/>
      <c r="BL2054" s="26"/>
      <c r="BM2054" s="26"/>
      <c r="BN2054" s="26"/>
      <c r="BO2054" s="24"/>
      <c r="BP2054" s="24"/>
      <c r="BQ2054" s="24"/>
      <c r="BR2054" s="24"/>
      <c r="BS2054" s="24"/>
      <c r="BT2054" s="26"/>
      <c r="BU2054" s="26"/>
      <c r="BV2054" s="26"/>
      <c r="BW2054" s="24"/>
      <c r="BX2054" s="26"/>
      <c r="BY2054" s="26"/>
      <c r="BZ2054" s="26"/>
      <c r="CA2054" s="24"/>
      <c r="CB2054" s="26"/>
      <c r="CC2054" s="26"/>
      <c r="CD2054" s="26"/>
      <c r="CE2054" s="24"/>
      <c r="CF2054" s="26"/>
      <c r="CG2054" s="26"/>
      <c r="CH2054" s="26"/>
      <c r="CI2054" s="24"/>
      <c r="CJ2054" s="26"/>
      <c r="CK2054" s="26"/>
      <c r="CL2054" s="26"/>
      <c r="CM2054" s="24"/>
      <c r="CN2054" s="24"/>
      <c r="CO2054" s="24"/>
      <c r="CP2054" s="24"/>
      <c r="CQ2054" s="24"/>
      <c r="CR2054" s="26"/>
      <c r="CS2054" s="26"/>
      <c r="CT2054" s="26"/>
      <c r="CU2054" s="24"/>
      <c r="CV2054" s="24"/>
      <c r="CW2054" s="24"/>
      <c r="CX2054" s="24"/>
      <c r="CY2054" s="46"/>
      <c r="CZ2054" s="28">
        <f>VLOOKUP(A2054,[1]Hoja2!$A$1:$G$589,7,0)</f>
        <v>107949.6</v>
      </c>
      <c r="DA2054" s="28">
        <v>0</v>
      </c>
      <c r="DB2054" s="35">
        <f t="shared" si="201"/>
        <v>107949.6</v>
      </c>
      <c r="DE2054" s="31">
        <f t="shared" si="202"/>
        <v>107949.6</v>
      </c>
    </row>
    <row r="2055" spans="1:109" ht="22.5" x14ac:dyDescent="0.25">
      <c r="A2055" s="41">
        <v>1321</v>
      </c>
      <c r="B2055" s="38" t="s">
        <v>2276</v>
      </c>
      <c r="C2055" s="33" t="s">
        <v>202</v>
      </c>
      <c r="D2055" s="40">
        <v>10</v>
      </c>
      <c r="E2055" s="77">
        <f t="shared" si="200"/>
        <v>10</v>
      </c>
      <c r="F2055" s="22" t="s">
        <v>2026</v>
      </c>
      <c r="G2055" s="22" t="s">
        <v>2109</v>
      </c>
      <c r="H2055" s="23"/>
      <c r="I2055" s="22"/>
      <c r="J2055" s="22"/>
      <c r="K2055" s="22"/>
      <c r="L2055" s="22"/>
      <c r="M2055" s="23"/>
      <c r="N2055" s="22"/>
      <c r="O2055" s="22"/>
      <c r="P2055" s="22"/>
      <c r="Q2055" s="24"/>
      <c r="R2055" s="24"/>
      <c r="S2055" s="24"/>
      <c r="T2055" s="24"/>
      <c r="U2055" s="24"/>
      <c r="V2055" s="24"/>
      <c r="W2055" s="24"/>
      <c r="X2055" s="24"/>
      <c r="Y2055" s="24"/>
      <c r="Z2055" s="24"/>
      <c r="AA2055" s="24"/>
      <c r="AB2055" s="26"/>
      <c r="AC2055" s="26"/>
      <c r="AD2055" s="24"/>
      <c r="AE2055" s="24"/>
      <c r="AF2055" s="26"/>
      <c r="AG2055" s="24"/>
      <c r="AH2055" s="26"/>
      <c r="AI2055" s="24"/>
      <c r="AJ2055" s="24"/>
      <c r="AK2055" s="24"/>
      <c r="AL2055" s="24"/>
      <c r="AM2055" s="24"/>
      <c r="AN2055" s="24"/>
      <c r="AO2055" s="24"/>
      <c r="AP2055" s="24"/>
      <c r="AQ2055" s="24"/>
      <c r="AR2055" s="26"/>
      <c r="AS2055" s="26"/>
      <c r="AT2055" s="26"/>
      <c r="AU2055" s="24"/>
      <c r="AV2055" s="26"/>
      <c r="AW2055" s="26"/>
      <c r="AX2055" s="26"/>
      <c r="AY2055" s="24"/>
      <c r="AZ2055" s="24"/>
      <c r="BA2055" s="24"/>
      <c r="BB2055" s="24"/>
      <c r="BC2055" s="24"/>
      <c r="BD2055" s="24"/>
      <c r="BE2055" s="24"/>
      <c r="BF2055" s="24"/>
      <c r="BG2055" s="24"/>
      <c r="BH2055" s="24"/>
      <c r="BI2055" s="24"/>
      <c r="BJ2055" s="24"/>
      <c r="BK2055" s="24"/>
      <c r="BL2055" s="26">
        <v>40198.800000000003</v>
      </c>
      <c r="BM2055" s="26">
        <v>7637.7720000000008</v>
      </c>
      <c r="BN2055" s="26">
        <f>+BL2055+BM2055</f>
        <v>47836.572</v>
      </c>
      <c r="BO2055" s="24"/>
      <c r="BP2055" s="24"/>
      <c r="BQ2055" s="24"/>
      <c r="BR2055" s="24"/>
      <c r="BS2055" s="24"/>
      <c r="BT2055" s="26"/>
      <c r="BU2055" s="26"/>
      <c r="BV2055" s="26"/>
      <c r="BW2055" s="24"/>
      <c r="BX2055" s="26"/>
      <c r="BY2055" s="26"/>
      <c r="BZ2055" s="26"/>
      <c r="CA2055" s="24"/>
      <c r="CB2055" s="26"/>
      <c r="CC2055" s="26"/>
      <c r="CD2055" s="26"/>
      <c r="CE2055" s="24"/>
      <c r="CF2055" s="26"/>
      <c r="CG2055" s="26"/>
      <c r="CH2055" s="26"/>
      <c r="CI2055" s="24"/>
      <c r="CJ2055" s="26"/>
      <c r="CK2055" s="26"/>
      <c r="CL2055" s="26"/>
      <c r="CM2055" s="24"/>
      <c r="CN2055" s="24"/>
      <c r="CO2055" s="24"/>
      <c r="CP2055" s="24"/>
      <c r="CQ2055" s="24"/>
      <c r="CR2055" s="26"/>
      <c r="CS2055" s="26"/>
      <c r="CT2055" s="26"/>
      <c r="CU2055" s="24"/>
      <c r="CV2055" s="24"/>
      <c r="CW2055" s="24"/>
      <c r="CX2055" s="24"/>
      <c r="CY2055" s="46"/>
      <c r="CZ2055" s="28"/>
      <c r="DA2055" s="28"/>
      <c r="DB2055" s="35"/>
      <c r="DE2055" s="31">
        <f t="shared" si="202"/>
        <v>47836.572</v>
      </c>
    </row>
    <row r="2056" spans="1:109" ht="22.5" x14ac:dyDescent="0.25">
      <c r="A2056" s="18">
        <v>1323</v>
      </c>
      <c r="B2056" s="38" t="s">
        <v>2277</v>
      </c>
      <c r="C2056" s="33" t="s">
        <v>43</v>
      </c>
      <c r="D2056" s="21">
        <v>1</v>
      </c>
      <c r="E2056" s="77">
        <f t="shared" si="200"/>
        <v>1</v>
      </c>
      <c r="F2056" s="22" t="s">
        <v>2023</v>
      </c>
      <c r="G2056" s="22" t="s">
        <v>2024</v>
      </c>
      <c r="H2056" s="23"/>
      <c r="I2056" s="22"/>
      <c r="J2056" s="22"/>
      <c r="K2056" s="22"/>
      <c r="L2056" s="22"/>
      <c r="M2056" s="23"/>
      <c r="N2056" s="22"/>
      <c r="O2056" s="22"/>
      <c r="P2056" s="22"/>
      <c r="Q2056" s="24"/>
      <c r="R2056" s="24"/>
      <c r="S2056" s="24"/>
      <c r="T2056" s="24"/>
      <c r="U2056" s="24"/>
      <c r="V2056" s="24"/>
      <c r="W2056" s="24"/>
      <c r="X2056" s="24"/>
      <c r="Y2056" s="24"/>
      <c r="Z2056" s="24"/>
      <c r="AA2056" s="24"/>
      <c r="AB2056" s="26"/>
      <c r="AC2056" s="26"/>
      <c r="AD2056" s="24"/>
      <c r="AE2056" s="24"/>
      <c r="AF2056" s="26"/>
      <c r="AG2056" s="24"/>
      <c r="AH2056" s="26"/>
      <c r="AI2056" s="24"/>
      <c r="AJ2056" s="24"/>
      <c r="AK2056" s="24"/>
      <c r="AL2056" s="24"/>
      <c r="AM2056" s="24"/>
      <c r="AN2056" s="24"/>
      <c r="AO2056" s="24"/>
      <c r="AP2056" s="24"/>
      <c r="AQ2056" s="24"/>
      <c r="AR2056" s="26"/>
      <c r="AS2056" s="26"/>
      <c r="AT2056" s="26"/>
      <c r="AU2056" s="24"/>
      <c r="AV2056" s="26"/>
      <c r="AW2056" s="26"/>
      <c r="AX2056" s="26"/>
      <c r="AY2056" s="24"/>
      <c r="AZ2056" s="24"/>
      <c r="BA2056" s="24"/>
      <c r="BB2056" s="24"/>
      <c r="BC2056" s="24"/>
      <c r="BD2056" s="24"/>
      <c r="BE2056" s="24"/>
      <c r="BF2056" s="24"/>
      <c r="BG2056" s="24"/>
      <c r="BH2056" s="24"/>
      <c r="BI2056" s="24"/>
      <c r="BJ2056" s="24"/>
      <c r="BK2056" s="24"/>
      <c r="BL2056" s="26"/>
      <c r="BM2056" s="26"/>
      <c r="BN2056" s="26"/>
      <c r="BO2056" s="24"/>
      <c r="BP2056" s="24"/>
      <c r="BQ2056" s="24"/>
      <c r="BR2056" s="24"/>
      <c r="BS2056" s="24"/>
      <c r="BT2056" s="26"/>
      <c r="BU2056" s="26"/>
      <c r="BV2056" s="26"/>
      <c r="BW2056" s="24"/>
      <c r="BX2056" s="26">
        <v>250000</v>
      </c>
      <c r="BY2056" s="26">
        <v>0</v>
      </c>
      <c r="BZ2056" s="26">
        <f>+BX2056+BY2056</f>
        <v>250000</v>
      </c>
      <c r="CA2056" s="24"/>
      <c r="CB2056" s="26"/>
      <c r="CC2056" s="26"/>
      <c r="CD2056" s="26"/>
      <c r="CE2056" s="24"/>
      <c r="CF2056" s="26"/>
      <c r="CG2056" s="26"/>
      <c r="CH2056" s="26"/>
      <c r="CI2056" s="24"/>
      <c r="CJ2056" s="26"/>
      <c r="CK2056" s="26"/>
      <c r="CL2056" s="26"/>
      <c r="CM2056" s="24"/>
      <c r="CN2056" s="24"/>
      <c r="CO2056" s="24"/>
      <c r="CP2056" s="24"/>
      <c r="CQ2056" s="24"/>
      <c r="CR2056" s="26"/>
      <c r="CS2056" s="26"/>
      <c r="CT2056" s="26"/>
      <c r="CU2056" s="24"/>
      <c r="CV2056" s="24"/>
      <c r="CW2056" s="24"/>
      <c r="CX2056" s="24"/>
      <c r="CY2056" s="46"/>
      <c r="CZ2056" s="28"/>
      <c r="DA2056" s="28"/>
      <c r="DB2056" s="35"/>
      <c r="DE2056" s="31">
        <f t="shared" si="202"/>
        <v>250000</v>
      </c>
    </row>
    <row r="2057" spans="1:109" ht="22.5" x14ac:dyDescent="0.25">
      <c r="A2057" s="36">
        <v>1324</v>
      </c>
      <c r="B2057" s="38" t="s">
        <v>2278</v>
      </c>
      <c r="C2057" s="33" t="s">
        <v>43</v>
      </c>
      <c r="D2057" s="21">
        <v>1</v>
      </c>
      <c r="E2057" s="77">
        <f t="shared" si="200"/>
        <v>1</v>
      </c>
      <c r="F2057" s="22" t="s">
        <v>2023</v>
      </c>
      <c r="G2057" s="22" t="s">
        <v>2024</v>
      </c>
      <c r="H2057" s="23"/>
      <c r="I2057" s="22"/>
      <c r="J2057" s="22"/>
      <c r="K2057" s="22"/>
      <c r="L2057" s="22"/>
      <c r="M2057" s="23"/>
      <c r="N2057" s="22"/>
      <c r="O2057" s="22"/>
      <c r="P2057" s="22"/>
      <c r="Q2057" s="24"/>
      <c r="R2057" s="24"/>
      <c r="S2057" s="24"/>
      <c r="T2057" s="24"/>
      <c r="U2057" s="24"/>
      <c r="V2057" s="24"/>
      <c r="W2057" s="24"/>
      <c r="X2057" s="24"/>
      <c r="Y2057" s="24"/>
      <c r="Z2057" s="24"/>
      <c r="AA2057" s="24"/>
      <c r="AB2057" s="26"/>
      <c r="AC2057" s="26"/>
      <c r="AD2057" s="24"/>
      <c r="AE2057" s="24"/>
      <c r="AF2057" s="26"/>
      <c r="AG2057" s="24"/>
      <c r="AH2057" s="26"/>
      <c r="AI2057" s="24"/>
      <c r="AJ2057" s="24"/>
      <c r="AK2057" s="24"/>
      <c r="AL2057" s="24"/>
      <c r="AM2057" s="24"/>
      <c r="AN2057" s="24"/>
      <c r="AO2057" s="24"/>
      <c r="AP2057" s="24"/>
      <c r="AQ2057" s="24"/>
      <c r="AR2057" s="26"/>
      <c r="AS2057" s="26"/>
      <c r="AT2057" s="26"/>
      <c r="AU2057" s="24"/>
      <c r="AV2057" s="26"/>
      <c r="AW2057" s="26"/>
      <c r="AX2057" s="26"/>
      <c r="AY2057" s="24"/>
      <c r="AZ2057" s="24"/>
      <c r="BA2057" s="24"/>
      <c r="BB2057" s="24"/>
      <c r="BC2057" s="24"/>
      <c r="BD2057" s="24"/>
      <c r="BE2057" s="24"/>
      <c r="BF2057" s="24"/>
      <c r="BG2057" s="24"/>
      <c r="BH2057" s="24"/>
      <c r="BI2057" s="24"/>
      <c r="BJ2057" s="24"/>
      <c r="BK2057" s="24"/>
      <c r="BL2057" s="26"/>
      <c r="BM2057" s="26"/>
      <c r="BN2057" s="26"/>
      <c r="BO2057" s="24"/>
      <c r="BP2057" s="24"/>
      <c r="BQ2057" s="24"/>
      <c r="BR2057" s="24"/>
      <c r="BS2057" s="24"/>
      <c r="BT2057" s="26"/>
      <c r="BU2057" s="26"/>
      <c r="BV2057" s="26"/>
      <c r="BW2057" s="24"/>
      <c r="BX2057" s="26">
        <v>250000</v>
      </c>
      <c r="BY2057" s="26">
        <v>0</v>
      </c>
      <c r="BZ2057" s="26">
        <f>+BX2057+BY2057</f>
        <v>250000</v>
      </c>
      <c r="CA2057" s="24"/>
      <c r="CB2057" s="26"/>
      <c r="CC2057" s="26"/>
      <c r="CD2057" s="26"/>
      <c r="CE2057" s="24"/>
      <c r="CF2057" s="26"/>
      <c r="CG2057" s="26"/>
      <c r="CH2057" s="26"/>
      <c r="CI2057" s="24"/>
      <c r="CJ2057" s="26"/>
      <c r="CK2057" s="26"/>
      <c r="CL2057" s="26"/>
      <c r="CM2057" s="24"/>
      <c r="CN2057" s="24"/>
      <c r="CO2057" s="24"/>
      <c r="CP2057" s="24"/>
      <c r="CQ2057" s="24"/>
      <c r="CR2057" s="26"/>
      <c r="CS2057" s="26"/>
      <c r="CT2057" s="26"/>
      <c r="CU2057" s="24"/>
      <c r="CV2057" s="24"/>
      <c r="CW2057" s="24"/>
      <c r="CX2057" s="24"/>
      <c r="CY2057" s="46"/>
      <c r="CZ2057" s="28"/>
      <c r="DA2057" s="28"/>
      <c r="DB2057" s="35"/>
      <c r="DE2057" s="31">
        <f t="shared" si="202"/>
        <v>250000</v>
      </c>
    </row>
    <row r="2058" spans="1:109" ht="22.5" x14ac:dyDescent="0.25">
      <c r="A2058" s="18">
        <v>1325</v>
      </c>
      <c r="B2058" s="19" t="s">
        <v>2279</v>
      </c>
      <c r="C2058" s="20" t="s">
        <v>43</v>
      </c>
      <c r="D2058" s="21">
        <v>1</v>
      </c>
      <c r="E2058" s="77">
        <f t="shared" si="200"/>
        <v>1</v>
      </c>
      <c r="F2058" s="22" t="s">
        <v>2023</v>
      </c>
      <c r="G2058" s="22" t="s">
        <v>2024</v>
      </c>
      <c r="H2058" s="23"/>
      <c r="I2058" s="22"/>
      <c r="J2058" s="22"/>
      <c r="K2058" s="22"/>
      <c r="L2058" s="22"/>
      <c r="M2058" s="23"/>
      <c r="N2058" s="22"/>
      <c r="O2058" s="22"/>
      <c r="P2058" s="22"/>
      <c r="Q2058" s="24"/>
      <c r="R2058" s="24"/>
      <c r="S2058" s="24"/>
      <c r="T2058" s="24"/>
      <c r="U2058" s="24"/>
      <c r="V2058" s="24"/>
      <c r="W2058" s="24"/>
      <c r="X2058" s="24"/>
      <c r="Y2058" s="24"/>
      <c r="Z2058" s="24"/>
      <c r="AA2058" s="24"/>
      <c r="AB2058" s="26">
        <f>VLOOKUP(A2058,'[15]ESPECIALIDADES medicas (360)'!$A$1:$V$361,20,0)</f>
        <v>719473.7</v>
      </c>
      <c r="AC2058" s="26">
        <v>0</v>
      </c>
      <c r="AD2058" s="27">
        <f>+AB2058+AC2058</f>
        <v>719473.7</v>
      </c>
      <c r="AE2058" s="24"/>
      <c r="AF2058" s="26"/>
      <c r="AG2058" s="24"/>
      <c r="AH2058" s="26"/>
      <c r="AI2058" s="24"/>
      <c r="AJ2058" s="24"/>
      <c r="AK2058" s="24"/>
      <c r="AL2058" s="24"/>
      <c r="AM2058" s="24"/>
      <c r="AN2058" s="24"/>
      <c r="AO2058" s="24"/>
      <c r="AP2058" s="24"/>
      <c r="AQ2058" s="24"/>
      <c r="AR2058" s="26"/>
      <c r="AS2058" s="26"/>
      <c r="AT2058" s="26"/>
      <c r="AU2058" s="24"/>
      <c r="AV2058" s="26"/>
      <c r="AW2058" s="26"/>
      <c r="AX2058" s="26"/>
      <c r="AY2058" s="24"/>
      <c r="AZ2058" s="24"/>
      <c r="BA2058" s="24"/>
      <c r="BB2058" s="24"/>
      <c r="BC2058" s="24"/>
      <c r="BD2058" s="24"/>
      <c r="BE2058" s="24"/>
      <c r="BF2058" s="24"/>
      <c r="BG2058" s="24"/>
      <c r="BH2058" s="24"/>
      <c r="BI2058" s="24"/>
      <c r="BJ2058" s="24"/>
      <c r="BK2058" s="24"/>
      <c r="BL2058" s="26"/>
      <c r="BM2058" s="26"/>
      <c r="BN2058" s="26"/>
      <c r="BO2058" s="24"/>
      <c r="BP2058" s="24"/>
      <c r="BQ2058" s="24"/>
      <c r="BR2058" s="24"/>
      <c r="BS2058" s="24"/>
      <c r="BT2058" s="26"/>
      <c r="BU2058" s="26"/>
      <c r="BV2058" s="26"/>
      <c r="BW2058" s="24"/>
      <c r="BX2058" s="26">
        <v>250000</v>
      </c>
      <c r="BY2058" s="26">
        <v>0</v>
      </c>
      <c r="BZ2058" s="26">
        <f>+BX2058+BY2058</f>
        <v>250000</v>
      </c>
      <c r="CA2058" s="24"/>
      <c r="CB2058" s="26"/>
      <c r="CC2058" s="26"/>
      <c r="CD2058" s="26"/>
      <c r="CE2058" s="24"/>
      <c r="CF2058" s="26"/>
      <c r="CG2058" s="26"/>
      <c r="CH2058" s="26"/>
      <c r="CI2058" s="24"/>
      <c r="CJ2058" s="26"/>
      <c r="CK2058" s="26"/>
      <c r="CL2058" s="26"/>
      <c r="CM2058" s="24"/>
      <c r="CN2058" s="24"/>
      <c r="CO2058" s="24"/>
      <c r="CP2058" s="24"/>
      <c r="CQ2058" s="24"/>
      <c r="CR2058" s="26"/>
      <c r="CS2058" s="26"/>
      <c r="CT2058" s="26"/>
      <c r="CU2058" s="24"/>
      <c r="CV2058" s="24"/>
      <c r="CW2058" s="24"/>
      <c r="CX2058" s="24"/>
      <c r="CY2058" s="46"/>
      <c r="CZ2058" s="28"/>
      <c r="DA2058" s="28"/>
      <c r="DB2058" s="35"/>
      <c r="DE2058" s="31">
        <f t="shared" si="202"/>
        <v>484736.85</v>
      </c>
    </row>
    <row r="2059" spans="1:109" x14ac:dyDescent="0.25">
      <c r="A2059" s="37">
        <v>1326</v>
      </c>
      <c r="B2059" s="38" t="s">
        <v>2280</v>
      </c>
      <c r="C2059" s="33" t="s">
        <v>43</v>
      </c>
      <c r="D2059" s="21">
        <v>1</v>
      </c>
      <c r="E2059" s="77">
        <f t="shared" si="200"/>
        <v>1</v>
      </c>
      <c r="F2059" s="22" t="s">
        <v>2023</v>
      </c>
      <c r="G2059" s="22" t="s">
        <v>2024</v>
      </c>
      <c r="H2059" s="23"/>
      <c r="I2059" s="22"/>
      <c r="J2059" s="22"/>
      <c r="K2059" s="22"/>
      <c r="L2059" s="22"/>
      <c r="M2059" s="23"/>
      <c r="N2059" s="22"/>
      <c r="O2059" s="22"/>
      <c r="P2059" s="22"/>
      <c r="Q2059" s="24"/>
      <c r="R2059" s="24"/>
      <c r="S2059" s="24"/>
      <c r="T2059" s="24"/>
      <c r="U2059" s="24"/>
      <c r="V2059" s="24"/>
      <c r="W2059" s="24"/>
      <c r="X2059" s="24"/>
      <c r="Y2059" s="24"/>
      <c r="Z2059" s="24"/>
      <c r="AA2059" s="24"/>
      <c r="AB2059" s="26"/>
      <c r="AC2059" s="26"/>
      <c r="AD2059" s="24"/>
      <c r="AE2059" s="24"/>
      <c r="AF2059" s="26"/>
      <c r="AG2059" s="24"/>
      <c r="AH2059" s="26"/>
      <c r="AI2059" s="24"/>
      <c r="AJ2059" s="24"/>
      <c r="AK2059" s="24"/>
      <c r="AL2059" s="24"/>
      <c r="AM2059" s="24"/>
      <c r="AN2059" s="24"/>
      <c r="AO2059" s="24"/>
      <c r="AP2059" s="24"/>
      <c r="AQ2059" s="24"/>
      <c r="AR2059" s="26"/>
      <c r="AS2059" s="26"/>
      <c r="AT2059" s="26"/>
      <c r="AU2059" s="24"/>
      <c r="AV2059" s="26"/>
      <c r="AW2059" s="26"/>
      <c r="AX2059" s="26"/>
      <c r="AY2059" s="24"/>
      <c r="AZ2059" s="24"/>
      <c r="BA2059" s="24"/>
      <c r="BB2059" s="24"/>
      <c r="BC2059" s="24"/>
      <c r="BD2059" s="24"/>
      <c r="BE2059" s="24"/>
      <c r="BF2059" s="24"/>
      <c r="BG2059" s="24"/>
      <c r="BH2059" s="24"/>
      <c r="BI2059" s="24"/>
      <c r="BJ2059" s="24"/>
      <c r="BK2059" s="24"/>
      <c r="BL2059" s="26"/>
      <c r="BM2059" s="26"/>
      <c r="BN2059" s="26"/>
      <c r="BO2059" s="24"/>
      <c r="BP2059" s="24"/>
      <c r="BQ2059" s="24"/>
      <c r="BR2059" s="24"/>
      <c r="BS2059" s="24"/>
      <c r="BT2059" s="26"/>
      <c r="BU2059" s="26"/>
      <c r="BV2059" s="26"/>
      <c r="BW2059" s="24"/>
      <c r="BX2059" s="26">
        <v>550000</v>
      </c>
      <c r="BY2059" s="26">
        <v>0</v>
      </c>
      <c r="BZ2059" s="26">
        <f>+BX2059+BY2059</f>
        <v>550000</v>
      </c>
      <c r="CA2059" s="24"/>
      <c r="CB2059" s="26"/>
      <c r="CC2059" s="26"/>
      <c r="CD2059" s="26"/>
      <c r="CE2059" s="24"/>
      <c r="CF2059" s="26"/>
      <c r="CG2059" s="26"/>
      <c r="CH2059" s="26"/>
      <c r="CI2059" s="24"/>
      <c r="CJ2059" s="26"/>
      <c r="CK2059" s="26"/>
      <c r="CL2059" s="26"/>
      <c r="CM2059" s="24"/>
      <c r="CN2059" s="24"/>
      <c r="CO2059" s="24"/>
      <c r="CP2059" s="24"/>
      <c r="CQ2059" s="24"/>
      <c r="CR2059" s="26"/>
      <c r="CS2059" s="26"/>
      <c r="CT2059" s="26"/>
      <c r="CU2059" s="24"/>
      <c r="CV2059" s="24"/>
      <c r="CW2059" s="24"/>
      <c r="CX2059" s="24"/>
      <c r="CY2059" s="46"/>
      <c r="CZ2059" s="28"/>
      <c r="DA2059" s="28"/>
      <c r="DB2059" s="35"/>
      <c r="DE2059" s="31">
        <f t="shared" si="202"/>
        <v>550000</v>
      </c>
    </row>
    <row r="2060" spans="1:109" ht="22.5" x14ac:dyDescent="0.25">
      <c r="A2060" s="18">
        <v>1346</v>
      </c>
      <c r="B2060" s="39" t="s">
        <v>2281</v>
      </c>
      <c r="C2060" s="33" t="s">
        <v>43</v>
      </c>
      <c r="D2060" s="21">
        <v>1</v>
      </c>
      <c r="E2060" s="77">
        <f t="shared" si="200"/>
        <v>1</v>
      </c>
      <c r="F2060" s="23" t="s">
        <v>2023</v>
      </c>
      <c r="G2060" s="22" t="s">
        <v>2035</v>
      </c>
      <c r="H2060" s="23"/>
      <c r="I2060" s="22"/>
      <c r="J2060" s="22"/>
      <c r="K2060" s="22"/>
      <c r="L2060" s="22"/>
      <c r="M2060" s="23"/>
      <c r="N2060" s="22"/>
      <c r="O2060" s="22"/>
      <c r="P2060" s="22"/>
      <c r="Q2060" s="24"/>
      <c r="R2060" s="24"/>
      <c r="S2060" s="24"/>
      <c r="T2060" s="24"/>
      <c r="U2060" s="24"/>
      <c r="V2060" s="24"/>
      <c r="W2060" s="24"/>
      <c r="X2060" s="24"/>
      <c r="Y2060" s="24"/>
      <c r="Z2060" s="24"/>
      <c r="AA2060" s="24"/>
      <c r="AB2060" s="26"/>
      <c r="AC2060" s="26"/>
      <c r="AD2060" s="24"/>
      <c r="AE2060" s="24"/>
      <c r="AF2060" s="26"/>
      <c r="AG2060" s="24"/>
      <c r="AH2060" s="26"/>
      <c r="AI2060" s="24"/>
      <c r="AJ2060" s="24"/>
      <c r="AK2060" s="24"/>
      <c r="AL2060" s="24"/>
      <c r="AM2060" s="24"/>
      <c r="AN2060" s="24"/>
      <c r="AO2060" s="24"/>
      <c r="AP2060" s="24"/>
      <c r="AQ2060" s="24"/>
      <c r="AR2060" s="26"/>
      <c r="AS2060" s="26"/>
      <c r="AT2060" s="26"/>
      <c r="AU2060" s="24"/>
      <c r="AV2060" s="26"/>
      <c r="AW2060" s="26"/>
      <c r="AX2060" s="26"/>
      <c r="AY2060" s="24"/>
      <c r="AZ2060" s="24"/>
      <c r="BA2060" s="24"/>
      <c r="BB2060" s="24"/>
      <c r="BC2060" s="24"/>
      <c r="BD2060" s="24"/>
      <c r="BE2060" s="24"/>
      <c r="BF2060" s="24"/>
      <c r="BG2060" s="24"/>
      <c r="BH2060" s="24"/>
      <c r="BI2060" s="24"/>
      <c r="BJ2060" s="24"/>
      <c r="BK2060" s="24"/>
      <c r="BL2060" s="26"/>
      <c r="BM2060" s="26"/>
      <c r="BN2060" s="26"/>
      <c r="BO2060" s="24"/>
      <c r="BP2060" s="24"/>
      <c r="BQ2060" s="24"/>
      <c r="BR2060" s="24"/>
      <c r="BS2060" s="24"/>
      <c r="BT2060" s="26"/>
      <c r="BU2060" s="26"/>
      <c r="BV2060" s="26"/>
      <c r="BW2060" s="24"/>
      <c r="BX2060" s="26"/>
      <c r="BY2060" s="26"/>
      <c r="BZ2060" s="26"/>
      <c r="CA2060" s="24"/>
      <c r="CB2060" s="26"/>
      <c r="CC2060" s="26"/>
      <c r="CD2060" s="26"/>
      <c r="CE2060" s="24"/>
      <c r="CF2060" s="26"/>
      <c r="CG2060" s="26"/>
      <c r="CH2060" s="26"/>
      <c r="CI2060" s="24"/>
      <c r="CJ2060" s="26"/>
      <c r="CK2060" s="26"/>
      <c r="CL2060" s="26"/>
      <c r="CM2060" s="24"/>
      <c r="CN2060" s="24"/>
      <c r="CO2060" s="24"/>
      <c r="CP2060" s="24"/>
      <c r="CQ2060" s="24"/>
      <c r="CR2060" s="26"/>
      <c r="CS2060" s="26"/>
      <c r="CT2060" s="26"/>
      <c r="CU2060" s="24"/>
      <c r="CV2060" s="24"/>
      <c r="CW2060" s="24"/>
      <c r="CX2060" s="24"/>
      <c r="CY2060" s="46"/>
      <c r="CZ2060" s="28">
        <f>VLOOKUP(A2060,[1]Hoja2!$A$1:$G$589,7,0)</f>
        <v>190400</v>
      </c>
      <c r="DA2060" s="28">
        <v>0</v>
      </c>
      <c r="DB2060" s="35">
        <f t="shared" si="201"/>
        <v>190400</v>
      </c>
      <c r="DE2060" s="31">
        <f t="shared" si="202"/>
        <v>190400</v>
      </c>
    </row>
    <row r="2061" spans="1:109" ht="22.5" x14ac:dyDescent="0.25">
      <c r="A2061" s="18">
        <v>1347</v>
      </c>
      <c r="B2061" s="38" t="s">
        <v>2282</v>
      </c>
      <c r="C2061" s="33" t="s">
        <v>72</v>
      </c>
      <c r="D2061" s="40">
        <v>1</v>
      </c>
      <c r="E2061" s="77">
        <f t="shared" si="200"/>
        <v>1</v>
      </c>
      <c r="F2061" s="23" t="s">
        <v>2023</v>
      </c>
      <c r="G2061" s="22" t="s">
        <v>2035</v>
      </c>
      <c r="H2061" s="23"/>
      <c r="I2061" s="22"/>
      <c r="J2061" s="22"/>
      <c r="K2061" s="22"/>
      <c r="L2061" s="22"/>
      <c r="M2061" s="23"/>
      <c r="N2061" s="22"/>
      <c r="O2061" s="22"/>
      <c r="P2061" s="22"/>
      <c r="Q2061" s="24"/>
      <c r="R2061" s="24"/>
      <c r="S2061" s="24"/>
      <c r="T2061" s="24"/>
      <c r="U2061" s="24"/>
      <c r="V2061" s="24"/>
      <c r="W2061" s="24"/>
      <c r="X2061" s="24"/>
      <c r="Y2061" s="24"/>
      <c r="Z2061" s="24"/>
      <c r="AA2061" s="24"/>
      <c r="AB2061" s="26"/>
      <c r="AC2061" s="26"/>
      <c r="AD2061" s="24"/>
      <c r="AE2061" s="24"/>
      <c r="AF2061" s="26"/>
      <c r="AG2061" s="24"/>
      <c r="AH2061" s="26"/>
      <c r="AI2061" s="24"/>
      <c r="AJ2061" s="24"/>
      <c r="AK2061" s="24"/>
      <c r="AL2061" s="24"/>
      <c r="AM2061" s="24"/>
      <c r="AN2061" s="24"/>
      <c r="AO2061" s="24"/>
      <c r="AP2061" s="24"/>
      <c r="AQ2061" s="24"/>
      <c r="AR2061" s="26"/>
      <c r="AS2061" s="26"/>
      <c r="AT2061" s="26"/>
      <c r="AU2061" s="24"/>
      <c r="AV2061" s="26"/>
      <c r="AW2061" s="26"/>
      <c r="AX2061" s="26"/>
      <c r="AY2061" s="24"/>
      <c r="AZ2061" s="24"/>
      <c r="BA2061" s="24"/>
      <c r="BB2061" s="24"/>
      <c r="BC2061" s="24"/>
      <c r="BD2061" s="24"/>
      <c r="BE2061" s="24"/>
      <c r="BF2061" s="24"/>
      <c r="BG2061" s="24"/>
      <c r="BH2061" s="24"/>
      <c r="BI2061" s="24"/>
      <c r="BJ2061" s="24"/>
      <c r="BK2061" s="24"/>
      <c r="BL2061" s="26"/>
      <c r="BM2061" s="26"/>
      <c r="BN2061" s="26"/>
      <c r="BO2061" s="24"/>
      <c r="BP2061" s="24"/>
      <c r="BQ2061" s="24"/>
      <c r="BR2061" s="24"/>
      <c r="BS2061" s="24"/>
      <c r="BT2061" s="26"/>
      <c r="BU2061" s="26"/>
      <c r="BV2061" s="26"/>
      <c r="BW2061" s="24"/>
      <c r="BX2061" s="26"/>
      <c r="BY2061" s="26"/>
      <c r="BZ2061" s="26"/>
      <c r="CA2061" s="24"/>
      <c r="CB2061" s="26"/>
      <c r="CC2061" s="26"/>
      <c r="CD2061" s="26"/>
      <c r="CE2061" s="24"/>
      <c r="CF2061" s="26"/>
      <c r="CG2061" s="26"/>
      <c r="CH2061" s="26"/>
      <c r="CI2061" s="24"/>
      <c r="CJ2061" s="26"/>
      <c r="CK2061" s="26"/>
      <c r="CL2061" s="26"/>
      <c r="CM2061" s="24"/>
      <c r="CN2061" s="24"/>
      <c r="CO2061" s="24"/>
      <c r="CP2061" s="24"/>
      <c r="CQ2061" s="24"/>
      <c r="CR2061" s="26"/>
      <c r="CS2061" s="26"/>
      <c r="CT2061" s="26"/>
      <c r="CU2061" s="24"/>
      <c r="CV2061" s="24"/>
      <c r="CW2061" s="24"/>
      <c r="CX2061" s="24"/>
      <c r="CY2061" s="46"/>
      <c r="CZ2061" s="28">
        <f>VLOOKUP(A2061,[1]Hoja2!$A$1:$G$589,7,0)</f>
        <v>254683.8</v>
      </c>
      <c r="DA2061" s="28">
        <v>0</v>
      </c>
      <c r="DB2061" s="35">
        <f t="shared" si="201"/>
        <v>254683.8</v>
      </c>
      <c r="DE2061" s="31">
        <f t="shared" si="202"/>
        <v>254683.8</v>
      </c>
    </row>
    <row r="2062" spans="1:109" ht="22.5" x14ac:dyDescent="0.25">
      <c r="A2062" s="18">
        <v>1349</v>
      </c>
      <c r="B2062" s="44" t="s">
        <v>2283</v>
      </c>
      <c r="C2062" s="138" t="s">
        <v>43</v>
      </c>
      <c r="D2062" s="21">
        <v>1</v>
      </c>
      <c r="E2062" s="77">
        <f t="shared" si="200"/>
        <v>1</v>
      </c>
      <c r="F2062" s="22" t="s">
        <v>2023</v>
      </c>
      <c r="G2062" s="22" t="s">
        <v>2095</v>
      </c>
      <c r="H2062" s="23"/>
      <c r="I2062" s="22"/>
      <c r="J2062" s="22"/>
      <c r="K2062" s="22"/>
      <c r="L2062" s="22"/>
      <c r="M2062" s="23"/>
      <c r="N2062" s="22"/>
      <c r="O2062" s="22"/>
      <c r="P2062" s="22"/>
      <c r="Q2062" s="24"/>
      <c r="R2062" s="24"/>
      <c r="S2062" s="24"/>
      <c r="T2062" s="24"/>
      <c r="U2062" s="24"/>
      <c r="V2062" s="24"/>
      <c r="W2062" s="24"/>
      <c r="X2062" s="24"/>
      <c r="Y2062" s="24"/>
      <c r="Z2062" s="24"/>
      <c r="AA2062" s="24"/>
      <c r="AB2062" s="26"/>
      <c r="AC2062" s="26"/>
      <c r="AD2062" s="24"/>
      <c r="AE2062" s="24"/>
      <c r="AF2062" s="26"/>
      <c r="AG2062" s="24"/>
      <c r="AH2062" s="26"/>
      <c r="AI2062" s="24"/>
      <c r="AJ2062" s="24"/>
      <c r="AK2062" s="24"/>
      <c r="AL2062" s="24"/>
      <c r="AM2062" s="24"/>
      <c r="AN2062" s="24"/>
      <c r="AO2062" s="24"/>
      <c r="AP2062" s="24"/>
      <c r="AQ2062" s="24"/>
      <c r="AR2062" s="26"/>
      <c r="AS2062" s="26"/>
      <c r="AT2062" s="26"/>
      <c r="AU2062" s="24"/>
      <c r="AV2062" s="26"/>
      <c r="AW2062" s="26"/>
      <c r="AX2062" s="26"/>
      <c r="AY2062" s="24"/>
      <c r="AZ2062" s="24"/>
      <c r="BA2062" s="24"/>
      <c r="BB2062" s="24"/>
      <c r="BC2062" s="24"/>
      <c r="BD2062" s="24"/>
      <c r="BE2062" s="24"/>
      <c r="BF2062" s="24"/>
      <c r="BG2062" s="24"/>
      <c r="BH2062" s="24"/>
      <c r="BI2062" s="24"/>
      <c r="BJ2062" s="24"/>
      <c r="BK2062" s="24"/>
      <c r="BL2062" s="26"/>
      <c r="BM2062" s="26"/>
      <c r="BN2062" s="26"/>
      <c r="BO2062" s="24"/>
      <c r="BP2062" s="24"/>
      <c r="BQ2062" s="24"/>
      <c r="BR2062" s="24"/>
      <c r="BS2062" s="24"/>
      <c r="BT2062" s="26"/>
      <c r="BU2062" s="26"/>
      <c r="BV2062" s="26"/>
      <c r="BW2062" s="24"/>
      <c r="BX2062" s="26"/>
      <c r="BY2062" s="26"/>
      <c r="BZ2062" s="26"/>
      <c r="CA2062" s="24"/>
      <c r="CB2062" s="26"/>
      <c r="CC2062" s="26"/>
      <c r="CD2062" s="26"/>
      <c r="CE2062" s="24"/>
      <c r="CF2062" s="26"/>
      <c r="CG2062" s="26"/>
      <c r="CH2062" s="26"/>
      <c r="CI2062" s="24"/>
      <c r="CJ2062" s="26"/>
      <c r="CK2062" s="26"/>
      <c r="CL2062" s="26"/>
      <c r="CM2062" s="24"/>
      <c r="CN2062" s="24"/>
      <c r="CO2062" s="24"/>
      <c r="CP2062" s="24"/>
      <c r="CQ2062" s="24"/>
      <c r="CR2062" s="26"/>
      <c r="CS2062" s="26"/>
      <c r="CT2062" s="26"/>
      <c r="CU2062" s="24"/>
      <c r="CV2062" s="24"/>
      <c r="CW2062" s="24"/>
      <c r="CX2062" s="24"/>
      <c r="CY2062" s="46"/>
      <c r="CZ2062" s="28">
        <f>VLOOKUP(A2062,[1]Hoja2!$A$1:$G$589,7,0)</f>
        <v>929288.41200000001</v>
      </c>
      <c r="DA2062" s="28">
        <v>0</v>
      </c>
      <c r="DB2062" s="35">
        <f t="shared" si="201"/>
        <v>929288.41200000001</v>
      </c>
      <c r="DE2062" s="31">
        <f t="shared" si="202"/>
        <v>929288.41200000001</v>
      </c>
    </row>
    <row r="2063" spans="1:109" ht="22.5" x14ac:dyDescent="0.25">
      <c r="A2063" s="41">
        <v>1351</v>
      </c>
      <c r="B2063" s="38" t="s">
        <v>2284</v>
      </c>
      <c r="C2063" s="88" t="s">
        <v>43</v>
      </c>
      <c r="D2063" s="40">
        <v>1</v>
      </c>
      <c r="E2063" s="77">
        <f t="shared" si="200"/>
        <v>1</v>
      </c>
      <c r="F2063" s="22" t="s">
        <v>2026</v>
      </c>
      <c r="G2063" s="22" t="s">
        <v>2109</v>
      </c>
      <c r="H2063" s="23"/>
      <c r="I2063" s="22"/>
      <c r="J2063" s="22"/>
      <c r="K2063" s="22"/>
      <c r="L2063" s="22"/>
      <c r="M2063" s="23"/>
      <c r="N2063" s="22"/>
      <c r="O2063" s="22"/>
      <c r="P2063" s="22"/>
      <c r="Q2063" s="24"/>
      <c r="R2063" s="24"/>
      <c r="S2063" s="24"/>
      <c r="T2063" s="24"/>
      <c r="U2063" s="24"/>
      <c r="V2063" s="24"/>
      <c r="W2063" s="24"/>
      <c r="X2063" s="24"/>
      <c r="Y2063" s="24"/>
      <c r="Z2063" s="24"/>
      <c r="AA2063" s="24"/>
      <c r="AB2063" s="26"/>
      <c r="AC2063" s="26"/>
      <c r="AD2063" s="24"/>
      <c r="AE2063" s="24"/>
      <c r="AF2063" s="26"/>
      <c r="AG2063" s="24"/>
      <c r="AH2063" s="26"/>
      <c r="AI2063" s="24"/>
      <c r="AJ2063" s="24"/>
      <c r="AK2063" s="24"/>
      <c r="AL2063" s="24"/>
      <c r="AM2063" s="24"/>
      <c r="AN2063" s="24"/>
      <c r="AO2063" s="24"/>
      <c r="AP2063" s="24"/>
      <c r="AQ2063" s="24"/>
      <c r="AR2063" s="26"/>
      <c r="AS2063" s="26"/>
      <c r="AT2063" s="26"/>
      <c r="AU2063" s="24"/>
      <c r="AV2063" s="26"/>
      <c r="AW2063" s="26"/>
      <c r="AX2063" s="26"/>
      <c r="AY2063" s="24"/>
      <c r="AZ2063" s="24"/>
      <c r="BA2063" s="24"/>
      <c r="BB2063" s="24"/>
      <c r="BC2063" s="24"/>
      <c r="BD2063" s="24"/>
      <c r="BE2063" s="24"/>
      <c r="BF2063" s="24"/>
      <c r="BG2063" s="24"/>
      <c r="BH2063" s="24"/>
      <c r="BI2063" s="24"/>
      <c r="BJ2063" s="24"/>
      <c r="BK2063" s="24"/>
      <c r="BL2063" s="26"/>
      <c r="BM2063" s="26"/>
      <c r="BN2063" s="26"/>
      <c r="BO2063" s="24"/>
      <c r="BP2063" s="24"/>
      <c r="BQ2063" s="24"/>
      <c r="BR2063" s="24"/>
      <c r="BS2063" s="24"/>
      <c r="BT2063" s="26"/>
      <c r="BU2063" s="26"/>
      <c r="BV2063" s="26"/>
      <c r="BW2063" s="24"/>
      <c r="BX2063" s="26"/>
      <c r="BY2063" s="26"/>
      <c r="BZ2063" s="26"/>
      <c r="CA2063" s="24"/>
      <c r="CB2063" s="26"/>
      <c r="CC2063" s="26"/>
      <c r="CD2063" s="26"/>
      <c r="CE2063" s="24"/>
      <c r="CF2063" s="26"/>
      <c r="CG2063" s="26"/>
      <c r="CH2063" s="26"/>
      <c r="CI2063" s="24"/>
      <c r="CJ2063" s="26"/>
      <c r="CK2063" s="26"/>
      <c r="CL2063" s="26"/>
      <c r="CM2063" s="24"/>
      <c r="CN2063" s="24"/>
      <c r="CO2063" s="24"/>
      <c r="CP2063" s="24"/>
      <c r="CQ2063" s="24"/>
      <c r="CR2063" s="26"/>
      <c r="CS2063" s="26"/>
      <c r="CT2063" s="26"/>
      <c r="CU2063" s="24"/>
      <c r="CV2063" s="24"/>
      <c r="CW2063" s="24"/>
      <c r="CX2063" s="24"/>
      <c r="CY2063" s="46"/>
      <c r="CZ2063" s="28">
        <f>VLOOKUP(A2063,[1]Hoja2!$A$1:$G$589,7,0)</f>
        <v>107949.6</v>
      </c>
      <c r="DA2063" s="28">
        <v>0</v>
      </c>
      <c r="DB2063" s="35">
        <f t="shared" si="201"/>
        <v>107949.6</v>
      </c>
      <c r="DE2063" s="31">
        <f t="shared" si="202"/>
        <v>107949.6</v>
      </c>
    </row>
    <row r="2064" spans="1:109" ht="22.5" x14ac:dyDescent="0.25">
      <c r="A2064" s="37">
        <v>1352</v>
      </c>
      <c r="B2064" s="38" t="s">
        <v>2285</v>
      </c>
      <c r="C2064" s="88" t="s">
        <v>43</v>
      </c>
      <c r="D2064" s="40">
        <v>3</v>
      </c>
      <c r="E2064" s="77">
        <f t="shared" si="200"/>
        <v>3</v>
      </c>
      <c r="F2064" s="22" t="s">
        <v>2026</v>
      </c>
      <c r="G2064" s="22" t="s">
        <v>2109</v>
      </c>
      <c r="H2064" s="23"/>
      <c r="I2064" s="22"/>
      <c r="J2064" s="22"/>
      <c r="K2064" s="22"/>
      <c r="L2064" s="22"/>
      <c r="M2064" s="23"/>
      <c r="N2064" s="22"/>
      <c r="O2064" s="22"/>
      <c r="P2064" s="22"/>
      <c r="Q2064" s="24"/>
      <c r="R2064" s="24"/>
      <c r="S2064" s="24"/>
      <c r="T2064" s="24"/>
      <c r="U2064" s="24"/>
      <c r="V2064" s="24"/>
      <c r="W2064" s="24"/>
      <c r="X2064" s="24"/>
      <c r="Y2064" s="24"/>
      <c r="Z2064" s="24"/>
      <c r="AA2064" s="24"/>
      <c r="AB2064" s="26"/>
      <c r="AC2064" s="26"/>
      <c r="AD2064" s="24"/>
      <c r="AE2064" s="24"/>
      <c r="AF2064" s="26"/>
      <c r="AG2064" s="24"/>
      <c r="AH2064" s="26"/>
      <c r="AI2064" s="24"/>
      <c r="AJ2064" s="24"/>
      <c r="AK2064" s="24"/>
      <c r="AL2064" s="24"/>
      <c r="AM2064" s="24"/>
      <c r="AN2064" s="24"/>
      <c r="AO2064" s="24"/>
      <c r="AP2064" s="24"/>
      <c r="AQ2064" s="24"/>
      <c r="AR2064" s="26"/>
      <c r="AS2064" s="26"/>
      <c r="AT2064" s="26"/>
      <c r="AU2064" s="24"/>
      <c r="AV2064" s="26"/>
      <c r="AW2064" s="26"/>
      <c r="AX2064" s="26"/>
      <c r="AY2064" s="24"/>
      <c r="AZ2064" s="24"/>
      <c r="BA2064" s="24"/>
      <c r="BB2064" s="24"/>
      <c r="BC2064" s="24"/>
      <c r="BD2064" s="24"/>
      <c r="BE2064" s="24"/>
      <c r="BF2064" s="24"/>
      <c r="BG2064" s="24"/>
      <c r="BH2064" s="24"/>
      <c r="BI2064" s="24"/>
      <c r="BJ2064" s="24"/>
      <c r="BK2064" s="24"/>
      <c r="BL2064" s="26"/>
      <c r="BM2064" s="26"/>
      <c r="BN2064" s="26"/>
      <c r="BO2064" s="24"/>
      <c r="BP2064" s="24"/>
      <c r="BQ2064" s="24"/>
      <c r="BR2064" s="24"/>
      <c r="BS2064" s="24"/>
      <c r="BT2064" s="26"/>
      <c r="BU2064" s="26"/>
      <c r="BV2064" s="26"/>
      <c r="BW2064" s="24"/>
      <c r="BX2064" s="26"/>
      <c r="BY2064" s="26"/>
      <c r="BZ2064" s="26"/>
      <c r="CA2064" s="24"/>
      <c r="CB2064" s="26"/>
      <c r="CC2064" s="26"/>
      <c r="CD2064" s="26"/>
      <c r="CE2064" s="24"/>
      <c r="CF2064" s="26"/>
      <c r="CG2064" s="26"/>
      <c r="CH2064" s="26"/>
      <c r="CI2064" s="24"/>
      <c r="CJ2064" s="26"/>
      <c r="CK2064" s="26"/>
      <c r="CL2064" s="26"/>
      <c r="CM2064" s="24"/>
      <c r="CN2064" s="24"/>
      <c r="CO2064" s="24"/>
      <c r="CP2064" s="24"/>
      <c r="CQ2064" s="24"/>
      <c r="CR2064" s="26"/>
      <c r="CS2064" s="26"/>
      <c r="CT2064" s="26"/>
      <c r="CU2064" s="24"/>
      <c r="CV2064" s="24"/>
      <c r="CW2064" s="24"/>
      <c r="CX2064" s="24"/>
      <c r="CY2064" s="46"/>
      <c r="CZ2064" s="28">
        <f>VLOOKUP(A2064,[1]Hoja2!$A$1:$G$589,7,0)</f>
        <v>107949.6</v>
      </c>
      <c r="DA2064" s="28">
        <v>0</v>
      </c>
      <c r="DB2064" s="35">
        <f t="shared" si="201"/>
        <v>107949.6</v>
      </c>
      <c r="DE2064" s="31">
        <f t="shared" si="202"/>
        <v>107949.6</v>
      </c>
    </row>
    <row r="2065" spans="1:109" x14ac:dyDescent="0.25">
      <c r="A2065" s="37">
        <v>1356</v>
      </c>
      <c r="B2065" s="39" t="s">
        <v>2286</v>
      </c>
      <c r="C2065" s="33" t="s">
        <v>43</v>
      </c>
      <c r="D2065" s="21">
        <v>1</v>
      </c>
      <c r="E2065" s="77">
        <f t="shared" si="200"/>
        <v>1</v>
      </c>
      <c r="F2065" s="22" t="s">
        <v>2026</v>
      </c>
      <c r="G2065" s="22" t="s">
        <v>2035</v>
      </c>
      <c r="H2065" s="23"/>
      <c r="I2065" s="22"/>
      <c r="J2065" s="22"/>
      <c r="K2065" s="22"/>
      <c r="L2065" s="22"/>
      <c r="M2065" s="23"/>
      <c r="N2065" s="22"/>
      <c r="O2065" s="22"/>
      <c r="P2065" s="22"/>
      <c r="Q2065" s="24"/>
      <c r="R2065" s="24"/>
      <c r="S2065" s="24"/>
      <c r="T2065" s="24"/>
      <c r="U2065" s="24"/>
      <c r="V2065" s="24"/>
      <c r="W2065" s="24"/>
      <c r="X2065" s="24"/>
      <c r="Y2065" s="24"/>
      <c r="Z2065" s="24"/>
      <c r="AA2065" s="24"/>
      <c r="AB2065" s="26"/>
      <c r="AC2065" s="26"/>
      <c r="AD2065" s="24"/>
      <c r="AE2065" s="24"/>
      <c r="AF2065" s="26"/>
      <c r="AG2065" s="24"/>
      <c r="AH2065" s="26"/>
      <c r="AI2065" s="24"/>
      <c r="AJ2065" s="24"/>
      <c r="AK2065" s="24"/>
      <c r="AL2065" s="24"/>
      <c r="AM2065" s="24"/>
      <c r="AN2065" s="24"/>
      <c r="AO2065" s="24"/>
      <c r="AP2065" s="24"/>
      <c r="AQ2065" s="24"/>
      <c r="AR2065" s="26"/>
      <c r="AS2065" s="26"/>
      <c r="AT2065" s="26"/>
      <c r="AU2065" s="24"/>
      <c r="AV2065" s="26"/>
      <c r="AW2065" s="26"/>
      <c r="AX2065" s="26"/>
      <c r="AY2065" s="24"/>
      <c r="AZ2065" s="24"/>
      <c r="BA2065" s="24"/>
      <c r="BB2065" s="24"/>
      <c r="BC2065" s="24"/>
      <c r="BD2065" s="24"/>
      <c r="BE2065" s="24"/>
      <c r="BF2065" s="24"/>
      <c r="BG2065" s="24"/>
      <c r="BH2065" s="24"/>
      <c r="BI2065" s="24"/>
      <c r="BJ2065" s="24"/>
      <c r="BK2065" s="24"/>
      <c r="BL2065" s="26"/>
      <c r="BM2065" s="26"/>
      <c r="BN2065" s="26"/>
      <c r="BO2065" s="24"/>
      <c r="BP2065" s="24"/>
      <c r="BQ2065" s="24"/>
      <c r="BR2065" s="24"/>
      <c r="BS2065" s="24"/>
      <c r="BT2065" s="26"/>
      <c r="BU2065" s="26"/>
      <c r="BV2065" s="26"/>
      <c r="BW2065" s="24"/>
      <c r="BX2065" s="26"/>
      <c r="BY2065" s="26"/>
      <c r="BZ2065" s="26"/>
      <c r="CA2065" s="24"/>
      <c r="CB2065" s="26"/>
      <c r="CC2065" s="26"/>
      <c r="CD2065" s="26"/>
      <c r="CE2065" s="24"/>
      <c r="CF2065" s="26"/>
      <c r="CG2065" s="26"/>
      <c r="CH2065" s="26"/>
      <c r="CI2065" s="24"/>
      <c r="CJ2065" s="26"/>
      <c r="CK2065" s="26"/>
      <c r="CL2065" s="26"/>
      <c r="CM2065" s="24"/>
      <c r="CN2065" s="24"/>
      <c r="CO2065" s="24"/>
      <c r="CP2065" s="24"/>
      <c r="CQ2065" s="24"/>
      <c r="CR2065" s="26">
        <v>550000</v>
      </c>
      <c r="CS2065" s="26">
        <v>0</v>
      </c>
      <c r="CT2065" s="26">
        <f>+CR2065+CS2065</f>
        <v>550000</v>
      </c>
      <c r="CU2065" s="24"/>
      <c r="CV2065" s="24"/>
      <c r="CW2065" s="24"/>
      <c r="CX2065" s="24"/>
      <c r="CY2065" s="46"/>
      <c r="CZ2065" s="28"/>
      <c r="DA2065" s="28"/>
      <c r="DB2065" s="35"/>
      <c r="DE2065" s="31">
        <f t="shared" si="202"/>
        <v>550000</v>
      </c>
    </row>
    <row r="2066" spans="1:109" ht="22.5" x14ac:dyDescent="0.25">
      <c r="A2066" s="18">
        <v>1368</v>
      </c>
      <c r="B2066" s="38" t="s">
        <v>2287</v>
      </c>
      <c r="C2066" s="33" t="s">
        <v>72</v>
      </c>
      <c r="D2066" s="21">
        <v>1</v>
      </c>
      <c r="E2066" s="77">
        <f t="shared" si="200"/>
        <v>1</v>
      </c>
      <c r="F2066" s="23" t="s">
        <v>2023</v>
      </c>
      <c r="G2066" s="22" t="s">
        <v>2035</v>
      </c>
      <c r="H2066" s="23"/>
      <c r="I2066" s="22"/>
      <c r="J2066" s="22"/>
      <c r="K2066" s="22"/>
      <c r="L2066" s="22"/>
      <c r="M2066" s="23"/>
      <c r="N2066" s="22"/>
      <c r="O2066" s="22"/>
      <c r="P2066" s="22"/>
      <c r="Q2066" s="24"/>
      <c r="R2066" s="24"/>
      <c r="S2066" s="24"/>
      <c r="T2066" s="24"/>
      <c r="U2066" s="24"/>
      <c r="V2066" s="24"/>
      <c r="W2066" s="24"/>
      <c r="X2066" s="24"/>
      <c r="Y2066" s="24"/>
      <c r="Z2066" s="24"/>
      <c r="AA2066" s="24"/>
      <c r="AB2066" s="26"/>
      <c r="AC2066" s="26"/>
      <c r="AD2066" s="24"/>
      <c r="AE2066" s="24"/>
      <c r="AF2066" s="26"/>
      <c r="AG2066" s="24"/>
      <c r="AH2066" s="26"/>
      <c r="AI2066" s="24"/>
      <c r="AJ2066" s="24"/>
      <c r="AK2066" s="24"/>
      <c r="AL2066" s="24"/>
      <c r="AM2066" s="24"/>
      <c r="AN2066" s="24"/>
      <c r="AO2066" s="24"/>
      <c r="AP2066" s="24"/>
      <c r="AQ2066" s="24"/>
      <c r="AR2066" s="26"/>
      <c r="AS2066" s="26"/>
      <c r="AT2066" s="26"/>
      <c r="AU2066" s="24"/>
      <c r="AV2066" s="26"/>
      <c r="AW2066" s="26"/>
      <c r="AX2066" s="26"/>
      <c r="AY2066" s="24"/>
      <c r="AZ2066" s="24"/>
      <c r="BA2066" s="24"/>
      <c r="BB2066" s="24"/>
      <c r="BC2066" s="24"/>
      <c r="BD2066" s="24"/>
      <c r="BE2066" s="24"/>
      <c r="BF2066" s="24"/>
      <c r="BG2066" s="24"/>
      <c r="BH2066" s="24"/>
      <c r="BI2066" s="24"/>
      <c r="BJ2066" s="24"/>
      <c r="BK2066" s="24"/>
      <c r="BL2066" s="26"/>
      <c r="BM2066" s="26"/>
      <c r="BN2066" s="26"/>
      <c r="BO2066" s="24"/>
      <c r="BP2066" s="24"/>
      <c r="BQ2066" s="24"/>
      <c r="BR2066" s="24"/>
      <c r="BS2066" s="24"/>
      <c r="BT2066" s="26"/>
      <c r="BU2066" s="26"/>
      <c r="BV2066" s="26"/>
      <c r="BW2066" s="24"/>
      <c r="BX2066" s="26"/>
      <c r="BY2066" s="26"/>
      <c r="BZ2066" s="26"/>
      <c r="CA2066" s="24"/>
      <c r="CB2066" s="26"/>
      <c r="CC2066" s="26"/>
      <c r="CD2066" s="26"/>
      <c r="CE2066" s="24"/>
      <c r="CF2066" s="26"/>
      <c r="CG2066" s="26"/>
      <c r="CH2066" s="26"/>
      <c r="CI2066" s="24"/>
      <c r="CJ2066" s="26"/>
      <c r="CK2066" s="26"/>
      <c r="CL2066" s="26"/>
      <c r="CM2066" s="24"/>
      <c r="CN2066" s="24"/>
      <c r="CO2066" s="24"/>
      <c r="CP2066" s="24"/>
      <c r="CQ2066" s="24"/>
      <c r="CR2066" s="26">
        <v>700000</v>
      </c>
      <c r="CS2066" s="26">
        <v>0</v>
      </c>
      <c r="CT2066" s="26">
        <f>+CR2066+CS2066</f>
        <v>700000</v>
      </c>
      <c r="CU2066" s="24"/>
      <c r="CV2066" s="24"/>
      <c r="CW2066" s="24"/>
      <c r="CX2066" s="24"/>
      <c r="CY2066" s="46"/>
      <c r="CZ2066" s="28"/>
      <c r="DA2066" s="28"/>
      <c r="DB2066" s="35"/>
      <c r="DE2066" s="31">
        <f t="shared" si="202"/>
        <v>700000</v>
      </c>
    </row>
    <row r="2067" spans="1:109" ht="22.5" x14ac:dyDescent="0.25">
      <c r="A2067" s="36">
        <v>1369</v>
      </c>
      <c r="B2067" s="32" t="s">
        <v>2288</v>
      </c>
      <c r="C2067" s="33" t="s">
        <v>202</v>
      </c>
      <c r="D2067" s="21">
        <v>1</v>
      </c>
      <c r="E2067" s="77">
        <f t="shared" si="200"/>
        <v>1</v>
      </c>
      <c r="F2067" s="23" t="s">
        <v>2023</v>
      </c>
      <c r="G2067" s="22" t="s">
        <v>2035</v>
      </c>
      <c r="H2067" s="23"/>
      <c r="I2067" s="22"/>
      <c r="J2067" s="22"/>
      <c r="K2067" s="22"/>
      <c r="L2067" s="22"/>
      <c r="M2067" s="23"/>
      <c r="N2067" s="22"/>
      <c r="O2067" s="22"/>
      <c r="P2067" s="22"/>
      <c r="Q2067" s="24"/>
      <c r="R2067" s="24"/>
      <c r="S2067" s="24"/>
      <c r="T2067" s="24"/>
      <c r="U2067" s="24"/>
      <c r="V2067" s="24"/>
      <c r="W2067" s="24"/>
      <c r="X2067" s="24"/>
      <c r="Y2067" s="24"/>
      <c r="Z2067" s="24"/>
      <c r="AA2067" s="24"/>
      <c r="AB2067" s="26"/>
      <c r="AC2067" s="26"/>
      <c r="AD2067" s="24"/>
      <c r="AE2067" s="24"/>
      <c r="AF2067" s="26"/>
      <c r="AG2067" s="24"/>
      <c r="AH2067" s="26"/>
      <c r="AI2067" s="24"/>
      <c r="AJ2067" s="24"/>
      <c r="AK2067" s="24"/>
      <c r="AL2067" s="24"/>
      <c r="AM2067" s="24"/>
      <c r="AN2067" s="24"/>
      <c r="AO2067" s="24"/>
      <c r="AP2067" s="24"/>
      <c r="AQ2067" s="24"/>
      <c r="AR2067" s="26"/>
      <c r="AS2067" s="26"/>
      <c r="AT2067" s="26"/>
      <c r="AU2067" s="24"/>
      <c r="AV2067" s="26"/>
      <c r="AW2067" s="26"/>
      <c r="AX2067" s="26"/>
      <c r="AY2067" s="24"/>
      <c r="AZ2067" s="24"/>
      <c r="BA2067" s="24"/>
      <c r="BB2067" s="24"/>
      <c r="BC2067" s="24"/>
      <c r="BD2067" s="24"/>
      <c r="BE2067" s="24"/>
      <c r="BF2067" s="24"/>
      <c r="BG2067" s="24"/>
      <c r="BH2067" s="24"/>
      <c r="BI2067" s="24"/>
      <c r="BJ2067" s="24"/>
      <c r="BK2067" s="24"/>
      <c r="BL2067" s="26"/>
      <c r="BM2067" s="26"/>
      <c r="BN2067" s="26"/>
      <c r="BO2067" s="24"/>
      <c r="BP2067" s="24"/>
      <c r="BQ2067" s="24"/>
      <c r="BR2067" s="24"/>
      <c r="BS2067" s="24"/>
      <c r="BT2067" s="26"/>
      <c r="BU2067" s="26"/>
      <c r="BV2067" s="26"/>
      <c r="BW2067" s="24"/>
      <c r="BX2067" s="26"/>
      <c r="BY2067" s="26"/>
      <c r="BZ2067" s="26"/>
      <c r="CA2067" s="24"/>
      <c r="CB2067" s="26"/>
      <c r="CC2067" s="26"/>
      <c r="CD2067" s="26"/>
      <c r="CE2067" s="24"/>
      <c r="CF2067" s="26"/>
      <c r="CG2067" s="26"/>
      <c r="CH2067" s="26"/>
      <c r="CI2067" s="24"/>
      <c r="CJ2067" s="26"/>
      <c r="CK2067" s="26"/>
      <c r="CL2067" s="26"/>
      <c r="CM2067" s="24"/>
      <c r="CN2067" s="24"/>
      <c r="CO2067" s="24"/>
      <c r="CP2067" s="24"/>
      <c r="CQ2067" s="24"/>
      <c r="CR2067" s="26"/>
      <c r="CS2067" s="26"/>
      <c r="CT2067" s="26"/>
      <c r="CU2067" s="24"/>
      <c r="CV2067" s="24"/>
      <c r="CW2067" s="24"/>
      <c r="CX2067" s="24"/>
      <c r="CY2067" s="46"/>
      <c r="CZ2067" s="28">
        <f>VLOOKUP(A2067,[1]Hoja2!$A$1:$G$589,7,0)</f>
        <v>824134.64399999997</v>
      </c>
      <c r="DA2067" s="28">
        <v>0</v>
      </c>
      <c r="DB2067" s="35">
        <f t="shared" si="201"/>
        <v>824134.64399999997</v>
      </c>
      <c r="DE2067" s="31">
        <f t="shared" si="202"/>
        <v>824134.64399999997</v>
      </c>
    </row>
    <row r="2068" spans="1:109" x14ac:dyDescent="0.25">
      <c r="A2068" s="18">
        <v>1370</v>
      </c>
      <c r="B2068" s="39" t="s">
        <v>2289</v>
      </c>
      <c r="C2068" s="21" t="s">
        <v>43</v>
      </c>
      <c r="D2068" s="40">
        <f>E2068</f>
        <v>2950</v>
      </c>
      <c r="E2068" s="22">
        <v>2950</v>
      </c>
      <c r="F2068" s="22" t="s">
        <v>2023</v>
      </c>
      <c r="G2068" s="22" t="s">
        <v>2024</v>
      </c>
      <c r="H2068" s="23"/>
      <c r="I2068" s="22"/>
      <c r="J2068" s="22"/>
      <c r="K2068" s="22"/>
      <c r="L2068" s="22"/>
      <c r="M2068" s="23"/>
      <c r="N2068" s="22"/>
      <c r="O2068" s="22"/>
      <c r="P2068" s="22"/>
      <c r="Q2068" s="24"/>
      <c r="R2068" s="24"/>
      <c r="S2068" s="24"/>
      <c r="T2068" s="24"/>
      <c r="U2068" s="24"/>
      <c r="V2068" s="24"/>
      <c r="W2068" s="24"/>
      <c r="X2068" s="24"/>
      <c r="Y2068" s="24"/>
      <c r="Z2068" s="24"/>
      <c r="AA2068" s="24"/>
      <c r="AB2068" s="26"/>
      <c r="AC2068" s="26"/>
      <c r="AD2068" s="24"/>
      <c r="AE2068" s="24"/>
      <c r="AF2068" s="26"/>
      <c r="AG2068" s="24"/>
      <c r="AH2068" s="26"/>
      <c r="AI2068" s="24"/>
      <c r="AJ2068" s="24"/>
      <c r="AK2068" s="24"/>
      <c r="AL2068" s="24"/>
      <c r="AM2068" s="24"/>
      <c r="AN2068" s="24"/>
      <c r="AO2068" s="24"/>
      <c r="AP2068" s="24"/>
      <c r="AQ2068" s="24"/>
      <c r="AR2068" s="26"/>
      <c r="AS2068" s="26"/>
      <c r="AT2068" s="26"/>
      <c r="AU2068" s="24"/>
      <c r="AV2068" s="26"/>
      <c r="AW2068" s="26"/>
      <c r="AX2068" s="26"/>
      <c r="AY2068" s="24"/>
      <c r="AZ2068" s="24"/>
      <c r="BA2068" s="24"/>
      <c r="BB2068" s="24"/>
      <c r="BC2068" s="24"/>
      <c r="BD2068" s="24"/>
      <c r="BE2068" s="24"/>
      <c r="BF2068" s="24"/>
      <c r="BG2068" s="24"/>
      <c r="BH2068" s="24"/>
      <c r="BI2068" s="24"/>
      <c r="BJ2068" s="24"/>
      <c r="BK2068" s="24"/>
      <c r="BL2068" s="26"/>
      <c r="BM2068" s="26"/>
      <c r="BN2068" s="26"/>
      <c r="BO2068" s="24"/>
      <c r="BP2068" s="24"/>
      <c r="BQ2068" s="24"/>
      <c r="BR2068" s="24"/>
      <c r="BS2068" s="24"/>
      <c r="BT2068" s="26"/>
      <c r="BU2068" s="26"/>
      <c r="BV2068" s="26"/>
      <c r="BW2068" s="24"/>
      <c r="BX2068" s="26"/>
      <c r="BY2068" s="26"/>
      <c r="BZ2068" s="26"/>
      <c r="CA2068" s="24"/>
      <c r="CB2068" s="26"/>
      <c r="CC2068" s="26"/>
      <c r="CD2068" s="26"/>
      <c r="CE2068" s="24"/>
      <c r="CF2068" s="26"/>
      <c r="CG2068" s="26"/>
      <c r="CH2068" s="26"/>
      <c r="CI2068" s="24"/>
      <c r="CJ2068" s="26"/>
      <c r="CK2068" s="26"/>
      <c r="CL2068" s="26"/>
      <c r="CM2068" s="24"/>
      <c r="CN2068" s="24"/>
      <c r="CO2068" s="24"/>
      <c r="CP2068" s="24"/>
      <c r="CQ2068" s="24"/>
      <c r="CR2068" s="26"/>
      <c r="CS2068" s="26"/>
      <c r="CT2068" s="26"/>
      <c r="CU2068" s="24"/>
      <c r="CV2068" s="24"/>
      <c r="CW2068" s="24"/>
      <c r="CX2068" s="24"/>
      <c r="CY2068" s="46"/>
      <c r="CZ2068" s="28">
        <f>VLOOKUP(A2068,[1]Hoja2!$A$1:$G$589,7,0)</f>
        <v>99180</v>
      </c>
      <c r="DA2068" s="28">
        <v>0</v>
      </c>
      <c r="DB2068" s="35">
        <f t="shared" si="201"/>
        <v>99180</v>
      </c>
      <c r="DE2068" s="31">
        <f t="shared" si="202"/>
        <v>99180</v>
      </c>
    </row>
    <row r="2069" spans="1:109" ht="33.75" x14ac:dyDescent="0.25">
      <c r="A2069" s="37">
        <v>1373</v>
      </c>
      <c r="B2069" s="38" t="s">
        <v>2290</v>
      </c>
      <c r="C2069" s="33" t="s">
        <v>202</v>
      </c>
      <c r="D2069" s="40">
        <v>4</v>
      </c>
      <c r="E2069" s="77">
        <f t="shared" ref="E2069:E2082" si="203">D2069</f>
        <v>4</v>
      </c>
      <c r="F2069" s="22" t="s">
        <v>2026</v>
      </c>
      <c r="G2069" s="22" t="s">
        <v>2109</v>
      </c>
      <c r="H2069" s="23"/>
      <c r="I2069" s="22"/>
      <c r="J2069" s="22"/>
      <c r="K2069" s="22"/>
      <c r="L2069" s="22"/>
      <c r="M2069" s="23"/>
      <c r="N2069" s="22"/>
      <c r="O2069" s="22"/>
      <c r="P2069" s="22"/>
      <c r="Q2069" s="24"/>
      <c r="R2069" s="24"/>
      <c r="S2069" s="24"/>
      <c r="T2069" s="24"/>
      <c r="U2069" s="24"/>
      <c r="V2069" s="24"/>
      <c r="W2069" s="24"/>
      <c r="X2069" s="24"/>
      <c r="Y2069" s="24"/>
      <c r="Z2069" s="24"/>
      <c r="AA2069" s="24"/>
      <c r="AB2069" s="26"/>
      <c r="AC2069" s="26"/>
      <c r="AD2069" s="24"/>
      <c r="AE2069" s="24"/>
      <c r="AF2069" s="26"/>
      <c r="AG2069" s="24"/>
      <c r="AH2069" s="26"/>
      <c r="AI2069" s="24"/>
      <c r="AJ2069" s="24"/>
      <c r="AK2069" s="24"/>
      <c r="AL2069" s="24"/>
      <c r="AM2069" s="24"/>
      <c r="AN2069" s="24"/>
      <c r="AO2069" s="24"/>
      <c r="AP2069" s="24"/>
      <c r="AQ2069" s="24"/>
      <c r="AR2069" s="26"/>
      <c r="AS2069" s="26"/>
      <c r="AT2069" s="26"/>
      <c r="AU2069" s="24"/>
      <c r="AV2069" s="26"/>
      <c r="AW2069" s="26"/>
      <c r="AX2069" s="26"/>
      <c r="AY2069" s="24"/>
      <c r="AZ2069" s="24"/>
      <c r="BA2069" s="24"/>
      <c r="BB2069" s="24"/>
      <c r="BC2069" s="24"/>
      <c r="BD2069" s="24"/>
      <c r="BE2069" s="24"/>
      <c r="BF2069" s="24"/>
      <c r="BG2069" s="24"/>
      <c r="BH2069" s="24"/>
      <c r="BI2069" s="24"/>
      <c r="BJ2069" s="24"/>
      <c r="BK2069" s="24"/>
      <c r="BL2069" s="26"/>
      <c r="BM2069" s="26"/>
      <c r="BN2069" s="26"/>
      <c r="BO2069" s="24"/>
      <c r="BP2069" s="24"/>
      <c r="BQ2069" s="24"/>
      <c r="BR2069" s="24"/>
      <c r="BS2069" s="24"/>
      <c r="BT2069" s="26"/>
      <c r="BU2069" s="26"/>
      <c r="BV2069" s="26"/>
      <c r="BW2069" s="24"/>
      <c r="BX2069" s="26"/>
      <c r="BY2069" s="26"/>
      <c r="BZ2069" s="26"/>
      <c r="CA2069" s="24"/>
      <c r="CB2069" s="26"/>
      <c r="CC2069" s="26"/>
      <c r="CD2069" s="26"/>
      <c r="CE2069" s="24"/>
      <c r="CF2069" s="26"/>
      <c r="CG2069" s="26"/>
      <c r="CH2069" s="26"/>
      <c r="CI2069" s="24"/>
      <c r="CJ2069" s="26"/>
      <c r="CK2069" s="26"/>
      <c r="CL2069" s="26"/>
      <c r="CM2069" s="24"/>
      <c r="CN2069" s="24"/>
      <c r="CO2069" s="24"/>
      <c r="CP2069" s="24"/>
      <c r="CQ2069" s="24"/>
      <c r="CR2069" s="26"/>
      <c r="CS2069" s="26"/>
      <c r="CT2069" s="26"/>
      <c r="CU2069" s="24"/>
      <c r="CV2069" s="24"/>
      <c r="CW2069" s="24"/>
      <c r="CX2069" s="24"/>
      <c r="CY2069" s="46"/>
      <c r="CZ2069" s="28">
        <f>VLOOKUP(A2069,[1]Hoja2!$A$1:$G$589,7,0)</f>
        <v>107949.6</v>
      </c>
      <c r="DA2069" s="28">
        <v>0</v>
      </c>
      <c r="DB2069" s="35">
        <f t="shared" si="201"/>
        <v>107949.6</v>
      </c>
      <c r="DE2069" s="31">
        <f t="shared" si="202"/>
        <v>107949.6</v>
      </c>
    </row>
    <row r="2070" spans="1:109" ht="123.75" x14ac:dyDescent="0.25">
      <c r="A2070" s="18">
        <v>1382</v>
      </c>
      <c r="B2070" s="38" t="s">
        <v>2291</v>
      </c>
      <c r="C2070" s="33" t="s">
        <v>72</v>
      </c>
      <c r="D2070" s="40">
        <v>1</v>
      </c>
      <c r="E2070" s="77">
        <f t="shared" si="203"/>
        <v>1</v>
      </c>
      <c r="F2070" s="23" t="s">
        <v>2023</v>
      </c>
      <c r="G2070" s="22" t="s">
        <v>2035</v>
      </c>
      <c r="H2070" s="23"/>
      <c r="I2070" s="22"/>
      <c r="J2070" s="22"/>
      <c r="K2070" s="22"/>
      <c r="L2070" s="22"/>
      <c r="M2070" s="23"/>
      <c r="N2070" s="22"/>
      <c r="O2070" s="22"/>
      <c r="P2070" s="22"/>
      <c r="Q2070" s="24"/>
      <c r="R2070" s="24"/>
      <c r="S2070" s="24"/>
      <c r="T2070" s="24"/>
      <c r="U2070" s="24"/>
      <c r="V2070" s="24"/>
      <c r="W2070" s="24"/>
      <c r="X2070" s="24"/>
      <c r="Y2070" s="24"/>
      <c r="Z2070" s="24"/>
      <c r="AA2070" s="24"/>
      <c r="AB2070" s="26"/>
      <c r="AC2070" s="26"/>
      <c r="AD2070" s="24"/>
      <c r="AE2070" s="24"/>
      <c r="AF2070" s="26"/>
      <c r="AG2070" s="24"/>
      <c r="AH2070" s="26"/>
      <c r="AI2070" s="24"/>
      <c r="AJ2070" s="24"/>
      <c r="AK2070" s="24"/>
      <c r="AL2070" s="24"/>
      <c r="AM2070" s="24"/>
      <c r="AN2070" s="24"/>
      <c r="AO2070" s="24"/>
      <c r="AP2070" s="24"/>
      <c r="AQ2070" s="24"/>
      <c r="AR2070" s="26"/>
      <c r="AS2070" s="26"/>
      <c r="AT2070" s="26"/>
      <c r="AU2070" s="24"/>
      <c r="AV2070" s="26"/>
      <c r="AW2070" s="26"/>
      <c r="AX2070" s="26"/>
      <c r="AY2070" s="24"/>
      <c r="AZ2070" s="24"/>
      <c r="BA2070" s="24"/>
      <c r="BB2070" s="24"/>
      <c r="BC2070" s="24"/>
      <c r="BD2070" s="24"/>
      <c r="BE2070" s="24"/>
      <c r="BF2070" s="24"/>
      <c r="BG2070" s="24"/>
      <c r="BH2070" s="24"/>
      <c r="BI2070" s="24"/>
      <c r="BJ2070" s="24"/>
      <c r="BK2070" s="24"/>
      <c r="BL2070" s="26"/>
      <c r="BM2070" s="26"/>
      <c r="BN2070" s="26"/>
      <c r="BO2070" s="24"/>
      <c r="BP2070" s="24"/>
      <c r="BQ2070" s="24"/>
      <c r="BR2070" s="24"/>
      <c r="BS2070" s="24"/>
      <c r="BT2070" s="26"/>
      <c r="BU2070" s="26"/>
      <c r="BV2070" s="26"/>
      <c r="BW2070" s="24"/>
      <c r="BX2070" s="26"/>
      <c r="BY2070" s="26"/>
      <c r="BZ2070" s="26"/>
      <c r="CA2070" s="24"/>
      <c r="CB2070" s="26"/>
      <c r="CC2070" s="26"/>
      <c r="CD2070" s="26"/>
      <c r="CE2070" s="24"/>
      <c r="CF2070" s="26"/>
      <c r="CG2070" s="26"/>
      <c r="CH2070" s="26"/>
      <c r="CI2070" s="24"/>
      <c r="CJ2070" s="26"/>
      <c r="CK2070" s="26"/>
      <c r="CL2070" s="26"/>
      <c r="CM2070" s="24"/>
      <c r="CN2070" s="24"/>
      <c r="CO2070" s="24"/>
      <c r="CP2070" s="24"/>
      <c r="CQ2070" s="24"/>
      <c r="CR2070" s="26">
        <v>630000</v>
      </c>
      <c r="CS2070" s="26">
        <v>0</v>
      </c>
      <c r="CT2070" s="26">
        <f>+CR2070+CS2070</f>
        <v>630000</v>
      </c>
      <c r="CU2070" s="24"/>
      <c r="CV2070" s="24"/>
      <c r="CW2070" s="24"/>
      <c r="CX2070" s="24"/>
      <c r="CY2070" s="46"/>
      <c r="CZ2070" s="28"/>
      <c r="DA2070" s="28"/>
      <c r="DB2070" s="35"/>
      <c r="DE2070" s="31">
        <f t="shared" si="202"/>
        <v>630000</v>
      </c>
    </row>
    <row r="2071" spans="1:109" ht="123.75" x14ac:dyDescent="0.25">
      <c r="A2071" s="18">
        <v>1383</v>
      </c>
      <c r="B2071" s="38" t="s">
        <v>2292</v>
      </c>
      <c r="C2071" s="33" t="s">
        <v>72</v>
      </c>
      <c r="D2071" s="40">
        <v>1</v>
      </c>
      <c r="E2071" s="77">
        <f t="shared" si="203"/>
        <v>1</v>
      </c>
      <c r="F2071" s="23" t="s">
        <v>2023</v>
      </c>
      <c r="G2071" s="22" t="s">
        <v>2035</v>
      </c>
      <c r="H2071" s="23"/>
      <c r="I2071" s="22"/>
      <c r="J2071" s="22"/>
      <c r="K2071" s="22"/>
      <c r="L2071" s="22"/>
      <c r="M2071" s="23"/>
      <c r="N2071" s="22"/>
      <c r="O2071" s="22"/>
      <c r="P2071" s="22"/>
      <c r="Q2071" s="24"/>
      <c r="R2071" s="24"/>
      <c r="S2071" s="24"/>
      <c r="T2071" s="24"/>
      <c r="U2071" s="24"/>
      <c r="V2071" s="24"/>
      <c r="W2071" s="24"/>
      <c r="X2071" s="24"/>
      <c r="Y2071" s="24"/>
      <c r="Z2071" s="24"/>
      <c r="AA2071" s="24"/>
      <c r="AB2071" s="26"/>
      <c r="AC2071" s="26"/>
      <c r="AD2071" s="24"/>
      <c r="AE2071" s="24"/>
      <c r="AF2071" s="26"/>
      <c r="AG2071" s="24"/>
      <c r="AH2071" s="26"/>
      <c r="AI2071" s="24"/>
      <c r="AJ2071" s="24"/>
      <c r="AK2071" s="24"/>
      <c r="AL2071" s="24"/>
      <c r="AM2071" s="24"/>
      <c r="AN2071" s="24"/>
      <c r="AO2071" s="24"/>
      <c r="AP2071" s="24"/>
      <c r="AQ2071" s="24"/>
      <c r="AR2071" s="26"/>
      <c r="AS2071" s="26"/>
      <c r="AT2071" s="26"/>
      <c r="AU2071" s="24"/>
      <c r="AV2071" s="26"/>
      <c r="AW2071" s="26"/>
      <c r="AX2071" s="26"/>
      <c r="AY2071" s="24"/>
      <c r="AZ2071" s="24"/>
      <c r="BA2071" s="24"/>
      <c r="BB2071" s="24"/>
      <c r="BC2071" s="24"/>
      <c r="BD2071" s="24"/>
      <c r="BE2071" s="24"/>
      <c r="BF2071" s="24"/>
      <c r="BG2071" s="24"/>
      <c r="BH2071" s="24"/>
      <c r="BI2071" s="24"/>
      <c r="BJ2071" s="24"/>
      <c r="BK2071" s="24"/>
      <c r="BL2071" s="26"/>
      <c r="BM2071" s="26"/>
      <c r="BN2071" s="26"/>
      <c r="BO2071" s="24"/>
      <c r="BP2071" s="24"/>
      <c r="BQ2071" s="24"/>
      <c r="BR2071" s="24"/>
      <c r="BS2071" s="24"/>
      <c r="BT2071" s="26"/>
      <c r="BU2071" s="26"/>
      <c r="BV2071" s="26"/>
      <c r="BW2071" s="24"/>
      <c r="BX2071" s="26"/>
      <c r="BY2071" s="26"/>
      <c r="BZ2071" s="26"/>
      <c r="CA2071" s="24"/>
      <c r="CB2071" s="26"/>
      <c r="CC2071" s="26"/>
      <c r="CD2071" s="26"/>
      <c r="CE2071" s="24"/>
      <c r="CF2071" s="26"/>
      <c r="CG2071" s="26"/>
      <c r="CH2071" s="26"/>
      <c r="CI2071" s="24"/>
      <c r="CJ2071" s="26"/>
      <c r="CK2071" s="26"/>
      <c r="CL2071" s="26"/>
      <c r="CM2071" s="24"/>
      <c r="CN2071" s="24"/>
      <c r="CO2071" s="24"/>
      <c r="CP2071" s="24"/>
      <c r="CQ2071" s="24"/>
      <c r="CR2071" s="26">
        <v>630000</v>
      </c>
      <c r="CS2071" s="26">
        <v>0</v>
      </c>
      <c r="CT2071" s="26">
        <f>+CR2071+CS2071</f>
        <v>630000</v>
      </c>
      <c r="CU2071" s="24"/>
      <c r="CV2071" s="24"/>
      <c r="CW2071" s="24"/>
      <c r="CX2071" s="24"/>
      <c r="CY2071" s="46"/>
      <c r="CZ2071" s="28"/>
      <c r="DA2071" s="28"/>
      <c r="DB2071" s="35"/>
      <c r="DE2071" s="31">
        <f t="shared" si="202"/>
        <v>630000</v>
      </c>
    </row>
    <row r="2072" spans="1:109" x14ac:dyDescent="0.25">
      <c r="A2072" s="41">
        <v>1384</v>
      </c>
      <c r="B2072" s="32" t="s">
        <v>2293</v>
      </c>
      <c r="C2072" s="33" t="s">
        <v>43</v>
      </c>
      <c r="D2072" s="21">
        <v>1</v>
      </c>
      <c r="E2072" s="77">
        <f t="shared" si="203"/>
        <v>1</v>
      </c>
      <c r="F2072" s="22" t="s">
        <v>2023</v>
      </c>
      <c r="G2072" s="22" t="s">
        <v>2024</v>
      </c>
      <c r="H2072" s="23"/>
      <c r="I2072" s="22"/>
      <c r="J2072" s="22"/>
      <c r="K2072" s="22"/>
      <c r="L2072" s="22"/>
      <c r="M2072" s="23"/>
      <c r="N2072" s="22"/>
      <c r="O2072" s="22"/>
      <c r="P2072" s="22"/>
      <c r="Q2072" s="24"/>
      <c r="R2072" s="24"/>
      <c r="S2072" s="24"/>
      <c r="T2072" s="24"/>
      <c r="U2072" s="24"/>
      <c r="V2072" s="24"/>
      <c r="W2072" s="24"/>
      <c r="X2072" s="24"/>
      <c r="Y2072" s="24"/>
      <c r="Z2072" s="24"/>
      <c r="AA2072" s="24"/>
      <c r="AB2072" s="26"/>
      <c r="AC2072" s="26"/>
      <c r="AD2072" s="24"/>
      <c r="AE2072" s="24"/>
      <c r="AF2072" s="26"/>
      <c r="AG2072" s="24"/>
      <c r="AH2072" s="26"/>
      <c r="AI2072" s="24"/>
      <c r="AJ2072" s="24"/>
      <c r="AK2072" s="24"/>
      <c r="AL2072" s="24"/>
      <c r="AM2072" s="24"/>
      <c r="AN2072" s="24"/>
      <c r="AO2072" s="24"/>
      <c r="AP2072" s="24"/>
      <c r="AQ2072" s="24"/>
      <c r="AR2072" s="26"/>
      <c r="AS2072" s="26"/>
      <c r="AT2072" s="26"/>
      <c r="AU2072" s="24"/>
      <c r="AV2072" s="26"/>
      <c r="AW2072" s="26"/>
      <c r="AX2072" s="26"/>
      <c r="AY2072" s="24"/>
      <c r="AZ2072" s="24"/>
      <c r="BA2072" s="24"/>
      <c r="BB2072" s="24"/>
      <c r="BC2072" s="24"/>
      <c r="BD2072" s="24"/>
      <c r="BE2072" s="24"/>
      <c r="BF2072" s="24"/>
      <c r="BG2072" s="24"/>
      <c r="BH2072" s="24"/>
      <c r="BI2072" s="24"/>
      <c r="BJ2072" s="24"/>
      <c r="BK2072" s="24"/>
      <c r="BL2072" s="26"/>
      <c r="BM2072" s="26"/>
      <c r="BN2072" s="26"/>
      <c r="BO2072" s="24"/>
      <c r="BP2072" s="24"/>
      <c r="BQ2072" s="24"/>
      <c r="BR2072" s="24"/>
      <c r="BS2072" s="24"/>
      <c r="BT2072" s="26"/>
      <c r="BU2072" s="26"/>
      <c r="BV2072" s="26"/>
      <c r="BW2072" s="24"/>
      <c r="BX2072" s="26"/>
      <c r="BY2072" s="26"/>
      <c r="BZ2072" s="26"/>
      <c r="CA2072" s="24"/>
      <c r="CB2072" s="26"/>
      <c r="CC2072" s="26"/>
      <c r="CD2072" s="26"/>
      <c r="CE2072" s="24"/>
      <c r="CF2072" s="26"/>
      <c r="CG2072" s="26"/>
      <c r="CH2072" s="26"/>
      <c r="CI2072" s="24"/>
      <c r="CJ2072" s="26"/>
      <c r="CK2072" s="26"/>
      <c r="CL2072" s="26"/>
      <c r="CM2072" s="24"/>
      <c r="CN2072" s="24"/>
      <c r="CO2072" s="24"/>
      <c r="CP2072" s="24"/>
      <c r="CQ2072" s="24"/>
      <c r="CR2072" s="26"/>
      <c r="CS2072" s="26"/>
      <c r="CT2072" s="26"/>
      <c r="CU2072" s="24"/>
      <c r="CV2072" s="24"/>
      <c r="CW2072" s="24"/>
      <c r="CX2072" s="24"/>
      <c r="CY2072" s="46"/>
      <c r="CZ2072" s="28">
        <f>VLOOKUP(A2072,[1]Hoja2!$A$1:$G$589,7,0)</f>
        <v>2150640</v>
      </c>
      <c r="DA2072" s="28">
        <v>0</v>
      </c>
      <c r="DB2072" s="35">
        <f t="shared" si="201"/>
        <v>2150640</v>
      </c>
      <c r="DE2072" s="31">
        <f t="shared" si="202"/>
        <v>2150640</v>
      </c>
    </row>
    <row r="2073" spans="1:109" x14ac:dyDescent="0.25">
      <c r="A2073" s="37">
        <v>1389</v>
      </c>
      <c r="B2073" s="38" t="s">
        <v>2294</v>
      </c>
      <c r="C2073" s="33" t="s">
        <v>202</v>
      </c>
      <c r="D2073" s="40">
        <v>3</v>
      </c>
      <c r="E2073" s="77">
        <f t="shared" si="203"/>
        <v>3</v>
      </c>
      <c r="F2073" s="22" t="s">
        <v>2026</v>
      </c>
      <c r="G2073" s="22" t="s">
        <v>2024</v>
      </c>
      <c r="H2073" s="23"/>
      <c r="I2073" s="22"/>
      <c r="J2073" s="22"/>
      <c r="K2073" s="22"/>
      <c r="L2073" s="22"/>
      <c r="M2073" s="23"/>
      <c r="N2073" s="22"/>
      <c r="O2073" s="22"/>
      <c r="P2073" s="22"/>
      <c r="Q2073" s="24"/>
      <c r="R2073" s="24"/>
      <c r="S2073" s="24"/>
      <c r="T2073" s="24"/>
      <c r="U2073" s="24"/>
      <c r="V2073" s="24"/>
      <c r="W2073" s="24"/>
      <c r="X2073" s="24"/>
      <c r="Y2073" s="24"/>
      <c r="Z2073" s="24"/>
      <c r="AA2073" s="24"/>
      <c r="AB2073" s="26">
        <f>VLOOKUP(A2073,'[15]ESPECIALIDADES medicas (360)'!$A$1:$V$361,20,0)</f>
        <v>1500675</v>
      </c>
      <c r="AC2073" s="26">
        <v>0</v>
      </c>
      <c r="AD2073" s="27">
        <f>+AB2073+AC2073</f>
        <v>1500675</v>
      </c>
      <c r="AE2073" s="24"/>
      <c r="AF2073" s="26"/>
      <c r="AG2073" s="24"/>
      <c r="AH2073" s="26"/>
      <c r="AI2073" s="24"/>
      <c r="AJ2073" s="24"/>
      <c r="AK2073" s="24"/>
      <c r="AL2073" s="24"/>
      <c r="AM2073" s="24"/>
      <c r="AN2073" s="24"/>
      <c r="AO2073" s="24"/>
      <c r="AP2073" s="24"/>
      <c r="AQ2073" s="24"/>
      <c r="AR2073" s="26"/>
      <c r="AS2073" s="26"/>
      <c r="AT2073" s="26"/>
      <c r="AU2073" s="24"/>
      <c r="AV2073" s="26"/>
      <c r="AW2073" s="26"/>
      <c r="AX2073" s="26"/>
      <c r="AY2073" s="24"/>
      <c r="AZ2073" s="24"/>
      <c r="BA2073" s="24"/>
      <c r="BB2073" s="24"/>
      <c r="BC2073" s="24"/>
      <c r="BD2073" s="24"/>
      <c r="BE2073" s="24"/>
      <c r="BF2073" s="24"/>
      <c r="BG2073" s="24"/>
      <c r="BH2073" s="24"/>
      <c r="BI2073" s="24"/>
      <c r="BJ2073" s="24"/>
      <c r="BK2073" s="24"/>
      <c r="BL2073" s="26"/>
      <c r="BM2073" s="26"/>
      <c r="BN2073" s="26"/>
      <c r="BO2073" s="24"/>
      <c r="BP2073" s="24"/>
      <c r="BQ2073" s="24"/>
      <c r="BR2073" s="24"/>
      <c r="BS2073" s="24"/>
      <c r="BT2073" s="26"/>
      <c r="BU2073" s="26"/>
      <c r="BV2073" s="26"/>
      <c r="BW2073" s="24"/>
      <c r="BX2073" s="26"/>
      <c r="BY2073" s="26"/>
      <c r="BZ2073" s="26"/>
      <c r="CA2073" s="24"/>
      <c r="CB2073" s="26"/>
      <c r="CC2073" s="26"/>
      <c r="CD2073" s="26"/>
      <c r="CE2073" s="24"/>
      <c r="CF2073" s="26"/>
      <c r="CG2073" s="26"/>
      <c r="CH2073" s="26"/>
      <c r="CI2073" s="24"/>
      <c r="CJ2073" s="26"/>
      <c r="CK2073" s="26"/>
      <c r="CL2073" s="26"/>
      <c r="CM2073" s="24"/>
      <c r="CN2073" s="24"/>
      <c r="CO2073" s="24"/>
      <c r="CP2073" s="24"/>
      <c r="CQ2073" s="24"/>
      <c r="CR2073" s="26"/>
      <c r="CS2073" s="26"/>
      <c r="CT2073" s="26"/>
      <c r="CU2073" s="24"/>
      <c r="CV2073" s="24"/>
      <c r="CW2073" s="24"/>
      <c r="CX2073" s="24"/>
      <c r="CY2073" s="46"/>
      <c r="CZ2073" s="28"/>
      <c r="DA2073" s="28"/>
      <c r="DB2073" s="35"/>
      <c r="DE2073" s="31">
        <f t="shared" si="202"/>
        <v>1500675</v>
      </c>
    </row>
    <row r="2074" spans="1:109" ht="22.5" x14ac:dyDescent="0.25">
      <c r="A2074" s="36">
        <v>1393</v>
      </c>
      <c r="B2074" s="39" t="s">
        <v>2295</v>
      </c>
      <c r="C2074" s="42" t="s">
        <v>202</v>
      </c>
      <c r="D2074" s="21">
        <v>1</v>
      </c>
      <c r="E2074" s="77">
        <f t="shared" si="203"/>
        <v>1</v>
      </c>
      <c r="F2074" s="23" t="s">
        <v>2023</v>
      </c>
      <c r="G2074" s="22" t="s">
        <v>2035</v>
      </c>
      <c r="H2074" s="23"/>
      <c r="I2074" s="22"/>
      <c r="J2074" s="22"/>
      <c r="K2074" s="22"/>
      <c r="L2074" s="22"/>
      <c r="M2074" s="23"/>
      <c r="N2074" s="22"/>
      <c r="O2074" s="22"/>
      <c r="P2074" s="22"/>
      <c r="Q2074" s="24"/>
      <c r="R2074" s="24"/>
      <c r="S2074" s="24"/>
      <c r="T2074" s="24"/>
      <c r="U2074" s="24"/>
      <c r="V2074" s="24"/>
      <c r="W2074" s="24"/>
      <c r="X2074" s="24"/>
      <c r="Y2074" s="24"/>
      <c r="Z2074" s="24"/>
      <c r="AA2074" s="24"/>
      <c r="AB2074" s="26"/>
      <c r="AC2074" s="26"/>
      <c r="AD2074" s="24"/>
      <c r="AE2074" s="24"/>
      <c r="AF2074" s="26"/>
      <c r="AG2074" s="24"/>
      <c r="AH2074" s="26"/>
      <c r="AI2074" s="24"/>
      <c r="AJ2074" s="24"/>
      <c r="AK2074" s="24"/>
      <c r="AL2074" s="24"/>
      <c r="AM2074" s="24"/>
      <c r="AN2074" s="24"/>
      <c r="AO2074" s="24"/>
      <c r="AP2074" s="24"/>
      <c r="AQ2074" s="24"/>
      <c r="AR2074" s="26"/>
      <c r="AS2074" s="26"/>
      <c r="AT2074" s="26"/>
      <c r="AU2074" s="24"/>
      <c r="AV2074" s="26"/>
      <c r="AW2074" s="26"/>
      <c r="AX2074" s="26"/>
      <c r="AY2074" s="24"/>
      <c r="AZ2074" s="24"/>
      <c r="BA2074" s="24"/>
      <c r="BB2074" s="24"/>
      <c r="BC2074" s="24"/>
      <c r="BD2074" s="24"/>
      <c r="BE2074" s="24"/>
      <c r="BF2074" s="24"/>
      <c r="BG2074" s="24"/>
      <c r="BH2074" s="24"/>
      <c r="BI2074" s="24"/>
      <c r="BJ2074" s="24"/>
      <c r="BK2074" s="24"/>
      <c r="BL2074" s="26"/>
      <c r="BM2074" s="26"/>
      <c r="BN2074" s="26"/>
      <c r="BO2074" s="24"/>
      <c r="BP2074" s="24"/>
      <c r="BQ2074" s="24"/>
      <c r="BR2074" s="24"/>
      <c r="BS2074" s="24"/>
      <c r="BT2074" s="26"/>
      <c r="BU2074" s="26"/>
      <c r="BV2074" s="26"/>
      <c r="BW2074" s="24"/>
      <c r="BX2074" s="26"/>
      <c r="BY2074" s="26"/>
      <c r="BZ2074" s="26"/>
      <c r="CA2074" s="24"/>
      <c r="CB2074" s="26"/>
      <c r="CC2074" s="26"/>
      <c r="CD2074" s="26"/>
      <c r="CE2074" s="24"/>
      <c r="CF2074" s="26"/>
      <c r="CG2074" s="26"/>
      <c r="CH2074" s="26"/>
      <c r="CI2074" s="24"/>
      <c r="CJ2074" s="26"/>
      <c r="CK2074" s="26"/>
      <c r="CL2074" s="26"/>
      <c r="CM2074" s="24"/>
      <c r="CN2074" s="24"/>
      <c r="CO2074" s="24"/>
      <c r="CP2074" s="24"/>
      <c r="CQ2074" s="24"/>
      <c r="CR2074" s="26">
        <v>2800000</v>
      </c>
      <c r="CS2074" s="26">
        <v>0</v>
      </c>
      <c r="CT2074" s="26">
        <f>+CR2074+CS2074</f>
        <v>2800000</v>
      </c>
      <c r="CU2074" s="24"/>
      <c r="CV2074" s="24"/>
      <c r="CW2074" s="24"/>
      <c r="CX2074" s="24"/>
      <c r="CY2074" s="46"/>
      <c r="CZ2074" s="28"/>
      <c r="DA2074" s="28"/>
      <c r="DB2074" s="35"/>
      <c r="DE2074" s="31">
        <f t="shared" si="202"/>
        <v>2800000</v>
      </c>
    </row>
    <row r="2075" spans="1:109" x14ac:dyDescent="0.25">
      <c r="A2075" s="37">
        <v>1394</v>
      </c>
      <c r="B2075" s="38" t="s">
        <v>2296</v>
      </c>
      <c r="C2075" s="33" t="s">
        <v>202</v>
      </c>
      <c r="D2075" s="21">
        <v>1</v>
      </c>
      <c r="E2075" s="77">
        <f t="shared" si="203"/>
        <v>1</v>
      </c>
      <c r="F2075" s="22" t="s">
        <v>2023</v>
      </c>
      <c r="G2075" s="22" t="s">
        <v>2024</v>
      </c>
      <c r="H2075" s="23"/>
      <c r="I2075" s="22"/>
      <c r="J2075" s="22"/>
      <c r="K2075" s="22"/>
      <c r="L2075" s="22"/>
      <c r="M2075" s="23"/>
      <c r="N2075" s="22"/>
      <c r="O2075" s="22"/>
      <c r="P2075" s="22"/>
      <c r="Q2075" s="24"/>
      <c r="R2075" s="24"/>
      <c r="S2075" s="24"/>
      <c r="T2075" s="24"/>
      <c r="U2075" s="24"/>
      <c r="V2075" s="24"/>
      <c r="W2075" s="24"/>
      <c r="X2075" s="24"/>
      <c r="Y2075" s="24"/>
      <c r="Z2075" s="24"/>
      <c r="AA2075" s="24"/>
      <c r="AB2075" s="26"/>
      <c r="AC2075" s="26"/>
      <c r="AD2075" s="24"/>
      <c r="AE2075" s="24"/>
      <c r="AF2075" s="26"/>
      <c r="AG2075" s="24"/>
      <c r="AH2075" s="26"/>
      <c r="AI2075" s="24"/>
      <c r="AJ2075" s="24"/>
      <c r="AK2075" s="24"/>
      <c r="AL2075" s="24"/>
      <c r="AM2075" s="24"/>
      <c r="AN2075" s="24"/>
      <c r="AO2075" s="24"/>
      <c r="AP2075" s="24"/>
      <c r="AQ2075" s="24"/>
      <c r="AR2075" s="26"/>
      <c r="AS2075" s="26"/>
      <c r="AT2075" s="26"/>
      <c r="AU2075" s="24"/>
      <c r="AV2075" s="26"/>
      <c r="AW2075" s="26"/>
      <c r="AX2075" s="26"/>
      <c r="AY2075" s="24"/>
      <c r="AZ2075" s="24"/>
      <c r="BA2075" s="24"/>
      <c r="BB2075" s="24"/>
      <c r="BC2075" s="24"/>
      <c r="BD2075" s="24"/>
      <c r="BE2075" s="24"/>
      <c r="BF2075" s="24"/>
      <c r="BG2075" s="24"/>
      <c r="BH2075" s="24"/>
      <c r="BI2075" s="24"/>
      <c r="BJ2075" s="24"/>
      <c r="BK2075" s="24"/>
      <c r="BL2075" s="26"/>
      <c r="BM2075" s="26"/>
      <c r="BN2075" s="26"/>
      <c r="BO2075" s="24"/>
      <c r="BP2075" s="24"/>
      <c r="BQ2075" s="24"/>
      <c r="BR2075" s="24"/>
      <c r="BS2075" s="24"/>
      <c r="BT2075" s="26"/>
      <c r="BU2075" s="26"/>
      <c r="BV2075" s="26"/>
      <c r="BW2075" s="24"/>
      <c r="BX2075" s="26">
        <v>650000</v>
      </c>
      <c r="BY2075" s="26">
        <v>0</v>
      </c>
      <c r="BZ2075" s="26">
        <f>+BX2075+BY2075</f>
        <v>650000</v>
      </c>
      <c r="CA2075" s="24"/>
      <c r="CB2075" s="26"/>
      <c r="CC2075" s="26"/>
      <c r="CD2075" s="26"/>
      <c r="CE2075" s="24"/>
      <c r="CF2075" s="26"/>
      <c r="CG2075" s="26"/>
      <c r="CH2075" s="26"/>
      <c r="CI2075" s="24"/>
      <c r="CJ2075" s="26"/>
      <c r="CK2075" s="26"/>
      <c r="CL2075" s="26"/>
      <c r="CM2075" s="24"/>
      <c r="CN2075" s="24"/>
      <c r="CO2075" s="24"/>
      <c r="CP2075" s="24"/>
      <c r="CQ2075" s="24"/>
      <c r="CR2075" s="26"/>
      <c r="CS2075" s="26"/>
      <c r="CT2075" s="26"/>
      <c r="CU2075" s="24"/>
      <c r="CV2075" s="24"/>
      <c r="CW2075" s="24"/>
      <c r="CX2075" s="24"/>
      <c r="CY2075" s="46"/>
      <c r="CZ2075" s="28"/>
      <c r="DA2075" s="28"/>
      <c r="DB2075" s="35"/>
      <c r="DE2075" s="31">
        <f t="shared" si="202"/>
        <v>650000</v>
      </c>
    </row>
    <row r="2076" spans="1:109" x14ac:dyDescent="0.25">
      <c r="A2076" s="36">
        <v>1396</v>
      </c>
      <c r="B2076" s="32" t="s">
        <v>2297</v>
      </c>
      <c r="C2076" s="42" t="s">
        <v>202</v>
      </c>
      <c r="D2076" s="21">
        <v>1</v>
      </c>
      <c r="E2076" s="77">
        <f t="shared" si="203"/>
        <v>1</v>
      </c>
      <c r="F2076" s="22" t="s">
        <v>2023</v>
      </c>
      <c r="G2076" s="22" t="s">
        <v>2095</v>
      </c>
      <c r="H2076" s="23"/>
      <c r="I2076" s="22"/>
      <c r="J2076" s="22"/>
      <c r="K2076" s="22"/>
      <c r="L2076" s="22"/>
      <c r="M2076" s="23"/>
      <c r="N2076" s="22"/>
      <c r="O2076" s="22"/>
      <c r="P2076" s="22"/>
      <c r="Q2076" s="24"/>
      <c r="R2076" s="24"/>
      <c r="S2076" s="24"/>
      <c r="T2076" s="24"/>
      <c r="U2076" s="24"/>
      <c r="V2076" s="24"/>
      <c r="W2076" s="24"/>
      <c r="X2076" s="24"/>
      <c r="Y2076" s="24"/>
      <c r="Z2076" s="24"/>
      <c r="AA2076" s="24"/>
      <c r="AB2076" s="26"/>
      <c r="AC2076" s="26"/>
      <c r="AD2076" s="24"/>
      <c r="AE2076" s="24"/>
      <c r="AF2076" s="26"/>
      <c r="AG2076" s="24"/>
      <c r="AH2076" s="26"/>
      <c r="AI2076" s="24"/>
      <c r="AJ2076" s="24"/>
      <c r="AK2076" s="24"/>
      <c r="AL2076" s="24"/>
      <c r="AM2076" s="24"/>
      <c r="AN2076" s="24"/>
      <c r="AO2076" s="24"/>
      <c r="AP2076" s="24"/>
      <c r="AQ2076" s="24"/>
      <c r="AR2076" s="26"/>
      <c r="AS2076" s="26"/>
      <c r="AT2076" s="26"/>
      <c r="AU2076" s="24"/>
      <c r="AV2076" s="26"/>
      <c r="AW2076" s="26"/>
      <c r="AX2076" s="26"/>
      <c r="AY2076" s="24"/>
      <c r="AZ2076" s="24"/>
      <c r="BA2076" s="24"/>
      <c r="BB2076" s="24"/>
      <c r="BC2076" s="24"/>
      <c r="BD2076" s="24"/>
      <c r="BE2076" s="24"/>
      <c r="BF2076" s="24"/>
      <c r="BG2076" s="24"/>
      <c r="BH2076" s="24"/>
      <c r="BI2076" s="24"/>
      <c r="BJ2076" s="24"/>
      <c r="BK2076" s="24"/>
      <c r="BL2076" s="26"/>
      <c r="BM2076" s="26"/>
      <c r="BN2076" s="26"/>
      <c r="BO2076" s="24"/>
      <c r="BP2076" s="24"/>
      <c r="BQ2076" s="24"/>
      <c r="BR2076" s="24"/>
      <c r="BS2076" s="24"/>
      <c r="BT2076" s="26"/>
      <c r="BU2076" s="26"/>
      <c r="BV2076" s="26"/>
      <c r="BW2076" s="24"/>
      <c r="BX2076" s="26"/>
      <c r="BY2076" s="26"/>
      <c r="BZ2076" s="26"/>
      <c r="CA2076" s="24"/>
      <c r="CB2076" s="26"/>
      <c r="CC2076" s="26"/>
      <c r="CD2076" s="26"/>
      <c r="CE2076" s="24"/>
      <c r="CF2076" s="26"/>
      <c r="CG2076" s="26"/>
      <c r="CH2076" s="26"/>
      <c r="CI2076" s="24"/>
      <c r="CJ2076" s="26"/>
      <c r="CK2076" s="26"/>
      <c r="CL2076" s="26"/>
      <c r="CM2076" s="24"/>
      <c r="CN2076" s="24"/>
      <c r="CO2076" s="24"/>
      <c r="CP2076" s="24"/>
      <c r="CQ2076" s="24"/>
      <c r="CR2076" s="26"/>
      <c r="CS2076" s="26"/>
      <c r="CT2076" s="26"/>
      <c r="CU2076" s="24"/>
      <c r="CV2076" s="24"/>
      <c r="CW2076" s="24"/>
      <c r="CX2076" s="24"/>
      <c r="CY2076" s="46"/>
      <c r="CZ2076" s="28">
        <f>VLOOKUP(A2076,[1]Hoja2!$A$1:$G$589,7,0)</f>
        <v>23452.416000000001</v>
      </c>
      <c r="DA2076" s="28">
        <v>0</v>
      </c>
      <c r="DB2076" s="35">
        <f t="shared" si="201"/>
        <v>23452.416000000001</v>
      </c>
      <c r="DE2076" s="31">
        <f t="shared" si="202"/>
        <v>23452.416000000001</v>
      </c>
    </row>
    <row r="2077" spans="1:109" x14ac:dyDescent="0.25">
      <c r="A2077" s="18">
        <v>1397</v>
      </c>
      <c r="B2077" s="32" t="s">
        <v>2298</v>
      </c>
      <c r="C2077" s="42" t="s">
        <v>202</v>
      </c>
      <c r="D2077" s="21">
        <v>1</v>
      </c>
      <c r="E2077" s="77">
        <f t="shared" si="203"/>
        <v>1</v>
      </c>
      <c r="F2077" s="22" t="s">
        <v>2023</v>
      </c>
      <c r="G2077" s="22" t="s">
        <v>2095</v>
      </c>
      <c r="H2077" s="23"/>
      <c r="I2077" s="22"/>
      <c r="J2077" s="22"/>
      <c r="K2077" s="22"/>
      <c r="L2077" s="22"/>
      <c r="M2077" s="23"/>
      <c r="N2077" s="22"/>
      <c r="O2077" s="22"/>
      <c r="P2077" s="22"/>
      <c r="Q2077" s="24"/>
      <c r="R2077" s="24"/>
      <c r="S2077" s="24"/>
      <c r="T2077" s="24"/>
      <c r="U2077" s="24"/>
      <c r="V2077" s="24"/>
      <c r="W2077" s="24"/>
      <c r="X2077" s="24"/>
      <c r="Y2077" s="24"/>
      <c r="Z2077" s="24"/>
      <c r="AA2077" s="24"/>
      <c r="AB2077" s="26"/>
      <c r="AC2077" s="26"/>
      <c r="AD2077" s="24"/>
      <c r="AE2077" s="24"/>
      <c r="AF2077" s="26"/>
      <c r="AG2077" s="24"/>
      <c r="AH2077" s="26"/>
      <c r="AI2077" s="24"/>
      <c r="AJ2077" s="24"/>
      <c r="AK2077" s="24"/>
      <c r="AL2077" s="24"/>
      <c r="AM2077" s="24"/>
      <c r="AN2077" s="24"/>
      <c r="AO2077" s="24"/>
      <c r="AP2077" s="24"/>
      <c r="AQ2077" s="24"/>
      <c r="AR2077" s="26"/>
      <c r="AS2077" s="26"/>
      <c r="AT2077" s="26"/>
      <c r="AU2077" s="24"/>
      <c r="AV2077" s="26"/>
      <c r="AW2077" s="26"/>
      <c r="AX2077" s="26"/>
      <c r="AY2077" s="24"/>
      <c r="AZ2077" s="24"/>
      <c r="BA2077" s="24"/>
      <c r="BB2077" s="24"/>
      <c r="BC2077" s="24"/>
      <c r="BD2077" s="24"/>
      <c r="BE2077" s="24"/>
      <c r="BF2077" s="24"/>
      <c r="BG2077" s="24"/>
      <c r="BH2077" s="24"/>
      <c r="BI2077" s="24"/>
      <c r="BJ2077" s="24"/>
      <c r="BK2077" s="24"/>
      <c r="BL2077" s="26"/>
      <c r="BM2077" s="26"/>
      <c r="BN2077" s="26"/>
      <c r="BO2077" s="24"/>
      <c r="BP2077" s="24"/>
      <c r="BQ2077" s="24"/>
      <c r="BR2077" s="24"/>
      <c r="BS2077" s="24"/>
      <c r="BT2077" s="26"/>
      <c r="BU2077" s="26"/>
      <c r="BV2077" s="26"/>
      <c r="BW2077" s="24"/>
      <c r="BX2077" s="26"/>
      <c r="BY2077" s="26"/>
      <c r="BZ2077" s="26"/>
      <c r="CA2077" s="24"/>
      <c r="CB2077" s="26"/>
      <c r="CC2077" s="26"/>
      <c r="CD2077" s="26"/>
      <c r="CE2077" s="24"/>
      <c r="CF2077" s="26"/>
      <c r="CG2077" s="26"/>
      <c r="CH2077" s="26"/>
      <c r="CI2077" s="24"/>
      <c r="CJ2077" s="26"/>
      <c r="CK2077" s="26"/>
      <c r="CL2077" s="26"/>
      <c r="CM2077" s="24"/>
      <c r="CN2077" s="24"/>
      <c r="CO2077" s="24"/>
      <c r="CP2077" s="24"/>
      <c r="CQ2077" s="24"/>
      <c r="CR2077" s="26"/>
      <c r="CS2077" s="26"/>
      <c r="CT2077" s="26"/>
      <c r="CU2077" s="24"/>
      <c r="CV2077" s="24"/>
      <c r="CW2077" s="24"/>
      <c r="CX2077" s="24"/>
      <c r="CY2077" s="46"/>
      <c r="CZ2077" s="28">
        <f>VLOOKUP(A2077,[1]Hoja2!$A$1:$G$589,7,0)</f>
        <v>21150.396000000001</v>
      </c>
      <c r="DA2077" s="28">
        <v>0</v>
      </c>
      <c r="DB2077" s="35">
        <f t="shared" si="201"/>
        <v>21150.396000000001</v>
      </c>
      <c r="DE2077" s="31">
        <f t="shared" si="202"/>
        <v>21150.396000000001</v>
      </c>
    </row>
    <row r="2078" spans="1:109" ht="22.5" x14ac:dyDescent="0.25">
      <c r="A2078" s="18">
        <v>1439</v>
      </c>
      <c r="B2078" s="38" t="s">
        <v>2299</v>
      </c>
      <c r="C2078" s="33" t="s">
        <v>202</v>
      </c>
      <c r="D2078" s="40">
        <v>1</v>
      </c>
      <c r="E2078" s="77">
        <f t="shared" si="203"/>
        <v>1</v>
      </c>
      <c r="F2078" s="23" t="s">
        <v>2023</v>
      </c>
      <c r="G2078" s="22" t="s">
        <v>2035</v>
      </c>
      <c r="H2078" s="23"/>
      <c r="I2078" s="22"/>
      <c r="J2078" s="22"/>
      <c r="K2078" s="22"/>
      <c r="L2078" s="22"/>
      <c r="M2078" s="23"/>
      <c r="N2078" s="22"/>
      <c r="O2078" s="22"/>
      <c r="P2078" s="22"/>
      <c r="Q2078" s="24"/>
      <c r="R2078" s="24"/>
      <c r="S2078" s="24"/>
      <c r="T2078" s="24"/>
      <c r="U2078" s="24"/>
      <c r="V2078" s="24"/>
      <c r="W2078" s="24"/>
      <c r="X2078" s="24"/>
      <c r="Y2078" s="24"/>
      <c r="Z2078" s="24"/>
      <c r="AA2078" s="24"/>
      <c r="AB2078" s="26"/>
      <c r="AC2078" s="26"/>
      <c r="AD2078" s="24"/>
      <c r="AE2078" s="24"/>
      <c r="AF2078" s="26"/>
      <c r="AG2078" s="24"/>
      <c r="AH2078" s="26"/>
      <c r="AI2078" s="24"/>
      <c r="AJ2078" s="24"/>
      <c r="AK2078" s="24"/>
      <c r="AL2078" s="24"/>
      <c r="AM2078" s="24"/>
      <c r="AN2078" s="24"/>
      <c r="AO2078" s="24"/>
      <c r="AP2078" s="24"/>
      <c r="AQ2078" s="24"/>
      <c r="AR2078" s="26"/>
      <c r="AS2078" s="26"/>
      <c r="AT2078" s="26"/>
      <c r="AU2078" s="24"/>
      <c r="AV2078" s="26"/>
      <c r="AW2078" s="26"/>
      <c r="AX2078" s="26"/>
      <c r="AY2078" s="24"/>
      <c r="AZ2078" s="24"/>
      <c r="BA2078" s="24"/>
      <c r="BB2078" s="24"/>
      <c r="BC2078" s="24"/>
      <c r="BD2078" s="24"/>
      <c r="BE2078" s="24"/>
      <c r="BF2078" s="24"/>
      <c r="BG2078" s="24"/>
      <c r="BH2078" s="24"/>
      <c r="BI2078" s="24"/>
      <c r="BJ2078" s="24"/>
      <c r="BK2078" s="24"/>
      <c r="BL2078" s="26"/>
      <c r="BM2078" s="26"/>
      <c r="BN2078" s="26"/>
      <c r="BO2078" s="24"/>
      <c r="BP2078" s="24"/>
      <c r="BQ2078" s="24"/>
      <c r="BR2078" s="24"/>
      <c r="BS2078" s="24"/>
      <c r="BT2078" s="26"/>
      <c r="BU2078" s="26"/>
      <c r="BV2078" s="26"/>
      <c r="BW2078" s="24"/>
      <c r="BX2078" s="26"/>
      <c r="BY2078" s="26"/>
      <c r="BZ2078" s="26"/>
      <c r="CA2078" s="24"/>
      <c r="CB2078" s="26"/>
      <c r="CC2078" s="26"/>
      <c r="CD2078" s="26"/>
      <c r="CE2078" s="24"/>
      <c r="CF2078" s="26"/>
      <c r="CG2078" s="26"/>
      <c r="CH2078" s="26"/>
      <c r="CI2078" s="24"/>
      <c r="CJ2078" s="26"/>
      <c r="CK2078" s="26"/>
      <c r="CL2078" s="26"/>
      <c r="CM2078" s="24"/>
      <c r="CN2078" s="24"/>
      <c r="CO2078" s="24"/>
      <c r="CP2078" s="24"/>
      <c r="CQ2078" s="24"/>
      <c r="CR2078" s="26">
        <v>750000</v>
      </c>
      <c r="CS2078" s="26">
        <v>0</v>
      </c>
      <c r="CT2078" s="26">
        <f>+CR2078+CS2078</f>
        <v>750000</v>
      </c>
      <c r="CU2078" s="24"/>
      <c r="CV2078" s="24"/>
      <c r="CW2078" s="24"/>
      <c r="CX2078" s="24"/>
      <c r="CY2078" s="46"/>
      <c r="CZ2078" s="28"/>
      <c r="DA2078" s="28"/>
      <c r="DB2078" s="35"/>
      <c r="DE2078" s="31">
        <f t="shared" si="202"/>
        <v>750000</v>
      </c>
    </row>
    <row r="2079" spans="1:109" ht="22.5" x14ac:dyDescent="0.25">
      <c r="A2079" s="18">
        <v>1440</v>
      </c>
      <c r="B2079" s="38" t="s">
        <v>2300</v>
      </c>
      <c r="C2079" s="33" t="s">
        <v>43</v>
      </c>
      <c r="D2079" s="40">
        <v>5</v>
      </c>
      <c r="E2079" s="77">
        <f t="shared" si="203"/>
        <v>5</v>
      </c>
      <c r="F2079" s="23" t="s">
        <v>2023</v>
      </c>
      <c r="G2079" s="22" t="s">
        <v>2035</v>
      </c>
      <c r="H2079" s="23"/>
      <c r="I2079" s="22"/>
      <c r="J2079" s="22"/>
      <c r="K2079" s="22"/>
      <c r="L2079" s="22"/>
      <c r="M2079" s="23"/>
      <c r="N2079" s="22"/>
      <c r="O2079" s="22"/>
      <c r="P2079" s="22"/>
      <c r="Q2079" s="24"/>
      <c r="R2079" s="24"/>
      <c r="S2079" s="24"/>
      <c r="T2079" s="24"/>
      <c r="U2079" s="24"/>
      <c r="V2079" s="24"/>
      <c r="W2079" s="24"/>
      <c r="X2079" s="24"/>
      <c r="Y2079" s="24"/>
      <c r="Z2079" s="24"/>
      <c r="AA2079" s="24"/>
      <c r="AB2079" s="26"/>
      <c r="AC2079" s="26"/>
      <c r="AD2079" s="24"/>
      <c r="AE2079" s="24"/>
      <c r="AF2079" s="26"/>
      <c r="AG2079" s="24"/>
      <c r="AH2079" s="26"/>
      <c r="AI2079" s="24"/>
      <c r="AJ2079" s="24"/>
      <c r="AK2079" s="24"/>
      <c r="AL2079" s="24"/>
      <c r="AM2079" s="24"/>
      <c r="AN2079" s="24"/>
      <c r="AO2079" s="24"/>
      <c r="AP2079" s="24"/>
      <c r="AQ2079" s="24"/>
      <c r="AR2079" s="26"/>
      <c r="AS2079" s="26"/>
      <c r="AT2079" s="26"/>
      <c r="AU2079" s="24"/>
      <c r="AV2079" s="26"/>
      <c r="AW2079" s="26"/>
      <c r="AX2079" s="26"/>
      <c r="AY2079" s="24"/>
      <c r="AZ2079" s="24"/>
      <c r="BA2079" s="24"/>
      <c r="BB2079" s="24"/>
      <c r="BC2079" s="24"/>
      <c r="BD2079" s="24"/>
      <c r="BE2079" s="24"/>
      <c r="BF2079" s="24"/>
      <c r="BG2079" s="24"/>
      <c r="BH2079" s="24"/>
      <c r="BI2079" s="24"/>
      <c r="BJ2079" s="24"/>
      <c r="BK2079" s="24"/>
      <c r="BL2079" s="26"/>
      <c r="BM2079" s="26"/>
      <c r="BN2079" s="26"/>
      <c r="BO2079" s="24"/>
      <c r="BP2079" s="24"/>
      <c r="BQ2079" s="24"/>
      <c r="BR2079" s="24"/>
      <c r="BS2079" s="24"/>
      <c r="BT2079" s="26"/>
      <c r="BU2079" s="26"/>
      <c r="BV2079" s="26"/>
      <c r="BW2079" s="24"/>
      <c r="BX2079" s="26"/>
      <c r="BY2079" s="26"/>
      <c r="BZ2079" s="26"/>
      <c r="CA2079" s="24"/>
      <c r="CB2079" s="26"/>
      <c r="CC2079" s="26"/>
      <c r="CD2079" s="26"/>
      <c r="CE2079" s="24"/>
      <c r="CF2079" s="26"/>
      <c r="CG2079" s="26"/>
      <c r="CH2079" s="26"/>
      <c r="CI2079" s="24"/>
      <c r="CJ2079" s="26"/>
      <c r="CK2079" s="26"/>
      <c r="CL2079" s="26"/>
      <c r="CM2079" s="24"/>
      <c r="CN2079" s="24"/>
      <c r="CO2079" s="24"/>
      <c r="CP2079" s="24"/>
      <c r="CQ2079" s="24"/>
      <c r="CR2079" s="26">
        <v>100000</v>
      </c>
      <c r="CS2079" s="26">
        <v>0</v>
      </c>
      <c r="CT2079" s="26">
        <f>+CR2079+CS2079</f>
        <v>100000</v>
      </c>
      <c r="CU2079" s="24"/>
      <c r="CV2079" s="24"/>
      <c r="CW2079" s="24"/>
      <c r="CX2079" s="24"/>
      <c r="CY2079" s="46"/>
      <c r="CZ2079" s="28"/>
      <c r="DA2079" s="28"/>
      <c r="DB2079" s="35"/>
      <c r="DE2079" s="31">
        <f t="shared" si="202"/>
        <v>100000</v>
      </c>
    </row>
    <row r="2080" spans="1:109" ht="33.75" x14ac:dyDescent="0.25">
      <c r="A2080" s="41">
        <v>1441</v>
      </c>
      <c r="B2080" s="32" t="s">
        <v>2301</v>
      </c>
      <c r="C2080" s="33" t="s">
        <v>385</v>
      </c>
      <c r="D2080" s="21">
        <v>1</v>
      </c>
      <c r="E2080" s="77">
        <f t="shared" si="203"/>
        <v>1</v>
      </c>
      <c r="F2080" s="22" t="s">
        <v>2023</v>
      </c>
      <c r="G2080" s="22" t="s">
        <v>2068</v>
      </c>
      <c r="H2080" s="23"/>
      <c r="I2080" s="22"/>
      <c r="J2080" s="22"/>
      <c r="K2080" s="22"/>
      <c r="L2080" s="22"/>
      <c r="M2080" s="23"/>
      <c r="N2080" s="22"/>
      <c r="O2080" s="22"/>
      <c r="P2080" s="22"/>
      <c r="Q2080" s="24"/>
      <c r="R2080" s="24"/>
      <c r="S2080" s="24"/>
      <c r="T2080" s="24"/>
      <c r="U2080" s="24"/>
      <c r="V2080" s="24"/>
      <c r="W2080" s="24"/>
      <c r="X2080" s="24"/>
      <c r="Y2080" s="24"/>
      <c r="Z2080" s="24"/>
      <c r="AA2080" s="24"/>
      <c r="AB2080" s="26"/>
      <c r="AC2080" s="26"/>
      <c r="AD2080" s="24"/>
      <c r="AE2080" s="24"/>
      <c r="AF2080" s="26"/>
      <c r="AG2080" s="24"/>
      <c r="AH2080" s="26"/>
      <c r="AI2080" s="24"/>
      <c r="AJ2080" s="24"/>
      <c r="AK2080" s="24"/>
      <c r="AL2080" s="24"/>
      <c r="AM2080" s="24"/>
      <c r="AN2080" s="24"/>
      <c r="AO2080" s="24"/>
      <c r="AP2080" s="24"/>
      <c r="AQ2080" s="24"/>
      <c r="AR2080" s="26"/>
      <c r="AS2080" s="26"/>
      <c r="AT2080" s="26"/>
      <c r="AU2080" s="24"/>
      <c r="AV2080" s="26"/>
      <c r="AW2080" s="26"/>
      <c r="AX2080" s="26"/>
      <c r="AY2080" s="24"/>
      <c r="AZ2080" s="24"/>
      <c r="BA2080" s="24"/>
      <c r="BB2080" s="24"/>
      <c r="BC2080" s="24"/>
      <c r="BD2080" s="24"/>
      <c r="BE2080" s="24"/>
      <c r="BF2080" s="24"/>
      <c r="BG2080" s="24"/>
      <c r="BH2080" s="24"/>
      <c r="BI2080" s="24"/>
      <c r="BJ2080" s="24"/>
      <c r="BK2080" s="24"/>
      <c r="BL2080" s="26"/>
      <c r="BM2080" s="26"/>
      <c r="BN2080" s="26"/>
      <c r="BO2080" s="24"/>
      <c r="BP2080" s="24"/>
      <c r="BQ2080" s="24"/>
      <c r="BR2080" s="24"/>
      <c r="BS2080" s="24"/>
      <c r="BT2080" s="26"/>
      <c r="BU2080" s="26"/>
      <c r="BV2080" s="26"/>
      <c r="BW2080" s="24"/>
      <c r="BX2080" s="26"/>
      <c r="BY2080" s="26"/>
      <c r="BZ2080" s="26"/>
      <c r="CA2080" s="24"/>
      <c r="CB2080" s="26"/>
      <c r="CC2080" s="26"/>
      <c r="CD2080" s="26"/>
      <c r="CE2080" s="24"/>
      <c r="CF2080" s="26"/>
      <c r="CG2080" s="26"/>
      <c r="CH2080" s="26"/>
      <c r="CI2080" s="24"/>
      <c r="CJ2080" s="26"/>
      <c r="CK2080" s="26"/>
      <c r="CL2080" s="26"/>
      <c r="CM2080" s="24"/>
      <c r="CN2080" s="24"/>
      <c r="CO2080" s="24"/>
      <c r="CP2080" s="24"/>
      <c r="CQ2080" s="24"/>
      <c r="CR2080" s="26"/>
      <c r="CS2080" s="26"/>
      <c r="CT2080" s="26"/>
      <c r="CU2080" s="24"/>
      <c r="CV2080" s="24"/>
      <c r="CW2080" s="24"/>
      <c r="CX2080" s="24"/>
      <c r="CY2080" s="46"/>
      <c r="CZ2080" s="28">
        <f>VLOOKUP(A2080,[1]Hoja2!$A$1:$G$589,7,0)</f>
        <v>58881.599999999999</v>
      </c>
      <c r="DA2080" s="28">
        <v>0</v>
      </c>
      <c r="DB2080" s="35">
        <f t="shared" si="201"/>
        <v>58881.599999999999</v>
      </c>
      <c r="DE2080" s="31">
        <f t="shared" si="202"/>
        <v>58881.599999999999</v>
      </c>
    </row>
    <row r="2081" spans="1:109" ht="22.5" x14ac:dyDescent="0.25">
      <c r="A2081" s="36">
        <v>1447</v>
      </c>
      <c r="B2081" s="19" t="s">
        <v>2302</v>
      </c>
      <c r="C2081" s="130" t="s">
        <v>202</v>
      </c>
      <c r="D2081" s="21">
        <v>1</v>
      </c>
      <c r="E2081" s="77">
        <f t="shared" si="203"/>
        <v>1</v>
      </c>
      <c r="F2081" s="22" t="s">
        <v>2023</v>
      </c>
      <c r="G2081" s="22" t="s">
        <v>2024</v>
      </c>
      <c r="H2081" s="23"/>
      <c r="I2081" s="22"/>
      <c r="J2081" s="22"/>
      <c r="K2081" s="22"/>
      <c r="L2081" s="22"/>
      <c r="M2081" s="23"/>
      <c r="N2081" s="22"/>
      <c r="O2081" s="22"/>
      <c r="P2081" s="22"/>
      <c r="Q2081" s="24"/>
      <c r="R2081" s="24"/>
      <c r="S2081" s="24"/>
      <c r="T2081" s="24"/>
      <c r="U2081" s="24"/>
      <c r="V2081" s="24"/>
      <c r="W2081" s="24"/>
      <c r="X2081" s="24"/>
      <c r="Y2081" s="24"/>
      <c r="Z2081" s="24"/>
      <c r="AA2081" s="24"/>
      <c r="AB2081" s="26"/>
      <c r="AC2081" s="26"/>
      <c r="AD2081" s="24"/>
      <c r="AE2081" s="24"/>
      <c r="AF2081" s="26"/>
      <c r="AG2081" s="24"/>
      <c r="AH2081" s="26"/>
      <c r="AI2081" s="24"/>
      <c r="AJ2081" s="24"/>
      <c r="AK2081" s="24"/>
      <c r="AL2081" s="24"/>
      <c r="AM2081" s="24"/>
      <c r="AN2081" s="24"/>
      <c r="AO2081" s="24"/>
      <c r="AP2081" s="24"/>
      <c r="AQ2081" s="24"/>
      <c r="AR2081" s="26"/>
      <c r="AS2081" s="26"/>
      <c r="AT2081" s="26"/>
      <c r="AU2081" s="24"/>
      <c r="AV2081" s="26"/>
      <c r="AW2081" s="26"/>
      <c r="AX2081" s="26"/>
      <c r="AY2081" s="24"/>
      <c r="AZ2081" s="24"/>
      <c r="BA2081" s="24"/>
      <c r="BB2081" s="24"/>
      <c r="BC2081" s="24"/>
      <c r="BD2081" s="24"/>
      <c r="BE2081" s="24"/>
      <c r="BF2081" s="24"/>
      <c r="BG2081" s="24"/>
      <c r="BH2081" s="24"/>
      <c r="BI2081" s="24"/>
      <c r="BJ2081" s="24"/>
      <c r="BK2081" s="24"/>
      <c r="BL2081" s="26"/>
      <c r="BM2081" s="26"/>
      <c r="BN2081" s="26"/>
      <c r="BO2081" s="24"/>
      <c r="BP2081" s="24"/>
      <c r="BQ2081" s="24"/>
      <c r="BR2081" s="24"/>
      <c r="BS2081" s="24"/>
      <c r="BT2081" s="26"/>
      <c r="BU2081" s="26"/>
      <c r="BV2081" s="26"/>
      <c r="BW2081" s="24"/>
      <c r="BX2081" s="26"/>
      <c r="BY2081" s="26"/>
      <c r="BZ2081" s="26"/>
      <c r="CA2081" s="24"/>
      <c r="CB2081" s="26"/>
      <c r="CC2081" s="26"/>
      <c r="CD2081" s="26"/>
      <c r="CE2081" s="24"/>
      <c r="CF2081" s="26"/>
      <c r="CG2081" s="26"/>
      <c r="CH2081" s="26"/>
      <c r="CI2081" s="24"/>
      <c r="CJ2081" s="26"/>
      <c r="CK2081" s="26"/>
      <c r="CL2081" s="26"/>
      <c r="CM2081" s="24"/>
      <c r="CN2081" s="24"/>
      <c r="CO2081" s="24"/>
      <c r="CP2081" s="24"/>
      <c r="CQ2081" s="24"/>
      <c r="CR2081" s="26"/>
      <c r="CS2081" s="26"/>
      <c r="CT2081" s="26"/>
      <c r="CU2081" s="24"/>
      <c r="CV2081" s="24"/>
      <c r="CW2081" s="24"/>
      <c r="CX2081" s="24"/>
      <c r="CY2081" s="46"/>
      <c r="CZ2081" s="28">
        <f>VLOOKUP(A2081,[1]Hoja2!$A$1:$G$589,7,0)</f>
        <v>61673.256000000001</v>
      </c>
      <c r="DA2081" s="28">
        <v>0</v>
      </c>
      <c r="DB2081" s="35">
        <f t="shared" si="201"/>
        <v>61673.256000000001</v>
      </c>
      <c r="DE2081" s="31">
        <f t="shared" si="202"/>
        <v>61673.256000000001</v>
      </c>
    </row>
    <row r="2082" spans="1:109" ht="22.5" x14ac:dyDescent="0.25">
      <c r="A2082" s="18">
        <v>1523</v>
      </c>
      <c r="B2082" s="38" t="s">
        <v>2303</v>
      </c>
      <c r="C2082" s="33" t="s">
        <v>43</v>
      </c>
      <c r="D2082" s="21">
        <v>1</v>
      </c>
      <c r="E2082" s="77">
        <f t="shared" si="203"/>
        <v>1</v>
      </c>
      <c r="F2082" s="23" t="s">
        <v>2023</v>
      </c>
      <c r="G2082" s="22" t="s">
        <v>2035</v>
      </c>
      <c r="H2082" s="23"/>
      <c r="I2082" s="22"/>
      <c r="J2082" s="22"/>
      <c r="K2082" s="22"/>
      <c r="L2082" s="22"/>
      <c r="M2082" s="23"/>
      <c r="N2082" s="22"/>
      <c r="O2082" s="22"/>
      <c r="P2082" s="22"/>
      <c r="Q2082" s="24"/>
      <c r="R2082" s="24"/>
      <c r="S2082" s="24"/>
      <c r="T2082" s="24"/>
      <c r="U2082" s="24"/>
      <c r="V2082" s="24"/>
      <c r="W2082" s="24"/>
      <c r="X2082" s="24"/>
      <c r="Y2082" s="24"/>
      <c r="Z2082" s="24"/>
      <c r="AA2082" s="24"/>
      <c r="AB2082" s="26"/>
      <c r="AC2082" s="26"/>
      <c r="AD2082" s="24"/>
      <c r="AE2082" s="24"/>
      <c r="AF2082" s="26"/>
      <c r="AG2082" s="24"/>
      <c r="AH2082" s="26"/>
      <c r="AI2082" s="24"/>
      <c r="AJ2082" s="24"/>
      <c r="AK2082" s="24"/>
      <c r="AL2082" s="24"/>
      <c r="AM2082" s="24"/>
      <c r="AN2082" s="24"/>
      <c r="AO2082" s="24"/>
      <c r="AP2082" s="24"/>
      <c r="AQ2082" s="24"/>
      <c r="AR2082" s="26"/>
      <c r="AS2082" s="26"/>
      <c r="AT2082" s="26"/>
      <c r="AU2082" s="24"/>
      <c r="AV2082" s="26"/>
      <c r="AW2082" s="26"/>
      <c r="AX2082" s="26"/>
      <c r="AY2082" s="24"/>
      <c r="AZ2082" s="24"/>
      <c r="BA2082" s="24"/>
      <c r="BB2082" s="24"/>
      <c r="BC2082" s="24"/>
      <c r="BD2082" s="24"/>
      <c r="BE2082" s="24"/>
      <c r="BF2082" s="24"/>
      <c r="BG2082" s="24"/>
      <c r="BH2082" s="24"/>
      <c r="BI2082" s="24"/>
      <c r="BJ2082" s="24"/>
      <c r="BK2082" s="24"/>
      <c r="BL2082" s="26"/>
      <c r="BM2082" s="26"/>
      <c r="BN2082" s="26"/>
      <c r="BO2082" s="24"/>
      <c r="BP2082" s="24"/>
      <c r="BQ2082" s="24"/>
      <c r="BR2082" s="24"/>
      <c r="BS2082" s="24"/>
      <c r="BT2082" s="26"/>
      <c r="BU2082" s="26"/>
      <c r="BV2082" s="26"/>
      <c r="BW2082" s="24"/>
      <c r="BX2082" s="26"/>
      <c r="BY2082" s="26"/>
      <c r="BZ2082" s="26"/>
      <c r="CA2082" s="24"/>
      <c r="CB2082" s="26"/>
      <c r="CC2082" s="26"/>
      <c r="CD2082" s="26"/>
      <c r="CE2082" s="24"/>
      <c r="CF2082" s="26"/>
      <c r="CG2082" s="26"/>
      <c r="CH2082" s="26"/>
      <c r="CI2082" s="24"/>
      <c r="CJ2082" s="26"/>
      <c r="CK2082" s="26"/>
      <c r="CL2082" s="26"/>
      <c r="CM2082" s="24"/>
      <c r="CN2082" s="24"/>
      <c r="CO2082" s="24"/>
      <c r="CP2082" s="24"/>
      <c r="CQ2082" s="24"/>
      <c r="CR2082" s="26">
        <v>100000</v>
      </c>
      <c r="CS2082" s="26">
        <v>0</v>
      </c>
      <c r="CT2082" s="26">
        <f>+CR2082+CS2082</f>
        <v>100000</v>
      </c>
      <c r="CU2082" s="24"/>
      <c r="CV2082" s="24"/>
      <c r="CW2082" s="24"/>
      <c r="CX2082" s="24"/>
      <c r="CY2082" s="46"/>
      <c r="CZ2082" s="28"/>
      <c r="DA2082" s="28"/>
      <c r="DB2082" s="35"/>
      <c r="DE2082" s="31">
        <f t="shared" si="202"/>
        <v>100000</v>
      </c>
    </row>
    <row r="2083" spans="1:109" x14ac:dyDescent="0.25">
      <c r="A2083" s="37">
        <v>1623</v>
      </c>
      <c r="B2083" s="39" t="s">
        <v>2304</v>
      </c>
      <c r="C2083" s="21" t="s">
        <v>43</v>
      </c>
      <c r="D2083" s="40">
        <f>E2083</f>
        <v>10</v>
      </c>
      <c r="E2083" s="22">
        <v>10</v>
      </c>
      <c r="F2083" s="22" t="s">
        <v>2026</v>
      </c>
      <c r="G2083" s="22" t="s">
        <v>2027</v>
      </c>
      <c r="H2083" s="23"/>
      <c r="I2083" s="22"/>
      <c r="J2083" s="22"/>
      <c r="K2083" s="22"/>
      <c r="L2083" s="22"/>
      <c r="M2083" s="23"/>
      <c r="N2083" s="22"/>
      <c r="O2083" s="22"/>
      <c r="P2083" s="22"/>
      <c r="Q2083" s="24"/>
      <c r="R2083" s="24"/>
      <c r="S2083" s="24"/>
      <c r="T2083" s="24"/>
      <c r="U2083" s="24"/>
      <c r="V2083" s="24"/>
      <c r="W2083" s="24"/>
      <c r="X2083" s="24"/>
      <c r="Y2083" s="24"/>
      <c r="Z2083" s="24"/>
      <c r="AA2083" s="24"/>
      <c r="AB2083" s="26"/>
      <c r="AC2083" s="26"/>
      <c r="AD2083" s="24"/>
      <c r="AE2083" s="24"/>
      <c r="AF2083" s="26"/>
      <c r="AG2083" s="24"/>
      <c r="AH2083" s="26"/>
      <c r="AI2083" s="24"/>
      <c r="AJ2083" s="24"/>
      <c r="AK2083" s="24"/>
      <c r="AL2083" s="24"/>
      <c r="AM2083" s="24"/>
      <c r="AN2083" s="24"/>
      <c r="AO2083" s="24"/>
      <c r="AP2083" s="24"/>
      <c r="AQ2083" s="24"/>
      <c r="AR2083" s="26"/>
      <c r="AS2083" s="26"/>
      <c r="AT2083" s="26"/>
      <c r="AU2083" s="24"/>
      <c r="AV2083" s="26"/>
      <c r="AW2083" s="26"/>
      <c r="AX2083" s="26"/>
      <c r="AY2083" s="24"/>
      <c r="AZ2083" s="24"/>
      <c r="BA2083" s="24"/>
      <c r="BB2083" s="24"/>
      <c r="BC2083" s="24"/>
      <c r="BD2083" s="24"/>
      <c r="BE2083" s="24"/>
      <c r="BF2083" s="24"/>
      <c r="BG2083" s="24"/>
      <c r="BH2083" s="24"/>
      <c r="BI2083" s="24"/>
      <c r="BJ2083" s="24"/>
      <c r="BK2083" s="24"/>
      <c r="BL2083" s="26"/>
      <c r="BM2083" s="26"/>
      <c r="BN2083" s="26"/>
      <c r="BO2083" s="24"/>
      <c r="BP2083" s="24"/>
      <c r="BQ2083" s="24"/>
      <c r="BR2083" s="24"/>
      <c r="BS2083" s="24"/>
      <c r="BT2083" s="26"/>
      <c r="BU2083" s="26"/>
      <c r="BV2083" s="26"/>
      <c r="BW2083" s="24"/>
      <c r="BX2083" s="26"/>
      <c r="BY2083" s="26"/>
      <c r="BZ2083" s="26"/>
      <c r="CA2083" s="24"/>
      <c r="CB2083" s="26"/>
      <c r="CC2083" s="26"/>
      <c r="CD2083" s="26"/>
      <c r="CE2083" s="24"/>
      <c r="CF2083" s="26"/>
      <c r="CG2083" s="26"/>
      <c r="CH2083" s="26"/>
      <c r="CI2083" s="24"/>
      <c r="CJ2083" s="26"/>
      <c r="CK2083" s="26"/>
      <c r="CL2083" s="26"/>
      <c r="CM2083" s="24"/>
      <c r="CN2083" s="24"/>
      <c r="CO2083" s="24"/>
      <c r="CP2083" s="24"/>
      <c r="CQ2083" s="24"/>
      <c r="CR2083" s="26"/>
      <c r="CS2083" s="26"/>
      <c r="CT2083" s="26"/>
      <c r="CU2083" s="24"/>
      <c r="CV2083" s="24"/>
      <c r="CW2083" s="24"/>
      <c r="CX2083" s="24"/>
      <c r="CY2083" s="46"/>
      <c r="CZ2083" s="28">
        <f>VLOOKUP(A2083,[1]Hoja2!$A$1:$G$589,7,0)</f>
        <v>2146.4639999999999</v>
      </c>
      <c r="DA2083" s="28">
        <v>0</v>
      </c>
      <c r="DB2083" s="35">
        <f t="shared" si="201"/>
        <v>2146.4639999999999</v>
      </c>
      <c r="DE2083" s="31">
        <f t="shared" si="202"/>
        <v>2146.4639999999999</v>
      </c>
    </row>
    <row r="2084" spans="1:109" ht="22.5" x14ac:dyDescent="0.25">
      <c r="A2084" s="18">
        <v>1727</v>
      </c>
      <c r="B2084" s="38" t="s">
        <v>2305</v>
      </c>
      <c r="C2084" s="33" t="s">
        <v>43</v>
      </c>
      <c r="D2084" s="40">
        <v>1</v>
      </c>
      <c r="E2084" s="77">
        <f t="shared" ref="E2084:E2101" si="204">D2084</f>
        <v>1</v>
      </c>
      <c r="F2084" s="23" t="s">
        <v>2023</v>
      </c>
      <c r="G2084" s="22" t="s">
        <v>2306</v>
      </c>
      <c r="H2084" s="23"/>
      <c r="I2084" s="22"/>
      <c r="J2084" s="22"/>
      <c r="K2084" s="22"/>
      <c r="L2084" s="22"/>
      <c r="M2084" s="23"/>
      <c r="N2084" s="22"/>
      <c r="O2084" s="22"/>
      <c r="P2084" s="22"/>
      <c r="Q2084" s="24"/>
      <c r="R2084" s="24"/>
      <c r="S2084" s="24"/>
      <c r="T2084" s="24"/>
      <c r="U2084" s="24"/>
      <c r="V2084" s="24"/>
      <c r="W2084" s="24"/>
      <c r="X2084" s="24"/>
      <c r="Y2084" s="24"/>
      <c r="Z2084" s="24"/>
      <c r="AA2084" s="24"/>
      <c r="AB2084" s="26"/>
      <c r="AC2084" s="26"/>
      <c r="AD2084" s="24"/>
      <c r="AE2084" s="24"/>
      <c r="AF2084" s="26"/>
      <c r="AG2084" s="24"/>
      <c r="AH2084" s="26"/>
      <c r="AI2084" s="24"/>
      <c r="AJ2084" s="24"/>
      <c r="AK2084" s="24"/>
      <c r="AL2084" s="24"/>
      <c r="AM2084" s="24"/>
      <c r="AN2084" s="24"/>
      <c r="AO2084" s="24"/>
      <c r="AP2084" s="24"/>
      <c r="AQ2084" s="24"/>
      <c r="AR2084" s="26"/>
      <c r="AS2084" s="26"/>
      <c r="AT2084" s="26"/>
      <c r="AU2084" s="24"/>
      <c r="AV2084" s="26"/>
      <c r="AW2084" s="26"/>
      <c r="AX2084" s="26"/>
      <c r="AY2084" s="24"/>
      <c r="AZ2084" s="24"/>
      <c r="BA2084" s="24"/>
      <c r="BB2084" s="24"/>
      <c r="BC2084" s="24"/>
      <c r="BD2084" s="24"/>
      <c r="BE2084" s="24"/>
      <c r="BF2084" s="24"/>
      <c r="BG2084" s="24"/>
      <c r="BH2084" s="24"/>
      <c r="BI2084" s="24"/>
      <c r="BJ2084" s="24"/>
      <c r="BK2084" s="24"/>
      <c r="BL2084" s="26"/>
      <c r="BM2084" s="26"/>
      <c r="BN2084" s="26"/>
      <c r="BO2084" s="24"/>
      <c r="BP2084" s="24"/>
      <c r="BQ2084" s="24"/>
      <c r="BR2084" s="24"/>
      <c r="BS2084" s="24"/>
      <c r="BT2084" s="26"/>
      <c r="BU2084" s="26"/>
      <c r="BV2084" s="26"/>
      <c r="BW2084" s="24"/>
      <c r="BX2084" s="26"/>
      <c r="BY2084" s="26"/>
      <c r="BZ2084" s="26"/>
      <c r="CA2084" s="24"/>
      <c r="CB2084" s="26"/>
      <c r="CC2084" s="26"/>
      <c r="CD2084" s="26"/>
      <c r="CE2084" s="24"/>
      <c r="CF2084" s="26"/>
      <c r="CG2084" s="26"/>
      <c r="CH2084" s="26"/>
      <c r="CI2084" s="24"/>
      <c r="CJ2084" s="26"/>
      <c r="CK2084" s="26"/>
      <c r="CL2084" s="26"/>
      <c r="CM2084" s="24"/>
      <c r="CN2084" s="24"/>
      <c r="CO2084" s="24"/>
      <c r="CP2084" s="24"/>
      <c r="CQ2084" s="24"/>
      <c r="CR2084" s="26">
        <v>3000000</v>
      </c>
      <c r="CS2084" s="26">
        <v>570000</v>
      </c>
      <c r="CT2084" s="26">
        <f>+CR2084+CS2084</f>
        <v>3570000</v>
      </c>
      <c r="CU2084" s="24"/>
      <c r="CV2084" s="24"/>
      <c r="CW2084" s="24"/>
      <c r="CX2084" s="24"/>
      <c r="CY2084" s="46"/>
      <c r="CZ2084" s="28"/>
      <c r="DA2084" s="28"/>
      <c r="DB2084" s="35"/>
      <c r="DE2084" s="31">
        <f t="shared" si="202"/>
        <v>3570000</v>
      </c>
    </row>
    <row r="2085" spans="1:109" ht="22.5" x14ac:dyDescent="0.25">
      <c r="A2085" s="41">
        <v>1756</v>
      </c>
      <c r="B2085" s="39" t="s">
        <v>2307</v>
      </c>
      <c r="C2085" s="33" t="s">
        <v>43</v>
      </c>
      <c r="D2085" s="21">
        <v>1</v>
      </c>
      <c r="E2085" s="77">
        <f t="shared" si="204"/>
        <v>1</v>
      </c>
      <c r="F2085" s="22" t="s">
        <v>2026</v>
      </c>
      <c r="G2085" s="22" t="s">
        <v>2308</v>
      </c>
      <c r="H2085" s="23"/>
      <c r="I2085" s="22"/>
      <c r="J2085" s="22"/>
      <c r="K2085" s="22"/>
      <c r="L2085" s="22"/>
      <c r="M2085" s="23"/>
      <c r="N2085" s="22"/>
      <c r="O2085" s="22"/>
      <c r="P2085" s="22"/>
      <c r="Q2085" s="24"/>
      <c r="R2085" s="24"/>
      <c r="S2085" s="24"/>
      <c r="T2085" s="24"/>
      <c r="U2085" s="24"/>
      <c r="V2085" s="24"/>
      <c r="W2085" s="24"/>
      <c r="X2085" s="24"/>
      <c r="Y2085" s="24"/>
      <c r="Z2085" s="24"/>
      <c r="AA2085" s="24"/>
      <c r="AB2085" s="26"/>
      <c r="AC2085" s="26"/>
      <c r="AD2085" s="24"/>
      <c r="AE2085" s="24"/>
      <c r="AF2085" s="26"/>
      <c r="AG2085" s="24"/>
      <c r="AH2085" s="26"/>
      <c r="AI2085" s="24"/>
      <c r="AJ2085" s="24"/>
      <c r="AK2085" s="24"/>
      <c r="AL2085" s="24"/>
      <c r="AM2085" s="24"/>
      <c r="AN2085" s="24"/>
      <c r="AO2085" s="24"/>
      <c r="AP2085" s="24"/>
      <c r="AQ2085" s="24"/>
      <c r="AR2085" s="26"/>
      <c r="AS2085" s="26"/>
      <c r="AT2085" s="26"/>
      <c r="AU2085" s="24"/>
      <c r="AV2085" s="26"/>
      <c r="AW2085" s="26"/>
      <c r="AX2085" s="26"/>
      <c r="AY2085" s="24"/>
      <c r="AZ2085" s="24"/>
      <c r="BA2085" s="24"/>
      <c r="BB2085" s="24"/>
      <c r="BC2085" s="24"/>
      <c r="BD2085" s="24"/>
      <c r="BE2085" s="24"/>
      <c r="BF2085" s="24"/>
      <c r="BG2085" s="24"/>
      <c r="BH2085" s="24"/>
      <c r="BI2085" s="24"/>
      <c r="BJ2085" s="24"/>
      <c r="BK2085" s="24"/>
      <c r="BL2085" s="26"/>
      <c r="BM2085" s="26"/>
      <c r="BN2085" s="26"/>
      <c r="BO2085" s="24"/>
      <c r="BP2085" s="24"/>
      <c r="BQ2085" s="24"/>
      <c r="BR2085" s="24"/>
      <c r="BS2085" s="24"/>
      <c r="BT2085" s="26"/>
      <c r="BU2085" s="26"/>
      <c r="BV2085" s="26"/>
      <c r="BW2085" s="24"/>
      <c r="BX2085" s="26"/>
      <c r="BY2085" s="26"/>
      <c r="BZ2085" s="26"/>
      <c r="CA2085" s="24"/>
      <c r="CB2085" s="26"/>
      <c r="CC2085" s="26"/>
      <c r="CD2085" s="26"/>
      <c r="CE2085" s="24"/>
      <c r="CF2085" s="26"/>
      <c r="CG2085" s="26"/>
      <c r="CH2085" s="26"/>
      <c r="CI2085" s="24"/>
      <c r="CJ2085" s="26"/>
      <c r="CK2085" s="26"/>
      <c r="CL2085" s="26"/>
      <c r="CM2085" s="24"/>
      <c r="CN2085" s="24"/>
      <c r="CO2085" s="24"/>
      <c r="CP2085" s="24"/>
      <c r="CQ2085" s="24"/>
      <c r="CR2085" s="26"/>
      <c r="CS2085" s="26"/>
      <c r="CT2085" s="26"/>
      <c r="CU2085" s="24"/>
      <c r="CV2085" s="24"/>
      <c r="CW2085" s="24"/>
      <c r="CX2085" s="24"/>
      <c r="CY2085" s="46"/>
      <c r="CZ2085" s="28"/>
      <c r="DA2085" s="28"/>
      <c r="DB2085" s="35"/>
      <c r="DE2085" s="31" t="e">
        <f t="shared" si="202"/>
        <v>#NUM!</v>
      </c>
    </row>
    <row r="2086" spans="1:109" x14ac:dyDescent="0.25">
      <c r="A2086" s="18">
        <v>1790</v>
      </c>
      <c r="B2086" s="38" t="s">
        <v>2309</v>
      </c>
      <c r="C2086" s="33" t="s">
        <v>43</v>
      </c>
      <c r="D2086" s="40">
        <v>1</v>
      </c>
      <c r="E2086" s="77">
        <f t="shared" si="204"/>
        <v>1</v>
      </c>
      <c r="F2086" s="22" t="s">
        <v>2023</v>
      </c>
      <c r="G2086" s="22" t="s">
        <v>2310</v>
      </c>
      <c r="H2086" s="23"/>
      <c r="I2086" s="22"/>
      <c r="J2086" s="22"/>
      <c r="K2086" s="22"/>
      <c r="L2086" s="22"/>
      <c r="M2086" s="23"/>
      <c r="N2086" s="22"/>
      <c r="O2086" s="22"/>
      <c r="P2086" s="22"/>
      <c r="Q2086" s="24"/>
      <c r="R2086" s="24"/>
      <c r="S2086" s="24"/>
      <c r="T2086" s="24"/>
      <c r="U2086" s="24"/>
      <c r="V2086" s="24"/>
      <c r="W2086" s="24"/>
      <c r="X2086" s="24"/>
      <c r="Y2086" s="24"/>
      <c r="Z2086" s="24"/>
      <c r="AA2086" s="24"/>
      <c r="AB2086" s="26"/>
      <c r="AC2086" s="26"/>
      <c r="AD2086" s="24"/>
      <c r="AE2086" s="24"/>
      <c r="AF2086" s="26"/>
      <c r="AG2086" s="24"/>
      <c r="AH2086" s="26"/>
      <c r="AI2086" s="24"/>
      <c r="AJ2086" s="24"/>
      <c r="AK2086" s="24"/>
      <c r="AL2086" s="24"/>
      <c r="AM2086" s="24"/>
      <c r="AN2086" s="24"/>
      <c r="AO2086" s="24"/>
      <c r="AP2086" s="24"/>
      <c r="AQ2086" s="24"/>
      <c r="AR2086" s="26"/>
      <c r="AS2086" s="26"/>
      <c r="AT2086" s="26"/>
      <c r="AU2086" s="24"/>
      <c r="AV2086" s="26"/>
      <c r="AW2086" s="26"/>
      <c r="AX2086" s="26"/>
      <c r="AY2086" s="24"/>
      <c r="AZ2086" s="24"/>
      <c r="BA2086" s="24"/>
      <c r="BB2086" s="24"/>
      <c r="BC2086" s="24"/>
      <c r="BD2086" s="24"/>
      <c r="BE2086" s="24"/>
      <c r="BF2086" s="24"/>
      <c r="BG2086" s="24"/>
      <c r="BH2086" s="24"/>
      <c r="BI2086" s="24"/>
      <c r="BJ2086" s="24"/>
      <c r="BK2086" s="24"/>
      <c r="BL2086" s="26"/>
      <c r="BM2086" s="26"/>
      <c r="BN2086" s="26"/>
      <c r="BO2086" s="24"/>
      <c r="BP2086" s="24"/>
      <c r="BQ2086" s="24"/>
      <c r="BR2086" s="24"/>
      <c r="BS2086" s="24"/>
      <c r="BT2086" s="26"/>
      <c r="BU2086" s="26"/>
      <c r="BV2086" s="26"/>
      <c r="BW2086" s="24"/>
      <c r="BX2086" s="26"/>
      <c r="BY2086" s="26"/>
      <c r="BZ2086" s="26"/>
      <c r="CA2086" s="24"/>
      <c r="CB2086" s="26"/>
      <c r="CC2086" s="26"/>
      <c r="CD2086" s="26"/>
      <c r="CE2086" s="24"/>
      <c r="CF2086" s="26"/>
      <c r="CG2086" s="26"/>
      <c r="CH2086" s="26"/>
      <c r="CI2086" s="24"/>
      <c r="CJ2086" s="26"/>
      <c r="CK2086" s="26"/>
      <c r="CL2086" s="26"/>
      <c r="CM2086" s="24"/>
      <c r="CN2086" s="24"/>
      <c r="CO2086" s="24"/>
      <c r="CP2086" s="24"/>
      <c r="CQ2086" s="24"/>
      <c r="CR2086" s="26"/>
      <c r="CS2086" s="26"/>
      <c r="CT2086" s="26"/>
      <c r="CU2086" s="24"/>
      <c r="CV2086" s="24"/>
      <c r="CW2086" s="24"/>
      <c r="CX2086" s="24"/>
      <c r="CY2086" s="46"/>
      <c r="CZ2086" s="28">
        <f>VLOOKUP(A2086,[1]Hoja2!$A$1:$G$589,7,0)</f>
        <v>911892.24</v>
      </c>
      <c r="DA2086" s="28">
        <v>0</v>
      </c>
      <c r="DB2086" s="35">
        <f t="shared" si="201"/>
        <v>911892.24</v>
      </c>
      <c r="DE2086" s="31">
        <f t="shared" si="202"/>
        <v>911892.24</v>
      </c>
    </row>
    <row r="2087" spans="1:109" ht="56.25" x14ac:dyDescent="0.25">
      <c r="A2087" s="18">
        <v>1791</v>
      </c>
      <c r="B2087" s="32" t="s">
        <v>2311</v>
      </c>
      <c r="C2087" s="33" t="s">
        <v>43</v>
      </c>
      <c r="D2087" s="40">
        <v>1</v>
      </c>
      <c r="E2087" s="77">
        <f t="shared" si="204"/>
        <v>1</v>
      </c>
      <c r="F2087" s="23" t="s">
        <v>2023</v>
      </c>
      <c r="G2087" s="22" t="s">
        <v>2035</v>
      </c>
      <c r="H2087" s="23"/>
      <c r="I2087" s="22"/>
      <c r="J2087" s="22"/>
      <c r="K2087" s="22"/>
      <c r="L2087" s="22"/>
      <c r="M2087" s="23"/>
      <c r="N2087" s="22"/>
      <c r="O2087" s="22"/>
      <c r="P2087" s="22"/>
      <c r="Q2087" s="24"/>
      <c r="R2087" s="24"/>
      <c r="S2087" s="24"/>
      <c r="T2087" s="24"/>
      <c r="U2087" s="24"/>
      <c r="V2087" s="24"/>
      <c r="W2087" s="24"/>
      <c r="X2087" s="24"/>
      <c r="Y2087" s="24"/>
      <c r="Z2087" s="24"/>
      <c r="AA2087" s="24"/>
      <c r="AB2087" s="26"/>
      <c r="AC2087" s="26"/>
      <c r="AD2087" s="24"/>
      <c r="AE2087" s="24"/>
      <c r="AF2087" s="26"/>
      <c r="AG2087" s="24"/>
      <c r="AH2087" s="26"/>
      <c r="AI2087" s="24"/>
      <c r="AJ2087" s="24"/>
      <c r="AK2087" s="24"/>
      <c r="AL2087" s="24"/>
      <c r="AM2087" s="24"/>
      <c r="AN2087" s="24"/>
      <c r="AO2087" s="24"/>
      <c r="AP2087" s="24"/>
      <c r="AQ2087" s="24"/>
      <c r="AR2087" s="26"/>
      <c r="AS2087" s="26"/>
      <c r="AT2087" s="26"/>
      <c r="AU2087" s="24"/>
      <c r="AV2087" s="26"/>
      <c r="AW2087" s="26"/>
      <c r="AX2087" s="26"/>
      <c r="AY2087" s="24"/>
      <c r="AZ2087" s="24"/>
      <c r="BA2087" s="24"/>
      <c r="BB2087" s="24"/>
      <c r="BC2087" s="24"/>
      <c r="BD2087" s="24"/>
      <c r="BE2087" s="24"/>
      <c r="BF2087" s="24"/>
      <c r="BG2087" s="24"/>
      <c r="BH2087" s="24"/>
      <c r="BI2087" s="24"/>
      <c r="BJ2087" s="24"/>
      <c r="BK2087" s="24"/>
      <c r="BL2087" s="26"/>
      <c r="BM2087" s="26"/>
      <c r="BN2087" s="26"/>
      <c r="BO2087" s="24"/>
      <c r="BP2087" s="24"/>
      <c r="BQ2087" s="24"/>
      <c r="BR2087" s="24"/>
      <c r="BS2087" s="24"/>
      <c r="BT2087" s="26"/>
      <c r="BU2087" s="26"/>
      <c r="BV2087" s="26"/>
      <c r="BW2087" s="24"/>
      <c r="BX2087" s="26"/>
      <c r="BY2087" s="26"/>
      <c r="BZ2087" s="26"/>
      <c r="CA2087" s="24"/>
      <c r="CB2087" s="26"/>
      <c r="CC2087" s="26"/>
      <c r="CD2087" s="26"/>
      <c r="CE2087" s="24"/>
      <c r="CF2087" s="26"/>
      <c r="CG2087" s="26"/>
      <c r="CH2087" s="26"/>
      <c r="CI2087" s="24"/>
      <c r="CJ2087" s="26"/>
      <c r="CK2087" s="26"/>
      <c r="CL2087" s="26"/>
      <c r="CM2087" s="24"/>
      <c r="CN2087" s="24"/>
      <c r="CO2087" s="24"/>
      <c r="CP2087" s="24"/>
      <c r="CQ2087" s="24"/>
      <c r="CR2087" s="26">
        <v>3000000</v>
      </c>
      <c r="CS2087" s="26">
        <v>570000</v>
      </c>
      <c r="CT2087" s="26">
        <f>+CR2087+CS2087</f>
        <v>3570000</v>
      </c>
      <c r="CU2087" s="24"/>
      <c r="CV2087" s="24"/>
      <c r="CW2087" s="24"/>
      <c r="CX2087" s="24"/>
      <c r="CY2087" s="46"/>
      <c r="CZ2087" s="28"/>
      <c r="DA2087" s="28"/>
      <c r="DB2087" s="35"/>
      <c r="DE2087" s="31">
        <f t="shared" si="202"/>
        <v>3570000</v>
      </c>
    </row>
    <row r="2088" spans="1:109" ht="56.25" x14ac:dyDescent="0.25">
      <c r="A2088" s="36">
        <v>1792</v>
      </c>
      <c r="B2088" s="32" t="s">
        <v>2312</v>
      </c>
      <c r="C2088" s="33" t="s">
        <v>43</v>
      </c>
      <c r="D2088" s="40">
        <v>1</v>
      </c>
      <c r="E2088" s="77">
        <f t="shared" si="204"/>
        <v>1</v>
      </c>
      <c r="F2088" s="23" t="s">
        <v>2023</v>
      </c>
      <c r="G2088" s="22" t="s">
        <v>2035</v>
      </c>
      <c r="H2088" s="23"/>
      <c r="I2088" s="22"/>
      <c r="J2088" s="22"/>
      <c r="K2088" s="22"/>
      <c r="L2088" s="22"/>
      <c r="M2088" s="23"/>
      <c r="N2088" s="22"/>
      <c r="O2088" s="22"/>
      <c r="P2088" s="22"/>
      <c r="Q2088" s="24"/>
      <c r="R2088" s="24"/>
      <c r="S2088" s="24"/>
      <c r="T2088" s="24"/>
      <c r="U2088" s="24"/>
      <c r="V2088" s="24"/>
      <c r="W2088" s="24"/>
      <c r="X2088" s="24"/>
      <c r="Y2088" s="24"/>
      <c r="Z2088" s="24"/>
      <c r="AA2088" s="24"/>
      <c r="AB2088" s="26"/>
      <c r="AC2088" s="26"/>
      <c r="AD2088" s="24"/>
      <c r="AE2088" s="24"/>
      <c r="AF2088" s="26"/>
      <c r="AG2088" s="24"/>
      <c r="AH2088" s="26"/>
      <c r="AI2088" s="24"/>
      <c r="AJ2088" s="24"/>
      <c r="AK2088" s="24"/>
      <c r="AL2088" s="24"/>
      <c r="AM2088" s="24"/>
      <c r="AN2088" s="24"/>
      <c r="AO2088" s="24"/>
      <c r="AP2088" s="24"/>
      <c r="AQ2088" s="24"/>
      <c r="AR2088" s="26"/>
      <c r="AS2088" s="26"/>
      <c r="AT2088" s="26"/>
      <c r="AU2088" s="24"/>
      <c r="AV2088" s="26"/>
      <c r="AW2088" s="26"/>
      <c r="AX2088" s="26"/>
      <c r="AY2088" s="24"/>
      <c r="AZ2088" s="24"/>
      <c r="BA2088" s="24"/>
      <c r="BB2088" s="24"/>
      <c r="BC2088" s="24"/>
      <c r="BD2088" s="24"/>
      <c r="BE2088" s="24"/>
      <c r="BF2088" s="24"/>
      <c r="BG2088" s="24"/>
      <c r="BH2088" s="24"/>
      <c r="BI2088" s="24"/>
      <c r="BJ2088" s="24"/>
      <c r="BK2088" s="24"/>
      <c r="BL2088" s="26"/>
      <c r="BM2088" s="26"/>
      <c r="BN2088" s="26"/>
      <c r="BO2088" s="24"/>
      <c r="BP2088" s="24"/>
      <c r="BQ2088" s="24"/>
      <c r="BR2088" s="24"/>
      <c r="BS2088" s="24"/>
      <c r="BT2088" s="26"/>
      <c r="BU2088" s="26"/>
      <c r="BV2088" s="26"/>
      <c r="BW2088" s="24"/>
      <c r="BX2088" s="26"/>
      <c r="BY2088" s="26"/>
      <c r="BZ2088" s="26"/>
      <c r="CA2088" s="24"/>
      <c r="CB2088" s="26"/>
      <c r="CC2088" s="26"/>
      <c r="CD2088" s="26"/>
      <c r="CE2088" s="24"/>
      <c r="CF2088" s="26"/>
      <c r="CG2088" s="26"/>
      <c r="CH2088" s="26"/>
      <c r="CI2088" s="24"/>
      <c r="CJ2088" s="26"/>
      <c r="CK2088" s="26"/>
      <c r="CL2088" s="26"/>
      <c r="CM2088" s="24"/>
      <c r="CN2088" s="24"/>
      <c r="CO2088" s="24"/>
      <c r="CP2088" s="24"/>
      <c r="CQ2088" s="24"/>
      <c r="CR2088" s="26">
        <v>3000000</v>
      </c>
      <c r="CS2088" s="26">
        <v>570000</v>
      </c>
      <c r="CT2088" s="26">
        <f>+CR2088+CS2088</f>
        <v>3570000</v>
      </c>
      <c r="CU2088" s="24"/>
      <c r="CV2088" s="24"/>
      <c r="CW2088" s="24"/>
      <c r="CX2088" s="24"/>
      <c r="CY2088" s="46"/>
      <c r="CZ2088" s="28"/>
      <c r="DA2088" s="28"/>
      <c r="DB2088" s="35"/>
      <c r="DE2088" s="31">
        <f t="shared" si="202"/>
        <v>3570000</v>
      </c>
    </row>
    <row r="2089" spans="1:109" ht="22.5" x14ac:dyDescent="0.25">
      <c r="A2089" s="18">
        <v>1793</v>
      </c>
      <c r="B2089" s="38" t="s">
        <v>2313</v>
      </c>
      <c r="C2089" s="33" t="s">
        <v>43</v>
      </c>
      <c r="D2089" s="40">
        <v>1</v>
      </c>
      <c r="E2089" s="77">
        <f t="shared" si="204"/>
        <v>1</v>
      </c>
      <c r="F2089" s="23" t="s">
        <v>2023</v>
      </c>
      <c r="G2089" s="22" t="s">
        <v>2035</v>
      </c>
      <c r="H2089" s="23"/>
      <c r="I2089" s="22"/>
      <c r="J2089" s="22"/>
      <c r="K2089" s="22"/>
      <c r="L2089" s="22"/>
      <c r="M2089" s="23"/>
      <c r="N2089" s="22"/>
      <c r="O2089" s="22"/>
      <c r="P2089" s="22"/>
      <c r="Q2089" s="24"/>
      <c r="R2089" s="24"/>
      <c r="S2089" s="24"/>
      <c r="T2089" s="24"/>
      <c r="U2089" s="24"/>
      <c r="V2089" s="24"/>
      <c r="W2089" s="24"/>
      <c r="X2089" s="24"/>
      <c r="Y2089" s="24"/>
      <c r="Z2089" s="24"/>
      <c r="AA2089" s="24"/>
      <c r="AB2089" s="26"/>
      <c r="AC2089" s="26"/>
      <c r="AD2089" s="24"/>
      <c r="AE2089" s="24"/>
      <c r="AF2089" s="26"/>
      <c r="AG2089" s="24"/>
      <c r="AH2089" s="26"/>
      <c r="AI2089" s="24"/>
      <c r="AJ2089" s="24"/>
      <c r="AK2089" s="24"/>
      <c r="AL2089" s="24"/>
      <c r="AM2089" s="24"/>
      <c r="AN2089" s="24"/>
      <c r="AO2089" s="24"/>
      <c r="AP2089" s="24"/>
      <c r="AQ2089" s="24"/>
      <c r="AR2089" s="26"/>
      <c r="AS2089" s="26"/>
      <c r="AT2089" s="26"/>
      <c r="AU2089" s="24"/>
      <c r="AV2089" s="26"/>
      <c r="AW2089" s="26"/>
      <c r="AX2089" s="26"/>
      <c r="AY2089" s="24"/>
      <c r="AZ2089" s="24"/>
      <c r="BA2089" s="24"/>
      <c r="BB2089" s="24"/>
      <c r="BC2089" s="24"/>
      <c r="BD2089" s="24"/>
      <c r="BE2089" s="24"/>
      <c r="BF2089" s="24"/>
      <c r="BG2089" s="24"/>
      <c r="BH2089" s="24"/>
      <c r="BI2089" s="24"/>
      <c r="BJ2089" s="24"/>
      <c r="BK2089" s="24"/>
      <c r="BL2089" s="26"/>
      <c r="BM2089" s="26"/>
      <c r="BN2089" s="26"/>
      <c r="BO2089" s="24"/>
      <c r="BP2089" s="24"/>
      <c r="BQ2089" s="24"/>
      <c r="BR2089" s="24"/>
      <c r="BS2089" s="24"/>
      <c r="BT2089" s="26"/>
      <c r="BU2089" s="26"/>
      <c r="BV2089" s="26"/>
      <c r="BW2089" s="24"/>
      <c r="BX2089" s="26"/>
      <c r="BY2089" s="26"/>
      <c r="BZ2089" s="26"/>
      <c r="CA2089" s="24"/>
      <c r="CB2089" s="26"/>
      <c r="CC2089" s="26"/>
      <c r="CD2089" s="26"/>
      <c r="CE2089" s="24"/>
      <c r="CF2089" s="26"/>
      <c r="CG2089" s="26"/>
      <c r="CH2089" s="26"/>
      <c r="CI2089" s="24"/>
      <c r="CJ2089" s="26"/>
      <c r="CK2089" s="26"/>
      <c r="CL2089" s="26"/>
      <c r="CM2089" s="24"/>
      <c r="CN2089" s="24"/>
      <c r="CO2089" s="24"/>
      <c r="CP2089" s="24"/>
      <c r="CQ2089" s="24"/>
      <c r="CR2089" s="26"/>
      <c r="CS2089" s="26"/>
      <c r="CT2089" s="26"/>
      <c r="CU2089" s="24"/>
      <c r="CV2089" s="24"/>
      <c r="CW2089" s="24"/>
      <c r="CX2089" s="24"/>
      <c r="CY2089" s="46"/>
      <c r="CZ2089" s="28">
        <f>VLOOKUP(A2089,[1]Hoja2!$A$1:$G$589,7,0)</f>
        <v>1606500</v>
      </c>
      <c r="DA2089" s="28">
        <v>0</v>
      </c>
      <c r="DB2089" s="35">
        <f t="shared" si="201"/>
        <v>1606500</v>
      </c>
      <c r="DE2089" s="31">
        <f t="shared" si="202"/>
        <v>1606500</v>
      </c>
    </row>
    <row r="2090" spans="1:109" ht="22.5" x14ac:dyDescent="0.25">
      <c r="A2090" s="18">
        <v>1799</v>
      </c>
      <c r="B2090" s="38" t="s">
        <v>2314</v>
      </c>
      <c r="C2090" s="33" t="s">
        <v>43</v>
      </c>
      <c r="D2090" s="40">
        <v>1</v>
      </c>
      <c r="E2090" s="77">
        <f t="shared" si="204"/>
        <v>1</v>
      </c>
      <c r="F2090" s="23" t="s">
        <v>2023</v>
      </c>
      <c r="G2090" s="22" t="s">
        <v>2035</v>
      </c>
      <c r="H2090" s="23"/>
      <c r="I2090" s="22"/>
      <c r="J2090" s="22"/>
      <c r="K2090" s="22"/>
      <c r="L2090" s="22"/>
      <c r="M2090" s="23"/>
      <c r="N2090" s="22"/>
      <c r="O2090" s="22"/>
      <c r="P2090" s="22"/>
      <c r="Q2090" s="24"/>
      <c r="R2090" s="24"/>
      <c r="S2090" s="24"/>
      <c r="T2090" s="24"/>
      <c r="U2090" s="24"/>
      <c r="V2090" s="24"/>
      <c r="W2090" s="24"/>
      <c r="X2090" s="24"/>
      <c r="Y2090" s="24"/>
      <c r="Z2090" s="24"/>
      <c r="AA2090" s="24"/>
      <c r="AB2090" s="26"/>
      <c r="AC2090" s="26"/>
      <c r="AD2090" s="24"/>
      <c r="AE2090" s="24"/>
      <c r="AF2090" s="26"/>
      <c r="AG2090" s="24"/>
      <c r="AH2090" s="26"/>
      <c r="AI2090" s="24"/>
      <c r="AJ2090" s="24"/>
      <c r="AK2090" s="24"/>
      <c r="AL2090" s="24"/>
      <c r="AM2090" s="24"/>
      <c r="AN2090" s="24"/>
      <c r="AO2090" s="24"/>
      <c r="AP2090" s="24"/>
      <c r="AQ2090" s="24"/>
      <c r="AR2090" s="26"/>
      <c r="AS2090" s="26"/>
      <c r="AT2090" s="26"/>
      <c r="AU2090" s="24"/>
      <c r="AV2090" s="26"/>
      <c r="AW2090" s="26"/>
      <c r="AX2090" s="26"/>
      <c r="AY2090" s="24"/>
      <c r="AZ2090" s="24"/>
      <c r="BA2090" s="24"/>
      <c r="BB2090" s="24"/>
      <c r="BC2090" s="24"/>
      <c r="BD2090" s="24"/>
      <c r="BE2090" s="24"/>
      <c r="BF2090" s="24"/>
      <c r="BG2090" s="24"/>
      <c r="BH2090" s="24"/>
      <c r="BI2090" s="24"/>
      <c r="BJ2090" s="24"/>
      <c r="BK2090" s="24"/>
      <c r="BL2090" s="26"/>
      <c r="BM2090" s="26"/>
      <c r="BN2090" s="26"/>
      <c r="BO2090" s="24"/>
      <c r="BP2090" s="24"/>
      <c r="BQ2090" s="24"/>
      <c r="BR2090" s="24"/>
      <c r="BS2090" s="24"/>
      <c r="BT2090" s="26"/>
      <c r="BU2090" s="26"/>
      <c r="BV2090" s="26"/>
      <c r="BW2090" s="24"/>
      <c r="BX2090" s="26"/>
      <c r="BY2090" s="26"/>
      <c r="BZ2090" s="26"/>
      <c r="CA2090" s="24"/>
      <c r="CB2090" s="26"/>
      <c r="CC2090" s="26"/>
      <c r="CD2090" s="26"/>
      <c r="CE2090" s="24"/>
      <c r="CF2090" s="26"/>
      <c r="CG2090" s="26"/>
      <c r="CH2090" s="26"/>
      <c r="CI2090" s="24"/>
      <c r="CJ2090" s="26"/>
      <c r="CK2090" s="26"/>
      <c r="CL2090" s="26"/>
      <c r="CM2090" s="24"/>
      <c r="CN2090" s="24"/>
      <c r="CO2090" s="24"/>
      <c r="CP2090" s="24"/>
      <c r="CQ2090" s="24"/>
      <c r="CR2090" s="26"/>
      <c r="CS2090" s="26"/>
      <c r="CT2090" s="26"/>
      <c r="CU2090" s="24"/>
      <c r="CV2090" s="24"/>
      <c r="CW2090" s="24"/>
      <c r="CX2090" s="24"/>
      <c r="CY2090" s="46"/>
      <c r="CZ2090" s="28">
        <f>VLOOKUP(A2090,[1]Hoja2!$A$1:$G$589,7,0)</f>
        <v>1801422</v>
      </c>
      <c r="DA2090" s="28">
        <v>0</v>
      </c>
      <c r="DB2090" s="35">
        <f t="shared" si="201"/>
        <v>1801422</v>
      </c>
      <c r="DE2090" s="31">
        <f t="shared" si="202"/>
        <v>1801422</v>
      </c>
    </row>
    <row r="2091" spans="1:109" ht="22.5" x14ac:dyDescent="0.25">
      <c r="A2091" s="18">
        <v>1800</v>
      </c>
      <c r="B2091" s="38" t="s">
        <v>2315</v>
      </c>
      <c r="C2091" s="33" t="s">
        <v>43</v>
      </c>
      <c r="D2091" s="40">
        <v>1</v>
      </c>
      <c r="E2091" s="77">
        <f t="shared" si="204"/>
        <v>1</v>
      </c>
      <c r="F2091" s="23" t="s">
        <v>2023</v>
      </c>
      <c r="G2091" s="22" t="s">
        <v>2035</v>
      </c>
      <c r="H2091" s="23"/>
      <c r="I2091" s="22"/>
      <c r="J2091" s="22"/>
      <c r="K2091" s="22"/>
      <c r="L2091" s="22"/>
      <c r="M2091" s="23"/>
      <c r="N2091" s="22"/>
      <c r="O2091" s="22"/>
      <c r="P2091" s="22"/>
      <c r="Q2091" s="24"/>
      <c r="R2091" s="24"/>
      <c r="S2091" s="24"/>
      <c r="T2091" s="24"/>
      <c r="U2091" s="24"/>
      <c r="V2091" s="24"/>
      <c r="W2091" s="24"/>
      <c r="X2091" s="24"/>
      <c r="Y2091" s="24"/>
      <c r="Z2091" s="24"/>
      <c r="AA2091" s="24"/>
      <c r="AB2091" s="26"/>
      <c r="AC2091" s="26"/>
      <c r="AD2091" s="24"/>
      <c r="AE2091" s="24"/>
      <c r="AF2091" s="26"/>
      <c r="AG2091" s="24"/>
      <c r="AH2091" s="26"/>
      <c r="AI2091" s="24"/>
      <c r="AJ2091" s="24"/>
      <c r="AK2091" s="24"/>
      <c r="AL2091" s="24"/>
      <c r="AM2091" s="24"/>
      <c r="AN2091" s="24"/>
      <c r="AO2091" s="24"/>
      <c r="AP2091" s="24"/>
      <c r="AQ2091" s="24"/>
      <c r="AR2091" s="26"/>
      <c r="AS2091" s="26"/>
      <c r="AT2091" s="26"/>
      <c r="AU2091" s="24"/>
      <c r="AV2091" s="26"/>
      <c r="AW2091" s="26"/>
      <c r="AX2091" s="26"/>
      <c r="AY2091" s="24"/>
      <c r="AZ2091" s="24"/>
      <c r="BA2091" s="24"/>
      <c r="BB2091" s="24"/>
      <c r="BC2091" s="24"/>
      <c r="BD2091" s="24"/>
      <c r="BE2091" s="24"/>
      <c r="BF2091" s="24"/>
      <c r="BG2091" s="24"/>
      <c r="BH2091" s="24"/>
      <c r="BI2091" s="24"/>
      <c r="BJ2091" s="24"/>
      <c r="BK2091" s="24"/>
      <c r="BL2091" s="26"/>
      <c r="BM2091" s="26"/>
      <c r="BN2091" s="26"/>
      <c r="BO2091" s="24"/>
      <c r="BP2091" s="24"/>
      <c r="BQ2091" s="24"/>
      <c r="BR2091" s="24"/>
      <c r="BS2091" s="24"/>
      <c r="BT2091" s="26"/>
      <c r="BU2091" s="26"/>
      <c r="BV2091" s="26"/>
      <c r="BW2091" s="24"/>
      <c r="BX2091" s="26"/>
      <c r="BY2091" s="26"/>
      <c r="BZ2091" s="26"/>
      <c r="CA2091" s="24"/>
      <c r="CB2091" s="26"/>
      <c r="CC2091" s="26"/>
      <c r="CD2091" s="26"/>
      <c r="CE2091" s="24"/>
      <c r="CF2091" s="26"/>
      <c r="CG2091" s="26"/>
      <c r="CH2091" s="26"/>
      <c r="CI2091" s="24"/>
      <c r="CJ2091" s="26"/>
      <c r="CK2091" s="26"/>
      <c r="CL2091" s="26"/>
      <c r="CM2091" s="24"/>
      <c r="CN2091" s="24"/>
      <c r="CO2091" s="24"/>
      <c r="CP2091" s="24"/>
      <c r="CQ2091" s="24"/>
      <c r="CR2091" s="26"/>
      <c r="CS2091" s="26"/>
      <c r="CT2091" s="26"/>
      <c r="CU2091" s="24"/>
      <c r="CV2091" s="24"/>
      <c r="CW2091" s="24"/>
      <c r="CX2091" s="24"/>
      <c r="CY2091" s="46"/>
      <c r="CZ2091" s="28">
        <f>VLOOKUP(A2091,[1]Hoja2!$A$1:$G$589,7,0)</f>
        <v>166476.24</v>
      </c>
      <c r="DA2091" s="28">
        <v>0</v>
      </c>
      <c r="DB2091" s="35">
        <f t="shared" si="201"/>
        <v>166476.24</v>
      </c>
      <c r="DE2091" s="31">
        <f t="shared" si="202"/>
        <v>166476.24</v>
      </c>
    </row>
    <row r="2092" spans="1:109" ht="22.5" x14ac:dyDescent="0.25">
      <c r="A2092" s="36">
        <v>1801</v>
      </c>
      <c r="B2092" s="38" t="s">
        <v>2316</v>
      </c>
      <c r="C2092" s="33" t="s">
        <v>43</v>
      </c>
      <c r="D2092" s="40">
        <v>1</v>
      </c>
      <c r="E2092" s="77">
        <f t="shared" si="204"/>
        <v>1</v>
      </c>
      <c r="F2092" s="23" t="s">
        <v>2023</v>
      </c>
      <c r="G2092" s="22" t="s">
        <v>2035</v>
      </c>
      <c r="H2092" s="23"/>
      <c r="I2092" s="22"/>
      <c r="J2092" s="22"/>
      <c r="K2092" s="22"/>
      <c r="L2092" s="22"/>
      <c r="M2092" s="23"/>
      <c r="N2092" s="22"/>
      <c r="O2092" s="22"/>
      <c r="P2092" s="22"/>
      <c r="Q2092" s="24"/>
      <c r="R2092" s="24"/>
      <c r="S2092" s="24"/>
      <c r="T2092" s="24"/>
      <c r="U2092" s="24"/>
      <c r="V2092" s="24"/>
      <c r="W2092" s="24"/>
      <c r="X2092" s="24"/>
      <c r="Y2092" s="24"/>
      <c r="Z2092" s="24"/>
      <c r="AA2092" s="24"/>
      <c r="AB2092" s="26"/>
      <c r="AC2092" s="26"/>
      <c r="AD2092" s="24"/>
      <c r="AE2092" s="24"/>
      <c r="AF2092" s="26"/>
      <c r="AG2092" s="24"/>
      <c r="AH2092" s="26"/>
      <c r="AI2092" s="24"/>
      <c r="AJ2092" s="24"/>
      <c r="AK2092" s="24"/>
      <c r="AL2092" s="24"/>
      <c r="AM2092" s="24"/>
      <c r="AN2092" s="24"/>
      <c r="AO2092" s="24"/>
      <c r="AP2092" s="24"/>
      <c r="AQ2092" s="24"/>
      <c r="AR2092" s="26"/>
      <c r="AS2092" s="26"/>
      <c r="AT2092" s="26"/>
      <c r="AU2092" s="24"/>
      <c r="AV2092" s="26"/>
      <c r="AW2092" s="26"/>
      <c r="AX2092" s="26"/>
      <c r="AY2092" s="24"/>
      <c r="AZ2092" s="24"/>
      <c r="BA2092" s="24"/>
      <c r="BB2092" s="24"/>
      <c r="BC2092" s="24"/>
      <c r="BD2092" s="24"/>
      <c r="BE2092" s="24"/>
      <c r="BF2092" s="24"/>
      <c r="BG2092" s="24"/>
      <c r="BH2092" s="24"/>
      <c r="BI2092" s="24"/>
      <c r="BJ2092" s="24"/>
      <c r="BK2092" s="24"/>
      <c r="BL2092" s="26"/>
      <c r="BM2092" s="26"/>
      <c r="BN2092" s="26"/>
      <c r="BO2092" s="24"/>
      <c r="BP2092" s="24"/>
      <c r="BQ2092" s="24"/>
      <c r="BR2092" s="24"/>
      <c r="BS2092" s="24"/>
      <c r="BT2092" s="26"/>
      <c r="BU2092" s="26"/>
      <c r="BV2092" s="26"/>
      <c r="BW2092" s="24"/>
      <c r="BX2092" s="26"/>
      <c r="BY2092" s="26"/>
      <c r="BZ2092" s="26"/>
      <c r="CA2092" s="24"/>
      <c r="CB2092" s="26"/>
      <c r="CC2092" s="26"/>
      <c r="CD2092" s="26"/>
      <c r="CE2092" s="24"/>
      <c r="CF2092" s="26"/>
      <c r="CG2092" s="26"/>
      <c r="CH2092" s="26"/>
      <c r="CI2092" s="24"/>
      <c r="CJ2092" s="26"/>
      <c r="CK2092" s="26"/>
      <c r="CL2092" s="26"/>
      <c r="CM2092" s="24"/>
      <c r="CN2092" s="24"/>
      <c r="CO2092" s="24"/>
      <c r="CP2092" s="24"/>
      <c r="CQ2092" s="24"/>
      <c r="CR2092" s="26"/>
      <c r="CS2092" s="26"/>
      <c r="CT2092" s="26"/>
      <c r="CU2092" s="24"/>
      <c r="CV2092" s="24"/>
      <c r="CW2092" s="24"/>
      <c r="CX2092" s="24"/>
      <c r="CY2092" s="46"/>
      <c r="CZ2092" s="28">
        <f>VLOOKUP(A2092,[1]Hoja2!$A$1:$G$589,7,0)</f>
        <v>872995.9</v>
      </c>
      <c r="DA2092" s="28">
        <v>0</v>
      </c>
      <c r="DB2092" s="35">
        <f t="shared" si="201"/>
        <v>872995.9</v>
      </c>
      <c r="DE2092" s="31">
        <f t="shared" si="202"/>
        <v>872995.9</v>
      </c>
    </row>
    <row r="2093" spans="1:109" ht="22.5" x14ac:dyDescent="0.25">
      <c r="A2093" s="18">
        <v>1802</v>
      </c>
      <c r="B2093" s="38" t="s">
        <v>2317</v>
      </c>
      <c r="C2093" s="33"/>
      <c r="D2093" s="21">
        <v>1</v>
      </c>
      <c r="E2093" s="77">
        <f t="shared" si="204"/>
        <v>1</v>
      </c>
      <c r="F2093" s="23" t="s">
        <v>2023</v>
      </c>
      <c r="G2093" s="22" t="s">
        <v>2035</v>
      </c>
      <c r="H2093" s="23"/>
      <c r="I2093" s="22"/>
      <c r="J2093" s="22"/>
      <c r="K2093" s="22"/>
      <c r="L2093" s="22"/>
      <c r="M2093" s="23"/>
      <c r="N2093" s="22"/>
      <c r="O2093" s="22"/>
      <c r="P2093" s="22"/>
      <c r="Q2093" s="24"/>
      <c r="R2093" s="24"/>
      <c r="S2093" s="24"/>
      <c r="T2093" s="24"/>
      <c r="U2093" s="24"/>
      <c r="V2093" s="24"/>
      <c r="W2093" s="24"/>
      <c r="X2093" s="24"/>
      <c r="Y2093" s="24"/>
      <c r="Z2093" s="24"/>
      <c r="AA2093" s="24"/>
      <c r="AB2093" s="26"/>
      <c r="AC2093" s="26"/>
      <c r="AD2093" s="24"/>
      <c r="AE2093" s="24"/>
      <c r="AF2093" s="26"/>
      <c r="AG2093" s="24"/>
      <c r="AH2093" s="26"/>
      <c r="AI2093" s="24"/>
      <c r="AJ2093" s="24"/>
      <c r="AK2093" s="24"/>
      <c r="AL2093" s="24"/>
      <c r="AM2093" s="24"/>
      <c r="AN2093" s="24"/>
      <c r="AO2093" s="24"/>
      <c r="AP2093" s="24"/>
      <c r="AQ2093" s="24"/>
      <c r="AR2093" s="26"/>
      <c r="AS2093" s="26"/>
      <c r="AT2093" s="26"/>
      <c r="AU2093" s="24"/>
      <c r="AV2093" s="26"/>
      <c r="AW2093" s="26"/>
      <c r="AX2093" s="26"/>
      <c r="AY2093" s="24"/>
      <c r="AZ2093" s="24"/>
      <c r="BA2093" s="24"/>
      <c r="BB2093" s="24"/>
      <c r="BC2093" s="24"/>
      <c r="BD2093" s="24"/>
      <c r="BE2093" s="24"/>
      <c r="BF2093" s="24"/>
      <c r="BG2093" s="24"/>
      <c r="BH2093" s="24"/>
      <c r="BI2093" s="24"/>
      <c r="BJ2093" s="24"/>
      <c r="BK2093" s="24"/>
      <c r="BL2093" s="26"/>
      <c r="BM2093" s="26"/>
      <c r="BN2093" s="26"/>
      <c r="BO2093" s="24"/>
      <c r="BP2093" s="24"/>
      <c r="BQ2093" s="24"/>
      <c r="BR2093" s="24"/>
      <c r="BS2093" s="24"/>
      <c r="BT2093" s="26"/>
      <c r="BU2093" s="26"/>
      <c r="BV2093" s="26"/>
      <c r="BW2093" s="24"/>
      <c r="BX2093" s="26"/>
      <c r="BY2093" s="26"/>
      <c r="BZ2093" s="26"/>
      <c r="CA2093" s="24"/>
      <c r="CB2093" s="26"/>
      <c r="CC2093" s="26"/>
      <c r="CD2093" s="26"/>
      <c r="CE2093" s="24"/>
      <c r="CF2093" s="26"/>
      <c r="CG2093" s="26"/>
      <c r="CH2093" s="26"/>
      <c r="CI2093" s="24"/>
      <c r="CJ2093" s="26"/>
      <c r="CK2093" s="26"/>
      <c r="CL2093" s="26"/>
      <c r="CM2093" s="24"/>
      <c r="CN2093" s="24"/>
      <c r="CO2093" s="24"/>
      <c r="CP2093" s="24"/>
      <c r="CQ2093" s="24"/>
      <c r="CR2093" s="26"/>
      <c r="CS2093" s="26"/>
      <c r="CT2093" s="26"/>
      <c r="CU2093" s="24"/>
      <c r="CV2093" s="24"/>
      <c r="CW2093" s="24"/>
      <c r="CX2093" s="24"/>
      <c r="CY2093" s="46"/>
      <c r="CZ2093" s="28">
        <f>VLOOKUP(A2093,[1]Hoja2!$A$1:$G$589,7,0)</f>
        <v>2385331.2000000002</v>
      </c>
      <c r="DA2093" s="28">
        <v>0</v>
      </c>
      <c r="DB2093" s="35">
        <f t="shared" si="201"/>
        <v>2385331.2000000002</v>
      </c>
      <c r="DE2093" s="31">
        <f t="shared" si="202"/>
        <v>2385331.2000000002</v>
      </c>
    </row>
    <row r="2094" spans="1:109" ht="22.5" x14ac:dyDescent="0.25">
      <c r="A2094" s="18">
        <v>1803</v>
      </c>
      <c r="B2094" s="38" t="s">
        <v>2318</v>
      </c>
      <c r="C2094" s="33" t="s">
        <v>43</v>
      </c>
      <c r="D2094" s="40">
        <v>1</v>
      </c>
      <c r="E2094" s="77">
        <f t="shared" si="204"/>
        <v>1</v>
      </c>
      <c r="F2094" s="23" t="s">
        <v>2023</v>
      </c>
      <c r="G2094" s="22" t="s">
        <v>2035</v>
      </c>
      <c r="H2094" s="23"/>
      <c r="I2094" s="22"/>
      <c r="J2094" s="22"/>
      <c r="K2094" s="22"/>
      <c r="L2094" s="22"/>
      <c r="M2094" s="23"/>
      <c r="N2094" s="22"/>
      <c r="O2094" s="22"/>
      <c r="P2094" s="22"/>
      <c r="Q2094" s="24"/>
      <c r="R2094" s="24"/>
      <c r="S2094" s="24"/>
      <c r="T2094" s="24"/>
      <c r="U2094" s="24"/>
      <c r="V2094" s="24"/>
      <c r="W2094" s="24"/>
      <c r="X2094" s="24"/>
      <c r="Y2094" s="24"/>
      <c r="Z2094" s="24"/>
      <c r="AA2094" s="24"/>
      <c r="AB2094" s="26"/>
      <c r="AC2094" s="26"/>
      <c r="AD2094" s="24"/>
      <c r="AE2094" s="24"/>
      <c r="AF2094" s="26"/>
      <c r="AG2094" s="24"/>
      <c r="AH2094" s="26"/>
      <c r="AI2094" s="24"/>
      <c r="AJ2094" s="24"/>
      <c r="AK2094" s="24"/>
      <c r="AL2094" s="24"/>
      <c r="AM2094" s="24"/>
      <c r="AN2094" s="24"/>
      <c r="AO2094" s="24"/>
      <c r="AP2094" s="24"/>
      <c r="AQ2094" s="24"/>
      <c r="AR2094" s="26"/>
      <c r="AS2094" s="26"/>
      <c r="AT2094" s="26"/>
      <c r="AU2094" s="24"/>
      <c r="AV2094" s="26"/>
      <c r="AW2094" s="26"/>
      <c r="AX2094" s="26"/>
      <c r="AY2094" s="24"/>
      <c r="AZ2094" s="24"/>
      <c r="BA2094" s="24"/>
      <c r="BB2094" s="24"/>
      <c r="BC2094" s="24"/>
      <c r="BD2094" s="24"/>
      <c r="BE2094" s="24"/>
      <c r="BF2094" s="24"/>
      <c r="BG2094" s="24"/>
      <c r="BH2094" s="24"/>
      <c r="BI2094" s="24"/>
      <c r="BJ2094" s="24"/>
      <c r="BK2094" s="24"/>
      <c r="BL2094" s="26"/>
      <c r="BM2094" s="26"/>
      <c r="BN2094" s="26"/>
      <c r="BO2094" s="24"/>
      <c r="BP2094" s="24"/>
      <c r="BQ2094" s="24"/>
      <c r="BR2094" s="24"/>
      <c r="BS2094" s="24"/>
      <c r="BT2094" s="26"/>
      <c r="BU2094" s="26"/>
      <c r="BV2094" s="26"/>
      <c r="BW2094" s="24"/>
      <c r="BX2094" s="26"/>
      <c r="BY2094" s="26"/>
      <c r="BZ2094" s="26"/>
      <c r="CA2094" s="24"/>
      <c r="CB2094" s="26"/>
      <c r="CC2094" s="26"/>
      <c r="CD2094" s="26"/>
      <c r="CE2094" s="24"/>
      <c r="CF2094" s="26"/>
      <c r="CG2094" s="26"/>
      <c r="CH2094" s="26"/>
      <c r="CI2094" s="24"/>
      <c r="CJ2094" s="26"/>
      <c r="CK2094" s="26"/>
      <c r="CL2094" s="26"/>
      <c r="CM2094" s="24"/>
      <c r="CN2094" s="24"/>
      <c r="CO2094" s="24"/>
      <c r="CP2094" s="24"/>
      <c r="CQ2094" s="24"/>
      <c r="CR2094" s="26"/>
      <c r="CS2094" s="26"/>
      <c r="CT2094" s="26"/>
      <c r="CU2094" s="24"/>
      <c r="CV2094" s="24"/>
      <c r="CW2094" s="24"/>
      <c r="CX2094" s="24"/>
      <c r="CY2094" s="46"/>
      <c r="CZ2094" s="28">
        <f>VLOOKUP(A2094,[1]Hoja2!$A$1:$G$589,7,0)</f>
        <v>911892.24</v>
      </c>
      <c r="DA2094" s="28">
        <v>0</v>
      </c>
      <c r="DB2094" s="35">
        <f t="shared" si="201"/>
        <v>911892.24</v>
      </c>
      <c r="DE2094" s="31">
        <f t="shared" si="202"/>
        <v>911892.24</v>
      </c>
    </row>
    <row r="2095" spans="1:109" ht="22.5" x14ac:dyDescent="0.25">
      <c r="A2095" s="36">
        <v>1804</v>
      </c>
      <c r="B2095" s="38" t="s">
        <v>2319</v>
      </c>
      <c r="C2095" s="33" t="s">
        <v>43</v>
      </c>
      <c r="D2095" s="40">
        <v>1</v>
      </c>
      <c r="E2095" s="77">
        <f t="shared" si="204"/>
        <v>1</v>
      </c>
      <c r="F2095" s="23" t="s">
        <v>2023</v>
      </c>
      <c r="G2095" s="22" t="s">
        <v>2035</v>
      </c>
      <c r="H2095" s="23"/>
      <c r="I2095" s="22"/>
      <c r="J2095" s="22"/>
      <c r="K2095" s="22"/>
      <c r="L2095" s="22"/>
      <c r="M2095" s="23"/>
      <c r="N2095" s="22"/>
      <c r="O2095" s="22"/>
      <c r="P2095" s="22"/>
      <c r="Q2095" s="24"/>
      <c r="R2095" s="24"/>
      <c r="S2095" s="24"/>
      <c r="T2095" s="24"/>
      <c r="U2095" s="24"/>
      <c r="V2095" s="24"/>
      <c r="W2095" s="24"/>
      <c r="X2095" s="24"/>
      <c r="Y2095" s="24"/>
      <c r="Z2095" s="24"/>
      <c r="AA2095" s="24"/>
      <c r="AB2095" s="26"/>
      <c r="AC2095" s="26"/>
      <c r="AD2095" s="24"/>
      <c r="AE2095" s="24"/>
      <c r="AF2095" s="26"/>
      <c r="AG2095" s="24"/>
      <c r="AH2095" s="26"/>
      <c r="AI2095" s="24"/>
      <c r="AJ2095" s="24"/>
      <c r="AK2095" s="24"/>
      <c r="AL2095" s="24"/>
      <c r="AM2095" s="24"/>
      <c r="AN2095" s="24"/>
      <c r="AO2095" s="24"/>
      <c r="AP2095" s="24"/>
      <c r="AQ2095" s="24"/>
      <c r="AR2095" s="26"/>
      <c r="AS2095" s="26"/>
      <c r="AT2095" s="26"/>
      <c r="AU2095" s="24"/>
      <c r="AV2095" s="26"/>
      <c r="AW2095" s="26"/>
      <c r="AX2095" s="26"/>
      <c r="AY2095" s="24"/>
      <c r="AZ2095" s="24"/>
      <c r="BA2095" s="24"/>
      <c r="BB2095" s="24"/>
      <c r="BC2095" s="24"/>
      <c r="BD2095" s="24"/>
      <c r="BE2095" s="24"/>
      <c r="BF2095" s="24"/>
      <c r="BG2095" s="24"/>
      <c r="BH2095" s="24"/>
      <c r="BI2095" s="24"/>
      <c r="BJ2095" s="24"/>
      <c r="BK2095" s="24"/>
      <c r="BL2095" s="26"/>
      <c r="BM2095" s="26"/>
      <c r="BN2095" s="26"/>
      <c r="BO2095" s="24"/>
      <c r="BP2095" s="24"/>
      <c r="BQ2095" s="24"/>
      <c r="BR2095" s="24"/>
      <c r="BS2095" s="24"/>
      <c r="BT2095" s="26"/>
      <c r="BU2095" s="26"/>
      <c r="BV2095" s="26"/>
      <c r="BW2095" s="24"/>
      <c r="BX2095" s="26"/>
      <c r="BY2095" s="26"/>
      <c r="BZ2095" s="26"/>
      <c r="CA2095" s="24"/>
      <c r="CB2095" s="26"/>
      <c r="CC2095" s="26"/>
      <c r="CD2095" s="26"/>
      <c r="CE2095" s="24"/>
      <c r="CF2095" s="26"/>
      <c r="CG2095" s="26"/>
      <c r="CH2095" s="26"/>
      <c r="CI2095" s="24"/>
      <c r="CJ2095" s="26"/>
      <c r="CK2095" s="26"/>
      <c r="CL2095" s="26"/>
      <c r="CM2095" s="24"/>
      <c r="CN2095" s="24"/>
      <c r="CO2095" s="24"/>
      <c r="CP2095" s="24"/>
      <c r="CQ2095" s="24"/>
      <c r="CR2095" s="26"/>
      <c r="CS2095" s="26"/>
      <c r="CT2095" s="26"/>
      <c r="CU2095" s="24"/>
      <c r="CV2095" s="24"/>
      <c r="CW2095" s="24"/>
      <c r="CX2095" s="24"/>
      <c r="CY2095" s="46"/>
      <c r="CZ2095" s="28">
        <f>VLOOKUP(A2095,[1]Hoja2!$A$1:$G$589,7,0)</f>
        <v>516703.73580000002</v>
      </c>
      <c r="DA2095" s="28">
        <v>0</v>
      </c>
      <c r="DB2095" s="35">
        <f t="shared" si="201"/>
        <v>516703.73580000002</v>
      </c>
      <c r="DE2095" s="31">
        <f t="shared" si="202"/>
        <v>516703.73580000002</v>
      </c>
    </row>
    <row r="2096" spans="1:109" x14ac:dyDescent="0.25">
      <c r="A2096" s="36">
        <v>1840</v>
      </c>
      <c r="B2096" s="38" t="s">
        <v>2320</v>
      </c>
      <c r="C2096" s="33" t="s">
        <v>43</v>
      </c>
      <c r="D2096" s="40">
        <v>5</v>
      </c>
      <c r="E2096" s="77">
        <f t="shared" si="204"/>
        <v>5</v>
      </c>
      <c r="F2096" s="22" t="s">
        <v>2023</v>
      </c>
      <c r="G2096" s="22" t="s">
        <v>2109</v>
      </c>
      <c r="H2096" s="23"/>
      <c r="I2096" s="22" t="s">
        <v>124</v>
      </c>
      <c r="J2096" s="22"/>
      <c r="K2096" s="22"/>
      <c r="L2096" s="22"/>
      <c r="M2096" s="23"/>
      <c r="N2096" s="134"/>
      <c r="O2096" s="22"/>
      <c r="P2096" s="22"/>
      <c r="Q2096" s="24"/>
      <c r="R2096" s="24"/>
      <c r="S2096" s="24"/>
      <c r="T2096" s="24"/>
      <c r="U2096" s="24"/>
      <c r="V2096" s="24"/>
      <c r="W2096" s="24"/>
      <c r="X2096" s="24"/>
      <c r="Y2096" s="24"/>
      <c r="Z2096" s="24"/>
      <c r="AA2096" s="24"/>
      <c r="AB2096" s="26">
        <f>VLOOKUP(A2096,'[15]ESPECIALIDADES medicas (360)'!$A$1:$V$361,20,0)</f>
        <v>1533708</v>
      </c>
      <c r="AC2096" s="26">
        <v>0</v>
      </c>
      <c r="AD2096" s="27">
        <f>+AB2096+AC2096</f>
        <v>1533708</v>
      </c>
      <c r="AE2096" s="24"/>
      <c r="AF2096" s="26"/>
      <c r="AG2096" s="24"/>
      <c r="AH2096" s="26"/>
      <c r="AI2096" s="24"/>
      <c r="AJ2096" s="24"/>
      <c r="AK2096" s="24"/>
      <c r="AL2096" s="24"/>
      <c r="AM2096" s="24"/>
      <c r="AN2096" s="24"/>
      <c r="AO2096" s="24"/>
      <c r="AP2096" s="24"/>
      <c r="AQ2096" s="24"/>
      <c r="AR2096" s="26"/>
      <c r="AS2096" s="26"/>
      <c r="AT2096" s="26"/>
      <c r="AU2096" s="24"/>
      <c r="AV2096" s="26"/>
      <c r="AW2096" s="26"/>
      <c r="AX2096" s="26"/>
      <c r="AY2096" s="24"/>
      <c r="AZ2096" s="24"/>
      <c r="BA2096" s="24"/>
      <c r="BB2096" s="24"/>
      <c r="BC2096" s="24"/>
      <c r="BD2096" s="24"/>
      <c r="BE2096" s="24"/>
      <c r="BF2096" s="24"/>
      <c r="BG2096" s="24"/>
      <c r="BH2096" s="24"/>
      <c r="BI2096" s="24"/>
      <c r="BJ2096" s="24"/>
      <c r="BK2096" s="24"/>
      <c r="BL2096" s="26"/>
      <c r="BM2096" s="26"/>
      <c r="BN2096" s="26"/>
      <c r="BO2096" s="24"/>
      <c r="BP2096" s="24"/>
      <c r="BQ2096" s="24"/>
      <c r="BR2096" s="24"/>
      <c r="BS2096" s="24"/>
      <c r="BT2096" s="26"/>
      <c r="BU2096" s="26"/>
      <c r="BV2096" s="26"/>
      <c r="BW2096" s="24"/>
      <c r="BX2096" s="26"/>
      <c r="BY2096" s="26"/>
      <c r="BZ2096" s="26"/>
      <c r="CA2096" s="24"/>
      <c r="CB2096" s="26"/>
      <c r="CC2096" s="26"/>
      <c r="CD2096" s="26"/>
      <c r="CE2096" s="24"/>
      <c r="CF2096" s="26"/>
      <c r="CG2096" s="26"/>
      <c r="CH2096" s="26"/>
      <c r="CI2096" s="24"/>
      <c r="CJ2096" s="26"/>
      <c r="CK2096" s="26"/>
      <c r="CL2096" s="26"/>
      <c r="CM2096" s="24"/>
      <c r="CN2096" s="24"/>
      <c r="CO2096" s="24"/>
      <c r="CP2096" s="24"/>
      <c r="CQ2096" s="24"/>
      <c r="CR2096" s="26"/>
      <c r="CS2096" s="26"/>
      <c r="CT2096" s="26"/>
      <c r="CU2096" s="24"/>
      <c r="CV2096" s="24"/>
      <c r="CW2096" s="24"/>
      <c r="CX2096" s="24"/>
      <c r="CY2096" s="46"/>
      <c r="CZ2096" s="28"/>
      <c r="DA2096" s="28"/>
      <c r="DB2096" s="35"/>
      <c r="DE2096" s="31">
        <f t="shared" si="202"/>
        <v>1533708</v>
      </c>
    </row>
    <row r="2097" spans="1:109" x14ac:dyDescent="0.25">
      <c r="A2097" s="18">
        <v>1841</v>
      </c>
      <c r="B2097" s="38" t="s">
        <v>2321</v>
      </c>
      <c r="C2097" s="33" t="s">
        <v>43</v>
      </c>
      <c r="D2097" s="40">
        <v>2</v>
      </c>
      <c r="E2097" s="77">
        <f t="shared" si="204"/>
        <v>2</v>
      </c>
      <c r="F2097" s="22" t="s">
        <v>2023</v>
      </c>
      <c r="G2097" s="22" t="s">
        <v>2109</v>
      </c>
      <c r="H2097" s="23"/>
      <c r="I2097" s="22" t="s">
        <v>124</v>
      </c>
      <c r="J2097" s="22"/>
      <c r="K2097" s="22"/>
      <c r="L2097" s="22"/>
      <c r="M2097" s="23"/>
      <c r="N2097" s="134"/>
      <c r="O2097" s="22"/>
      <c r="P2097" s="22"/>
      <c r="Q2097" s="24"/>
      <c r="R2097" s="24"/>
      <c r="S2097" s="24"/>
      <c r="T2097" s="24"/>
      <c r="U2097" s="24"/>
      <c r="V2097" s="24"/>
      <c r="W2097" s="24"/>
      <c r="X2097" s="24"/>
      <c r="Y2097" s="24"/>
      <c r="Z2097" s="24"/>
      <c r="AA2097" s="24"/>
      <c r="AB2097" s="26">
        <f>VLOOKUP(A2097,'[15]ESPECIALIDADES medicas (360)'!$A$1:$V$361,20,0)</f>
        <v>1500675</v>
      </c>
      <c r="AC2097" s="26">
        <v>0</v>
      </c>
      <c r="AD2097" s="27">
        <f>+AB2097+AC2097</f>
        <v>1500675</v>
      </c>
      <c r="AE2097" s="24"/>
      <c r="AF2097" s="26"/>
      <c r="AG2097" s="24"/>
      <c r="AH2097" s="26"/>
      <c r="AI2097" s="24"/>
      <c r="AJ2097" s="24"/>
      <c r="AK2097" s="24"/>
      <c r="AL2097" s="24"/>
      <c r="AM2097" s="24"/>
      <c r="AN2097" s="24"/>
      <c r="AO2097" s="24"/>
      <c r="AP2097" s="24"/>
      <c r="AQ2097" s="24"/>
      <c r="AR2097" s="26"/>
      <c r="AS2097" s="26"/>
      <c r="AT2097" s="26"/>
      <c r="AU2097" s="24"/>
      <c r="AV2097" s="26"/>
      <c r="AW2097" s="26"/>
      <c r="AX2097" s="26"/>
      <c r="AY2097" s="24"/>
      <c r="AZ2097" s="24"/>
      <c r="BA2097" s="24"/>
      <c r="BB2097" s="24"/>
      <c r="BC2097" s="24"/>
      <c r="BD2097" s="24"/>
      <c r="BE2097" s="24"/>
      <c r="BF2097" s="24"/>
      <c r="BG2097" s="24"/>
      <c r="BH2097" s="24"/>
      <c r="BI2097" s="24"/>
      <c r="BJ2097" s="24"/>
      <c r="BK2097" s="24"/>
      <c r="BL2097" s="26"/>
      <c r="BM2097" s="26"/>
      <c r="BN2097" s="26"/>
      <c r="BO2097" s="24"/>
      <c r="BP2097" s="24"/>
      <c r="BQ2097" s="24"/>
      <c r="BR2097" s="24"/>
      <c r="BS2097" s="24"/>
      <c r="BT2097" s="26"/>
      <c r="BU2097" s="26"/>
      <c r="BV2097" s="26"/>
      <c r="BW2097" s="24"/>
      <c r="BX2097" s="26"/>
      <c r="BY2097" s="26"/>
      <c r="BZ2097" s="26"/>
      <c r="CA2097" s="24"/>
      <c r="CB2097" s="26"/>
      <c r="CC2097" s="26"/>
      <c r="CD2097" s="26"/>
      <c r="CE2097" s="24"/>
      <c r="CF2097" s="26"/>
      <c r="CG2097" s="26"/>
      <c r="CH2097" s="26"/>
      <c r="CI2097" s="24"/>
      <c r="CJ2097" s="26"/>
      <c r="CK2097" s="26"/>
      <c r="CL2097" s="26"/>
      <c r="CM2097" s="24"/>
      <c r="CN2097" s="24"/>
      <c r="CO2097" s="24"/>
      <c r="CP2097" s="24"/>
      <c r="CQ2097" s="24"/>
      <c r="CR2097" s="26"/>
      <c r="CS2097" s="26"/>
      <c r="CT2097" s="26"/>
      <c r="CU2097" s="24"/>
      <c r="CV2097" s="24"/>
      <c r="CW2097" s="24"/>
      <c r="CX2097" s="24"/>
      <c r="CY2097" s="46"/>
      <c r="CZ2097" s="28"/>
      <c r="DA2097" s="28"/>
      <c r="DB2097" s="35"/>
      <c r="DE2097" s="31">
        <f t="shared" si="202"/>
        <v>1500675</v>
      </c>
    </row>
    <row r="2098" spans="1:109" ht="67.5" x14ac:dyDescent="0.25">
      <c r="A2098" s="18">
        <v>1866</v>
      </c>
      <c r="B2098" s="38" t="s">
        <v>2322</v>
      </c>
      <c r="C2098" s="33" t="s">
        <v>43</v>
      </c>
      <c r="D2098" s="21">
        <v>1</v>
      </c>
      <c r="E2098" s="77">
        <f t="shared" si="204"/>
        <v>1</v>
      </c>
      <c r="F2098" s="23" t="s">
        <v>2023</v>
      </c>
      <c r="G2098" s="22" t="s">
        <v>2035</v>
      </c>
      <c r="H2098" s="23"/>
      <c r="I2098" s="22"/>
      <c r="J2098" s="22"/>
      <c r="K2098" s="22"/>
      <c r="L2098" s="22"/>
      <c r="M2098" s="23"/>
      <c r="N2098" s="22"/>
      <c r="O2098" s="22"/>
      <c r="P2098" s="22"/>
      <c r="Q2098" s="24"/>
      <c r="R2098" s="24"/>
      <c r="S2098" s="24"/>
      <c r="T2098" s="24"/>
      <c r="U2098" s="24"/>
      <c r="V2098" s="24"/>
      <c r="W2098" s="24"/>
      <c r="X2098" s="24"/>
      <c r="Y2098" s="24"/>
      <c r="Z2098" s="24"/>
      <c r="AA2098" s="24"/>
      <c r="AB2098" s="26"/>
      <c r="AC2098" s="26"/>
      <c r="AD2098" s="24"/>
      <c r="AE2098" s="24"/>
      <c r="AF2098" s="26"/>
      <c r="AG2098" s="24"/>
      <c r="AH2098" s="26"/>
      <c r="AI2098" s="24"/>
      <c r="AJ2098" s="24"/>
      <c r="AK2098" s="24"/>
      <c r="AL2098" s="24"/>
      <c r="AM2098" s="24"/>
      <c r="AN2098" s="24"/>
      <c r="AO2098" s="24"/>
      <c r="AP2098" s="24"/>
      <c r="AQ2098" s="24"/>
      <c r="AR2098" s="26"/>
      <c r="AS2098" s="26"/>
      <c r="AT2098" s="26"/>
      <c r="AU2098" s="24"/>
      <c r="AV2098" s="26"/>
      <c r="AW2098" s="26"/>
      <c r="AX2098" s="26"/>
      <c r="AY2098" s="24"/>
      <c r="AZ2098" s="24"/>
      <c r="BA2098" s="24"/>
      <c r="BB2098" s="24"/>
      <c r="BC2098" s="24"/>
      <c r="BD2098" s="24"/>
      <c r="BE2098" s="24"/>
      <c r="BF2098" s="24"/>
      <c r="BG2098" s="24"/>
      <c r="BH2098" s="24"/>
      <c r="BI2098" s="24"/>
      <c r="BJ2098" s="24"/>
      <c r="BK2098" s="24"/>
      <c r="BL2098" s="26"/>
      <c r="BM2098" s="26"/>
      <c r="BN2098" s="26"/>
      <c r="BO2098" s="24"/>
      <c r="BP2098" s="24"/>
      <c r="BQ2098" s="24"/>
      <c r="BR2098" s="24"/>
      <c r="BS2098" s="24"/>
      <c r="BT2098" s="26"/>
      <c r="BU2098" s="26"/>
      <c r="BV2098" s="26"/>
      <c r="BW2098" s="24"/>
      <c r="BX2098" s="26"/>
      <c r="BY2098" s="26"/>
      <c r="BZ2098" s="26"/>
      <c r="CA2098" s="24"/>
      <c r="CB2098" s="26"/>
      <c r="CC2098" s="26"/>
      <c r="CD2098" s="26"/>
      <c r="CE2098" s="24"/>
      <c r="CF2098" s="26"/>
      <c r="CG2098" s="26"/>
      <c r="CH2098" s="26"/>
      <c r="CI2098" s="24"/>
      <c r="CJ2098" s="26"/>
      <c r="CK2098" s="26"/>
      <c r="CL2098" s="26"/>
      <c r="CM2098" s="24"/>
      <c r="CN2098" s="24"/>
      <c r="CO2098" s="24"/>
      <c r="CP2098" s="24"/>
      <c r="CQ2098" s="24"/>
      <c r="CR2098" s="26">
        <v>3000000</v>
      </c>
      <c r="CS2098" s="26">
        <v>0</v>
      </c>
      <c r="CT2098" s="26">
        <f>+CR2098+CS2098</f>
        <v>3000000</v>
      </c>
      <c r="CU2098" s="24"/>
      <c r="CV2098" s="24"/>
      <c r="CW2098" s="24"/>
      <c r="CX2098" s="24"/>
      <c r="CY2098" s="46"/>
      <c r="CZ2098" s="28"/>
      <c r="DA2098" s="28"/>
      <c r="DB2098" s="35"/>
      <c r="DE2098" s="31">
        <f t="shared" si="202"/>
        <v>3000000</v>
      </c>
    </row>
    <row r="2099" spans="1:109" ht="56.25" x14ac:dyDescent="0.25">
      <c r="A2099" s="36">
        <v>1867</v>
      </c>
      <c r="B2099" s="38" t="s">
        <v>2323</v>
      </c>
      <c r="C2099" s="33" t="s">
        <v>43</v>
      </c>
      <c r="D2099" s="21">
        <v>1</v>
      </c>
      <c r="E2099" s="77">
        <f t="shared" si="204"/>
        <v>1</v>
      </c>
      <c r="F2099" s="23" t="s">
        <v>2023</v>
      </c>
      <c r="G2099" s="22" t="s">
        <v>2035</v>
      </c>
      <c r="H2099" s="23"/>
      <c r="I2099" s="22"/>
      <c r="J2099" s="22"/>
      <c r="K2099" s="22"/>
      <c r="L2099" s="22"/>
      <c r="M2099" s="23"/>
      <c r="N2099" s="22"/>
      <c r="O2099" s="22"/>
      <c r="P2099" s="22"/>
      <c r="Q2099" s="24"/>
      <c r="R2099" s="24"/>
      <c r="S2099" s="24"/>
      <c r="T2099" s="24"/>
      <c r="U2099" s="24"/>
      <c r="V2099" s="24"/>
      <c r="W2099" s="24"/>
      <c r="X2099" s="24"/>
      <c r="Y2099" s="24"/>
      <c r="Z2099" s="24"/>
      <c r="AA2099" s="24"/>
      <c r="AB2099" s="26"/>
      <c r="AC2099" s="26"/>
      <c r="AD2099" s="24"/>
      <c r="AE2099" s="24"/>
      <c r="AF2099" s="26"/>
      <c r="AG2099" s="24"/>
      <c r="AH2099" s="26"/>
      <c r="AI2099" s="24"/>
      <c r="AJ2099" s="24"/>
      <c r="AK2099" s="24"/>
      <c r="AL2099" s="24"/>
      <c r="AM2099" s="24"/>
      <c r="AN2099" s="24"/>
      <c r="AO2099" s="24"/>
      <c r="AP2099" s="24"/>
      <c r="AQ2099" s="24"/>
      <c r="AR2099" s="26"/>
      <c r="AS2099" s="26"/>
      <c r="AT2099" s="26"/>
      <c r="AU2099" s="24"/>
      <c r="AV2099" s="26"/>
      <c r="AW2099" s="26"/>
      <c r="AX2099" s="26"/>
      <c r="AY2099" s="24"/>
      <c r="AZ2099" s="24"/>
      <c r="BA2099" s="24"/>
      <c r="BB2099" s="24"/>
      <c r="BC2099" s="24"/>
      <c r="BD2099" s="24"/>
      <c r="BE2099" s="24"/>
      <c r="BF2099" s="24"/>
      <c r="BG2099" s="24"/>
      <c r="BH2099" s="24"/>
      <c r="BI2099" s="24"/>
      <c r="BJ2099" s="24"/>
      <c r="BK2099" s="24"/>
      <c r="BL2099" s="26"/>
      <c r="BM2099" s="26"/>
      <c r="BN2099" s="26"/>
      <c r="BO2099" s="24"/>
      <c r="BP2099" s="24"/>
      <c r="BQ2099" s="24"/>
      <c r="BR2099" s="24"/>
      <c r="BS2099" s="24"/>
      <c r="BT2099" s="26"/>
      <c r="BU2099" s="26"/>
      <c r="BV2099" s="26"/>
      <c r="BW2099" s="24"/>
      <c r="BX2099" s="26"/>
      <c r="BY2099" s="26"/>
      <c r="BZ2099" s="26"/>
      <c r="CA2099" s="24"/>
      <c r="CB2099" s="26"/>
      <c r="CC2099" s="26"/>
      <c r="CD2099" s="26"/>
      <c r="CE2099" s="24"/>
      <c r="CF2099" s="26"/>
      <c r="CG2099" s="26"/>
      <c r="CH2099" s="26"/>
      <c r="CI2099" s="24"/>
      <c r="CJ2099" s="26"/>
      <c r="CK2099" s="26"/>
      <c r="CL2099" s="26"/>
      <c r="CM2099" s="24"/>
      <c r="CN2099" s="24"/>
      <c r="CO2099" s="24"/>
      <c r="CP2099" s="24"/>
      <c r="CQ2099" s="24"/>
      <c r="CR2099" s="26">
        <v>300000</v>
      </c>
      <c r="CS2099" s="26">
        <v>0</v>
      </c>
      <c r="CT2099" s="26">
        <f>+CR2099+CS2099</f>
        <v>300000</v>
      </c>
      <c r="CU2099" s="24"/>
      <c r="CV2099" s="24"/>
      <c r="CW2099" s="24"/>
      <c r="CX2099" s="24"/>
      <c r="CY2099" s="46"/>
      <c r="CZ2099" s="28"/>
      <c r="DA2099" s="28"/>
      <c r="DB2099" s="35"/>
      <c r="DE2099" s="31">
        <f t="shared" si="202"/>
        <v>300000</v>
      </c>
    </row>
    <row r="2100" spans="1:109" ht="56.25" x14ac:dyDescent="0.25">
      <c r="A2100" s="18">
        <v>1868</v>
      </c>
      <c r="B2100" s="38" t="s">
        <v>2324</v>
      </c>
      <c r="C2100" s="33" t="s">
        <v>43</v>
      </c>
      <c r="D2100" s="21">
        <v>1</v>
      </c>
      <c r="E2100" s="77">
        <f t="shared" si="204"/>
        <v>1</v>
      </c>
      <c r="F2100" s="23" t="s">
        <v>2023</v>
      </c>
      <c r="G2100" s="22" t="s">
        <v>2035</v>
      </c>
      <c r="H2100" s="23"/>
      <c r="I2100" s="22"/>
      <c r="J2100" s="22"/>
      <c r="K2100" s="22"/>
      <c r="L2100" s="22"/>
      <c r="M2100" s="23"/>
      <c r="N2100" s="22"/>
      <c r="O2100" s="22"/>
      <c r="P2100" s="22"/>
      <c r="Q2100" s="24"/>
      <c r="R2100" s="24"/>
      <c r="S2100" s="24"/>
      <c r="T2100" s="24"/>
      <c r="U2100" s="24"/>
      <c r="V2100" s="24"/>
      <c r="W2100" s="24"/>
      <c r="X2100" s="24"/>
      <c r="Y2100" s="24"/>
      <c r="Z2100" s="24"/>
      <c r="AA2100" s="24"/>
      <c r="AB2100" s="26"/>
      <c r="AC2100" s="26"/>
      <c r="AD2100" s="24"/>
      <c r="AE2100" s="24"/>
      <c r="AF2100" s="26"/>
      <c r="AG2100" s="24"/>
      <c r="AH2100" s="26"/>
      <c r="AI2100" s="24"/>
      <c r="AJ2100" s="24"/>
      <c r="AK2100" s="24"/>
      <c r="AL2100" s="24"/>
      <c r="AM2100" s="24"/>
      <c r="AN2100" s="24"/>
      <c r="AO2100" s="24"/>
      <c r="AP2100" s="24"/>
      <c r="AQ2100" s="24"/>
      <c r="AR2100" s="26"/>
      <c r="AS2100" s="26"/>
      <c r="AT2100" s="26"/>
      <c r="AU2100" s="24"/>
      <c r="AV2100" s="26"/>
      <c r="AW2100" s="26"/>
      <c r="AX2100" s="26"/>
      <c r="AY2100" s="24"/>
      <c r="AZ2100" s="24"/>
      <c r="BA2100" s="24"/>
      <c r="BB2100" s="24"/>
      <c r="BC2100" s="24"/>
      <c r="BD2100" s="24"/>
      <c r="BE2100" s="24"/>
      <c r="BF2100" s="24"/>
      <c r="BG2100" s="24"/>
      <c r="BH2100" s="24"/>
      <c r="BI2100" s="24"/>
      <c r="BJ2100" s="24"/>
      <c r="BK2100" s="24"/>
      <c r="BL2100" s="26"/>
      <c r="BM2100" s="26"/>
      <c r="BN2100" s="26"/>
      <c r="BO2100" s="24"/>
      <c r="BP2100" s="24"/>
      <c r="BQ2100" s="24"/>
      <c r="BR2100" s="24"/>
      <c r="BS2100" s="24"/>
      <c r="BT2100" s="26"/>
      <c r="BU2100" s="26"/>
      <c r="BV2100" s="26"/>
      <c r="BW2100" s="24"/>
      <c r="BX2100" s="26"/>
      <c r="BY2100" s="26"/>
      <c r="BZ2100" s="26"/>
      <c r="CA2100" s="24"/>
      <c r="CB2100" s="26"/>
      <c r="CC2100" s="26"/>
      <c r="CD2100" s="26"/>
      <c r="CE2100" s="24"/>
      <c r="CF2100" s="26"/>
      <c r="CG2100" s="26"/>
      <c r="CH2100" s="26"/>
      <c r="CI2100" s="24"/>
      <c r="CJ2100" s="26"/>
      <c r="CK2100" s="26"/>
      <c r="CL2100" s="26"/>
      <c r="CM2100" s="24"/>
      <c r="CN2100" s="24"/>
      <c r="CO2100" s="24"/>
      <c r="CP2100" s="24"/>
      <c r="CQ2100" s="24"/>
      <c r="CR2100" s="26">
        <v>300000</v>
      </c>
      <c r="CS2100" s="26">
        <v>0</v>
      </c>
      <c r="CT2100" s="26">
        <f>+CR2100+CS2100</f>
        <v>300000</v>
      </c>
      <c r="CU2100" s="24"/>
      <c r="CV2100" s="24"/>
      <c r="CW2100" s="24"/>
      <c r="CX2100" s="24"/>
      <c r="CY2100" s="46"/>
      <c r="CZ2100" s="28"/>
      <c r="DA2100" s="28"/>
      <c r="DB2100" s="35"/>
      <c r="DE2100" s="31">
        <f t="shared" si="202"/>
        <v>300000</v>
      </c>
    </row>
    <row r="2101" spans="1:109" ht="67.5" x14ac:dyDescent="0.25">
      <c r="A2101" s="36">
        <v>1870</v>
      </c>
      <c r="B2101" s="38" t="s">
        <v>2325</v>
      </c>
      <c r="C2101" s="33" t="s">
        <v>43</v>
      </c>
      <c r="D2101" s="21">
        <v>1</v>
      </c>
      <c r="E2101" s="77">
        <f t="shared" si="204"/>
        <v>1</v>
      </c>
      <c r="F2101" s="23" t="s">
        <v>2023</v>
      </c>
      <c r="G2101" s="22" t="s">
        <v>2035</v>
      </c>
      <c r="H2101" s="23"/>
      <c r="I2101" s="22"/>
      <c r="J2101" s="22"/>
      <c r="K2101" s="22"/>
      <c r="L2101" s="22"/>
      <c r="M2101" s="23"/>
      <c r="N2101" s="22"/>
      <c r="O2101" s="22"/>
      <c r="P2101" s="22"/>
      <c r="Q2101" s="24"/>
      <c r="R2101" s="24"/>
      <c r="S2101" s="24"/>
      <c r="T2101" s="24"/>
      <c r="U2101" s="24"/>
      <c r="V2101" s="24"/>
      <c r="W2101" s="24"/>
      <c r="X2101" s="24"/>
      <c r="Y2101" s="24"/>
      <c r="Z2101" s="24"/>
      <c r="AA2101" s="24"/>
      <c r="AB2101" s="26"/>
      <c r="AC2101" s="26"/>
      <c r="AD2101" s="24"/>
      <c r="AE2101" s="24"/>
      <c r="AF2101" s="26"/>
      <c r="AG2101" s="24"/>
      <c r="AH2101" s="26"/>
      <c r="AI2101" s="24"/>
      <c r="AJ2101" s="24"/>
      <c r="AK2101" s="24"/>
      <c r="AL2101" s="24"/>
      <c r="AM2101" s="24"/>
      <c r="AN2101" s="24"/>
      <c r="AO2101" s="24"/>
      <c r="AP2101" s="24"/>
      <c r="AQ2101" s="24"/>
      <c r="AR2101" s="26"/>
      <c r="AS2101" s="26"/>
      <c r="AT2101" s="26"/>
      <c r="AU2101" s="24"/>
      <c r="AV2101" s="26"/>
      <c r="AW2101" s="26"/>
      <c r="AX2101" s="26"/>
      <c r="AY2101" s="24"/>
      <c r="AZ2101" s="24"/>
      <c r="BA2101" s="24"/>
      <c r="BB2101" s="24"/>
      <c r="BC2101" s="24"/>
      <c r="BD2101" s="24"/>
      <c r="BE2101" s="24"/>
      <c r="BF2101" s="24"/>
      <c r="BG2101" s="24"/>
      <c r="BH2101" s="24"/>
      <c r="BI2101" s="24"/>
      <c r="BJ2101" s="24"/>
      <c r="BK2101" s="24"/>
      <c r="BL2101" s="26"/>
      <c r="BM2101" s="26"/>
      <c r="BN2101" s="26"/>
      <c r="BO2101" s="24"/>
      <c r="BP2101" s="24"/>
      <c r="BQ2101" s="24"/>
      <c r="BR2101" s="24"/>
      <c r="BS2101" s="24"/>
      <c r="BT2101" s="26"/>
      <c r="BU2101" s="26"/>
      <c r="BV2101" s="26"/>
      <c r="BW2101" s="24"/>
      <c r="BX2101" s="26"/>
      <c r="BY2101" s="26"/>
      <c r="BZ2101" s="26"/>
      <c r="CA2101" s="24"/>
      <c r="CB2101" s="26"/>
      <c r="CC2101" s="26"/>
      <c r="CD2101" s="26"/>
      <c r="CE2101" s="24"/>
      <c r="CF2101" s="26"/>
      <c r="CG2101" s="26"/>
      <c r="CH2101" s="26"/>
      <c r="CI2101" s="24"/>
      <c r="CJ2101" s="26"/>
      <c r="CK2101" s="26"/>
      <c r="CL2101" s="26"/>
      <c r="CM2101" s="24"/>
      <c r="CN2101" s="24"/>
      <c r="CO2101" s="24"/>
      <c r="CP2101" s="24"/>
      <c r="CQ2101" s="24"/>
      <c r="CR2101" s="26">
        <v>300000</v>
      </c>
      <c r="CS2101" s="26">
        <v>0</v>
      </c>
      <c r="CT2101" s="26">
        <f>+CR2101+CS2101</f>
        <v>300000</v>
      </c>
      <c r="CU2101" s="24"/>
      <c r="CV2101" s="24"/>
      <c r="CW2101" s="24"/>
      <c r="CX2101" s="24"/>
      <c r="CY2101" s="46"/>
      <c r="CZ2101" s="28"/>
      <c r="DA2101" s="28"/>
      <c r="DB2101" s="35"/>
      <c r="DE2101" s="31">
        <f t="shared" si="202"/>
        <v>300000</v>
      </c>
    </row>
    <row r="2102" spans="1:109" x14ac:dyDescent="0.25">
      <c r="A2102" s="37">
        <v>2007</v>
      </c>
      <c r="B2102" s="39" t="s">
        <v>2326</v>
      </c>
      <c r="C2102" s="21" t="s">
        <v>43</v>
      </c>
      <c r="D2102" s="40">
        <f>E2102</f>
        <v>2200</v>
      </c>
      <c r="E2102" s="22">
        <v>2200</v>
      </c>
      <c r="F2102" s="22" t="s">
        <v>2026</v>
      </c>
      <c r="G2102" s="22" t="s">
        <v>2027</v>
      </c>
      <c r="H2102" s="23"/>
      <c r="I2102" s="22"/>
      <c r="J2102" s="22"/>
      <c r="K2102" s="22"/>
      <c r="L2102" s="22"/>
      <c r="M2102" s="23"/>
      <c r="N2102" s="22"/>
      <c r="O2102" s="22"/>
      <c r="P2102" s="22"/>
      <c r="Q2102" s="24"/>
      <c r="R2102" s="24"/>
      <c r="S2102" s="24"/>
      <c r="T2102" s="24"/>
      <c r="U2102" s="24"/>
      <c r="V2102" s="24"/>
      <c r="W2102" s="24"/>
      <c r="X2102" s="24"/>
      <c r="Y2102" s="24"/>
      <c r="Z2102" s="24"/>
      <c r="AA2102" s="24"/>
      <c r="AB2102" s="26"/>
      <c r="AC2102" s="26"/>
      <c r="AD2102" s="24"/>
      <c r="AE2102" s="24"/>
      <c r="AF2102" s="26"/>
      <c r="AG2102" s="24"/>
      <c r="AH2102" s="26"/>
      <c r="AI2102" s="24"/>
      <c r="AJ2102" s="24"/>
      <c r="AK2102" s="24"/>
      <c r="AL2102" s="24"/>
      <c r="AM2102" s="24"/>
      <c r="AN2102" s="24"/>
      <c r="AO2102" s="24"/>
      <c r="AP2102" s="24"/>
      <c r="AQ2102" s="24"/>
      <c r="AR2102" s="26"/>
      <c r="AS2102" s="26"/>
      <c r="AT2102" s="26"/>
      <c r="AU2102" s="24"/>
      <c r="AV2102" s="26"/>
      <c r="AW2102" s="26"/>
      <c r="AX2102" s="26"/>
      <c r="AY2102" s="24"/>
      <c r="AZ2102" s="24"/>
      <c r="BA2102" s="24"/>
      <c r="BB2102" s="24"/>
      <c r="BC2102" s="24"/>
      <c r="BD2102" s="24"/>
      <c r="BE2102" s="24"/>
      <c r="BF2102" s="24"/>
      <c r="BG2102" s="24"/>
      <c r="BH2102" s="24"/>
      <c r="BI2102" s="24"/>
      <c r="BJ2102" s="24"/>
      <c r="BK2102" s="24"/>
      <c r="BL2102" s="26"/>
      <c r="BM2102" s="26"/>
      <c r="BN2102" s="26"/>
      <c r="BO2102" s="24"/>
      <c r="BP2102" s="24"/>
      <c r="BQ2102" s="24"/>
      <c r="BR2102" s="24"/>
      <c r="BS2102" s="24"/>
      <c r="BT2102" s="26"/>
      <c r="BU2102" s="26"/>
      <c r="BV2102" s="26"/>
      <c r="BW2102" s="24"/>
      <c r="BX2102" s="26"/>
      <c r="BY2102" s="26"/>
      <c r="BZ2102" s="26"/>
      <c r="CA2102" s="24"/>
      <c r="CB2102" s="26"/>
      <c r="CC2102" s="26"/>
      <c r="CD2102" s="26"/>
      <c r="CE2102" s="24"/>
      <c r="CF2102" s="26"/>
      <c r="CG2102" s="26"/>
      <c r="CH2102" s="26"/>
      <c r="CI2102" s="24"/>
      <c r="CJ2102" s="26"/>
      <c r="CK2102" s="26"/>
      <c r="CL2102" s="26"/>
      <c r="CM2102" s="24"/>
      <c r="CN2102" s="24"/>
      <c r="CO2102" s="24"/>
      <c r="CP2102" s="24"/>
      <c r="CQ2102" s="24"/>
      <c r="CR2102" s="26"/>
      <c r="CS2102" s="26"/>
      <c r="CT2102" s="26"/>
      <c r="CU2102" s="24"/>
      <c r="CV2102" s="24"/>
      <c r="CW2102" s="24"/>
      <c r="CX2102" s="24"/>
      <c r="CY2102" s="46"/>
      <c r="CZ2102" s="28">
        <f>VLOOKUP(A2102,[1]Hoja2!$A$1:$G$589,7,0)</f>
        <v>214.02</v>
      </c>
      <c r="DA2102" s="28">
        <v>0</v>
      </c>
      <c r="DB2102" s="35">
        <f t="shared" si="201"/>
        <v>214.02</v>
      </c>
      <c r="DE2102" s="31">
        <f t="shared" si="202"/>
        <v>214.02</v>
      </c>
    </row>
    <row r="2103" spans="1:109" x14ac:dyDescent="0.25">
      <c r="A2103" s="37">
        <v>2046</v>
      </c>
      <c r="B2103" s="32" t="s">
        <v>2327</v>
      </c>
      <c r="C2103" s="33" t="s">
        <v>43</v>
      </c>
      <c r="D2103" s="40">
        <v>1</v>
      </c>
      <c r="E2103" s="77">
        <f>D2103</f>
        <v>1</v>
      </c>
      <c r="F2103" s="22" t="s">
        <v>2023</v>
      </c>
      <c r="G2103" s="22" t="s">
        <v>2068</v>
      </c>
      <c r="H2103" s="23"/>
      <c r="I2103" s="22"/>
      <c r="J2103" s="22"/>
      <c r="K2103" s="22"/>
      <c r="L2103" s="22"/>
      <c r="M2103" s="23"/>
      <c r="N2103" s="22"/>
      <c r="O2103" s="22"/>
      <c r="P2103" s="22"/>
      <c r="Q2103" s="24"/>
      <c r="R2103" s="24"/>
      <c r="S2103" s="24"/>
      <c r="T2103" s="24"/>
      <c r="U2103" s="24"/>
      <c r="V2103" s="24"/>
      <c r="W2103" s="24"/>
      <c r="X2103" s="24"/>
      <c r="Y2103" s="24"/>
      <c r="Z2103" s="24"/>
      <c r="AA2103" s="24"/>
      <c r="AB2103" s="26"/>
      <c r="AC2103" s="26"/>
      <c r="AD2103" s="24"/>
      <c r="AE2103" s="24"/>
      <c r="AF2103" s="26"/>
      <c r="AG2103" s="24"/>
      <c r="AH2103" s="26"/>
      <c r="AI2103" s="24"/>
      <c r="AJ2103" s="24"/>
      <c r="AK2103" s="24"/>
      <c r="AL2103" s="24"/>
      <c r="AM2103" s="24"/>
      <c r="AN2103" s="24"/>
      <c r="AO2103" s="24"/>
      <c r="AP2103" s="24"/>
      <c r="AQ2103" s="24"/>
      <c r="AR2103" s="26"/>
      <c r="AS2103" s="26"/>
      <c r="AT2103" s="26"/>
      <c r="AU2103" s="24"/>
      <c r="AV2103" s="26"/>
      <c r="AW2103" s="26"/>
      <c r="AX2103" s="26"/>
      <c r="AY2103" s="24"/>
      <c r="AZ2103" s="24"/>
      <c r="BA2103" s="24"/>
      <c r="BB2103" s="24"/>
      <c r="BC2103" s="24"/>
      <c r="BD2103" s="24"/>
      <c r="BE2103" s="24"/>
      <c r="BF2103" s="24"/>
      <c r="BG2103" s="24"/>
      <c r="BH2103" s="24"/>
      <c r="BI2103" s="24"/>
      <c r="BJ2103" s="24"/>
      <c r="BK2103" s="24"/>
      <c r="BL2103" s="26"/>
      <c r="BM2103" s="26"/>
      <c r="BN2103" s="26"/>
      <c r="BO2103" s="24"/>
      <c r="BP2103" s="24"/>
      <c r="BQ2103" s="24"/>
      <c r="BR2103" s="24"/>
      <c r="BS2103" s="24"/>
      <c r="BT2103" s="26"/>
      <c r="BU2103" s="26"/>
      <c r="BV2103" s="26"/>
      <c r="BW2103" s="24"/>
      <c r="BX2103" s="26"/>
      <c r="BY2103" s="26"/>
      <c r="BZ2103" s="26"/>
      <c r="CA2103" s="24"/>
      <c r="CB2103" s="26"/>
      <c r="CC2103" s="26"/>
      <c r="CD2103" s="26"/>
      <c r="CE2103" s="24"/>
      <c r="CF2103" s="26">
        <f>VLOOKUP(A2103,'[10]ESPECIALIDADES medicas (360)'!$A$1:$V$361,20,0)</f>
        <v>770000</v>
      </c>
      <c r="CG2103" s="26">
        <f>VLOOKUP(A2103,'[10]ESPECIALIDADES medicas (360)'!$A$1:$V$361,21,0)</f>
        <v>0</v>
      </c>
      <c r="CH2103" s="26">
        <f>+CF2103+CG2103</f>
        <v>770000</v>
      </c>
      <c r="CI2103" s="24"/>
      <c r="CJ2103" s="26"/>
      <c r="CK2103" s="26"/>
      <c r="CL2103" s="26"/>
      <c r="CM2103" s="24"/>
      <c r="CN2103" s="24"/>
      <c r="CO2103" s="24"/>
      <c r="CP2103" s="24"/>
      <c r="CQ2103" s="24"/>
      <c r="CR2103" s="26"/>
      <c r="CS2103" s="26"/>
      <c r="CT2103" s="26"/>
      <c r="CU2103" s="24"/>
      <c r="CV2103" s="24"/>
      <c r="CW2103" s="24"/>
      <c r="CX2103" s="24"/>
      <c r="CY2103" s="46"/>
      <c r="CZ2103" s="28"/>
      <c r="DA2103" s="28"/>
      <c r="DB2103" s="35"/>
      <c r="DE2103" s="31">
        <f t="shared" si="202"/>
        <v>770000</v>
      </c>
    </row>
    <row r="2104" spans="1:109" x14ac:dyDescent="0.25">
      <c r="A2104" s="41">
        <v>2047</v>
      </c>
      <c r="B2104" s="19" t="s">
        <v>2328</v>
      </c>
      <c r="C2104" s="33" t="s">
        <v>43</v>
      </c>
      <c r="D2104" s="21">
        <v>1</v>
      </c>
      <c r="E2104" s="77">
        <f>D2104</f>
        <v>1</v>
      </c>
      <c r="F2104" s="22" t="s">
        <v>2023</v>
      </c>
      <c r="G2104" s="22" t="s">
        <v>2068</v>
      </c>
      <c r="H2104" s="23"/>
      <c r="I2104" s="22"/>
      <c r="J2104" s="22"/>
      <c r="K2104" s="22"/>
      <c r="L2104" s="22"/>
      <c r="M2104" s="23"/>
      <c r="N2104" s="22"/>
      <c r="O2104" s="22"/>
      <c r="P2104" s="22"/>
      <c r="Q2104" s="24"/>
      <c r="R2104" s="24"/>
      <c r="S2104" s="24"/>
      <c r="T2104" s="24"/>
      <c r="U2104" s="24"/>
      <c r="V2104" s="24"/>
      <c r="W2104" s="24"/>
      <c r="X2104" s="24"/>
      <c r="Y2104" s="24"/>
      <c r="Z2104" s="24"/>
      <c r="AA2104" s="24"/>
      <c r="AB2104" s="26"/>
      <c r="AC2104" s="26"/>
      <c r="AD2104" s="24"/>
      <c r="AE2104" s="24"/>
      <c r="AF2104" s="26"/>
      <c r="AG2104" s="24"/>
      <c r="AH2104" s="26"/>
      <c r="AI2104" s="24"/>
      <c r="AJ2104" s="24"/>
      <c r="AK2104" s="24"/>
      <c r="AL2104" s="24"/>
      <c r="AM2104" s="24"/>
      <c r="AN2104" s="24"/>
      <c r="AO2104" s="24"/>
      <c r="AP2104" s="24"/>
      <c r="AQ2104" s="24"/>
      <c r="AR2104" s="26"/>
      <c r="AS2104" s="26"/>
      <c r="AT2104" s="26"/>
      <c r="AU2104" s="24"/>
      <c r="AV2104" s="26"/>
      <c r="AW2104" s="26"/>
      <c r="AX2104" s="26"/>
      <c r="AY2104" s="24"/>
      <c r="AZ2104" s="24"/>
      <c r="BA2104" s="24"/>
      <c r="BB2104" s="24"/>
      <c r="BC2104" s="24"/>
      <c r="BD2104" s="24"/>
      <c r="BE2104" s="24"/>
      <c r="BF2104" s="24"/>
      <c r="BG2104" s="24"/>
      <c r="BH2104" s="24"/>
      <c r="BI2104" s="24"/>
      <c r="BJ2104" s="24"/>
      <c r="BK2104" s="24"/>
      <c r="BL2104" s="26"/>
      <c r="BM2104" s="26"/>
      <c r="BN2104" s="26"/>
      <c r="BO2104" s="24"/>
      <c r="BP2104" s="24"/>
      <c r="BQ2104" s="24"/>
      <c r="BR2104" s="24"/>
      <c r="BS2104" s="24"/>
      <c r="BT2104" s="26"/>
      <c r="BU2104" s="26"/>
      <c r="BV2104" s="26"/>
      <c r="BW2104" s="24"/>
      <c r="BX2104" s="26"/>
      <c r="BY2104" s="26"/>
      <c r="BZ2104" s="26"/>
      <c r="CA2104" s="24"/>
      <c r="CB2104" s="26"/>
      <c r="CC2104" s="26"/>
      <c r="CD2104" s="26"/>
      <c r="CE2104" s="24"/>
      <c r="CF2104" s="26">
        <f>VLOOKUP(A2104,'[10]ESPECIALIDADES medicas (360)'!$A$1:$V$361,20,0)</f>
        <v>770000</v>
      </c>
      <c r="CG2104" s="26">
        <f>VLOOKUP(A2104,'[10]ESPECIALIDADES medicas (360)'!$A$1:$V$361,21,0)</f>
        <v>0</v>
      </c>
      <c r="CH2104" s="26">
        <f>+CF2104+CG2104</f>
        <v>770000</v>
      </c>
      <c r="CI2104" s="24"/>
      <c r="CJ2104" s="26"/>
      <c r="CK2104" s="26"/>
      <c r="CL2104" s="26"/>
      <c r="CM2104" s="24"/>
      <c r="CN2104" s="24"/>
      <c r="CO2104" s="24"/>
      <c r="CP2104" s="24"/>
      <c r="CQ2104" s="24"/>
      <c r="CR2104" s="26"/>
      <c r="CS2104" s="26"/>
      <c r="CT2104" s="26"/>
      <c r="CU2104" s="24"/>
      <c r="CV2104" s="24"/>
      <c r="CW2104" s="24"/>
      <c r="CX2104" s="24"/>
      <c r="CY2104" s="46"/>
      <c r="CZ2104" s="28"/>
      <c r="DA2104" s="28"/>
      <c r="DB2104" s="35"/>
      <c r="DE2104" s="31">
        <f t="shared" si="202"/>
        <v>770000</v>
      </c>
    </row>
    <row r="2105" spans="1:109" x14ac:dyDescent="0.25">
      <c r="A2105" s="18">
        <v>2615</v>
      </c>
      <c r="B2105" s="38" t="s">
        <v>2329</v>
      </c>
      <c r="C2105" s="21" t="s">
        <v>43</v>
      </c>
      <c r="D2105" s="40">
        <v>10</v>
      </c>
      <c r="E2105" s="22"/>
      <c r="F2105" s="22" t="s">
        <v>2023</v>
      </c>
      <c r="G2105" s="22" t="s">
        <v>2109</v>
      </c>
      <c r="H2105" s="23"/>
      <c r="I2105" s="22"/>
      <c r="J2105" s="22"/>
      <c r="K2105" s="22"/>
      <c r="L2105" s="22"/>
      <c r="M2105" s="23"/>
      <c r="N2105" s="22"/>
      <c r="O2105" s="22"/>
      <c r="P2105" s="22"/>
      <c r="Q2105" s="24"/>
      <c r="R2105" s="24"/>
      <c r="S2105" s="24"/>
      <c r="T2105" s="24"/>
      <c r="U2105" s="24"/>
      <c r="V2105" s="24"/>
      <c r="W2105" s="24"/>
      <c r="X2105" s="24"/>
      <c r="Y2105" s="24"/>
      <c r="Z2105" s="24"/>
      <c r="AA2105" s="24"/>
      <c r="AB2105" s="26">
        <f>VLOOKUP(A2105,'[15]ESPECIALIDADES medicas (360)'!$A$1:$V$361,20,0)</f>
        <v>83567</v>
      </c>
      <c r="AC2105" s="26">
        <v>0</v>
      </c>
      <c r="AD2105" s="27">
        <f>+AB2105+AC2105</f>
        <v>83567</v>
      </c>
      <c r="AE2105" s="24"/>
      <c r="AF2105" s="26"/>
      <c r="AG2105" s="24"/>
      <c r="AH2105" s="26"/>
      <c r="AI2105" s="24"/>
      <c r="AJ2105" s="24"/>
      <c r="AK2105" s="24"/>
      <c r="AL2105" s="24"/>
      <c r="AM2105" s="24"/>
      <c r="AN2105" s="24"/>
      <c r="AO2105" s="24"/>
      <c r="AP2105" s="24"/>
      <c r="AQ2105" s="24"/>
      <c r="AR2105" s="26"/>
      <c r="AS2105" s="26"/>
      <c r="AT2105" s="26"/>
      <c r="AU2105" s="24"/>
      <c r="AV2105" s="26"/>
      <c r="AW2105" s="26"/>
      <c r="AX2105" s="26"/>
      <c r="AY2105" s="24"/>
      <c r="AZ2105" s="24"/>
      <c r="BA2105" s="24"/>
      <c r="BB2105" s="24"/>
      <c r="BC2105" s="24"/>
      <c r="BD2105" s="24"/>
      <c r="BE2105" s="24"/>
      <c r="BF2105" s="24"/>
      <c r="BG2105" s="24"/>
      <c r="BH2105" s="24"/>
      <c r="BI2105" s="24"/>
      <c r="BJ2105" s="24"/>
      <c r="BK2105" s="24"/>
      <c r="BL2105" s="26"/>
      <c r="BM2105" s="26"/>
      <c r="BN2105" s="26"/>
      <c r="BO2105" s="24"/>
      <c r="BP2105" s="24"/>
      <c r="BQ2105" s="24"/>
      <c r="BR2105" s="24"/>
      <c r="BS2105" s="24"/>
      <c r="BT2105" s="26"/>
      <c r="BU2105" s="26"/>
      <c r="BV2105" s="26"/>
      <c r="BW2105" s="24"/>
      <c r="BX2105" s="26"/>
      <c r="BY2105" s="26"/>
      <c r="BZ2105" s="26"/>
      <c r="CA2105" s="24"/>
      <c r="CB2105" s="26"/>
      <c r="CC2105" s="26"/>
      <c r="CD2105" s="26"/>
      <c r="CE2105" s="24"/>
      <c r="CF2105" s="26"/>
      <c r="CG2105" s="26"/>
      <c r="CH2105" s="26"/>
      <c r="CI2105" s="24"/>
      <c r="CJ2105" s="26"/>
      <c r="CK2105" s="26"/>
      <c r="CL2105" s="26"/>
      <c r="CM2105" s="24"/>
      <c r="CN2105" s="24"/>
      <c r="CO2105" s="24"/>
      <c r="CP2105" s="24"/>
      <c r="CQ2105" s="24"/>
      <c r="CR2105" s="26"/>
      <c r="CS2105" s="26"/>
      <c r="CT2105" s="26"/>
      <c r="CU2105" s="24"/>
      <c r="CV2105" s="24"/>
      <c r="CW2105" s="24"/>
      <c r="CX2105" s="24"/>
      <c r="CY2105" s="46"/>
      <c r="CZ2105" s="28"/>
      <c r="DA2105" s="28"/>
      <c r="DB2105" s="35"/>
      <c r="DE2105" s="31">
        <f t="shared" si="202"/>
        <v>83567</v>
      </c>
    </row>
    <row r="2106" spans="1:109" x14ac:dyDescent="0.25">
      <c r="A2106" s="36">
        <v>2614</v>
      </c>
      <c r="B2106" s="38" t="s">
        <v>2330</v>
      </c>
      <c r="C2106" s="21" t="s">
        <v>43</v>
      </c>
      <c r="D2106" s="40">
        <v>10</v>
      </c>
      <c r="E2106" s="22"/>
      <c r="F2106" s="22" t="s">
        <v>2023</v>
      </c>
      <c r="G2106" s="22" t="s">
        <v>2109</v>
      </c>
      <c r="H2106" s="23"/>
      <c r="I2106" s="22"/>
      <c r="J2106" s="22"/>
      <c r="K2106" s="22"/>
      <c r="L2106" s="22"/>
      <c r="M2106" s="23"/>
      <c r="N2106" s="22"/>
      <c r="O2106" s="22"/>
      <c r="P2106" s="22"/>
      <c r="Q2106" s="24"/>
      <c r="R2106" s="24"/>
      <c r="S2106" s="24"/>
      <c r="T2106" s="24"/>
      <c r="U2106" s="24"/>
      <c r="V2106" s="24"/>
      <c r="W2106" s="24"/>
      <c r="X2106" s="24"/>
      <c r="Y2106" s="24"/>
      <c r="Z2106" s="24"/>
      <c r="AA2106" s="24"/>
      <c r="AB2106" s="26">
        <f>VLOOKUP(A2106,'[15]ESPECIALIDADES medicas (360)'!$A$1:$V$361,20,0)</f>
        <v>83567</v>
      </c>
      <c r="AC2106" s="26">
        <v>0</v>
      </c>
      <c r="AD2106" s="27">
        <f>+AB2106+AC2106</f>
        <v>83567</v>
      </c>
      <c r="AE2106" s="24"/>
      <c r="AF2106" s="26"/>
      <c r="AG2106" s="24"/>
      <c r="AH2106" s="26"/>
      <c r="AI2106" s="24"/>
      <c r="AJ2106" s="24"/>
      <c r="AK2106" s="24"/>
      <c r="AL2106" s="24"/>
      <c r="AM2106" s="24"/>
      <c r="AN2106" s="24"/>
      <c r="AO2106" s="24"/>
      <c r="AP2106" s="24"/>
      <c r="AQ2106" s="24"/>
      <c r="AR2106" s="26"/>
      <c r="AS2106" s="26"/>
      <c r="AT2106" s="26"/>
      <c r="AU2106" s="24"/>
      <c r="AV2106" s="26"/>
      <c r="AW2106" s="26"/>
      <c r="AX2106" s="26"/>
      <c r="AY2106" s="24"/>
      <c r="AZ2106" s="24"/>
      <c r="BA2106" s="24"/>
      <c r="BB2106" s="24"/>
      <c r="BC2106" s="24"/>
      <c r="BD2106" s="24"/>
      <c r="BE2106" s="24"/>
      <c r="BF2106" s="24"/>
      <c r="BG2106" s="24"/>
      <c r="BH2106" s="24"/>
      <c r="BI2106" s="24"/>
      <c r="BJ2106" s="24"/>
      <c r="BK2106" s="24"/>
      <c r="BL2106" s="26"/>
      <c r="BM2106" s="26"/>
      <c r="BN2106" s="26"/>
      <c r="BO2106" s="24"/>
      <c r="BP2106" s="24"/>
      <c r="BQ2106" s="24"/>
      <c r="BR2106" s="24"/>
      <c r="BS2106" s="24"/>
      <c r="BT2106" s="26"/>
      <c r="BU2106" s="26"/>
      <c r="BV2106" s="26"/>
      <c r="BW2106" s="24"/>
      <c r="BX2106" s="26"/>
      <c r="BY2106" s="26"/>
      <c r="BZ2106" s="26"/>
      <c r="CA2106" s="24"/>
      <c r="CB2106" s="26"/>
      <c r="CC2106" s="26"/>
      <c r="CD2106" s="26"/>
      <c r="CE2106" s="24"/>
      <c r="CF2106" s="26"/>
      <c r="CG2106" s="26"/>
      <c r="CH2106" s="26"/>
      <c r="CI2106" s="24"/>
      <c r="CJ2106" s="26"/>
      <c r="CK2106" s="26"/>
      <c r="CL2106" s="26"/>
      <c r="CM2106" s="24"/>
      <c r="CN2106" s="24"/>
      <c r="CO2106" s="24"/>
      <c r="CP2106" s="24"/>
      <c r="CQ2106" s="24"/>
      <c r="CR2106" s="26"/>
      <c r="CS2106" s="26"/>
      <c r="CT2106" s="26"/>
      <c r="CU2106" s="24"/>
      <c r="CV2106" s="24"/>
      <c r="CW2106" s="24"/>
      <c r="CX2106" s="24"/>
      <c r="CY2106" s="46"/>
      <c r="CZ2106" s="28"/>
      <c r="DA2106" s="28"/>
      <c r="DB2106" s="35"/>
      <c r="DE2106" s="31">
        <f t="shared" si="202"/>
        <v>83567</v>
      </c>
    </row>
    <row r="2107" spans="1:109" x14ac:dyDescent="0.25">
      <c r="A2107" s="18">
        <v>2613</v>
      </c>
      <c r="B2107" s="38" t="s">
        <v>2331</v>
      </c>
      <c r="C2107" s="21" t="s">
        <v>43</v>
      </c>
      <c r="D2107" s="40">
        <v>10</v>
      </c>
      <c r="E2107" s="22"/>
      <c r="F2107" s="22" t="s">
        <v>2023</v>
      </c>
      <c r="G2107" s="22" t="s">
        <v>2109</v>
      </c>
      <c r="H2107" s="23"/>
      <c r="I2107" s="22"/>
      <c r="J2107" s="22"/>
      <c r="K2107" s="22"/>
      <c r="L2107" s="22"/>
      <c r="M2107" s="23"/>
      <c r="N2107" s="22"/>
      <c r="O2107" s="22"/>
      <c r="P2107" s="22"/>
      <c r="Q2107" s="24"/>
      <c r="R2107" s="24"/>
      <c r="S2107" s="24"/>
      <c r="T2107" s="24"/>
      <c r="U2107" s="24"/>
      <c r="V2107" s="24"/>
      <c r="W2107" s="24"/>
      <c r="X2107" s="24"/>
      <c r="Y2107" s="24"/>
      <c r="Z2107" s="24"/>
      <c r="AA2107" s="24"/>
      <c r="AB2107" s="26">
        <f>VLOOKUP(A2107,'[15]ESPECIALIDADES medicas (360)'!$A$1:$V$361,20,0)</f>
        <v>72974</v>
      </c>
      <c r="AC2107" s="26">
        <v>0</v>
      </c>
      <c r="AD2107" s="27">
        <f>+AB2107+AC2107</f>
        <v>72974</v>
      </c>
      <c r="AE2107" s="24"/>
      <c r="AF2107" s="26"/>
      <c r="AG2107" s="24"/>
      <c r="AH2107" s="26"/>
      <c r="AI2107" s="24"/>
      <c r="AJ2107" s="24"/>
      <c r="AK2107" s="24"/>
      <c r="AL2107" s="24"/>
      <c r="AM2107" s="24"/>
      <c r="AN2107" s="24"/>
      <c r="AO2107" s="24"/>
      <c r="AP2107" s="24"/>
      <c r="AQ2107" s="24"/>
      <c r="AR2107" s="26"/>
      <c r="AS2107" s="26"/>
      <c r="AT2107" s="26"/>
      <c r="AU2107" s="24"/>
      <c r="AV2107" s="26"/>
      <c r="AW2107" s="26"/>
      <c r="AX2107" s="26"/>
      <c r="AY2107" s="24"/>
      <c r="AZ2107" s="24"/>
      <c r="BA2107" s="24"/>
      <c r="BB2107" s="24"/>
      <c r="BC2107" s="24"/>
      <c r="BD2107" s="24"/>
      <c r="BE2107" s="24"/>
      <c r="BF2107" s="24"/>
      <c r="BG2107" s="24"/>
      <c r="BH2107" s="24"/>
      <c r="BI2107" s="24"/>
      <c r="BJ2107" s="24"/>
      <c r="BK2107" s="24"/>
      <c r="BL2107" s="26"/>
      <c r="BM2107" s="26"/>
      <c r="BN2107" s="26"/>
      <c r="BO2107" s="24"/>
      <c r="BP2107" s="24"/>
      <c r="BQ2107" s="24"/>
      <c r="BR2107" s="24"/>
      <c r="BS2107" s="24"/>
      <c r="BT2107" s="26"/>
      <c r="BU2107" s="26"/>
      <c r="BV2107" s="26"/>
      <c r="BW2107" s="24"/>
      <c r="BX2107" s="26"/>
      <c r="BY2107" s="26"/>
      <c r="BZ2107" s="26"/>
      <c r="CA2107" s="24"/>
      <c r="CB2107" s="26"/>
      <c r="CC2107" s="26"/>
      <c r="CD2107" s="26"/>
      <c r="CE2107" s="24"/>
      <c r="CF2107" s="26"/>
      <c r="CG2107" s="26"/>
      <c r="CH2107" s="26"/>
      <c r="CI2107" s="24"/>
      <c r="CJ2107" s="26"/>
      <c r="CK2107" s="26"/>
      <c r="CL2107" s="26"/>
      <c r="CM2107" s="24"/>
      <c r="CN2107" s="24"/>
      <c r="CO2107" s="24"/>
      <c r="CP2107" s="24"/>
      <c r="CQ2107" s="24"/>
      <c r="CR2107" s="26"/>
      <c r="CS2107" s="26"/>
      <c r="CT2107" s="26"/>
      <c r="CU2107" s="24"/>
      <c r="CV2107" s="24"/>
      <c r="CW2107" s="24"/>
      <c r="CX2107" s="24"/>
      <c r="CY2107" s="46"/>
      <c r="CZ2107" s="28"/>
      <c r="DA2107" s="28"/>
      <c r="DB2107" s="35"/>
      <c r="DE2107" s="31">
        <f t="shared" si="202"/>
        <v>72974</v>
      </c>
    </row>
    <row r="2108" spans="1:109" ht="22.5" x14ac:dyDescent="0.25">
      <c r="A2108" s="18">
        <v>2084</v>
      </c>
      <c r="B2108" s="38" t="s">
        <v>2332</v>
      </c>
      <c r="C2108" s="33" t="s">
        <v>43</v>
      </c>
      <c r="D2108" s="40">
        <v>2</v>
      </c>
      <c r="E2108" s="77">
        <f>D2108</f>
        <v>2</v>
      </c>
      <c r="F2108" s="23" t="s">
        <v>2023</v>
      </c>
      <c r="G2108" s="22" t="s">
        <v>2035</v>
      </c>
      <c r="H2108" s="23"/>
      <c r="I2108" s="22"/>
      <c r="J2108" s="22"/>
      <c r="K2108" s="22"/>
      <c r="L2108" s="22"/>
      <c r="M2108" s="23"/>
      <c r="N2108" s="22"/>
      <c r="O2108" s="22"/>
      <c r="P2108" s="22"/>
      <c r="Q2108" s="24"/>
      <c r="R2108" s="24"/>
      <c r="S2108" s="24"/>
      <c r="T2108" s="24"/>
      <c r="U2108" s="24"/>
      <c r="V2108" s="24"/>
      <c r="W2108" s="24"/>
      <c r="X2108" s="24"/>
      <c r="Y2108" s="24"/>
      <c r="Z2108" s="24"/>
      <c r="AA2108" s="24"/>
      <c r="AB2108" s="26"/>
      <c r="AC2108" s="26"/>
      <c r="AD2108" s="24"/>
      <c r="AE2108" s="24"/>
      <c r="AF2108" s="26"/>
      <c r="AG2108" s="24"/>
      <c r="AH2108" s="26"/>
      <c r="AI2108" s="24"/>
      <c r="AJ2108" s="24"/>
      <c r="AK2108" s="24"/>
      <c r="AL2108" s="24"/>
      <c r="AM2108" s="24"/>
      <c r="AN2108" s="24"/>
      <c r="AO2108" s="24"/>
      <c r="AP2108" s="24"/>
      <c r="AQ2108" s="24"/>
      <c r="AR2108" s="26"/>
      <c r="AS2108" s="26"/>
      <c r="AT2108" s="26"/>
      <c r="AU2108" s="24"/>
      <c r="AV2108" s="26"/>
      <c r="AW2108" s="26"/>
      <c r="AX2108" s="26"/>
      <c r="AY2108" s="24"/>
      <c r="AZ2108" s="24"/>
      <c r="BA2108" s="24"/>
      <c r="BB2108" s="24"/>
      <c r="BC2108" s="24"/>
      <c r="BD2108" s="24"/>
      <c r="BE2108" s="24"/>
      <c r="BF2108" s="24"/>
      <c r="BG2108" s="24"/>
      <c r="BH2108" s="24"/>
      <c r="BI2108" s="24"/>
      <c r="BJ2108" s="24"/>
      <c r="BK2108" s="24"/>
      <c r="BL2108" s="26"/>
      <c r="BM2108" s="26"/>
      <c r="BN2108" s="26"/>
      <c r="BO2108" s="24"/>
      <c r="BP2108" s="24"/>
      <c r="BQ2108" s="24"/>
      <c r="BR2108" s="24"/>
      <c r="BS2108" s="24"/>
      <c r="BT2108" s="26"/>
      <c r="BU2108" s="26"/>
      <c r="BV2108" s="26"/>
      <c r="BW2108" s="24"/>
      <c r="BX2108" s="26"/>
      <c r="BY2108" s="26"/>
      <c r="BZ2108" s="26"/>
      <c r="CA2108" s="24"/>
      <c r="CB2108" s="26"/>
      <c r="CC2108" s="26"/>
      <c r="CD2108" s="26"/>
      <c r="CE2108" s="24"/>
      <c r="CF2108" s="26"/>
      <c r="CG2108" s="26"/>
      <c r="CH2108" s="26"/>
      <c r="CI2108" s="24"/>
      <c r="CJ2108" s="26"/>
      <c r="CK2108" s="26"/>
      <c r="CL2108" s="26"/>
      <c r="CM2108" s="24"/>
      <c r="CN2108" s="24"/>
      <c r="CO2108" s="24"/>
      <c r="CP2108" s="24"/>
      <c r="CQ2108" s="24"/>
      <c r="CR2108" s="26"/>
      <c r="CS2108" s="26"/>
      <c r="CT2108" s="26"/>
      <c r="CU2108" s="24"/>
      <c r="CV2108" s="24"/>
      <c r="CW2108" s="24"/>
      <c r="CX2108" s="24"/>
      <c r="CY2108" s="46"/>
      <c r="CZ2108" s="28">
        <f>VLOOKUP(A2108,[1]Hoja2!$A$1:$G$589,7,0)</f>
        <v>74750.399999999994</v>
      </c>
      <c r="DA2108" s="28">
        <v>0</v>
      </c>
      <c r="DB2108" s="35">
        <f t="shared" si="201"/>
        <v>74750.399999999994</v>
      </c>
      <c r="DE2108" s="31">
        <f t="shared" si="202"/>
        <v>74750.399999999994</v>
      </c>
    </row>
    <row r="2109" spans="1:109" ht="22.5" x14ac:dyDescent="0.25">
      <c r="A2109" s="18">
        <v>2085</v>
      </c>
      <c r="B2109" s="38" t="s">
        <v>2333</v>
      </c>
      <c r="C2109" s="33" t="s">
        <v>43</v>
      </c>
      <c r="D2109" s="40">
        <v>4</v>
      </c>
      <c r="E2109" s="22">
        <v>10</v>
      </c>
      <c r="F2109" s="23" t="s">
        <v>2023</v>
      </c>
      <c r="G2109" s="22" t="s">
        <v>2035</v>
      </c>
      <c r="H2109" s="23"/>
      <c r="I2109" s="22"/>
      <c r="J2109" s="22"/>
      <c r="K2109" s="22"/>
      <c r="L2109" s="22"/>
      <c r="M2109" s="23"/>
      <c r="N2109" s="22"/>
      <c r="O2109" s="22"/>
      <c r="P2109" s="22"/>
      <c r="Q2109" s="24"/>
      <c r="R2109" s="24"/>
      <c r="S2109" s="24"/>
      <c r="T2109" s="24"/>
      <c r="U2109" s="24"/>
      <c r="V2109" s="24"/>
      <c r="W2109" s="24"/>
      <c r="X2109" s="24"/>
      <c r="Y2109" s="24"/>
      <c r="Z2109" s="24"/>
      <c r="AA2109" s="24"/>
      <c r="AB2109" s="26"/>
      <c r="AC2109" s="26"/>
      <c r="AD2109" s="24"/>
      <c r="AE2109" s="24"/>
      <c r="AF2109" s="26"/>
      <c r="AG2109" s="24"/>
      <c r="AH2109" s="26"/>
      <c r="AI2109" s="24"/>
      <c r="AJ2109" s="24"/>
      <c r="AK2109" s="24"/>
      <c r="AL2109" s="24"/>
      <c r="AM2109" s="24"/>
      <c r="AN2109" s="24"/>
      <c r="AO2109" s="24"/>
      <c r="AP2109" s="24"/>
      <c r="AQ2109" s="24"/>
      <c r="AR2109" s="26"/>
      <c r="AS2109" s="26"/>
      <c r="AT2109" s="26"/>
      <c r="AU2109" s="24"/>
      <c r="AV2109" s="26"/>
      <c r="AW2109" s="26"/>
      <c r="AX2109" s="26"/>
      <c r="AY2109" s="24"/>
      <c r="AZ2109" s="24"/>
      <c r="BA2109" s="24"/>
      <c r="BB2109" s="24"/>
      <c r="BC2109" s="24"/>
      <c r="BD2109" s="24"/>
      <c r="BE2109" s="24"/>
      <c r="BF2109" s="24"/>
      <c r="BG2109" s="24"/>
      <c r="BH2109" s="24"/>
      <c r="BI2109" s="24"/>
      <c r="BJ2109" s="24"/>
      <c r="BK2109" s="24"/>
      <c r="BL2109" s="26"/>
      <c r="BM2109" s="26"/>
      <c r="BN2109" s="26"/>
      <c r="BO2109" s="24"/>
      <c r="BP2109" s="24"/>
      <c r="BQ2109" s="24"/>
      <c r="BR2109" s="24"/>
      <c r="BS2109" s="24"/>
      <c r="BT2109" s="26"/>
      <c r="BU2109" s="26"/>
      <c r="BV2109" s="26"/>
      <c r="BW2109" s="24"/>
      <c r="BX2109" s="26"/>
      <c r="BY2109" s="26"/>
      <c r="BZ2109" s="26"/>
      <c r="CA2109" s="24"/>
      <c r="CB2109" s="26"/>
      <c r="CC2109" s="26"/>
      <c r="CD2109" s="26"/>
      <c r="CE2109" s="24"/>
      <c r="CF2109" s="26"/>
      <c r="CG2109" s="26"/>
      <c r="CH2109" s="26"/>
      <c r="CI2109" s="24"/>
      <c r="CJ2109" s="26"/>
      <c r="CK2109" s="26"/>
      <c r="CL2109" s="26"/>
      <c r="CM2109" s="24"/>
      <c r="CN2109" s="24"/>
      <c r="CO2109" s="24"/>
      <c r="CP2109" s="24"/>
      <c r="CQ2109" s="24"/>
      <c r="CR2109" s="26"/>
      <c r="CS2109" s="26"/>
      <c r="CT2109" s="26"/>
      <c r="CU2109" s="24"/>
      <c r="CV2109" s="24"/>
      <c r="CW2109" s="24"/>
      <c r="CX2109" s="24"/>
      <c r="CY2109" s="46"/>
      <c r="CZ2109" s="28">
        <f>VLOOKUP(A2109,[1]Hoja2!$A$1:$G$589,7,0)</f>
        <v>152651.592</v>
      </c>
      <c r="DA2109" s="28">
        <v>0</v>
      </c>
      <c r="DB2109" s="35">
        <f t="shared" si="201"/>
        <v>152651.592</v>
      </c>
      <c r="DE2109" s="31">
        <f t="shared" si="202"/>
        <v>152651.592</v>
      </c>
    </row>
    <row r="2110" spans="1:109" ht="22.5" x14ac:dyDescent="0.25">
      <c r="A2110" s="36">
        <v>2086</v>
      </c>
      <c r="B2110" s="38" t="s">
        <v>2334</v>
      </c>
      <c r="C2110" s="33" t="s">
        <v>43</v>
      </c>
      <c r="D2110" s="40">
        <v>2</v>
      </c>
      <c r="E2110" s="77">
        <f t="shared" ref="E2110:E2152" si="205">D2110</f>
        <v>2</v>
      </c>
      <c r="F2110" s="23" t="s">
        <v>2023</v>
      </c>
      <c r="G2110" s="22" t="s">
        <v>2035</v>
      </c>
      <c r="H2110" s="23"/>
      <c r="I2110" s="22"/>
      <c r="J2110" s="22"/>
      <c r="K2110" s="22"/>
      <c r="L2110" s="22"/>
      <c r="M2110" s="23"/>
      <c r="N2110" s="22"/>
      <c r="O2110" s="22"/>
      <c r="P2110" s="22"/>
      <c r="Q2110" s="24"/>
      <c r="R2110" s="24"/>
      <c r="S2110" s="24"/>
      <c r="T2110" s="24"/>
      <c r="U2110" s="24"/>
      <c r="V2110" s="24"/>
      <c r="W2110" s="24"/>
      <c r="X2110" s="24"/>
      <c r="Y2110" s="24"/>
      <c r="Z2110" s="24"/>
      <c r="AA2110" s="24"/>
      <c r="AB2110" s="26"/>
      <c r="AC2110" s="26"/>
      <c r="AD2110" s="24"/>
      <c r="AE2110" s="24"/>
      <c r="AF2110" s="26"/>
      <c r="AG2110" s="24"/>
      <c r="AH2110" s="26"/>
      <c r="AI2110" s="24"/>
      <c r="AJ2110" s="24"/>
      <c r="AK2110" s="24"/>
      <c r="AL2110" s="24"/>
      <c r="AM2110" s="24"/>
      <c r="AN2110" s="24"/>
      <c r="AO2110" s="24"/>
      <c r="AP2110" s="24"/>
      <c r="AQ2110" s="24"/>
      <c r="AR2110" s="26">
        <v>206474</v>
      </c>
      <c r="AS2110" s="26">
        <v>0</v>
      </c>
      <c r="AT2110" s="26">
        <f t="shared" ref="AT2110:AT2115" si="206">+AR2110+AS2110</f>
        <v>206474</v>
      </c>
      <c r="AU2110" s="24"/>
      <c r="AV2110" s="26"/>
      <c r="AW2110" s="26"/>
      <c r="AX2110" s="26"/>
      <c r="AY2110" s="24"/>
      <c r="AZ2110" s="24"/>
      <c r="BA2110" s="24"/>
      <c r="BB2110" s="24"/>
      <c r="BC2110" s="24"/>
      <c r="BD2110" s="24"/>
      <c r="BE2110" s="24"/>
      <c r="BF2110" s="24"/>
      <c r="BG2110" s="24"/>
      <c r="BH2110" s="24"/>
      <c r="BI2110" s="24"/>
      <c r="BJ2110" s="24"/>
      <c r="BK2110" s="24"/>
      <c r="BL2110" s="26"/>
      <c r="BM2110" s="26"/>
      <c r="BN2110" s="26"/>
      <c r="BO2110" s="24"/>
      <c r="BP2110" s="24"/>
      <c r="BQ2110" s="24"/>
      <c r="BR2110" s="24"/>
      <c r="BS2110" s="24"/>
      <c r="BT2110" s="26"/>
      <c r="BU2110" s="26"/>
      <c r="BV2110" s="26"/>
      <c r="BW2110" s="24"/>
      <c r="BX2110" s="26"/>
      <c r="BY2110" s="26"/>
      <c r="BZ2110" s="26"/>
      <c r="CA2110" s="24"/>
      <c r="CB2110" s="26"/>
      <c r="CC2110" s="26"/>
      <c r="CD2110" s="26"/>
      <c r="CE2110" s="24"/>
      <c r="CF2110" s="26"/>
      <c r="CG2110" s="26"/>
      <c r="CH2110" s="26"/>
      <c r="CI2110" s="24"/>
      <c r="CJ2110" s="26"/>
      <c r="CK2110" s="26"/>
      <c r="CL2110" s="26"/>
      <c r="CM2110" s="24"/>
      <c r="CN2110" s="24"/>
      <c r="CO2110" s="24"/>
      <c r="CP2110" s="24"/>
      <c r="CQ2110" s="24"/>
      <c r="CR2110" s="26"/>
      <c r="CS2110" s="26"/>
      <c r="CT2110" s="26"/>
      <c r="CU2110" s="24"/>
      <c r="CV2110" s="24"/>
      <c r="CW2110" s="24"/>
      <c r="CX2110" s="24"/>
      <c r="CY2110" s="46"/>
      <c r="CZ2110" s="28"/>
      <c r="DA2110" s="28"/>
      <c r="DB2110" s="35"/>
      <c r="DE2110" s="31">
        <f t="shared" si="202"/>
        <v>206474</v>
      </c>
    </row>
    <row r="2111" spans="1:109" ht="22.5" x14ac:dyDescent="0.25">
      <c r="A2111" s="18">
        <v>2087</v>
      </c>
      <c r="B2111" s="38" t="s">
        <v>2335</v>
      </c>
      <c r="C2111" s="33" t="s">
        <v>43</v>
      </c>
      <c r="D2111" s="40">
        <v>2</v>
      </c>
      <c r="E2111" s="77">
        <f t="shared" si="205"/>
        <v>2</v>
      </c>
      <c r="F2111" s="23" t="s">
        <v>2023</v>
      </c>
      <c r="G2111" s="22" t="s">
        <v>2035</v>
      </c>
      <c r="H2111" s="23"/>
      <c r="I2111" s="22"/>
      <c r="J2111" s="22"/>
      <c r="K2111" s="22"/>
      <c r="L2111" s="22"/>
      <c r="M2111" s="23"/>
      <c r="N2111" s="22"/>
      <c r="O2111" s="22"/>
      <c r="P2111" s="22"/>
      <c r="Q2111" s="24"/>
      <c r="R2111" s="24"/>
      <c r="S2111" s="24"/>
      <c r="T2111" s="24"/>
      <c r="U2111" s="24"/>
      <c r="V2111" s="24"/>
      <c r="W2111" s="24"/>
      <c r="X2111" s="24"/>
      <c r="Y2111" s="24"/>
      <c r="Z2111" s="24"/>
      <c r="AA2111" s="24"/>
      <c r="AB2111" s="26"/>
      <c r="AC2111" s="26"/>
      <c r="AD2111" s="24"/>
      <c r="AE2111" s="24"/>
      <c r="AF2111" s="26"/>
      <c r="AG2111" s="24"/>
      <c r="AH2111" s="26"/>
      <c r="AI2111" s="24"/>
      <c r="AJ2111" s="24"/>
      <c r="AK2111" s="24"/>
      <c r="AL2111" s="24"/>
      <c r="AM2111" s="24"/>
      <c r="AN2111" s="24"/>
      <c r="AO2111" s="24"/>
      <c r="AP2111" s="24"/>
      <c r="AQ2111" s="24"/>
      <c r="AR2111" s="26">
        <v>206474</v>
      </c>
      <c r="AS2111" s="26">
        <v>0</v>
      </c>
      <c r="AT2111" s="26">
        <f t="shared" si="206"/>
        <v>206474</v>
      </c>
      <c r="AU2111" s="24"/>
      <c r="AV2111" s="26"/>
      <c r="AW2111" s="26"/>
      <c r="AX2111" s="26"/>
      <c r="AY2111" s="24"/>
      <c r="AZ2111" s="24"/>
      <c r="BA2111" s="24"/>
      <c r="BB2111" s="24"/>
      <c r="BC2111" s="24"/>
      <c r="BD2111" s="24"/>
      <c r="BE2111" s="24"/>
      <c r="BF2111" s="24"/>
      <c r="BG2111" s="24"/>
      <c r="BH2111" s="24"/>
      <c r="BI2111" s="24"/>
      <c r="BJ2111" s="24"/>
      <c r="BK2111" s="24"/>
      <c r="BL2111" s="26"/>
      <c r="BM2111" s="26"/>
      <c r="BN2111" s="26"/>
      <c r="BO2111" s="24"/>
      <c r="BP2111" s="24"/>
      <c r="BQ2111" s="24"/>
      <c r="BR2111" s="24"/>
      <c r="BS2111" s="24"/>
      <c r="BT2111" s="26"/>
      <c r="BU2111" s="26"/>
      <c r="BV2111" s="26"/>
      <c r="BW2111" s="24"/>
      <c r="BX2111" s="26"/>
      <c r="BY2111" s="26"/>
      <c r="BZ2111" s="26"/>
      <c r="CA2111" s="24"/>
      <c r="CB2111" s="26"/>
      <c r="CC2111" s="26"/>
      <c r="CD2111" s="26"/>
      <c r="CE2111" s="24"/>
      <c r="CF2111" s="26"/>
      <c r="CG2111" s="26"/>
      <c r="CH2111" s="26"/>
      <c r="CI2111" s="24"/>
      <c r="CJ2111" s="26"/>
      <c r="CK2111" s="26"/>
      <c r="CL2111" s="26"/>
      <c r="CM2111" s="24"/>
      <c r="CN2111" s="24"/>
      <c r="CO2111" s="24"/>
      <c r="CP2111" s="24"/>
      <c r="CQ2111" s="24"/>
      <c r="CR2111" s="26">
        <v>300000</v>
      </c>
      <c r="CS2111" s="26">
        <v>0</v>
      </c>
      <c r="CT2111" s="26">
        <f t="shared" ref="CT2111:CT2116" si="207">+CR2111+CS2111</f>
        <v>300000</v>
      </c>
      <c r="CU2111" s="24"/>
      <c r="CV2111" s="24"/>
      <c r="CW2111" s="24"/>
      <c r="CX2111" s="24"/>
      <c r="CY2111" s="46"/>
      <c r="CZ2111" s="28"/>
      <c r="DA2111" s="28"/>
      <c r="DB2111" s="35"/>
      <c r="DE2111" s="31">
        <f t="shared" si="202"/>
        <v>253237</v>
      </c>
    </row>
    <row r="2112" spans="1:109" ht="22.5" x14ac:dyDescent="0.25">
      <c r="A2112" s="18">
        <v>2088</v>
      </c>
      <c r="B2112" s="38" t="s">
        <v>2336</v>
      </c>
      <c r="C2112" s="33" t="s">
        <v>43</v>
      </c>
      <c r="D2112" s="40">
        <v>1</v>
      </c>
      <c r="E2112" s="77">
        <f t="shared" si="205"/>
        <v>1</v>
      </c>
      <c r="F2112" s="23" t="s">
        <v>2023</v>
      </c>
      <c r="G2112" s="22" t="s">
        <v>2035</v>
      </c>
      <c r="H2112" s="23"/>
      <c r="I2112" s="22"/>
      <c r="J2112" s="22"/>
      <c r="K2112" s="22"/>
      <c r="L2112" s="22"/>
      <c r="M2112" s="23"/>
      <c r="N2112" s="22"/>
      <c r="O2112" s="22"/>
      <c r="P2112" s="22"/>
      <c r="Q2112" s="24"/>
      <c r="R2112" s="24"/>
      <c r="S2112" s="24"/>
      <c r="T2112" s="24"/>
      <c r="U2112" s="24"/>
      <c r="V2112" s="24"/>
      <c r="W2112" s="24"/>
      <c r="X2112" s="24"/>
      <c r="Y2112" s="24"/>
      <c r="Z2112" s="24"/>
      <c r="AA2112" s="24"/>
      <c r="AB2112" s="26"/>
      <c r="AC2112" s="26"/>
      <c r="AD2112" s="24"/>
      <c r="AE2112" s="24"/>
      <c r="AF2112" s="26"/>
      <c r="AG2112" s="24"/>
      <c r="AH2112" s="26"/>
      <c r="AI2112" s="24"/>
      <c r="AJ2112" s="24"/>
      <c r="AK2112" s="24"/>
      <c r="AL2112" s="24"/>
      <c r="AM2112" s="24"/>
      <c r="AN2112" s="24"/>
      <c r="AO2112" s="24"/>
      <c r="AP2112" s="24"/>
      <c r="AQ2112" s="24"/>
      <c r="AR2112" s="26">
        <v>206474</v>
      </c>
      <c r="AS2112" s="26">
        <v>0</v>
      </c>
      <c r="AT2112" s="26">
        <f t="shared" si="206"/>
        <v>206474</v>
      </c>
      <c r="AU2112" s="24"/>
      <c r="AV2112" s="26"/>
      <c r="AW2112" s="26"/>
      <c r="AX2112" s="26"/>
      <c r="AY2112" s="24"/>
      <c r="AZ2112" s="24"/>
      <c r="BA2112" s="24"/>
      <c r="BB2112" s="24"/>
      <c r="BC2112" s="24"/>
      <c r="BD2112" s="24"/>
      <c r="BE2112" s="24"/>
      <c r="BF2112" s="24"/>
      <c r="BG2112" s="24"/>
      <c r="BH2112" s="24"/>
      <c r="BI2112" s="24"/>
      <c r="BJ2112" s="24"/>
      <c r="BK2112" s="24"/>
      <c r="BL2112" s="26"/>
      <c r="BM2112" s="26"/>
      <c r="BN2112" s="26"/>
      <c r="BO2112" s="24"/>
      <c r="BP2112" s="24"/>
      <c r="BQ2112" s="24"/>
      <c r="BR2112" s="24"/>
      <c r="BS2112" s="24"/>
      <c r="BT2112" s="26"/>
      <c r="BU2112" s="26"/>
      <c r="BV2112" s="26"/>
      <c r="BW2112" s="24"/>
      <c r="BX2112" s="26"/>
      <c r="BY2112" s="26"/>
      <c r="BZ2112" s="26"/>
      <c r="CA2112" s="24"/>
      <c r="CB2112" s="26"/>
      <c r="CC2112" s="26"/>
      <c r="CD2112" s="26"/>
      <c r="CE2112" s="24"/>
      <c r="CF2112" s="26"/>
      <c r="CG2112" s="26"/>
      <c r="CH2112" s="26"/>
      <c r="CI2112" s="24"/>
      <c r="CJ2112" s="26"/>
      <c r="CK2112" s="26"/>
      <c r="CL2112" s="26"/>
      <c r="CM2112" s="24"/>
      <c r="CN2112" s="24"/>
      <c r="CO2112" s="24"/>
      <c r="CP2112" s="24"/>
      <c r="CQ2112" s="24"/>
      <c r="CR2112" s="26">
        <v>300000</v>
      </c>
      <c r="CS2112" s="26">
        <v>0</v>
      </c>
      <c r="CT2112" s="26">
        <f t="shared" si="207"/>
        <v>300000</v>
      </c>
      <c r="CU2112" s="24"/>
      <c r="CV2112" s="24"/>
      <c r="CW2112" s="24"/>
      <c r="CX2112" s="24"/>
      <c r="CY2112" s="46"/>
      <c r="CZ2112" s="28"/>
      <c r="DA2112" s="28"/>
      <c r="DB2112" s="35"/>
      <c r="DE2112" s="31">
        <f t="shared" si="202"/>
        <v>253237</v>
      </c>
    </row>
    <row r="2113" spans="1:109" ht="22.5" x14ac:dyDescent="0.25">
      <c r="A2113" s="36">
        <v>2089</v>
      </c>
      <c r="B2113" s="38" t="s">
        <v>2337</v>
      </c>
      <c r="C2113" s="33" t="s">
        <v>43</v>
      </c>
      <c r="D2113" s="40">
        <v>2</v>
      </c>
      <c r="E2113" s="77">
        <f t="shared" si="205"/>
        <v>2</v>
      </c>
      <c r="F2113" s="23" t="s">
        <v>2023</v>
      </c>
      <c r="G2113" s="22" t="s">
        <v>2035</v>
      </c>
      <c r="H2113" s="23"/>
      <c r="I2113" s="22"/>
      <c r="J2113" s="22"/>
      <c r="K2113" s="22"/>
      <c r="L2113" s="22"/>
      <c r="M2113" s="23"/>
      <c r="N2113" s="22"/>
      <c r="O2113" s="22"/>
      <c r="P2113" s="22"/>
      <c r="Q2113" s="24"/>
      <c r="R2113" s="24"/>
      <c r="S2113" s="24"/>
      <c r="T2113" s="24"/>
      <c r="U2113" s="24"/>
      <c r="V2113" s="24"/>
      <c r="W2113" s="24"/>
      <c r="X2113" s="24"/>
      <c r="Y2113" s="24"/>
      <c r="Z2113" s="24"/>
      <c r="AA2113" s="24"/>
      <c r="AB2113" s="26"/>
      <c r="AC2113" s="26"/>
      <c r="AD2113" s="24"/>
      <c r="AE2113" s="24"/>
      <c r="AF2113" s="26"/>
      <c r="AG2113" s="24"/>
      <c r="AH2113" s="26"/>
      <c r="AI2113" s="24"/>
      <c r="AJ2113" s="24"/>
      <c r="AK2113" s="24"/>
      <c r="AL2113" s="24"/>
      <c r="AM2113" s="24"/>
      <c r="AN2113" s="24"/>
      <c r="AO2113" s="24"/>
      <c r="AP2113" s="24"/>
      <c r="AQ2113" s="24"/>
      <c r="AR2113" s="26">
        <v>206474</v>
      </c>
      <c r="AS2113" s="26">
        <v>0</v>
      </c>
      <c r="AT2113" s="26">
        <f t="shared" si="206"/>
        <v>206474</v>
      </c>
      <c r="AU2113" s="24"/>
      <c r="AV2113" s="26"/>
      <c r="AW2113" s="26"/>
      <c r="AX2113" s="26"/>
      <c r="AY2113" s="24"/>
      <c r="AZ2113" s="24"/>
      <c r="BA2113" s="24"/>
      <c r="BB2113" s="24"/>
      <c r="BC2113" s="24"/>
      <c r="BD2113" s="24"/>
      <c r="BE2113" s="24"/>
      <c r="BF2113" s="24"/>
      <c r="BG2113" s="24"/>
      <c r="BH2113" s="24"/>
      <c r="BI2113" s="24"/>
      <c r="BJ2113" s="24"/>
      <c r="BK2113" s="24"/>
      <c r="BL2113" s="26"/>
      <c r="BM2113" s="26"/>
      <c r="BN2113" s="26"/>
      <c r="BO2113" s="24"/>
      <c r="BP2113" s="24"/>
      <c r="BQ2113" s="24"/>
      <c r="BR2113" s="24"/>
      <c r="BS2113" s="24"/>
      <c r="BT2113" s="26"/>
      <c r="BU2113" s="26"/>
      <c r="BV2113" s="26"/>
      <c r="BW2113" s="24"/>
      <c r="BX2113" s="26"/>
      <c r="BY2113" s="26"/>
      <c r="BZ2113" s="26"/>
      <c r="CA2113" s="24"/>
      <c r="CB2113" s="26"/>
      <c r="CC2113" s="26"/>
      <c r="CD2113" s="26"/>
      <c r="CE2113" s="24"/>
      <c r="CF2113" s="26"/>
      <c r="CG2113" s="26"/>
      <c r="CH2113" s="26"/>
      <c r="CI2113" s="24"/>
      <c r="CJ2113" s="26"/>
      <c r="CK2113" s="26"/>
      <c r="CL2113" s="26"/>
      <c r="CM2113" s="24"/>
      <c r="CN2113" s="24"/>
      <c r="CO2113" s="24"/>
      <c r="CP2113" s="24"/>
      <c r="CQ2113" s="24"/>
      <c r="CR2113" s="26">
        <v>300000</v>
      </c>
      <c r="CS2113" s="26">
        <v>0</v>
      </c>
      <c r="CT2113" s="26">
        <f t="shared" si="207"/>
        <v>300000</v>
      </c>
      <c r="CU2113" s="24"/>
      <c r="CV2113" s="24"/>
      <c r="CW2113" s="24"/>
      <c r="CX2113" s="24"/>
      <c r="CY2113" s="46"/>
      <c r="CZ2113" s="28"/>
      <c r="DA2113" s="28"/>
      <c r="DB2113" s="35"/>
      <c r="DE2113" s="31">
        <f t="shared" si="202"/>
        <v>253237</v>
      </c>
    </row>
    <row r="2114" spans="1:109" ht="22.5" x14ac:dyDescent="0.25">
      <c r="A2114" s="18">
        <v>2090</v>
      </c>
      <c r="B2114" s="38" t="s">
        <v>2338</v>
      </c>
      <c r="C2114" s="33" t="s">
        <v>43</v>
      </c>
      <c r="D2114" s="40">
        <v>2</v>
      </c>
      <c r="E2114" s="77">
        <f t="shared" si="205"/>
        <v>2</v>
      </c>
      <c r="F2114" s="23" t="s">
        <v>2023</v>
      </c>
      <c r="G2114" s="22" t="s">
        <v>2035</v>
      </c>
      <c r="H2114" s="23"/>
      <c r="I2114" s="22"/>
      <c r="J2114" s="22"/>
      <c r="K2114" s="22"/>
      <c r="L2114" s="22"/>
      <c r="M2114" s="23"/>
      <c r="N2114" s="22"/>
      <c r="O2114" s="22"/>
      <c r="P2114" s="22"/>
      <c r="Q2114" s="24"/>
      <c r="R2114" s="24"/>
      <c r="S2114" s="24"/>
      <c r="T2114" s="24"/>
      <c r="U2114" s="24"/>
      <c r="V2114" s="24"/>
      <c r="W2114" s="24"/>
      <c r="X2114" s="24"/>
      <c r="Y2114" s="24"/>
      <c r="Z2114" s="24"/>
      <c r="AA2114" s="24"/>
      <c r="AB2114" s="26"/>
      <c r="AC2114" s="26"/>
      <c r="AD2114" s="24"/>
      <c r="AE2114" s="24"/>
      <c r="AF2114" s="26"/>
      <c r="AG2114" s="24"/>
      <c r="AH2114" s="26"/>
      <c r="AI2114" s="24"/>
      <c r="AJ2114" s="24"/>
      <c r="AK2114" s="24"/>
      <c r="AL2114" s="24"/>
      <c r="AM2114" s="24"/>
      <c r="AN2114" s="24"/>
      <c r="AO2114" s="24"/>
      <c r="AP2114" s="24"/>
      <c r="AQ2114" s="24"/>
      <c r="AR2114" s="26">
        <v>206474</v>
      </c>
      <c r="AS2114" s="26">
        <v>0</v>
      </c>
      <c r="AT2114" s="26">
        <f t="shared" si="206"/>
        <v>206474</v>
      </c>
      <c r="AU2114" s="24"/>
      <c r="AV2114" s="26"/>
      <c r="AW2114" s="26"/>
      <c r="AX2114" s="26"/>
      <c r="AY2114" s="24"/>
      <c r="AZ2114" s="24"/>
      <c r="BA2114" s="24"/>
      <c r="BB2114" s="24"/>
      <c r="BC2114" s="24"/>
      <c r="BD2114" s="24"/>
      <c r="BE2114" s="24"/>
      <c r="BF2114" s="24"/>
      <c r="BG2114" s="24"/>
      <c r="BH2114" s="24"/>
      <c r="BI2114" s="24"/>
      <c r="BJ2114" s="24"/>
      <c r="BK2114" s="24"/>
      <c r="BL2114" s="26"/>
      <c r="BM2114" s="26"/>
      <c r="BN2114" s="26"/>
      <c r="BO2114" s="24"/>
      <c r="BP2114" s="24"/>
      <c r="BQ2114" s="24"/>
      <c r="BR2114" s="24"/>
      <c r="BS2114" s="24"/>
      <c r="BT2114" s="26"/>
      <c r="BU2114" s="26"/>
      <c r="BV2114" s="26"/>
      <c r="BW2114" s="24"/>
      <c r="BX2114" s="26"/>
      <c r="BY2114" s="26"/>
      <c r="BZ2114" s="26"/>
      <c r="CA2114" s="24"/>
      <c r="CB2114" s="26"/>
      <c r="CC2114" s="26"/>
      <c r="CD2114" s="26"/>
      <c r="CE2114" s="24"/>
      <c r="CF2114" s="26"/>
      <c r="CG2114" s="26"/>
      <c r="CH2114" s="26"/>
      <c r="CI2114" s="24"/>
      <c r="CJ2114" s="26"/>
      <c r="CK2114" s="26"/>
      <c r="CL2114" s="26"/>
      <c r="CM2114" s="24"/>
      <c r="CN2114" s="24"/>
      <c r="CO2114" s="24"/>
      <c r="CP2114" s="24"/>
      <c r="CQ2114" s="24"/>
      <c r="CR2114" s="26">
        <v>400000</v>
      </c>
      <c r="CS2114" s="26">
        <v>0</v>
      </c>
      <c r="CT2114" s="26">
        <f t="shared" si="207"/>
        <v>400000</v>
      </c>
      <c r="CU2114" s="24"/>
      <c r="CV2114" s="24"/>
      <c r="CW2114" s="24"/>
      <c r="CX2114" s="24"/>
      <c r="CY2114" s="46"/>
      <c r="CZ2114" s="28"/>
      <c r="DA2114" s="28"/>
      <c r="DB2114" s="35"/>
      <c r="DE2114" s="31">
        <f t="shared" si="202"/>
        <v>303237</v>
      </c>
    </row>
    <row r="2115" spans="1:109" ht="22.5" x14ac:dyDescent="0.25">
      <c r="A2115" s="18">
        <v>2091</v>
      </c>
      <c r="B2115" s="38" t="s">
        <v>2339</v>
      </c>
      <c r="C2115" s="33" t="s">
        <v>43</v>
      </c>
      <c r="D2115" s="40">
        <v>1</v>
      </c>
      <c r="E2115" s="77">
        <f t="shared" si="205"/>
        <v>1</v>
      </c>
      <c r="F2115" s="23" t="s">
        <v>2023</v>
      </c>
      <c r="G2115" s="22" t="s">
        <v>2035</v>
      </c>
      <c r="H2115" s="23"/>
      <c r="I2115" s="22"/>
      <c r="J2115" s="22"/>
      <c r="K2115" s="22"/>
      <c r="L2115" s="22"/>
      <c r="M2115" s="23"/>
      <c r="N2115" s="22"/>
      <c r="O2115" s="22"/>
      <c r="P2115" s="22"/>
      <c r="Q2115" s="24"/>
      <c r="R2115" s="24"/>
      <c r="S2115" s="24"/>
      <c r="T2115" s="24"/>
      <c r="U2115" s="24"/>
      <c r="V2115" s="24"/>
      <c r="W2115" s="24"/>
      <c r="X2115" s="24"/>
      <c r="Y2115" s="24"/>
      <c r="Z2115" s="24"/>
      <c r="AA2115" s="24"/>
      <c r="AB2115" s="26"/>
      <c r="AC2115" s="26"/>
      <c r="AD2115" s="24"/>
      <c r="AE2115" s="24"/>
      <c r="AF2115" s="26"/>
      <c r="AG2115" s="24"/>
      <c r="AH2115" s="26"/>
      <c r="AI2115" s="24"/>
      <c r="AJ2115" s="24"/>
      <c r="AK2115" s="24"/>
      <c r="AL2115" s="24"/>
      <c r="AM2115" s="24"/>
      <c r="AN2115" s="24"/>
      <c r="AO2115" s="24"/>
      <c r="AP2115" s="24"/>
      <c r="AQ2115" s="24"/>
      <c r="AR2115" s="26">
        <v>206474</v>
      </c>
      <c r="AS2115" s="26">
        <v>0</v>
      </c>
      <c r="AT2115" s="26">
        <f t="shared" si="206"/>
        <v>206474</v>
      </c>
      <c r="AU2115" s="24"/>
      <c r="AV2115" s="26"/>
      <c r="AW2115" s="26"/>
      <c r="AX2115" s="26"/>
      <c r="AY2115" s="24"/>
      <c r="AZ2115" s="24"/>
      <c r="BA2115" s="24"/>
      <c r="BB2115" s="24"/>
      <c r="BC2115" s="24"/>
      <c r="BD2115" s="24"/>
      <c r="BE2115" s="24"/>
      <c r="BF2115" s="24"/>
      <c r="BG2115" s="24"/>
      <c r="BH2115" s="24"/>
      <c r="BI2115" s="24"/>
      <c r="BJ2115" s="24"/>
      <c r="BK2115" s="24"/>
      <c r="BL2115" s="26"/>
      <c r="BM2115" s="26"/>
      <c r="BN2115" s="26"/>
      <c r="BO2115" s="24"/>
      <c r="BP2115" s="24"/>
      <c r="BQ2115" s="24"/>
      <c r="BR2115" s="24"/>
      <c r="BS2115" s="24"/>
      <c r="BT2115" s="26"/>
      <c r="BU2115" s="26"/>
      <c r="BV2115" s="26"/>
      <c r="BW2115" s="24"/>
      <c r="BX2115" s="26"/>
      <c r="BY2115" s="26"/>
      <c r="BZ2115" s="26"/>
      <c r="CA2115" s="24"/>
      <c r="CB2115" s="26"/>
      <c r="CC2115" s="26"/>
      <c r="CD2115" s="26"/>
      <c r="CE2115" s="24"/>
      <c r="CF2115" s="26"/>
      <c r="CG2115" s="26"/>
      <c r="CH2115" s="26"/>
      <c r="CI2115" s="24"/>
      <c r="CJ2115" s="26"/>
      <c r="CK2115" s="26"/>
      <c r="CL2115" s="26"/>
      <c r="CM2115" s="24"/>
      <c r="CN2115" s="24"/>
      <c r="CO2115" s="24"/>
      <c r="CP2115" s="24"/>
      <c r="CQ2115" s="24"/>
      <c r="CR2115" s="26">
        <v>3000000</v>
      </c>
      <c r="CS2115" s="26">
        <v>0</v>
      </c>
      <c r="CT2115" s="26">
        <f t="shared" si="207"/>
        <v>3000000</v>
      </c>
      <c r="CU2115" s="24"/>
      <c r="CV2115" s="24"/>
      <c r="CW2115" s="24"/>
      <c r="CX2115" s="24"/>
      <c r="CY2115" s="46"/>
      <c r="CZ2115" s="28"/>
      <c r="DA2115" s="28"/>
      <c r="DB2115" s="35"/>
      <c r="DE2115" s="31">
        <f t="shared" si="202"/>
        <v>1603237</v>
      </c>
    </row>
    <row r="2116" spans="1:109" ht="22.5" x14ac:dyDescent="0.25">
      <c r="A2116" s="36">
        <v>2092</v>
      </c>
      <c r="B2116" s="38" t="s">
        <v>2340</v>
      </c>
      <c r="C2116" s="33" t="s">
        <v>43</v>
      </c>
      <c r="D2116" s="40">
        <v>1</v>
      </c>
      <c r="E2116" s="77">
        <f t="shared" si="205"/>
        <v>1</v>
      </c>
      <c r="F2116" s="23" t="s">
        <v>2023</v>
      </c>
      <c r="G2116" s="22" t="s">
        <v>2035</v>
      </c>
      <c r="H2116" s="23"/>
      <c r="I2116" s="22"/>
      <c r="J2116" s="22"/>
      <c r="K2116" s="22"/>
      <c r="L2116" s="22"/>
      <c r="M2116" s="23"/>
      <c r="N2116" s="22"/>
      <c r="O2116" s="22"/>
      <c r="P2116" s="22"/>
      <c r="Q2116" s="24"/>
      <c r="R2116" s="24"/>
      <c r="S2116" s="24"/>
      <c r="T2116" s="24"/>
      <c r="U2116" s="24"/>
      <c r="V2116" s="24"/>
      <c r="W2116" s="24"/>
      <c r="X2116" s="24"/>
      <c r="Y2116" s="24"/>
      <c r="Z2116" s="24"/>
      <c r="AA2116" s="24"/>
      <c r="AB2116" s="26"/>
      <c r="AC2116" s="26"/>
      <c r="AD2116" s="24"/>
      <c r="AE2116" s="24"/>
      <c r="AF2116" s="26"/>
      <c r="AG2116" s="24"/>
      <c r="AH2116" s="26"/>
      <c r="AI2116" s="24"/>
      <c r="AJ2116" s="24"/>
      <c r="AK2116" s="24"/>
      <c r="AL2116" s="24"/>
      <c r="AM2116" s="24"/>
      <c r="AN2116" s="24"/>
      <c r="AO2116" s="24"/>
      <c r="AP2116" s="24"/>
      <c r="AQ2116" s="24"/>
      <c r="AR2116" s="26"/>
      <c r="AS2116" s="26"/>
      <c r="AT2116" s="26"/>
      <c r="AU2116" s="24"/>
      <c r="AV2116" s="26"/>
      <c r="AW2116" s="26"/>
      <c r="AX2116" s="26"/>
      <c r="AY2116" s="24"/>
      <c r="AZ2116" s="24"/>
      <c r="BA2116" s="24"/>
      <c r="BB2116" s="24"/>
      <c r="BC2116" s="24"/>
      <c r="BD2116" s="24"/>
      <c r="BE2116" s="24"/>
      <c r="BF2116" s="24"/>
      <c r="BG2116" s="24"/>
      <c r="BH2116" s="24"/>
      <c r="BI2116" s="24"/>
      <c r="BJ2116" s="24"/>
      <c r="BK2116" s="24"/>
      <c r="BL2116" s="26"/>
      <c r="BM2116" s="26"/>
      <c r="BN2116" s="26"/>
      <c r="BO2116" s="24"/>
      <c r="BP2116" s="24"/>
      <c r="BQ2116" s="24"/>
      <c r="BR2116" s="24"/>
      <c r="BS2116" s="24"/>
      <c r="BT2116" s="26"/>
      <c r="BU2116" s="26"/>
      <c r="BV2116" s="26"/>
      <c r="BW2116" s="24"/>
      <c r="BX2116" s="26"/>
      <c r="BY2116" s="26"/>
      <c r="BZ2116" s="26"/>
      <c r="CA2116" s="24"/>
      <c r="CB2116" s="26"/>
      <c r="CC2116" s="26"/>
      <c r="CD2116" s="26"/>
      <c r="CE2116" s="24"/>
      <c r="CF2116" s="26"/>
      <c r="CG2116" s="26"/>
      <c r="CH2116" s="26"/>
      <c r="CI2116" s="24"/>
      <c r="CJ2116" s="26"/>
      <c r="CK2116" s="26"/>
      <c r="CL2116" s="26"/>
      <c r="CM2116" s="24"/>
      <c r="CN2116" s="24"/>
      <c r="CO2116" s="24"/>
      <c r="CP2116" s="24"/>
      <c r="CQ2116" s="24"/>
      <c r="CR2116" s="26">
        <v>3000000</v>
      </c>
      <c r="CS2116" s="26">
        <v>0</v>
      </c>
      <c r="CT2116" s="26">
        <f t="shared" si="207"/>
        <v>3000000</v>
      </c>
      <c r="CU2116" s="24"/>
      <c r="CV2116" s="24"/>
      <c r="CW2116" s="24"/>
      <c r="CX2116" s="24"/>
      <c r="CY2116" s="46"/>
      <c r="CZ2116" s="28"/>
      <c r="DA2116" s="28"/>
      <c r="DB2116" s="35"/>
      <c r="DE2116" s="31">
        <f t="shared" ref="DE2116:DE2179" si="208">MEDIAN(V2116,Z2116,AD2116,AH2116,AL2116,AP2116,AT2116,AX2116,BB2116,BF2116,BJ2116,BN2116,BR2116,BV2116,BZ2116,CD2116,CH2116,CL2116,CP2116,CT2116,CX2116,DB2116)</f>
        <v>3000000</v>
      </c>
    </row>
    <row r="2117" spans="1:109" ht="22.5" x14ac:dyDescent="0.25">
      <c r="A2117" s="18">
        <v>2115</v>
      </c>
      <c r="B2117" s="38" t="s">
        <v>2341</v>
      </c>
      <c r="C2117" s="33" t="s">
        <v>43</v>
      </c>
      <c r="D2117" s="40">
        <v>2</v>
      </c>
      <c r="E2117" s="77">
        <f t="shared" si="205"/>
        <v>2</v>
      </c>
      <c r="F2117" s="23" t="s">
        <v>2023</v>
      </c>
      <c r="G2117" s="22" t="s">
        <v>2035</v>
      </c>
      <c r="H2117" s="23"/>
      <c r="I2117" s="22"/>
      <c r="J2117" s="22"/>
      <c r="K2117" s="22"/>
      <c r="L2117" s="22"/>
      <c r="M2117" s="23"/>
      <c r="N2117" s="22"/>
      <c r="O2117" s="22"/>
      <c r="P2117" s="22"/>
      <c r="Q2117" s="24"/>
      <c r="R2117" s="24"/>
      <c r="S2117" s="24"/>
      <c r="T2117" s="24"/>
      <c r="U2117" s="24"/>
      <c r="V2117" s="24"/>
      <c r="W2117" s="24"/>
      <c r="X2117" s="24"/>
      <c r="Y2117" s="24"/>
      <c r="Z2117" s="24"/>
      <c r="AA2117" s="24"/>
      <c r="AB2117" s="26"/>
      <c r="AC2117" s="26"/>
      <c r="AD2117" s="24"/>
      <c r="AE2117" s="24"/>
      <c r="AF2117" s="26"/>
      <c r="AG2117" s="24"/>
      <c r="AH2117" s="26"/>
      <c r="AI2117" s="24"/>
      <c r="AJ2117" s="24"/>
      <c r="AK2117" s="24"/>
      <c r="AL2117" s="24"/>
      <c r="AM2117" s="24"/>
      <c r="AN2117" s="24"/>
      <c r="AO2117" s="24"/>
      <c r="AP2117" s="24"/>
      <c r="AQ2117" s="24"/>
      <c r="AR2117" s="26"/>
      <c r="AS2117" s="26"/>
      <c r="AT2117" s="26"/>
      <c r="AU2117" s="24"/>
      <c r="AV2117" s="26"/>
      <c r="AW2117" s="26"/>
      <c r="AX2117" s="26"/>
      <c r="AY2117" s="24"/>
      <c r="AZ2117" s="24"/>
      <c r="BA2117" s="24"/>
      <c r="BB2117" s="24"/>
      <c r="BC2117" s="24"/>
      <c r="BD2117" s="24"/>
      <c r="BE2117" s="24"/>
      <c r="BF2117" s="24"/>
      <c r="BG2117" s="24"/>
      <c r="BH2117" s="24"/>
      <c r="BI2117" s="24"/>
      <c r="BJ2117" s="24"/>
      <c r="BK2117" s="24"/>
      <c r="BL2117" s="26"/>
      <c r="BM2117" s="26"/>
      <c r="BN2117" s="26"/>
      <c r="BO2117" s="24"/>
      <c r="BP2117" s="24"/>
      <c r="BQ2117" s="24"/>
      <c r="BR2117" s="24"/>
      <c r="BS2117" s="24"/>
      <c r="BT2117" s="26"/>
      <c r="BU2117" s="26"/>
      <c r="BV2117" s="26"/>
      <c r="BW2117" s="24"/>
      <c r="BX2117" s="26"/>
      <c r="BY2117" s="26"/>
      <c r="BZ2117" s="26"/>
      <c r="CA2117" s="24"/>
      <c r="CB2117" s="26"/>
      <c r="CC2117" s="26"/>
      <c r="CD2117" s="26"/>
      <c r="CE2117" s="24"/>
      <c r="CF2117" s="26"/>
      <c r="CG2117" s="26"/>
      <c r="CH2117" s="26"/>
      <c r="CI2117" s="24"/>
      <c r="CJ2117" s="26"/>
      <c r="CK2117" s="26"/>
      <c r="CL2117" s="26"/>
      <c r="CM2117" s="24"/>
      <c r="CN2117" s="24"/>
      <c r="CO2117" s="24"/>
      <c r="CP2117" s="24"/>
      <c r="CQ2117" s="24"/>
      <c r="CR2117" s="26"/>
      <c r="CS2117" s="26"/>
      <c r="CT2117" s="26"/>
      <c r="CU2117" s="24"/>
      <c r="CV2117" s="24"/>
      <c r="CW2117" s="24"/>
      <c r="CX2117" s="24"/>
      <c r="CY2117" s="46"/>
      <c r="CZ2117" s="28">
        <f>VLOOKUP(A2117,[1]Hoja2!$A$1:$G$589,7,0)</f>
        <v>105160.03200000001</v>
      </c>
      <c r="DA2117" s="28">
        <v>0</v>
      </c>
      <c r="DB2117" s="35">
        <f t="shared" ref="DB2117:DB2178" si="209">+CZ2117+DA2117</f>
        <v>105160.03200000001</v>
      </c>
      <c r="DE2117" s="31">
        <f t="shared" si="208"/>
        <v>105160.03200000001</v>
      </c>
    </row>
    <row r="2118" spans="1:109" ht="22.5" x14ac:dyDescent="0.25">
      <c r="A2118" s="36">
        <v>2128</v>
      </c>
      <c r="B2118" s="38" t="s">
        <v>2342</v>
      </c>
      <c r="C2118" s="33" t="s">
        <v>43</v>
      </c>
      <c r="D2118" s="40">
        <v>5</v>
      </c>
      <c r="E2118" s="77">
        <f t="shared" si="205"/>
        <v>5</v>
      </c>
      <c r="F2118" s="23" t="s">
        <v>2023</v>
      </c>
      <c r="G2118" s="22" t="s">
        <v>2035</v>
      </c>
      <c r="H2118" s="23"/>
      <c r="I2118" s="22"/>
      <c r="J2118" s="22"/>
      <c r="K2118" s="22"/>
      <c r="L2118" s="22"/>
      <c r="M2118" s="23"/>
      <c r="N2118" s="22"/>
      <c r="O2118" s="22"/>
      <c r="P2118" s="22"/>
      <c r="Q2118" s="24"/>
      <c r="R2118" s="24"/>
      <c r="S2118" s="24"/>
      <c r="T2118" s="24"/>
      <c r="U2118" s="24"/>
      <c r="V2118" s="24"/>
      <c r="W2118" s="24"/>
      <c r="X2118" s="24"/>
      <c r="Y2118" s="24"/>
      <c r="Z2118" s="24"/>
      <c r="AA2118" s="24"/>
      <c r="AB2118" s="26"/>
      <c r="AC2118" s="26"/>
      <c r="AD2118" s="24"/>
      <c r="AE2118" s="24"/>
      <c r="AF2118" s="26"/>
      <c r="AG2118" s="24"/>
      <c r="AH2118" s="26"/>
      <c r="AI2118" s="24"/>
      <c r="AJ2118" s="24"/>
      <c r="AK2118" s="24"/>
      <c r="AL2118" s="24"/>
      <c r="AM2118" s="24"/>
      <c r="AN2118" s="24"/>
      <c r="AO2118" s="24"/>
      <c r="AP2118" s="24"/>
      <c r="AQ2118" s="24"/>
      <c r="AR2118" s="26"/>
      <c r="AS2118" s="26"/>
      <c r="AT2118" s="26"/>
      <c r="AU2118" s="24"/>
      <c r="AV2118" s="26"/>
      <c r="AW2118" s="26"/>
      <c r="AX2118" s="26"/>
      <c r="AY2118" s="24"/>
      <c r="AZ2118" s="24"/>
      <c r="BA2118" s="24"/>
      <c r="BB2118" s="24"/>
      <c r="BC2118" s="24"/>
      <c r="BD2118" s="24"/>
      <c r="BE2118" s="24"/>
      <c r="BF2118" s="24"/>
      <c r="BG2118" s="24"/>
      <c r="BH2118" s="24"/>
      <c r="BI2118" s="24"/>
      <c r="BJ2118" s="24"/>
      <c r="BK2118" s="24"/>
      <c r="BL2118" s="26"/>
      <c r="BM2118" s="26"/>
      <c r="BN2118" s="26"/>
      <c r="BO2118" s="24"/>
      <c r="BP2118" s="24"/>
      <c r="BQ2118" s="24"/>
      <c r="BR2118" s="24"/>
      <c r="BS2118" s="24"/>
      <c r="BT2118" s="26"/>
      <c r="BU2118" s="26"/>
      <c r="BV2118" s="26"/>
      <c r="BW2118" s="24"/>
      <c r="BX2118" s="26"/>
      <c r="BY2118" s="26"/>
      <c r="BZ2118" s="26"/>
      <c r="CA2118" s="24"/>
      <c r="CB2118" s="26"/>
      <c r="CC2118" s="26"/>
      <c r="CD2118" s="26"/>
      <c r="CE2118" s="24"/>
      <c r="CF2118" s="26"/>
      <c r="CG2118" s="26"/>
      <c r="CH2118" s="26"/>
      <c r="CI2118" s="24"/>
      <c r="CJ2118" s="26"/>
      <c r="CK2118" s="26"/>
      <c r="CL2118" s="26"/>
      <c r="CM2118" s="24"/>
      <c r="CN2118" s="24"/>
      <c r="CO2118" s="24"/>
      <c r="CP2118" s="24"/>
      <c r="CQ2118" s="24"/>
      <c r="CR2118" s="26"/>
      <c r="CS2118" s="26"/>
      <c r="CT2118" s="26"/>
      <c r="CU2118" s="24"/>
      <c r="CV2118" s="24"/>
      <c r="CW2118" s="24"/>
      <c r="CX2118" s="24"/>
      <c r="CY2118" s="46"/>
      <c r="CZ2118" s="28">
        <f>VLOOKUP(A2118,[1]Hoja2!$A$1:$G$589,7,0)</f>
        <v>100025.64</v>
      </c>
      <c r="DA2118" s="28">
        <v>0</v>
      </c>
      <c r="DB2118" s="35">
        <f t="shared" si="209"/>
        <v>100025.64</v>
      </c>
      <c r="DE2118" s="31">
        <f t="shared" si="208"/>
        <v>100025.64</v>
      </c>
    </row>
    <row r="2119" spans="1:109" ht="22.5" x14ac:dyDescent="0.25">
      <c r="A2119" s="18">
        <v>2129</v>
      </c>
      <c r="B2119" s="38" t="s">
        <v>2343</v>
      </c>
      <c r="C2119" s="33" t="s">
        <v>43</v>
      </c>
      <c r="D2119" s="40">
        <v>3</v>
      </c>
      <c r="E2119" s="77">
        <f t="shared" si="205"/>
        <v>3</v>
      </c>
      <c r="F2119" s="23" t="s">
        <v>2023</v>
      </c>
      <c r="G2119" s="22" t="s">
        <v>2035</v>
      </c>
      <c r="H2119" s="23"/>
      <c r="I2119" s="22"/>
      <c r="J2119" s="22"/>
      <c r="K2119" s="22"/>
      <c r="L2119" s="22"/>
      <c r="M2119" s="23"/>
      <c r="N2119" s="22"/>
      <c r="O2119" s="22"/>
      <c r="P2119" s="22"/>
      <c r="Q2119" s="24"/>
      <c r="R2119" s="24"/>
      <c r="S2119" s="24"/>
      <c r="T2119" s="24"/>
      <c r="U2119" s="24"/>
      <c r="V2119" s="24"/>
      <c r="W2119" s="24"/>
      <c r="X2119" s="24"/>
      <c r="Y2119" s="24"/>
      <c r="Z2119" s="24"/>
      <c r="AA2119" s="24"/>
      <c r="AB2119" s="26"/>
      <c r="AC2119" s="26"/>
      <c r="AD2119" s="24"/>
      <c r="AE2119" s="24"/>
      <c r="AF2119" s="26"/>
      <c r="AG2119" s="24"/>
      <c r="AH2119" s="26"/>
      <c r="AI2119" s="24"/>
      <c r="AJ2119" s="24"/>
      <c r="AK2119" s="24"/>
      <c r="AL2119" s="24"/>
      <c r="AM2119" s="24"/>
      <c r="AN2119" s="24"/>
      <c r="AO2119" s="24"/>
      <c r="AP2119" s="24"/>
      <c r="AQ2119" s="24"/>
      <c r="AR2119" s="26"/>
      <c r="AS2119" s="26"/>
      <c r="AT2119" s="26"/>
      <c r="AU2119" s="24"/>
      <c r="AV2119" s="26"/>
      <c r="AW2119" s="26"/>
      <c r="AX2119" s="26"/>
      <c r="AY2119" s="24"/>
      <c r="AZ2119" s="24"/>
      <c r="BA2119" s="24"/>
      <c r="BB2119" s="24"/>
      <c r="BC2119" s="24"/>
      <c r="BD2119" s="24"/>
      <c r="BE2119" s="24"/>
      <c r="BF2119" s="24"/>
      <c r="BG2119" s="24"/>
      <c r="BH2119" s="24"/>
      <c r="BI2119" s="24"/>
      <c r="BJ2119" s="24"/>
      <c r="BK2119" s="24"/>
      <c r="BL2119" s="26"/>
      <c r="BM2119" s="26"/>
      <c r="BN2119" s="26"/>
      <c r="BO2119" s="24"/>
      <c r="BP2119" s="24"/>
      <c r="BQ2119" s="24"/>
      <c r="BR2119" s="24"/>
      <c r="BS2119" s="24"/>
      <c r="BT2119" s="26"/>
      <c r="BU2119" s="26"/>
      <c r="BV2119" s="26"/>
      <c r="BW2119" s="24"/>
      <c r="BX2119" s="26"/>
      <c r="BY2119" s="26"/>
      <c r="BZ2119" s="26"/>
      <c r="CA2119" s="24"/>
      <c r="CB2119" s="26"/>
      <c r="CC2119" s="26"/>
      <c r="CD2119" s="26"/>
      <c r="CE2119" s="24"/>
      <c r="CF2119" s="26"/>
      <c r="CG2119" s="26"/>
      <c r="CH2119" s="26"/>
      <c r="CI2119" s="24"/>
      <c r="CJ2119" s="26"/>
      <c r="CK2119" s="26"/>
      <c r="CL2119" s="26"/>
      <c r="CM2119" s="24"/>
      <c r="CN2119" s="24"/>
      <c r="CO2119" s="24"/>
      <c r="CP2119" s="24"/>
      <c r="CQ2119" s="24"/>
      <c r="CR2119" s="26"/>
      <c r="CS2119" s="26"/>
      <c r="CT2119" s="26"/>
      <c r="CU2119" s="24"/>
      <c r="CV2119" s="24"/>
      <c r="CW2119" s="24"/>
      <c r="CX2119" s="24"/>
      <c r="CY2119" s="46"/>
      <c r="CZ2119" s="28">
        <f>VLOOKUP(A2119,[1]Hoja2!$A$1:$G$589,7,0)</f>
        <v>98973.288</v>
      </c>
      <c r="DA2119" s="28">
        <v>0</v>
      </c>
      <c r="DB2119" s="35">
        <f t="shared" si="209"/>
        <v>98973.288</v>
      </c>
      <c r="DE2119" s="31">
        <f t="shared" si="208"/>
        <v>98973.288</v>
      </c>
    </row>
    <row r="2120" spans="1:109" ht="22.5" x14ac:dyDescent="0.25">
      <c r="A2120" s="18">
        <v>2130</v>
      </c>
      <c r="B2120" s="38" t="s">
        <v>2344</v>
      </c>
      <c r="C2120" s="33" t="s">
        <v>43</v>
      </c>
      <c r="D2120" s="40">
        <v>4</v>
      </c>
      <c r="E2120" s="77">
        <f t="shared" si="205"/>
        <v>4</v>
      </c>
      <c r="F2120" s="23" t="s">
        <v>2023</v>
      </c>
      <c r="G2120" s="22" t="s">
        <v>2035</v>
      </c>
      <c r="H2120" s="23"/>
      <c r="I2120" s="22"/>
      <c r="J2120" s="22"/>
      <c r="K2120" s="22"/>
      <c r="L2120" s="22"/>
      <c r="M2120" s="23"/>
      <c r="N2120" s="22"/>
      <c r="O2120" s="22"/>
      <c r="P2120" s="22"/>
      <c r="Q2120" s="24"/>
      <c r="R2120" s="24"/>
      <c r="S2120" s="24"/>
      <c r="T2120" s="24"/>
      <c r="U2120" s="24"/>
      <c r="V2120" s="24"/>
      <c r="W2120" s="24"/>
      <c r="X2120" s="24"/>
      <c r="Y2120" s="24"/>
      <c r="Z2120" s="24"/>
      <c r="AA2120" s="24"/>
      <c r="AB2120" s="26"/>
      <c r="AC2120" s="26"/>
      <c r="AD2120" s="24"/>
      <c r="AE2120" s="24"/>
      <c r="AF2120" s="26"/>
      <c r="AG2120" s="24"/>
      <c r="AH2120" s="26"/>
      <c r="AI2120" s="24"/>
      <c r="AJ2120" s="24"/>
      <c r="AK2120" s="24"/>
      <c r="AL2120" s="24"/>
      <c r="AM2120" s="24"/>
      <c r="AN2120" s="24"/>
      <c r="AO2120" s="24"/>
      <c r="AP2120" s="24"/>
      <c r="AQ2120" s="24"/>
      <c r="AR2120" s="26"/>
      <c r="AS2120" s="26"/>
      <c r="AT2120" s="26"/>
      <c r="AU2120" s="24"/>
      <c r="AV2120" s="26"/>
      <c r="AW2120" s="26"/>
      <c r="AX2120" s="26"/>
      <c r="AY2120" s="24"/>
      <c r="AZ2120" s="24"/>
      <c r="BA2120" s="24"/>
      <c r="BB2120" s="24"/>
      <c r="BC2120" s="24"/>
      <c r="BD2120" s="24"/>
      <c r="BE2120" s="24"/>
      <c r="BF2120" s="24"/>
      <c r="BG2120" s="24"/>
      <c r="BH2120" s="24"/>
      <c r="BI2120" s="24"/>
      <c r="BJ2120" s="24"/>
      <c r="BK2120" s="24"/>
      <c r="BL2120" s="26"/>
      <c r="BM2120" s="26"/>
      <c r="BN2120" s="26"/>
      <c r="BO2120" s="24"/>
      <c r="BP2120" s="24"/>
      <c r="BQ2120" s="24"/>
      <c r="BR2120" s="24"/>
      <c r="BS2120" s="24"/>
      <c r="BT2120" s="26"/>
      <c r="BU2120" s="26"/>
      <c r="BV2120" s="26"/>
      <c r="BW2120" s="24"/>
      <c r="BX2120" s="26"/>
      <c r="BY2120" s="26"/>
      <c r="BZ2120" s="26"/>
      <c r="CA2120" s="24"/>
      <c r="CB2120" s="26"/>
      <c r="CC2120" s="26"/>
      <c r="CD2120" s="26"/>
      <c r="CE2120" s="24"/>
      <c r="CF2120" s="26"/>
      <c r="CG2120" s="26"/>
      <c r="CH2120" s="26"/>
      <c r="CI2120" s="24"/>
      <c r="CJ2120" s="26"/>
      <c r="CK2120" s="26"/>
      <c r="CL2120" s="26"/>
      <c r="CM2120" s="24"/>
      <c r="CN2120" s="24"/>
      <c r="CO2120" s="24"/>
      <c r="CP2120" s="24"/>
      <c r="CQ2120" s="24"/>
      <c r="CR2120" s="26"/>
      <c r="CS2120" s="26"/>
      <c r="CT2120" s="26"/>
      <c r="CU2120" s="24"/>
      <c r="CV2120" s="24"/>
      <c r="CW2120" s="24"/>
      <c r="CX2120" s="24"/>
      <c r="CY2120" s="46"/>
      <c r="CZ2120" s="28">
        <f>VLOOKUP(A2120,[1]Hoja2!$A$1:$G$589,7,0)</f>
        <v>77941.907999999996</v>
      </c>
      <c r="DA2120" s="28">
        <v>0</v>
      </c>
      <c r="DB2120" s="35">
        <f t="shared" si="209"/>
        <v>77941.907999999996</v>
      </c>
      <c r="DE2120" s="31">
        <f t="shared" si="208"/>
        <v>77941.907999999996</v>
      </c>
    </row>
    <row r="2121" spans="1:109" ht="22.5" x14ac:dyDescent="0.25">
      <c r="A2121" s="36">
        <v>2131</v>
      </c>
      <c r="B2121" s="38" t="s">
        <v>2345</v>
      </c>
      <c r="C2121" s="33" t="s">
        <v>43</v>
      </c>
      <c r="D2121" s="40">
        <v>1</v>
      </c>
      <c r="E2121" s="77">
        <f t="shared" si="205"/>
        <v>1</v>
      </c>
      <c r="F2121" s="23" t="s">
        <v>2023</v>
      </c>
      <c r="G2121" s="22" t="s">
        <v>2035</v>
      </c>
      <c r="H2121" s="23"/>
      <c r="I2121" s="22"/>
      <c r="J2121" s="22"/>
      <c r="K2121" s="22"/>
      <c r="L2121" s="22"/>
      <c r="M2121" s="23"/>
      <c r="N2121" s="22"/>
      <c r="O2121" s="22"/>
      <c r="P2121" s="22"/>
      <c r="Q2121" s="24"/>
      <c r="R2121" s="24"/>
      <c r="S2121" s="24"/>
      <c r="T2121" s="24"/>
      <c r="U2121" s="24"/>
      <c r="V2121" s="24"/>
      <c r="W2121" s="24"/>
      <c r="X2121" s="24"/>
      <c r="Y2121" s="24"/>
      <c r="Z2121" s="24"/>
      <c r="AA2121" s="24"/>
      <c r="AB2121" s="26"/>
      <c r="AC2121" s="26"/>
      <c r="AD2121" s="24"/>
      <c r="AE2121" s="24"/>
      <c r="AF2121" s="26"/>
      <c r="AG2121" s="24"/>
      <c r="AH2121" s="26"/>
      <c r="AI2121" s="24"/>
      <c r="AJ2121" s="24"/>
      <c r="AK2121" s="24"/>
      <c r="AL2121" s="24"/>
      <c r="AM2121" s="24"/>
      <c r="AN2121" s="24"/>
      <c r="AO2121" s="24"/>
      <c r="AP2121" s="24"/>
      <c r="AQ2121" s="24"/>
      <c r="AR2121" s="26"/>
      <c r="AS2121" s="26"/>
      <c r="AT2121" s="26"/>
      <c r="AU2121" s="24"/>
      <c r="AV2121" s="26"/>
      <c r="AW2121" s="26"/>
      <c r="AX2121" s="26"/>
      <c r="AY2121" s="24"/>
      <c r="AZ2121" s="24"/>
      <c r="BA2121" s="24"/>
      <c r="BB2121" s="24"/>
      <c r="BC2121" s="24"/>
      <c r="BD2121" s="24"/>
      <c r="BE2121" s="24"/>
      <c r="BF2121" s="24"/>
      <c r="BG2121" s="24"/>
      <c r="BH2121" s="24"/>
      <c r="BI2121" s="24"/>
      <c r="BJ2121" s="24"/>
      <c r="BK2121" s="24"/>
      <c r="BL2121" s="26"/>
      <c r="BM2121" s="26"/>
      <c r="BN2121" s="26"/>
      <c r="BO2121" s="24"/>
      <c r="BP2121" s="24"/>
      <c r="BQ2121" s="24"/>
      <c r="BR2121" s="24"/>
      <c r="BS2121" s="24"/>
      <c r="BT2121" s="26"/>
      <c r="BU2121" s="26"/>
      <c r="BV2121" s="26"/>
      <c r="BW2121" s="24"/>
      <c r="BX2121" s="26"/>
      <c r="BY2121" s="26"/>
      <c r="BZ2121" s="26"/>
      <c r="CA2121" s="24"/>
      <c r="CB2121" s="26"/>
      <c r="CC2121" s="26"/>
      <c r="CD2121" s="26"/>
      <c r="CE2121" s="24"/>
      <c r="CF2121" s="26"/>
      <c r="CG2121" s="26"/>
      <c r="CH2121" s="26"/>
      <c r="CI2121" s="24"/>
      <c r="CJ2121" s="26"/>
      <c r="CK2121" s="26"/>
      <c r="CL2121" s="26"/>
      <c r="CM2121" s="24"/>
      <c r="CN2121" s="24"/>
      <c r="CO2121" s="24"/>
      <c r="CP2121" s="24"/>
      <c r="CQ2121" s="24"/>
      <c r="CR2121" s="26"/>
      <c r="CS2121" s="26"/>
      <c r="CT2121" s="26"/>
      <c r="CU2121" s="24"/>
      <c r="CV2121" s="24"/>
      <c r="CW2121" s="24"/>
      <c r="CX2121" s="24"/>
      <c r="CY2121" s="46"/>
      <c r="CZ2121" s="28">
        <f>VLOOKUP(A2121,[1]Hoja2!$A$1:$G$589,7,0)</f>
        <v>90745.524000000005</v>
      </c>
      <c r="DA2121" s="28">
        <v>0</v>
      </c>
      <c r="DB2121" s="35">
        <f t="shared" si="209"/>
        <v>90745.524000000005</v>
      </c>
      <c r="DE2121" s="31">
        <f t="shared" si="208"/>
        <v>90745.524000000005</v>
      </c>
    </row>
    <row r="2122" spans="1:109" ht="22.5" x14ac:dyDescent="0.25">
      <c r="A2122" s="18">
        <v>2132</v>
      </c>
      <c r="B2122" s="38" t="s">
        <v>2346</v>
      </c>
      <c r="C2122" s="33" t="s">
        <v>43</v>
      </c>
      <c r="D2122" s="21">
        <v>1</v>
      </c>
      <c r="E2122" s="77">
        <f t="shared" si="205"/>
        <v>1</v>
      </c>
      <c r="F2122" s="23" t="s">
        <v>2023</v>
      </c>
      <c r="G2122" s="22" t="s">
        <v>2035</v>
      </c>
      <c r="H2122" s="23"/>
      <c r="I2122" s="22"/>
      <c r="J2122" s="22"/>
      <c r="K2122" s="22"/>
      <c r="L2122" s="22"/>
      <c r="M2122" s="23"/>
      <c r="N2122" s="22"/>
      <c r="O2122" s="22"/>
      <c r="P2122" s="22"/>
      <c r="Q2122" s="24"/>
      <c r="R2122" s="24"/>
      <c r="S2122" s="24"/>
      <c r="T2122" s="24"/>
      <c r="U2122" s="24"/>
      <c r="V2122" s="24"/>
      <c r="W2122" s="24"/>
      <c r="X2122" s="24"/>
      <c r="Y2122" s="24"/>
      <c r="Z2122" s="24"/>
      <c r="AA2122" s="24"/>
      <c r="AB2122" s="26"/>
      <c r="AC2122" s="26"/>
      <c r="AD2122" s="24"/>
      <c r="AE2122" s="24"/>
      <c r="AF2122" s="26"/>
      <c r="AG2122" s="24"/>
      <c r="AH2122" s="26"/>
      <c r="AI2122" s="24"/>
      <c r="AJ2122" s="24"/>
      <c r="AK2122" s="24"/>
      <c r="AL2122" s="24"/>
      <c r="AM2122" s="24"/>
      <c r="AN2122" s="24"/>
      <c r="AO2122" s="24"/>
      <c r="AP2122" s="24"/>
      <c r="AQ2122" s="24"/>
      <c r="AR2122" s="26"/>
      <c r="AS2122" s="26"/>
      <c r="AT2122" s="26"/>
      <c r="AU2122" s="24"/>
      <c r="AV2122" s="26"/>
      <c r="AW2122" s="26"/>
      <c r="AX2122" s="26"/>
      <c r="AY2122" s="24"/>
      <c r="AZ2122" s="24"/>
      <c r="BA2122" s="24"/>
      <c r="BB2122" s="24"/>
      <c r="BC2122" s="24"/>
      <c r="BD2122" s="24"/>
      <c r="BE2122" s="24"/>
      <c r="BF2122" s="24"/>
      <c r="BG2122" s="24"/>
      <c r="BH2122" s="24"/>
      <c r="BI2122" s="24"/>
      <c r="BJ2122" s="24"/>
      <c r="BK2122" s="24"/>
      <c r="BL2122" s="26"/>
      <c r="BM2122" s="26"/>
      <c r="BN2122" s="26"/>
      <c r="BO2122" s="24"/>
      <c r="BP2122" s="24"/>
      <c r="BQ2122" s="24"/>
      <c r="BR2122" s="24"/>
      <c r="BS2122" s="24"/>
      <c r="BT2122" s="26"/>
      <c r="BU2122" s="26"/>
      <c r="BV2122" s="26"/>
      <c r="BW2122" s="24"/>
      <c r="BX2122" s="26"/>
      <c r="BY2122" s="26"/>
      <c r="BZ2122" s="26"/>
      <c r="CA2122" s="24"/>
      <c r="CB2122" s="26"/>
      <c r="CC2122" s="26"/>
      <c r="CD2122" s="26"/>
      <c r="CE2122" s="24"/>
      <c r="CF2122" s="26"/>
      <c r="CG2122" s="26"/>
      <c r="CH2122" s="26"/>
      <c r="CI2122" s="24"/>
      <c r="CJ2122" s="26"/>
      <c r="CK2122" s="26"/>
      <c r="CL2122" s="26"/>
      <c r="CM2122" s="24"/>
      <c r="CN2122" s="24"/>
      <c r="CO2122" s="24"/>
      <c r="CP2122" s="24"/>
      <c r="CQ2122" s="24"/>
      <c r="CR2122" s="26"/>
      <c r="CS2122" s="26"/>
      <c r="CT2122" s="26"/>
      <c r="CU2122" s="24"/>
      <c r="CV2122" s="24"/>
      <c r="CW2122" s="24"/>
      <c r="CX2122" s="24"/>
      <c r="CY2122" s="46"/>
      <c r="CZ2122" s="28">
        <f>VLOOKUP(A2122,[1]Hoja2!$A$1:$G$589,7,0)</f>
        <v>142599.96</v>
      </c>
      <c r="DA2122" s="28">
        <v>0</v>
      </c>
      <c r="DB2122" s="35">
        <f t="shared" si="209"/>
        <v>142599.96</v>
      </c>
      <c r="DE2122" s="31">
        <f t="shared" si="208"/>
        <v>142599.96</v>
      </c>
    </row>
    <row r="2123" spans="1:109" ht="22.5" x14ac:dyDescent="0.25">
      <c r="A2123" s="18">
        <v>2133</v>
      </c>
      <c r="B2123" s="38" t="s">
        <v>2347</v>
      </c>
      <c r="C2123" s="33" t="s">
        <v>43</v>
      </c>
      <c r="D2123" s="21">
        <v>1</v>
      </c>
      <c r="E2123" s="77">
        <f t="shared" si="205"/>
        <v>1</v>
      </c>
      <c r="F2123" s="23" t="s">
        <v>2023</v>
      </c>
      <c r="G2123" s="22" t="s">
        <v>2035</v>
      </c>
      <c r="H2123" s="23"/>
      <c r="I2123" s="22"/>
      <c r="J2123" s="22"/>
      <c r="K2123" s="22"/>
      <c r="L2123" s="22"/>
      <c r="M2123" s="23"/>
      <c r="N2123" s="22"/>
      <c r="O2123" s="22"/>
      <c r="P2123" s="22"/>
      <c r="Q2123" s="24"/>
      <c r="R2123" s="24"/>
      <c r="S2123" s="24"/>
      <c r="T2123" s="24"/>
      <c r="U2123" s="24"/>
      <c r="V2123" s="24"/>
      <c r="W2123" s="24"/>
      <c r="X2123" s="24"/>
      <c r="Y2123" s="24"/>
      <c r="Z2123" s="24"/>
      <c r="AA2123" s="24"/>
      <c r="AB2123" s="26"/>
      <c r="AC2123" s="26"/>
      <c r="AD2123" s="24"/>
      <c r="AE2123" s="24"/>
      <c r="AF2123" s="26"/>
      <c r="AG2123" s="24"/>
      <c r="AH2123" s="26"/>
      <c r="AI2123" s="24"/>
      <c r="AJ2123" s="24"/>
      <c r="AK2123" s="24"/>
      <c r="AL2123" s="24"/>
      <c r="AM2123" s="24"/>
      <c r="AN2123" s="24"/>
      <c r="AO2123" s="24"/>
      <c r="AP2123" s="24"/>
      <c r="AQ2123" s="24"/>
      <c r="AR2123" s="26"/>
      <c r="AS2123" s="26"/>
      <c r="AT2123" s="26"/>
      <c r="AU2123" s="24"/>
      <c r="AV2123" s="26"/>
      <c r="AW2123" s="26"/>
      <c r="AX2123" s="26"/>
      <c r="AY2123" s="24"/>
      <c r="AZ2123" s="24"/>
      <c r="BA2123" s="24"/>
      <c r="BB2123" s="24"/>
      <c r="BC2123" s="24"/>
      <c r="BD2123" s="24"/>
      <c r="BE2123" s="24"/>
      <c r="BF2123" s="24"/>
      <c r="BG2123" s="24"/>
      <c r="BH2123" s="24"/>
      <c r="BI2123" s="24"/>
      <c r="BJ2123" s="24"/>
      <c r="BK2123" s="24"/>
      <c r="BL2123" s="26"/>
      <c r="BM2123" s="26"/>
      <c r="BN2123" s="26"/>
      <c r="BO2123" s="24"/>
      <c r="BP2123" s="24"/>
      <c r="BQ2123" s="24"/>
      <c r="BR2123" s="24"/>
      <c r="BS2123" s="24"/>
      <c r="BT2123" s="26"/>
      <c r="BU2123" s="26"/>
      <c r="BV2123" s="26"/>
      <c r="BW2123" s="24"/>
      <c r="BX2123" s="26"/>
      <c r="BY2123" s="26"/>
      <c r="BZ2123" s="26"/>
      <c r="CA2123" s="24"/>
      <c r="CB2123" s="26"/>
      <c r="CC2123" s="26"/>
      <c r="CD2123" s="26"/>
      <c r="CE2123" s="24"/>
      <c r="CF2123" s="26"/>
      <c r="CG2123" s="26"/>
      <c r="CH2123" s="26"/>
      <c r="CI2123" s="24"/>
      <c r="CJ2123" s="26"/>
      <c r="CK2123" s="26"/>
      <c r="CL2123" s="26"/>
      <c r="CM2123" s="24"/>
      <c r="CN2123" s="24"/>
      <c r="CO2123" s="24"/>
      <c r="CP2123" s="24"/>
      <c r="CQ2123" s="24"/>
      <c r="CR2123" s="26"/>
      <c r="CS2123" s="26"/>
      <c r="CT2123" s="26"/>
      <c r="CU2123" s="24"/>
      <c r="CV2123" s="24"/>
      <c r="CW2123" s="24"/>
      <c r="CX2123" s="24"/>
      <c r="CY2123" s="46"/>
      <c r="CZ2123" s="28">
        <f>VLOOKUP(A2123,[1]Hoja2!$A$1:$G$589,7,0)</f>
        <v>143863.20000000001</v>
      </c>
      <c r="DA2123" s="28">
        <v>0</v>
      </c>
      <c r="DB2123" s="35">
        <f t="shared" si="209"/>
        <v>143863.20000000001</v>
      </c>
      <c r="DE2123" s="31">
        <f t="shared" si="208"/>
        <v>143863.20000000001</v>
      </c>
    </row>
    <row r="2124" spans="1:109" ht="22.5" x14ac:dyDescent="0.25">
      <c r="A2124" s="36">
        <v>2134</v>
      </c>
      <c r="B2124" s="38" t="s">
        <v>2348</v>
      </c>
      <c r="C2124" s="33" t="s">
        <v>43</v>
      </c>
      <c r="D2124" s="21">
        <v>1</v>
      </c>
      <c r="E2124" s="77">
        <f t="shared" si="205"/>
        <v>1</v>
      </c>
      <c r="F2124" s="23" t="s">
        <v>2023</v>
      </c>
      <c r="G2124" s="22" t="s">
        <v>2035</v>
      </c>
      <c r="H2124" s="23"/>
      <c r="I2124" s="22"/>
      <c r="J2124" s="22"/>
      <c r="K2124" s="22"/>
      <c r="L2124" s="22"/>
      <c r="M2124" s="23"/>
      <c r="N2124" s="22"/>
      <c r="O2124" s="22"/>
      <c r="P2124" s="22"/>
      <c r="Q2124" s="24"/>
      <c r="R2124" s="24"/>
      <c r="S2124" s="24"/>
      <c r="T2124" s="24"/>
      <c r="U2124" s="24"/>
      <c r="V2124" s="24"/>
      <c r="W2124" s="24"/>
      <c r="X2124" s="24"/>
      <c r="Y2124" s="24"/>
      <c r="Z2124" s="24"/>
      <c r="AA2124" s="24"/>
      <c r="AB2124" s="26"/>
      <c r="AC2124" s="26"/>
      <c r="AD2124" s="24"/>
      <c r="AE2124" s="24"/>
      <c r="AF2124" s="26"/>
      <c r="AG2124" s="24"/>
      <c r="AH2124" s="26"/>
      <c r="AI2124" s="24"/>
      <c r="AJ2124" s="24"/>
      <c r="AK2124" s="24"/>
      <c r="AL2124" s="24"/>
      <c r="AM2124" s="24"/>
      <c r="AN2124" s="24"/>
      <c r="AO2124" s="24"/>
      <c r="AP2124" s="24"/>
      <c r="AQ2124" s="24"/>
      <c r="AR2124" s="26"/>
      <c r="AS2124" s="26"/>
      <c r="AT2124" s="26"/>
      <c r="AU2124" s="24"/>
      <c r="AV2124" s="26"/>
      <c r="AW2124" s="26"/>
      <c r="AX2124" s="26"/>
      <c r="AY2124" s="24"/>
      <c r="AZ2124" s="24"/>
      <c r="BA2124" s="24"/>
      <c r="BB2124" s="24"/>
      <c r="BC2124" s="24"/>
      <c r="BD2124" s="24"/>
      <c r="BE2124" s="24"/>
      <c r="BF2124" s="24"/>
      <c r="BG2124" s="24"/>
      <c r="BH2124" s="24"/>
      <c r="BI2124" s="24"/>
      <c r="BJ2124" s="24"/>
      <c r="BK2124" s="24"/>
      <c r="BL2124" s="26"/>
      <c r="BM2124" s="26"/>
      <c r="BN2124" s="26"/>
      <c r="BO2124" s="24"/>
      <c r="BP2124" s="24"/>
      <c r="BQ2124" s="24"/>
      <c r="BR2124" s="24"/>
      <c r="BS2124" s="24"/>
      <c r="BT2124" s="26"/>
      <c r="BU2124" s="26"/>
      <c r="BV2124" s="26"/>
      <c r="BW2124" s="24"/>
      <c r="BX2124" s="26"/>
      <c r="BY2124" s="26"/>
      <c r="BZ2124" s="26"/>
      <c r="CA2124" s="24"/>
      <c r="CB2124" s="26"/>
      <c r="CC2124" s="26"/>
      <c r="CD2124" s="26"/>
      <c r="CE2124" s="24"/>
      <c r="CF2124" s="26"/>
      <c r="CG2124" s="26"/>
      <c r="CH2124" s="26"/>
      <c r="CI2124" s="24"/>
      <c r="CJ2124" s="26"/>
      <c r="CK2124" s="26"/>
      <c r="CL2124" s="26"/>
      <c r="CM2124" s="24"/>
      <c r="CN2124" s="24"/>
      <c r="CO2124" s="24"/>
      <c r="CP2124" s="24"/>
      <c r="CQ2124" s="24"/>
      <c r="CR2124" s="26"/>
      <c r="CS2124" s="26"/>
      <c r="CT2124" s="26"/>
      <c r="CU2124" s="24"/>
      <c r="CV2124" s="24"/>
      <c r="CW2124" s="24"/>
      <c r="CX2124" s="24"/>
      <c r="CY2124" s="46"/>
      <c r="CZ2124" s="28">
        <f>VLOOKUP(A2124,[1]Hoja2!$A$1:$G$589,7,0)</f>
        <v>143863.20000000001</v>
      </c>
      <c r="DA2124" s="28">
        <v>0</v>
      </c>
      <c r="DB2124" s="35">
        <f t="shared" si="209"/>
        <v>143863.20000000001</v>
      </c>
      <c r="DE2124" s="31">
        <f t="shared" si="208"/>
        <v>143863.20000000001</v>
      </c>
    </row>
    <row r="2125" spans="1:109" ht="33.75" x14ac:dyDescent="0.25">
      <c r="A2125" s="18">
        <v>2135</v>
      </c>
      <c r="B2125" s="38" t="s">
        <v>2349</v>
      </c>
      <c r="C2125" s="33" t="s">
        <v>43</v>
      </c>
      <c r="D2125" s="21">
        <v>1</v>
      </c>
      <c r="E2125" s="77">
        <f t="shared" si="205"/>
        <v>1</v>
      </c>
      <c r="F2125" s="23" t="s">
        <v>2023</v>
      </c>
      <c r="G2125" s="22" t="s">
        <v>2035</v>
      </c>
      <c r="H2125" s="23"/>
      <c r="I2125" s="22"/>
      <c r="J2125" s="22"/>
      <c r="K2125" s="22"/>
      <c r="L2125" s="22"/>
      <c r="M2125" s="23"/>
      <c r="N2125" s="22"/>
      <c r="O2125" s="22"/>
      <c r="P2125" s="22"/>
      <c r="Q2125" s="24"/>
      <c r="R2125" s="24"/>
      <c r="S2125" s="24"/>
      <c r="T2125" s="24"/>
      <c r="U2125" s="24"/>
      <c r="V2125" s="24"/>
      <c r="W2125" s="24"/>
      <c r="X2125" s="24"/>
      <c r="Y2125" s="24"/>
      <c r="Z2125" s="24"/>
      <c r="AA2125" s="24"/>
      <c r="AB2125" s="26"/>
      <c r="AC2125" s="26"/>
      <c r="AD2125" s="24"/>
      <c r="AE2125" s="24"/>
      <c r="AF2125" s="26"/>
      <c r="AG2125" s="24"/>
      <c r="AH2125" s="26"/>
      <c r="AI2125" s="24"/>
      <c r="AJ2125" s="24"/>
      <c r="AK2125" s="24"/>
      <c r="AL2125" s="24"/>
      <c r="AM2125" s="24"/>
      <c r="AN2125" s="24"/>
      <c r="AO2125" s="24"/>
      <c r="AP2125" s="24"/>
      <c r="AQ2125" s="24"/>
      <c r="AR2125" s="26"/>
      <c r="AS2125" s="26"/>
      <c r="AT2125" s="26"/>
      <c r="AU2125" s="24"/>
      <c r="AV2125" s="26"/>
      <c r="AW2125" s="26"/>
      <c r="AX2125" s="26"/>
      <c r="AY2125" s="24"/>
      <c r="AZ2125" s="24"/>
      <c r="BA2125" s="24"/>
      <c r="BB2125" s="24"/>
      <c r="BC2125" s="24"/>
      <c r="BD2125" s="24"/>
      <c r="BE2125" s="24"/>
      <c r="BF2125" s="24"/>
      <c r="BG2125" s="24"/>
      <c r="BH2125" s="24"/>
      <c r="BI2125" s="24"/>
      <c r="BJ2125" s="24"/>
      <c r="BK2125" s="24"/>
      <c r="BL2125" s="26"/>
      <c r="BM2125" s="26"/>
      <c r="BN2125" s="26"/>
      <c r="BO2125" s="24"/>
      <c r="BP2125" s="24"/>
      <c r="BQ2125" s="24"/>
      <c r="BR2125" s="24"/>
      <c r="BS2125" s="24"/>
      <c r="BT2125" s="26"/>
      <c r="BU2125" s="26"/>
      <c r="BV2125" s="26"/>
      <c r="BW2125" s="24"/>
      <c r="BX2125" s="26"/>
      <c r="BY2125" s="26"/>
      <c r="BZ2125" s="26"/>
      <c r="CA2125" s="24"/>
      <c r="CB2125" s="26"/>
      <c r="CC2125" s="26"/>
      <c r="CD2125" s="26"/>
      <c r="CE2125" s="24"/>
      <c r="CF2125" s="26"/>
      <c r="CG2125" s="26"/>
      <c r="CH2125" s="26"/>
      <c r="CI2125" s="24"/>
      <c r="CJ2125" s="26"/>
      <c r="CK2125" s="26"/>
      <c r="CL2125" s="26"/>
      <c r="CM2125" s="24"/>
      <c r="CN2125" s="24"/>
      <c r="CO2125" s="24"/>
      <c r="CP2125" s="24"/>
      <c r="CQ2125" s="24"/>
      <c r="CR2125" s="26"/>
      <c r="CS2125" s="26"/>
      <c r="CT2125" s="26"/>
      <c r="CU2125" s="24"/>
      <c r="CV2125" s="24"/>
      <c r="CW2125" s="24"/>
      <c r="CX2125" s="24"/>
      <c r="CY2125" s="46"/>
      <c r="CZ2125" s="28">
        <f>VLOOKUP(A2125,[1]Hoja2!$A$1:$G$589,7,0)</f>
        <v>143863.20000000001</v>
      </c>
      <c r="DA2125" s="28">
        <v>0</v>
      </c>
      <c r="DB2125" s="35">
        <f t="shared" si="209"/>
        <v>143863.20000000001</v>
      </c>
      <c r="DE2125" s="31">
        <f t="shared" si="208"/>
        <v>143863.20000000001</v>
      </c>
    </row>
    <row r="2126" spans="1:109" ht="33.75" x14ac:dyDescent="0.25">
      <c r="A2126" s="18">
        <v>2136</v>
      </c>
      <c r="B2126" s="38" t="s">
        <v>2350</v>
      </c>
      <c r="C2126" s="33" t="s">
        <v>43</v>
      </c>
      <c r="D2126" s="21">
        <v>1</v>
      </c>
      <c r="E2126" s="77">
        <f t="shared" si="205"/>
        <v>1</v>
      </c>
      <c r="F2126" s="23" t="s">
        <v>2023</v>
      </c>
      <c r="G2126" s="22" t="s">
        <v>2035</v>
      </c>
      <c r="H2126" s="23"/>
      <c r="I2126" s="22"/>
      <c r="J2126" s="22"/>
      <c r="K2126" s="22"/>
      <c r="L2126" s="22"/>
      <c r="M2126" s="23"/>
      <c r="N2126" s="22"/>
      <c r="O2126" s="22"/>
      <c r="P2126" s="22"/>
      <c r="Q2126" s="24"/>
      <c r="R2126" s="24"/>
      <c r="S2126" s="24"/>
      <c r="T2126" s="24"/>
      <c r="U2126" s="24"/>
      <c r="V2126" s="24"/>
      <c r="W2126" s="24"/>
      <c r="X2126" s="24"/>
      <c r="Y2126" s="24"/>
      <c r="Z2126" s="24"/>
      <c r="AA2126" s="24"/>
      <c r="AB2126" s="26"/>
      <c r="AC2126" s="26"/>
      <c r="AD2126" s="24"/>
      <c r="AE2126" s="24"/>
      <c r="AF2126" s="26"/>
      <c r="AG2126" s="24"/>
      <c r="AH2126" s="26"/>
      <c r="AI2126" s="24"/>
      <c r="AJ2126" s="24"/>
      <c r="AK2126" s="24"/>
      <c r="AL2126" s="24"/>
      <c r="AM2126" s="24"/>
      <c r="AN2126" s="24"/>
      <c r="AO2126" s="24"/>
      <c r="AP2126" s="24"/>
      <c r="AQ2126" s="24"/>
      <c r="AR2126" s="26"/>
      <c r="AS2126" s="26"/>
      <c r="AT2126" s="26"/>
      <c r="AU2126" s="24"/>
      <c r="AV2126" s="26"/>
      <c r="AW2126" s="26"/>
      <c r="AX2126" s="26"/>
      <c r="AY2126" s="24"/>
      <c r="AZ2126" s="24"/>
      <c r="BA2126" s="24"/>
      <c r="BB2126" s="24"/>
      <c r="BC2126" s="24"/>
      <c r="BD2126" s="24"/>
      <c r="BE2126" s="24"/>
      <c r="BF2126" s="24"/>
      <c r="BG2126" s="24"/>
      <c r="BH2126" s="24"/>
      <c r="BI2126" s="24"/>
      <c r="BJ2126" s="24"/>
      <c r="BK2126" s="24"/>
      <c r="BL2126" s="26"/>
      <c r="BM2126" s="26"/>
      <c r="BN2126" s="26"/>
      <c r="BO2126" s="24"/>
      <c r="BP2126" s="24"/>
      <c r="BQ2126" s="24"/>
      <c r="BR2126" s="24"/>
      <c r="BS2126" s="24"/>
      <c r="BT2126" s="26"/>
      <c r="BU2126" s="26"/>
      <c r="BV2126" s="26"/>
      <c r="BW2126" s="24"/>
      <c r="BX2126" s="26"/>
      <c r="BY2126" s="26"/>
      <c r="BZ2126" s="26"/>
      <c r="CA2126" s="24"/>
      <c r="CB2126" s="26"/>
      <c r="CC2126" s="26"/>
      <c r="CD2126" s="26"/>
      <c r="CE2126" s="24"/>
      <c r="CF2126" s="26"/>
      <c r="CG2126" s="26"/>
      <c r="CH2126" s="26"/>
      <c r="CI2126" s="24"/>
      <c r="CJ2126" s="26"/>
      <c r="CK2126" s="26"/>
      <c r="CL2126" s="26"/>
      <c r="CM2126" s="24"/>
      <c r="CN2126" s="24"/>
      <c r="CO2126" s="24"/>
      <c r="CP2126" s="24"/>
      <c r="CQ2126" s="24"/>
      <c r="CR2126" s="26"/>
      <c r="CS2126" s="26"/>
      <c r="CT2126" s="26"/>
      <c r="CU2126" s="24"/>
      <c r="CV2126" s="24"/>
      <c r="CW2126" s="24"/>
      <c r="CX2126" s="24"/>
      <c r="CY2126" s="46"/>
      <c r="CZ2126" s="28">
        <f>VLOOKUP(A2126,[1]Hoja2!$A$1:$G$589,7,0)</f>
        <v>143863.20000000001</v>
      </c>
      <c r="DA2126" s="28">
        <v>0</v>
      </c>
      <c r="DB2126" s="35">
        <f t="shared" si="209"/>
        <v>143863.20000000001</v>
      </c>
      <c r="DE2126" s="31">
        <f t="shared" si="208"/>
        <v>143863.20000000001</v>
      </c>
    </row>
    <row r="2127" spans="1:109" ht="33.75" x14ac:dyDescent="0.25">
      <c r="A2127" s="36">
        <v>2137</v>
      </c>
      <c r="B2127" s="38" t="s">
        <v>2351</v>
      </c>
      <c r="C2127" s="33" t="s">
        <v>43</v>
      </c>
      <c r="D2127" s="21">
        <v>1</v>
      </c>
      <c r="E2127" s="77">
        <f t="shared" si="205"/>
        <v>1</v>
      </c>
      <c r="F2127" s="23" t="s">
        <v>2023</v>
      </c>
      <c r="G2127" s="22" t="s">
        <v>2035</v>
      </c>
      <c r="H2127" s="23"/>
      <c r="I2127" s="22"/>
      <c r="J2127" s="22"/>
      <c r="K2127" s="22"/>
      <c r="L2127" s="22"/>
      <c r="M2127" s="23"/>
      <c r="N2127" s="22"/>
      <c r="O2127" s="22"/>
      <c r="P2127" s="22"/>
      <c r="Q2127" s="24"/>
      <c r="R2127" s="24"/>
      <c r="S2127" s="24"/>
      <c r="T2127" s="24"/>
      <c r="U2127" s="24"/>
      <c r="V2127" s="24"/>
      <c r="W2127" s="24"/>
      <c r="X2127" s="24"/>
      <c r="Y2127" s="24"/>
      <c r="Z2127" s="24"/>
      <c r="AA2127" s="24"/>
      <c r="AB2127" s="26"/>
      <c r="AC2127" s="26"/>
      <c r="AD2127" s="24"/>
      <c r="AE2127" s="24"/>
      <c r="AF2127" s="26"/>
      <c r="AG2127" s="24"/>
      <c r="AH2127" s="26"/>
      <c r="AI2127" s="24"/>
      <c r="AJ2127" s="24"/>
      <c r="AK2127" s="24"/>
      <c r="AL2127" s="24"/>
      <c r="AM2127" s="24"/>
      <c r="AN2127" s="24"/>
      <c r="AO2127" s="24"/>
      <c r="AP2127" s="24"/>
      <c r="AQ2127" s="24"/>
      <c r="AR2127" s="26"/>
      <c r="AS2127" s="26"/>
      <c r="AT2127" s="26"/>
      <c r="AU2127" s="24"/>
      <c r="AV2127" s="26"/>
      <c r="AW2127" s="26"/>
      <c r="AX2127" s="26"/>
      <c r="AY2127" s="24"/>
      <c r="AZ2127" s="24"/>
      <c r="BA2127" s="24"/>
      <c r="BB2127" s="24"/>
      <c r="BC2127" s="24"/>
      <c r="BD2127" s="24"/>
      <c r="BE2127" s="24"/>
      <c r="BF2127" s="24"/>
      <c r="BG2127" s="24"/>
      <c r="BH2127" s="24"/>
      <c r="BI2127" s="24"/>
      <c r="BJ2127" s="24"/>
      <c r="BK2127" s="24"/>
      <c r="BL2127" s="26"/>
      <c r="BM2127" s="26"/>
      <c r="BN2127" s="26"/>
      <c r="BO2127" s="24"/>
      <c r="BP2127" s="24"/>
      <c r="BQ2127" s="24"/>
      <c r="BR2127" s="24"/>
      <c r="BS2127" s="24"/>
      <c r="BT2127" s="26"/>
      <c r="BU2127" s="26"/>
      <c r="BV2127" s="26"/>
      <c r="BW2127" s="24"/>
      <c r="BX2127" s="26"/>
      <c r="BY2127" s="26"/>
      <c r="BZ2127" s="26"/>
      <c r="CA2127" s="24"/>
      <c r="CB2127" s="26"/>
      <c r="CC2127" s="26"/>
      <c r="CD2127" s="26"/>
      <c r="CE2127" s="24"/>
      <c r="CF2127" s="26"/>
      <c r="CG2127" s="26"/>
      <c r="CH2127" s="26"/>
      <c r="CI2127" s="24"/>
      <c r="CJ2127" s="26"/>
      <c r="CK2127" s="26"/>
      <c r="CL2127" s="26"/>
      <c r="CM2127" s="24"/>
      <c r="CN2127" s="24"/>
      <c r="CO2127" s="24"/>
      <c r="CP2127" s="24"/>
      <c r="CQ2127" s="24"/>
      <c r="CR2127" s="26"/>
      <c r="CS2127" s="26"/>
      <c r="CT2127" s="26"/>
      <c r="CU2127" s="24"/>
      <c r="CV2127" s="24"/>
      <c r="CW2127" s="24"/>
      <c r="CX2127" s="24"/>
      <c r="CY2127" s="46"/>
      <c r="CZ2127" s="28">
        <f>VLOOKUP(A2127,[1]Hoja2!$A$1:$G$589,7,0)</f>
        <v>143863.20000000001</v>
      </c>
      <c r="DA2127" s="28">
        <v>0</v>
      </c>
      <c r="DB2127" s="35">
        <f t="shared" si="209"/>
        <v>143863.20000000001</v>
      </c>
      <c r="DE2127" s="31">
        <f t="shared" si="208"/>
        <v>143863.20000000001</v>
      </c>
    </row>
    <row r="2128" spans="1:109" ht="22.5" x14ac:dyDescent="0.25">
      <c r="A2128" s="18">
        <v>2145</v>
      </c>
      <c r="B2128" s="38" t="s">
        <v>2352</v>
      </c>
      <c r="C2128" s="33" t="s">
        <v>43</v>
      </c>
      <c r="D2128" s="40">
        <v>3</v>
      </c>
      <c r="E2128" s="77">
        <f t="shared" si="205"/>
        <v>3</v>
      </c>
      <c r="F2128" s="23" t="s">
        <v>2023</v>
      </c>
      <c r="G2128" s="22" t="s">
        <v>2035</v>
      </c>
      <c r="H2128" s="23"/>
      <c r="I2128" s="22"/>
      <c r="J2128" s="22"/>
      <c r="K2128" s="22"/>
      <c r="L2128" s="22"/>
      <c r="M2128" s="23"/>
      <c r="N2128" s="22"/>
      <c r="O2128" s="22"/>
      <c r="P2128" s="22"/>
      <c r="Q2128" s="24"/>
      <c r="R2128" s="24"/>
      <c r="S2128" s="24"/>
      <c r="T2128" s="24"/>
      <c r="U2128" s="24"/>
      <c r="V2128" s="24"/>
      <c r="W2128" s="24"/>
      <c r="X2128" s="24"/>
      <c r="Y2128" s="24"/>
      <c r="Z2128" s="24"/>
      <c r="AA2128" s="24"/>
      <c r="AB2128" s="26"/>
      <c r="AC2128" s="26"/>
      <c r="AD2128" s="24"/>
      <c r="AE2128" s="24"/>
      <c r="AF2128" s="26"/>
      <c r="AG2128" s="24"/>
      <c r="AH2128" s="26"/>
      <c r="AI2128" s="24"/>
      <c r="AJ2128" s="24"/>
      <c r="AK2128" s="24"/>
      <c r="AL2128" s="24"/>
      <c r="AM2128" s="24"/>
      <c r="AN2128" s="24"/>
      <c r="AO2128" s="24"/>
      <c r="AP2128" s="24"/>
      <c r="AQ2128" s="24"/>
      <c r="AR2128" s="26"/>
      <c r="AS2128" s="26"/>
      <c r="AT2128" s="26"/>
      <c r="AU2128" s="24"/>
      <c r="AV2128" s="26"/>
      <c r="AW2128" s="26"/>
      <c r="AX2128" s="26"/>
      <c r="AY2128" s="24"/>
      <c r="AZ2128" s="24"/>
      <c r="BA2128" s="24"/>
      <c r="BB2128" s="24"/>
      <c r="BC2128" s="24"/>
      <c r="BD2128" s="24"/>
      <c r="BE2128" s="24"/>
      <c r="BF2128" s="24"/>
      <c r="BG2128" s="24"/>
      <c r="BH2128" s="24"/>
      <c r="BI2128" s="24"/>
      <c r="BJ2128" s="24"/>
      <c r="BK2128" s="24"/>
      <c r="BL2128" s="26"/>
      <c r="BM2128" s="26"/>
      <c r="BN2128" s="26"/>
      <c r="BO2128" s="24"/>
      <c r="BP2128" s="24"/>
      <c r="BQ2128" s="24"/>
      <c r="BR2128" s="24"/>
      <c r="BS2128" s="24"/>
      <c r="BT2128" s="26"/>
      <c r="BU2128" s="26"/>
      <c r="BV2128" s="26"/>
      <c r="BW2128" s="24"/>
      <c r="BX2128" s="26"/>
      <c r="BY2128" s="26"/>
      <c r="BZ2128" s="26"/>
      <c r="CA2128" s="24"/>
      <c r="CB2128" s="26"/>
      <c r="CC2128" s="26"/>
      <c r="CD2128" s="26"/>
      <c r="CE2128" s="24"/>
      <c r="CF2128" s="26"/>
      <c r="CG2128" s="26"/>
      <c r="CH2128" s="26"/>
      <c r="CI2128" s="24"/>
      <c r="CJ2128" s="26"/>
      <c r="CK2128" s="26"/>
      <c r="CL2128" s="26"/>
      <c r="CM2128" s="24"/>
      <c r="CN2128" s="24"/>
      <c r="CO2128" s="24"/>
      <c r="CP2128" s="24"/>
      <c r="CQ2128" s="24"/>
      <c r="CR2128" s="26"/>
      <c r="CS2128" s="26"/>
      <c r="CT2128" s="26"/>
      <c r="CU2128" s="24"/>
      <c r="CV2128" s="24"/>
      <c r="CW2128" s="24"/>
      <c r="CX2128" s="24"/>
      <c r="CY2128" s="46"/>
      <c r="CZ2128" s="28">
        <f>VLOOKUP(A2128,[1]Hoja2!$A$1:$G$589,7,0)</f>
        <v>74781.72</v>
      </c>
      <c r="DA2128" s="28">
        <v>0</v>
      </c>
      <c r="DB2128" s="35">
        <f t="shared" si="209"/>
        <v>74781.72</v>
      </c>
      <c r="DE2128" s="31">
        <f t="shared" si="208"/>
        <v>74781.72</v>
      </c>
    </row>
    <row r="2129" spans="1:109" ht="22.5" x14ac:dyDescent="0.25">
      <c r="A2129" s="36">
        <v>2179</v>
      </c>
      <c r="B2129" s="38" t="s">
        <v>2353</v>
      </c>
      <c r="C2129" s="33" t="s">
        <v>43</v>
      </c>
      <c r="D2129" s="40">
        <v>1</v>
      </c>
      <c r="E2129" s="77">
        <f t="shared" si="205"/>
        <v>1</v>
      </c>
      <c r="F2129" s="23" t="s">
        <v>2023</v>
      </c>
      <c r="G2129" s="22" t="s">
        <v>2035</v>
      </c>
      <c r="H2129" s="23"/>
      <c r="I2129" s="22"/>
      <c r="J2129" s="22"/>
      <c r="K2129" s="22"/>
      <c r="L2129" s="22"/>
      <c r="M2129" s="23"/>
      <c r="N2129" s="22"/>
      <c r="O2129" s="22"/>
      <c r="P2129" s="22"/>
      <c r="Q2129" s="24"/>
      <c r="R2129" s="24"/>
      <c r="S2129" s="24"/>
      <c r="T2129" s="24"/>
      <c r="U2129" s="24"/>
      <c r="V2129" s="24"/>
      <c r="W2129" s="24"/>
      <c r="X2129" s="24"/>
      <c r="Y2129" s="24"/>
      <c r="Z2129" s="24"/>
      <c r="AA2129" s="24"/>
      <c r="AB2129" s="26"/>
      <c r="AC2129" s="26"/>
      <c r="AD2129" s="24"/>
      <c r="AE2129" s="24"/>
      <c r="AF2129" s="26"/>
      <c r="AG2129" s="24"/>
      <c r="AH2129" s="26"/>
      <c r="AI2129" s="24"/>
      <c r="AJ2129" s="24"/>
      <c r="AK2129" s="24"/>
      <c r="AL2129" s="24"/>
      <c r="AM2129" s="24"/>
      <c r="AN2129" s="24"/>
      <c r="AO2129" s="24"/>
      <c r="AP2129" s="24"/>
      <c r="AQ2129" s="24"/>
      <c r="AR2129" s="26"/>
      <c r="AS2129" s="26"/>
      <c r="AT2129" s="26"/>
      <c r="AU2129" s="24"/>
      <c r="AV2129" s="26"/>
      <c r="AW2129" s="26"/>
      <c r="AX2129" s="26"/>
      <c r="AY2129" s="24"/>
      <c r="AZ2129" s="24"/>
      <c r="BA2129" s="24"/>
      <c r="BB2129" s="24"/>
      <c r="BC2129" s="24"/>
      <c r="BD2129" s="24"/>
      <c r="BE2129" s="24"/>
      <c r="BF2129" s="24"/>
      <c r="BG2129" s="24"/>
      <c r="BH2129" s="24"/>
      <c r="BI2129" s="24"/>
      <c r="BJ2129" s="24"/>
      <c r="BK2129" s="24"/>
      <c r="BL2129" s="26"/>
      <c r="BM2129" s="26"/>
      <c r="BN2129" s="26"/>
      <c r="BO2129" s="24"/>
      <c r="BP2129" s="24"/>
      <c r="BQ2129" s="24"/>
      <c r="BR2129" s="24"/>
      <c r="BS2129" s="24"/>
      <c r="BT2129" s="26"/>
      <c r="BU2129" s="26"/>
      <c r="BV2129" s="26"/>
      <c r="BW2129" s="24"/>
      <c r="BX2129" s="26"/>
      <c r="BY2129" s="26"/>
      <c r="BZ2129" s="26"/>
      <c r="CA2129" s="24"/>
      <c r="CB2129" s="26"/>
      <c r="CC2129" s="26"/>
      <c r="CD2129" s="26"/>
      <c r="CE2129" s="24"/>
      <c r="CF2129" s="26"/>
      <c r="CG2129" s="26"/>
      <c r="CH2129" s="26"/>
      <c r="CI2129" s="24"/>
      <c r="CJ2129" s="26"/>
      <c r="CK2129" s="26"/>
      <c r="CL2129" s="26"/>
      <c r="CM2129" s="24"/>
      <c r="CN2129" s="24"/>
      <c r="CO2129" s="24"/>
      <c r="CP2129" s="24"/>
      <c r="CQ2129" s="24"/>
      <c r="CR2129" s="26">
        <v>250000</v>
      </c>
      <c r="CS2129" s="26">
        <v>0</v>
      </c>
      <c r="CT2129" s="26">
        <f t="shared" ref="CT2129:CT2141" si="210">+CR2129+CS2129</f>
        <v>250000</v>
      </c>
      <c r="CU2129" s="24"/>
      <c r="CV2129" s="24"/>
      <c r="CW2129" s="24"/>
      <c r="CX2129" s="24"/>
      <c r="CY2129" s="46"/>
      <c r="CZ2129" s="28"/>
      <c r="DA2129" s="28"/>
      <c r="DB2129" s="35"/>
      <c r="DE2129" s="31">
        <f t="shared" si="208"/>
        <v>250000</v>
      </c>
    </row>
    <row r="2130" spans="1:109" ht="22.5" x14ac:dyDescent="0.25">
      <c r="A2130" s="18">
        <v>2180</v>
      </c>
      <c r="B2130" s="38" t="s">
        <v>2354</v>
      </c>
      <c r="C2130" s="33" t="s">
        <v>43</v>
      </c>
      <c r="D2130" s="40">
        <v>1</v>
      </c>
      <c r="E2130" s="77">
        <f t="shared" si="205"/>
        <v>1</v>
      </c>
      <c r="F2130" s="23" t="s">
        <v>2023</v>
      </c>
      <c r="G2130" s="22" t="s">
        <v>2035</v>
      </c>
      <c r="H2130" s="23"/>
      <c r="I2130" s="22"/>
      <c r="J2130" s="22"/>
      <c r="K2130" s="22"/>
      <c r="L2130" s="22"/>
      <c r="M2130" s="23"/>
      <c r="N2130" s="22"/>
      <c r="O2130" s="22"/>
      <c r="P2130" s="22"/>
      <c r="Q2130" s="24"/>
      <c r="R2130" s="24"/>
      <c r="S2130" s="24"/>
      <c r="T2130" s="24"/>
      <c r="U2130" s="24"/>
      <c r="V2130" s="24"/>
      <c r="W2130" s="24"/>
      <c r="X2130" s="24"/>
      <c r="Y2130" s="24"/>
      <c r="Z2130" s="24"/>
      <c r="AA2130" s="24"/>
      <c r="AB2130" s="26"/>
      <c r="AC2130" s="26"/>
      <c r="AD2130" s="24"/>
      <c r="AE2130" s="24"/>
      <c r="AF2130" s="26">
        <f>VLOOKUP(A2130,'[16]ESPECIALIDADES medicas (360)'!$A$1:$V$361,20,0)</f>
        <v>3405000</v>
      </c>
      <c r="AG2130" s="26">
        <v>0</v>
      </c>
      <c r="AH2130" s="26">
        <f>+AF2130+AG2130</f>
        <v>3405000</v>
      </c>
      <c r="AI2130" s="24"/>
      <c r="AJ2130" s="24"/>
      <c r="AK2130" s="24"/>
      <c r="AL2130" s="24"/>
      <c r="AM2130" s="24"/>
      <c r="AN2130" s="24"/>
      <c r="AO2130" s="24"/>
      <c r="AP2130" s="24"/>
      <c r="AQ2130" s="24"/>
      <c r="AR2130" s="26"/>
      <c r="AS2130" s="26"/>
      <c r="AT2130" s="26"/>
      <c r="AU2130" s="24"/>
      <c r="AV2130" s="26"/>
      <c r="AW2130" s="26"/>
      <c r="AX2130" s="26"/>
      <c r="AY2130" s="24"/>
      <c r="AZ2130" s="24"/>
      <c r="BA2130" s="24"/>
      <c r="BB2130" s="24"/>
      <c r="BC2130" s="24"/>
      <c r="BD2130" s="24"/>
      <c r="BE2130" s="24"/>
      <c r="BF2130" s="24"/>
      <c r="BG2130" s="24"/>
      <c r="BH2130" s="24"/>
      <c r="BI2130" s="24"/>
      <c r="BJ2130" s="24"/>
      <c r="BK2130" s="24"/>
      <c r="BL2130" s="26"/>
      <c r="BM2130" s="26"/>
      <c r="BN2130" s="26"/>
      <c r="BO2130" s="24"/>
      <c r="BP2130" s="24"/>
      <c r="BQ2130" s="24"/>
      <c r="BR2130" s="24"/>
      <c r="BS2130" s="24"/>
      <c r="BT2130" s="26"/>
      <c r="BU2130" s="26"/>
      <c r="BV2130" s="26"/>
      <c r="BW2130" s="24"/>
      <c r="BX2130" s="26"/>
      <c r="BY2130" s="26"/>
      <c r="BZ2130" s="26"/>
      <c r="CA2130" s="24"/>
      <c r="CB2130" s="26"/>
      <c r="CC2130" s="26"/>
      <c r="CD2130" s="26"/>
      <c r="CE2130" s="24"/>
      <c r="CF2130" s="26"/>
      <c r="CG2130" s="26"/>
      <c r="CH2130" s="26"/>
      <c r="CI2130" s="24"/>
      <c r="CJ2130" s="26"/>
      <c r="CK2130" s="26"/>
      <c r="CL2130" s="26"/>
      <c r="CM2130" s="24"/>
      <c r="CN2130" s="24"/>
      <c r="CO2130" s="24"/>
      <c r="CP2130" s="24"/>
      <c r="CQ2130" s="24"/>
      <c r="CR2130" s="26">
        <v>250000</v>
      </c>
      <c r="CS2130" s="26">
        <v>0</v>
      </c>
      <c r="CT2130" s="26">
        <f t="shared" si="210"/>
        <v>250000</v>
      </c>
      <c r="CU2130" s="24"/>
      <c r="CV2130" s="24"/>
      <c r="CW2130" s="24"/>
      <c r="CX2130" s="24"/>
      <c r="CY2130" s="46"/>
      <c r="CZ2130" s="28"/>
      <c r="DA2130" s="28"/>
      <c r="DB2130" s="35"/>
      <c r="DE2130" s="31">
        <f t="shared" si="208"/>
        <v>1827500</v>
      </c>
    </row>
    <row r="2131" spans="1:109" ht="22.5" x14ac:dyDescent="0.25">
      <c r="A2131" s="18">
        <v>2181</v>
      </c>
      <c r="B2131" s="38" t="s">
        <v>2355</v>
      </c>
      <c r="C2131" s="33" t="s">
        <v>43</v>
      </c>
      <c r="D2131" s="40">
        <v>1</v>
      </c>
      <c r="E2131" s="77">
        <f t="shared" si="205"/>
        <v>1</v>
      </c>
      <c r="F2131" s="23" t="s">
        <v>2023</v>
      </c>
      <c r="G2131" s="22" t="s">
        <v>2035</v>
      </c>
      <c r="H2131" s="23"/>
      <c r="I2131" s="22"/>
      <c r="J2131" s="22"/>
      <c r="K2131" s="22"/>
      <c r="L2131" s="22"/>
      <c r="M2131" s="23"/>
      <c r="N2131" s="22"/>
      <c r="O2131" s="22"/>
      <c r="P2131" s="22"/>
      <c r="Q2131" s="24"/>
      <c r="R2131" s="24"/>
      <c r="S2131" s="24"/>
      <c r="T2131" s="24"/>
      <c r="U2131" s="24"/>
      <c r="V2131" s="24"/>
      <c r="W2131" s="24"/>
      <c r="X2131" s="24"/>
      <c r="Y2131" s="24"/>
      <c r="Z2131" s="24"/>
      <c r="AA2131" s="24"/>
      <c r="AB2131" s="26"/>
      <c r="AC2131" s="26"/>
      <c r="AD2131" s="24"/>
      <c r="AE2131" s="24"/>
      <c r="AF2131" s="26">
        <f>VLOOKUP(A2131,'[16]ESPECIALIDADES medicas (360)'!$A$1:$V$361,20,0)</f>
        <v>3405000</v>
      </c>
      <c r="AG2131" s="26">
        <v>0</v>
      </c>
      <c r="AH2131" s="26">
        <f>+AF2131+AG2131</f>
        <v>3405000</v>
      </c>
      <c r="AI2131" s="24"/>
      <c r="AJ2131" s="24"/>
      <c r="AK2131" s="24"/>
      <c r="AL2131" s="24"/>
      <c r="AM2131" s="24"/>
      <c r="AN2131" s="24"/>
      <c r="AO2131" s="24"/>
      <c r="AP2131" s="24"/>
      <c r="AQ2131" s="24"/>
      <c r="AR2131" s="26"/>
      <c r="AS2131" s="26"/>
      <c r="AT2131" s="26"/>
      <c r="AU2131" s="24"/>
      <c r="AV2131" s="26"/>
      <c r="AW2131" s="26"/>
      <c r="AX2131" s="26"/>
      <c r="AY2131" s="24"/>
      <c r="AZ2131" s="24"/>
      <c r="BA2131" s="24"/>
      <c r="BB2131" s="24"/>
      <c r="BC2131" s="24"/>
      <c r="BD2131" s="24"/>
      <c r="BE2131" s="24"/>
      <c r="BF2131" s="24"/>
      <c r="BG2131" s="24"/>
      <c r="BH2131" s="24"/>
      <c r="BI2131" s="24"/>
      <c r="BJ2131" s="24"/>
      <c r="BK2131" s="24"/>
      <c r="BL2131" s="26"/>
      <c r="BM2131" s="26"/>
      <c r="BN2131" s="26"/>
      <c r="BO2131" s="24"/>
      <c r="BP2131" s="24"/>
      <c r="BQ2131" s="24"/>
      <c r="BR2131" s="24"/>
      <c r="BS2131" s="24"/>
      <c r="BT2131" s="26"/>
      <c r="BU2131" s="26"/>
      <c r="BV2131" s="26"/>
      <c r="BW2131" s="24"/>
      <c r="BX2131" s="26"/>
      <c r="BY2131" s="26"/>
      <c r="BZ2131" s="26"/>
      <c r="CA2131" s="24"/>
      <c r="CB2131" s="26"/>
      <c r="CC2131" s="26"/>
      <c r="CD2131" s="26"/>
      <c r="CE2131" s="24"/>
      <c r="CF2131" s="26"/>
      <c r="CG2131" s="26"/>
      <c r="CH2131" s="26"/>
      <c r="CI2131" s="24"/>
      <c r="CJ2131" s="26"/>
      <c r="CK2131" s="26"/>
      <c r="CL2131" s="26"/>
      <c r="CM2131" s="24"/>
      <c r="CN2131" s="24"/>
      <c r="CO2131" s="24"/>
      <c r="CP2131" s="24"/>
      <c r="CQ2131" s="24"/>
      <c r="CR2131" s="26">
        <v>250000</v>
      </c>
      <c r="CS2131" s="26">
        <v>0</v>
      </c>
      <c r="CT2131" s="26">
        <f t="shared" si="210"/>
        <v>250000</v>
      </c>
      <c r="CU2131" s="24"/>
      <c r="CV2131" s="24"/>
      <c r="CW2131" s="24"/>
      <c r="CX2131" s="24"/>
      <c r="CY2131" s="46"/>
      <c r="CZ2131" s="28"/>
      <c r="DA2131" s="28"/>
      <c r="DB2131" s="35"/>
      <c r="DE2131" s="31">
        <f t="shared" si="208"/>
        <v>1827500</v>
      </c>
    </row>
    <row r="2132" spans="1:109" ht="22.5" x14ac:dyDescent="0.25">
      <c r="A2132" s="36">
        <v>2182</v>
      </c>
      <c r="B2132" s="38" t="s">
        <v>2356</v>
      </c>
      <c r="C2132" s="33" t="s">
        <v>43</v>
      </c>
      <c r="D2132" s="40">
        <v>1</v>
      </c>
      <c r="E2132" s="77">
        <f t="shared" si="205"/>
        <v>1</v>
      </c>
      <c r="F2132" s="23" t="s">
        <v>2023</v>
      </c>
      <c r="G2132" s="22" t="s">
        <v>2035</v>
      </c>
      <c r="H2132" s="23"/>
      <c r="I2132" s="22"/>
      <c r="J2132" s="22"/>
      <c r="K2132" s="22"/>
      <c r="L2132" s="22"/>
      <c r="M2132" s="23"/>
      <c r="N2132" s="22"/>
      <c r="O2132" s="22"/>
      <c r="P2132" s="22"/>
      <c r="Q2132" s="24"/>
      <c r="R2132" s="24"/>
      <c r="S2132" s="24"/>
      <c r="T2132" s="24"/>
      <c r="U2132" s="24"/>
      <c r="V2132" s="24"/>
      <c r="W2132" s="24"/>
      <c r="X2132" s="24"/>
      <c r="Y2132" s="24"/>
      <c r="Z2132" s="24"/>
      <c r="AA2132" s="24"/>
      <c r="AB2132" s="26"/>
      <c r="AC2132" s="26"/>
      <c r="AD2132" s="24"/>
      <c r="AE2132" s="24"/>
      <c r="AF2132" s="26">
        <f>VLOOKUP(A2132,'[16]ESPECIALIDADES medicas (360)'!$A$1:$V$361,20,0)</f>
        <v>3405000</v>
      </c>
      <c r="AG2132" s="26">
        <v>0</v>
      </c>
      <c r="AH2132" s="26">
        <f>+AF2132+AG2132</f>
        <v>3405000</v>
      </c>
      <c r="AI2132" s="24"/>
      <c r="AJ2132" s="24"/>
      <c r="AK2132" s="24"/>
      <c r="AL2132" s="24"/>
      <c r="AM2132" s="24"/>
      <c r="AN2132" s="24"/>
      <c r="AO2132" s="24"/>
      <c r="AP2132" s="24"/>
      <c r="AQ2132" s="24"/>
      <c r="AR2132" s="26"/>
      <c r="AS2132" s="26"/>
      <c r="AT2132" s="26"/>
      <c r="AU2132" s="24"/>
      <c r="AV2132" s="26"/>
      <c r="AW2132" s="26"/>
      <c r="AX2132" s="26"/>
      <c r="AY2132" s="24"/>
      <c r="AZ2132" s="24"/>
      <c r="BA2132" s="24"/>
      <c r="BB2132" s="24"/>
      <c r="BC2132" s="24"/>
      <c r="BD2132" s="24"/>
      <c r="BE2132" s="24"/>
      <c r="BF2132" s="24"/>
      <c r="BG2132" s="24"/>
      <c r="BH2132" s="24"/>
      <c r="BI2132" s="24"/>
      <c r="BJ2132" s="24"/>
      <c r="BK2132" s="24"/>
      <c r="BL2132" s="26"/>
      <c r="BM2132" s="26"/>
      <c r="BN2132" s="26"/>
      <c r="BO2132" s="24"/>
      <c r="BP2132" s="24"/>
      <c r="BQ2132" s="24"/>
      <c r="BR2132" s="24"/>
      <c r="BS2132" s="24"/>
      <c r="BT2132" s="26"/>
      <c r="BU2132" s="26"/>
      <c r="BV2132" s="26"/>
      <c r="BW2132" s="24"/>
      <c r="BX2132" s="26"/>
      <c r="BY2132" s="26"/>
      <c r="BZ2132" s="26"/>
      <c r="CA2132" s="24"/>
      <c r="CB2132" s="26"/>
      <c r="CC2132" s="26"/>
      <c r="CD2132" s="26"/>
      <c r="CE2132" s="24"/>
      <c r="CF2132" s="26"/>
      <c r="CG2132" s="26"/>
      <c r="CH2132" s="26"/>
      <c r="CI2132" s="24"/>
      <c r="CJ2132" s="26"/>
      <c r="CK2132" s="26"/>
      <c r="CL2132" s="26"/>
      <c r="CM2132" s="24"/>
      <c r="CN2132" s="24"/>
      <c r="CO2132" s="24"/>
      <c r="CP2132" s="24"/>
      <c r="CQ2132" s="24"/>
      <c r="CR2132" s="26">
        <v>3000000</v>
      </c>
      <c r="CS2132" s="26">
        <v>0</v>
      </c>
      <c r="CT2132" s="26">
        <f t="shared" si="210"/>
        <v>3000000</v>
      </c>
      <c r="CU2132" s="24"/>
      <c r="CV2132" s="24"/>
      <c r="CW2132" s="24"/>
      <c r="CX2132" s="24"/>
      <c r="CY2132" s="46"/>
      <c r="CZ2132" s="28"/>
      <c r="DA2132" s="28"/>
      <c r="DB2132" s="35"/>
      <c r="DE2132" s="31">
        <f t="shared" si="208"/>
        <v>3202500</v>
      </c>
    </row>
    <row r="2133" spans="1:109" ht="22.5" x14ac:dyDescent="0.25">
      <c r="A2133" s="18">
        <v>2183</v>
      </c>
      <c r="B2133" s="38" t="s">
        <v>2357</v>
      </c>
      <c r="C2133" s="33" t="s">
        <v>43</v>
      </c>
      <c r="D2133" s="40">
        <v>1</v>
      </c>
      <c r="E2133" s="77">
        <f t="shared" si="205"/>
        <v>1</v>
      </c>
      <c r="F2133" s="23" t="s">
        <v>2023</v>
      </c>
      <c r="G2133" s="22" t="s">
        <v>2035</v>
      </c>
      <c r="H2133" s="23"/>
      <c r="I2133" s="22"/>
      <c r="J2133" s="22"/>
      <c r="K2133" s="22"/>
      <c r="L2133" s="22"/>
      <c r="M2133" s="23"/>
      <c r="N2133" s="22"/>
      <c r="O2133" s="22"/>
      <c r="P2133" s="22"/>
      <c r="Q2133" s="24"/>
      <c r="R2133" s="24"/>
      <c r="S2133" s="24"/>
      <c r="T2133" s="24"/>
      <c r="U2133" s="24"/>
      <c r="V2133" s="24"/>
      <c r="W2133" s="24"/>
      <c r="X2133" s="24"/>
      <c r="Y2133" s="24"/>
      <c r="Z2133" s="24"/>
      <c r="AA2133" s="24"/>
      <c r="AB2133" s="26"/>
      <c r="AC2133" s="26"/>
      <c r="AD2133" s="24"/>
      <c r="AE2133" s="24"/>
      <c r="AF2133" s="26"/>
      <c r="AG2133" s="24"/>
      <c r="AH2133" s="26"/>
      <c r="AI2133" s="24"/>
      <c r="AJ2133" s="24"/>
      <c r="AK2133" s="24"/>
      <c r="AL2133" s="24"/>
      <c r="AM2133" s="24"/>
      <c r="AN2133" s="24"/>
      <c r="AO2133" s="24"/>
      <c r="AP2133" s="24"/>
      <c r="AQ2133" s="24"/>
      <c r="AR2133" s="26"/>
      <c r="AS2133" s="26"/>
      <c r="AT2133" s="26"/>
      <c r="AU2133" s="24"/>
      <c r="AV2133" s="26"/>
      <c r="AW2133" s="26"/>
      <c r="AX2133" s="26"/>
      <c r="AY2133" s="24"/>
      <c r="AZ2133" s="24"/>
      <c r="BA2133" s="24"/>
      <c r="BB2133" s="24"/>
      <c r="BC2133" s="24"/>
      <c r="BD2133" s="24"/>
      <c r="BE2133" s="24"/>
      <c r="BF2133" s="24"/>
      <c r="BG2133" s="24"/>
      <c r="BH2133" s="24"/>
      <c r="BI2133" s="24"/>
      <c r="BJ2133" s="24"/>
      <c r="BK2133" s="24"/>
      <c r="BL2133" s="26"/>
      <c r="BM2133" s="26"/>
      <c r="BN2133" s="26"/>
      <c r="BO2133" s="24"/>
      <c r="BP2133" s="24"/>
      <c r="BQ2133" s="24"/>
      <c r="BR2133" s="24"/>
      <c r="BS2133" s="24"/>
      <c r="BT2133" s="26"/>
      <c r="BU2133" s="26"/>
      <c r="BV2133" s="26"/>
      <c r="BW2133" s="24"/>
      <c r="BX2133" s="26"/>
      <c r="BY2133" s="26"/>
      <c r="BZ2133" s="26"/>
      <c r="CA2133" s="24"/>
      <c r="CB2133" s="26"/>
      <c r="CC2133" s="26"/>
      <c r="CD2133" s="26"/>
      <c r="CE2133" s="24"/>
      <c r="CF2133" s="26"/>
      <c r="CG2133" s="26"/>
      <c r="CH2133" s="26"/>
      <c r="CI2133" s="24"/>
      <c r="CJ2133" s="26"/>
      <c r="CK2133" s="26"/>
      <c r="CL2133" s="26"/>
      <c r="CM2133" s="24"/>
      <c r="CN2133" s="24"/>
      <c r="CO2133" s="24"/>
      <c r="CP2133" s="24"/>
      <c r="CQ2133" s="24"/>
      <c r="CR2133" s="26">
        <v>3000000</v>
      </c>
      <c r="CS2133" s="26">
        <v>0</v>
      </c>
      <c r="CT2133" s="26">
        <f t="shared" si="210"/>
        <v>3000000</v>
      </c>
      <c r="CU2133" s="24"/>
      <c r="CV2133" s="24"/>
      <c r="CW2133" s="24"/>
      <c r="CX2133" s="24"/>
      <c r="CY2133" s="46"/>
      <c r="CZ2133" s="28"/>
      <c r="DA2133" s="28"/>
      <c r="DB2133" s="35"/>
      <c r="DE2133" s="31">
        <f t="shared" si="208"/>
        <v>3000000</v>
      </c>
    </row>
    <row r="2134" spans="1:109" ht="22.5" x14ac:dyDescent="0.25">
      <c r="A2134" s="18">
        <v>2184</v>
      </c>
      <c r="B2134" s="38" t="s">
        <v>2358</v>
      </c>
      <c r="C2134" s="33" t="s">
        <v>43</v>
      </c>
      <c r="D2134" s="40">
        <v>1</v>
      </c>
      <c r="E2134" s="77">
        <f t="shared" si="205"/>
        <v>1</v>
      </c>
      <c r="F2134" s="23" t="s">
        <v>2023</v>
      </c>
      <c r="G2134" s="22" t="s">
        <v>2035</v>
      </c>
      <c r="H2134" s="23"/>
      <c r="I2134" s="22"/>
      <c r="J2134" s="22"/>
      <c r="K2134" s="22"/>
      <c r="L2134" s="22"/>
      <c r="M2134" s="23"/>
      <c r="N2134" s="22"/>
      <c r="O2134" s="22"/>
      <c r="P2134" s="22"/>
      <c r="Q2134" s="24"/>
      <c r="R2134" s="24"/>
      <c r="S2134" s="24"/>
      <c r="T2134" s="24"/>
      <c r="U2134" s="24"/>
      <c r="V2134" s="24"/>
      <c r="W2134" s="24"/>
      <c r="X2134" s="24"/>
      <c r="Y2134" s="24"/>
      <c r="Z2134" s="24"/>
      <c r="AA2134" s="24"/>
      <c r="AB2134" s="26"/>
      <c r="AC2134" s="26"/>
      <c r="AD2134" s="24"/>
      <c r="AE2134" s="24"/>
      <c r="AF2134" s="26">
        <f>VLOOKUP(A2134,'[16]ESPECIALIDADES medicas (360)'!$A$1:$V$361,20,0)</f>
        <v>3405000</v>
      </c>
      <c r="AG2134" s="26">
        <v>0</v>
      </c>
      <c r="AH2134" s="26">
        <f>+AF2134+AG2134</f>
        <v>3405000</v>
      </c>
      <c r="AI2134" s="24"/>
      <c r="AJ2134" s="24"/>
      <c r="AK2134" s="24"/>
      <c r="AL2134" s="24"/>
      <c r="AM2134" s="24"/>
      <c r="AN2134" s="24"/>
      <c r="AO2134" s="24"/>
      <c r="AP2134" s="24"/>
      <c r="AQ2134" s="24"/>
      <c r="AR2134" s="26"/>
      <c r="AS2134" s="26"/>
      <c r="AT2134" s="26"/>
      <c r="AU2134" s="24"/>
      <c r="AV2134" s="26"/>
      <c r="AW2134" s="26"/>
      <c r="AX2134" s="26"/>
      <c r="AY2134" s="24"/>
      <c r="AZ2134" s="24"/>
      <c r="BA2134" s="24"/>
      <c r="BB2134" s="24"/>
      <c r="BC2134" s="24"/>
      <c r="BD2134" s="24"/>
      <c r="BE2134" s="24"/>
      <c r="BF2134" s="24"/>
      <c r="BG2134" s="24"/>
      <c r="BH2134" s="24"/>
      <c r="BI2134" s="24"/>
      <c r="BJ2134" s="24"/>
      <c r="BK2134" s="24"/>
      <c r="BL2134" s="26"/>
      <c r="BM2134" s="26"/>
      <c r="BN2134" s="26"/>
      <c r="BO2134" s="24"/>
      <c r="BP2134" s="24"/>
      <c r="BQ2134" s="24"/>
      <c r="BR2134" s="24"/>
      <c r="BS2134" s="24"/>
      <c r="BT2134" s="26"/>
      <c r="BU2134" s="26"/>
      <c r="BV2134" s="26"/>
      <c r="BW2134" s="24"/>
      <c r="BX2134" s="26"/>
      <c r="BY2134" s="26"/>
      <c r="BZ2134" s="26"/>
      <c r="CA2134" s="24"/>
      <c r="CB2134" s="26"/>
      <c r="CC2134" s="26"/>
      <c r="CD2134" s="26"/>
      <c r="CE2134" s="24"/>
      <c r="CF2134" s="26"/>
      <c r="CG2134" s="26"/>
      <c r="CH2134" s="26"/>
      <c r="CI2134" s="24"/>
      <c r="CJ2134" s="26"/>
      <c r="CK2134" s="26"/>
      <c r="CL2134" s="26"/>
      <c r="CM2134" s="24"/>
      <c r="CN2134" s="24"/>
      <c r="CO2134" s="24"/>
      <c r="CP2134" s="24"/>
      <c r="CQ2134" s="24"/>
      <c r="CR2134" s="26">
        <v>250000</v>
      </c>
      <c r="CS2134" s="26">
        <v>0</v>
      </c>
      <c r="CT2134" s="26">
        <f t="shared" si="210"/>
        <v>250000</v>
      </c>
      <c r="CU2134" s="24"/>
      <c r="CV2134" s="24"/>
      <c r="CW2134" s="24"/>
      <c r="CX2134" s="24"/>
      <c r="CY2134" s="46"/>
      <c r="CZ2134" s="28"/>
      <c r="DA2134" s="28"/>
      <c r="DB2134" s="35"/>
      <c r="DE2134" s="31">
        <f t="shared" si="208"/>
        <v>1827500</v>
      </c>
    </row>
    <row r="2135" spans="1:109" ht="22.5" x14ac:dyDescent="0.25">
      <c r="A2135" s="36">
        <v>2185</v>
      </c>
      <c r="B2135" s="38" t="s">
        <v>2359</v>
      </c>
      <c r="C2135" s="33" t="s">
        <v>43</v>
      </c>
      <c r="D2135" s="40">
        <v>1</v>
      </c>
      <c r="E2135" s="77">
        <f t="shared" si="205"/>
        <v>1</v>
      </c>
      <c r="F2135" s="23" t="s">
        <v>2023</v>
      </c>
      <c r="G2135" s="22" t="s">
        <v>2035</v>
      </c>
      <c r="H2135" s="23"/>
      <c r="I2135" s="22"/>
      <c r="J2135" s="22"/>
      <c r="K2135" s="22"/>
      <c r="L2135" s="22"/>
      <c r="M2135" s="23"/>
      <c r="N2135" s="22"/>
      <c r="O2135" s="22"/>
      <c r="P2135" s="22"/>
      <c r="Q2135" s="24"/>
      <c r="R2135" s="24"/>
      <c r="S2135" s="24"/>
      <c r="T2135" s="24"/>
      <c r="U2135" s="24"/>
      <c r="V2135" s="24"/>
      <c r="W2135" s="24"/>
      <c r="X2135" s="24"/>
      <c r="Y2135" s="24"/>
      <c r="Z2135" s="24"/>
      <c r="AA2135" s="24"/>
      <c r="AB2135" s="26"/>
      <c r="AC2135" s="26"/>
      <c r="AD2135" s="24"/>
      <c r="AE2135" s="24"/>
      <c r="AF2135" s="26">
        <f>VLOOKUP(A2135,'[16]ESPECIALIDADES medicas (360)'!$A$1:$V$361,20,0)</f>
        <v>3405000</v>
      </c>
      <c r="AG2135" s="26">
        <v>0</v>
      </c>
      <c r="AH2135" s="26">
        <f>+AF2135+AG2135</f>
        <v>3405000</v>
      </c>
      <c r="AI2135" s="24"/>
      <c r="AJ2135" s="24"/>
      <c r="AK2135" s="24"/>
      <c r="AL2135" s="24"/>
      <c r="AM2135" s="24"/>
      <c r="AN2135" s="24"/>
      <c r="AO2135" s="24"/>
      <c r="AP2135" s="24"/>
      <c r="AQ2135" s="24"/>
      <c r="AR2135" s="26"/>
      <c r="AS2135" s="26"/>
      <c r="AT2135" s="26"/>
      <c r="AU2135" s="24"/>
      <c r="AV2135" s="26"/>
      <c r="AW2135" s="26"/>
      <c r="AX2135" s="26"/>
      <c r="AY2135" s="24"/>
      <c r="AZ2135" s="24"/>
      <c r="BA2135" s="24"/>
      <c r="BB2135" s="24"/>
      <c r="BC2135" s="24"/>
      <c r="BD2135" s="24"/>
      <c r="BE2135" s="24"/>
      <c r="BF2135" s="24"/>
      <c r="BG2135" s="24"/>
      <c r="BH2135" s="24"/>
      <c r="BI2135" s="24"/>
      <c r="BJ2135" s="24"/>
      <c r="BK2135" s="24"/>
      <c r="BL2135" s="26"/>
      <c r="BM2135" s="26"/>
      <c r="BN2135" s="26"/>
      <c r="BO2135" s="24"/>
      <c r="BP2135" s="24"/>
      <c r="BQ2135" s="24"/>
      <c r="BR2135" s="24"/>
      <c r="BS2135" s="24"/>
      <c r="BT2135" s="26"/>
      <c r="BU2135" s="26"/>
      <c r="BV2135" s="26"/>
      <c r="BW2135" s="24"/>
      <c r="BX2135" s="26"/>
      <c r="BY2135" s="26"/>
      <c r="BZ2135" s="26"/>
      <c r="CA2135" s="24"/>
      <c r="CB2135" s="26"/>
      <c r="CC2135" s="26"/>
      <c r="CD2135" s="26"/>
      <c r="CE2135" s="24"/>
      <c r="CF2135" s="26"/>
      <c r="CG2135" s="26"/>
      <c r="CH2135" s="26"/>
      <c r="CI2135" s="24"/>
      <c r="CJ2135" s="26"/>
      <c r="CK2135" s="26"/>
      <c r="CL2135" s="26"/>
      <c r="CM2135" s="24"/>
      <c r="CN2135" s="24"/>
      <c r="CO2135" s="24"/>
      <c r="CP2135" s="24"/>
      <c r="CQ2135" s="24"/>
      <c r="CR2135" s="26">
        <v>3000000</v>
      </c>
      <c r="CS2135" s="26">
        <v>0</v>
      </c>
      <c r="CT2135" s="26">
        <f t="shared" si="210"/>
        <v>3000000</v>
      </c>
      <c r="CU2135" s="24"/>
      <c r="CV2135" s="24"/>
      <c r="CW2135" s="24"/>
      <c r="CX2135" s="24"/>
      <c r="CY2135" s="46"/>
      <c r="CZ2135" s="28"/>
      <c r="DA2135" s="28"/>
      <c r="DB2135" s="35"/>
      <c r="DE2135" s="31">
        <f t="shared" si="208"/>
        <v>3202500</v>
      </c>
    </row>
    <row r="2136" spans="1:109" ht="22.5" x14ac:dyDescent="0.25">
      <c r="A2136" s="18">
        <v>2186</v>
      </c>
      <c r="B2136" s="38" t="s">
        <v>2360</v>
      </c>
      <c r="C2136" s="33" t="s">
        <v>43</v>
      </c>
      <c r="D2136" s="40">
        <v>1</v>
      </c>
      <c r="E2136" s="77">
        <f t="shared" si="205"/>
        <v>1</v>
      </c>
      <c r="F2136" s="23" t="s">
        <v>2023</v>
      </c>
      <c r="G2136" s="22" t="s">
        <v>2035</v>
      </c>
      <c r="H2136" s="23"/>
      <c r="I2136" s="22"/>
      <c r="J2136" s="22"/>
      <c r="K2136" s="22"/>
      <c r="L2136" s="22"/>
      <c r="M2136" s="23"/>
      <c r="N2136" s="22"/>
      <c r="O2136" s="22"/>
      <c r="P2136" s="22"/>
      <c r="Q2136" s="24"/>
      <c r="R2136" s="24"/>
      <c r="S2136" s="24"/>
      <c r="T2136" s="24"/>
      <c r="U2136" s="24"/>
      <c r="V2136" s="24"/>
      <c r="W2136" s="24"/>
      <c r="X2136" s="24"/>
      <c r="Y2136" s="24"/>
      <c r="Z2136" s="24"/>
      <c r="AA2136" s="24"/>
      <c r="AB2136" s="26"/>
      <c r="AC2136" s="26"/>
      <c r="AD2136" s="24"/>
      <c r="AE2136" s="24"/>
      <c r="AF2136" s="26">
        <f>VLOOKUP(A2136,'[16]ESPECIALIDADES medicas (360)'!$A$1:$V$361,20,0)</f>
        <v>3405000</v>
      </c>
      <c r="AG2136" s="26">
        <v>0</v>
      </c>
      <c r="AH2136" s="26">
        <f>+AF2136+AG2136</f>
        <v>3405000</v>
      </c>
      <c r="AI2136" s="24"/>
      <c r="AJ2136" s="24"/>
      <c r="AK2136" s="24"/>
      <c r="AL2136" s="24"/>
      <c r="AM2136" s="24"/>
      <c r="AN2136" s="24"/>
      <c r="AO2136" s="24"/>
      <c r="AP2136" s="24"/>
      <c r="AQ2136" s="24"/>
      <c r="AR2136" s="26"/>
      <c r="AS2136" s="26"/>
      <c r="AT2136" s="26"/>
      <c r="AU2136" s="24"/>
      <c r="AV2136" s="26"/>
      <c r="AW2136" s="26"/>
      <c r="AX2136" s="26"/>
      <c r="AY2136" s="24"/>
      <c r="AZ2136" s="24"/>
      <c r="BA2136" s="24"/>
      <c r="BB2136" s="24"/>
      <c r="BC2136" s="24"/>
      <c r="BD2136" s="24"/>
      <c r="BE2136" s="24"/>
      <c r="BF2136" s="24"/>
      <c r="BG2136" s="24"/>
      <c r="BH2136" s="24"/>
      <c r="BI2136" s="24"/>
      <c r="BJ2136" s="24"/>
      <c r="BK2136" s="24"/>
      <c r="BL2136" s="26"/>
      <c r="BM2136" s="26"/>
      <c r="BN2136" s="26"/>
      <c r="BO2136" s="24"/>
      <c r="BP2136" s="24"/>
      <c r="BQ2136" s="24"/>
      <c r="BR2136" s="24"/>
      <c r="BS2136" s="24"/>
      <c r="BT2136" s="26"/>
      <c r="BU2136" s="26"/>
      <c r="BV2136" s="26"/>
      <c r="BW2136" s="24"/>
      <c r="BX2136" s="26"/>
      <c r="BY2136" s="26"/>
      <c r="BZ2136" s="26"/>
      <c r="CA2136" s="24"/>
      <c r="CB2136" s="26"/>
      <c r="CC2136" s="26"/>
      <c r="CD2136" s="26"/>
      <c r="CE2136" s="24"/>
      <c r="CF2136" s="26"/>
      <c r="CG2136" s="26"/>
      <c r="CH2136" s="26"/>
      <c r="CI2136" s="24"/>
      <c r="CJ2136" s="26"/>
      <c r="CK2136" s="26"/>
      <c r="CL2136" s="26"/>
      <c r="CM2136" s="24"/>
      <c r="CN2136" s="24"/>
      <c r="CO2136" s="24"/>
      <c r="CP2136" s="24"/>
      <c r="CQ2136" s="24"/>
      <c r="CR2136" s="26">
        <v>350000</v>
      </c>
      <c r="CS2136" s="26">
        <v>0</v>
      </c>
      <c r="CT2136" s="26">
        <f t="shared" si="210"/>
        <v>350000</v>
      </c>
      <c r="CU2136" s="24"/>
      <c r="CV2136" s="24"/>
      <c r="CW2136" s="24"/>
      <c r="CX2136" s="24"/>
      <c r="CY2136" s="46"/>
      <c r="CZ2136" s="28"/>
      <c r="DA2136" s="28"/>
      <c r="DB2136" s="35"/>
      <c r="DE2136" s="31">
        <f t="shared" si="208"/>
        <v>1877500</v>
      </c>
    </row>
    <row r="2137" spans="1:109" ht="22.5" x14ac:dyDescent="0.25">
      <c r="A2137" s="18">
        <v>2187</v>
      </c>
      <c r="B2137" s="38" t="s">
        <v>2361</v>
      </c>
      <c r="C2137" s="33" t="s">
        <v>43</v>
      </c>
      <c r="D2137" s="21">
        <v>1</v>
      </c>
      <c r="E2137" s="77">
        <f t="shared" si="205"/>
        <v>1</v>
      </c>
      <c r="F2137" s="23" t="s">
        <v>2023</v>
      </c>
      <c r="G2137" s="22" t="s">
        <v>2035</v>
      </c>
      <c r="H2137" s="23"/>
      <c r="I2137" s="22"/>
      <c r="J2137" s="22"/>
      <c r="K2137" s="22"/>
      <c r="L2137" s="22"/>
      <c r="M2137" s="23"/>
      <c r="N2137" s="22"/>
      <c r="O2137" s="22"/>
      <c r="P2137" s="22"/>
      <c r="Q2137" s="24"/>
      <c r="R2137" s="24"/>
      <c r="S2137" s="24"/>
      <c r="T2137" s="24"/>
      <c r="U2137" s="24"/>
      <c r="V2137" s="24"/>
      <c r="W2137" s="24"/>
      <c r="X2137" s="24"/>
      <c r="Y2137" s="24"/>
      <c r="Z2137" s="24"/>
      <c r="AA2137" s="24"/>
      <c r="AB2137" s="26"/>
      <c r="AC2137" s="26"/>
      <c r="AD2137" s="24"/>
      <c r="AE2137" s="24"/>
      <c r="AF2137" s="26"/>
      <c r="AG2137" s="26"/>
      <c r="AH2137" s="26"/>
      <c r="AI2137" s="24"/>
      <c r="AJ2137" s="24"/>
      <c r="AK2137" s="24"/>
      <c r="AL2137" s="24"/>
      <c r="AM2137" s="24"/>
      <c r="AN2137" s="24"/>
      <c r="AO2137" s="24"/>
      <c r="AP2137" s="24"/>
      <c r="AQ2137" s="24"/>
      <c r="AR2137" s="26"/>
      <c r="AS2137" s="26"/>
      <c r="AT2137" s="26"/>
      <c r="AU2137" s="24"/>
      <c r="AV2137" s="26"/>
      <c r="AW2137" s="26"/>
      <c r="AX2137" s="26"/>
      <c r="AY2137" s="24"/>
      <c r="AZ2137" s="24"/>
      <c r="BA2137" s="24"/>
      <c r="BB2137" s="24"/>
      <c r="BC2137" s="24"/>
      <c r="BD2137" s="24"/>
      <c r="BE2137" s="24"/>
      <c r="BF2137" s="24"/>
      <c r="BG2137" s="24"/>
      <c r="BH2137" s="24"/>
      <c r="BI2137" s="24"/>
      <c r="BJ2137" s="24"/>
      <c r="BK2137" s="24"/>
      <c r="BL2137" s="26"/>
      <c r="BM2137" s="26"/>
      <c r="BN2137" s="26"/>
      <c r="BO2137" s="24"/>
      <c r="BP2137" s="24"/>
      <c r="BQ2137" s="24"/>
      <c r="BR2137" s="24"/>
      <c r="BS2137" s="24"/>
      <c r="BT2137" s="26"/>
      <c r="BU2137" s="26"/>
      <c r="BV2137" s="26"/>
      <c r="BW2137" s="24"/>
      <c r="BX2137" s="26"/>
      <c r="BY2137" s="26"/>
      <c r="BZ2137" s="26"/>
      <c r="CA2137" s="24"/>
      <c r="CB2137" s="26"/>
      <c r="CC2137" s="26"/>
      <c r="CD2137" s="26"/>
      <c r="CE2137" s="24"/>
      <c r="CF2137" s="26"/>
      <c r="CG2137" s="26"/>
      <c r="CH2137" s="26"/>
      <c r="CI2137" s="24"/>
      <c r="CJ2137" s="26"/>
      <c r="CK2137" s="26"/>
      <c r="CL2137" s="26"/>
      <c r="CM2137" s="24"/>
      <c r="CN2137" s="24"/>
      <c r="CO2137" s="24"/>
      <c r="CP2137" s="24"/>
      <c r="CQ2137" s="24"/>
      <c r="CR2137" s="26">
        <v>350000</v>
      </c>
      <c r="CS2137" s="26">
        <v>0</v>
      </c>
      <c r="CT2137" s="26">
        <f t="shared" si="210"/>
        <v>350000</v>
      </c>
      <c r="CU2137" s="24"/>
      <c r="CV2137" s="24"/>
      <c r="CW2137" s="24"/>
      <c r="CX2137" s="24"/>
      <c r="CY2137" s="46"/>
      <c r="CZ2137" s="28"/>
      <c r="DA2137" s="28"/>
      <c r="DB2137" s="35"/>
      <c r="DE2137" s="31">
        <f t="shared" si="208"/>
        <v>350000</v>
      </c>
    </row>
    <row r="2138" spans="1:109" ht="22.5" x14ac:dyDescent="0.25">
      <c r="A2138" s="36">
        <v>2188</v>
      </c>
      <c r="B2138" s="38" t="s">
        <v>2362</v>
      </c>
      <c r="C2138" s="33" t="s">
        <v>43</v>
      </c>
      <c r="D2138" s="21">
        <v>1</v>
      </c>
      <c r="E2138" s="77">
        <f t="shared" si="205"/>
        <v>1</v>
      </c>
      <c r="F2138" s="23" t="s">
        <v>2023</v>
      </c>
      <c r="G2138" s="22" t="s">
        <v>2035</v>
      </c>
      <c r="H2138" s="23"/>
      <c r="I2138" s="22"/>
      <c r="J2138" s="22"/>
      <c r="K2138" s="22"/>
      <c r="L2138" s="22"/>
      <c r="M2138" s="23"/>
      <c r="N2138" s="22"/>
      <c r="O2138" s="22"/>
      <c r="P2138" s="22"/>
      <c r="Q2138" s="24"/>
      <c r="R2138" s="24"/>
      <c r="S2138" s="24"/>
      <c r="T2138" s="24"/>
      <c r="U2138" s="24"/>
      <c r="V2138" s="24"/>
      <c r="W2138" s="24"/>
      <c r="X2138" s="24"/>
      <c r="Y2138" s="24"/>
      <c r="Z2138" s="24"/>
      <c r="AA2138" s="24"/>
      <c r="AB2138" s="26"/>
      <c r="AC2138" s="26"/>
      <c r="AD2138" s="24"/>
      <c r="AE2138" s="24"/>
      <c r="AF2138" s="26"/>
      <c r="AG2138" s="26"/>
      <c r="AH2138" s="26"/>
      <c r="AI2138" s="24"/>
      <c r="AJ2138" s="24"/>
      <c r="AK2138" s="24"/>
      <c r="AL2138" s="24"/>
      <c r="AM2138" s="24"/>
      <c r="AN2138" s="24"/>
      <c r="AO2138" s="24"/>
      <c r="AP2138" s="24"/>
      <c r="AQ2138" s="24"/>
      <c r="AR2138" s="26"/>
      <c r="AS2138" s="26"/>
      <c r="AT2138" s="26"/>
      <c r="AU2138" s="24"/>
      <c r="AV2138" s="26"/>
      <c r="AW2138" s="26"/>
      <c r="AX2138" s="26"/>
      <c r="AY2138" s="24"/>
      <c r="AZ2138" s="24"/>
      <c r="BA2138" s="24"/>
      <c r="BB2138" s="24"/>
      <c r="BC2138" s="24"/>
      <c r="BD2138" s="24"/>
      <c r="BE2138" s="24"/>
      <c r="BF2138" s="24"/>
      <c r="BG2138" s="24"/>
      <c r="BH2138" s="24"/>
      <c r="BI2138" s="24"/>
      <c r="BJ2138" s="24"/>
      <c r="BK2138" s="24"/>
      <c r="BL2138" s="26"/>
      <c r="BM2138" s="26"/>
      <c r="BN2138" s="26"/>
      <c r="BO2138" s="24"/>
      <c r="BP2138" s="24"/>
      <c r="BQ2138" s="24"/>
      <c r="BR2138" s="24"/>
      <c r="BS2138" s="24"/>
      <c r="BT2138" s="26"/>
      <c r="BU2138" s="26"/>
      <c r="BV2138" s="26"/>
      <c r="BW2138" s="24"/>
      <c r="BX2138" s="26"/>
      <c r="BY2138" s="26"/>
      <c r="BZ2138" s="26"/>
      <c r="CA2138" s="24"/>
      <c r="CB2138" s="26"/>
      <c r="CC2138" s="26"/>
      <c r="CD2138" s="26"/>
      <c r="CE2138" s="24"/>
      <c r="CF2138" s="26"/>
      <c r="CG2138" s="26"/>
      <c r="CH2138" s="26"/>
      <c r="CI2138" s="24"/>
      <c r="CJ2138" s="26"/>
      <c r="CK2138" s="26"/>
      <c r="CL2138" s="26"/>
      <c r="CM2138" s="24"/>
      <c r="CN2138" s="24"/>
      <c r="CO2138" s="24"/>
      <c r="CP2138" s="24"/>
      <c r="CQ2138" s="24"/>
      <c r="CR2138" s="26">
        <v>350000</v>
      </c>
      <c r="CS2138" s="26">
        <v>0</v>
      </c>
      <c r="CT2138" s="26">
        <f t="shared" si="210"/>
        <v>350000</v>
      </c>
      <c r="CU2138" s="24"/>
      <c r="CV2138" s="24"/>
      <c r="CW2138" s="24"/>
      <c r="CX2138" s="24"/>
      <c r="CY2138" s="46"/>
      <c r="CZ2138" s="28"/>
      <c r="DA2138" s="28"/>
      <c r="DB2138" s="35"/>
      <c r="DE2138" s="31">
        <f t="shared" si="208"/>
        <v>350000</v>
      </c>
    </row>
    <row r="2139" spans="1:109" ht="22.5" x14ac:dyDescent="0.25">
      <c r="A2139" s="18">
        <v>2189</v>
      </c>
      <c r="B2139" s="38" t="s">
        <v>2363</v>
      </c>
      <c r="C2139" s="33" t="s">
        <v>43</v>
      </c>
      <c r="D2139" s="40">
        <v>8</v>
      </c>
      <c r="E2139" s="77">
        <f t="shared" si="205"/>
        <v>8</v>
      </c>
      <c r="F2139" s="23" t="s">
        <v>2023</v>
      </c>
      <c r="G2139" s="22" t="s">
        <v>2035</v>
      </c>
      <c r="H2139" s="23"/>
      <c r="I2139" s="22"/>
      <c r="J2139" s="22"/>
      <c r="K2139" s="22"/>
      <c r="L2139" s="22"/>
      <c r="M2139" s="23"/>
      <c r="N2139" s="22"/>
      <c r="O2139" s="22"/>
      <c r="P2139" s="22"/>
      <c r="Q2139" s="24"/>
      <c r="R2139" s="24"/>
      <c r="S2139" s="24"/>
      <c r="T2139" s="24"/>
      <c r="U2139" s="24"/>
      <c r="V2139" s="24"/>
      <c r="W2139" s="24"/>
      <c r="X2139" s="24"/>
      <c r="Y2139" s="24"/>
      <c r="Z2139" s="24"/>
      <c r="AA2139" s="24"/>
      <c r="AB2139" s="26"/>
      <c r="AC2139" s="26"/>
      <c r="AD2139" s="24"/>
      <c r="AE2139" s="24"/>
      <c r="AF2139" s="26"/>
      <c r="AG2139" s="26"/>
      <c r="AH2139" s="26"/>
      <c r="AI2139" s="24"/>
      <c r="AJ2139" s="24"/>
      <c r="AK2139" s="24"/>
      <c r="AL2139" s="24"/>
      <c r="AM2139" s="24"/>
      <c r="AN2139" s="24"/>
      <c r="AO2139" s="24"/>
      <c r="AP2139" s="24"/>
      <c r="AQ2139" s="24"/>
      <c r="AR2139" s="26"/>
      <c r="AS2139" s="26"/>
      <c r="AT2139" s="26"/>
      <c r="AU2139" s="24"/>
      <c r="AV2139" s="26"/>
      <c r="AW2139" s="26"/>
      <c r="AX2139" s="26"/>
      <c r="AY2139" s="24"/>
      <c r="AZ2139" s="24"/>
      <c r="BA2139" s="24"/>
      <c r="BB2139" s="24"/>
      <c r="BC2139" s="24"/>
      <c r="BD2139" s="24"/>
      <c r="BE2139" s="24"/>
      <c r="BF2139" s="24"/>
      <c r="BG2139" s="24"/>
      <c r="BH2139" s="24"/>
      <c r="BI2139" s="24"/>
      <c r="BJ2139" s="24"/>
      <c r="BK2139" s="24"/>
      <c r="BL2139" s="26"/>
      <c r="BM2139" s="26"/>
      <c r="BN2139" s="26"/>
      <c r="BO2139" s="24"/>
      <c r="BP2139" s="24"/>
      <c r="BQ2139" s="24"/>
      <c r="BR2139" s="24"/>
      <c r="BS2139" s="24"/>
      <c r="BT2139" s="26"/>
      <c r="BU2139" s="26"/>
      <c r="BV2139" s="26"/>
      <c r="BW2139" s="24"/>
      <c r="BX2139" s="26"/>
      <c r="BY2139" s="26"/>
      <c r="BZ2139" s="26"/>
      <c r="CA2139" s="24"/>
      <c r="CB2139" s="26"/>
      <c r="CC2139" s="26"/>
      <c r="CD2139" s="26"/>
      <c r="CE2139" s="24"/>
      <c r="CF2139" s="26"/>
      <c r="CG2139" s="26"/>
      <c r="CH2139" s="26"/>
      <c r="CI2139" s="24"/>
      <c r="CJ2139" s="26"/>
      <c r="CK2139" s="26"/>
      <c r="CL2139" s="26"/>
      <c r="CM2139" s="24"/>
      <c r="CN2139" s="24"/>
      <c r="CO2139" s="24"/>
      <c r="CP2139" s="24"/>
      <c r="CQ2139" s="24"/>
      <c r="CR2139" s="26">
        <v>350000</v>
      </c>
      <c r="CS2139" s="26">
        <v>0</v>
      </c>
      <c r="CT2139" s="26">
        <f t="shared" si="210"/>
        <v>350000</v>
      </c>
      <c r="CU2139" s="24"/>
      <c r="CV2139" s="24"/>
      <c r="CW2139" s="24"/>
      <c r="CX2139" s="24"/>
      <c r="CY2139" s="46"/>
      <c r="CZ2139" s="28"/>
      <c r="DA2139" s="28"/>
      <c r="DB2139" s="35"/>
      <c r="DE2139" s="31">
        <f t="shared" si="208"/>
        <v>350000</v>
      </c>
    </row>
    <row r="2140" spans="1:109" ht="22.5" x14ac:dyDescent="0.25">
      <c r="A2140" s="18">
        <v>2190</v>
      </c>
      <c r="B2140" s="38" t="s">
        <v>2364</v>
      </c>
      <c r="C2140" s="33" t="s">
        <v>43</v>
      </c>
      <c r="D2140" s="40">
        <v>6</v>
      </c>
      <c r="E2140" s="77">
        <f t="shared" si="205"/>
        <v>6</v>
      </c>
      <c r="F2140" s="23" t="s">
        <v>2023</v>
      </c>
      <c r="G2140" s="22" t="s">
        <v>2035</v>
      </c>
      <c r="H2140" s="23"/>
      <c r="I2140" s="22"/>
      <c r="J2140" s="22"/>
      <c r="K2140" s="22"/>
      <c r="L2140" s="22"/>
      <c r="M2140" s="23"/>
      <c r="N2140" s="22"/>
      <c r="O2140" s="22"/>
      <c r="P2140" s="22"/>
      <c r="Q2140" s="24"/>
      <c r="R2140" s="24"/>
      <c r="S2140" s="24"/>
      <c r="T2140" s="24"/>
      <c r="U2140" s="24"/>
      <c r="V2140" s="24"/>
      <c r="W2140" s="24"/>
      <c r="X2140" s="24"/>
      <c r="Y2140" s="24"/>
      <c r="Z2140" s="24"/>
      <c r="AA2140" s="24"/>
      <c r="AB2140" s="26"/>
      <c r="AC2140" s="26"/>
      <c r="AD2140" s="24"/>
      <c r="AE2140" s="24"/>
      <c r="AF2140" s="26"/>
      <c r="AG2140" s="26"/>
      <c r="AH2140" s="26"/>
      <c r="AI2140" s="24"/>
      <c r="AJ2140" s="24"/>
      <c r="AK2140" s="24"/>
      <c r="AL2140" s="24"/>
      <c r="AM2140" s="24"/>
      <c r="AN2140" s="24"/>
      <c r="AO2140" s="24"/>
      <c r="AP2140" s="24"/>
      <c r="AQ2140" s="24"/>
      <c r="AR2140" s="26"/>
      <c r="AS2140" s="26"/>
      <c r="AT2140" s="26"/>
      <c r="AU2140" s="24"/>
      <c r="AV2140" s="26"/>
      <c r="AW2140" s="26"/>
      <c r="AX2140" s="26"/>
      <c r="AY2140" s="24"/>
      <c r="AZ2140" s="24"/>
      <c r="BA2140" s="24"/>
      <c r="BB2140" s="24"/>
      <c r="BC2140" s="24"/>
      <c r="BD2140" s="24"/>
      <c r="BE2140" s="24"/>
      <c r="BF2140" s="24"/>
      <c r="BG2140" s="24"/>
      <c r="BH2140" s="24"/>
      <c r="BI2140" s="24"/>
      <c r="BJ2140" s="24"/>
      <c r="BK2140" s="24"/>
      <c r="BL2140" s="26"/>
      <c r="BM2140" s="26"/>
      <c r="BN2140" s="26"/>
      <c r="BO2140" s="24"/>
      <c r="BP2140" s="24"/>
      <c r="BQ2140" s="24"/>
      <c r="BR2140" s="24"/>
      <c r="BS2140" s="24"/>
      <c r="BT2140" s="26"/>
      <c r="BU2140" s="26"/>
      <c r="BV2140" s="26"/>
      <c r="BW2140" s="24"/>
      <c r="BX2140" s="26"/>
      <c r="BY2140" s="26"/>
      <c r="BZ2140" s="26"/>
      <c r="CA2140" s="24"/>
      <c r="CB2140" s="26"/>
      <c r="CC2140" s="26"/>
      <c r="CD2140" s="26"/>
      <c r="CE2140" s="24"/>
      <c r="CF2140" s="26"/>
      <c r="CG2140" s="26"/>
      <c r="CH2140" s="26"/>
      <c r="CI2140" s="24"/>
      <c r="CJ2140" s="26"/>
      <c r="CK2140" s="26"/>
      <c r="CL2140" s="26"/>
      <c r="CM2140" s="24"/>
      <c r="CN2140" s="24"/>
      <c r="CO2140" s="24"/>
      <c r="CP2140" s="24"/>
      <c r="CQ2140" s="24"/>
      <c r="CR2140" s="26">
        <v>350000</v>
      </c>
      <c r="CS2140" s="26">
        <v>0</v>
      </c>
      <c r="CT2140" s="26">
        <f t="shared" si="210"/>
        <v>350000</v>
      </c>
      <c r="CU2140" s="24"/>
      <c r="CV2140" s="24"/>
      <c r="CW2140" s="24"/>
      <c r="CX2140" s="24"/>
      <c r="CY2140" s="46"/>
      <c r="CZ2140" s="28"/>
      <c r="DA2140" s="28"/>
      <c r="DB2140" s="35"/>
      <c r="DE2140" s="31">
        <f t="shared" si="208"/>
        <v>350000</v>
      </c>
    </row>
    <row r="2141" spans="1:109" ht="22.5" x14ac:dyDescent="0.25">
      <c r="A2141" s="36">
        <v>2191</v>
      </c>
      <c r="B2141" s="38" t="s">
        <v>2365</v>
      </c>
      <c r="C2141" s="33" t="s">
        <v>43</v>
      </c>
      <c r="D2141" s="40">
        <v>6</v>
      </c>
      <c r="E2141" s="77">
        <f t="shared" si="205"/>
        <v>6</v>
      </c>
      <c r="F2141" s="23" t="s">
        <v>2023</v>
      </c>
      <c r="G2141" s="22" t="s">
        <v>2035</v>
      </c>
      <c r="H2141" s="23"/>
      <c r="I2141" s="22"/>
      <c r="J2141" s="22"/>
      <c r="K2141" s="22"/>
      <c r="L2141" s="22"/>
      <c r="M2141" s="23"/>
      <c r="N2141" s="22"/>
      <c r="O2141" s="22"/>
      <c r="P2141" s="22"/>
      <c r="Q2141" s="24"/>
      <c r="R2141" s="24"/>
      <c r="S2141" s="24"/>
      <c r="T2141" s="24"/>
      <c r="U2141" s="24"/>
      <c r="V2141" s="24"/>
      <c r="W2141" s="24"/>
      <c r="X2141" s="24"/>
      <c r="Y2141" s="24"/>
      <c r="Z2141" s="24"/>
      <c r="AA2141" s="24"/>
      <c r="AB2141" s="26"/>
      <c r="AC2141" s="26"/>
      <c r="AD2141" s="24"/>
      <c r="AE2141" s="24"/>
      <c r="AF2141" s="26"/>
      <c r="AG2141" s="26"/>
      <c r="AH2141" s="26"/>
      <c r="AI2141" s="24"/>
      <c r="AJ2141" s="24"/>
      <c r="AK2141" s="24"/>
      <c r="AL2141" s="24"/>
      <c r="AM2141" s="24"/>
      <c r="AN2141" s="24"/>
      <c r="AO2141" s="24"/>
      <c r="AP2141" s="24"/>
      <c r="AQ2141" s="24"/>
      <c r="AR2141" s="26"/>
      <c r="AS2141" s="26"/>
      <c r="AT2141" s="26"/>
      <c r="AU2141" s="24"/>
      <c r="AV2141" s="26"/>
      <c r="AW2141" s="26"/>
      <c r="AX2141" s="26"/>
      <c r="AY2141" s="24"/>
      <c r="AZ2141" s="24"/>
      <c r="BA2141" s="24"/>
      <c r="BB2141" s="24"/>
      <c r="BC2141" s="24"/>
      <c r="BD2141" s="24"/>
      <c r="BE2141" s="24"/>
      <c r="BF2141" s="24"/>
      <c r="BG2141" s="24"/>
      <c r="BH2141" s="24"/>
      <c r="BI2141" s="24"/>
      <c r="BJ2141" s="24"/>
      <c r="BK2141" s="24"/>
      <c r="BL2141" s="26"/>
      <c r="BM2141" s="26"/>
      <c r="BN2141" s="26"/>
      <c r="BO2141" s="24"/>
      <c r="BP2141" s="24"/>
      <c r="BQ2141" s="24"/>
      <c r="BR2141" s="24"/>
      <c r="BS2141" s="24"/>
      <c r="BT2141" s="26"/>
      <c r="BU2141" s="26"/>
      <c r="BV2141" s="26"/>
      <c r="BW2141" s="24"/>
      <c r="BX2141" s="26"/>
      <c r="BY2141" s="26"/>
      <c r="BZ2141" s="26"/>
      <c r="CA2141" s="24"/>
      <c r="CB2141" s="26"/>
      <c r="CC2141" s="26"/>
      <c r="CD2141" s="26"/>
      <c r="CE2141" s="24"/>
      <c r="CF2141" s="26"/>
      <c r="CG2141" s="26"/>
      <c r="CH2141" s="26"/>
      <c r="CI2141" s="24"/>
      <c r="CJ2141" s="26"/>
      <c r="CK2141" s="26"/>
      <c r="CL2141" s="26"/>
      <c r="CM2141" s="24"/>
      <c r="CN2141" s="24"/>
      <c r="CO2141" s="24"/>
      <c r="CP2141" s="24"/>
      <c r="CQ2141" s="24"/>
      <c r="CR2141" s="26">
        <v>3000000</v>
      </c>
      <c r="CS2141" s="26">
        <v>0</v>
      </c>
      <c r="CT2141" s="26">
        <f t="shared" si="210"/>
        <v>3000000</v>
      </c>
      <c r="CU2141" s="24"/>
      <c r="CV2141" s="24"/>
      <c r="CW2141" s="24"/>
      <c r="CX2141" s="24"/>
      <c r="CY2141" s="46"/>
      <c r="CZ2141" s="28"/>
      <c r="DA2141" s="28"/>
      <c r="DB2141" s="35"/>
      <c r="DE2141" s="31">
        <f t="shared" si="208"/>
        <v>3000000</v>
      </c>
    </row>
    <row r="2142" spans="1:109" ht="22.5" x14ac:dyDescent="0.25">
      <c r="A2142" s="18">
        <v>2192</v>
      </c>
      <c r="B2142" s="38" t="s">
        <v>2366</v>
      </c>
      <c r="C2142" s="33" t="s">
        <v>43</v>
      </c>
      <c r="D2142" s="40">
        <v>1</v>
      </c>
      <c r="E2142" s="77">
        <f t="shared" si="205"/>
        <v>1</v>
      </c>
      <c r="F2142" s="23" t="s">
        <v>2023</v>
      </c>
      <c r="G2142" s="22" t="s">
        <v>2035</v>
      </c>
      <c r="H2142" s="23"/>
      <c r="I2142" s="22"/>
      <c r="J2142" s="22"/>
      <c r="K2142" s="22"/>
      <c r="L2142" s="22"/>
      <c r="M2142" s="23"/>
      <c r="N2142" s="22"/>
      <c r="O2142" s="22"/>
      <c r="P2142" s="22"/>
      <c r="Q2142" s="24"/>
      <c r="R2142" s="24"/>
      <c r="S2142" s="24"/>
      <c r="T2142" s="24"/>
      <c r="U2142" s="24"/>
      <c r="V2142" s="24"/>
      <c r="W2142" s="24"/>
      <c r="X2142" s="24"/>
      <c r="Y2142" s="24"/>
      <c r="Z2142" s="24"/>
      <c r="AA2142" s="24"/>
      <c r="AB2142" s="26"/>
      <c r="AC2142" s="26"/>
      <c r="AD2142" s="24"/>
      <c r="AE2142" s="24"/>
      <c r="AF2142" s="26"/>
      <c r="AG2142" s="26"/>
      <c r="AH2142" s="26"/>
      <c r="AI2142" s="24"/>
      <c r="AJ2142" s="24"/>
      <c r="AK2142" s="24"/>
      <c r="AL2142" s="24"/>
      <c r="AM2142" s="24"/>
      <c r="AN2142" s="24"/>
      <c r="AO2142" s="24"/>
      <c r="AP2142" s="24"/>
      <c r="AQ2142" s="24"/>
      <c r="AR2142" s="26"/>
      <c r="AS2142" s="26"/>
      <c r="AT2142" s="26"/>
      <c r="AU2142" s="24"/>
      <c r="AV2142" s="26"/>
      <c r="AW2142" s="26"/>
      <c r="AX2142" s="26"/>
      <c r="AY2142" s="24"/>
      <c r="AZ2142" s="24"/>
      <c r="BA2142" s="24"/>
      <c r="BB2142" s="24"/>
      <c r="BC2142" s="24"/>
      <c r="BD2142" s="24"/>
      <c r="BE2142" s="24"/>
      <c r="BF2142" s="24"/>
      <c r="BG2142" s="24"/>
      <c r="BH2142" s="24"/>
      <c r="BI2142" s="24"/>
      <c r="BJ2142" s="24"/>
      <c r="BK2142" s="24"/>
      <c r="BL2142" s="26"/>
      <c r="BM2142" s="26"/>
      <c r="BN2142" s="26"/>
      <c r="BO2142" s="24"/>
      <c r="BP2142" s="24"/>
      <c r="BQ2142" s="24"/>
      <c r="BR2142" s="24"/>
      <c r="BS2142" s="24"/>
      <c r="BT2142" s="26"/>
      <c r="BU2142" s="26"/>
      <c r="BV2142" s="26"/>
      <c r="BW2142" s="24"/>
      <c r="BX2142" s="26"/>
      <c r="BY2142" s="26"/>
      <c r="BZ2142" s="26"/>
      <c r="CA2142" s="24"/>
      <c r="CB2142" s="26"/>
      <c r="CC2142" s="26"/>
      <c r="CD2142" s="26"/>
      <c r="CE2142" s="24"/>
      <c r="CF2142" s="26"/>
      <c r="CG2142" s="26"/>
      <c r="CH2142" s="26"/>
      <c r="CI2142" s="24"/>
      <c r="CJ2142" s="26"/>
      <c r="CK2142" s="26"/>
      <c r="CL2142" s="26"/>
      <c r="CM2142" s="24"/>
      <c r="CN2142" s="24"/>
      <c r="CO2142" s="24"/>
      <c r="CP2142" s="24"/>
      <c r="CQ2142" s="24"/>
      <c r="CR2142" s="26">
        <v>3000000</v>
      </c>
      <c r="CS2142" s="26">
        <v>0</v>
      </c>
      <c r="CT2142" s="26">
        <f t="shared" ref="CT2142:CT2161" si="211">+CR2142+CS2142</f>
        <v>3000000</v>
      </c>
      <c r="CU2142" s="24"/>
      <c r="CV2142" s="24"/>
      <c r="CW2142" s="24"/>
      <c r="CX2142" s="24"/>
      <c r="CY2142" s="46"/>
      <c r="CZ2142" s="28"/>
      <c r="DA2142" s="28"/>
      <c r="DB2142" s="35"/>
      <c r="DE2142" s="31">
        <f t="shared" si="208"/>
        <v>3000000</v>
      </c>
    </row>
    <row r="2143" spans="1:109" ht="22.5" x14ac:dyDescent="0.25">
      <c r="A2143" s="18">
        <v>2193</v>
      </c>
      <c r="B2143" s="38" t="s">
        <v>2367</v>
      </c>
      <c r="C2143" s="33" t="s">
        <v>43</v>
      </c>
      <c r="D2143" s="40">
        <v>8</v>
      </c>
      <c r="E2143" s="77">
        <f t="shared" si="205"/>
        <v>8</v>
      </c>
      <c r="F2143" s="23" t="s">
        <v>2023</v>
      </c>
      <c r="G2143" s="22" t="s">
        <v>2035</v>
      </c>
      <c r="H2143" s="23"/>
      <c r="I2143" s="22"/>
      <c r="J2143" s="22"/>
      <c r="K2143" s="22"/>
      <c r="L2143" s="22"/>
      <c r="M2143" s="23"/>
      <c r="N2143" s="22"/>
      <c r="O2143" s="22"/>
      <c r="P2143" s="22"/>
      <c r="Q2143" s="24"/>
      <c r="R2143" s="24"/>
      <c r="S2143" s="24"/>
      <c r="T2143" s="24"/>
      <c r="U2143" s="24"/>
      <c r="V2143" s="24"/>
      <c r="W2143" s="24"/>
      <c r="X2143" s="24"/>
      <c r="Y2143" s="24"/>
      <c r="Z2143" s="24"/>
      <c r="AA2143" s="24"/>
      <c r="AB2143" s="26"/>
      <c r="AC2143" s="26"/>
      <c r="AD2143" s="24"/>
      <c r="AE2143" s="24"/>
      <c r="AF2143" s="26"/>
      <c r="AG2143" s="26"/>
      <c r="AH2143" s="26"/>
      <c r="AI2143" s="24"/>
      <c r="AJ2143" s="24"/>
      <c r="AK2143" s="24"/>
      <c r="AL2143" s="24"/>
      <c r="AM2143" s="24"/>
      <c r="AN2143" s="24"/>
      <c r="AO2143" s="24"/>
      <c r="AP2143" s="24"/>
      <c r="AQ2143" s="24"/>
      <c r="AR2143" s="26"/>
      <c r="AS2143" s="26"/>
      <c r="AT2143" s="26"/>
      <c r="AU2143" s="24"/>
      <c r="AV2143" s="26"/>
      <c r="AW2143" s="26"/>
      <c r="AX2143" s="26"/>
      <c r="AY2143" s="24"/>
      <c r="AZ2143" s="24"/>
      <c r="BA2143" s="24"/>
      <c r="BB2143" s="24"/>
      <c r="BC2143" s="24"/>
      <c r="BD2143" s="24"/>
      <c r="BE2143" s="24"/>
      <c r="BF2143" s="24"/>
      <c r="BG2143" s="24"/>
      <c r="BH2143" s="24"/>
      <c r="BI2143" s="24"/>
      <c r="BJ2143" s="24"/>
      <c r="BK2143" s="24"/>
      <c r="BL2143" s="26"/>
      <c r="BM2143" s="26"/>
      <c r="BN2143" s="26"/>
      <c r="BO2143" s="24"/>
      <c r="BP2143" s="24"/>
      <c r="BQ2143" s="24"/>
      <c r="BR2143" s="24"/>
      <c r="BS2143" s="24"/>
      <c r="BT2143" s="26"/>
      <c r="BU2143" s="26"/>
      <c r="BV2143" s="26"/>
      <c r="BW2143" s="24"/>
      <c r="BX2143" s="26"/>
      <c r="BY2143" s="26"/>
      <c r="BZ2143" s="26"/>
      <c r="CA2143" s="24"/>
      <c r="CB2143" s="26"/>
      <c r="CC2143" s="26"/>
      <c r="CD2143" s="26"/>
      <c r="CE2143" s="24"/>
      <c r="CF2143" s="26"/>
      <c r="CG2143" s="26"/>
      <c r="CH2143" s="26"/>
      <c r="CI2143" s="24"/>
      <c r="CJ2143" s="26"/>
      <c r="CK2143" s="26"/>
      <c r="CL2143" s="26"/>
      <c r="CM2143" s="24"/>
      <c r="CN2143" s="24"/>
      <c r="CO2143" s="24"/>
      <c r="CP2143" s="24"/>
      <c r="CQ2143" s="24"/>
      <c r="CR2143" s="26">
        <v>3000000</v>
      </c>
      <c r="CS2143" s="26">
        <v>0</v>
      </c>
      <c r="CT2143" s="26">
        <f t="shared" si="211"/>
        <v>3000000</v>
      </c>
      <c r="CU2143" s="24"/>
      <c r="CV2143" s="24"/>
      <c r="CW2143" s="24"/>
      <c r="CX2143" s="24"/>
      <c r="CY2143" s="46"/>
      <c r="CZ2143" s="28"/>
      <c r="DA2143" s="28"/>
      <c r="DB2143" s="35"/>
      <c r="DE2143" s="31">
        <f t="shared" si="208"/>
        <v>3000000</v>
      </c>
    </row>
    <row r="2144" spans="1:109" ht="22.5" x14ac:dyDescent="0.25">
      <c r="A2144" s="36">
        <v>2194</v>
      </c>
      <c r="B2144" s="38" t="s">
        <v>2368</v>
      </c>
      <c r="C2144" s="33" t="s">
        <v>43</v>
      </c>
      <c r="D2144" s="40">
        <v>1</v>
      </c>
      <c r="E2144" s="77">
        <f t="shared" si="205"/>
        <v>1</v>
      </c>
      <c r="F2144" s="23" t="s">
        <v>2023</v>
      </c>
      <c r="G2144" s="22" t="s">
        <v>2035</v>
      </c>
      <c r="H2144" s="23"/>
      <c r="I2144" s="22"/>
      <c r="J2144" s="22"/>
      <c r="K2144" s="22"/>
      <c r="L2144" s="22"/>
      <c r="M2144" s="23"/>
      <c r="N2144" s="22"/>
      <c r="O2144" s="22"/>
      <c r="P2144" s="22"/>
      <c r="Q2144" s="24"/>
      <c r="R2144" s="24"/>
      <c r="S2144" s="24"/>
      <c r="T2144" s="24"/>
      <c r="U2144" s="24"/>
      <c r="V2144" s="24"/>
      <c r="W2144" s="24"/>
      <c r="X2144" s="24"/>
      <c r="Y2144" s="24"/>
      <c r="Z2144" s="24"/>
      <c r="AA2144" s="24"/>
      <c r="AB2144" s="26"/>
      <c r="AC2144" s="26"/>
      <c r="AD2144" s="24"/>
      <c r="AE2144" s="24"/>
      <c r="AF2144" s="26"/>
      <c r="AG2144" s="26"/>
      <c r="AH2144" s="26"/>
      <c r="AI2144" s="24"/>
      <c r="AJ2144" s="24"/>
      <c r="AK2144" s="24"/>
      <c r="AL2144" s="24"/>
      <c r="AM2144" s="24"/>
      <c r="AN2144" s="24"/>
      <c r="AO2144" s="24"/>
      <c r="AP2144" s="24"/>
      <c r="AQ2144" s="24"/>
      <c r="AR2144" s="26"/>
      <c r="AS2144" s="26"/>
      <c r="AT2144" s="26"/>
      <c r="AU2144" s="24"/>
      <c r="AV2144" s="26"/>
      <c r="AW2144" s="26"/>
      <c r="AX2144" s="26"/>
      <c r="AY2144" s="24"/>
      <c r="AZ2144" s="24"/>
      <c r="BA2144" s="24"/>
      <c r="BB2144" s="24"/>
      <c r="BC2144" s="24"/>
      <c r="BD2144" s="24"/>
      <c r="BE2144" s="24"/>
      <c r="BF2144" s="24"/>
      <c r="BG2144" s="24"/>
      <c r="BH2144" s="24"/>
      <c r="BI2144" s="24"/>
      <c r="BJ2144" s="24"/>
      <c r="BK2144" s="24"/>
      <c r="BL2144" s="26"/>
      <c r="BM2144" s="26"/>
      <c r="BN2144" s="26"/>
      <c r="BO2144" s="24"/>
      <c r="BP2144" s="24"/>
      <c r="BQ2144" s="24"/>
      <c r="BR2144" s="24"/>
      <c r="BS2144" s="24"/>
      <c r="BT2144" s="26"/>
      <c r="BU2144" s="26"/>
      <c r="BV2144" s="26"/>
      <c r="BW2144" s="24"/>
      <c r="BX2144" s="26"/>
      <c r="BY2144" s="26"/>
      <c r="BZ2144" s="26"/>
      <c r="CA2144" s="24"/>
      <c r="CB2144" s="26"/>
      <c r="CC2144" s="26"/>
      <c r="CD2144" s="26"/>
      <c r="CE2144" s="24"/>
      <c r="CF2144" s="26"/>
      <c r="CG2144" s="26"/>
      <c r="CH2144" s="26"/>
      <c r="CI2144" s="24"/>
      <c r="CJ2144" s="26"/>
      <c r="CK2144" s="26"/>
      <c r="CL2144" s="26"/>
      <c r="CM2144" s="24"/>
      <c r="CN2144" s="24"/>
      <c r="CO2144" s="24"/>
      <c r="CP2144" s="24"/>
      <c r="CQ2144" s="24"/>
      <c r="CR2144" s="26">
        <v>3000000</v>
      </c>
      <c r="CS2144" s="26">
        <v>0</v>
      </c>
      <c r="CT2144" s="26">
        <f t="shared" si="211"/>
        <v>3000000</v>
      </c>
      <c r="CU2144" s="24"/>
      <c r="CV2144" s="24"/>
      <c r="CW2144" s="24"/>
      <c r="CX2144" s="24"/>
      <c r="CY2144" s="46"/>
      <c r="CZ2144" s="28"/>
      <c r="DA2144" s="28"/>
      <c r="DB2144" s="35"/>
      <c r="DE2144" s="31">
        <f t="shared" si="208"/>
        <v>3000000</v>
      </c>
    </row>
    <row r="2145" spans="1:109" ht="22.5" x14ac:dyDescent="0.25">
      <c r="A2145" s="18">
        <v>2195</v>
      </c>
      <c r="B2145" s="38" t="s">
        <v>2369</v>
      </c>
      <c r="C2145" s="33" t="s">
        <v>43</v>
      </c>
      <c r="D2145" s="40">
        <v>1</v>
      </c>
      <c r="E2145" s="77">
        <f t="shared" si="205"/>
        <v>1</v>
      </c>
      <c r="F2145" s="23" t="s">
        <v>2023</v>
      </c>
      <c r="G2145" s="22" t="s">
        <v>2035</v>
      </c>
      <c r="H2145" s="23"/>
      <c r="I2145" s="22"/>
      <c r="J2145" s="22"/>
      <c r="K2145" s="22"/>
      <c r="L2145" s="22"/>
      <c r="M2145" s="23"/>
      <c r="N2145" s="22"/>
      <c r="O2145" s="22"/>
      <c r="P2145" s="22"/>
      <c r="Q2145" s="24"/>
      <c r="R2145" s="24"/>
      <c r="S2145" s="24"/>
      <c r="T2145" s="24"/>
      <c r="U2145" s="24"/>
      <c r="V2145" s="24"/>
      <c r="W2145" s="24"/>
      <c r="X2145" s="24"/>
      <c r="Y2145" s="24"/>
      <c r="Z2145" s="24"/>
      <c r="AA2145" s="24"/>
      <c r="AB2145" s="26"/>
      <c r="AC2145" s="26"/>
      <c r="AD2145" s="24"/>
      <c r="AE2145" s="24"/>
      <c r="AF2145" s="26"/>
      <c r="AG2145" s="26"/>
      <c r="AH2145" s="26"/>
      <c r="AI2145" s="24"/>
      <c r="AJ2145" s="24"/>
      <c r="AK2145" s="24"/>
      <c r="AL2145" s="24"/>
      <c r="AM2145" s="24"/>
      <c r="AN2145" s="24"/>
      <c r="AO2145" s="24"/>
      <c r="AP2145" s="24"/>
      <c r="AQ2145" s="24"/>
      <c r="AR2145" s="26"/>
      <c r="AS2145" s="26"/>
      <c r="AT2145" s="26"/>
      <c r="AU2145" s="24"/>
      <c r="AV2145" s="26"/>
      <c r="AW2145" s="26"/>
      <c r="AX2145" s="26"/>
      <c r="AY2145" s="24"/>
      <c r="AZ2145" s="24"/>
      <c r="BA2145" s="24"/>
      <c r="BB2145" s="24"/>
      <c r="BC2145" s="24"/>
      <c r="BD2145" s="24"/>
      <c r="BE2145" s="24"/>
      <c r="BF2145" s="24"/>
      <c r="BG2145" s="24"/>
      <c r="BH2145" s="24"/>
      <c r="BI2145" s="24"/>
      <c r="BJ2145" s="24"/>
      <c r="BK2145" s="24"/>
      <c r="BL2145" s="26"/>
      <c r="BM2145" s="26"/>
      <c r="BN2145" s="26"/>
      <c r="BO2145" s="24"/>
      <c r="BP2145" s="24"/>
      <c r="BQ2145" s="24"/>
      <c r="BR2145" s="24"/>
      <c r="BS2145" s="24"/>
      <c r="BT2145" s="26"/>
      <c r="BU2145" s="26"/>
      <c r="BV2145" s="26"/>
      <c r="BW2145" s="24"/>
      <c r="BX2145" s="26"/>
      <c r="BY2145" s="26"/>
      <c r="BZ2145" s="26"/>
      <c r="CA2145" s="24"/>
      <c r="CB2145" s="26"/>
      <c r="CC2145" s="26"/>
      <c r="CD2145" s="26"/>
      <c r="CE2145" s="24"/>
      <c r="CF2145" s="26"/>
      <c r="CG2145" s="26"/>
      <c r="CH2145" s="26"/>
      <c r="CI2145" s="24"/>
      <c r="CJ2145" s="26"/>
      <c r="CK2145" s="26"/>
      <c r="CL2145" s="26"/>
      <c r="CM2145" s="24"/>
      <c r="CN2145" s="24"/>
      <c r="CO2145" s="24"/>
      <c r="CP2145" s="24"/>
      <c r="CQ2145" s="24"/>
      <c r="CR2145" s="26">
        <v>3000000</v>
      </c>
      <c r="CS2145" s="26">
        <v>0</v>
      </c>
      <c r="CT2145" s="26">
        <f t="shared" si="211"/>
        <v>3000000</v>
      </c>
      <c r="CU2145" s="24"/>
      <c r="CV2145" s="24"/>
      <c r="CW2145" s="24"/>
      <c r="CX2145" s="24"/>
      <c r="CY2145" s="46"/>
      <c r="CZ2145" s="28"/>
      <c r="DA2145" s="28"/>
      <c r="DB2145" s="35"/>
      <c r="DE2145" s="31">
        <f t="shared" si="208"/>
        <v>3000000</v>
      </c>
    </row>
    <row r="2146" spans="1:109" ht="22.5" x14ac:dyDescent="0.25">
      <c r="A2146" s="18">
        <v>2196</v>
      </c>
      <c r="B2146" s="38" t="s">
        <v>2370</v>
      </c>
      <c r="C2146" s="33" t="s">
        <v>43</v>
      </c>
      <c r="D2146" s="40">
        <v>1</v>
      </c>
      <c r="E2146" s="77">
        <f t="shared" si="205"/>
        <v>1</v>
      </c>
      <c r="F2146" s="23" t="s">
        <v>2023</v>
      </c>
      <c r="G2146" s="22" t="s">
        <v>2035</v>
      </c>
      <c r="H2146" s="23"/>
      <c r="I2146" s="22"/>
      <c r="J2146" s="22"/>
      <c r="K2146" s="22"/>
      <c r="L2146" s="22"/>
      <c r="M2146" s="23"/>
      <c r="N2146" s="22"/>
      <c r="O2146" s="22"/>
      <c r="P2146" s="22"/>
      <c r="Q2146" s="24"/>
      <c r="R2146" s="24"/>
      <c r="S2146" s="24"/>
      <c r="T2146" s="24"/>
      <c r="U2146" s="24"/>
      <c r="V2146" s="24"/>
      <c r="W2146" s="24"/>
      <c r="X2146" s="24"/>
      <c r="Y2146" s="24"/>
      <c r="Z2146" s="24"/>
      <c r="AA2146" s="24"/>
      <c r="AB2146" s="26"/>
      <c r="AC2146" s="26"/>
      <c r="AD2146" s="24"/>
      <c r="AE2146" s="24"/>
      <c r="AF2146" s="26"/>
      <c r="AG2146" s="26"/>
      <c r="AH2146" s="26"/>
      <c r="AI2146" s="24"/>
      <c r="AJ2146" s="24"/>
      <c r="AK2146" s="24"/>
      <c r="AL2146" s="24"/>
      <c r="AM2146" s="24"/>
      <c r="AN2146" s="24"/>
      <c r="AO2146" s="24"/>
      <c r="AP2146" s="24"/>
      <c r="AQ2146" s="24"/>
      <c r="AR2146" s="26"/>
      <c r="AS2146" s="26"/>
      <c r="AT2146" s="26"/>
      <c r="AU2146" s="24"/>
      <c r="AV2146" s="26"/>
      <c r="AW2146" s="26"/>
      <c r="AX2146" s="26"/>
      <c r="AY2146" s="24"/>
      <c r="AZ2146" s="24"/>
      <c r="BA2146" s="24"/>
      <c r="BB2146" s="24"/>
      <c r="BC2146" s="24"/>
      <c r="BD2146" s="24"/>
      <c r="BE2146" s="24"/>
      <c r="BF2146" s="24"/>
      <c r="BG2146" s="24"/>
      <c r="BH2146" s="24"/>
      <c r="BI2146" s="24"/>
      <c r="BJ2146" s="24"/>
      <c r="BK2146" s="24"/>
      <c r="BL2146" s="26"/>
      <c r="BM2146" s="26"/>
      <c r="BN2146" s="26"/>
      <c r="BO2146" s="24"/>
      <c r="BP2146" s="24"/>
      <c r="BQ2146" s="24"/>
      <c r="BR2146" s="24"/>
      <c r="BS2146" s="24"/>
      <c r="BT2146" s="26"/>
      <c r="BU2146" s="26"/>
      <c r="BV2146" s="26"/>
      <c r="BW2146" s="24"/>
      <c r="BX2146" s="26"/>
      <c r="BY2146" s="26"/>
      <c r="BZ2146" s="26"/>
      <c r="CA2146" s="24"/>
      <c r="CB2146" s="26"/>
      <c r="CC2146" s="26"/>
      <c r="CD2146" s="26"/>
      <c r="CE2146" s="24"/>
      <c r="CF2146" s="26"/>
      <c r="CG2146" s="26"/>
      <c r="CH2146" s="26"/>
      <c r="CI2146" s="24"/>
      <c r="CJ2146" s="26"/>
      <c r="CK2146" s="26"/>
      <c r="CL2146" s="26"/>
      <c r="CM2146" s="24"/>
      <c r="CN2146" s="24"/>
      <c r="CO2146" s="24"/>
      <c r="CP2146" s="24"/>
      <c r="CQ2146" s="24"/>
      <c r="CR2146" s="26">
        <v>3000000</v>
      </c>
      <c r="CS2146" s="26">
        <v>0</v>
      </c>
      <c r="CT2146" s="26">
        <f t="shared" si="211"/>
        <v>3000000</v>
      </c>
      <c r="CU2146" s="24"/>
      <c r="CV2146" s="24"/>
      <c r="CW2146" s="24"/>
      <c r="CX2146" s="24"/>
      <c r="CY2146" s="46"/>
      <c r="CZ2146" s="28"/>
      <c r="DA2146" s="28"/>
      <c r="DB2146" s="35"/>
      <c r="DE2146" s="31">
        <f t="shared" si="208"/>
        <v>3000000</v>
      </c>
    </row>
    <row r="2147" spans="1:109" ht="22.5" x14ac:dyDescent="0.25">
      <c r="A2147" s="36">
        <v>2197</v>
      </c>
      <c r="B2147" s="38" t="s">
        <v>2371</v>
      </c>
      <c r="C2147" s="33" t="s">
        <v>43</v>
      </c>
      <c r="D2147" s="21">
        <v>1</v>
      </c>
      <c r="E2147" s="77">
        <f t="shared" si="205"/>
        <v>1</v>
      </c>
      <c r="F2147" s="23" t="s">
        <v>2023</v>
      </c>
      <c r="G2147" s="22" t="s">
        <v>2035</v>
      </c>
      <c r="H2147" s="23"/>
      <c r="I2147" s="22"/>
      <c r="J2147" s="22"/>
      <c r="K2147" s="22"/>
      <c r="L2147" s="22"/>
      <c r="M2147" s="23"/>
      <c r="N2147" s="22"/>
      <c r="O2147" s="22"/>
      <c r="P2147" s="22"/>
      <c r="Q2147" s="24"/>
      <c r="R2147" s="24"/>
      <c r="S2147" s="24"/>
      <c r="T2147" s="24"/>
      <c r="U2147" s="24"/>
      <c r="V2147" s="24"/>
      <c r="W2147" s="24"/>
      <c r="X2147" s="24"/>
      <c r="Y2147" s="24"/>
      <c r="Z2147" s="24"/>
      <c r="AA2147" s="24"/>
      <c r="AB2147" s="26"/>
      <c r="AC2147" s="26"/>
      <c r="AD2147" s="24"/>
      <c r="AE2147" s="24"/>
      <c r="AF2147" s="26"/>
      <c r="AG2147" s="26"/>
      <c r="AH2147" s="26"/>
      <c r="AI2147" s="24"/>
      <c r="AJ2147" s="24"/>
      <c r="AK2147" s="24"/>
      <c r="AL2147" s="24"/>
      <c r="AM2147" s="24"/>
      <c r="AN2147" s="24"/>
      <c r="AO2147" s="24"/>
      <c r="AP2147" s="24"/>
      <c r="AQ2147" s="24"/>
      <c r="AR2147" s="26"/>
      <c r="AS2147" s="26"/>
      <c r="AT2147" s="26"/>
      <c r="AU2147" s="24"/>
      <c r="AV2147" s="26"/>
      <c r="AW2147" s="26"/>
      <c r="AX2147" s="26"/>
      <c r="AY2147" s="24"/>
      <c r="AZ2147" s="24"/>
      <c r="BA2147" s="24"/>
      <c r="BB2147" s="24"/>
      <c r="BC2147" s="24"/>
      <c r="BD2147" s="24"/>
      <c r="BE2147" s="24"/>
      <c r="BF2147" s="24"/>
      <c r="BG2147" s="24"/>
      <c r="BH2147" s="24"/>
      <c r="BI2147" s="24"/>
      <c r="BJ2147" s="24"/>
      <c r="BK2147" s="24"/>
      <c r="BL2147" s="26"/>
      <c r="BM2147" s="26"/>
      <c r="BN2147" s="26"/>
      <c r="BO2147" s="24"/>
      <c r="BP2147" s="24"/>
      <c r="BQ2147" s="24"/>
      <c r="BR2147" s="24"/>
      <c r="BS2147" s="24"/>
      <c r="BT2147" s="26"/>
      <c r="BU2147" s="26"/>
      <c r="BV2147" s="26"/>
      <c r="BW2147" s="24"/>
      <c r="BX2147" s="26"/>
      <c r="BY2147" s="26"/>
      <c r="BZ2147" s="26"/>
      <c r="CA2147" s="24"/>
      <c r="CB2147" s="26"/>
      <c r="CC2147" s="26"/>
      <c r="CD2147" s="26"/>
      <c r="CE2147" s="24"/>
      <c r="CF2147" s="26"/>
      <c r="CG2147" s="26"/>
      <c r="CH2147" s="26"/>
      <c r="CI2147" s="24"/>
      <c r="CJ2147" s="26"/>
      <c r="CK2147" s="26"/>
      <c r="CL2147" s="26"/>
      <c r="CM2147" s="24"/>
      <c r="CN2147" s="24"/>
      <c r="CO2147" s="24"/>
      <c r="CP2147" s="24"/>
      <c r="CQ2147" s="24"/>
      <c r="CR2147" s="26">
        <v>3000000</v>
      </c>
      <c r="CS2147" s="26">
        <v>0</v>
      </c>
      <c r="CT2147" s="26">
        <f t="shared" si="211"/>
        <v>3000000</v>
      </c>
      <c r="CU2147" s="24"/>
      <c r="CV2147" s="24"/>
      <c r="CW2147" s="24"/>
      <c r="CX2147" s="24"/>
      <c r="CY2147" s="46"/>
      <c r="CZ2147" s="28"/>
      <c r="DA2147" s="28"/>
      <c r="DB2147" s="35"/>
      <c r="DE2147" s="31">
        <f t="shared" si="208"/>
        <v>3000000</v>
      </c>
    </row>
    <row r="2148" spans="1:109" ht="22.5" x14ac:dyDescent="0.25">
      <c r="A2148" s="18">
        <v>2198</v>
      </c>
      <c r="B2148" s="38" t="s">
        <v>2372</v>
      </c>
      <c r="C2148" s="33" t="s">
        <v>43</v>
      </c>
      <c r="D2148" s="21">
        <v>1</v>
      </c>
      <c r="E2148" s="77">
        <f t="shared" si="205"/>
        <v>1</v>
      </c>
      <c r="F2148" s="23" t="s">
        <v>2023</v>
      </c>
      <c r="G2148" s="22" t="s">
        <v>2035</v>
      </c>
      <c r="H2148" s="23"/>
      <c r="I2148" s="22"/>
      <c r="J2148" s="22"/>
      <c r="K2148" s="22"/>
      <c r="L2148" s="22"/>
      <c r="M2148" s="23"/>
      <c r="N2148" s="22"/>
      <c r="O2148" s="22"/>
      <c r="P2148" s="22"/>
      <c r="Q2148" s="24"/>
      <c r="R2148" s="24"/>
      <c r="S2148" s="24"/>
      <c r="T2148" s="24"/>
      <c r="U2148" s="24"/>
      <c r="V2148" s="24"/>
      <c r="W2148" s="24"/>
      <c r="X2148" s="24"/>
      <c r="Y2148" s="24"/>
      <c r="Z2148" s="24"/>
      <c r="AA2148" s="24"/>
      <c r="AB2148" s="26"/>
      <c r="AC2148" s="26"/>
      <c r="AD2148" s="24"/>
      <c r="AE2148" s="24"/>
      <c r="AF2148" s="26"/>
      <c r="AG2148" s="26"/>
      <c r="AH2148" s="26"/>
      <c r="AI2148" s="24"/>
      <c r="AJ2148" s="24"/>
      <c r="AK2148" s="24"/>
      <c r="AL2148" s="24"/>
      <c r="AM2148" s="24"/>
      <c r="AN2148" s="24"/>
      <c r="AO2148" s="24"/>
      <c r="AP2148" s="24"/>
      <c r="AQ2148" s="24"/>
      <c r="AR2148" s="26"/>
      <c r="AS2148" s="26"/>
      <c r="AT2148" s="26"/>
      <c r="AU2148" s="24"/>
      <c r="AV2148" s="26"/>
      <c r="AW2148" s="26"/>
      <c r="AX2148" s="26"/>
      <c r="AY2148" s="24"/>
      <c r="AZ2148" s="24"/>
      <c r="BA2148" s="24"/>
      <c r="BB2148" s="24"/>
      <c r="BC2148" s="24"/>
      <c r="BD2148" s="24"/>
      <c r="BE2148" s="24"/>
      <c r="BF2148" s="24"/>
      <c r="BG2148" s="24"/>
      <c r="BH2148" s="24"/>
      <c r="BI2148" s="24"/>
      <c r="BJ2148" s="24"/>
      <c r="BK2148" s="24"/>
      <c r="BL2148" s="26"/>
      <c r="BM2148" s="26"/>
      <c r="BN2148" s="26"/>
      <c r="BO2148" s="24"/>
      <c r="BP2148" s="24"/>
      <c r="BQ2148" s="24"/>
      <c r="BR2148" s="24"/>
      <c r="BS2148" s="24"/>
      <c r="BT2148" s="26"/>
      <c r="BU2148" s="26"/>
      <c r="BV2148" s="26"/>
      <c r="BW2148" s="24"/>
      <c r="BX2148" s="26"/>
      <c r="BY2148" s="26"/>
      <c r="BZ2148" s="26"/>
      <c r="CA2148" s="24"/>
      <c r="CB2148" s="26"/>
      <c r="CC2148" s="26"/>
      <c r="CD2148" s="26"/>
      <c r="CE2148" s="24"/>
      <c r="CF2148" s="26"/>
      <c r="CG2148" s="26"/>
      <c r="CH2148" s="26"/>
      <c r="CI2148" s="24"/>
      <c r="CJ2148" s="26"/>
      <c r="CK2148" s="26"/>
      <c r="CL2148" s="26"/>
      <c r="CM2148" s="24"/>
      <c r="CN2148" s="24"/>
      <c r="CO2148" s="24"/>
      <c r="CP2148" s="24"/>
      <c r="CQ2148" s="24"/>
      <c r="CR2148" s="26">
        <v>3000000</v>
      </c>
      <c r="CS2148" s="26">
        <v>0</v>
      </c>
      <c r="CT2148" s="26">
        <f t="shared" si="211"/>
        <v>3000000</v>
      </c>
      <c r="CU2148" s="24"/>
      <c r="CV2148" s="24"/>
      <c r="CW2148" s="24"/>
      <c r="CX2148" s="24"/>
      <c r="CY2148" s="46"/>
      <c r="CZ2148" s="28"/>
      <c r="DA2148" s="28"/>
      <c r="DB2148" s="35"/>
      <c r="DE2148" s="31">
        <f t="shared" si="208"/>
        <v>3000000</v>
      </c>
    </row>
    <row r="2149" spans="1:109" ht="22.5" x14ac:dyDescent="0.25">
      <c r="A2149" s="18">
        <v>2199</v>
      </c>
      <c r="B2149" s="38" t="s">
        <v>2373</v>
      </c>
      <c r="C2149" s="33" t="s">
        <v>43</v>
      </c>
      <c r="D2149" s="21">
        <v>1</v>
      </c>
      <c r="E2149" s="77">
        <f t="shared" si="205"/>
        <v>1</v>
      </c>
      <c r="F2149" s="23" t="s">
        <v>2023</v>
      </c>
      <c r="G2149" s="22" t="s">
        <v>2035</v>
      </c>
      <c r="H2149" s="23"/>
      <c r="I2149" s="22"/>
      <c r="J2149" s="22"/>
      <c r="K2149" s="22"/>
      <c r="L2149" s="22"/>
      <c r="M2149" s="23"/>
      <c r="N2149" s="22"/>
      <c r="O2149" s="22"/>
      <c r="P2149" s="22"/>
      <c r="Q2149" s="24"/>
      <c r="R2149" s="24"/>
      <c r="S2149" s="24"/>
      <c r="T2149" s="24"/>
      <c r="U2149" s="24"/>
      <c r="V2149" s="24"/>
      <c r="W2149" s="24"/>
      <c r="X2149" s="24"/>
      <c r="Y2149" s="24"/>
      <c r="Z2149" s="24"/>
      <c r="AA2149" s="24"/>
      <c r="AB2149" s="26"/>
      <c r="AC2149" s="26"/>
      <c r="AD2149" s="24"/>
      <c r="AE2149" s="24"/>
      <c r="AF2149" s="26"/>
      <c r="AG2149" s="26"/>
      <c r="AH2149" s="26"/>
      <c r="AI2149" s="24"/>
      <c r="AJ2149" s="24"/>
      <c r="AK2149" s="24"/>
      <c r="AL2149" s="24"/>
      <c r="AM2149" s="24"/>
      <c r="AN2149" s="24"/>
      <c r="AO2149" s="24"/>
      <c r="AP2149" s="24"/>
      <c r="AQ2149" s="24"/>
      <c r="AR2149" s="26"/>
      <c r="AS2149" s="26"/>
      <c r="AT2149" s="26"/>
      <c r="AU2149" s="24"/>
      <c r="AV2149" s="26"/>
      <c r="AW2149" s="26"/>
      <c r="AX2149" s="26"/>
      <c r="AY2149" s="24"/>
      <c r="AZ2149" s="24"/>
      <c r="BA2149" s="24"/>
      <c r="BB2149" s="24"/>
      <c r="BC2149" s="24"/>
      <c r="BD2149" s="24"/>
      <c r="BE2149" s="24"/>
      <c r="BF2149" s="24"/>
      <c r="BG2149" s="24"/>
      <c r="BH2149" s="24"/>
      <c r="BI2149" s="24"/>
      <c r="BJ2149" s="24"/>
      <c r="BK2149" s="24"/>
      <c r="BL2149" s="26"/>
      <c r="BM2149" s="26"/>
      <c r="BN2149" s="26"/>
      <c r="BO2149" s="24"/>
      <c r="BP2149" s="24"/>
      <c r="BQ2149" s="24"/>
      <c r="BR2149" s="24"/>
      <c r="BS2149" s="24"/>
      <c r="BT2149" s="26"/>
      <c r="BU2149" s="26"/>
      <c r="BV2149" s="26"/>
      <c r="BW2149" s="24"/>
      <c r="BX2149" s="26"/>
      <c r="BY2149" s="26"/>
      <c r="BZ2149" s="26"/>
      <c r="CA2149" s="24"/>
      <c r="CB2149" s="26"/>
      <c r="CC2149" s="26"/>
      <c r="CD2149" s="26"/>
      <c r="CE2149" s="24"/>
      <c r="CF2149" s="26"/>
      <c r="CG2149" s="26"/>
      <c r="CH2149" s="26"/>
      <c r="CI2149" s="24"/>
      <c r="CJ2149" s="26"/>
      <c r="CK2149" s="26"/>
      <c r="CL2149" s="26"/>
      <c r="CM2149" s="24"/>
      <c r="CN2149" s="24"/>
      <c r="CO2149" s="24"/>
      <c r="CP2149" s="24"/>
      <c r="CQ2149" s="24"/>
      <c r="CR2149" s="26">
        <v>3500000</v>
      </c>
      <c r="CS2149" s="26">
        <v>0</v>
      </c>
      <c r="CT2149" s="26">
        <f t="shared" si="211"/>
        <v>3500000</v>
      </c>
      <c r="CU2149" s="24"/>
      <c r="CV2149" s="24"/>
      <c r="CW2149" s="24"/>
      <c r="CX2149" s="24"/>
      <c r="CY2149" s="46"/>
      <c r="CZ2149" s="28"/>
      <c r="DA2149" s="28"/>
      <c r="DB2149" s="35"/>
      <c r="DE2149" s="31">
        <f t="shared" si="208"/>
        <v>3500000</v>
      </c>
    </row>
    <row r="2150" spans="1:109" ht="22.5" x14ac:dyDescent="0.25">
      <c r="A2150" s="36">
        <v>2200</v>
      </c>
      <c r="B2150" s="38" t="s">
        <v>2374</v>
      </c>
      <c r="C2150" s="33" t="s">
        <v>43</v>
      </c>
      <c r="D2150" s="21">
        <v>1</v>
      </c>
      <c r="E2150" s="77">
        <f t="shared" si="205"/>
        <v>1</v>
      </c>
      <c r="F2150" s="23" t="s">
        <v>2023</v>
      </c>
      <c r="G2150" s="22" t="s">
        <v>2035</v>
      </c>
      <c r="H2150" s="23"/>
      <c r="I2150" s="22"/>
      <c r="J2150" s="22"/>
      <c r="K2150" s="22"/>
      <c r="L2150" s="22"/>
      <c r="M2150" s="23"/>
      <c r="N2150" s="22"/>
      <c r="O2150" s="22"/>
      <c r="P2150" s="22"/>
      <c r="Q2150" s="24"/>
      <c r="R2150" s="24"/>
      <c r="S2150" s="24"/>
      <c r="T2150" s="24"/>
      <c r="U2150" s="24"/>
      <c r="V2150" s="24"/>
      <c r="W2150" s="24"/>
      <c r="X2150" s="24"/>
      <c r="Y2150" s="24"/>
      <c r="Z2150" s="24"/>
      <c r="AA2150" s="24"/>
      <c r="AB2150" s="26"/>
      <c r="AC2150" s="26"/>
      <c r="AD2150" s="24"/>
      <c r="AE2150" s="24"/>
      <c r="AF2150" s="26"/>
      <c r="AG2150" s="26"/>
      <c r="AH2150" s="26"/>
      <c r="AI2150" s="24"/>
      <c r="AJ2150" s="24"/>
      <c r="AK2150" s="24"/>
      <c r="AL2150" s="24"/>
      <c r="AM2150" s="24"/>
      <c r="AN2150" s="24"/>
      <c r="AO2150" s="24"/>
      <c r="AP2150" s="24"/>
      <c r="AQ2150" s="24"/>
      <c r="AR2150" s="26"/>
      <c r="AS2150" s="26"/>
      <c r="AT2150" s="26"/>
      <c r="AU2150" s="24"/>
      <c r="AV2150" s="26"/>
      <c r="AW2150" s="26"/>
      <c r="AX2150" s="26"/>
      <c r="AY2150" s="24"/>
      <c r="AZ2150" s="24"/>
      <c r="BA2150" s="24"/>
      <c r="BB2150" s="24"/>
      <c r="BC2150" s="24"/>
      <c r="BD2150" s="24"/>
      <c r="BE2150" s="24"/>
      <c r="BF2150" s="24"/>
      <c r="BG2150" s="24"/>
      <c r="BH2150" s="24"/>
      <c r="BI2150" s="24"/>
      <c r="BJ2150" s="24"/>
      <c r="BK2150" s="24"/>
      <c r="BL2150" s="26"/>
      <c r="BM2150" s="26"/>
      <c r="BN2150" s="26"/>
      <c r="BO2150" s="24"/>
      <c r="BP2150" s="24"/>
      <c r="BQ2150" s="24"/>
      <c r="BR2150" s="24"/>
      <c r="BS2150" s="24"/>
      <c r="BT2150" s="26"/>
      <c r="BU2150" s="26"/>
      <c r="BV2150" s="26"/>
      <c r="BW2150" s="24"/>
      <c r="BX2150" s="26"/>
      <c r="BY2150" s="26"/>
      <c r="BZ2150" s="26"/>
      <c r="CA2150" s="24"/>
      <c r="CB2150" s="26"/>
      <c r="CC2150" s="26"/>
      <c r="CD2150" s="26"/>
      <c r="CE2150" s="24"/>
      <c r="CF2150" s="26"/>
      <c r="CG2150" s="26"/>
      <c r="CH2150" s="26"/>
      <c r="CI2150" s="24"/>
      <c r="CJ2150" s="26"/>
      <c r="CK2150" s="26"/>
      <c r="CL2150" s="26"/>
      <c r="CM2150" s="24"/>
      <c r="CN2150" s="24"/>
      <c r="CO2150" s="24"/>
      <c r="CP2150" s="24"/>
      <c r="CQ2150" s="24"/>
      <c r="CR2150" s="26">
        <v>350000</v>
      </c>
      <c r="CS2150" s="26">
        <v>0</v>
      </c>
      <c r="CT2150" s="26">
        <f t="shared" si="211"/>
        <v>350000</v>
      </c>
      <c r="CU2150" s="24"/>
      <c r="CV2150" s="24"/>
      <c r="CW2150" s="24"/>
      <c r="CX2150" s="24"/>
      <c r="CY2150" s="46"/>
      <c r="CZ2150" s="28"/>
      <c r="DA2150" s="28"/>
      <c r="DB2150" s="35"/>
      <c r="DE2150" s="31">
        <f t="shared" si="208"/>
        <v>350000</v>
      </c>
    </row>
    <row r="2151" spans="1:109" ht="22.5" x14ac:dyDescent="0.25">
      <c r="A2151" s="18">
        <v>2201</v>
      </c>
      <c r="B2151" s="38" t="s">
        <v>2375</v>
      </c>
      <c r="C2151" s="33" t="s">
        <v>43</v>
      </c>
      <c r="D2151" s="21">
        <v>1</v>
      </c>
      <c r="E2151" s="77">
        <f t="shared" si="205"/>
        <v>1</v>
      </c>
      <c r="F2151" s="23" t="s">
        <v>2023</v>
      </c>
      <c r="G2151" s="22" t="s">
        <v>2035</v>
      </c>
      <c r="H2151" s="23"/>
      <c r="I2151" s="22"/>
      <c r="J2151" s="22"/>
      <c r="K2151" s="22"/>
      <c r="L2151" s="22"/>
      <c r="M2151" s="23"/>
      <c r="N2151" s="22"/>
      <c r="O2151" s="22"/>
      <c r="P2151" s="22"/>
      <c r="Q2151" s="24"/>
      <c r="R2151" s="24"/>
      <c r="S2151" s="24"/>
      <c r="T2151" s="24"/>
      <c r="U2151" s="24"/>
      <c r="V2151" s="24"/>
      <c r="W2151" s="24"/>
      <c r="X2151" s="24"/>
      <c r="Y2151" s="24"/>
      <c r="Z2151" s="24"/>
      <c r="AA2151" s="24"/>
      <c r="AB2151" s="26"/>
      <c r="AC2151" s="26"/>
      <c r="AD2151" s="24"/>
      <c r="AE2151" s="24"/>
      <c r="AF2151" s="26"/>
      <c r="AG2151" s="26"/>
      <c r="AH2151" s="26"/>
      <c r="AI2151" s="24"/>
      <c r="AJ2151" s="24"/>
      <c r="AK2151" s="24"/>
      <c r="AL2151" s="24"/>
      <c r="AM2151" s="24"/>
      <c r="AN2151" s="24"/>
      <c r="AO2151" s="24"/>
      <c r="AP2151" s="24"/>
      <c r="AQ2151" s="24"/>
      <c r="AR2151" s="26"/>
      <c r="AS2151" s="26"/>
      <c r="AT2151" s="26"/>
      <c r="AU2151" s="24"/>
      <c r="AV2151" s="26"/>
      <c r="AW2151" s="26"/>
      <c r="AX2151" s="26"/>
      <c r="AY2151" s="24"/>
      <c r="AZ2151" s="24"/>
      <c r="BA2151" s="24"/>
      <c r="BB2151" s="24"/>
      <c r="BC2151" s="24"/>
      <c r="BD2151" s="24"/>
      <c r="BE2151" s="24"/>
      <c r="BF2151" s="24"/>
      <c r="BG2151" s="24"/>
      <c r="BH2151" s="24"/>
      <c r="BI2151" s="24"/>
      <c r="BJ2151" s="24"/>
      <c r="BK2151" s="24"/>
      <c r="BL2151" s="26"/>
      <c r="BM2151" s="26"/>
      <c r="BN2151" s="26"/>
      <c r="BO2151" s="24"/>
      <c r="BP2151" s="24"/>
      <c r="BQ2151" s="24"/>
      <c r="BR2151" s="24"/>
      <c r="BS2151" s="24"/>
      <c r="BT2151" s="26"/>
      <c r="BU2151" s="26"/>
      <c r="BV2151" s="26"/>
      <c r="BW2151" s="24"/>
      <c r="BX2151" s="26"/>
      <c r="BY2151" s="26"/>
      <c r="BZ2151" s="26"/>
      <c r="CA2151" s="24"/>
      <c r="CB2151" s="26"/>
      <c r="CC2151" s="26"/>
      <c r="CD2151" s="26"/>
      <c r="CE2151" s="24"/>
      <c r="CF2151" s="26"/>
      <c r="CG2151" s="26"/>
      <c r="CH2151" s="26"/>
      <c r="CI2151" s="24"/>
      <c r="CJ2151" s="26"/>
      <c r="CK2151" s="26"/>
      <c r="CL2151" s="26"/>
      <c r="CM2151" s="24"/>
      <c r="CN2151" s="24"/>
      <c r="CO2151" s="24"/>
      <c r="CP2151" s="24"/>
      <c r="CQ2151" s="24"/>
      <c r="CR2151" s="26">
        <v>350000</v>
      </c>
      <c r="CS2151" s="26">
        <v>0</v>
      </c>
      <c r="CT2151" s="26">
        <f t="shared" si="211"/>
        <v>350000</v>
      </c>
      <c r="CU2151" s="24"/>
      <c r="CV2151" s="24"/>
      <c r="CW2151" s="24"/>
      <c r="CX2151" s="24"/>
      <c r="CY2151" s="46"/>
      <c r="CZ2151" s="28"/>
      <c r="DA2151" s="28"/>
      <c r="DB2151" s="35"/>
      <c r="DE2151" s="31">
        <f t="shared" si="208"/>
        <v>350000</v>
      </c>
    </row>
    <row r="2152" spans="1:109" ht="22.5" x14ac:dyDescent="0.25">
      <c r="A2152" s="18">
        <v>2202</v>
      </c>
      <c r="B2152" s="38" t="s">
        <v>2376</v>
      </c>
      <c r="C2152" s="33" t="s">
        <v>43</v>
      </c>
      <c r="D2152" s="40">
        <v>1</v>
      </c>
      <c r="E2152" s="77">
        <f t="shared" si="205"/>
        <v>1</v>
      </c>
      <c r="F2152" s="23" t="s">
        <v>2023</v>
      </c>
      <c r="G2152" s="22" t="s">
        <v>2035</v>
      </c>
      <c r="H2152" s="23"/>
      <c r="I2152" s="22"/>
      <c r="J2152" s="22"/>
      <c r="K2152" s="22"/>
      <c r="L2152" s="22"/>
      <c r="M2152" s="23"/>
      <c r="N2152" s="22"/>
      <c r="O2152" s="22"/>
      <c r="P2152" s="22"/>
      <c r="Q2152" s="24"/>
      <c r="R2152" s="24"/>
      <c r="S2152" s="24"/>
      <c r="T2152" s="24"/>
      <c r="U2152" s="24"/>
      <c r="V2152" s="24"/>
      <c r="W2152" s="24"/>
      <c r="X2152" s="24"/>
      <c r="Y2152" s="24"/>
      <c r="Z2152" s="24"/>
      <c r="AA2152" s="24"/>
      <c r="AB2152" s="26"/>
      <c r="AC2152" s="26"/>
      <c r="AD2152" s="24"/>
      <c r="AE2152" s="24"/>
      <c r="AF2152" s="26"/>
      <c r="AG2152" s="26"/>
      <c r="AH2152" s="26"/>
      <c r="AI2152" s="24"/>
      <c r="AJ2152" s="24"/>
      <c r="AK2152" s="24"/>
      <c r="AL2152" s="24"/>
      <c r="AM2152" s="24"/>
      <c r="AN2152" s="24"/>
      <c r="AO2152" s="24"/>
      <c r="AP2152" s="24"/>
      <c r="AQ2152" s="24"/>
      <c r="AR2152" s="26"/>
      <c r="AS2152" s="26"/>
      <c r="AT2152" s="26"/>
      <c r="AU2152" s="24"/>
      <c r="AV2152" s="26"/>
      <c r="AW2152" s="26"/>
      <c r="AX2152" s="26"/>
      <c r="AY2152" s="24"/>
      <c r="AZ2152" s="24"/>
      <c r="BA2152" s="24"/>
      <c r="BB2152" s="24"/>
      <c r="BC2152" s="24"/>
      <c r="BD2152" s="24"/>
      <c r="BE2152" s="24"/>
      <c r="BF2152" s="24"/>
      <c r="BG2152" s="24"/>
      <c r="BH2152" s="24"/>
      <c r="BI2152" s="24"/>
      <c r="BJ2152" s="24"/>
      <c r="BK2152" s="24"/>
      <c r="BL2152" s="26"/>
      <c r="BM2152" s="26"/>
      <c r="BN2152" s="26"/>
      <c r="BO2152" s="24"/>
      <c r="BP2152" s="24"/>
      <c r="BQ2152" s="24"/>
      <c r="BR2152" s="24"/>
      <c r="BS2152" s="24"/>
      <c r="BT2152" s="26"/>
      <c r="BU2152" s="26"/>
      <c r="BV2152" s="26"/>
      <c r="BW2152" s="24"/>
      <c r="BX2152" s="26"/>
      <c r="BY2152" s="26"/>
      <c r="BZ2152" s="26"/>
      <c r="CA2152" s="24"/>
      <c r="CB2152" s="26"/>
      <c r="CC2152" s="26"/>
      <c r="CD2152" s="26"/>
      <c r="CE2152" s="24"/>
      <c r="CF2152" s="26"/>
      <c r="CG2152" s="26"/>
      <c r="CH2152" s="26"/>
      <c r="CI2152" s="24"/>
      <c r="CJ2152" s="26"/>
      <c r="CK2152" s="26"/>
      <c r="CL2152" s="26"/>
      <c r="CM2152" s="24"/>
      <c r="CN2152" s="24"/>
      <c r="CO2152" s="24"/>
      <c r="CP2152" s="24"/>
      <c r="CQ2152" s="24"/>
      <c r="CR2152" s="26">
        <v>350000</v>
      </c>
      <c r="CS2152" s="26">
        <v>0</v>
      </c>
      <c r="CT2152" s="26">
        <f t="shared" si="211"/>
        <v>350000</v>
      </c>
      <c r="CU2152" s="24"/>
      <c r="CV2152" s="24"/>
      <c r="CW2152" s="24"/>
      <c r="CX2152" s="24"/>
      <c r="CY2152" s="46"/>
      <c r="CZ2152" s="28"/>
      <c r="DA2152" s="28"/>
      <c r="DB2152" s="35"/>
      <c r="DE2152" s="31">
        <f t="shared" si="208"/>
        <v>350000</v>
      </c>
    </row>
    <row r="2153" spans="1:109" ht="22.5" x14ac:dyDescent="0.25">
      <c r="A2153" s="36">
        <v>2434</v>
      </c>
      <c r="B2153" s="38" t="s">
        <v>2377</v>
      </c>
      <c r="C2153" s="33" t="s">
        <v>43</v>
      </c>
      <c r="D2153" s="40">
        <v>3</v>
      </c>
      <c r="E2153" s="22">
        <v>2</v>
      </c>
      <c r="F2153" s="23" t="s">
        <v>2023</v>
      </c>
      <c r="G2153" s="22" t="s">
        <v>2035</v>
      </c>
      <c r="H2153" s="23"/>
      <c r="I2153" s="22"/>
      <c r="J2153" s="22"/>
      <c r="K2153" s="22"/>
      <c r="L2153" s="22"/>
      <c r="M2153" s="23"/>
      <c r="N2153" s="22"/>
      <c r="O2153" s="22"/>
      <c r="P2153" s="22"/>
      <c r="Q2153" s="24"/>
      <c r="R2153" s="24"/>
      <c r="S2153" s="24"/>
      <c r="T2153" s="24"/>
      <c r="U2153" s="24"/>
      <c r="V2153" s="24"/>
      <c r="W2153" s="24"/>
      <c r="X2153" s="24"/>
      <c r="Y2153" s="24"/>
      <c r="Z2153" s="24"/>
      <c r="AA2153" s="24"/>
      <c r="AB2153" s="26"/>
      <c r="AC2153" s="26"/>
      <c r="AD2153" s="24"/>
      <c r="AE2153" s="24"/>
      <c r="AF2153" s="26"/>
      <c r="AG2153" s="26"/>
      <c r="AH2153" s="26"/>
      <c r="AI2153" s="24"/>
      <c r="AJ2153" s="24"/>
      <c r="AK2153" s="24"/>
      <c r="AL2153" s="24"/>
      <c r="AM2153" s="24"/>
      <c r="AN2153" s="24"/>
      <c r="AO2153" s="24"/>
      <c r="AP2153" s="24"/>
      <c r="AQ2153" s="24"/>
      <c r="AR2153" s="26">
        <v>206474</v>
      </c>
      <c r="AS2153" s="26">
        <v>0</v>
      </c>
      <c r="AT2153" s="26">
        <f t="shared" ref="AT2153:AT2177" si="212">+AR2153+AS2153</f>
        <v>206474</v>
      </c>
      <c r="AU2153" s="24"/>
      <c r="AV2153" s="26"/>
      <c r="AW2153" s="26"/>
      <c r="AX2153" s="26"/>
      <c r="AY2153" s="24"/>
      <c r="AZ2153" s="24"/>
      <c r="BA2153" s="24"/>
      <c r="BB2153" s="24"/>
      <c r="BC2153" s="24"/>
      <c r="BD2153" s="24"/>
      <c r="BE2153" s="24"/>
      <c r="BF2153" s="24"/>
      <c r="BG2153" s="24"/>
      <c r="BH2153" s="24"/>
      <c r="BI2153" s="24"/>
      <c r="BJ2153" s="24"/>
      <c r="BK2153" s="24"/>
      <c r="BL2153" s="26"/>
      <c r="BM2153" s="26"/>
      <c r="BN2153" s="26"/>
      <c r="BO2153" s="24"/>
      <c r="BP2153" s="24"/>
      <c r="BQ2153" s="24"/>
      <c r="BR2153" s="24"/>
      <c r="BS2153" s="24"/>
      <c r="BT2153" s="26"/>
      <c r="BU2153" s="26"/>
      <c r="BV2153" s="26"/>
      <c r="BW2153" s="24"/>
      <c r="BX2153" s="26"/>
      <c r="BY2153" s="26"/>
      <c r="BZ2153" s="26"/>
      <c r="CA2153" s="24"/>
      <c r="CB2153" s="26"/>
      <c r="CC2153" s="26"/>
      <c r="CD2153" s="26"/>
      <c r="CE2153" s="24"/>
      <c r="CF2153" s="26"/>
      <c r="CG2153" s="26"/>
      <c r="CH2153" s="26"/>
      <c r="CI2153" s="24"/>
      <c r="CJ2153" s="26"/>
      <c r="CK2153" s="26"/>
      <c r="CL2153" s="26"/>
      <c r="CM2153" s="24"/>
      <c r="CN2153" s="24"/>
      <c r="CO2153" s="24"/>
      <c r="CP2153" s="24"/>
      <c r="CQ2153" s="24"/>
      <c r="CR2153" s="26">
        <v>350000</v>
      </c>
      <c r="CS2153" s="26">
        <v>0</v>
      </c>
      <c r="CT2153" s="26">
        <f t="shared" si="211"/>
        <v>350000</v>
      </c>
      <c r="CU2153" s="24"/>
      <c r="CV2153" s="24"/>
      <c r="CW2153" s="24"/>
      <c r="CX2153" s="24"/>
      <c r="CY2153" s="46"/>
      <c r="CZ2153" s="28"/>
      <c r="DA2153" s="28"/>
      <c r="DB2153" s="35"/>
      <c r="DE2153" s="31">
        <f t="shared" si="208"/>
        <v>278237</v>
      </c>
    </row>
    <row r="2154" spans="1:109" ht="22.5" x14ac:dyDescent="0.25">
      <c r="A2154" s="18">
        <v>2507</v>
      </c>
      <c r="B2154" s="39" t="s">
        <v>2378</v>
      </c>
      <c r="C2154" s="21" t="s">
        <v>43</v>
      </c>
      <c r="D2154" s="40">
        <f>E2154</f>
        <v>3</v>
      </c>
      <c r="E2154" s="22">
        <v>3</v>
      </c>
      <c r="F2154" s="23" t="s">
        <v>2023</v>
      </c>
      <c r="G2154" s="22" t="s">
        <v>2035</v>
      </c>
      <c r="H2154" s="23"/>
      <c r="I2154" s="22"/>
      <c r="J2154" s="22"/>
      <c r="K2154" s="22"/>
      <c r="L2154" s="22"/>
      <c r="M2154" s="23"/>
      <c r="N2154" s="22"/>
      <c r="O2154" s="22"/>
      <c r="P2154" s="22"/>
      <c r="Q2154" s="24"/>
      <c r="R2154" s="24"/>
      <c r="S2154" s="24"/>
      <c r="T2154" s="24"/>
      <c r="U2154" s="24"/>
      <c r="V2154" s="24"/>
      <c r="W2154" s="24"/>
      <c r="X2154" s="24"/>
      <c r="Y2154" s="24"/>
      <c r="Z2154" s="24"/>
      <c r="AA2154" s="24"/>
      <c r="AB2154" s="26"/>
      <c r="AC2154" s="26"/>
      <c r="AD2154" s="24"/>
      <c r="AE2154" s="24"/>
      <c r="AF2154" s="26"/>
      <c r="AG2154" s="26"/>
      <c r="AH2154" s="26"/>
      <c r="AI2154" s="24"/>
      <c r="AJ2154" s="24"/>
      <c r="AK2154" s="24"/>
      <c r="AL2154" s="24"/>
      <c r="AM2154" s="24"/>
      <c r="AN2154" s="24"/>
      <c r="AO2154" s="24"/>
      <c r="AP2154" s="24"/>
      <c r="AQ2154" s="24"/>
      <c r="AR2154" s="26"/>
      <c r="AS2154" s="26"/>
      <c r="AT2154" s="26"/>
      <c r="AU2154" s="24"/>
      <c r="AV2154" s="26"/>
      <c r="AW2154" s="26"/>
      <c r="AX2154" s="26"/>
      <c r="AY2154" s="24"/>
      <c r="AZ2154" s="24"/>
      <c r="BA2154" s="24"/>
      <c r="BB2154" s="24"/>
      <c r="BC2154" s="24"/>
      <c r="BD2154" s="24"/>
      <c r="BE2154" s="24"/>
      <c r="BF2154" s="24"/>
      <c r="BG2154" s="24"/>
      <c r="BH2154" s="24"/>
      <c r="BI2154" s="24"/>
      <c r="BJ2154" s="24"/>
      <c r="BK2154" s="24"/>
      <c r="BL2154" s="26"/>
      <c r="BM2154" s="26"/>
      <c r="BN2154" s="26"/>
      <c r="BO2154" s="24"/>
      <c r="BP2154" s="24"/>
      <c r="BQ2154" s="24"/>
      <c r="BR2154" s="24"/>
      <c r="BS2154" s="24"/>
      <c r="BT2154" s="26"/>
      <c r="BU2154" s="26"/>
      <c r="BV2154" s="26"/>
      <c r="BW2154" s="24"/>
      <c r="BX2154" s="26"/>
      <c r="BY2154" s="26"/>
      <c r="BZ2154" s="26"/>
      <c r="CA2154" s="24"/>
      <c r="CB2154" s="26"/>
      <c r="CC2154" s="26"/>
      <c r="CD2154" s="26"/>
      <c r="CE2154" s="24"/>
      <c r="CF2154" s="26"/>
      <c r="CG2154" s="26"/>
      <c r="CH2154" s="26"/>
      <c r="CI2154" s="24"/>
      <c r="CJ2154" s="26"/>
      <c r="CK2154" s="26"/>
      <c r="CL2154" s="26"/>
      <c r="CM2154" s="24"/>
      <c r="CN2154" s="24"/>
      <c r="CO2154" s="24"/>
      <c r="CP2154" s="24"/>
      <c r="CQ2154" s="24"/>
      <c r="CR2154" s="26"/>
      <c r="CS2154" s="26"/>
      <c r="CT2154" s="26"/>
      <c r="CU2154" s="24"/>
      <c r="CV2154" s="24"/>
      <c r="CW2154" s="24"/>
      <c r="CX2154" s="24"/>
      <c r="CY2154" s="46"/>
      <c r="CZ2154" s="28">
        <f>VLOOKUP(A2154,[1]Hoja2!$A$1:$G$589,7,0)</f>
        <v>143863.20000000001</v>
      </c>
      <c r="DA2154" s="28">
        <v>0</v>
      </c>
      <c r="DB2154" s="35">
        <f t="shared" si="209"/>
        <v>143863.20000000001</v>
      </c>
      <c r="DE2154" s="31">
        <f t="shared" si="208"/>
        <v>143863.20000000001</v>
      </c>
    </row>
    <row r="2155" spans="1:109" ht="22.5" x14ac:dyDescent="0.25">
      <c r="A2155" s="36">
        <v>2509</v>
      </c>
      <c r="B2155" s="39" t="s">
        <v>2379</v>
      </c>
      <c r="C2155" s="21" t="s">
        <v>43</v>
      </c>
      <c r="D2155" s="40">
        <f>E2155</f>
        <v>5</v>
      </c>
      <c r="E2155" s="22">
        <v>5</v>
      </c>
      <c r="F2155" s="23" t="s">
        <v>2023</v>
      </c>
      <c r="G2155" s="22" t="s">
        <v>2035</v>
      </c>
      <c r="H2155" s="23"/>
      <c r="I2155" s="22"/>
      <c r="J2155" s="22"/>
      <c r="K2155" s="22"/>
      <c r="L2155" s="22"/>
      <c r="M2155" s="23"/>
      <c r="N2155" s="22"/>
      <c r="O2155" s="22"/>
      <c r="P2155" s="22"/>
      <c r="Q2155" s="24"/>
      <c r="R2155" s="24"/>
      <c r="S2155" s="24"/>
      <c r="T2155" s="24"/>
      <c r="U2155" s="24"/>
      <c r="V2155" s="24"/>
      <c r="W2155" s="24"/>
      <c r="X2155" s="24"/>
      <c r="Y2155" s="24"/>
      <c r="Z2155" s="24"/>
      <c r="AA2155" s="24"/>
      <c r="AB2155" s="26"/>
      <c r="AC2155" s="26"/>
      <c r="AD2155" s="24"/>
      <c r="AE2155" s="24"/>
      <c r="AF2155" s="26"/>
      <c r="AG2155" s="26"/>
      <c r="AH2155" s="26"/>
      <c r="AI2155" s="24"/>
      <c r="AJ2155" s="24"/>
      <c r="AK2155" s="24"/>
      <c r="AL2155" s="24"/>
      <c r="AM2155" s="24"/>
      <c r="AN2155" s="24"/>
      <c r="AO2155" s="24"/>
      <c r="AP2155" s="24"/>
      <c r="AQ2155" s="24"/>
      <c r="AR2155" s="26"/>
      <c r="AS2155" s="26"/>
      <c r="AT2155" s="26"/>
      <c r="AU2155" s="24"/>
      <c r="AV2155" s="26"/>
      <c r="AW2155" s="26"/>
      <c r="AX2155" s="26"/>
      <c r="AY2155" s="24"/>
      <c r="AZ2155" s="24"/>
      <c r="BA2155" s="24"/>
      <c r="BB2155" s="24"/>
      <c r="BC2155" s="24"/>
      <c r="BD2155" s="24"/>
      <c r="BE2155" s="24"/>
      <c r="BF2155" s="24"/>
      <c r="BG2155" s="24"/>
      <c r="BH2155" s="24"/>
      <c r="BI2155" s="24"/>
      <c r="BJ2155" s="24"/>
      <c r="BK2155" s="24"/>
      <c r="BL2155" s="26"/>
      <c r="BM2155" s="26"/>
      <c r="BN2155" s="26"/>
      <c r="BO2155" s="24"/>
      <c r="BP2155" s="24"/>
      <c r="BQ2155" s="24"/>
      <c r="BR2155" s="24"/>
      <c r="BS2155" s="24"/>
      <c r="BT2155" s="26"/>
      <c r="BU2155" s="26"/>
      <c r="BV2155" s="26"/>
      <c r="BW2155" s="24"/>
      <c r="BX2155" s="26"/>
      <c r="BY2155" s="26"/>
      <c r="BZ2155" s="26"/>
      <c r="CA2155" s="24"/>
      <c r="CB2155" s="26"/>
      <c r="CC2155" s="26"/>
      <c r="CD2155" s="26"/>
      <c r="CE2155" s="24"/>
      <c r="CF2155" s="26"/>
      <c r="CG2155" s="26"/>
      <c r="CH2155" s="26"/>
      <c r="CI2155" s="24"/>
      <c r="CJ2155" s="26"/>
      <c r="CK2155" s="26"/>
      <c r="CL2155" s="26"/>
      <c r="CM2155" s="24"/>
      <c r="CN2155" s="24"/>
      <c r="CO2155" s="24"/>
      <c r="CP2155" s="24"/>
      <c r="CQ2155" s="24"/>
      <c r="CR2155" s="26">
        <v>350000</v>
      </c>
      <c r="CS2155" s="26">
        <v>0</v>
      </c>
      <c r="CT2155" s="26">
        <f t="shared" si="211"/>
        <v>350000</v>
      </c>
      <c r="CU2155" s="24"/>
      <c r="CV2155" s="24"/>
      <c r="CW2155" s="24"/>
      <c r="CX2155" s="24"/>
      <c r="CY2155" s="46"/>
      <c r="CZ2155" s="28"/>
      <c r="DA2155" s="28"/>
      <c r="DB2155" s="35"/>
      <c r="DE2155" s="31">
        <f t="shared" si="208"/>
        <v>350000</v>
      </c>
    </row>
    <row r="2156" spans="1:109" ht="22.5" x14ac:dyDescent="0.25">
      <c r="A2156" s="36">
        <v>2515</v>
      </c>
      <c r="B2156" s="19" t="s">
        <v>2380</v>
      </c>
      <c r="C2156" s="20" t="s">
        <v>43</v>
      </c>
      <c r="D2156" s="40">
        <v>3</v>
      </c>
      <c r="E2156" s="22">
        <v>12</v>
      </c>
      <c r="F2156" s="23" t="s">
        <v>2023</v>
      </c>
      <c r="G2156" s="22" t="s">
        <v>2035</v>
      </c>
      <c r="H2156" s="23"/>
      <c r="I2156" s="22"/>
      <c r="J2156" s="22"/>
      <c r="K2156" s="22"/>
      <c r="L2156" s="22"/>
      <c r="M2156" s="23"/>
      <c r="N2156" s="22"/>
      <c r="O2156" s="22"/>
      <c r="P2156" s="22"/>
      <c r="Q2156" s="24"/>
      <c r="R2156" s="24"/>
      <c r="S2156" s="24"/>
      <c r="T2156" s="24"/>
      <c r="U2156" s="24"/>
      <c r="V2156" s="24"/>
      <c r="W2156" s="24"/>
      <c r="X2156" s="24"/>
      <c r="Y2156" s="24"/>
      <c r="Z2156" s="24"/>
      <c r="AA2156" s="24"/>
      <c r="AB2156" s="26"/>
      <c r="AC2156" s="26"/>
      <c r="AD2156" s="24"/>
      <c r="AE2156" s="24"/>
      <c r="AF2156" s="26"/>
      <c r="AG2156" s="26"/>
      <c r="AH2156" s="26"/>
      <c r="AI2156" s="24"/>
      <c r="AJ2156" s="24"/>
      <c r="AK2156" s="24"/>
      <c r="AL2156" s="24"/>
      <c r="AM2156" s="24"/>
      <c r="AN2156" s="24"/>
      <c r="AO2156" s="24"/>
      <c r="AP2156" s="24"/>
      <c r="AQ2156" s="24"/>
      <c r="AR2156" s="26"/>
      <c r="AS2156" s="26"/>
      <c r="AT2156" s="26"/>
      <c r="AU2156" s="24"/>
      <c r="AV2156" s="26"/>
      <c r="AW2156" s="26"/>
      <c r="AX2156" s="26"/>
      <c r="AY2156" s="24"/>
      <c r="AZ2156" s="24"/>
      <c r="BA2156" s="24"/>
      <c r="BB2156" s="24"/>
      <c r="BC2156" s="24"/>
      <c r="BD2156" s="24"/>
      <c r="BE2156" s="24"/>
      <c r="BF2156" s="24"/>
      <c r="BG2156" s="24"/>
      <c r="BH2156" s="24"/>
      <c r="BI2156" s="24"/>
      <c r="BJ2156" s="24"/>
      <c r="BK2156" s="24"/>
      <c r="BL2156" s="26"/>
      <c r="BM2156" s="26"/>
      <c r="BN2156" s="26"/>
      <c r="BO2156" s="24"/>
      <c r="BP2156" s="24"/>
      <c r="BQ2156" s="24"/>
      <c r="BR2156" s="24"/>
      <c r="BS2156" s="24"/>
      <c r="BT2156" s="26"/>
      <c r="BU2156" s="26"/>
      <c r="BV2156" s="26"/>
      <c r="BW2156" s="24"/>
      <c r="BX2156" s="26"/>
      <c r="BY2156" s="26"/>
      <c r="BZ2156" s="26"/>
      <c r="CA2156" s="24"/>
      <c r="CB2156" s="26"/>
      <c r="CC2156" s="26"/>
      <c r="CD2156" s="26"/>
      <c r="CE2156" s="24"/>
      <c r="CF2156" s="26"/>
      <c r="CG2156" s="26"/>
      <c r="CH2156" s="26"/>
      <c r="CI2156" s="24"/>
      <c r="CJ2156" s="26"/>
      <c r="CK2156" s="26"/>
      <c r="CL2156" s="26"/>
      <c r="CM2156" s="24"/>
      <c r="CN2156" s="24"/>
      <c r="CO2156" s="24"/>
      <c r="CP2156" s="24"/>
      <c r="CQ2156" s="24"/>
      <c r="CR2156" s="26">
        <v>350000</v>
      </c>
      <c r="CS2156" s="26">
        <v>0</v>
      </c>
      <c r="CT2156" s="26">
        <f t="shared" si="211"/>
        <v>350000</v>
      </c>
      <c r="CU2156" s="24"/>
      <c r="CV2156" s="24"/>
      <c r="CW2156" s="24"/>
      <c r="CX2156" s="24"/>
      <c r="CY2156" s="46"/>
      <c r="CZ2156" s="28"/>
      <c r="DA2156" s="28"/>
      <c r="DB2156" s="35"/>
      <c r="DE2156" s="31">
        <f t="shared" si="208"/>
        <v>350000</v>
      </c>
    </row>
    <row r="2157" spans="1:109" ht="22.5" x14ac:dyDescent="0.25">
      <c r="A2157" s="18">
        <v>2516</v>
      </c>
      <c r="B2157" s="19" t="s">
        <v>2381</v>
      </c>
      <c r="C2157" s="20" t="s">
        <v>43</v>
      </c>
      <c r="D2157" s="40">
        <v>3</v>
      </c>
      <c r="E2157" s="77">
        <f>D2157</f>
        <v>3</v>
      </c>
      <c r="F2157" s="23" t="s">
        <v>2023</v>
      </c>
      <c r="G2157" s="22" t="s">
        <v>2035</v>
      </c>
      <c r="H2157" s="23"/>
      <c r="I2157" s="22"/>
      <c r="J2157" s="22"/>
      <c r="K2157" s="22"/>
      <c r="L2157" s="22"/>
      <c r="M2157" s="23"/>
      <c r="N2157" s="22"/>
      <c r="O2157" s="22"/>
      <c r="P2157" s="22"/>
      <c r="Q2157" s="24"/>
      <c r="R2157" s="24"/>
      <c r="S2157" s="24"/>
      <c r="T2157" s="24"/>
      <c r="U2157" s="24"/>
      <c r="V2157" s="24"/>
      <c r="W2157" s="24"/>
      <c r="X2157" s="24"/>
      <c r="Y2157" s="24"/>
      <c r="Z2157" s="24"/>
      <c r="AA2157" s="24"/>
      <c r="AB2157" s="26"/>
      <c r="AC2157" s="26"/>
      <c r="AD2157" s="24"/>
      <c r="AE2157" s="24"/>
      <c r="AF2157" s="26"/>
      <c r="AG2157" s="26"/>
      <c r="AH2157" s="26"/>
      <c r="AI2157" s="24"/>
      <c r="AJ2157" s="24"/>
      <c r="AK2157" s="24"/>
      <c r="AL2157" s="24"/>
      <c r="AM2157" s="24"/>
      <c r="AN2157" s="24"/>
      <c r="AO2157" s="24"/>
      <c r="AP2157" s="24"/>
      <c r="AQ2157" s="24"/>
      <c r="AR2157" s="26"/>
      <c r="AS2157" s="26"/>
      <c r="AT2157" s="26"/>
      <c r="AU2157" s="24"/>
      <c r="AV2157" s="26"/>
      <c r="AW2157" s="26"/>
      <c r="AX2157" s="26"/>
      <c r="AY2157" s="24"/>
      <c r="AZ2157" s="24"/>
      <c r="BA2157" s="24"/>
      <c r="BB2157" s="24"/>
      <c r="BC2157" s="24"/>
      <c r="BD2157" s="24"/>
      <c r="BE2157" s="24"/>
      <c r="BF2157" s="24"/>
      <c r="BG2157" s="24"/>
      <c r="BH2157" s="24"/>
      <c r="BI2157" s="24"/>
      <c r="BJ2157" s="24"/>
      <c r="BK2157" s="24"/>
      <c r="BL2157" s="26"/>
      <c r="BM2157" s="26"/>
      <c r="BN2157" s="26"/>
      <c r="BO2157" s="24"/>
      <c r="BP2157" s="24"/>
      <c r="BQ2157" s="24"/>
      <c r="BR2157" s="24"/>
      <c r="BS2157" s="24"/>
      <c r="BT2157" s="26"/>
      <c r="BU2157" s="26"/>
      <c r="BV2157" s="26"/>
      <c r="BW2157" s="24"/>
      <c r="BX2157" s="26"/>
      <c r="BY2157" s="26"/>
      <c r="BZ2157" s="26"/>
      <c r="CA2157" s="24"/>
      <c r="CB2157" s="26"/>
      <c r="CC2157" s="26"/>
      <c r="CD2157" s="26"/>
      <c r="CE2157" s="24"/>
      <c r="CF2157" s="26"/>
      <c r="CG2157" s="26"/>
      <c r="CH2157" s="26"/>
      <c r="CI2157" s="24"/>
      <c r="CJ2157" s="26"/>
      <c r="CK2157" s="26"/>
      <c r="CL2157" s="26"/>
      <c r="CM2157" s="24"/>
      <c r="CN2157" s="24"/>
      <c r="CO2157" s="24"/>
      <c r="CP2157" s="24"/>
      <c r="CQ2157" s="24"/>
      <c r="CR2157" s="26">
        <v>350000</v>
      </c>
      <c r="CS2157" s="26">
        <v>0</v>
      </c>
      <c r="CT2157" s="26">
        <f t="shared" si="211"/>
        <v>350000</v>
      </c>
      <c r="CU2157" s="24"/>
      <c r="CV2157" s="24"/>
      <c r="CW2157" s="24"/>
      <c r="CX2157" s="24"/>
      <c r="CY2157" s="46"/>
      <c r="CZ2157" s="28"/>
      <c r="DA2157" s="28"/>
      <c r="DB2157" s="35"/>
      <c r="DE2157" s="31">
        <f t="shared" si="208"/>
        <v>350000</v>
      </c>
    </row>
    <row r="2158" spans="1:109" ht="22.5" x14ac:dyDescent="0.25">
      <c r="A2158" s="18">
        <v>2517</v>
      </c>
      <c r="B2158" s="19" t="s">
        <v>2382</v>
      </c>
      <c r="C2158" s="20" t="s">
        <v>43</v>
      </c>
      <c r="D2158" s="40">
        <v>3</v>
      </c>
      <c r="E2158" s="22">
        <v>5</v>
      </c>
      <c r="F2158" s="23" t="s">
        <v>2023</v>
      </c>
      <c r="G2158" s="22" t="s">
        <v>2035</v>
      </c>
      <c r="H2158" s="23"/>
      <c r="I2158" s="22"/>
      <c r="J2158" s="22"/>
      <c r="K2158" s="22"/>
      <c r="L2158" s="22"/>
      <c r="M2158" s="23"/>
      <c r="N2158" s="22"/>
      <c r="O2158" s="22"/>
      <c r="P2158" s="22"/>
      <c r="Q2158" s="24"/>
      <c r="R2158" s="24"/>
      <c r="S2158" s="24"/>
      <c r="T2158" s="24"/>
      <c r="U2158" s="24"/>
      <c r="V2158" s="24"/>
      <c r="W2158" s="24"/>
      <c r="X2158" s="24"/>
      <c r="Y2158" s="24"/>
      <c r="Z2158" s="24"/>
      <c r="AA2158" s="24"/>
      <c r="AB2158" s="26"/>
      <c r="AC2158" s="26"/>
      <c r="AD2158" s="24"/>
      <c r="AE2158" s="24"/>
      <c r="AF2158" s="26"/>
      <c r="AG2158" s="26"/>
      <c r="AH2158" s="26"/>
      <c r="AI2158" s="24"/>
      <c r="AJ2158" s="24"/>
      <c r="AK2158" s="24"/>
      <c r="AL2158" s="24"/>
      <c r="AM2158" s="24"/>
      <c r="AN2158" s="24"/>
      <c r="AO2158" s="24"/>
      <c r="AP2158" s="24"/>
      <c r="AQ2158" s="24"/>
      <c r="AR2158" s="26"/>
      <c r="AS2158" s="26"/>
      <c r="AT2158" s="26"/>
      <c r="AU2158" s="24"/>
      <c r="AV2158" s="26"/>
      <c r="AW2158" s="26"/>
      <c r="AX2158" s="26"/>
      <c r="AY2158" s="24"/>
      <c r="AZ2158" s="24"/>
      <c r="BA2158" s="24"/>
      <c r="BB2158" s="24"/>
      <c r="BC2158" s="24"/>
      <c r="BD2158" s="24"/>
      <c r="BE2158" s="24"/>
      <c r="BF2158" s="24"/>
      <c r="BG2158" s="24"/>
      <c r="BH2158" s="24"/>
      <c r="BI2158" s="24"/>
      <c r="BJ2158" s="24"/>
      <c r="BK2158" s="24"/>
      <c r="BL2158" s="26"/>
      <c r="BM2158" s="26"/>
      <c r="BN2158" s="26"/>
      <c r="BO2158" s="24"/>
      <c r="BP2158" s="24"/>
      <c r="BQ2158" s="24"/>
      <c r="BR2158" s="24"/>
      <c r="BS2158" s="24"/>
      <c r="BT2158" s="26"/>
      <c r="BU2158" s="26"/>
      <c r="BV2158" s="26"/>
      <c r="BW2158" s="24"/>
      <c r="BX2158" s="26"/>
      <c r="BY2158" s="26"/>
      <c r="BZ2158" s="26"/>
      <c r="CA2158" s="24"/>
      <c r="CB2158" s="26"/>
      <c r="CC2158" s="26"/>
      <c r="CD2158" s="26"/>
      <c r="CE2158" s="24"/>
      <c r="CF2158" s="26"/>
      <c r="CG2158" s="26"/>
      <c r="CH2158" s="26"/>
      <c r="CI2158" s="24"/>
      <c r="CJ2158" s="26"/>
      <c r="CK2158" s="26"/>
      <c r="CL2158" s="26"/>
      <c r="CM2158" s="24"/>
      <c r="CN2158" s="24"/>
      <c r="CO2158" s="24"/>
      <c r="CP2158" s="24"/>
      <c r="CQ2158" s="24"/>
      <c r="CR2158" s="26">
        <v>350000</v>
      </c>
      <c r="CS2158" s="26">
        <v>0</v>
      </c>
      <c r="CT2158" s="26">
        <f t="shared" si="211"/>
        <v>350000</v>
      </c>
      <c r="CU2158" s="24"/>
      <c r="CV2158" s="24"/>
      <c r="CW2158" s="24"/>
      <c r="CX2158" s="24"/>
      <c r="CY2158" s="46"/>
      <c r="CZ2158" s="28"/>
      <c r="DA2158" s="28"/>
      <c r="DB2158" s="35"/>
      <c r="DE2158" s="31">
        <f t="shared" si="208"/>
        <v>350000</v>
      </c>
    </row>
    <row r="2159" spans="1:109" ht="22.5" x14ac:dyDescent="0.25">
      <c r="A2159" s="36">
        <v>2518</v>
      </c>
      <c r="B2159" s="19" t="s">
        <v>2383</v>
      </c>
      <c r="C2159" s="20" t="s">
        <v>43</v>
      </c>
      <c r="D2159" s="40">
        <v>3</v>
      </c>
      <c r="E2159" s="22">
        <v>10</v>
      </c>
      <c r="F2159" s="23" t="s">
        <v>2023</v>
      </c>
      <c r="G2159" s="22" t="s">
        <v>2035</v>
      </c>
      <c r="H2159" s="23"/>
      <c r="I2159" s="22"/>
      <c r="J2159" s="22"/>
      <c r="K2159" s="22"/>
      <c r="L2159" s="22"/>
      <c r="M2159" s="23"/>
      <c r="N2159" s="22"/>
      <c r="O2159" s="22"/>
      <c r="P2159" s="22"/>
      <c r="Q2159" s="24"/>
      <c r="R2159" s="24"/>
      <c r="S2159" s="24"/>
      <c r="T2159" s="24"/>
      <c r="U2159" s="24"/>
      <c r="V2159" s="24"/>
      <c r="W2159" s="24"/>
      <c r="X2159" s="24"/>
      <c r="Y2159" s="24"/>
      <c r="Z2159" s="24"/>
      <c r="AA2159" s="24"/>
      <c r="AB2159" s="26"/>
      <c r="AC2159" s="26"/>
      <c r="AD2159" s="24"/>
      <c r="AE2159" s="24"/>
      <c r="AF2159" s="26"/>
      <c r="AG2159" s="26"/>
      <c r="AH2159" s="26"/>
      <c r="AI2159" s="24"/>
      <c r="AJ2159" s="24"/>
      <c r="AK2159" s="24"/>
      <c r="AL2159" s="24"/>
      <c r="AM2159" s="24"/>
      <c r="AN2159" s="24"/>
      <c r="AO2159" s="24"/>
      <c r="AP2159" s="24"/>
      <c r="AQ2159" s="24"/>
      <c r="AR2159" s="26"/>
      <c r="AS2159" s="26"/>
      <c r="AT2159" s="26"/>
      <c r="AU2159" s="24"/>
      <c r="AV2159" s="26"/>
      <c r="AW2159" s="26"/>
      <c r="AX2159" s="26"/>
      <c r="AY2159" s="24"/>
      <c r="AZ2159" s="24"/>
      <c r="BA2159" s="24"/>
      <c r="BB2159" s="24"/>
      <c r="BC2159" s="24"/>
      <c r="BD2159" s="24"/>
      <c r="BE2159" s="24"/>
      <c r="BF2159" s="24"/>
      <c r="BG2159" s="24"/>
      <c r="BH2159" s="24"/>
      <c r="BI2159" s="24"/>
      <c r="BJ2159" s="24"/>
      <c r="BK2159" s="24"/>
      <c r="BL2159" s="26"/>
      <c r="BM2159" s="26"/>
      <c r="BN2159" s="26"/>
      <c r="BO2159" s="24"/>
      <c r="BP2159" s="24"/>
      <c r="BQ2159" s="24"/>
      <c r="BR2159" s="24"/>
      <c r="BS2159" s="24"/>
      <c r="BT2159" s="26"/>
      <c r="BU2159" s="26"/>
      <c r="BV2159" s="26"/>
      <c r="BW2159" s="24"/>
      <c r="BX2159" s="26"/>
      <c r="BY2159" s="26"/>
      <c r="BZ2159" s="26"/>
      <c r="CA2159" s="24"/>
      <c r="CB2159" s="26"/>
      <c r="CC2159" s="26"/>
      <c r="CD2159" s="26"/>
      <c r="CE2159" s="24"/>
      <c r="CF2159" s="26"/>
      <c r="CG2159" s="26"/>
      <c r="CH2159" s="26"/>
      <c r="CI2159" s="24"/>
      <c r="CJ2159" s="26"/>
      <c r="CK2159" s="26"/>
      <c r="CL2159" s="26"/>
      <c r="CM2159" s="24"/>
      <c r="CN2159" s="24"/>
      <c r="CO2159" s="24"/>
      <c r="CP2159" s="24"/>
      <c r="CQ2159" s="24"/>
      <c r="CR2159" s="26">
        <v>350000</v>
      </c>
      <c r="CS2159" s="26">
        <v>0</v>
      </c>
      <c r="CT2159" s="26">
        <f t="shared" si="211"/>
        <v>350000</v>
      </c>
      <c r="CU2159" s="24"/>
      <c r="CV2159" s="24"/>
      <c r="CW2159" s="24"/>
      <c r="CX2159" s="24"/>
      <c r="CY2159" s="46"/>
      <c r="CZ2159" s="28"/>
      <c r="DA2159" s="28"/>
      <c r="DB2159" s="35"/>
      <c r="DE2159" s="31">
        <f t="shared" si="208"/>
        <v>350000</v>
      </c>
    </row>
    <row r="2160" spans="1:109" ht="22.5" x14ac:dyDescent="0.25">
      <c r="A2160" s="18">
        <v>2519</v>
      </c>
      <c r="B2160" s="19" t="s">
        <v>2384</v>
      </c>
      <c r="C2160" s="20" t="s">
        <v>43</v>
      </c>
      <c r="D2160" s="40">
        <v>3</v>
      </c>
      <c r="E2160" s="22">
        <v>2</v>
      </c>
      <c r="F2160" s="23" t="s">
        <v>2023</v>
      </c>
      <c r="G2160" s="22" t="s">
        <v>2035</v>
      </c>
      <c r="H2160" s="23"/>
      <c r="I2160" s="22"/>
      <c r="J2160" s="22"/>
      <c r="K2160" s="22"/>
      <c r="L2160" s="22"/>
      <c r="M2160" s="23"/>
      <c r="N2160" s="22"/>
      <c r="O2160" s="22"/>
      <c r="P2160" s="22"/>
      <c r="Q2160" s="24"/>
      <c r="R2160" s="24"/>
      <c r="S2160" s="24"/>
      <c r="T2160" s="24"/>
      <c r="U2160" s="24"/>
      <c r="V2160" s="24"/>
      <c r="W2160" s="24"/>
      <c r="X2160" s="24"/>
      <c r="Y2160" s="24"/>
      <c r="Z2160" s="24"/>
      <c r="AA2160" s="24"/>
      <c r="AB2160" s="26"/>
      <c r="AC2160" s="26"/>
      <c r="AD2160" s="24"/>
      <c r="AE2160" s="24"/>
      <c r="AF2160" s="26"/>
      <c r="AG2160" s="26"/>
      <c r="AH2160" s="26"/>
      <c r="AI2160" s="24"/>
      <c r="AJ2160" s="24"/>
      <c r="AK2160" s="24"/>
      <c r="AL2160" s="24"/>
      <c r="AM2160" s="24"/>
      <c r="AN2160" s="24"/>
      <c r="AO2160" s="24"/>
      <c r="AP2160" s="24"/>
      <c r="AQ2160" s="24"/>
      <c r="AR2160" s="26"/>
      <c r="AS2160" s="26"/>
      <c r="AT2160" s="26"/>
      <c r="AU2160" s="24"/>
      <c r="AV2160" s="26"/>
      <c r="AW2160" s="26"/>
      <c r="AX2160" s="26"/>
      <c r="AY2160" s="24"/>
      <c r="AZ2160" s="24"/>
      <c r="BA2160" s="24"/>
      <c r="BB2160" s="24"/>
      <c r="BC2160" s="24"/>
      <c r="BD2160" s="24"/>
      <c r="BE2160" s="24"/>
      <c r="BF2160" s="24"/>
      <c r="BG2160" s="24"/>
      <c r="BH2160" s="24"/>
      <c r="BI2160" s="24"/>
      <c r="BJ2160" s="24"/>
      <c r="BK2160" s="24"/>
      <c r="BL2160" s="26"/>
      <c r="BM2160" s="26"/>
      <c r="BN2160" s="26"/>
      <c r="BO2160" s="24"/>
      <c r="BP2160" s="24"/>
      <c r="BQ2160" s="24"/>
      <c r="BR2160" s="24"/>
      <c r="BS2160" s="24"/>
      <c r="BT2160" s="26"/>
      <c r="BU2160" s="26"/>
      <c r="BV2160" s="26"/>
      <c r="BW2160" s="24"/>
      <c r="BX2160" s="26"/>
      <c r="BY2160" s="26"/>
      <c r="BZ2160" s="26"/>
      <c r="CA2160" s="24"/>
      <c r="CB2160" s="26"/>
      <c r="CC2160" s="26"/>
      <c r="CD2160" s="26"/>
      <c r="CE2160" s="24"/>
      <c r="CF2160" s="26"/>
      <c r="CG2160" s="26"/>
      <c r="CH2160" s="26"/>
      <c r="CI2160" s="24"/>
      <c r="CJ2160" s="26"/>
      <c r="CK2160" s="26"/>
      <c r="CL2160" s="26"/>
      <c r="CM2160" s="24"/>
      <c r="CN2160" s="24"/>
      <c r="CO2160" s="24"/>
      <c r="CP2160" s="24"/>
      <c r="CQ2160" s="24"/>
      <c r="CR2160" s="26">
        <v>350000</v>
      </c>
      <c r="CS2160" s="26">
        <v>0</v>
      </c>
      <c r="CT2160" s="26">
        <f t="shared" si="211"/>
        <v>350000</v>
      </c>
      <c r="CU2160" s="24"/>
      <c r="CV2160" s="24"/>
      <c r="CW2160" s="24"/>
      <c r="CX2160" s="24"/>
      <c r="CY2160" s="46"/>
      <c r="CZ2160" s="28"/>
      <c r="DA2160" s="28"/>
      <c r="DB2160" s="35"/>
      <c r="DE2160" s="31">
        <f t="shared" si="208"/>
        <v>350000</v>
      </c>
    </row>
    <row r="2161" spans="1:109" ht="22.5" x14ac:dyDescent="0.25">
      <c r="A2161" s="18">
        <v>2520</v>
      </c>
      <c r="B2161" s="19" t="s">
        <v>2385</v>
      </c>
      <c r="C2161" s="20" t="s">
        <v>43</v>
      </c>
      <c r="D2161" s="40">
        <v>3</v>
      </c>
      <c r="E2161" s="77">
        <f>D2161</f>
        <v>3</v>
      </c>
      <c r="F2161" s="23" t="s">
        <v>2023</v>
      </c>
      <c r="G2161" s="22" t="s">
        <v>2035</v>
      </c>
      <c r="H2161" s="23"/>
      <c r="I2161" s="22"/>
      <c r="J2161" s="22"/>
      <c r="K2161" s="22"/>
      <c r="L2161" s="22"/>
      <c r="M2161" s="23"/>
      <c r="N2161" s="22"/>
      <c r="O2161" s="22"/>
      <c r="P2161" s="22"/>
      <c r="Q2161" s="24"/>
      <c r="R2161" s="24"/>
      <c r="S2161" s="24"/>
      <c r="T2161" s="24"/>
      <c r="U2161" s="24"/>
      <c r="V2161" s="24"/>
      <c r="W2161" s="24"/>
      <c r="X2161" s="24"/>
      <c r="Y2161" s="24"/>
      <c r="Z2161" s="24"/>
      <c r="AA2161" s="24"/>
      <c r="AB2161" s="26"/>
      <c r="AC2161" s="26"/>
      <c r="AD2161" s="24"/>
      <c r="AE2161" s="24"/>
      <c r="AF2161" s="26"/>
      <c r="AG2161" s="26"/>
      <c r="AH2161" s="26"/>
      <c r="AI2161" s="24"/>
      <c r="AJ2161" s="24"/>
      <c r="AK2161" s="24"/>
      <c r="AL2161" s="24"/>
      <c r="AM2161" s="24"/>
      <c r="AN2161" s="24"/>
      <c r="AO2161" s="24"/>
      <c r="AP2161" s="24"/>
      <c r="AQ2161" s="24"/>
      <c r="AR2161" s="26"/>
      <c r="AS2161" s="26"/>
      <c r="AT2161" s="26"/>
      <c r="AU2161" s="24"/>
      <c r="AV2161" s="26"/>
      <c r="AW2161" s="26"/>
      <c r="AX2161" s="26"/>
      <c r="AY2161" s="24"/>
      <c r="AZ2161" s="24"/>
      <c r="BA2161" s="24"/>
      <c r="BB2161" s="24"/>
      <c r="BC2161" s="24"/>
      <c r="BD2161" s="24"/>
      <c r="BE2161" s="24"/>
      <c r="BF2161" s="24"/>
      <c r="BG2161" s="24"/>
      <c r="BH2161" s="24"/>
      <c r="BI2161" s="24"/>
      <c r="BJ2161" s="24"/>
      <c r="BK2161" s="24"/>
      <c r="BL2161" s="26"/>
      <c r="BM2161" s="26"/>
      <c r="BN2161" s="26"/>
      <c r="BO2161" s="24"/>
      <c r="BP2161" s="24"/>
      <c r="BQ2161" s="24"/>
      <c r="BR2161" s="24"/>
      <c r="BS2161" s="24"/>
      <c r="BT2161" s="26"/>
      <c r="BU2161" s="26"/>
      <c r="BV2161" s="26"/>
      <c r="BW2161" s="24"/>
      <c r="BX2161" s="26"/>
      <c r="BY2161" s="26"/>
      <c r="BZ2161" s="26"/>
      <c r="CA2161" s="24"/>
      <c r="CB2161" s="26"/>
      <c r="CC2161" s="26"/>
      <c r="CD2161" s="26"/>
      <c r="CE2161" s="24"/>
      <c r="CF2161" s="26"/>
      <c r="CG2161" s="26"/>
      <c r="CH2161" s="26"/>
      <c r="CI2161" s="24"/>
      <c r="CJ2161" s="26"/>
      <c r="CK2161" s="26"/>
      <c r="CL2161" s="26"/>
      <c r="CM2161" s="24"/>
      <c r="CN2161" s="24"/>
      <c r="CO2161" s="24"/>
      <c r="CP2161" s="24"/>
      <c r="CQ2161" s="24"/>
      <c r="CR2161" s="26">
        <v>350000</v>
      </c>
      <c r="CS2161" s="26">
        <v>0</v>
      </c>
      <c r="CT2161" s="26">
        <f t="shared" si="211"/>
        <v>350000</v>
      </c>
      <c r="CU2161" s="24"/>
      <c r="CV2161" s="24"/>
      <c r="CW2161" s="24"/>
      <c r="CX2161" s="24"/>
      <c r="CY2161" s="46"/>
      <c r="CZ2161" s="28"/>
      <c r="DA2161" s="28"/>
      <c r="DB2161" s="35"/>
      <c r="DE2161" s="31">
        <f t="shared" si="208"/>
        <v>350000</v>
      </c>
    </row>
    <row r="2162" spans="1:109" ht="22.5" x14ac:dyDescent="0.25">
      <c r="A2162" s="36">
        <v>2539</v>
      </c>
      <c r="B2162" s="38" t="s">
        <v>2386</v>
      </c>
      <c r="C2162" s="33" t="s">
        <v>43</v>
      </c>
      <c r="D2162" s="40">
        <v>100</v>
      </c>
      <c r="E2162" s="22">
        <v>100</v>
      </c>
      <c r="F2162" s="22" t="s">
        <v>2023</v>
      </c>
      <c r="G2162" s="22" t="s">
        <v>2095</v>
      </c>
      <c r="H2162" s="23"/>
      <c r="I2162" s="22"/>
      <c r="J2162" s="22"/>
      <c r="K2162" s="22"/>
      <c r="L2162" s="22"/>
      <c r="M2162" s="23"/>
      <c r="N2162" s="22"/>
      <c r="O2162" s="22"/>
      <c r="P2162" s="22"/>
      <c r="Q2162" s="24"/>
      <c r="R2162" s="24"/>
      <c r="S2162" s="24"/>
      <c r="T2162" s="24"/>
      <c r="U2162" s="24"/>
      <c r="V2162" s="24"/>
      <c r="W2162" s="24"/>
      <c r="X2162" s="24"/>
      <c r="Y2162" s="24"/>
      <c r="Z2162" s="24"/>
      <c r="AA2162" s="24"/>
      <c r="AB2162" s="26"/>
      <c r="AC2162" s="26"/>
      <c r="AD2162" s="24"/>
      <c r="AE2162" s="24"/>
      <c r="AF2162" s="26"/>
      <c r="AG2162" s="26"/>
      <c r="AH2162" s="26"/>
      <c r="AI2162" s="24"/>
      <c r="AJ2162" s="24"/>
      <c r="AK2162" s="24"/>
      <c r="AL2162" s="24"/>
      <c r="AM2162" s="24"/>
      <c r="AN2162" s="24"/>
      <c r="AO2162" s="24"/>
      <c r="AP2162" s="24"/>
      <c r="AQ2162" s="24"/>
      <c r="AR2162" s="26">
        <v>461</v>
      </c>
      <c r="AS2162" s="26">
        <v>0</v>
      </c>
      <c r="AT2162" s="26">
        <f t="shared" si="212"/>
        <v>461</v>
      </c>
      <c r="AU2162" s="24"/>
      <c r="AV2162" s="26"/>
      <c r="AW2162" s="26"/>
      <c r="AX2162" s="26"/>
      <c r="AY2162" s="24"/>
      <c r="AZ2162" s="24"/>
      <c r="BA2162" s="24"/>
      <c r="BB2162" s="24"/>
      <c r="BC2162" s="24"/>
      <c r="BD2162" s="24"/>
      <c r="BE2162" s="24"/>
      <c r="BF2162" s="24"/>
      <c r="BG2162" s="24"/>
      <c r="BH2162" s="24"/>
      <c r="BI2162" s="24"/>
      <c r="BJ2162" s="24"/>
      <c r="BK2162" s="24"/>
      <c r="BL2162" s="26"/>
      <c r="BM2162" s="26"/>
      <c r="BN2162" s="26"/>
      <c r="BO2162" s="24"/>
      <c r="BP2162" s="24"/>
      <c r="BQ2162" s="24"/>
      <c r="BR2162" s="24"/>
      <c r="BS2162" s="24"/>
      <c r="BT2162" s="26"/>
      <c r="BU2162" s="26"/>
      <c r="BV2162" s="26"/>
      <c r="BW2162" s="24"/>
      <c r="BX2162" s="26"/>
      <c r="BY2162" s="26"/>
      <c r="BZ2162" s="26"/>
      <c r="CA2162" s="24"/>
      <c r="CB2162" s="26"/>
      <c r="CC2162" s="26"/>
      <c r="CD2162" s="26"/>
      <c r="CE2162" s="24"/>
      <c r="CF2162" s="26"/>
      <c r="CG2162" s="26"/>
      <c r="CH2162" s="26"/>
      <c r="CI2162" s="24"/>
      <c r="CJ2162" s="26"/>
      <c r="CK2162" s="26"/>
      <c r="CL2162" s="26"/>
      <c r="CM2162" s="24"/>
      <c r="CN2162" s="24"/>
      <c r="CO2162" s="24"/>
      <c r="CP2162" s="24"/>
      <c r="CQ2162" s="24"/>
      <c r="CR2162" s="26"/>
      <c r="CS2162" s="26"/>
      <c r="CT2162" s="26"/>
      <c r="CU2162" s="24"/>
      <c r="CV2162" s="24"/>
      <c r="CW2162" s="24"/>
      <c r="CX2162" s="24"/>
      <c r="CY2162" s="46"/>
      <c r="CZ2162" s="28"/>
      <c r="DA2162" s="28"/>
      <c r="DB2162" s="35"/>
      <c r="DE2162" s="31">
        <f t="shared" si="208"/>
        <v>461</v>
      </c>
    </row>
    <row r="2163" spans="1:109" ht="22.5" x14ac:dyDescent="0.25">
      <c r="A2163" s="18">
        <v>2540</v>
      </c>
      <c r="B2163" s="38" t="s">
        <v>2387</v>
      </c>
      <c r="C2163" s="33" t="s">
        <v>43</v>
      </c>
      <c r="D2163" s="40">
        <v>560</v>
      </c>
      <c r="E2163" s="22">
        <v>1414</v>
      </c>
      <c r="F2163" s="22" t="s">
        <v>2023</v>
      </c>
      <c r="G2163" s="22" t="s">
        <v>2095</v>
      </c>
      <c r="H2163" s="23"/>
      <c r="I2163" s="22"/>
      <c r="J2163" s="22"/>
      <c r="K2163" s="22"/>
      <c r="L2163" s="22"/>
      <c r="M2163" s="23"/>
      <c r="N2163" s="22"/>
      <c r="O2163" s="22"/>
      <c r="P2163" s="22"/>
      <c r="Q2163" s="24"/>
      <c r="R2163" s="24"/>
      <c r="S2163" s="24"/>
      <c r="T2163" s="24"/>
      <c r="U2163" s="24"/>
      <c r="V2163" s="24"/>
      <c r="W2163" s="24"/>
      <c r="X2163" s="24"/>
      <c r="Y2163" s="24"/>
      <c r="Z2163" s="24"/>
      <c r="AA2163" s="24"/>
      <c r="AB2163" s="26"/>
      <c r="AC2163" s="26"/>
      <c r="AD2163" s="24"/>
      <c r="AE2163" s="24"/>
      <c r="AF2163" s="26"/>
      <c r="AG2163" s="26"/>
      <c r="AH2163" s="26"/>
      <c r="AI2163" s="24"/>
      <c r="AJ2163" s="24"/>
      <c r="AK2163" s="24"/>
      <c r="AL2163" s="24"/>
      <c r="AM2163" s="24"/>
      <c r="AN2163" s="24"/>
      <c r="AO2163" s="24"/>
      <c r="AP2163" s="24"/>
      <c r="AQ2163" s="24"/>
      <c r="AR2163" s="26">
        <v>1105</v>
      </c>
      <c r="AS2163" s="26">
        <v>0</v>
      </c>
      <c r="AT2163" s="26">
        <f t="shared" si="212"/>
        <v>1105</v>
      </c>
      <c r="AU2163" s="24"/>
      <c r="AV2163" s="26">
        <f>VLOOKUP(A2163,'[8]ESPECIALIDADES medicas (360)'!$A$1:$V$361,20,0)</f>
        <v>1300</v>
      </c>
      <c r="AW2163" s="26">
        <f>VLOOKUP(A2163,'[8]ESPECIALIDADES medicas (360)'!$A$1:$V$361,21,0)</f>
        <v>0</v>
      </c>
      <c r="AX2163" s="26">
        <f t="shared" ref="AX2163:AX2174" si="213">+AV2163+AW2163</f>
        <v>1300</v>
      </c>
      <c r="AY2163" s="24"/>
      <c r="AZ2163" s="24"/>
      <c r="BA2163" s="24"/>
      <c r="BB2163" s="24"/>
      <c r="BC2163" s="24"/>
      <c r="BD2163" s="24"/>
      <c r="BE2163" s="24"/>
      <c r="BF2163" s="24"/>
      <c r="BG2163" s="24"/>
      <c r="BH2163" s="24"/>
      <c r="BI2163" s="24"/>
      <c r="BJ2163" s="24"/>
      <c r="BK2163" s="24"/>
      <c r="BL2163" s="26"/>
      <c r="BM2163" s="26"/>
      <c r="BN2163" s="26"/>
      <c r="BO2163" s="24"/>
      <c r="BP2163" s="24"/>
      <c r="BQ2163" s="24"/>
      <c r="BR2163" s="24"/>
      <c r="BS2163" s="24"/>
      <c r="BT2163" s="26"/>
      <c r="BU2163" s="26"/>
      <c r="BV2163" s="26"/>
      <c r="BW2163" s="24"/>
      <c r="BX2163" s="26"/>
      <c r="BY2163" s="26"/>
      <c r="BZ2163" s="26"/>
      <c r="CA2163" s="24"/>
      <c r="CB2163" s="26"/>
      <c r="CC2163" s="26"/>
      <c r="CD2163" s="26"/>
      <c r="CE2163" s="24"/>
      <c r="CF2163" s="26"/>
      <c r="CG2163" s="26"/>
      <c r="CH2163" s="26"/>
      <c r="CI2163" s="24"/>
      <c r="CJ2163" s="26">
        <f>VLOOKUP(A2163,'[17]ESPECIALIDADES medicas (360)'!$A$1:$V$361,20,0)</f>
        <v>1825</v>
      </c>
      <c r="CK2163" s="26">
        <f>VLOOKUP(A2163,'[17]ESPECIALIDADES medicas (360)'!$A$1:$V$361,21,0)</f>
        <v>0</v>
      </c>
      <c r="CL2163" s="26">
        <f>+CJ2163+CK2163</f>
        <v>1825</v>
      </c>
      <c r="CM2163" s="24"/>
      <c r="CN2163" s="24"/>
      <c r="CO2163" s="24"/>
      <c r="CP2163" s="24"/>
      <c r="CQ2163" s="24"/>
      <c r="CR2163" s="26"/>
      <c r="CS2163" s="26"/>
      <c r="CT2163" s="26"/>
      <c r="CU2163" s="24"/>
      <c r="CV2163" s="24"/>
      <c r="CW2163" s="24"/>
      <c r="CX2163" s="24"/>
      <c r="CY2163" s="46"/>
      <c r="CZ2163" s="28"/>
      <c r="DA2163" s="28"/>
      <c r="DB2163" s="35"/>
      <c r="DE2163" s="31">
        <f t="shared" si="208"/>
        <v>1300</v>
      </c>
    </row>
    <row r="2164" spans="1:109" ht="22.5" x14ac:dyDescent="0.25">
      <c r="A2164" s="18">
        <v>2541</v>
      </c>
      <c r="B2164" s="38" t="s">
        <v>2388</v>
      </c>
      <c r="C2164" s="33" t="s">
        <v>43</v>
      </c>
      <c r="D2164" s="40">
        <v>548</v>
      </c>
      <c r="E2164" s="22">
        <v>2323</v>
      </c>
      <c r="F2164" s="22" t="s">
        <v>2023</v>
      </c>
      <c r="G2164" s="22" t="s">
        <v>2095</v>
      </c>
      <c r="H2164" s="23"/>
      <c r="I2164" s="22"/>
      <c r="J2164" s="22"/>
      <c r="K2164" s="22"/>
      <c r="L2164" s="22"/>
      <c r="M2164" s="23"/>
      <c r="N2164" s="22"/>
      <c r="O2164" s="22"/>
      <c r="P2164" s="22"/>
      <c r="Q2164" s="24"/>
      <c r="R2164" s="24"/>
      <c r="S2164" s="24"/>
      <c r="T2164" s="24"/>
      <c r="U2164" s="24"/>
      <c r="V2164" s="24"/>
      <c r="W2164" s="24"/>
      <c r="X2164" s="24"/>
      <c r="Y2164" s="24"/>
      <c r="Z2164" s="24"/>
      <c r="AA2164" s="24"/>
      <c r="AB2164" s="26"/>
      <c r="AC2164" s="26"/>
      <c r="AD2164" s="24"/>
      <c r="AE2164" s="24"/>
      <c r="AF2164" s="26"/>
      <c r="AG2164" s="26"/>
      <c r="AH2164" s="26"/>
      <c r="AI2164" s="24"/>
      <c r="AJ2164" s="24"/>
      <c r="AK2164" s="24"/>
      <c r="AL2164" s="24"/>
      <c r="AM2164" s="24"/>
      <c r="AN2164" s="24"/>
      <c r="AO2164" s="24"/>
      <c r="AP2164" s="24"/>
      <c r="AQ2164" s="24"/>
      <c r="AR2164" s="26">
        <v>1312</v>
      </c>
      <c r="AS2164" s="26">
        <v>0</v>
      </c>
      <c r="AT2164" s="26">
        <f t="shared" si="212"/>
        <v>1312</v>
      </c>
      <c r="AU2164" s="24"/>
      <c r="AV2164" s="26">
        <f>VLOOKUP(A2164,'[8]ESPECIALIDADES medicas (360)'!$A$1:$V$361,20,0)</f>
        <v>1500</v>
      </c>
      <c r="AW2164" s="26">
        <f>VLOOKUP(A2164,'[8]ESPECIALIDADES medicas (360)'!$A$1:$V$361,21,0)</f>
        <v>0</v>
      </c>
      <c r="AX2164" s="26">
        <f t="shared" si="213"/>
        <v>1500</v>
      </c>
      <c r="AY2164" s="24"/>
      <c r="AZ2164" s="24"/>
      <c r="BA2164" s="24"/>
      <c r="BB2164" s="24"/>
      <c r="BC2164" s="24"/>
      <c r="BD2164" s="24"/>
      <c r="BE2164" s="24"/>
      <c r="BF2164" s="24"/>
      <c r="BG2164" s="24"/>
      <c r="BH2164" s="24"/>
      <c r="BI2164" s="24"/>
      <c r="BJ2164" s="24"/>
      <c r="BK2164" s="24"/>
      <c r="BL2164" s="26"/>
      <c r="BM2164" s="26"/>
      <c r="BN2164" s="26"/>
      <c r="BO2164" s="24"/>
      <c r="BP2164" s="24"/>
      <c r="BQ2164" s="24"/>
      <c r="BR2164" s="24"/>
      <c r="BS2164" s="24"/>
      <c r="BT2164" s="26"/>
      <c r="BU2164" s="26"/>
      <c r="BV2164" s="26"/>
      <c r="BW2164" s="24"/>
      <c r="BX2164" s="26"/>
      <c r="BY2164" s="26"/>
      <c r="BZ2164" s="26"/>
      <c r="CA2164" s="24"/>
      <c r="CB2164" s="26"/>
      <c r="CC2164" s="26"/>
      <c r="CD2164" s="26"/>
      <c r="CE2164" s="24"/>
      <c r="CF2164" s="26"/>
      <c r="CG2164" s="26"/>
      <c r="CH2164" s="26"/>
      <c r="CI2164" s="24"/>
      <c r="CJ2164" s="26">
        <f>VLOOKUP(A2164,'[17]ESPECIALIDADES medicas (360)'!$A$1:$V$361,20,0)</f>
        <v>1735</v>
      </c>
      <c r="CK2164" s="26">
        <f>VLOOKUP(A2164,'[17]ESPECIALIDADES medicas (360)'!$A$1:$V$361,21,0)</f>
        <v>0</v>
      </c>
      <c r="CL2164" s="26">
        <f t="shared" ref="CL2164:CL2177" si="214">+CJ2164+CK2164</f>
        <v>1735</v>
      </c>
      <c r="CM2164" s="24"/>
      <c r="CN2164" s="24"/>
      <c r="CO2164" s="24"/>
      <c r="CP2164" s="24"/>
      <c r="CQ2164" s="24"/>
      <c r="CR2164" s="26"/>
      <c r="CS2164" s="26"/>
      <c r="CT2164" s="26"/>
      <c r="CU2164" s="24"/>
      <c r="CV2164" s="24"/>
      <c r="CW2164" s="24"/>
      <c r="CX2164" s="24"/>
      <c r="CY2164" s="46"/>
      <c r="CZ2164" s="28"/>
      <c r="DA2164" s="28"/>
      <c r="DB2164" s="35"/>
      <c r="DE2164" s="31">
        <f t="shared" si="208"/>
        <v>1500</v>
      </c>
    </row>
    <row r="2165" spans="1:109" ht="22.5" x14ac:dyDescent="0.25">
      <c r="A2165" s="18">
        <v>2544</v>
      </c>
      <c r="B2165" s="38" t="s">
        <v>2389</v>
      </c>
      <c r="C2165" s="33" t="s">
        <v>43</v>
      </c>
      <c r="D2165" s="40">
        <v>902</v>
      </c>
      <c r="E2165" s="22">
        <v>2998</v>
      </c>
      <c r="F2165" s="22" t="s">
        <v>2023</v>
      </c>
      <c r="G2165" s="22" t="s">
        <v>2095</v>
      </c>
      <c r="H2165" s="23"/>
      <c r="I2165" s="22"/>
      <c r="J2165" s="22"/>
      <c r="K2165" s="22"/>
      <c r="L2165" s="22"/>
      <c r="M2165" s="23"/>
      <c r="N2165" s="22"/>
      <c r="O2165" s="22"/>
      <c r="P2165" s="22"/>
      <c r="Q2165" s="24"/>
      <c r="R2165" s="24"/>
      <c r="S2165" s="24"/>
      <c r="T2165" s="24"/>
      <c r="U2165" s="24"/>
      <c r="V2165" s="24"/>
      <c r="W2165" s="24"/>
      <c r="X2165" s="24"/>
      <c r="Y2165" s="24"/>
      <c r="Z2165" s="24"/>
      <c r="AA2165" s="24"/>
      <c r="AB2165" s="26"/>
      <c r="AC2165" s="26"/>
      <c r="AD2165" s="24"/>
      <c r="AE2165" s="24"/>
      <c r="AF2165" s="26"/>
      <c r="AG2165" s="26"/>
      <c r="AH2165" s="26"/>
      <c r="AI2165" s="24"/>
      <c r="AJ2165" s="24"/>
      <c r="AK2165" s="24"/>
      <c r="AL2165" s="24"/>
      <c r="AM2165" s="24"/>
      <c r="AN2165" s="24"/>
      <c r="AO2165" s="24"/>
      <c r="AP2165" s="24"/>
      <c r="AQ2165" s="24"/>
      <c r="AR2165" s="26">
        <v>901</v>
      </c>
      <c r="AS2165" s="26">
        <v>0</v>
      </c>
      <c r="AT2165" s="26">
        <f t="shared" si="212"/>
        <v>901</v>
      </c>
      <c r="AU2165" s="24"/>
      <c r="AV2165" s="26">
        <f>VLOOKUP(A2165,'[8]ESPECIALIDADES medicas (360)'!$A$1:$V$361,20,0)</f>
        <v>1100</v>
      </c>
      <c r="AW2165" s="26">
        <f>VLOOKUP(A2165,'[8]ESPECIALIDADES medicas (360)'!$A$1:$V$361,21,0)</f>
        <v>0</v>
      </c>
      <c r="AX2165" s="26">
        <f t="shared" si="213"/>
        <v>1100</v>
      </c>
      <c r="AY2165" s="24"/>
      <c r="AZ2165" s="24"/>
      <c r="BA2165" s="24"/>
      <c r="BB2165" s="24"/>
      <c r="BC2165" s="24"/>
      <c r="BD2165" s="24"/>
      <c r="BE2165" s="24"/>
      <c r="BF2165" s="24"/>
      <c r="BG2165" s="24"/>
      <c r="BH2165" s="24"/>
      <c r="BI2165" s="24"/>
      <c r="BJ2165" s="24"/>
      <c r="BK2165" s="24"/>
      <c r="BL2165" s="26"/>
      <c r="BM2165" s="26"/>
      <c r="BN2165" s="26"/>
      <c r="BO2165" s="24"/>
      <c r="BP2165" s="24"/>
      <c r="BQ2165" s="24"/>
      <c r="BR2165" s="24"/>
      <c r="BS2165" s="24"/>
      <c r="BT2165" s="26"/>
      <c r="BU2165" s="26"/>
      <c r="BV2165" s="26"/>
      <c r="BW2165" s="24"/>
      <c r="BX2165" s="26"/>
      <c r="BY2165" s="26"/>
      <c r="BZ2165" s="26"/>
      <c r="CA2165" s="24"/>
      <c r="CB2165" s="26"/>
      <c r="CC2165" s="26"/>
      <c r="CD2165" s="26"/>
      <c r="CE2165" s="24"/>
      <c r="CF2165" s="26"/>
      <c r="CG2165" s="26"/>
      <c r="CH2165" s="26"/>
      <c r="CI2165" s="24"/>
      <c r="CJ2165" s="26">
        <f>VLOOKUP(A2165,'[17]ESPECIALIDADES medicas (360)'!$A$1:$V$361,20,0)</f>
        <v>1435</v>
      </c>
      <c r="CK2165" s="26">
        <f>VLOOKUP(A2165,'[17]ESPECIALIDADES medicas (360)'!$A$1:$V$361,21,0)</f>
        <v>0</v>
      </c>
      <c r="CL2165" s="26">
        <f t="shared" si="214"/>
        <v>1435</v>
      </c>
      <c r="CM2165" s="24"/>
      <c r="CN2165" s="24"/>
      <c r="CO2165" s="24"/>
      <c r="CP2165" s="24"/>
      <c r="CQ2165" s="24"/>
      <c r="CR2165" s="26"/>
      <c r="CS2165" s="26"/>
      <c r="CT2165" s="26"/>
      <c r="CU2165" s="24"/>
      <c r="CV2165" s="24"/>
      <c r="CW2165" s="24"/>
      <c r="CX2165" s="24"/>
      <c r="CY2165" s="46"/>
      <c r="CZ2165" s="28"/>
      <c r="DA2165" s="28"/>
      <c r="DB2165" s="35"/>
      <c r="DE2165" s="31">
        <f t="shared" si="208"/>
        <v>1100</v>
      </c>
    </row>
    <row r="2166" spans="1:109" ht="22.5" x14ac:dyDescent="0.25">
      <c r="A2166" s="36">
        <v>2545</v>
      </c>
      <c r="B2166" s="38" t="s">
        <v>2390</v>
      </c>
      <c r="C2166" s="33" t="s">
        <v>43</v>
      </c>
      <c r="D2166" s="40">
        <v>500</v>
      </c>
      <c r="E2166" s="22">
        <v>2200</v>
      </c>
      <c r="F2166" s="22" t="s">
        <v>2023</v>
      </c>
      <c r="G2166" s="22" t="s">
        <v>2095</v>
      </c>
      <c r="H2166" s="23"/>
      <c r="I2166" s="22"/>
      <c r="J2166" s="22"/>
      <c r="K2166" s="22"/>
      <c r="L2166" s="22"/>
      <c r="M2166" s="23"/>
      <c r="N2166" s="22"/>
      <c r="O2166" s="22"/>
      <c r="P2166" s="22"/>
      <c r="Q2166" s="24"/>
      <c r="R2166" s="24"/>
      <c r="S2166" s="24"/>
      <c r="T2166" s="24"/>
      <c r="U2166" s="24"/>
      <c r="V2166" s="24"/>
      <c r="W2166" s="24"/>
      <c r="X2166" s="24"/>
      <c r="Y2166" s="24"/>
      <c r="Z2166" s="24"/>
      <c r="AA2166" s="24"/>
      <c r="AB2166" s="26"/>
      <c r="AC2166" s="26"/>
      <c r="AD2166" s="24"/>
      <c r="AE2166" s="24"/>
      <c r="AF2166" s="26"/>
      <c r="AG2166" s="26"/>
      <c r="AH2166" s="26"/>
      <c r="AI2166" s="24"/>
      <c r="AJ2166" s="24"/>
      <c r="AK2166" s="24"/>
      <c r="AL2166" s="24"/>
      <c r="AM2166" s="24"/>
      <c r="AN2166" s="24"/>
      <c r="AO2166" s="24"/>
      <c r="AP2166" s="24"/>
      <c r="AQ2166" s="24"/>
      <c r="AR2166" s="26">
        <v>742</v>
      </c>
      <c r="AS2166" s="26">
        <v>0</v>
      </c>
      <c r="AT2166" s="26">
        <f t="shared" si="212"/>
        <v>742</v>
      </c>
      <c r="AU2166" s="24"/>
      <c r="AV2166" s="26">
        <f>VLOOKUP(A2166,'[8]ESPECIALIDADES medicas (360)'!$A$1:$V$361,20,0)</f>
        <v>850</v>
      </c>
      <c r="AW2166" s="26">
        <f>VLOOKUP(A2166,'[8]ESPECIALIDADES medicas (360)'!$A$1:$V$361,21,0)</f>
        <v>0</v>
      </c>
      <c r="AX2166" s="26">
        <f t="shared" si="213"/>
        <v>850</v>
      </c>
      <c r="AY2166" s="24"/>
      <c r="AZ2166" s="24"/>
      <c r="BA2166" s="24"/>
      <c r="BB2166" s="24"/>
      <c r="BC2166" s="24"/>
      <c r="BD2166" s="24"/>
      <c r="BE2166" s="24"/>
      <c r="BF2166" s="24"/>
      <c r="BG2166" s="24"/>
      <c r="BH2166" s="24"/>
      <c r="BI2166" s="24"/>
      <c r="BJ2166" s="24"/>
      <c r="BK2166" s="24"/>
      <c r="BL2166" s="26"/>
      <c r="BM2166" s="26"/>
      <c r="BN2166" s="26"/>
      <c r="BO2166" s="24"/>
      <c r="BP2166" s="24"/>
      <c r="BQ2166" s="24"/>
      <c r="BR2166" s="24"/>
      <c r="BS2166" s="24"/>
      <c r="BT2166" s="26"/>
      <c r="BU2166" s="26"/>
      <c r="BV2166" s="26"/>
      <c r="BW2166" s="24"/>
      <c r="BX2166" s="26"/>
      <c r="BY2166" s="26"/>
      <c r="BZ2166" s="26"/>
      <c r="CA2166" s="24"/>
      <c r="CB2166" s="26"/>
      <c r="CC2166" s="26"/>
      <c r="CD2166" s="26"/>
      <c r="CE2166" s="24"/>
      <c r="CF2166" s="26"/>
      <c r="CG2166" s="26"/>
      <c r="CH2166" s="26"/>
      <c r="CI2166" s="24"/>
      <c r="CJ2166" s="26">
        <f>VLOOKUP(A2166,'[17]ESPECIALIDADES medicas (360)'!$A$1:$V$361,20,0)</f>
        <v>1345</v>
      </c>
      <c r="CK2166" s="26">
        <f>VLOOKUP(A2166,'[17]ESPECIALIDADES medicas (360)'!$A$1:$V$361,21,0)</f>
        <v>0</v>
      </c>
      <c r="CL2166" s="26">
        <f t="shared" si="214"/>
        <v>1345</v>
      </c>
      <c r="CM2166" s="24"/>
      <c r="CN2166" s="24"/>
      <c r="CO2166" s="24"/>
      <c r="CP2166" s="24"/>
      <c r="CQ2166" s="24"/>
      <c r="CR2166" s="26"/>
      <c r="CS2166" s="26"/>
      <c r="CT2166" s="26"/>
      <c r="CU2166" s="24"/>
      <c r="CV2166" s="24"/>
      <c r="CW2166" s="24"/>
      <c r="CX2166" s="24"/>
      <c r="CY2166" s="46"/>
      <c r="CZ2166" s="28"/>
      <c r="DA2166" s="28"/>
      <c r="DB2166" s="35"/>
      <c r="DE2166" s="31">
        <f t="shared" si="208"/>
        <v>850</v>
      </c>
    </row>
    <row r="2167" spans="1:109" ht="33.75" x14ac:dyDescent="0.25">
      <c r="A2167" s="18">
        <v>2550</v>
      </c>
      <c r="B2167" s="38" t="s">
        <v>2391</v>
      </c>
      <c r="C2167" s="33" t="s">
        <v>43</v>
      </c>
      <c r="D2167" s="40">
        <v>369</v>
      </c>
      <c r="E2167" s="22">
        <v>656</v>
      </c>
      <c r="F2167" s="22" t="s">
        <v>2023</v>
      </c>
      <c r="G2167" s="22" t="s">
        <v>2095</v>
      </c>
      <c r="H2167" s="23"/>
      <c r="I2167" s="22"/>
      <c r="J2167" s="22"/>
      <c r="K2167" s="22"/>
      <c r="L2167" s="22"/>
      <c r="M2167" s="23"/>
      <c r="N2167" s="22"/>
      <c r="O2167" s="22"/>
      <c r="P2167" s="22"/>
      <c r="Q2167" s="24"/>
      <c r="R2167" s="24"/>
      <c r="S2167" s="24"/>
      <c r="T2167" s="24"/>
      <c r="U2167" s="24"/>
      <c r="V2167" s="24"/>
      <c r="W2167" s="24"/>
      <c r="X2167" s="24"/>
      <c r="Y2167" s="24"/>
      <c r="Z2167" s="24"/>
      <c r="AA2167" s="24"/>
      <c r="AB2167" s="26"/>
      <c r="AC2167" s="26"/>
      <c r="AD2167" s="24"/>
      <c r="AE2167" s="24"/>
      <c r="AF2167" s="26"/>
      <c r="AG2167" s="26"/>
      <c r="AH2167" s="26"/>
      <c r="AI2167" s="24"/>
      <c r="AJ2167" s="24"/>
      <c r="AK2167" s="24"/>
      <c r="AL2167" s="24"/>
      <c r="AM2167" s="24"/>
      <c r="AN2167" s="24"/>
      <c r="AO2167" s="24"/>
      <c r="AP2167" s="24"/>
      <c r="AQ2167" s="24"/>
      <c r="AR2167" s="26">
        <v>4645</v>
      </c>
      <c r="AS2167" s="26">
        <v>0</v>
      </c>
      <c r="AT2167" s="26">
        <f t="shared" si="212"/>
        <v>4645</v>
      </c>
      <c r="AU2167" s="24"/>
      <c r="AV2167" s="26">
        <f>VLOOKUP(A2167,'[8]ESPECIALIDADES medicas (360)'!$A$1:$V$361,20,0)</f>
        <v>4700</v>
      </c>
      <c r="AW2167" s="26">
        <f>VLOOKUP(A2167,'[8]ESPECIALIDADES medicas (360)'!$A$1:$V$361,21,0)</f>
        <v>0</v>
      </c>
      <c r="AX2167" s="26">
        <f t="shared" si="213"/>
        <v>4700</v>
      </c>
      <c r="AY2167" s="24"/>
      <c r="AZ2167" s="24"/>
      <c r="BA2167" s="24"/>
      <c r="BB2167" s="24"/>
      <c r="BC2167" s="24"/>
      <c r="BD2167" s="24"/>
      <c r="BE2167" s="24"/>
      <c r="BF2167" s="24"/>
      <c r="BG2167" s="24"/>
      <c r="BH2167" s="24"/>
      <c r="BI2167" s="24"/>
      <c r="BJ2167" s="24"/>
      <c r="BK2167" s="24"/>
      <c r="BL2167" s="26"/>
      <c r="BM2167" s="26"/>
      <c r="BN2167" s="26"/>
      <c r="BO2167" s="24"/>
      <c r="BP2167" s="24"/>
      <c r="BQ2167" s="24"/>
      <c r="BR2167" s="24"/>
      <c r="BS2167" s="24"/>
      <c r="BT2167" s="26"/>
      <c r="BU2167" s="26"/>
      <c r="BV2167" s="26"/>
      <c r="BW2167" s="24"/>
      <c r="BX2167" s="26"/>
      <c r="BY2167" s="26"/>
      <c r="BZ2167" s="26"/>
      <c r="CA2167" s="24"/>
      <c r="CB2167" s="26"/>
      <c r="CC2167" s="26"/>
      <c r="CD2167" s="26"/>
      <c r="CE2167" s="24"/>
      <c r="CF2167" s="26"/>
      <c r="CG2167" s="26"/>
      <c r="CH2167" s="26"/>
      <c r="CI2167" s="24"/>
      <c r="CJ2167" s="26">
        <f>VLOOKUP(A2167,'[17]ESPECIALIDADES medicas (360)'!$A$1:$V$361,20,0)</f>
        <v>4200</v>
      </c>
      <c r="CK2167" s="26">
        <f>VLOOKUP(A2167,'[17]ESPECIALIDADES medicas (360)'!$A$1:$V$361,21,0)</f>
        <v>0</v>
      </c>
      <c r="CL2167" s="26">
        <f t="shared" si="214"/>
        <v>4200</v>
      </c>
      <c r="CM2167" s="24"/>
      <c r="CN2167" s="24"/>
      <c r="CO2167" s="24"/>
      <c r="CP2167" s="24"/>
      <c r="CQ2167" s="24"/>
      <c r="CR2167" s="26"/>
      <c r="CS2167" s="26"/>
      <c r="CT2167" s="26"/>
      <c r="CU2167" s="24"/>
      <c r="CV2167" s="24"/>
      <c r="CW2167" s="24"/>
      <c r="CX2167" s="24"/>
      <c r="CY2167" s="46"/>
      <c r="CZ2167" s="28"/>
      <c r="DA2167" s="28"/>
      <c r="DB2167" s="35"/>
      <c r="DE2167" s="31">
        <f t="shared" si="208"/>
        <v>4645</v>
      </c>
    </row>
    <row r="2168" spans="1:109" ht="33.75" x14ac:dyDescent="0.25">
      <c r="A2168" s="36">
        <v>2551</v>
      </c>
      <c r="B2168" s="38" t="s">
        <v>2392</v>
      </c>
      <c r="C2168" s="33" t="s">
        <v>43</v>
      </c>
      <c r="D2168" s="40">
        <v>500</v>
      </c>
      <c r="E2168" s="22">
        <v>1100</v>
      </c>
      <c r="F2168" s="22" t="s">
        <v>2023</v>
      </c>
      <c r="G2168" s="22" t="s">
        <v>2095</v>
      </c>
      <c r="H2168" s="23"/>
      <c r="I2168" s="22"/>
      <c r="J2168" s="22"/>
      <c r="K2168" s="22"/>
      <c r="L2168" s="22"/>
      <c r="M2168" s="23"/>
      <c r="N2168" s="22"/>
      <c r="O2168" s="22"/>
      <c r="P2168" s="22"/>
      <c r="Q2168" s="24"/>
      <c r="R2168" s="24"/>
      <c r="S2168" s="24"/>
      <c r="T2168" s="24"/>
      <c r="U2168" s="24"/>
      <c r="V2168" s="24"/>
      <c r="W2168" s="24"/>
      <c r="X2168" s="24"/>
      <c r="Y2168" s="24"/>
      <c r="Z2168" s="24"/>
      <c r="AA2168" s="24"/>
      <c r="AB2168" s="26"/>
      <c r="AC2168" s="26"/>
      <c r="AD2168" s="24"/>
      <c r="AE2168" s="24"/>
      <c r="AF2168" s="26"/>
      <c r="AG2168" s="26"/>
      <c r="AH2168" s="26"/>
      <c r="AI2168" s="24"/>
      <c r="AJ2168" s="24"/>
      <c r="AK2168" s="24"/>
      <c r="AL2168" s="24"/>
      <c r="AM2168" s="24"/>
      <c r="AN2168" s="24"/>
      <c r="AO2168" s="24"/>
      <c r="AP2168" s="24"/>
      <c r="AQ2168" s="24"/>
      <c r="AR2168" s="26">
        <v>5592</v>
      </c>
      <c r="AS2168" s="26">
        <v>0</v>
      </c>
      <c r="AT2168" s="26">
        <f t="shared" si="212"/>
        <v>5592</v>
      </c>
      <c r="AU2168" s="24"/>
      <c r="AV2168" s="26">
        <f>VLOOKUP(A2168,'[8]ESPECIALIDADES medicas (360)'!$A$1:$V$361,20,0)</f>
        <v>6100</v>
      </c>
      <c r="AW2168" s="26">
        <f>VLOOKUP(A2168,'[8]ESPECIALIDADES medicas (360)'!$A$1:$V$361,21,0)</f>
        <v>0</v>
      </c>
      <c r="AX2168" s="26">
        <f t="shared" si="213"/>
        <v>6100</v>
      </c>
      <c r="AY2168" s="24"/>
      <c r="AZ2168" s="24"/>
      <c r="BA2168" s="24"/>
      <c r="BB2168" s="24"/>
      <c r="BC2168" s="24"/>
      <c r="BD2168" s="24"/>
      <c r="BE2168" s="24"/>
      <c r="BF2168" s="24"/>
      <c r="BG2168" s="24"/>
      <c r="BH2168" s="24"/>
      <c r="BI2168" s="24"/>
      <c r="BJ2168" s="24"/>
      <c r="BK2168" s="24"/>
      <c r="BL2168" s="26"/>
      <c r="BM2168" s="26"/>
      <c r="BN2168" s="26"/>
      <c r="BO2168" s="24"/>
      <c r="BP2168" s="24"/>
      <c r="BQ2168" s="24"/>
      <c r="BR2168" s="24"/>
      <c r="BS2168" s="24"/>
      <c r="BT2168" s="26"/>
      <c r="BU2168" s="26"/>
      <c r="BV2168" s="26"/>
      <c r="BW2168" s="24"/>
      <c r="BX2168" s="26"/>
      <c r="BY2168" s="26"/>
      <c r="BZ2168" s="26"/>
      <c r="CA2168" s="24"/>
      <c r="CB2168" s="26"/>
      <c r="CC2168" s="26"/>
      <c r="CD2168" s="26"/>
      <c r="CE2168" s="24"/>
      <c r="CF2168" s="26"/>
      <c r="CG2168" s="26"/>
      <c r="CH2168" s="26"/>
      <c r="CI2168" s="24"/>
      <c r="CJ2168" s="26">
        <f>VLOOKUP(A2168,'[17]ESPECIALIDADES medicas (360)'!$A$1:$V$361,20,0)</f>
        <v>5200</v>
      </c>
      <c r="CK2168" s="26">
        <f>VLOOKUP(A2168,'[17]ESPECIALIDADES medicas (360)'!$A$1:$V$361,21,0)</f>
        <v>0</v>
      </c>
      <c r="CL2168" s="26">
        <f t="shared" si="214"/>
        <v>5200</v>
      </c>
      <c r="CM2168" s="24"/>
      <c r="CN2168" s="24"/>
      <c r="CO2168" s="24"/>
      <c r="CP2168" s="24"/>
      <c r="CQ2168" s="24"/>
      <c r="CR2168" s="26"/>
      <c r="CS2168" s="26"/>
      <c r="CT2168" s="26"/>
      <c r="CU2168" s="24"/>
      <c r="CV2168" s="24"/>
      <c r="CW2168" s="24"/>
      <c r="CX2168" s="24"/>
      <c r="CY2168" s="46"/>
      <c r="CZ2168" s="28"/>
      <c r="DA2168" s="28"/>
      <c r="DB2168" s="35"/>
      <c r="DE2168" s="31">
        <f t="shared" si="208"/>
        <v>5592</v>
      </c>
    </row>
    <row r="2169" spans="1:109" ht="33.75" x14ac:dyDescent="0.25">
      <c r="A2169" s="18">
        <v>2552</v>
      </c>
      <c r="B2169" s="38" t="s">
        <v>2393</v>
      </c>
      <c r="C2169" s="33" t="s">
        <v>43</v>
      </c>
      <c r="D2169" s="40">
        <v>150</v>
      </c>
      <c r="E2169" s="22">
        <v>880</v>
      </c>
      <c r="F2169" s="22" t="s">
        <v>2023</v>
      </c>
      <c r="G2169" s="22" t="s">
        <v>2095</v>
      </c>
      <c r="H2169" s="23"/>
      <c r="I2169" s="22"/>
      <c r="J2169" s="22"/>
      <c r="K2169" s="22"/>
      <c r="L2169" s="22"/>
      <c r="M2169" s="23"/>
      <c r="N2169" s="22"/>
      <c r="O2169" s="22"/>
      <c r="P2169" s="22"/>
      <c r="Q2169" s="24"/>
      <c r="R2169" s="24"/>
      <c r="S2169" s="24"/>
      <c r="T2169" s="24"/>
      <c r="U2169" s="24"/>
      <c r="V2169" s="24"/>
      <c r="W2169" s="24"/>
      <c r="X2169" s="24"/>
      <c r="Y2169" s="24"/>
      <c r="Z2169" s="24"/>
      <c r="AA2169" s="24"/>
      <c r="AB2169" s="26"/>
      <c r="AC2169" s="26"/>
      <c r="AD2169" s="24"/>
      <c r="AE2169" s="24"/>
      <c r="AF2169" s="26"/>
      <c r="AG2169" s="26"/>
      <c r="AH2169" s="26"/>
      <c r="AI2169" s="24"/>
      <c r="AJ2169" s="24"/>
      <c r="AK2169" s="24"/>
      <c r="AL2169" s="24"/>
      <c r="AM2169" s="24"/>
      <c r="AN2169" s="24"/>
      <c r="AO2169" s="24"/>
      <c r="AP2169" s="24"/>
      <c r="AQ2169" s="24"/>
      <c r="AR2169" s="26">
        <v>6513</v>
      </c>
      <c r="AS2169" s="26">
        <v>0</v>
      </c>
      <c r="AT2169" s="26">
        <f t="shared" si="212"/>
        <v>6513</v>
      </c>
      <c r="AU2169" s="24"/>
      <c r="AV2169" s="26">
        <f>VLOOKUP(A2169,'[8]ESPECIALIDADES medicas (360)'!$A$1:$V$361,20,0)</f>
        <v>6800</v>
      </c>
      <c r="AW2169" s="26">
        <f>VLOOKUP(A2169,'[8]ESPECIALIDADES medicas (360)'!$A$1:$V$361,21,0)</f>
        <v>0</v>
      </c>
      <c r="AX2169" s="26">
        <f t="shared" si="213"/>
        <v>6800</v>
      </c>
      <c r="AY2169" s="24"/>
      <c r="AZ2169" s="24"/>
      <c r="BA2169" s="24"/>
      <c r="BB2169" s="24"/>
      <c r="BC2169" s="24"/>
      <c r="BD2169" s="24"/>
      <c r="BE2169" s="24"/>
      <c r="BF2169" s="24"/>
      <c r="BG2169" s="24"/>
      <c r="BH2169" s="24"/>
      <c r="BI2169" s="24"/>
      <c r="BJ2169" s="24"/>
      <c r="BK2169" s="24"/>
      <c r="BL2169" s="26"/>
      <c r="BM2169" s="26"/>
      <c r="BN2169" s="26"/>
      <c r="BO2169" s="24"/>
      <c r="BP2169" s="24"/>
      <c r="BQ2169" s="24"/>
      <c r="BR2169" s="24"/>
      <c r="BS2169" s="24"/>
      <c r="BT2169" s="26"/>
      <c r="BU2169" s="26"/>
      <c r="BV2169" s="26"/>
      <c r="BW2169" s="24"/>
      <c r="BX2169" s="26"/>
      <c r="BY2169" s="26"/>
      <c r="BZ2169" s="26"/>
      <c r="CA2169" s="24"/>
      <c r="CB2169" s="26"/>
      <c r="CC2169" s="26"/>
      <c r="CD2169" s="26"/>
      <c r="CE2169" s="24"/>
      <c r="CF2169" s="26"/>
      <c r="CG2169" s="26"/>
      <c r="CH2169" s="26"/>
      <c r="CI2169" s="24"/>
      <c r="CJ2169" s="26">
        <f>VLOOKUP(A2169,'[17]ESPECIALIDADES medicas (360)'!$A$1:$V$361,20,0)</f>
        <v>6200</v>
      </c>
      <c r="CK2169" s="26">
        <f>VLOOKUP(A2169,'[17]ESPECIALIDADES medicas (360)'!$A$1:$V$361,21,0)</f>
        <v>0</v>
      </c>
      <c r="CL2169" s="26">
        <f t="shared" si="214"/>
        <v>6200</v>
      </c>
      <c r="CM2169" s="24"/>
      <c r="CN2169" s="24"/>
      <c r="CO2169" s="24"/>
      <c r="CP2169" s="24"/>
      <c r="CQ2169" s="24"/>
      <c r="CR2169" s="26"/>
      <c r="CS2169" s="26"/>
      <c r="CT2169" s="26"/>
      <c r="CU2169" s="24"/>
      <c r="CV2169" s="24"/>
      <c r="CW2169" s="24"/>
      <c r="CX2169" s="24"/>
      <c r="CY2169" s="46"/>
      <c r="CZ2169" s="28"/>
      <c r="DA2169" s="28"/>
      <c r="DB2169" s="35"/>
      <c r="DE2169" s="31">
        <f t="shared" si="208"/>
        <v>6513</v>
      </c>
    </row>
    <row r="2170" spans="1:109" ht="33.75" x14ac:dyDescent="0.25">
      <c r="A2170" s="18">
        <v>2553</v>
      </c>
      <c r="B2170" s="38" t="s">
        <v>2394</v>
      </c>
      <c r="C2170" s="33" t="s">
        <v>43</v>
      </c>
      <c r="D2170" s="40">
        <v>100</v>
      </c>
      <c r="E2170" s="22">
        <v>720</v>
      </c>
      <c r="F2170" s="22" t="s">
        <v>2023</v>
      </c>
      <c r="G2170" s="22" t="s">
        <v>2095</v>
      </c>
      <c r="H2170" s="23"/>
      <c r="I2170" s="22"/>
      <c r="J2170" s="22"/>
      <c r="K2170" s="22"/>
      <c r="L2170" s="22"/>
      <c r="M2170" s="23"/>
      <c r="N2170" s="22"/>
      <c r="O2170" s="22"/>
      <c r="P2170" s="22"/>
      <c r="Q2170" s="24"/>
      <c r="R2170" s="24"/>
      <c r="S2170" s="24"/>
      <c r="T2170" s="24"/>
      <c r="U2170" s="24"/>
      <c r="V2170" s="24"/>
      <c r="W2170" s="24"/>
      <c r="X2170" s="24"/>
      <c r="Y2170" s="24"/>
      <c r="Z2170" s="24"/>
      <c r="AA2170" s="24"/>
      <c r="AB2170" s="26"/>
      <c r="AC2170" s="26"/>
      <c r="AD2170" s="24"/>
      <c r="AE2170" s="24"/>
      <c r="AF2170" s="26"/>
      <c r="AG2170" s="26"/>
      <c r="AH2170" s="26"/>
      <c r="AI2170" s="24"/>
      <c r="AJ2170" s="24"/>
      <c r="AK2170" s="24"/>
      <c r="AL2170" s="24"/>
      <c r="AM2170" s="24"/>
      <c r="AN2170" s="24"/>
      <c r="AO2170" s="24"/>
      <c r="AP2170" s="24"/>
      <c r="AQ2170" s="24"/>
      <c r="AR2170" s="26">
        <v>7632</v>
      </c>
      <c r="AS2170" s="26">
        <v>0</v>
      </c>
      <c r="AT2170" s="26">
        <f t="shared" si="212"/>
        <v>7632</v>
      </c>
      <c r="AU2170" s="24"/>
      <c r="AV2170" s="26">
        <f>VLOOKUP(A2170,'[8]ESPECIALIDADES medicas (360)'!$A$1:$V$361,20,0)</f>
        <v>7800</v>
      </c>
      <c r="AW2170" s="26">
        <f>VLOOKUP(A2170,'[8]ESPECIALIDADES medicas (360)'!$A$1:$V$361,21,0)</f>
        <v>0</v>
      </c>
      <c r="AX2170" s="26">
        <f t="shared" si="213"/>
        <v>7800</v>
      </c>
      <c r="AY2170" s="24"/>
      <c r="AZ2170" s="24"/>
      <c r="BA2170" s="24"/>
      <c r="BB2170" s="24"/>
      <c r="BC2170" s="24"/>
      <c r="BD2170" s="24"/>
      <c r="BE2170" s="24"/>
      <c r="BF2170" s="24"/>
      <c r="BG2170" s="24"/>
      <c r="BH2170" s="24"/>
      <c r="BI2170" s="24"/>
      <c r="BJ2170" s="24"/>
      <c r="BK2170" s="24"/>
      <c r="BL2170" s="26"/>
      <c r="BM2170" s="26"/>
      <c r="BN2170" s="26"/>
      <c r="BO2170" s="24"/>
      <c r="BP2170" s="24"/>
      <c r="BQ2170" s="24"/>
      <c r="BR2170" s="24"/>
      <c r="BS2170" s="24"/>
      <c r="BT2170" s="26"/>
      <c r="BU2170" s="26"/>
      <c r="BV2170" s="26"/>
      <c r="BW2170" s="24"/>
      <c r="BX2170" s="26"/>
      <c r="BY2170" s="26"/>
      <c r="BZ2170" s="26"/>
      <c r="CA2170" s="24"/>
      <c r="CB2170" s="26"/>
      <c r="CC2170" s="26"/>
      <c r="CD2170" s="26"/>
      <c r="CE2170" s="24"/>
      <c r="CF2170" s="26"/>
      <c r="CG2170" s="26"/>
      <c r="CH2170" s="26"/>
      <c r="CI2170" s="24"/>
      <c r="CJ2170" s="26">
        <f>VLOOKUP(A2170,'[17]ESPECIALIDADES medicas (360)'!$A$1:$V$361,20,0)</f>
        <v>6935</v>
      </c>
      <c r="CK2170" s="26">
        <f>VLOOKUP(A2170,'[17]ESPECIALIDADES medicas (360)'!$A$1:$V$361,21,0)</f>
        <v>0</v>
      </c>
      <c r="CL2170" s="26">
        <f t="shared" si="214"/>
        <v>6935</v>
      </c>
      <c r="CM2170" s="24"/>
      <c r="CN2170" s="24"/>
      <c r="CO2170" s="24"/>
      <c r="CP2170" s="24"/>
      <c r="CQ2170" s="24"/>
      <c r="CR2170" s="26"/>
      <c r="CS2170" s="26"/>
      <c r="CT2170" s="26"/>
      <c r="CU2170" s="24"/>
      <c r="CV2170" s="24"/>
      <c r="CW2170" s="24"/>
      <c r="CX2170" s="24"/>
      <c r="CY2170" s="46"/>
      <c r="CZ2170" s="28"/>
      <c r="DA2170" s="28"/>
      <c r="DB2170" s="35"/>
      <c r="DE2170" s="31">
        <f t="shared" si="208"/>
        <v>7632</v>
      </c>
    </row>
    <row r="2171" spans="1:109" x14ac:dyDescent="0.25">
      <c r="A2171" s="36">
        <v>2554</v>
      </c>
      <c r="B2171" s="43" t="s">
        <v>2395</v>
      </c>
      <c r="C2171" s="21" t="s">
        <v>43</v>
      </c>
      <c r="D2171" s="21">
        <v>556</v>
      </c>
      <c r="E2171" s="22">
        <v>2050</v>
      </c>
      <c r="F2171" s="22" t="s">
        <v>2023</v>
      </c>
      <c r="G2171" s="22" t="s">
        <v>2095</v>
      </c>
      <c r="H2171" s="23"/>
      <c r="I2171" s="22"/>
      <c r="J2171" s="22"/>
      <c r="K2171" s="22"/>
      <c r="L2171" s="22"/>
      <c r="M2171" s="23"/>
      <c r="N2171" s="22"/>
      <c r="O2171" s="22"/>
      <c r="P2171" s="22"/>
      <c r="Q2171" s="24"/>
      <c r="R2171" s="24"/>
      <c r="S2171" s="24"/>
      <c r="T2171" s="24"/>
      <c r="U2171" s="24"/>
      <c r="V2171" s="24"/>
      <c r="W2171" s="24"/>
      <c r="X2171" s="24"/>
      <c r="Y2171" s="24"/>
      <c r="Z2171" s="24"/>
      <c r="AA2171" s="24"/>
      <c r="AB2171" s="26"/>
      <c r="AC2171" s="26"/>
      <c r="AD2171" s="24"/>
      <c r="AE2171" s="24"/>
      <c r="AF2171" s="26"/>
      <c r="AG2171" s="26"/>
      <c r="AH2171" s="26"/>
      <c r="AI2171" s="24"/>
      <c r="AJ2171" s="24"/>
      <c r="AK2171" s="24"/>
      <c r="AL2171" s="24"/>
      <c r="AM2171" s="24"/>
      <c r="AN2171" s="24"/>
      <c r="AO2171" s="24"/>
      <c r="AP2171" s="24"/>
      <c r="AQ2171" s="24"/>
      <c r="AR2171" s="26">
        <v>1026</v>
      </c>
      <c r="AS2171" s="26">
        <v>0</v>
      </c>
      <c r="AT2171" s="26">
        <f t="shared" si="212"/>
        <v>1026</v>
      </c>
      <c r="AU2171" s="24"/>
      <c r="AV2171" s="26">
        <f>VLOOKUP(A2171,'[8]ESPECIALIDADES medicas (360)'!$A$1:$V$361,20,0)</f>
        <v>1200</v>
      </c>
      <c r="AW2171" s="26">
        <f>VLOOKUP(A2171,'[8]ESPECIALIDADES medicas (360)'!$A$1:$V$361,21,0)</f>
        <v>0</v>
      </c>
      <c r="AX2171" s="26">
        <f t="shared" si="213"/>
        <v>1200</v>
      </c>
      <c r="AY2171" s="24"/>
      <c r="AZ2171" s="24"/>
      <c r="BA2171" s="24"/>
      <c r="BB2171" s="24"/>
      <c r="BC2171" s="24"/>
      <c r="BD2171" s="24"/>
      <c r="BE2171" s="24"/>
      <c r="BF2171" s="24"/>
      <c r="BG2171" s="24"/>
      <c r="BH2171" s="24"/>
      <c r="BI2171" s="24"/>
      <c r="BJ2171" s="24"/>
      <c r="BK2171" s="24"/>
      <c r="BL2171" s="26"/>
      <c r="BM2171" s="26"/>
      <c r="BN2171" s="26"/>
      <c r="BO2171" s="24"/>
      <c r="BP2171" s="24"/>
      <c r="BQ2171" s="24"/>
      <c r="BR2171" s="24"/>
      <c r="BS2171" s="24"/>
      <c r="BT2171" s="26"/>
      <c r="BU2171" s="26"/>
      <c r="BV2171" s="26"/>
      <c r="BW2171" s="24"/>
      <c r="BX2171" s="26"/>
      <c r="BY2171" s="26"/>
      <c r="BZ2171" s="26"/>
      <c r="CA2171" s="24"/>
      <c r="CB2171" s="26"/>
      <c r="CC2171" s="26"/>
      <c r="CD2171" s="26"/>
      <c r="CE2171" s="24"/>
      <c r="CF2171" s="26"/>
      <c r="CG2171" s="26"/>
      <c r="CH2171" s="26"/>
      <c r="CI2171" s="24"/>
      <c r="CJ2171" s="26">
        <f>VLOOKUP(A2171,'[17]ESPECIALIDADES medicas (360)'!$A$1:$V$361,20,0)</f>
        <v>1090</v>
      </c>
      <c r="CK2171" s="26">
        <f>VLOOKUP(A2171,'[17]ESPECIALIDADES medicas (360)'!$A$1:$V$361,21,0)</f>
        <v>0</v>
      </c>
      <c r="CL2171" s="26">
        <f t="shared" si="214"/>
        <v>1090</v>
      </c>
      <c r="CM2171" s="24"/>
      <c r="CN2171" s="24"/>
      <c r="CO2171" s="24"/>
      <c r="CP2171" s="24"/>
      <c r="CQ2171" s="24"/>
      <c r="CR2171" s="26"/>
      <c r="CS2171" s="26"/>
      <c r="CT2171" s="26"/>
      <c r="CU2171" s="24"/>
      <c r="CV2171" s="24"/>
      <c r="CW2171" s="24"/>
      <c r="CX2171" s="24"/>
      <c r="CY2171" s="46"/>
      <c r="CZ2171" s="28"/>
      <c r="DA2171" s="28"/>
      <c r="DB2171" s="35"/>
      <c r="DE2171" s="31">
        <f t="shared" si="208"/>
        <v>1090</v>
      </c>
    </row>
    <row r="2172" spans="1:109" x14ac:dyDescent="0.25">
      <c r="A2172" s="18">
        <v>2555</v>
      </c>
      <c r="B2172" s="43" t="s">
        <v>2396</v>
      </c>
      <c r="C2172" s="21" t="s">
        <v>43</v>
      </c>
      <c r="D2172" s="21">
        <v>971</v>
      </c>
      <c r="E2172" s="22">
        <v>1386</v>
      </c>
      <c r="F2172" s="22" t="s">
        <v>2023</v>
      </c>
      <c r="G2172" s="22" t="s">
        <v>2095</v>
      </c>
      <c r="H2172" s="23"/>
      <c r="I2172" s="22"/>
      <c r="J2172" s="22"/>
      <c r="K2172" s="22"/>
      <c r="L2172" s="22"/>
      <c r="M2172" s="23"/>
      <c r="N2172" s="22"/>
      <c r="O2172" s="22"/>
      <c r="P2172" s="22"/>
      <c r="Q2172" s="24"/>
      <c r="R2172" s="24"/>
      <c r="S2172" s="24"/>
      <c r="T2172" s="24"/>
      <c r="U2172" s="24"/>
      <c r="V2172" s="24"/>
      <c r="W2172" s="24"/>
      <c r="X2172" s="24"/>
      <c r="Y2172" s="24"/>
      <c r="Z2172" s="24"/>
      <c r="AA2172" s="24"/>
      <c r="AB2172" s="26"/>
      <c r="AC2172" s="26"/>
      <c r="AD2172" s="24"/>
      <c r="AE2172" s="24"/>
      <c r="AF2172" s="26"/>
      <c r="AG2172" s="26"/>
      <c r="AH2172" s="26"/>
      <c r="AI2172" s="24"/>
      <c r="AJ2172" s="24"/>
      <c r="AK2172" s="24"/>
      <c r="AL2172" s="24"/>
      <c r="AM2172" s="24"/>
      <c r="AN2172" s="24"/>
      <c r="AO2172" s="24"/>
      <c r="AP2172" s="24"/>
      <c r="AQ2172" s="24"/>
      <c r="AR2172" s="26">
        <v>1262</v>
      </c>
      <c r="AS2172" s="26">
        <v>0</v>
      </c>
      <c r="AT2172" s="26">
        <f t="shared" si="212"/>
        <v>1262</v>
      </c>
      <c r="AU2172" s="24"/>
      <c r="AV2172" s="26">
        <f>VLOOKUP(A2172,'[8]ESPECIALIDADES medicas (360)'!$A$1:$V$361,20,0)</f>
        <v>1400</v>
      </c>
      <c r="AW2172" s="26">
        <f>VLOOKUP(A2172,'[8]ESPECIALIDADES medicas (360)'!$A$1:$V$361,21,0)</f>
        <v>0</v>
      </c>
      <c r="AX2172" s="26">
        <f t="shared" si="213"/>
        <v>1400</v>
      </c>
      <c r="AY2172" s="24"/>
      <c r="AZ2172" s="24"/>
      <c r="BA2172" s="24"/>
      <c r="BB2172" s="24"/>
      <c r="BC2172" s="24"/>
      <c r="BD2172" s="24"/>
      <c r="BE2172" s="24"/>
      <c r="BF2172" s="24"/>
      <c r="BG2172" s="24"/>
      <c r="BH2172" s="24"/>
      <c r="BI2172" s="24"/>
      <c r="BJ2172" s="24"/>
      <c r="BK2172" s="24"/>
      <c r="BL2172" s="26"/>
      <c r="BM2172" s="26"/>
      <c r="BN2172" s="26"/>
      <c r="BO2172" s="24"/>
      <c r="BP2172" s="24"/>
      <c r="BQ2172" s="24"/>
      <c r="BR2172" s="24"/>
      <c r="BS2172" s="24"/>
      <c r="BT2172" s="26"/>
      <c r="BU2172" s="26"/>
      <c r="BV2172" s="26"/>
      <c r="BW2172" s="24"/>
      <c r="BX2172" s="26"/>
      <c r="BY2172" s="26"/>
      <c r="BZ2172" s="26"/>
      <c r="CA2172" s="24"/>
      <c r="CB2172" s="26"/>
      <c r="CC2172" s="26"/>
      <c r="CD2172" s="26"/>
      <c r="CE2172" s="24"/>
      <c r="CF2172" s="26"/>
      <c r="CG2172" s="26"/>
      <c r="CH2172" s="26"/>
      <c r="CI2172" s="24"/>
      <c r="CJ2172" s="26">
        <f>VLOOKUP(A2172,'[17]ESPECIALIDADES medicas (360)'!$A$1:$V$361,20,0)</f>
        <v>1198</v>
      </c>
      <c r="CK2172" s="26">
        <f>VLOOKUP(A2172,'[17]ESPECIALIDADES medicas (360)'!$A$1:$V$361,21,0)</f>
        <v>0</v>
      </c>
      <c r="CL2172" s="26">
        <f t="shared" si="214"/>
        <v>1198</v>
      </c>
      <c r="CM2172" s="24"/>
      <c r="CN2172" s="24"/>
      <c r="CO2172" s="24"/>
      <c r="CP2172" s="24"/>
      <c r="CQ2172" s="24"/>
      <c r="CR2172" s="26"/>
      <c r="CS2172" s="26"/>
      <c r="CT2172" s="26"/>
      <c r="CU2172" s="24"/>
      <c r="CV2172" s="24"/>
      <c r="CW2172" s="24"/>
      <c r="CX2172" s="24"/>
      <c r="CY2172" s="46"/>
      <c r="CZ2172" s="28"/>
      <c r="DA2172" s="28"/>
      <c r="DB2172" s="35"/>
      <c r="DE2172" s="31">
        <f t="shared" si="208"/>
        <v>1262</v>
      </c>
    </row>
    <row r="2173" spans="1:109" x14ac:dyDescent="0.25">
      <c r="A2173" s="18">
        <v>2556</v>
      </c>
      <c r="B2173" s="43" t="s">
        <v>2397</v>
      </c>
      <c r="C2173" s="21" t="s">
        <v>43</v>
      </c>
      <c r="D2173" s="21">
        <v>604</v>
      </c>
      <c r="E2173" s="22">
        <v>2748</v>
      </c>
      <c r="F2173" s="22" t="s">
        <v>2023</v>
      </c>
      <c r="G2173" s="22" t="s">
        <v>2095</v>
      </c>
      <c r="H2173" s="23"/>
      <c r="I2173" s="22"/>
      <c r="J2173" s="22"/>
      <c r="K2173" s="22"/>
      <c r="L2173" s="22"/>
      <c r="M2173" s="23"/>
      <c r="N2173" s="22"/>
      <c r="O2173" s="22"/>
      <c r="P2173" s="22"/>
      <c r="Q2173" s="24"/>
      <c r="R2173" s="24"/>
      <c r="S2173" s="24"/>
      <c r="T2173" s="24"/>
      <c r="U2173" s="24"/>
      <c r="V2173" s="24"/>
      <c r="W2173" s="24"/>
      <c r="X2173" s="24"/>
      <c r="Y2173" s="24"/>
      <c r="Z2173" s="24"/>
      <c r="AA2173" s="24"/>
      <c r="AB2173" s="26"/>
      <c r="AC2173" s="26"/>
      <c r="AD2173" s="24"/>
      <c r="AE2173" s="24"/>
      <c r="AF2173" s="26"/>
      <c r="AG2173" s="26"/>
      <c r="AH2173" s="26"/>
      <c r="AI2173" s="24"/>
      <c r="AJ2173" s="24"/>
      <c r="AK2173" s="24"/>
      <c r="AL2173" s="24"/>
      <c r="AM2173" s="24"/>
      <c r="AN2173" s="24"/>
      <c r="AO2173" s="24"/>
      <c r="AP2173" s="24"/>
      <c r="AQ2173" s="24"/>
      <c r="AR2173" s="26">
        <v>1545</v>
      </c>
      <c r="AS2173" s="26">
        <v>0</v>
      </c>
      <c r="AT2173" s="26">
        <f t="shared" si="212"/>
        <v>1545</v>
      </c>
      <c r="AU2173" s="24"/>
      <c r="AV2173" s="26">
        <f>VLOOKUP(A2173,'[8]ESPECIALIDADES medicas (360)'!$A$1:$V$361,20,0)</f>
        <v>1800</v>
      </c>
      <c r="AW2173" s="26">
        <f>VLOOKUP(A2173,'[8]ESPECIALIDADES medicas (360)'!$A$1:$V$361,21,0)</f>
        <v>0</v>
      </c>
      <c r="AX2173" s="26">
        <f t="shared" si="213"/>
        <v>1800</v>
      </c>
      <c r="AY2173" s="24"/>
      <c r="AZ2173" s="24"/>
      <c r="BA2173" s="24"/>
      <c r="BB2173" s="24"/>
      <c r="BC2173" s="24"/>
      <c r="BD2173" s="24"/>
      <c r="BE2173" s="24"/>
      <c r="BF2173" s="24"/>
      <c r="BG2173" s="24"/>
      <c r="BH2173" s="24"/>
      <c r="BI2173" s="24"/>
      <c r="BJ2173" s="24"/>
      <c r="BK2173" s="24"/>
      <c r="BL2173" s="26"/>
      <c r="BM2173" s="26"/>
      <c r="BN2173" s="26"/>
      <c r="BO2173" s="24"/>
      <c r="BP2173" s="24"/>
      <c r="BQ2173" s="24"/>
      <c r="BR2173" s="24"/>
      <c r="BS2173" s="24"/>
      <c r="BT2173" s="26"/>
      <c r="BU2173" s="26"/>
      <c r="BV2173" s="26"/>
      <c r="BW2173" s="24"/>
      <c r="BX2173" s="26"/>
      <c r="BY2173" s="26"/>
      <c r="BZ2173" s="26"/>
      <c r="CA2173" s="24"/>
      <c r="CB2173" s="26"/>
      <c r="CC2173" s="26"/>
      <c r="CD2173" s="26"/>
      <c r="CE2173" s="24"/>
      <c r="CF2173" s="26"/>
      <c r="CG2173" s="26"/>
      <c r="CH2173" s="26"/>
      <c r="CI2173" s="24"/>
      <c r="CJ2173" s="26">
        <f>VLOOKUP(A2173,'[17]ESPECIALIDADES medicas (360)'!$A$1:$V$361,20,0)</f>
        <v>1530</v>
      </c>
      <c r="CK2173" s="26">
        <f>VLOOKUP(A2173,'[17]ESPECIALIDADES medicas (360)'!$A$1:$V$361,21,0)</f>
        <v>0</v>
      </c>
      <c r="CL2173" s="26">
        <f t="shared" si="214"/>
        <v>1530</v>
      </c>
      <c r="CM2173" s="24"/>
      <c r="CN2173" s="24"/>
      <c r="CO2173" s="24"/>
      <c r="CP2173" s="24"/>
      <c r="CQ2173" s="24"/>
      <c r="CR2173" s="26"/>
      <c r="CS2173" s="26"/>
      <c r="CT2173" s="26"/>
      <c r="CU2173" s="24"/>
      <c r="CV2173" s="24"/>
      <c r="CW2173" s="24"/>
      <c r="CX2173" s="24"/>
      <c r="CY2173" s="46"/>
      <c r="CZ2173" s="28"/>
      <c r="DA2173" s="28"/>
      <c r="DB2173" s="35"/>
      <c r="DE2173" s="31">
        <f t="shared" si="208"/>
        <v>1545</v>
      </c>
    </row>
    <row r="2174" spans="1:109" x14ac:dyDescent="0.25">
      <c r="A2174" s="36">
        <v>2557</v>
      </c>
      <c r="B2174" s="43" t="s">
        <v>2398</v>
      </c>
      <c r="C2174" s="21" t="s">
        <v>43</v>
      </c>
      <c r="D2174" s="21">
        <v>882</v>
      </c>
      <c r="E2174" s="22">
        <v>1575</v>
      </c>
      <c r="F2174" s="22" t="s">
        <v>2023</v>
      </c>
      <c r="G2174" s="22" t="s">
        <v>2095</v>
      </c>
      <c r="H2174" s="23"/>
      <c r="I2174" s="22"/>
      <c r="J2174" s="22"/>
      <c r="K2174" s="22"/>
      <c r="L2174" s="22"/>
      <c r="M2174" s="23"/>
      <c r="N2174" s="22"/>
      <c r="O2174" s="22"/>
      <c r="P2174" s="22"/>
      <c r="Q2174" s="24"/>
      <c r="R2174" s="24"/>
      <c r="S2174" s="24"/>
      <c r="T2174" s="24"/>
      <c r="U2174" s="24"/>
      <c r="V2174" s="24"/>
      <c r="W2174" s="24"/>
      <c r="X2174" s="24"/>
      <c r="Y2174" s="24"/>
      <c r="Z2174" s="24"/>
      <c r="AA2174" s="24"/>
      <c r="AB2174" s="26"/>
      <c r="AC2174" s="26"/>
      <c r="AD2174" s="24"/>
      <c r="AE2174" s="24"/>
      <c r="AF2174" s="26"/>
      <c r="AG2174" s="26"/>
      <c r="AH2174" s="26"/>
      <c r="AI2174" s="24"/>
      <c r="AJ2174" s="24"/>
      <c r="AK2174" s="24"/>
      <c r="AL2174" s="24"/>
      <c r="AM2174" s="24"/>
      <c r="AN2174" s="24"/>
      <c r="AO2174" s="24"/>
      <c r="AP2174" s="24"/>
      <c r="AQ2174" s="24"/>
      <c r="AR2174" s="26">
        <v>1836</v>
      </c>
      <c r="AS2174" s="26">
        <v>0</v>
      </c>
      <c r="AT2174" s="26">
        <f t="shared" si="212"/>
        <v>1836</v>
      </c>
      <c r="AU2174" s="24"/>
      <c r="AV2174" s="26">
        <f>VLOOKUP(A2174,'[8]ESPECIALIDADES medicas (360)'!$A$1:$V$361,20,0)</f>
        <v>1950</v>
      </c>
      <c r="AW2174" s="26">
        <f>VLOOKUP(A2174,'[8]ESPECIALIDADES medicas (360)'!$A$1:$V$361,21,0)</f>
        <v>0</v>
      </c>
      <c r="AX2174" s="26">
        <f t="shared" si="213"/>
        <v>1950</v>
      </c>
      <c r="AY2174" s="24"/>
      <c r="AZ2174" s="24"/>
      <c r="BA2174" s="24"/>
      <c r="BB2174" s="24"/>
      <c r="BC2174" s="24"/>
      <c r="BD2174" s="24"/>
      <c r="BE2174" s="24"/>
      <c r="BF2174" s="24"/>
      <c r="BG2174" s="24"/>
      <c r="BH2174" s="24"/>
      <c r="BI2174" s="24"/>
      <c r="BJ2174" s="24"/>
      <c r="BK2174" s="24"/>
      <c r="BL2174" s="26"/>
      <c r="BM2174" s="26"/>
      <c r="BN2174" s="26"/>
      <c r="BO2174" s="24"/>
      <c r="BP2174" s="24"/>
      <c r="BQ2174" s="24"/>
      <c r="BR2174" s="24"/>
      <c r="BS2174" s="24"/>
      <c r="BT2174" s="26"/>
      <c r="BU2174" s="26"/>
      <c r="BV2174" s="26"/>
      <c r="BW2174" s="24"/>
      <c r="BX2174" s="26"/>
      <c r="BY2174" s="26"/>
      <c r="BZ2174" s="26"/>
      <c r="CA2174" s="24"/>
      <c r="CB2174" s="26"/>
      <c r="CC2174" s="26"/>
      <c r="CD2174" s="26"/>
      <c r="CE2174" s="24"/>
      <c r="CF2174" s="26"/>
      <c r="CG2174" s="26"/>
      <c r="CH2174" s="26"/>
      <c r="CI2174" s="24"/>
      <c r="CJ2174" s="26">
        <f>VLOOKUP(A2174,'[17]ESPECIALIDADES medicas (360)'!$A$1:$V$361,20,0)</f>
        <v>1753</v>
      </c>
      <c r="CK2174" s="26">
        <f>VLOOKUP(A2174,'[17]ESPECIALIDADES medicas (360)'!$A$1:$V$361,21,0)</f>
        <v>0</v>
      </c>
      <c r="CL2174" s="26">
        <f t="shared" si="214"/>
        <v>1753</v>
      </c>
      <c r="CM2174" s="24"/>
      <c r="CN2174" s="24"/>
      <c r="CO2174" s="24"/>
      <c r="CP2174" s="24"/>
      <c r="CQ2174" s="24"/>
      <c r="CR2174" s="26"/>
      <c r="CS2174" s="26"/>
      <c r="CT2174" s="26"/>
      <c r="CU2174" s="24"/>
      <c r="CV2174" s="24"/>
      <c r="CW2174" s="24"/>
      <c r="CX2174" s="24"/>
      <c r="CY2174" s="46"/>
      <c r="CZ2174" s="28"/>
      <c r="DA2174" s="28"/>
      <c r="DB2174" s="35"/>
      <c r="DE2174" s="31">
        <f t="shared" si="208"/>
        <v>1836</v>
      </c>
    </row>
    <row r="2175" spans="1:109" x14ac:dyDescent="0.25">
      <c r="A2175" s="18">
        <v>2558</v>
      </c>
      <c r="B2175" s="32" t="s">
        <v>2399</v>
      </c>
      <c r="C2175" s="33" t="s">
        <v>43</v>
      </c>
      <c r="D2175" s="40">
        <v>133</v>
      </c>
      <c r="E2175" s="77">
        <f>D2175</f>
        <v>133</v>
      </c>
      <c r="F2175" s="22" t="s">
        <v>2023</v>
      </c>
      <c r="G2175" s="22" t="s">
        <v>2095</v>
      </c>
      <c r="H2175" s="23"/>
      <c r="I2175" s="22"/>
      <c r="J2175" s="22"/>
      <c r="K2175" s="22"/>
      <c r="L2175" s="22"/>
      <c r="M2175" s="23"/>
      <c r="N2175" s="22"/>
      <c r="O2175" s="22"/>
      <c r="P2175" s="22"/>
      <c r="Q2175" s="22"/>
      <c r="R2175" s="22"/>
      <c r="S2175" s="22"/>
      <c r="T2175" s="22"/>
      <c r="U2175" s="24"/>
      <c r="V2175" s="24"/>
      <c r="W2175" s="24"/>
      <c r="X2175" s="24"/>
      <c r="Y2175" s="24"/>
      <c r="Z2175" s="24"/>
      <c r="AA2175" s="24"/>
      <c r="AB2175" s="26"/>
      <c r="AC2175" s="26"/>
      <c r="AD2175" s="24"/>
      <c r="AE2175" s="24"/>
      <c r="AF2175" s="26"/>
      <c r="AG2175" s="26"/>
      <c r="AH2175" s="26"/>
      <c r="AI2175" s="24"/>
      <c r="AJ2175" s="24"/>
      <c r="AK2175" s="24"/>
      <c r="AL2175" s="24"/>
      <c r="AM2175" s="24"/>
      <c r="AN2175" s="24"/>
      <c r="AO2175" s="24"/>
      <c r="AP2175" s="24"/>
      <c r="AQ2175" s="24"/>
      <c r="AR2175" s="26">
        <v>2640</v>
      </c>
      <c r="AS2175" s="26">
        <v>0</v>
      </c>
      <c r="AT2175" s="26">
        <f t="shared" si="212"/>
        <v>2640</v>
      </c>
      <c r="AU2175" s="24"/>
      <c r="AV2175" s="26"/>
      <c r="AW2175" s="26"/>
      <c r="AX2175" s="26"/>
      <c r="AY2175" s="24"/>
      <c r="AZ2175" s="24"/>
      <c r="BA2175" s="24"/>
      <c r="BB2175" s="24"/>
      <c r="BC2175" s="24"/>
      <c r="BD2175" s="24"/>
      <c r="BE2175" s="24"/>
      <c r="BF2175" s="24"/>
      <c r="BG2175" s="24"/>
      <c r="BH2175" s="24"/>
      <c r="BI2175" s="24"/>
      <c r="BJ2175" s="24"/>
      <c r="BK2175" s="24"/>
      <c r="BL2175" s="26"/>
      <c r="BM2175" s="26"/>
      <c r="BN2175" s="26"/>
      <c r="BO2175" s="24"/>
      <c r="BP2175" s="24"/>
      <c r="BQ2175" s="24"/>
      <c r="BR2175" s="24"/>
      <c r="BS2175" s="24"/>
      <c r="BT2175" s="26"/>
      <c r="BU2175" s="26"/>
      <c r="BV2175" s="26"/>
      <c r="BW2175" s="24"/>
      <c r="BX2175" s="26"/>
      <c r="BY2175" s="26"/>
      <c r="BZ2175" s="26"/>
      <c r="CA2175" s="24"/>
      <c r="CB2175" s="26"/>
      <c r="CC2175" s="26"/>
      <c r="CD2175" s="26"/>
      <c r="CE2175" s="24"/>
      <c r="CF2175" s="26"/>
      <c r="CG2175" s="26"/>
      <c r="CH2175" s="26"/>
      <c r="CI2175" s="24"/>
      <c r="CJ2175" s="26">
        <f>VLOOKUP(A2175,'[17]ESPECIALIDADES medicas (360)'!$A$1:$V$361,20,0)</f>
        <v>1992</v>
      </c>
      <c r="CK2175" s="26">
        <f>VLOOKUP(A2175,'[17]ESPECIALIDADES medicas (360)'!$A$1:$V$361,21,0)</f>
        <v>0</v>
      </c>
      <c r="CL2175" s="26">
        <f t="shared" si="214"/>
        <v>1992</v>
      </c>
      <c r="CM2175" s="24"/>
      <c r="CN2175" s="24"/>
      <c r="CO2175" s="24"/>
      <c r="CP2175" s="24"/>
      <c r="CQ2175" s="24"/>
      <c r="CR2175" s="26"/>
      <c r="CS2175" s="26"/>
      <c r="CT2175" s="26"/>
      <c r="CU2175" s="24"/>
      <c r="CV2175" s="24"/>
      <c r="CW2175" s="24"/>
      <c r="CX2175" s="24"/>
      <c r="CY2175" s="46"/>
      <c r="CZ2175" s="28"/>
      <c r="DA2175" s="28"/>
      <c r="DB2175" s="35"/>
      <c r="DE2175" s="31">
        <f t="shared" si="208"/>
        <v>2316</v>
      </c>
    </row>
    <row r="2176" spans="1:109" x14ac:dyDescent="0.25">
      <c r="A2176" s="18">
        <v>2559</v>
      </c>
      <c r="B2176" s="38" t="s">
        <v>2400</v>
      </c>
      <c r="C2176" s="33" t="s">
        <v>43</v>
      </c>
      <c r="D2176" s="40">
        <v>148</v>
      </c>
      <c r="E2176" s="77">
        <f>D2176</f>
        <v>148</v>
      </c>
      <c r="F2176" s="22" t="s">
        <v>2023</v>
      </c>
      <c r="G2176" s="22" t="s">
        <v>2095</v>
      </c>
      <c r="H2176" s="23"/>
      <c r="I2176" s="22"/>
      <c r="J2176" s="22"/>
      <c r="K2176" s="22"/>
      <c r="L2176" s="22"/>
      <c r="M2176" s="23"/>
      <c r="N2176" s="22"/>
      <c r="O2176" s="22"/>
      <c r="P2176" s="22"/>
      <c r="Q2176" s="22"/>
      <c r="R2176" s="22"/>
      <c r="S2176" s="22"/>
      <c r="T2176" s="22"/>
      <c r="U2176" s="22"/>
      <c r="V2176" s="22"/>
      <c r="W2176" s="22"/>
      <c r="X2176" s="22"/>
      <c r="Y2176" s="22"/>
      <c r="Z2176" s="22"/>
      <c r="AA2176" s="22"/>
      <c r="AB2176" s="26"/>
      <c r="AC2176" s="26"/>
      <c r="AD2176" s="22"/>
      <c r="AE2176" s="22"/>
      <c r="AF2176" s="26"/>
      <c r="AG2176" s="26"/>
      <c r="AH2176" s="26"/>
      <c r="AI2176" s="22"/>
      <c r="AJ2176" s="22"/>
      <c r="AK2176" s="22"/>
      <c r="AL2176" s="22"/>
      <c r="AM2176" s="22"/>
      <c r="AN2176" s="22"/>
      <c r="AO2176" s="22"/>
      <c r="AP2176" s="22"/>
      <c r="AQ2176" s="22"/>
      <c r="AR2176" s="26">
        <v>3074</v>
      </c>
      <c r="AS2176" s="26">
        <v>0</v>
      </c>
      <c r="AT2176" s="26">
        <f t="shared" si="212"/>
        <v>3074</v>
      </c>
      <c r="AU2176" s="22"/>
      <c r="AV2176" s="26"/>
      <c r="AW2176" s="26"/>
      <c r="AX2176" s="26"/>
      <c r="AY2176" s="22"/>
      <c r="AZ2176" s="22"/>
      <c r="BA2176" s="22"/>
      <c r="BB2176" s="22"/>
      <c r="BC2176" s="22"/>
      <c r="BD2176" s="22"/>
      <c r="BE2176" s="22"/>
      <c r="BF2176" s="22"/>
      <c r="BG2176" s="22"/>
      <c r="BH2176" s="22"/>
      <c r="BI2176" s="22"/>
      <c r="BJ2176" s="22"/>
      <c r="BK2176" s="22"/>
      <c r="BL2176" s="26"/>
      <c r="BM2176" s="26"/>
      <c r="BN2176" s="26"/>
      <c r="BO2176" s="22"/>
      <c r="BP2176" s="22"/>
      <c r="BQ2176" s="22"/>
      <c r="BR2176" s="22"/>
      <c r="BS2176" s="22"/>
      <c r="BT2176" s="26"/>
      <c r="BU2176" s="26"/>
      <c r="BV2176" s="26"/>
      <c r="BW2176" s="22"/>
      <c r="BX2176" s="26"/>
      <c r="BY2176" s="26"/>
      <c r="BZ2176" s="26"/>
      <c r="CA2176" s="22"/>
      <c r="CB2176" s="26"/>
      <c r="CC2176" s="26"/>
      <c r="CD2176" s="26"/>
      <c r="CE2176" s="22"/>
      <c r="CF2176" s="26"/>
      <c r="CG2176" s="26"/>
      <c r="CH2176" s="26"/>
      <c r="CI2176" s="22"/>
      <c r="CJ2176" s="26">
        <f>VLOOKUP(A2176,'[17]ESPECIALIDADES medicas (360)'!$A$1:$V$361,20,0)</f>
        <v>2306</v>
      </c>
      <c r="CK2176" s="26">
        <f>VLOOKUP(A2176,'[17]ESPECIALIDADES medicas (360)'!$A$1:$V$361,21,0)</f>
        <v>0</v>
      </c>
      <c r="CL2176" s="26">
        <f t="shared" si="214"/>
        <v>2306</v>
      </c>
      <c r="CM2176" s="22"/>
      <c r="CN2176" s="22"/>
      <c r="CO2176" s="22"/>
      <c r="CP2176" s="22"/>
      <c r="CQ2176" s="22"/>
      <c r="CR2176" s="26"/>
      <c r="CS2176" s="26"/>
      <c r="CT2176" s="26"/>
      <c r="CU2176" s="22"/>
      <c r="CV2176" s="22"/>
      <c r="CW2176" s="22"/>
      <c r="CX2176" s="22"/>
      <c r="CY2176" s="46"/>
      <c r="CZ2176" s="28"/>
      <c r="DA2176" s="28"/>
      <c r="DB2176" s="35"/>
      <c r="DE2176" s="31">
        <f t="shared" si="208"/>
        <v>2690</v>
      </c>
    </row>
    <row r="2177" spans="1:109" x14ac:dyDescent="0.25">
      <c r="A2177" s="36">
        <v>2560</v>
      </c>
      <c r="B2177" s="32" t="s">
        <v>2401</v>
      </c>
      <c r="C2177" s="33" t="s">
        <v>43</v>
      </c>
      <c r="D2177" s="40">
        <v>104</v>
      </c>
      <c r="E2177" s="77">
        <f>D2177</f>
        <v>104</v>
      </c>
      <c r="F2177" s="22" t="s">
        <v>2023</v>
      </c>
      <c r="G2177" s="22" t="s">
        <v>2095</v>
      </c>
      <c r="H2177" s="23"/>
      <c r="I2177" s="22"/>
      <c r="J2177" s="22"/>
      <c r="K2177" s="22"/>
      <c r="L2177" s="22"/>
      <c r="M2177" s="23"/>
      <c r="N2177" s="22"/>
      <c r="O2177" s="22"/>
      <c r="P2177" s="22"/>
      <c r="Q2177" s="22"/>
      <c r="R2177" s="22"/>
      <c r="S2177" s="22"/>
      <c r="T2177" s="22"/>
      <c r="U2177" s="24"/>
      <c r="V2177" s="24"/>
      <c r="W2177" s="24"/>
      <c r="X2177" s="24"/>
      <c r="Y2177" s="24"/>
      <c r="Z2177" s="24"/>
      <c r="AA2177" s="24"/>
      <c r="AB2177" s="26"/>
      <c r="AC2177" s="26"/>
      <c r="AD2177" s="24"/>
      <c r="AE2177" s="24"/>
      <c r="AF2177" s="26"/>
      <c r="AG2177" s="26"/>
      <c r="AH2177" s="26"/>
      <c r="AI2177" s="24"/>
      <c r="AJ2177" s="24"/>
      <c r="AK2177" s="24"/>
      <c r="AL2177" s="24"/>
      <c r="AM2177" s="24"/>
      <c r="AN2177" s="24"/>
      <c r="AO2177" s="24"/>
      <c r="AP2177" s="24"/>
      <c r="AQ2177" s="24"/>
      <c r="AR2177" s="26">
        <v>3456</v>
      </c>
      <c r="AS2177" s="26">
        <v>0</v>
      </c>
      <c r="AT2177" s="26">
        <f t="shared" si="212"/>
        <v>3456</v>
      </c>
      <c r="AU2177" s="24"/>
      <c r="AV2177" s="26"/>
      <c r="AW2177" s="26"/>
      <c r="AX2177" s="26"/>
      <c r="AY2177" s="24"/>
      <c r="AZ2177" s="24"/>
      <c r="BA2177" s="24"/>
      <c r="BB2177" s="24"/>
      <c r="BC2177" s="24"/>
      <c r="BD2177" s="24"/>
      <c r="BE2177" s="24"/>
      <c r="BF2177" s="24"/>
      <c r="BG2177" s="24"/>
      <c r="BH2177" s="24"/>
      <c r="BI2177" s="24"/>
      <c r="BJ2177" s="24"/>
      <c r="BK2177" s="24"/>
      <c r="BL2177" s="26"/>
      <c r="BM2177" s="26"/>
      <c r="BN2177" s="26"/>
      <c r="BO2177" s="24"/>
      <c r="BP2177" s="24"/>
      <c r="BQ2177" s="24"/>
      <c r="BR2177" s="24"/>
      <c r="BS2177" s="24"/>
      <c r="BT2177" s="26"/>
      <c r="BU2177" s="26"/>
      <c r="BV2177" s="26"/>
      <c r="BW2177" s="24"/>
      <c r="BX2177" s="26"/>
      <c r="BY2177" s="26"/>
      <c r="BZ2177" s="26"/>
      <c r="CA2177" s="24"/>
      <c r="CB2177" s="26"/>
      <c r="CC2177" s="26"/>
      <c r="CD2177" s="26"/>
      <c r="CE2177" s="24"/>
      <c r="CF2177" s="26"/>
      <c r="CG2177" s="26"/>
      <c r="CH2177" s="26"/>
      <c r="CI2177" s="24"/>
      <c r="CJ2177" s="26">
        <f>VLOOKUP(A2177,'[17]ESPECIALIDADES medicas (360)'!$A$1:$V$361,20,0)</f>
        <v>2616</v>
      </c>
      <c r="CK2177" s="26">
        <f>VLOOKUP(A2177,'[17]ESPECIALIDADES medicas (360)'!$A$1:$V$361,21,0)</f>
        <v>0</v>
      </c>
      <c r="CL2177" s="26">
        <f t="shared" si="214"/>
        <v>2616</v>
      </c>
      <c r="CM2177" s="24"/>
      <c r="CN2177" s="24"/>
      <c r="CO2177" s="24"/>
      <c r="CP2177" s="24"/>
      <c r="CQ2177" s="24"/>
      <c r="CR2177" s="26"/>
      <c r="CS2177" s="26"/>
      <c r="CT2177" s="26"/>
      <c r="CU2177" s="24"/>
      <c r="CV2177" s="24"/>
      <c r="CW2177" s="24"/>
      <c r="CX2177" s="24"/>
      <c r="CY2177" s="46"/>
      <c r="CZ2177" s="28"/>
      <c r="DA2177" s="28"/>
      <c r="DB2177" s="35"/>
      <c r="DE2177" s="31">
        <f t="shared" si="208"/>
        <v>3036</v>
      </c>
    </row>
    <row r="2178" spans="1:109" ht="22.5" x14ac:dyDescent="0.25">
      <c r="A2178" s="37">
        <v>266</v>
      </c>
      <c r="B2178" s="32" t="s">
        <v>2402</v>
      </c>
      <c r="C2178" s="42" t="s">
        <v>202</v>
      </c>
      <c r="D2178" s="40">
        <v>50</v>
      </c>
      <c r="E2178" s="22"/>
      <c r="F2178" s="22" t="s">
        <v>2403</v>
      </c>
      <c r="G2178" s="22" t="s">
        <v>2404</v>
      </c>
      <c r="H2178" s="22"/>
      <c r="I2178" s="22"/>
      <c r="J2178" s="22"/>
      <c r="K2178" s="22"/>
      <c r="L2178" s="23"/>
      <c r="M2178" s="22"/>
      <c r="N2178" s="22"/>
      <c r="O2178" s="22"/>
      <c r="P2178" s="22"/>
      <c r="Q2178" s="24"/>
      <c r="R2178" s="24"/>
      <c r="S2178" s="24"/>
      <c r="T2178" s="24"/>
      <c r="U2178" s="24"/>
      <c r="V2178" s="24"/>
      <c r="W2178" s="24"/>
      <c r="X2178" s="24"/>
      <c r="Y2178" s="24"/>
      <c r="Z2178" s="24"/>
      <c r="AA2178" s="24"/>
      <c r="AB2178" s="24"/>
      <c r="AC2178" s="24"/>
      <c r="AD2178" s="24"/>
      <c r="AE2178" s="24"/>
      <c r="AF2178" s="24"/>
      <c r="AG2178" s="24"/>
      <c r="AH2178" s="24"/>
      <c r="AI2178" s="24"/>
      <c r="AJ2178" s="24"/>
      <c r="AK2178" s="24"/>
      <c r="AL2178" s="24"/>
      <c r="AM2178" s="24"/>
      <c r="AN2178" s="24"/>
      <c r="AO2178" s="24"/>
      <c r="AP2178" s="24"/>
      <c r="AQ2178" s="24"/>
      <c r="AR2178" s="26"/>
      <c r="AS2178" s="139"/>
      <c r="AT2178" s="26"/>
      <c r="AU2178" s="24"/>
      <c r="AV2178" s="24"/>
      <c r="AW2178" s="24"/>
      <c r="AX2178" s="24"/>
      <c r="AY2178" s="24"/>
      <c r="AZ2178" s="24"/>
      <c r="BA2178" s="24"/>
      <c r="BB2178" s="24"/>
      <c r="BC2178" s="24"/>
      <c r="BD2178" s="24"/>
      <c r="BE2178" s="24"/>
      <c r="BF2178" s="24"/>
      <c r="BG2178" s="24"/>
      <c r="BH2178" s="24"/>
      <c r="BI2178" s="24"/>
      <c r="BJ2178" s="24"/>
      <c r="BK2178" s="24"/>
      <c r="BL2178" s="24"/>
      <c r="BM2178" s="24"/>
      <c r="BN2178" s="24"/>
      <c r="BO2178" s="24"/>
      <c r="BP2178" s="24"/>
      <c r="BQ2178" s="24"/>
      <c r="BR2178" s="24"/>
      <c r="BS2178" s="24"/>
      <c r="BT2178" s="24"/>
      <c r="BU2178" s="24"/>
      <c r="BV2178" s="24"/>
      <c r="BW2178" s="24"/>
      <c r="BX2178" s="24"/>
      <c r="BY2178" s="24"/>
      <c r="BZ2178" s="24"/>
      <c r="CA2178" s="24"/>
      <c r="CB2178" s="24"/>
      <c r="CC2178" s="24"/>
      <c r="CD2178" s="24"/>
      <c r="CE2178" s="24"/>
      <c r="CF2178" s="24"/>
      <c r="CG2178" s="24"/>
      <c r="CH2178" s="24"/>
      <c r="CI2178" s="24"/>
      <c r="CJ2178" s="24"/>
      <c r="CK2178" s="24"/>
      <c r="CL2178" s="24"/>
      <c r="CM2178" s="24"/>
      <c r="CN2178" s="24"/>
      <c r="CO2178" s="24"/>
      <c r="CP2178" s="24"/>
      <c r="CQ2178" s="24"/>
      <c r="CR2178" s="24"/>
      <c r="CS2178" s="24"/>
      <c r="CT2178" s="24"/>
      <c r="CU2178" s="24"/>
      <c r="CV2178" s="24"/>
      <c r="CW2178" s="24"/>
      <c r="CX2178" s="24"/>
      <c r="CY2178" s="46"/>
      <c r="CZ2178" s="28">
        <f>VLOOKUP(A2178,[1]Hoja2!$A$1:$G$589,7,0)</f>
        <v>7000</v>
      </c>
      <c r="DA2178" s="28">
        <v>0</v>
      </c>
      <c r="DB2178" s="35">
        <f t="shared" si="209"/>
        <v>7000</v>
      </c>
      <c r="DE2178" s="31">
        <f t="shared" si="208"/>
        <v>7000</v>
      </c>
    </row>
    <row r="2179" spans="1:109" x14ac:dyDescent="0.25">
      <c r="A2179" s="18">
        <v>290</v>
      </c>
      <c r="B2179" s="38" t="s">
        <v>2405</v>
      </c>
      <c r="C2179" s="33" t="s">
        <v>202</v>
      </c>
      <c r="D2179" s="40">
        <v>110</v>
      </c>
      <c r="E2179" s="22">
        <v>370</v>
      </c>
      <c r="F2179" s="22" t="s">
        <v>2403</v>
      </c>
      <c r="G2179" s="22" t="s">
        <v>2406</v>
      </c>
      <c r="H2179" s="22"/>
      <c r="I2179" s="22"/>
      <c r="J2179" s="22"/>
      <c r="K2179" s="22"/>
      <c r="L2179" s="23"/>
      <c r="M2179" s="22"/>
      <c r="N2179" s="22"/>
      <c r="O2179" s="22"/>
      <c r="P2179" s="22"/>
      <c r="Q2179" s="22"/>
      <c r="R2179" s="22"/>
      <c r="S2179" s="22"/>
      <c r="T2179" s="22"/>
      <c r="U2179" s="24"/>
      <c r="V2179" s="24"/>
      <c r="W2179" s="24"/>
      <c r="X2179" s="24"/>
      <c r="Y2179" s="24"/>
      <c r="Z2179" s="24"/>
      <c r="AA2179" s="24"/>
      <c r="AB2179" s="24"/>
      <c r="AC2179" s="24"/>
      <c r="AD2179" s="24"/>
      <c r="AE2179" s="24"/>
      <c r="AF2179" s="24"/>
      <c r="AG2179" s="24"/>
      <c r="AH2179" s="24"/>
      <c r="AI2179" s="24"/>
      <c r="AJ2179" s="24"/>
      <c r="AK2179" s="24"/>
      <c r="AL2179" s="24"/>
      <c r="AM2179" s="24"/>
      <c r="AN2179" s="24"/>
      <c r="AO2179" s="24"/>
      <c r="AP2179" s="24"/>
      <c r="AQ2179" s="24"/>
      <c r="AR2179" s="26">
        <f>VLOOKUP(A2179,'[11]VARIOS(26)'!$A$1:$U$30,19,0)</f>
        <v>40658</v>
      </c>
      <c r="AS2179" s="139">
        <f>VLOOKUP(A2179,'[11]VARIOS(26)'!$A$1:$U$30,20,0)</f>
        <v>0</v>
      </c>
      <c r="AT2179" s="26">
        <f t="shared" ref="AT2179:AT2202" si="215">+AR2179+AS2179</f>
        <v>40658</v>
      </c>
      <c r="AU2179" s="24"/>
      <c r="AV2179" s="24"/>
      <c r="AW2179" s="24"/>
      <c r="AX2179" s="24"/>
      <c r="AY2179" s="24"/>
      <c r="AZ2179" s="24"/>
      <c r="BA2179" s="24"/>
      <c r="BB2179" s="24"/>
      <c r="BC2179" s="24"/>
      <c r="BD2179" s="24"/>
      <c r="BE2179" s="24"/>
      <c r="BF2179" s="24"/>
      <c r="BG2179" s="24"/>
      <c r="BH2179" s="24"/>
      <c r="BI2179" s="24"/>
      <c r="BJ2179" s="24"/>
      <c r="BK2179" s="24"/>
      <c r="BL2179" s="24"/>
      <c r="BM2179" s="24"/>
      <c r="BN2179" s="24"/>
      <c r="BO2179" s="24"/>
      <c r="BP2179" s="24"/>
      <c r="BQ2179" s="24"/>
      <c r="BR2179" s="24"/>
      <c r="BS2179" s="24"/>
      <c r="BT2179" s="24"/>
      <c r="BU2179" s="24"/>
      <c r="BV2179" s="24"/>
      <c r="BW2179" s="24"/>
      <c r="BX2179" s="24"/>
      <c r="BY2179" s="24"/>
      <c r="BZ2179" s="24"/>
      <c r="CA2179" s="24"/>
      <c r="CB2179" s="24"/>
      <c r="CC2179" s="24"/>
      <c r="CD2179" s="24"/>
      <c r="CE2179" s="24"/>
      <c r="CF2179" s="24"/>
      <c r="CG2179" s="24"/>
      <c r="CH2179" s="24"/>
      <c r="CI2179" s="24"/>
      <c r="CJ2179" s="24"/>
      <c r="CK2179" s="24"/>
      <c r="CL2179" s="24"/>
      <c r="CM2179" s="24"/>
      <c r="CN2179" s="24"/>
      <c r="CO2179" s="24"/>
      <c r="CP2179" s="24"/>
      <c r="CQ2179" s="24"/>
      <c r="CR2179" s="24"/>
      <c r="CS2179" s="24"/>
      <c r="CT2179" s="24"/>
      <c r="CU2179" s="24"/>
      <c r="CV2179" s="24"/>
      <c r="CW2179" s="24"/>
      <c r="CX2179" s="24"/>
      <c r="CY2179" s="46"/>
      <c r="CZ2179" s="28"/>
      <c r="DA2179" s="28"/>
      <c r="DB2179" s="35"/>
      <c r="DE2179" s="31">
        <f t="shared" si="208"/>
        <v>40658</v>
      </c>
    </row>
    <row r="2180" spans="1:109" x14ac:dyDescent="0.25">
      <c r="A2180" s="18">
        <v>291</v>
      </c>
      <c r="B2180" s="32" t="s">
        <v>2407</v>
      </c>
      <c r="C2180" s="42" t="s">
        <v>202</v>
      </c>
      <c r="D2180" s="40">
        <v>20</v>
      </c>
      <c r="E2180" s="22"/>
      <c r="F2180" s="22" t="s">
        <v>2403</v>
      </c>
      <c r="G2180" s="22" t="s">
        <v>2406</v>
      </c>
      <c r="H2180" s="22"/>
      <c r="I2180" s="22"/>
      <c r="J2180" s="22"/>
      <c r="K2180" s="22"/>
      <c r="L2180" s="23"/>
      <c r="M2180" s="22"/>
      <c r="N2180" s="22"/>
      <c r="O2180" s="22"/>
      <c r="P2180" s="22"/>
      <c r="Q2180" s="22"/>
      <c r="R2180" s="22"/>
      <c r="S2180" s="22"/>
      <c r="T2180" s="22"/>
      <c r="U2180" s="24"/>
      <c r="V2180" s="24"/>
      <c r="W2180" s="24"/>
      <c r="X2180" s="24"/>
      <c r="Y2180" s="24"/>
      <c r="Z2180" s="24"/>
      <c r="AA2180" s="24"/>
      <c r="AB2180" s="24"/>
      <c r="AC2180" s="24"/>
      <c r="AD2180" s="24"/>
      <c r="AE2180" s="24"/>
      <c r="AF2180" s="24"/>
      <c r="AG2180" s="24"/>
      <c r="AH2180" s="24"/>
      <c r="AI2180" s="24"/>
      <c r="AJ2180" s="24"/>
      <c r="AK2180" s="24"/>
      <c r="AL2180" s="24"/>
      <c r="AM2180" s="24"/>
      <c r="AN2180" s="24"/>
      <c r="AO2180" s="24"/>
      <c r="AP2180" s="24"/>
      <c r="AQ2180" s="24"/>
      <c r="AR2180" s="26">
        <f>VLOOKUP(A2180,'[11]VARIOS(26)'!$A$1:$U$30,19,0)</f>
        <v>9342</v>
      </c>
      <c r="AS2180" s="139">
        <f>VLOOKUP(A2180,'[11]VARIOS(26)'!$A$1:$U$30,20,0)</f>
        <v>0</v>
      </c>
      <c r="AT2180" s="26">
        <f t="shared" si="215"/>
        <v>9342</v>
      </c>
      <c r="AU2180" s="24"/>
      <c r="AV2180" s="24"/>
      <c r="AW2180" s="24"/>
      <c r="AX2180" s="24"/>
      <c r="AY2180" s="24"/>
      <c r="AZ2180" s="24"/>
      <c r="BA2180" s="24"/>
      <c r="BB2180" s="24"/>
      <c r="BC2180" s="24"/>
      <c r="BD2180" s="24"/>
      <c r="BE2180" s="24"/>
      <c r="BF2180" s="24"/>
      <c r="BG2180" s="24"/>
      <c r="BH2180" s="24"/>
      <c r="BI2180" s="24"/>
      <c r="BJ2180" s="24"/>
      <c r="BK2180" s="24"/>
      <c r="BL2180" s="24"/>
      <c r="BM2180" s="24"/>
      <c r="BN2180" s="24"/>
      <c r="BO2180" s="24"/>
      <c r="BP2180" s="24"/>
      <c r="BQ2180" s="24"/>
      <c r="BR2180" s="24"/>
      <c r="BS2180" s="24"/>
      <c r="BT2180" s="24"/>
      <c r="BU2180" s="24"/>
      <c r="BV2180" s="24"/>
      <c r="BW2180" s="24"/>
      <c r="BX2180" s="24"/>
      <c r="BY2180" s="24"/>
      <c r="BZ2180" s="24"/>
      <c r="CA2180" s="24"/>
      <c r="CB2180" s="24"/>
      <c r="CC2180" s="24"/>
      <c r="CD2180" s="24"/>
      <c r="CE2180" s="24"/>
      <c r="CF2180" s="24"/>
      <c r="CG2180" s="24"/>
      <c r="CH2180" s="24"/>
      <c r="CI2180" s="24"/>
      <c r="CJ2180" s="24"/>
      <c r="CK2180" s="24"/>
      <c r="CL2180" s="24"/>
      <c r="CM2180" s="24"/>
      <c r="CN2180" s="24"/>
      <c r="CO2180" s="24"/>
      <c r="CP2180" s="24"/>
      <c r="CQ2180" s="24"/>
      <c r="CR2180" s="24"/>
      <c r="CS2180" s="24"/>
      <c r="CT2180" s="24"/>
      <c r="CU2180" s="24"/>
      <c r="CV2180" s="24"/>
      <c r="CW2180" s="24"/>
      <c r="CX2180" s="24"/>
      <c r="CY2180" s="46"/>
      <c r="CZ2180" s="28"/>
      <c r="DA2180" s="28"/>
      <c r="DB2180" s="35"/>
      <c r="DE2180" s="31">
        <f t="shared" ref="DE2180:DE2206" si="216">MEDIAN(V2180,Z2180,AD2180,AH2180,AL2180,AP2180,AT2180,AX2180,BB2180,BF2180,BJ2180,BN2180,BR2180,BV2180,BZ2180,CD2180,CH2180,CL2180,CP2180,CT2180,CX2180,DB2180)</f>
        <v>9342</v>
      </c>
    </row>
    <row r="2181" spans="1:109" x14ac:dyDescent="0.25">
      <c r="A2181" s="36">
        <v>292</v>
      </c>
      <c r="B2181" s="38" t="s">
        <v>2408</v>
      </c>
      <c r="C2181" s="33" t="s">
        <v>202</v>
      </c>
      <c r="D2181" s="40">
        <v>102</v>
      </c>
      <c r="E2181" s="22"/>
      <c r="F2181" s="22" t="s">
        <v>2403</v>
      </c>
      <c r="G2181" s="22" t="s">
        <v>2406</v>
      </c>
      <c r="H2181" s="22"/>
      <c r="I2181" s="22"/>
      <c r="J2181" s="22"/>
      <c r="K2181" s="22"/>
      <c r="L2181" s="23"/>
      <c r="M2181" s="22"/>
      <c r="N2181" s="22"/>
      <c r="O2181" s="22"/>
      <c r="P2181" s="22"/>
      <c r="Q2181" s="22"/>
      <c r="R2181" s="22"/>
      <c r="S2181" s="22"/>
      <c r="T2181" s="22"/>
      <c r="U2181" s="24"/>
      <c r="V2181" s="24"/>
      <c r="W2181" s="24"/>
      <c r="X2181" s="24"/>
      <c r="Y2181" s="24"/>
      <c r="Z2181" s="24"/>
      <c r="AA2181" s="24"/>
      <c r="AB2181" s="24"/>
      <c r="AC2181" s="24"/>
      <c r="AD2181" s="24"/>
      <c r="AE2181" s="24"/>
      <c r="AF2181" s="24"/>
      <c r="AG2181" s="24"/>
      <c r="AH2181" s="24"/>
      <c r="AI2181" s="24"/>
      <c r="AJ2181" s="24"/>
      <c r="AK2181" s="24"/>
      <c r="AL2181" s="24"/>
      <c r="AM2181" s="24"/>
      <c r="AN2181" s="24"/>
      <c r="AO2181" s="24"/>
      <c r="AP2181" s="24"/>
      <c r="AQ2181" s="24"/>
      <c r="AR2181" s="26"/>
      <c r="AS2181" s="139"/>
      <c r="AT2181" s="26"/>
      <c r="AU2181" s="24"/>
      <c r="AV2181" s="24"/>
      <c r="AW2181" s="24"/>
      <c r="AX2181" s="24"/>
      <c r="AY2181" s="24"/>
      <c r="AZ2181" s="24"/>
      <c r="BA2181" s="24"/>
      <c r="BB2181" s="24"/>
      <c r="BC2181" s="24"/>
      <c r="BD2181" s="24"/>
      <c r="BE2181" s="24"/>
      <c r="BF2181" s="24"/>
      <c r="BG2181" s="24"/>
      <c r="BH2181" s="24"/>
      <c r="BI2181" s="24"/>
      <c r="BJ2181" s="24"/>
      <c r="BK2181" s="24"/>
      <c r="BL2181" s="24"/>
      <c r="BM2181" s="24"/>
      <c r="BN2181" s="24"/>
      <c r="BO2181" s="24"/>
      <c r="BP2181" s="24"/>
      <c r="BQ2181" s="24"/>
      <c r="BR2181" s="24"/>
      <c r="BS2181" s="24"/>
      <c r="BT2181" s="24"/>
      <c r="BU2181" s="24"/>
      <c r="BV2181" s="24"/>
      <c r="BW2181" s="24"/>
      <c r="BX2181" s="24"/>
      <c r="BY2181" s="24"/>
      <c r="BZ2181" s="24"/>
      <c r="CA2181" s="24"/>
      <c r="CB2181" s="24"/>
      <c r="CC2181" s="24"/>
      <c r="CD2181" s="24"/>
      <c r="CE2181" s="24"/>
      <c r="CF2181" s="24"/>
      <c r="CG2181" s="24"/>
      <c r="CH2181" s="24"/>
      <c r="CI2181" s="24"/>
      <c r="CJ2181" s="24"/>
      <c r="CK2181" s="24"/>
      <c r="CL2181" s="24"/>
      <c r="CM2181" s="24"/>
      <c r="CN2181" s="24"/>
      <c r="CO2181" s="24"/>
      <c r="CP2181" s="24"/>
      <c r="CQ2181" s="24"/>
      <c r="CR2181" s="24"/>
      <c r="CS2181" s="24"/>
      <c r="CT2181" s="24"/>
      <c r="CU2181" s="24"/>
      <c r="CV2181" s="24"/>
      <c r="CW2181" s="24"/>
      <c r="CX2181" s="24"/>
      <c r="CY2181" s="46"/>
      <c r="CZ2181" s="28">
        <f>VLOOKUP(A2181,[1]Hoja2!$A$1:$G$589,7,0)</f>
        <v>30975.761880000002</v>
      </c>
      <c r="DA2181" s="28">
        <v>0</v>
      </c>
      <c r="DB2181" s="35">
        <f t="shared" ref="DB2181:DB2206" si="217">+CZ2181+DA2181</f>
        <v>30975.761880000002</v>
      </c>
      <c r="DE2181" s="31">
        <f t="shared" si="216"/>
        <v>30975.761880000002</v>
      </c>
    </row>
    <row r="2182" spans="1:109" x14ac:dyDescent="0.25">
      <c r="A2182" s="18">
        <v>293</v>
      </c>
      <c r="B2182" s="32" t="s">
        <v>2409</v>
      </c>
      <c r="C2182" s="42" t="s">
        <v>202</v>
      </c>
      <c r="D2182" s="40">
        <v>10</v>
      </c>
      <c r="E2182" s="22"/>
      <c r="F2182" s="22" t="s">
        <v>2403</v>
      </c>
      <c r="G2182" s="22" t="s">
        <v>2406</v>
      </c>
      <c r="H2182" s="22"/>
      <c r="I2182" s="22"/>
      <c r="J2182" s="22"/>
      <c r="K2182" s="22"/>
      <c r="L2182" s="23"/>
      <c r="M2182" s="22"/>
      <c r="N2182" s="22"/>
      <c r="O2182" s="22"/>
      <c r="P2182" s="22"/>
      <c r="Q2182" s="22"/>
      <c r="R2182" s="22"/>
      <c r="S2182" s="22"/>
      <c r="T2182" s="22"/>
      <c r="U2182" s="24"/>
      <c r="V2182" s="24"/>
      <c r="W2182" s="24"/>
      <c r="X2182" s="24"/>
      <c r="Y2182" s="24"/>
      <c r="Z2182" s="24"/>
      <c r="AA2182" s="24"/>
      <c r="AB2182" s="24"/>
      <c r="AC2182" s="24"/>
      <c r="AD2182" s="24"/>
      <c r="AE2182" s="24"/>
      <c r="AF2182" s="24"/>
      <c r="AG2182" s="24"/>
      <c r="AH2182" s="24"/>
      <c r="AI2182" s="24"/>
      <c r="AJ2182" s="24"/>
      <c r="AK2182" s="24"/>
      <c r="AL2182" s="24"/>
      <c r="AM2182" s="24"/>
      <c r="AN2182" s="24"/>
      <c r="AO2182" s="24"/>
      <c r="AP2182" s="24"/>
      <c r="AQ2182" s="24"/>
      <c r="AR2182" s="26"/>
      <c r="AS2182" s="139"/>
      <c r="AT2182" s="26"/>
      <c r="AU2182" s="24"/>
      <c r="AV2182" s="24"/>
      <c r="AW2182" s="24"/>
      <c r="AX2182" s="24"/>
      <c r="AY2182" s="24"/>
      <c r="AZ2182" s="24"/>
      <c r="BA2182" s="24"/>
      <c r="BB2182" s="24"/>
      <c r="BC2182" s="24"/>
      <c r="BD2182" s="24"/>
      <c r="BE2182" s="24"/>
      <c r="BF2182" s="24"/>
      <c r="BG2182" s="24"/>
      <c r="BH2182" s="24"/>
      <c r="BI2182" s="24"/>
      <c r="BJ2182" s="24"/>
      <c r="BK2182" s="24"/>
      <c r="BL2182" s="24"/>
      <c r="BM2182" s="24"/>
      <c r="BN2182" s="24"/>
      <c r="BO2182" s="24"/>
      <c r="BP2182" s="24"/>
      <c r="BQ2182" s="24"/>
      <c r="BR2182" s="24"/>
      <c r="BS2182" s="24"/>
      <c r="BT2182" s="24"/>
      <c r="BU2182" s="24"/>
      <c r="BV2182" s="24"/>
      <c r="BW2182" s="24"/>
      <c r="BX2182" s="24"/>
      <c r="BY2182" s="24"/>
      <c r="BZ2182" s="24"/>
      <c r="CA2182" s="24"/>
      <c r="CB2182" s="24"/>
      <c r="CC2182" s="24"/>
      <c r="CD2182" s="24"/>
      <c r="CE2182" s="24"/>
      <c r="CF2182" s="24"/>
      <c r="CG2182" s="24"/>
      <c r="CH2182" s="24"/>
      <c r="CI2182" s="24"/>
      <c r="CJ2182" s="24"/>
      <c r="CK2182" s="24"/>
      <c r="CL2182" s="24"/>
      <c r="CM2182" s="24"/>
      <c r="CN2182" s="24"/>
      <c r="CO2182" s="24"/>
      <c r="CP2182" s="24"/>
      <c r="CQ2182" s="24"/>
      <c r="CR2182" s="24"/>
      <c r="CS2182" s="24"/>
      <c r="CT2182" s="24"/>
      <c r="CU2182" s="24"/>
      <c r="CV2182" s="24"/>
      <c r="CW2182" s="24"/>
      <c r="CX2182" s="24"/>
      <c r="CY2182" s="46"/>
      <c r="CZ2182" s="28">
        <f>VLOOKUP(A2182,[1]Hoja2!$A$1:$G$589,7,0)</f>
        <v>22906.403999999999</v>
      </c>
      <c r="DA2182" s="28">
        <v>0</v>
      </c>
      <c r="DB2182" s="35">
        <f t="shared" si="217"/>
        <v>22906.403999999999</v>
      </c>
      <c r="DE2182" s="31">
        <f t="shared" si="216"/>
        <v>22906.403999999999</v>
      </c>
    </row>
    <row r="2183" spans="1:109" x14ac:dyDescent="0.25">
      <c r="A2183" s="18">
        <v>297</v>
      </c>
      <c r="B2183" s="38" t="s">
        <v>2410</v>
      </c>
      <c r="C2183" s="33" t="s">
        <v>43</v>
      </c>
      <c r="D2183" s="40">
        <v>100</v>
      </c>
      <c r="E2183" s="22"/>
      <c r="F2183" s="22" t="s">
        <v>2403</v>
      </c>
      <c r="G2183" s="22" t="s">
        <v>2406</v>
      </c>
      <c r="H2183" s="22"/>
      <c r="I2183" s="22"/>
      <c r="J2183" s="22"/>
      <c r="K2183" s="22"/>
      <c r="L2183" s="23"/>
      <c r="M2183" s="22"/>
      <c r="N2183" s="22"/>
      <c r="O2183" s="22"/>
      <c r="P2183" s="22"/>
      <c r="Q2183" s="22"/>
      <c r="R2183" s="22"/>
      <c r="S2183" s="22"/>
      <c r="T2183" s="22"/>
      <c r="U2183" s="24"/>
      <c r="V2183" s="24"/>
      <c r="W2183" s="24"/>
      <c r="X2183" s="24"/>
      <c r="Y2183" s="24"/>
      <c r="Z2183" s="24"/>
      <c r="AA2183" s="24"/>
      <c r="AB2183" s="24"/>
      <c r="AC2183" s="24"/>
      <c r="AD2183" s="24"/>
      <c r="AE2183" s="24"/>
      <c r="AF2183" s="24"/>
      <c r="AG2183" s="24"/>
      <c r="AH2183" s="24"/>
      <c r="AI2183" s="24"/>
      <c r="AJ2183" s="24"/>
      <c r="AK2183" s="24"/>
      <c r="AL2183" s="24"/>
      <c r="AM2183" s="24"/>
      <c r="AN2183" s="24"/>
      <c r="AO2183" s="24"/>
      <c r="AP2183" s="24"/>
      <c r="AQ2183" s="24"/>
      <c r="AR2183" s="26">
        <f>VLOOKUP(A2183,'[11]VARIOS(26)'!$A$1:$U$30,19,0)</f>
        <v>24079</v>
      </c>
      <c r="AS2183" s="139">
        <f>VLOOKUP(A2183,'[11]VARIOS(26)'!$A$1:$U$30,20,0)</f>
        <v>0</v>
      </c>
      <c r="AT2183" s="26">
        <f t="shared" si="215"/>
        <v>24079</v>
      </c>
      <c r="AU2183" s="24"/>
      <c r="AV2183" s="24"/>
      <c r="AW2183" s="24"/>
      <c r="AX2183" s="24"/>
      <c r="AY2183" s="24"/>
      <c r="AZ2183" s="24"/>
      <c r="BA2183" s="24"/>
      <c r="BB2183" s="24"/>
      <c r="BC2183" s="24"/>
      <c r="BD2183" s="24"/>
      <c r="BE2183" s="24"/>
      <c r="BF2183" s="24"/>
      <c r="BG2183" s="24"/>
      <c r="BH2183" s="24"/>
      <c r="BI2183" s="24"/>
      <c r="BJ2183" s="24"/>
      <c r="BK2183" s="24"/>
      <c r="BL2183" s="24"/>
      <c r="BM2183" s="24"/>
      <c r="BN2183" s="24"/>
      <c r="BO2183" s="24"/>
      <c r="BP2183" s="24"/>
      <c r="BQ2183" s="24"/>
      <c r="BR2183" s="24"/>
      <c r="BS2183" s="24"/>
      <c r="BT2183" s="24"/>
      <c r="BU2183" s="24"/>
      <c r="BV2183" s="24"/>
      <c r="BW2183" s="24"/>
      <c r="BX2183" s="24"/>
      <c r="BY2183" s="24"/>
      <c r="BZ2183" s="24"/>
      <c r="CA2183" s="24"/>
      <c r="CB2183" s="24"/>
      <c r="CC2183" s="24"/>
      <c r="CD2183" s="24"/>
      <c r="CE2183" s="24"/>
      <c r="CF2183" s="24"/>
      <c r="CG2183" s="24"/>
      <c r="CH2183" s="24"/>
      <c r="CI2183" s="24"/>
      <c r="CJ2183" s="24"/>
      <c r="CK2183" s="24"/>
      <c r="CL2183" s="24"/>
      <c r="CM2183" s="24"/>
      <c r="CN2183" s="24"/>
      <c r="CO2183" s="24"/>
      <c r="CP2183" s="24"/>
      <c r="CQ2183" s="24"/>
      <c r="CR2183" s="24"/>
      <c r="CS2183" s="24"/>
      <c r="CT2183" s="24"/>
      <c r="CU2183" s="24"/>
      <c r="CV2183" s="24"/>
      <c r="CW2183" s="24"/>
      <c r="CX2183" s="24"/>
      <c r="CY2183" s="46"/>
      <c r="CZ2183" s="28"/>
      <c r="DA2183" s="28"/>
      <c r="DB2183" s="35"/>
      <c r="DE2183" s="31">
        <f t="shared" si="216"/>
        <v>24079</v>
      </c>
    </row>
    <row r="2184" spans="1:109" x14ac:dyDescent="0.25">
      <c r="A2184" s="36">
        <v>298</v>
      </c>
      <c r="B2184" s="38" t="s">
        <v>2411</v>
      </c>
      <c r="C2184" s="33" t="s">
        <v>43</v>
      </c>
      <c r="D2184" s="40">
        <v>100</v>
      </c>
      <c r="E2184" s="22"/>
      <c r="F2184" s="22" t="s">
        <v>2403</v>
      </c>
      <c r="G2184" s="22" t="s">
        <v>2406</v>
      </c>
      <c r="H2184" s="22"/>
      <c r="I2184" s="22"/>
      <c r="J2184" s="22"/>
      <c r="K2184" s="22"/>
      <c r="L2184" s="23"/>
      <c r="M2184" s="22"/>
      <c r="N2184" s="22"/>
      <c r="O2184" s="22"/>
      <c r="P2184" s="22"/>
      <c r="Q2184" s="22"/>
      <c r="R2184" s="22"/>
      <c r="S2184" s="22"/>
      <c r="T2184" s="22"/>
      <c r="U2184" s="24"/>
      <c r="V2184" s="24"/>
      <c r="W2184" s="24"/>
      <c r="X2184" s="24"/>
      <c r="Y2184" s="24"/>
      <c r="Z2184" s="24"/>
      <c r="AA2184" s="24"/>
      <c r="AB2184" s="24"/>
      <c r="AC2184" s="24"/>
      <c r="AD2184" s="24"/>
      <c r="AE2184" s="24"/>
      <c r="AF2184" s="24"/>
      <c r="AG2184" s="24"/>
      <c r="AH2184" s="24"/>
      <c r="AI2184" s="24"/>
      <c r="AJ2184" s="24"/>
      <c r="AK2184" s="24"/>
      <c r="AL2184" s="24"/>
      <c r="AM2184" s="24"/>
      <c r="AN2184" s="24"/>
      <c r="AO2184" s="24"/>
      <c r="AP2184" s="24"/>
      <c r="AQ2184" s="24"/>
      <c r="AR2184" s="26"/>
      <c r="AS2184" s="139"/>
      <c r="AT2184" s="26"/>
      <c r="AU2184" s="24"/>
      <c r="AV2184" s="24"/>
      <c r="AW2184" s="24"/>
      <c r="AX2184" s="24"/>
      <c r="AY2184" s="24"/>
      <c r="AZ2184" s="24"/>
      <c r="BA2184" s="24"/>
      <c r="BB2184" s="24"/>
      <c r="BC2184" s="24"/>
      <c r="BD2184" s="24"/>
      <c r="BE2184" s="24"/>
      <c r="BF2184" s="24"/>
      <c r="BG2184" s="24"/>
      <c r="BH2184" s="24"/>
      <c r="BI2184" s="24"/>
      <c r="BJ2184" s="24"/>
      <c r="BK2184" s="24"/>
      <c r="BL2184" s="24"/>
      <c r="BM2184" s="24"/>
      <c r="BN2184" s="24"/>
      <c r="BO2184" s="24"/>
      <c r="BP2184" s="24"/>
      <c r="BQ2184" s="24"/>
      <c r="BR2184" s="24"/>
      <c r="BS2184" s="24"/>
      <c r="BT2184" s="24"/>
      <c r="BU2184" s="24"/>
      <c r="BV2184" s="24"/>
      <c r="BW2184" s="24"/>
      <c r="BX2184" s="24"/>
      <c r="BY2184" s="24"/>
      <c r="BZ2184" s="24"/>
      <c r="CA2184" s="24"/>
      <c r="CB2184" s="24"/>
      <c r="CC2184" s="24"/>
      <c r="CD2184" s="24"/>
      <c r="CE2184" s="24"/>
      <c r="CF2184" s="24"/>
      <c r="CG2184" s="24"/>
      <c r="CH2184" s="24"/>
      <c r="CI2184" s="24"/>
      <c r="CJ2184" s="24"/>
      <c r="CK2184" s="24"/>
      <c r="CL2184" s="24"/>
      <c r="CM2184" s="24"/>
      <c r="CN2184" s="24"/>
      <c r="CO2184" s="24"/>
      <c r="CP2184" s="24"/>
      <c r="CQ2184" s="24"/>
      <c r="CR2184" s="24"/>
      <c r="CS2184" s="24"/>
      <c r="CT2184" s="24"/>
      <c r="CU2184" s="24"/>
      <c r="CV2184" s="24"/>
      <c r="CW2184" s="24"/>
      <c r="CX2184" s="24"/>
      <c r="CY2184" s="46"/>
      <c r="CZ2184" s="28">
        <f>VLOOKUP(A2184,[1]Hoja2!$A$1:$G$589,7,0)</f>
        <v>27331.919999999998</v>
      </c>
      <c r="DA2184" s="28">
        <v>0</v>
      </c>
      <c r="DB2184" s="35">
        <f t="shared" si="217"/>
        <v>27331.919999999998</v>
      </c>
      <c r="DE2184" s="31">
        <f t="shared" si="216"/>
        <v>27331.919999999998</v>
      </c>
    </row>
    <row r="2185" spans="1:109" x14ac:dyDescent="0.25">
      <c r="A2185" s="18">
        <v>306</v>
      </c>
      <c r="B2185" s="38" t="s">
        <v>2412</v>
      </c>
      <c r="C2185" s="33" t="s">
        <v>43</v>
      </c>
      <c r="D2185" s="40">
        <v>5</v>
      </c>
      <c r="E2185" s="22"/>
      <c r="F2185" s="22" t="s">
        <v>2403</v>
      </c>
      <c r="G2185" s="22" t="s">
        <v>2406</v>
      </c>
      <c r="H2185" s="22"/>
      <c r="I2185" s="22"/>
      <c r="J2185" s="22"/>
      <c r="K2185" s="22"/>
      <c r="L2185" s="23"/>
      <c r="M2185" s="22"/>
      <c r="N2185" s="22"/>
      <c r="O2185" s="22"/>
      <c r="P2185" s="22"/>
      <c r="Q2185" s="22"/>
      <c r="R2185" s="22"/>
      <c r="S2185" s="22"/>
      <c r="T2185" s="22"/>
      <c r="U2185" s="24"/>
      <c r="V2185" s="24"/>
      <c r="W2185" s="24"/>
      <c r="X2185" s="24"/>
      <c r="Y2185" s="24"/>
      <c r="Z2185" s="24"/>
      <c r="AA2185" s="24"/>
      <c r="AB2185" s="24"/>
      <c r="AC2185" s="24"/>
      <c r="AD2185" s="24"/>
      <c r="AE2185" s="24"/>
      <c r="AF2185" s="24"/>
      <c r="AG2185" s="24"/>
      <c r="AH2185" s="24"/>
      <c r="AI2185" s="24"/>
      <c r="AJ2185" s="24"/>
      <c r="AK2185" s="24"/>
      <c r="AL2185" s="24"/>
      <c r="AM2185" s="24"/>
      <c r="AN2185" s="24"/>
      <c r="AO2185" s="24"/>
      <c r="AP2185" s="24"/>
      <c r="AQ2185" s="24"/>
      <c r="AR2185" s="26">
        <f>VLOOKUP(A2185,'[11]VARIOS(26)'!$A$1:$U$30,19,0)</f>
        <v>17632</v>
      </c>
      <c r="AS2185" s="139">
        <f>VLOOKUP(A2185,'[11]VARIOS(26)'!$A$1:$U$30,20,0)</f>
        <v>3350</v>
      </c>
      <c r="AT2185" s="26">
        <f t="shared" si="215"/>
        <v>20982</v>
      </c>
      <c r="AU2185" s="24"/>
      <c r="AV2185" s="24"/>
      <c r="AW2185" s="24"/>
      <c r="AX2185" s="24"/>
      <c r="AY2185" s="24"/>
      <c r="AZ2185" s="24"/>
      <c r="BA2185" s="24"/>
      <c r="BB2185" s="24"/>
      <c r="BC2185" s="24"/>
      <c r="BD2185" s="24"/>
      <c r="BE2185" s="24"/>
      <c r="BF2185" s="24"/>
      <c r="BG2185" s="24"/>
      <c r="BH2185" s="24"/>
      <c r="BI2185" s="24"/>
      <c r="BJ2185" s="24"/>
      <c r="BK2185" s="24"/>
      <c r="BL2185" s="24"/>
      <c r="BM2185" s="24"/>
      <c r="BN2185" s="24"/>
      <c r="BO2185" s="24"/>
      <c r="BP2185" s="24"/>
      <c r="BQ2185" s="24"/>
      <c r="BR2185" s="24"/>
      <c r="BS2185" s="24"/>
      <c r="BT2185" s="24"/>
      <c r="BU2185" s="24"/>
      <c r="BV2185" s="24"/>
      <c r="BW2185" s="24"/>
      <c r="BX2185" s="24"/>
      <c r="BY2185" s="24"/>
      <c r="BZ2185" s="24"/>
      <c r="CA2185" s="24"/>
      <c r="CB2185" s="24"/>
      <c r="CC2185" s="24"/>
      <c r="CD2185" s="24"/>
      <c r="CE2185" s="24"/>
      <c r="CF2185" s="24"/>
      <c r="CG2185" s="24"/>
      <c r="CH2185" s="24"/>
      <c r="CI2185" s="24"/>
      <c r="CJ2185" s="24"/>
      <c r="CK2185" s="24"/>
      <c r="CL2185" s="24"/>
      <c r="CM2185" s="24"/>
      <c r="CN2185" s="24"/>
      <c r="CO2185" s="24"/>
      <c r="CP2185" s="24"/>
      <c r="CQ2185" s="24"/>
      <c r="CR2185" s="24"/>
      <c r="CS2185" s="24"/>
      <c r="CT2185" s="24"/>
      <c r="CU2185" s="24"/>
      <c r="CV2185" s="24"/>
      <c r="CW2185" s="24"/>
      <c r="CX2185" s="24"/>
      <c r="CY2185" s="46"/>
      <c r="CZ2185" s="28"/>
      <c r="DA2185" s="28"/>
      <c r="DB2185" s="35"/>
      <c r="DE2185" s="31">
        <f t="shared" si="216"/>
        <v>20982</v>
      </c>
    </row>
    <row r="2186" spans="1:109" ht="22.5" x14ac:dyDescent="0.25">
      <c r="A2186" s="18">
        <v>308</v>
      </c>
      <c r="B2186" s="38" t="s">
        <v>2413</v>
      </c>
      <c r="C2186" s="33" t="s">
        <v>43</v>
      </c>
      <c r="D2186" s="40">
        <v>60</v>
      </c>
      <c r="E2186" s="22"/>
      <c r="F2186" s="22" t="s">
        <v>2403</v>
      </c>
      <c r="G2186" s="22" t="s">
        <v>2406</v>
      </c>
      <c r="H2186" s="22"/>
      <c r="I2186" s="22"/>
      <c r="J2186" s="22"/>
      <c r="K2186" s="22"/>
      <c r="L2186" s="23"/>
      <c r="M2186" s="22"/>
      <c r="N2186" s="22"/>
      <c r="O2186" s="22"/>
      <c r="P2186" s="22"/>
      <c r="Q2186" s="22"/>
      <c r="R2186" s="22"/>
      <c r="S2186" s="22"/>
      <c r="T2186" s="22"/>
      <c r="U2186" s="24"/>
      <c r="V2186" s="24"/>
      <c r="W2186" s="24"/>
      <c r="X2186" s="24"/>
      <c r="Y2186" s="24"/>
      <c r="Z2186" s="24"/>
      <c r="AA2186" s="24"/>
      <c r="AB2186" s="24"/>
      <c r="AC2186" s="24"/>
      <c r="AD2186" s="24"/>
      <c r="AE2186" s="24"/>
      <c r="AF2186" s="24"/>
      <c r="AG2186" s="24"/>
      <c r="AH2186" s="24"/>
      <c r="AI2186" s="24"/>
      <c r="AJ2186" s="24"/>
      <c r="AK2186" s="24"/>
      <c r="AL2186" s="24"/>
      <c r="AM2186" s="24"/>
      <c r="AN2186" s="24"/>
      <c r="AO2186" s="24"/>
      <c r="AP2186" s="24"/>
      <c r="AQ2186" s="24"/>
      <c r="AR2186" s="26">
        <f>VLOOKUP(A2186,'[11]VARIOS(26)'!$A$1:$U$30,19,0)</f>
        <v>18289</v>
      </c>
      <c r="AS2186" s="139">
        <f>VLOOKUP(A2186,'[11]VARIOS(26)'!$A$1:$U$30,20,0)</f>
        <v>3475</v>
      </c>
      <c r="AT2186" s="26">
        <f t="shared" si="215"/>
        <v>21764</v>
      </c>
      <c r="AU2186" s="24"/>
      <c r="AV2186" s="24"/>
      <c r="AW2186" s="24"/>
      <c r="AX2186" s="24"/>
      <c r="AY2186" s="24"/>
      <c r="AZ2186" s="24"/>
      <c r="BA2186" s="24"/>
      <c r="BB2186" s="24"/>
      <c r="BC2186" s="24"/>
      <c r="BD2186" s="24"/>
      <c r="BE2186" s="24"/>
      <c r="BF2186" s="24"/>
      <c r="BG2186" s="24"/>
      <c r="BH2186" s="24"/>
      <c r="BI2186" s="24"/>
      <c r="BJ2186" s="24"/>
      <c r="BK2186" s="24"/>
      <c r="BL2186" s="24"/>
      <c r="BM2186" s="24"/>
      <c r="BN2186" s="24"/>
      <c r="BO2186" s="24"/>
      <c r="BP2186" s="24"/>
      <c r="BQ2186" s="24"/>
      <c r="BR2186" s="24"/>
      <c r="BS2186" s="24"/>
      <c r="BT2186" s="24"/>
      <c r="BU2186" s="24"/>
      <c r="BV2186" s="24"/>
      <c r="BW2186" s="24"/>
      <c r="BX2186" s="24"/>
      <c r="BY2186" s="24"/>
      <c r="BZ2186" s="24"/>
      <c r="CA2186" s="24"/>
      <c r="CB2186" s="24"/>
      <c r="CC2186" s="24"/>
      <c r="CD2186" s="24"/>
      <c r="CE2186" s="24"/>
      <c r="CF2186" s="24"/>
      <c r="CG2186" s="24"/>
      <c r="CH2186" s="24"/>
      <c r="CI2186" s="24"/>
      <c r="CJ2186" s="24"/>
      <c r="CK2186" s="24"/>
      <c r="CL2186" s="24"/>
      <c r="CM2186" s="24"/>
      <c r="CN2186" s="24"/>
      <c r="CO2186" s="24"/>
      <c r="CP2186" s="24"/>
      <c r="CQ2186" s="24"/>
      <c r="CR2186" s="24"/>
      <c r="CS2186" s="24"/>
      <c r="CT2186" s="24"/>
      <c r="CU2186" s="24"/>
      <c r="CV2186" s="24"/>
      <c r="CW2186" s="24"/>
      <c r="CX2186" s="24"/>
      <c r="CY2186" s="46"/>
      <c r="CZ2186" s="28"/>
      <c r="DA2186" s="28"/>
      <c r="DB2186" s="35"/>
      <c r="DE2186" s="31">
        <f t="shared" si="216"/>
        <v>21764</v>
      </c>
    </row>
    <row r="2187" spans="1:109" ht="22.5" x14ac:dyDescent="0.25">
      <c r="A2187" s="18">
        <v>309</v>
      </c>
      <c r="B2187" s="38" t="s">
        <v>2414</v>
      </c>
      <c r="C2187" s="33" t="s">
        <v>43</v>
      </c>
      <c r="D2187" s="40">
        <v>60</v>
      </c>
      <c r="E2187" s="22"/>
      <c r="F2187" s="22" t="s">
        <v>2403</v>
      </c>
      <c r="G2187" s="22" t="s">
        <v>2406</v>
      </c>
      <c r="H2187" s="22"/>
      <c r="I2187" s="22"/>
      <c r="J2187" s="22"/>
      <c r="K2187" s="22"/>
      <c r="L2187" s="23"/>
      <c r="M2187" s="22"/>
      <c r="N2187" s="22"/>
      <c r="O2187" s="22"/>
      <c r="P2187" s="22"/>
      <c r="Q2187" s="22"/>
      <c r="R2187" s="22"/>
      <c r="S2187" s="22"/>
      <c r="T2187" s="22"/>
      <c r="U2187" s="24"/>
      <c r="V2187" s="24"/>
      <c r="W2187" s="24"/>
      <c r="X2187" s="24"/>
      <c r="Y2187" s="24"/>
      <c r="Z2187" s="24"/>
      <c r="AA2187" s="24"/>
      <c r="AB2187" s="24"/>
      <c r="AC2187" s="24"/>
      <c r="AD2187" s="24"/>
      <c r="AE2187" s="24"/>
      <c r="AF2187" s="24"/>
      <c r="AG2187" s="24"/>
      <c r="AH2187" s="24"/>
      <c r="AI2187" s="24"/>
      <c r="AJ2187" s="24"/>
      <c r="AK2187" s="24"/>
      <c r="AL2187" s="24"/>
      <c r="AM2187" s="24"/>
      <c r="AN2187" s="24"/>
      <c r="AO2187" s="24"/>
      <c r="AP2187" s="24"/>
      <c r="AQ2187" s="24"/>
      <c r="AR2187" s="26">
        <f>VLOOKUP(A2187,'[11]VARIOS(26)'!$A$1:$U$30,19,0)</f>
        <v>19408</v>
      </c>
      <c r="AS2187" s="139">
        <f>VLOOKUP(A2187,'[11]VARIOS(26)'!$A$1:$U$30,20,0)</f>
        <v>3688</v>
      </c>
      <c r="AT2187" s="26">
        <f t="shared" si="215"/>
        <v>23096</v>
      </c>
      <c r="AU2187" s="24"/>
      <c r="AV2187" s="24"/>
      <c r="AW2187" s="24"/>
      <c r="AX2187" s="24"/>
      <c r="AY2187" s="24"/>
      <c r="AZ2187" s="24"/>
      <c r="BA2187" s="24"/>
      <c r="BB2187" s="24"/>
      <c r="BC2187" s="24"/>
      <c r="BD2187" s="24"/>
      <c r="BE2187" s="24"/>
      <c r="BF2187" s="24"/>
      <c r="BG2187" s="24"/>
      <c r="BH2187" s="24"/>
      <c r="BI2187" s="24"/>
      <c r="BJ2187" s="24"/>
      <c r="BK2187" s="24"/>
      <c r="BL2187" s="24"/>
      <c r="BM2187" s="24"/>
      <c r="BN2187" s="24"/>
      <c r="BO2187" s="24"/>
      <c r="BP2187" s="24"/>
      <c r="BQ2187" s="24"/>
      <c r="BR2187" s="24"/>
      <c r="BS2187" s="24"/>
      <c r="BT2187" s="24"/>
      <c r="BU2187" s="24"/>
      <c r="BV2187" s="24"/>
      <c r="BW2187" s="24"/>
      <c r="BX2187" s="24"/>
      <c r="BY2187" s="24"/>
      <c r="BZ2187" s="24"/>
      <c r="CA2187" s="24"/>
      <c r="CB2187" s="24"/>
      <c r="CC2187" s="24"/>
      <c r="CD2187" s="24"/>
      <c r="CE2187" s="24"/>
      <c r="CF2187" s="24"/>
      <c r="CG2187" s="24"/>
      <c r="CH2187" s="24"/>
      <c r="CI2187" s="24"/>
      <c r="CJ2187" s="24"/>
      <c r="CK2187" s="24"/>
      <c r="CL2187" s="24"/>
      <c r="CM2187" s="24"/>
      <c r="CN2187" s="24"/>
      <c r="CO2187" s="24"/>
      <c r="CP2187" s="24"/>
      <c r="CQ2187" s="24"/>
      <c r="CR2187" s="24"/>
      <c r="CS2187" s="24"/>
      <c r="CT2187" s="24"/>
      <c r="CU2187" s="24"/>
      <c r="CV2187" s="24"/>
      <c r="CW2187" s="24"/>
      <c r="CX2187" s="24"/>
      <c r="CY2187" s="46"/>
      <c r="CZ2187" s="28"/>
      <c r="DA2187" s="28"/>
      <c r="DB2187" s="35"/>
      <c r="DE2187" s="31">
        <f t="shared" si="216"/>
        <v>23096</v>
      </c>
    </row>
    <row r="2188" spans="1:109" ht="56.25" x14ac:dyDescent="0.25">
      <c r="A2188" s="18">
        <v>983</v>
      </c>
      <c r="B2188" s="39" t="s">
        <v>2415</v>
      </c>
      <c r="C2188" s="21" t="s">
        <v>43</v>
      </c>
      <c r="D2188" s="40">
        <v>100</v>
      </c>
      <c r="E2188" s="22"/>
      <c r="F2188" s="22" t="s">
        <v>2403</v>
      </c>
      <c r="G2188" s="22" t="s">
        <v>2406</v>
      </c>
      <c r="H2188" s="22" t="s">
        <v>124</v>
      </c>
      <c r="I2188" s="22"/>
      <c r="J2188" s="22"/>
      <c r="K2188" s="22"/>
      <c r="L2188" s="23" t="s">
        <v>2416</v>
      </c>
      <c r="M2188" s="22"/>
      <c r="N2188" s="22"/>
      <c r="O2188" s="22"/>
      <c r="P2188" s="22"/>
      <c r="Q2188" s="22"/>
      <c r="R2188" s="22"/>
      <c r="S2188" s="22"/>
      <c r="T2188" s="22"/>
      <c r="U2188" s="24"/>
      <c r="V2188" s="24"/>
      <c r="W2188" s="24"/>
      <c r="X2188" s="24"/>
      <c r="Y2188" s="24"/>
      <c r="Z2188" s="24"/>
      <c r="AA2188" s="24"/>
      <c r="AB2188" s="24"/>
      <c r="AC2188" s="24"/>
      <c r="AD2188" s="24"/>
      <c r="AE2188" s="24"/>
      <c r="AF2188" s="24"/>
      <c r="AG2188" s="24"/>
      <c r="AH2188" s="24"/>
      <c r="AI2188" s="24"/>
      <c r="AJ2188" s="24"/>
      <c r="AK2188" s="24"/>
      <c r="AL2188" s="24"/>
      <c r="AM2188" s="24"/>
      <c r="AN2188" s="24"/>
      <c r="AO2188" s="24"/>
      <c r="AP2188" s="24"/>
      <c r="AQ2188" s="24"/>
      <c r="AR2188" s="26">
        <f>VLOOKUP(A2188,'[11]VARIOS(26)'!$A$1:$U$30,19,0)</f>
        <v>32296</v>
      </c>
      <c r="AS2188" s="139">
        <f>VLOOKUP(A2188,'[11]VARIOS(26)'!$A$1:$U$30,20,0)</f>
        <v>0</v>
      </c>
      <c r="AT2188" s="26">
        <f t="shared" si="215"/>
        <v>32296</v>
      </c>
      <c r="AU2188" s="24"/>
      <c r="AV2188" s="24"/>
      <c r="AW2188" s="24"/>
      <c r="AX2188" s="24"/>
      <c r="AY2188" s="24"/>
      <c r="AZ2188" s="24"/>
      <c r="BA2188" s="24"/>
      <c r="BB2188" s="24"/>
      <c r="BC2188" s="24"/>
      <c r="BD2188" s="24"/>
      <c r="BE2188" s="24"/>
      <c r="BF2188" s="24"/>
      <c r="BG2188" s="24"/>
      <c r="BH2188" s="24"/>
      <c r="BI2188" s="24"/>
      <c r="BJ2188" s="24"/>
      <c r="BK2188" s="24"/>
      <c r="BL2188" s="24"/>
      <c r="BM2188" s="24"/>
      <c r="BN2188" s="24"/>
      <c r="BO2188" s="24"/>
      <c r="BP2188" s="24"/>
      <c r="BQ2188" s="24"/>
      <c r="BR2188" s="24"/>
      <c r="BS2188" s="24"/>
      <c r="BT2188" s="24"/>
      <c r="BU2188" s="24"/>
      <c r="BV2188" s="24"/>
      <c r="BW2188" s="24"/>
      <c r="BX2188" s="24"/>
      <c r="BY2188" s="24"/>
      <c r="BZ2188" s="24"/>
      <c r="CA2188" s="24"/>
      <c r="CB2188" s="24"/>
      <c r="CC2188" s="24"/>
      <c r="CD2188" s="24"/>
      <c r="CE2188" s="24"/>
      <c r="CF2188" s="24"/>
      <c r="CG2188" s="24"/>
      <c r="CH2188" s="24"/>
      <c r="CI2188" s="24"/>
      <c r="CJ2188" s="24"/>
      <c r="CK2188" s="24"/>
      <c r="CL2188" s="24"/>
      <c r="CM2188" s="24"/>
      <c r="CN2188" s="24"/>
      <c r="CO2188" s="24"/>
      <c r="CP2188" s="24"/>
      <c r="CQ2188" s="24"/>
      <c r="CR2188" s="24"/>
      <c r="CS2188" s="24"/>
      <c r="CT2188" s="24"/>
      <c r="CU2188" s="24"/>
      <c r="CV2188" s="24"/>
      <c r="CW2188" s="24"/>
      <c r="CX2188" s="24"/>
      <c r="CY2188" s="46"/>
      <c r="CZ2188" s="28"/>
      <c r="DA2188" s="28"/>
      <c r="DB2188" s="35"/>
      <c r="DE2188" s="31">
        <f t="shared" si="216"/>
        <v>32296</v>
      </c>
    </row>
    <row r="2189" spans="1:109" ht="56.25" x14ac:dyDescent="0.25">
      <c r="A2189" s="36">
        <v>997</v>
      </c>
      <c r="B2189" s="38" t="s">
        <v>2417</v>
      </c>
      <c r="C2189" s="33" t="s">
        <v>43</v>
      </c>
      <c r="D2189" s="40">
        <v>100</v>
      </c>
      <c r="E2189" s="22"/>
      <c r="F2189" s="22" t="s">
        <v>2403</v>
      </c>
      <c r="G2189" s="22" t="s">
        <v>2406</v>
      </c>
      <c r="H2189" s="22" t="s">
        <v>124</v>
      </c>
      <c r="I2189" s="22"/>
      <c r="J2189" s="22"/>
      <c r="K2189" s="22"/>
      <c r="L2189" s="23" t="s">
        <v>2416</v>
      </c>
      <c r="M2189" s="22"/>
      <c r="N2189" s="22"/>
      <c r="O2189" s="22"/>
      <c r="P2189" s="22"/>
      <c r="Q2189" s="22"/>
      <c r="R2189" s="22"/>
      <c r="S2189" s="22"/>
      <c r="T2189" s="22"/>
      <c r="U2189" s="24"/>
      <c r="V2189" s="24"/>
      <c r="W2189" s="24"/>
      <c r="X2189" s="24"/>
      <c r="Y2189" s="24"/>
      <c r="Z2189" s="24"/>
      <c r="AA2189" s="24"/>
      <c r="AB2189" s="100">
        <v>31231</v>
      </c>
      <c r="AC2189" s="26">
        <v>0</v>
      </c>
      <c r="AD2189" s="26">
        <f>+AB2189+AC2189</f>
        <v>31231</v>
      </c>
      <c r="AE2189" s="24"/>
      <c r="AF2189" s="24"/>
      <c r="AG2189" s="24"/>
      <c r="AH2189" s="24"/>
      <c r="AI2189" s="24"/>
      <c r="AJ2189" s="24"/>
      <c r="AK2189" s="24"/>
      <c r="AL2189" s="24"/>
      <c r="AM2189" s="24"/>
      <c r="AN2189" s="24"/>
      <c r="AO2189" s="24"/>
      <c r="AP2189" s="24"/>
      <c r="AQ2189" s="24"/>
      <c r="AR2189" s="26">
        <f>VLOOKUP(A2189,'[11]VARIOS(26)'!$A$1:$U$30,19,0)</f>
        <v>41660</v>
      </c>
      <c r="AS2189" s="139">
        <f>VLOOKUP(A2189,'[11]VARIOS(26)'!$A$1:$U$30,20,0)</f>
        <v>0</v>
      </c>
      <c r="AT2189" s="26">
        <f t="shared" si="215"/>
        <v>41660</v>
      </c>
      <c r="AU2189" s="24"/>
      <c r="AV2189" s="24"/>
      <c r="AW2189" s="24"/>
      <c r="AX2189" s="24"/>
      <c r="AY2189" s="24"/>
      <c r="AZ2189" s="24"/>
      <c r="BA2189" s="24"/>
      <c r="BB2189" s="24"/>
      <c r="BC2189" s="24"/>
      <c r="BD2189" s="24"/>
      <c r="BE2189" s="24"/>
      <c r="BF2189" s="24"/>
      <c r="BG2189" s="24"/>
      <c r="BH2189" s="24"/>
      <c r="BI2189" s="24"/>
      <c r="BJ2189" s="24"/>
      <c r="BK2189" s="24"/>
      <c r="BL2189" s="24"/>
      <c r="BM2189" s="24"/>
      <c r="BN2189" s="24"/>
      <c r="BO2189" s="24"/>
      <c r="BP2189" s="24"/>
      <c r="BQ2189" s="24"/>
      <c r="BR2189" s="24"/>
      <c r="BS2189" s="24"/>
      <c r="BT2189" s="24"/>
      <c r="BU2189" s="24"/>
      <c r="BV2189" s="24"/>
      <c r="BW2189" s="24"/>
      <c r="BX2189" s="24"/>
      <c r="BY2189" s="24"/>
      <c r="BZ2189" s="24"/>
      <c r="CA2189" s="24"/>
      <c r="CB2189" s="24"/>
      <c r="CC2189" s="24"/>
      <c r="CD2189" s="24"/>
      <c r="CE2189" s="24"/>
      <c r="CF2189" s="24"/>
      <c r="CG2189" s="24"/>
      <c r="CH2189" s="24"/>
      <c r="CI2189" s="24"/>
      <c r="CJ2189" s="24"/>
      <c r="CK2189" s="24"/>
      <c r="CL2189" s="24"/>
      <c r="CM2189" s="24"/>
      <c r="CN2189" s="24"/>
      <c r="CO2189" s="24"/>
      <c r="CP2189" s="24"/>
      <c r="CQ2189" s="24"/>
      <c r="CR2189" s="24"/>
      <c r="CS2189" s="24"/>
      <c r="CT2189" s="24"/>
      <c r="CU2189" s="24"/>
      <c r="CV2189" s="24"/>
      <c r="CW2189" s="24"/>
      <c r="CX2189" s="24"/>
      <c r="CY2189" s="46"/>
      <c r="CZ2189" s="28"/>
      <c r="DA2189" s="28"/>
      <c r="DB2189" s="35"/>
      <c r="DE2189" s="31">
        <f t="shared" si="216"/>
        <v>36445.5</v>
      </c>
    </row>
    <row r="2190" spans="1:109" ht="56.25" x14ac:dyDescent="0.25">
      <c r="A2190" s="36">
        <v>1000</v>
      </c>
      <c r="B2190" s="39" t="s">
        <v>2418</v>
      </c>
      <c r="C2190" s="21"/>
      <c r="D2190" s="40">
        <v>100</v>
      </c>
      <c r="E2190" s="22"/>
      <c r="F2190" s="22" t="s">
        <v>2403</v>
      </c>
      <c r="G2190" s="22" t="s">
        <v>2406</v>
      </c>
      <c r="H2190" s="22" t="s">
        <v>124</v>
      </c>
      <c r="I2190" s="22"/>
      <c r="J2190" s="22"/>
      <c r="K2190" s="22"/>
      <c r="L2190" s="23" t="s">
        <v>2416</v>
      </c>
      <c r="M2190" s="22"/>
      <c r="N2190" s="22"/>
      <c r="O2190" s="22"/>
      <c r="P2190" s="22"/>
      <c r="Q2190" s="22"/>
      <c r="R2190" s="22"/>
      <c r="S2190" s="22"/>
      <c r="T2190" s="22"/>
      <c r="U2190" s="24"/>
      <c r="V2190" s="24"/>
      <c r="W2190" s="24"/>
      <c r="X2190" s="24"/>
      <c r="Y2190" s="24"/>
      <c r="Z2190" s="24"/>
      <c r="AA2190" s="24"/>
      <c r="AB2190" s="24"/>
      <c r="AC2190" s="24"/>
      <c r="AD2190" s="24"/>
      <c r="AE2190" s="24"/>
      <c r="AF2190" s="24"/>
      <c r="AG2190" s="24"/>
      <c r="AH2190" s="24"/>
      <c r="AI2190" s="24"/>
      <c r="AJ2190" s="24"/>
      <c r="AK2190" s="24"/>
      <c r="AL2190" s="24"/>
      <c r="AM2190" s="24"/>
      <c r="AN2190" s="24"/>
      <c r="AO2190" s="24"/>
      <c r="AP2190" s="24"/>
      <c r="AQ2190" s="24"/>
      <c r="AR2190" s="26">
        <f>VLOOKUP(A2190,'[11]VARIOS(26)'!$A$1:$U$30,19,0)</f>
        <v>41878</v>
      </c>
      <c r="AS2190" s="139">
        <f>VLOOKUP(A2190,'[11]VARIOS(26)'!$A$1:$U$30,20,0)</f>
        <v>0</v>
      </c>
      <c r="AT2190" s="26">
        <f t="shared" si="215"/>
        <v>41878</v>
      </c>
      <c r="AU2190" s="24"/>
      <c r="AV2190" s="24"/>
      <c r="AW2190" s="24"/>
      <c r="AX2190" s="24"/>
      <c r="AY2190" s="24"/>
      <c r="AZ2190" s="24"/>
      <c r="BA2190" s="24"/>
      <c r="BB2190" s="24"/>
      <c r="BC2190" s="24"/>
      <c r="BD2190" s="24"/>
      <c r="BE2190" s="24"/>
      <c r="BF2190" s="24"/>
      <c r="BG2190" s="24"/>
      <c r="BH2190" s="24"/>
      <c r="BI2190" s="24"/>
      <c r="BJ2190" s="24"/>
      <c r="BK2190" s="24"/>
      <c r="BL2190" s="24"/>
      <c r="BM2190" s="24"/>
      <c r="BN2190" s="24"/>
      <c r="BO2190" s="24"/>
      <c r="BP2190" s="24"/>
      <c r="BQ2190" s="24"/>
      <c r="BR2190" s="24"/>
      <c r="BS2190" s="24"/>
      <c r="BT2190" s="24"/>
      <c r="BU2190" s="24"/>
      <c r="BV2190" s="24"/>
      <c r="BW2190" s="24"/>
      <c r="BX2190" s="24"/>
      <c r="BY2190" s="24"/>
      <c r="BZ2190" s="24"/>
      <c r="CA2190" s="24"/>
      <c r="CB2190" s="24"/>
      <c r="CC2190" s="24"/>
      <c r="CD2190" s="24"/>
      <c r="CE2190" s="24"/>
      <c r="CF2190" s="24"/>
      <c r="CG2190" s="24"/>
      <c r="CH2190" s="24"/>
      <c r="CI2190" s="24"/>
      <c r="CJ2190" s="24"/>
      <c r="CK2190" s="24"/>
      <c r="CL2190" s="24"/>
      <c r="CM2190" s="24"/>
      <c r="CN2190" s="24"/>
      <c r="CO2190" s="24"/>
      <c r="CP2190" s="24"/>
      <c r="CQ2190" s="24"/>
      <c r="CR2190" s="24"/>
      <c r="CS2190" s="24"/>
      <c r="CT2190" s="24"/>
      <c r="CU2190" s="24"/>
      <c r="CV2190" s="24"/>
      <c r="CW2190" s="24"/>
      <c r="CX2190" s="24"/>
      <c r="CY2190" s="46"/>
      <c r="CZ2190" s="28"/>
      <c r="DA2190" s="28"/>
      <c r="DB2190" s="35"/>
      <c r="DE2190" s="31">
        <f t="shared" si="216"/>
        <v>41878</v>
      </c>
    </row>
    <row r="2191" spans="1:109" x14ac:dyDescent="0.25">
      <c r="A2191" s="37">
        <v>1083</v>
      </c>
      <c r="B2191" s="38" t="s">
        <v>2419</v>
      </c>
      <c r="C2191" s="33" t="s">
        <v>43</v>
      </c>
      <c r="D2191" s="21">
        <v>1</v>
      </c>
      <c r="E2191" s="22"/>
      <c r="F2191" s="22" t="s">
        <v>2403</v>
      </c>
      <c r="G2191" s="22" t="s">
        <v>2420</v>
      </c>
      <c r="H2191" s="22"/>
      <c r="I2191" s="22"/>
      <c r="J2191" s="22"/>
      <c r="K2191" s="22"/>
      <c r="L2191" s="23"/>
      <c r="M2191" s="22"/>
      <c r="N2191" s="22"/>
      <c r="O2191" s="22"/>
      <c r="P2191" s="22"/>
      <c r="Q2191" s="22"/>
      <c r="R2191" s="22"/>
      <c r="S2191" s="22"/>
      <c r="T2191" s="22"/>
      <c r="U2191" s="24"/>
      <c r="V2191" s="24"/>
      <c r="W2191" s="24"/>
      <c r="X2191" s="24"/>
      <c r="Y2191" s="24"/>
      <c r="Z2191" s="24"/>
      <c r="AA2191" s="24"/>
      <c r="AB2191" s="24"/>
      <c r="AC2191" s="24"/>
      <c r="AD2191" s="24"/>
      <c r="AE2191" s="24"/>
      <c r="AF2191" s="24"/>
      <c r="AG2191" s="24"/>
      <c r="AH2191" s="24"/>
      <c r="AI2191" s="24"/>
      <c r="AJ2191" s="24"/>
      <c r="AK2191" s="24"/>
      <c r="AL2191" s="24"/>
      <c r="AM2191" s="24"/>
      <c r="AN2191" s="24"/>
      <c r="AO2191" s="24"/>
      <c r="AP2191" s="24"/>
      <c r="AQ2191" s="24"/>
      <c r="AR2191" s="26"/>
      <c r="AS2191" s="139"/>
      <c r="AT2191" s="26"/>
      <c r="AU2191" s="24"/>
      <c r="AV2191" s="24"/>
      <c r="AW2191" s="24"/>
      <c r="AX2191" s="24"/>
      <c r="AY2191" s="24"/>
      <c r="AZ2191" s="24"/>
      <c r="BA2191" s="24"/>
      <c r="BB2191" s="24"/>
      <c r="BC2191" s="24"/>
      <c r="BD2191" s="24"/>
      <c r="BE2191" s="24"/>
      <c r="BF2191" s="24"/>
      <c r="BG2191" s="24"/>
      <c r="BH2191" s="24"/>
      <c r="BI2191" s="24"/>
      <c r="BJ2191" s="24"/>
      <c r="BK2191" s="24"/>
      <c r="BL2191" s="24"/>
      <c r="BM2191" s="24"/>
      <c r="BN2191" s="24"/>
      <c r="BO2191" s="24"/>
      <c r="BP2191" s="24"/>
      <c r="BQ2191" s="24"/>
      <c r="BR2191" s="24"/>
      <c r="BS2191" s="24"/>
      <c r="BT2191" s="24"/>
      <c r="BU2191" s="24"/>
      <c r="BV2191" s="24"/>
      <c r="BW2191" s="24"/>
      <c r="BX2191" s="24"/>
      <c r="BY2191" s="24"/>
      <c r="BZ2191" s="24"/>
      <c r="CA2191" s="24"/>
      <c r="CB2191" s="24"/>
      <c r="CC2191" s="24"/>
      <c r="CD2191" s="24"/>
      <c r="CE2191" s="24"/>
      <c r="CF2191" s="24"/>
      <c r="CG2191" s="24"/>
      <c r="CH2191" s="24"/>
      <c r="CI2191" s="24"/>
      <c r="CJ2191" s="24"/>
      <c r="CK2191" s="24"/>
      <c r="CL2191" s="24"/>
      <c r="CM2191" s="24"/>
      <c r="CN2191" s="24"/>
      <c r="CO2191" s="24"/>
      <c r="CP2191" s="24"/>
      <c r="CQ2191" s="24"/>
      <c r="CR2191" s="24"/>
      <c r="CS2191" s="24"/>
      <c r="CT2191" s="24"/>
      <c r="CU2191" s="24"/>
      <c r="CV2191" s="24"/>
      <c r="CW2191" s="24"/>
      <c r="CX2191" s="24"/>
      <c r="CY2191" s="46"/>
      <c r="CZ2191" s="28">
        <f>VLOOKUP(A2191,[1]Hoja2!$A$1:$G$589,7,0)</f>
        <v>16026.444</v>
      </c>
      <c r="DA2191" s="28">
        <v>0</v>
      </c>
      <c r="DB2191" s="35">
        <f t="shared" si="217"/>
        <v>16026.444</v>
      </c>
      <c r="DE2191" s="31">
        <f t="shared" si="216"/>
        <v>16026.444</v>
      </c>
    </row>
    <row r="2192" spans="1:109" x14ac:dyDescent="0.25">
      <c r="A2192" s="41">
        <v>1084</v>
      </c>
      <c r="B2192" s="38" t="s">
        <v>2421</v>
      </c>
      <c r="C2192" s="33" t="s">
        <v>43</v>
      </c>
      <c r="D2192" s="21">
        <v>1</v>
      </c>
      <c r="E2192" s="22"/>
      <c r="F2192" s="22" t="s">
        <v>2403</v>
      </c>
      <c r="G2192" s="22" t="s">
        <v>2420</v>
      </c>
      <c r="H2192" s="22"/>
      <c r="I2192" s="22"/>
      <c r="J2192" s="22"/>
      <c r="K2192" s="22"/>
      <c r="L2192" s="23"/>
      <c r="M2192" s="22"/>
      <c r="N2192" s="22"/>
      <c r="O2192" s="22"/>
      <c r="P2192" s="22"/>
      <c r="Q2192" s="22"/>
      <c r="R2192" s="22"/>
      <c r="S2192" s="22"/>
      <c r="T2192" s="22"/>
      <c r="U2192" s="24"/>
      <c r="V2192" s="24"/>
      <c r="W2192" s="24"/>
      <c r="X2192" s="24"/>
      <c r="Y2192" s="24"/>
      <c r="Z2192" s="24"/>
      <c r="AA2192" s="24"/>
      <c r="AB2192" s="24"/>
      <c r="AC2192" s="24"/>
      <c r="AD2192" s="24"/>
      <c r="AE2192" s="24"/>
      <c r="AF2192" s="24"/>
      <c r="AG2192" s="24"/>
      <c r="AH2192" s="24"/>
      <c r="AI2192" s="24"/>
      <c r="AJ2192" s="24"/>
      <c r="AK2192" s="24"/>
      <c r="AL2192" s="24"/>
      <c r="AM2192" s="24"/>
      <c r="AN2192" s="24"/>
      <c r="AO2192" s="24"/>
      <c r="AP2192" s="24"/>
      <c r="AQ2192" s="24"/>
      <c r="AR2192" s="26"/>
      <c r="AS2192" s="139"/>
      <c r="AT2192" s="26"/>
      <c r="AU2192" s="24"/>
      <c r="AV2192" s="24"/>
      <c r="AW2192" s="24"/>
      <c r="AX2192" s="24"/>
      <c r="AY2192" s="24"/>
      <c r="AZ2192" s="24"/>
      <c r="BA2192" s="24"/>
      <c r="BB2192" s="24"/>
      <c r="BC2192" s="24"/>
      <c r="BD2192" s="24"/>
      <c r="BE2192" s="24"/>
      <c r="BF2192" s="24"/>
      <c r="BG2192" s="24"/>
      <c r="BH2192" s="24"/>
      <c r="BI2192" s="24"/>
      <c r="BJ2192" s="24"/>
      <c r="BK2192" s="24"/>
      <c r="BL2192" s="24"/>
      <c r="BM2192" s="24"/>
      <c r="BN2192" s="24"/>
      <c r="BO2192" s="24"/>
      <c r="BP2192" s="24"/>
      <c r="BQ2192" s="24"/>
      <c r="BR2192" s="24"/>
      <c r="BS2192" s="24"/>
      <c r="BT2192" s="24"/>
      <c r="BU2192" s="24"/>
      <c r="BV2192" s="24"/>
      <c r="BW2192" s="24"/>
      <c r="BX2192" s="24"/>
      <c r="BY2192" s="24"/>
      <c r="BZ2192" s="24"/>
      <c r="CA2192" s="24"/>
      <c r="CB2192" s="24"/>
      <c r="CC2192" s="24"/>
      <c r="CD2192" s="24"/>
      <c r="CE2192" s="24"/>
      <c r="CF2192" s="24"/>
      <c r="CG2192" s="24"/>
      <c r="CH2192" s="24"/>
      <c r="CI2192" s="24"/>
      <c r="CJ2192" s="24"/>
      <c r="CK2192" s="24"/>
      <c r="CL2192" s="24"/>
      <c r="CM2192" s="24"/>
      <c r="CN2192" s="24"/>
      <c r="CO2192" s="24"/>
      <c r="CP2192" s="24"/>
      <c r="CQ2192" s="24"/>
      <c r="CR2192" s="24"/>
      <c r="CS2192" s="24"/>
      <c r="CT2192" s="24"/>
      <c r="CU2192" s="24"/>
      <c r="CV2192" s="24"/>
      <c r="CW2192" s="24"/>
      <c r="CX2192" s="24"/>
      <c r="CY2192" s="46"/>
      <c r="CZ2192" s="28">
        <f>VLOOKUP(A2192,[1]Hoja2!$A$1:$G$589,7,0)</f>
        <v>19888.2</v>
      </c>
      <c r="DA2192" s="28">
        <v>0</v>
      </c>
      <c r="DB2192" s="35">
        <f t="shared" si="217"/>
        <v>19888.2</v>
      </c>
      <c r="DE2192" s="31">
        <f t="shared" si="216"/>
        <v>19888.2</v>
      </c>
    </row>
    <row r="2193" spans="1:113" x14ac:dyDescent="0.25">
      <c r="A2193" s="37">
        <v>1085</v>
      </c>
      <c r="B2193" s="38" t="s">
        <v>2422</v>
      </c>
      <c r="C2193" s="33" t="s">
        <v>43</v>
      </c>
      <c r="D2193" s="21">
        <v>1</v>
      </c>
      <c r="E2193" s="22"/>
      <c r="F2193" s="22" t="s">
        <v>2403</v>
      </c>
      <c r="G2193" s="22" t="s">
        <v>2420</v>
      </c>
      <c r="H2193" s="22"/>
      <c r="I2193" s="22"/>
      <c r="J2193" s="22"/>
      <c r="K2193" s="22"/>
      <c r="L2193" s="23"/>
      <c r="M2193" s="22"/>
      <c r="N2193" s="22"/>
      <c r="O2193" s="22"/>
      <c r="P2193" s="22"/>
      <c r="Q2193" s="22"/>
      <c r="R2193" s="22"/>
      <c r="S2193" s="22"/>
      <c r="T2193" s="22"/>
      <c r="U2193" s="24"/>
      <c r="V2193" s="24"/>
      <c r="W2193" s="24"/>
      <c r="X2193" s="24"/>
      <c r="Y2193" s="24"/>
      <c r="Z2193" s="24"/>
      <c r="AA2193" s="24"/>
      <c r="AB2193" s="24"/>
      <c r="AC2193" s="24"/>
      <c r="AD2193" s="24"/>
      <c r="AE2193" s="24"/>
      <c r="AF2193" s="24"/>
      <c r="AG2193" s="24"/>
      <c r="AH2193" s="24"/>
      <c r="AI2193" s="24"/>
      <c r="AJ2193" s="24"/>
      <c r="AK2193" s="24"/>
      <c r="AL2193" s="24"/>
      <c r="AM2193" s="24"/>
      <c r="AN2193" s="24"/>
      <c r="AO2193" s="24"/>
      <c r="AP2193" s="24"/>
      <c r="AQ2193" s="24"/>
      <c r="AR2193" s="26"/>
      <c r="AS2193" s="139"/>
      <c r="AT2193" s="26"/>
      <c r="AU2193" s="24"/>
      <c r="AV2193" s="24"/>
      <c r="AW2193" s="24"/>
      <c r="AX2193" s="24"/>
      <c r="AY2193" s="24"/>
      <c r="AZ2193" s="24"/>
      <c r="BA2193" s="24"/>
      <c r="BB2193" s="24"/>
      <c r="BC2193" s="24"/>
      <c r="BD2193" s="24"/>
      <c r="BE2193" s="24"/>
      <c r="BF2193" s="24"/>
      <c r="BG2193" s="24"/>
      <c r="BH2193" s="24"/>
      <c r="BI2193" s="24"/>
      <c r="BJ2193" s="24"/>
      <c r="BK2193" s="24"/>
      <c r="BL2193" s="24"/>
      <c r="BM2193" s="24"/>
      <c r="BN2193" s="24"/>
      <c r="BO2193" s="24"/>
      <c r="BP2193" s="24"/>
      <c r="BQ2193" s="24"/>
      <c r="BR2193" s="24"/>
      <c r="BS2193" s="24"/>
      <c r="BT2193" s="24"/>
      <c r="BU2193" s="24"/>
      <c r="BV2193" s="24"/>
      <c r="BW2193" s="24"/>
      <c r="BX2193" s="24"/>
      <c r="BY2193" s="24"/>
      <c r="BZ2193" s="24"/>
      <c r="CA2193" s="24"/>
      <c r="CB2193" s="24"/>
      <c r="CC2193" s="24"/>
      <c r="CD2193" s="24"/>
      <c r="CE2193" s="24"/>
      <c r="CF2193" s="24"/>
      <c r="CG2193" s="24"/>
      <c r="CH2193" s="24"/>
      <c r="CI2193" s="24"/>
      <c r="CJ2193" s="24"/>
      <c r="CK2193" s="24"/>
      <c r="CL2193" s="24"/>
      <c r="CM2193" s="24"/>
      <c r="CN2193" s="24"/>
      <c r="CO2193" s="24"/>
      <c r="CP2193" s="24"/>
      <c r="CQ2193" s="24"/>
      <c r="CR2193" s="24"/>
      <c r="CS2193" s="24"/>
      <c r="CT2193" s="24"/>
      <c r="CU2193" s="24"/>
      <c r="CV2193" s="24"/>
      <c r="CW2193" s="24"/>
      <c r="CX2193" s="24"/>
      <c r="CY2193" s="46"/>
      <c r="CZ2193" s="28">
        <f>VLOOKUP(A2193,[1]Hoja2!$A$1:$G$589,7,0)</f>
        <v>17748.354960000001</v>
      </c>
      <c r="DA2193" s="28">
        <v>0</v>
      </c>
      <c r="DB2193" s="35">
        <f t="shared" si="217"/>
        <v>17748.354960000001</v>
      </c>
      <c r="DE2193" s="31">
        <f t="shared" si="216"/>
        <v>17748.354960000001</v>
      </c>
    </row>
    <row r="2194" spans="1:113" x14ac:dyDescent="0.25">
      <c r="A2194" s="41">
        <v>1090</v>
      </c>
      <c r="B2194" s="39" t="s">
        <v>2423</v>
      </c>
      <c r="C2194" s="33" t="s">
        <v>76</v>
      </c>
      <c r="D2194" s="40">
        <v>1</v>
      </c>
      <c r="E2194" s="22"/>
      <c r="F2194" s="22" t="s">
        <v>2403</v>
      </c>
      <c r="G2194" s="22" t="s">
        <v>2404</v>
      </c>
      <c r="H2194" s="22"/>
      <c r="I2194" s="22"/>
      <c r="J2194" s="22"/>
      <c r="K2194" s="22"/>
      <c r="L2194" s="23"/>
      <c r="M2194" s="22"/>
      <c r="N2194" s="22"/>
      <c r="O2194" s="22"/>
      <c r="P2194" s="22"/>
      <c r="Q2194" s="24"/>
      <c r="R2194" s="24"/>
      <c r="S2194" s="24"/>
      <c r="T2194" s="24"/>
      <c r="U2194" s="24"/>
      <c r="V2194" s="24"/>
      <c r="W2194" s="24"/>
      <c r="X2194" s="24"/>
      <c r="Y2194" s="24"/>
      <c r="Z2194" s="24"/>
      <c r="AA2194" s="24"/>
      <c r="AB2194" s="24"/>
      <c r="AC2194" s="24"/>
      <c r="AD2194" s="24"/>
      <c r="AE2194" s="24"/>
      <c r="AF2194" s="24"/>
      <c r="AG2194" s="24"/>
      <c r="AH2194" s="24"/>
      <c r="AI2194" s="24"/>
      <c r="AJ2194" s="24"/>
      <c r="AK2194" s="24"/>
      <c r="AL2194" s="24"/>
      <c r="AM2194" s="24"/>
      <c r="AN2194" s="24"/>
      <c r="AO2194" s="24"/>
      <c r="AP2194" s="24"/>
      <c r="AQ2194" s="24"/>
      <c r="AR2194" s="26"/>
      <c r="AS2194" s="139"/>
      <c r="AT2194" s="26"/>
      <c r="AU2194" s="24"/>
      <c r="AV2194" s="24"/>
      <c r="AW2194" s="24"/>
      <c r="AX2194" s="24"/>
      <c r="AY2194" s="24"/>
      <c r="AZ2194" s="24"/>
      <c r="BA2194" s="24"/>
      <c r="BB2194" s="24"/>
      <c r="BC2194" s="24"/>
      <c r="BD2194" s="24"/>
      <c r="BE2194" s="24"/>
      <c r="BF2194" s="24"/>
      <c r="BG2194" s="24"/>
      <c r="BH2194" s="24"/>
      <c r="BI2194" s="24"/>
      <c r="BJ2194" s="24"/>
      <c r="BK2194" s="24"/>
      <c r="BL2194" s="24"/>
      <c r="BM2194" s="24"/>
      <c r="BN2194" s="24"/>
      <c r="BO2194" s="24"/>
      <c r="BP2194" s="24"/>
      <c r="BQ2194" s="24"/>
      <c r="BR2194" s="24"/>
      <c r="BS2194" s="24"/>
      <c r="BT2194" s="24"/>
      <c r="BU2194" s="24"/>
      <c r="BV2194" s="24"/>
      <c r="BW2194" s="24"/>
      <c r="BX2194" s="24"/>
      <c r="BY2194" s="24"/>
      <c r="BZ2194" s="24"/>
      <c r="CA2194" s="24"/>
      <c r="CB2194" s="24"/>
      <c r="CC2194" s="24"/>
      <c r="CD2194" s="24"/>
      <c r="CE2194" s="24"/>
      <c r="CF2194" s="24"/>
      <c r="CG2194" s="24"/>
      <c r="CH2194" s="24"/>
      <c r="CI2194" s="24"/>
      <c r="CJ2194" s="24"/>
      <c r="CK2194" s="24"/>
      <c r="CL2194" s="24"/>
      <c r="CM2194" s="24"/>
      <c r="CN2194" s="24"/>
      <c r="CO2194" s="24"/>
      <c r="CP2194" s="24"/>
      <c r="CQ2194" s="24"/>
      <c r="CR2194" s="24"/>
      <c r="CS2194" s="24"/>
      <c r="CT2194" s="24"/>
      <c r="CU2194" s="24"/>
      <c r="CV2194" s="24"/>
      <c r="CW2194" s="24"/>
      <c r="CX2194" s="24"/>
      <c r="CY2194" s="46"/>
      <c r="CZ2194" s="28"/>
      <c r="DA2194" s="28"/>
      <c r="DB2194" s="35"/>
      <c r="DE2194" s="31" t="e">
        <f t="shared" si="216"/>
        <v>#NUM!</v>
      </c>
    </row>
    <row r="2195" spans="1:113" ht="22.5" x14ac:dyDescent="0.25">
      <c r="A2195" s="37">
        <v>1094</v>
      </c>
      <c r="B2195" s="39" t="s">
        <v>2424</v>
      </c>
      <c r="C2195" s="33" t="s">
        <v>43</v>
      </c>
      <c r="D2195" s="21">
        <v>1</v>
      </c>
      <c r="E2195" s="22"/>
      <c r="F2195" s="22" t="s">
        <v>2403</v>
      </c>
      <c r="G2195" s="22" t="s">
        <v>2404</v>
      </c>
      <c r="H2195" s="22"/>
      <c r="I2195" s="22"/>
      <c r="J2195" s="22"/>
      <c r="K2195" s="22"/>
      <c r="L2195" s="23"/>
      <c r="M2195" s="22"/>
      <c r="N2195" s="22"/>
      <c r="O2195" s="22"/>
      <c r="P2195" s="22"/>
      <c r="Q2195" s="24"/>
      <c r="R2195" s="24"/>
      <c r="S2195" s="24"/>
      <c r="T2195" s="24"/>
      <c r="U2195" s="24"/>
      <c r="V2195" s="24"/>
      <c r="W2195" s="24"/>
      <c r="X2195" s="24"/>
      <c r="Y2195" s="24"/>
      <c r="Z2195" s="24"/>
      <c r="AA2195" s="24"/>
      <c r="AB2195" s="24"/>
      <c r="AC2195" s="24"/>
      <c r="AD2195" s="24"/>
      <c r="AE2195" s="24"/>
      <c r="AF2195" s="24"/>
      <c r="AG2195" s="24"/>
      <c r="AH2195" s="24"/>
      <c r="AI2195" s="24"/>
      <c r="AJ2195" s="24"/>
      <c r="AK2195" s="24"/>
      <c r="AL2195" s="24"/>
      <c r="AM2195" s="24"/>
      <c r="AN2195" s="24"/>
      <c r="AO2195" s="24"/>
      <c r="AP2195" s="24"/>
      <c r="AQ2195" s="24"/>
      <c r="AR2195" s="26"/>
      <c r="AS2195" s="139"/>
      <c r="AT2195" s="26"/>
      <c r="AU2195" s="24"/>
      <c r="AV2195" s="24"/>
      <c r="AW2195" s="24"/>
      <c r="AX2195" s="24"/>
      <c r="AY2195" s="24"/>
      <c r="AZ2195" s="24"/>
      <c r="BA2195" s="24"/>
      <c r="BB2195" s="24"/>
      <c r="BC2195" s="24"/>
      <c r="BD2195" s="24"/>
      <c r="BE2195" s="24"/>
      <c r="BF2195" s="24"/>
      <c r="BG2195" s="24"/>
      <c r="BH2195" s="24"/>
      <c r="BI2195" s="24"/>
      <c r="BJ2195" s="24"/>
      <c r="BK2195" s="24"/>
      <c r="BL2195" s="24"/>
      <c r="BM2195" s="24"/>
      <c r="BN2195" s="24"/>
      <c r="BO2195" s="24"/>
      <c r="BP2195" s="24"/>
      <c r="BQ2195" s="24"/>
      <c r="BR2195" s="24"/>
      <c r="BS2195" s="24"/>
      <c r="BT2195" s="24"/>
      <c r="BU2195" s="24"/>
      <c r="BV2195" s="24"/>
      <c r="BW2195" s="24"/>
      <c r="BX2195" s="24"/>
      <c r="BY2195" s="24"/>
      <c r="BZ2195" s="24"/>
      <c r="CA2195" s="24"/>
      <c r="CB2195" s="24"/>
      <c r="CC2195" s="24"/>
      <c r="CD2195" s="24"/>
      <c r="CE2195" s="24"/>
      <c r="CF2195" s="24"/>
      <c r="CG2195" s="24"/>
      <c r="CH2195" s="24"/>
      <c r="CI2195" s="24"/>
      <c r="CJ2195" s="24"/>
      <c r="CK2195" s="24"/>
      <c r="CL2195" s="24"/>
      <c r="CM2195" s="24"/>
      <c r="CN2195" s="24"/>
      <c r="CO2195" s="24"/>
      <c r="CP2195" s="24"/>
      <c r="CQ2195" s="24"/>
      <c r="CR2195" s="24"/>
      <c r="CS2195" s="24"/>
      <c r="CT2195" s="24"/>
      <c r="CU2195" s="24"/>
      <c r="CV2195" s="24"/>
      <c r="CW2195" s="24"/>
      <c r="CX2195" s="24"/>
      <c r="CY2195" s="46"/>
      <c r="CZ2195" s="28"/>
      <c r="DA2195" s="28"/>
      <c r="DB2195" s="35"/>
      <c r="DE2195" s="31" t="e">
        <f t="shared" si="216"/>
        <v>#NUM!</v>
      </c>
    </row>
    <row r="2196" spans="1:113" ht="22.5" x14ac:dyDescent="0.25">
      <c r="A2196" s="37">
        <v>1095</v>
      </c>
      <c r="B2196" s="39" t="s">
        <v>2424</v>
      </c>
      <c r="C2196" s="33" t="s">
        <v>43</v>
      </c>
      <c r="D2196" s="21">
        <v>1</v>
      </c>
      <c r="E2196" s="22"/>
      <c r="F2196" s="22" t="s">
        <v>2403</v>
      </c>
      <c r="G2196" s="22" t="s">
        <v>2404</v>
      </c>
      <c r="H2196" s="22"/>
      <c r="I2196" s="22"/>
      <c r="J2196" s="22"/>
      <c r="K2196" s="22"/>
      <c r="L2196" s="23"/>
      <c r="M2196" s="22"/>
      <c r="N2196" s="22"/>
      <c r="O2196" s="22"/>
      <c r="P2196" s="22"/>
      <c r="Q2196" s="24"/>
      <c r="R2196" s="24"/>
      <c r="S2196" s="24"/>
      <c r="T2196" s="24"/>
      <c r="U2196" s="24"/>
      <c r="V2196" s="24"/>
      <c r="W2196" s="24"/>
      <c r="X2196" s="24"/>
      <c r="Y2196" s="24"/>
      <c r="Z2196" s="24"/>
      <c r="AA2196" s="24"/>
      <c r="AB2196" s="24"/>
      <c r="AC2196" s="24"/>
      <c r="AD2196" s="24"/>
      <c r="AE2196" s="24"/>
      <c r="AF2196" s="24"/>
      <c r="AG2196" s="24"/>
      <c r="AH2196" s="24"/>
      <c r="AI2196" s="24"/>
      <c r="AJ2196" s="24"/>
      <c r="AK2196" s="24"/>
      <c r="AL2196" s="24"/>
      <c r="AM2196" s="24"/>
      <c r="AN2196" s="24"/>
      <c r="AO2196" s="24"/>
      <c r="AP2196" s="24"/>
      <c r="AQ2196" s="24"/>
      <c r="AR2196" s="26"/>
      <c r="AS2196" s="139"/>
      <c r="AT2196" s="26"/>
      <c r="AU2196" s="24"/>
      <c r="AV2196" s="24"/>
      <c r="AW2196" s="24"/>
      <c r="AX2196" s="24"/>
      <c r="AY2196" s="24"/>
      <c r="AZ2196" s="24"/>
      <c r="BA2196" s="24"/>
      <c r="BB2196" s="24"/>
      <c r="BC2196" s="24"/>
      <c r="BD2196" s="24"/>
      <c r="BE2196" s="24"/>
      <c r="BF2196" s="24"/>
      <c r="BG2196" s="24"/>
      <c r="BH2196" s="24"/>
      <c r="BI2196" s="24"/>
      <c r="BJ2196" s="24"/>
      <c r="BK2196" s="24"/>
      <c r="BL2196" s="24"/>
      <c r="BM2196" s="24"/>
      <c r="BN2196" s="24"/>
      <c r="BO2196" s="24"/>
      <c r="BP2196" s="24"/>
      <c r="BQ2196" s="24"/>
      <c r="BR2196" s="24"/>
      <c r="BS2196" s="24"/>
      <c r="BT2196" s="24"/>
      <c r="BU2196" s="24"/>
      <c r="BV2196" s="24"/>
      <c r="BW2196" s="24"/>
      <c r="BX2196" s="24"/>
      <c r="BY2196" s="24"/>
      <c r="BZ2196" s="24"/>
      <c r="CA2196" s="24"/>
      <c r="CB2196" s="24"/>
      <c r="CC2196" s="24"/>
      <c r="CD2196" s="24"/>
      <c r="CE2196" s="24"/>
      <c r="CF2196" s="24"/>
      <c r="CG2196" s="24"/>
      <c r="CH2196" s="24"/>
      <c r="CI2196" s="24"/>
      <c r="CJ2196" s="24"/>
      <c r="CK2196" s="24"/>
      <c r="CL2196" s="24"/>
      <c r="CM2196" s="24"/>
      <c r="CN2196" s="24"/>
      <c r="CO2196" s="24"/>
      <c r="CP2196" s="24"/>
      <c r="CQ2196" s="24"/>
      <c r="CR2196" s="24"/>
      <c r="CS2196" s="24"/>
      <c r="CT2196" s="24"/>
      <c r="CU2196" s="24"/>
      <c r="CV2196" s="24"/>
      <c r="CW2196" s="24"/>
      <c r="CX2196" s="24"/>
      <c r="CY2196" s="46"/>
      <c r="CZ2196" s="28"/>
      <c r="DA2196" s="28"/>
      <c r="DB2196" s="35"/>
      <c r="DE2196" s="31" t="e">
        <f t="shared" si="216"/>
        <v>#NUM!</v>
      </c>
    </row>
    <row r="2197" spans="1:113" x14ac:dyDescent="0.25">
      <c r="A2197" s="37">
        <v>1128</v>
      </c>
      <c r="B2197" s="39" t="s">
        <v>2425</v>
      </c>
      <c r="C2197" s="21" t="s">
        <v>43</v>
      </c>
      <c r="D2197" s="40"/>
      <c r="E2197" s="22">
        <v>10</v>
      </c>
      <c r="F2197" s="22" t="s">
        <v>2403</v>
      </c>
      <c r="G2197" s="22" t="s">
        <v>2420</v>
      </c>
      <c r="H2197" s="22"/>
      <c r="I2197" s="22"/>
      <c r="J2197" s="22"/>
      <c r="K2197" s="22"/>
      <c r="L2197" s="23"/>
      <c r="M2197" s="22"/>
      <c r="N2197" s="22"/>
      <c r="O2197" s="22"/>
      <c r="P2197" s="22"/>
      <c r="Q2197" s="24"/>
      <c r="R2197" s="24"/>
      <c r="S2197" s="24"/>
      <c r="T2197" s="24"/>
      <c r="U2197" s="24"/>
      <c r="V2197" s="24"/>
      <c r="W2197" s="24"/>
      <c r="X2197" s="24"/>
      <c r="Y2197" s="24"/>
      <c r="Z2197" s="24"/>
      <c r="AA2197" s="24"/>
      <c r="AB2197" s="24"/>
      <c r="AC2197" s="24"/>
      <c r="AD2197" s="24"/>
      <c r="AE2197" s="24"/>
      <c r="AF2197" s="24"/>
      <c r="AG2197" s="24"/>
      <c r="AH2197" s="24"/>
      <c r="AI2197" s="24"/>
      <c r="AJ2197" s="24"/>
      <c r="AK2197" s="24"/>
      <c r="AL2197" s="24"/>
      <c r="AM2197" s="24"/>
      <c r="AN2197" s="24"/>
      <c r="AO2197" s="24"/>
      <c r="AP2197" s="24"/>
      <c r="AQ2197" s="24"/>
      <c r="AR2197" s="26">
        <f>VLOOKUP(A2197,'[11]VARIOS(26)'!$A$1:$U$30,19,0)</f>
        <v>22421</v>
      </c>
      <c r="AS2197" s="139">
        <f>VLOOKUP(A2197,'[11]VARIOS(26)'!$A$1:$U$30,20,0)</f>
        <v>0</v>
      </c>
      <c r="AT2197" s="26">
        <f t="shared" si="215"/>
        <v>22421</v>
      </c>
      <c r="AU2197" s="24"/>
      <c r="AV2197" s="24"/>
      <c r="AW2197" s="24"/>
      <c r="AX2197" s="24"/>
      <c r="AY2197" s="24"/>
      <c r="AZ2197" s="24"/>
      <c r="BA2197" s="24"/>
      <c r="BB2197" s="24"/>
      <c r="BC2197" s="24"/>
      <c r="BD2197" s="24"/>
      <c r="BE2197" s="24"/>
      <c r="BF2197" s="24"/>
      <c r="BG2197" s="24"/>
      <c r="BH2197" s="24"/>
      <c r="BI2197" s="24"/>
      <c r="BJ2197" s="24"/>
      <c r="BK2197" s="24"/>
      <c r="BL2197" s="24"/>
      <c r="BM2197" s="24"/>
      <c r="BN2197" s="24"/>
      <c r="BO2197" s="24"/>
      <c r="BP2197" s="24"/>
      <c r="BQ2197" s="24"/>
      <c r="BR2197" s="24"/>
      <c r="BS2197" s="24"/>
      <c r="BT2197" s="24"/>
      <c r="BU2197" s="24"/>
      <c r="BV2197" s="24"/>
      <c r="BW2197" s="24"/>
      <c r="BX2197" s="24"/>
      <c r="BY2197" s="24"/>
      <c r="BZ2197" s="24"/>
      <c r="CA2197" s="24"/>
      <c r="CB2197" s="24"/>
      <c r="CC2197" s="24"/>
      <c r="CD2197" s="24"/>
      <c r="CE2197" s="24"/>
      <c r="CF2197" s="24"/>
      <c r="CG2197" s="24"/>
      <c r="CH2197" s="24"/>
      <c r="CI2197" s="24"/>
      <c r="CJ2197" s="24"/>
      <c r="CK2197" s="24"/>
      <c r="CL2197" s="24"/>
      <c r="CM2197" s="24"/>
      <c r="CN2197" s="24"/>
      <c r="CO2197" s="24"/>
      <c r="CP2197" s="24"/>
      <c r="CQ2197" s="24"/>
      <c r="CR2197" s="24"/>
      <c r="CS2197" s="24"/>
      <c r="CT2197" s="24"/>
      <c r="CU2197" s="24"/>
      <c r="CV2197" s="24"/>
      <c r="CW2197" s="24"/>
      <c r="CX2197" s="24"/>
      <c r="CY2197" s="46"/>
      <c r="CZ2197" s="28"/>
      <c r="DA2197" s="28"/>
      <c r="DB2197" s="35"/>
      <c r="DE2197" s="31">
        <f t="shared" si="216"/>
        <v>22421</v>
      </c>
    </row>
    <row r="2198" spans="1:113" x14ac:dyDescent="0.25">
      <c r="A2198" s="41">
        <v>1177</v>
      </c>
      <c r="B2198" s="32" t="s">
        <v>2426</v>
      </c>
      <c r="C2198" s="33" t="s">
        <v>449</v>
      </c>
      <c r="D2198" s="40">
        <v>20</v>
      </c>
      <c r="E2198" s="22"/>
      <c r="F2198" s="22" t="s">
        <v>2403</v>
      </c>
      <c r="G2198" s="22" t="s">
        <v>2420</v>
      </c>
      <c r="H2198" s="22"/>
      <c r="I2198" s="22"/>
      <c r="J2198" s="22"/>
      <c r="K2198" s="22"/>
      <c r="L2198" s="23"/>
      <c r="M2198" s="22"/>
      <c r="N2198" s="22"/>
      <c r="O2198" s="22"/>
      <c r="P2198" s="22"/>
      <c r="Q2198" s="24"/>
      <c r="R2198" s="24"/>
      <c r="S2198" s="24"/>
      <c r="T2198" s="24"/>
      <c r="U2198" s="24"/>
      <c r="V2198" s="24"/>
      <c r="W2198" s="24"/>
      <c r="X2198" s="24"/>
      <c r="Y2198" s="24"/>
      <c r="Z2198" s="24"/>
      <c r="AA2198" s="24"/>
      <c r="AB2198" s="24"/>
      <c r="AC2198" s="24"/>
      <c r="AD2198" s="24"/>
      <c r="AE2198" s="24"/>
      <c r="AF2198" s="24"/>
      <c r="AG2198" s="24"/>
      <c r="AH2198" s="24"/>
      <c r="AI2198" s="24"/>
      <c r="AJ2198" s="24"/>
      <c r="AK2198" s="24"/>
      <c r="AL2198" s="24"/>
      <c r="AM2198" s="24"/>
      <c r="AN2198" s="24"/>
      <c r="AO2198" s="24"/>
      <c r="AP2198" s="24"/>
      <c r="AQ2198" s="24"/>
      <c r="AR2198" s="26"/>
      <c r="AS2198" s="139"/>
      <c r="AT2198" s="26"/>
      <c r="AU2198" s="24"/>
      <c r="AV2198" s="24"/>
      <c r="AW2198" s="24"/>
      <c r="AX2198" s="24"/>
      <c r="AY2198" s="24"/>
      <c r="AZ2198" s="24"/>
      <c r="BA2198" s="24"/>
      <c r="BB2198" s="24"/>
      <c r="BC2198" s="24"/>
      <c r="BD2198" s="24"/>
      <c r="BE2198" s="24"/>
      <c r="BF2198" s="24"/>
      <c r="BG2198" s="24"/>
      <c r="BH2198" s="24"/>
      <c r="BI2198" s="24"/>
      <c r="BJ2198" s="24"/>
      <c r="BK2198" s="24"/>
      <c r="BL2198" s="24"/>
      <c r="BM2198" s="24"/>
      <c r="BN2198" s="24"/>
      <c r="BO2198" s="24"/>
      <c r="BP2198" s="24"/>
      <c r="BQ2198" s="24"/>
      <c r="BR2198" s="24"/>
      <c r="BS2198" s="24"/>
      <c r="BT2198" s="24"/>
      <c r="BU2198" s="24"/>
      <c r="BV2198" s="24"/>
      <c r="BW2198" s="24"/>
      <c r="BX2198" s="24"/>
      <c r="BY2198" s="24"/>
      <c r="BZ2198" s="24"/>
      <c r="CA2198" s="24"/>
      <c r="CB2198" s="24"/>
      <c r="CC2198" s="24"/>
      <c r="CD2198" s="24"/>
      <c r="CE2198" s="24"/>
      <c r="CF2198" s="24"/>
      <c r="CG2198" s="24"/>
      <c r="CH2198" s="24"/>
      <c r="CI2198" s="24"/>
      <c r="CJ2198" s="24"/>
      <c r="CK2198" s="24"/>
      <c r="CL2198" s="24"/>
      <c r="CM2198" s="24"/>
      <c r="CN2198" s="24"/>
      <c r="CO2198" s="24"/>
      <c r="CP2198" s="24"/>
      <c r="CQ2198" s="24"/>
      <c r="CR2198" s="24"/>
      <c r="CS2198" s="24"/>
      <c r="CT2198" s="24"/>
      <c r="CU2198" s="24"/>
      <c r="CV2198" s="24"/>
      <c r="CW2198" s="24"/>
      <c r="CX2198" s="24"/>
      <c r="CY2198" s="46"/>
      <c r="CZ2198" s="28"/>
      <c r="DA2198" s="28"/>
      <c r="DB2198" s="35"/>
      <c r="DE2198" s="31" t="e">
        <f t="shared" si="216"/>
        <v>#NUM!</v>
      </c>
    </row>
    <row r="2199" spans="1:113" x14ac:dyDescent="0.25">
      <c r="A2199" s="37">
        <v>1178</v>
      </c>
      <c r="B2199" s="32" t="s">
        <v>448</v>
      </c>
      <c r="C2199" s="33" t="s">
        <v>449</v>
      </c>
      <c r="D2199" s="40">
        <v>20</v>
      </c>
      <c r="E2199" s="22"/>
      <c r="F2199" s="22" t="s">
        <v>2403</v>
      </c>
      <c r="G2199" s="22" t="s">
        <v>2420</v>
      </c>
      <c r="H2199" s="22"/>
      <c r="I2199" s="22"/>
      <c r="J2199" s="22"/>
      <c r="K2199" s="22"/>
      <c r="L2199" s="23"/>
      <c r="M2199" s="22"/>
      <c r="N2199" s="22"/>
      <c r="O2199" s="22"/>
      <c r="P2199" s="22"/>
      <c r="Q2199" s="24"/>
      <c r="R2199" s="24"/>
      <c r="S2199" s="24"/>
      <c r="T2199" s="24"/>
      <c r="U2199" s="24"/>
      <c r="V2199" s="24"/>
      <c r="W2199" s="24"/>
      <c r="X2199" s="24"/>
      <c r="Y2199" s="24"/>
      <c r="Z2199" s="24"/>
      <c r="AA2199" s="24"/>
      <c r="AB2199" s="24"/>
      <c r="AC2199" s="24"/>
      <c r="AD2199" s="24"/>
      <c r="AE2199" s="24"/>
      <c r="AF2199" s="24"/>
      <c r="AG2199" s="24"/>
      <c r="AH2199" s="24"/>
      <c r="AI2199" s="24"/>
      <c r="AJ2199" s="24"/>
      <c r="AK2199" s="24"/>
      <c r="AL2199" s="24"/>
      <c r="AM2199" s="24"/>
      <c r="AN2199" s="24"/>
      <c r="AO2199" s="24"/>
      <c r="AP2199" s="24"/>
      <c r="AQ2199" s="24"/>
      <c r="AR2199" s="26"/>
      <c r="AS2199" s="139"/>
      <c r="AT2199" s="26"/>
      <c r="AU2199" s="24"/>
      <c r="AV2199" s="24"/>
      <c r="AW2199" s="24"/>
      <c r="AX2199" s="24"/>
      <c r="AY2199" s="24"/>
      <c r="AZ2199" s="24"/>
      <c r="BA2199" s="24"/>
      <c r="BB2199" s="24"/>
      <c r="BC2199" s="24"/>
      <c r="BD2199" s="24"/>
      <c r="BE2199" s="24"/>
      <c r="BF2199" s="24"/>
      <c r="BG2199" s="24"/>
      <c r="BH2199" s="24"/>
      <c r="BI2199" s="24"/>
      <c r="BJ2199" s="24"/>
      <c r="BK2199" s="24"/>
      <c r="BL2199" s="24"/>
      <c r="BM2199" s="24"/>
      <c r="BN2199" s="24"/>
      <c r="BO2199" s="24"/>
      <c r="BP2199" s="24"/>
      <c r="BQ2199" s="24"/>
      <c r="BR2199" s="24"/>
      <c r="BS2199" s="24"/>
      <c r="BT2199" s="24"/>
      <c r="BU2199" s="24"/>
      <c r="BV2199" s="24"/>
      <c r="BW2199" s="24"/>
      <c r="BX2199" s="24"/>
      <c r="BY2199" s="24"/>
      <c r="BZ2199" s="24"/>
      <c r="CA2199" s="24"/>
      <c r="CB2199" s="24"/>
      <c r="CC2199" s="24"/>
      <c r="CD2199" s="24"/>
      <c r="CE2199" s="24"/>
      <c r="CF2199" s="24"/>
      <c r="CG2199" s="24"/>
      <c r="CH2199" s="24"/>
      <c r="CI2199" s="24"/>
      <c r="CJ2199" s="24"/>
      <c r="CK2199" s="24"/>
      <c r="CL2199" s="24"/>
      <c r="CM2199" s="24"/>
      <c r="CN2199" s="24"/>
      <c r="CO2199" s="24"/>
      <c r="CP2199" s="24"/>
      <c r="CQ2199" s="24"/>
      <c r="CR2199" s="24"/>
      <c r="CS2199" s="24"/>
      <c r="CT2199" s="24"/>
      <c r="CU2199" s="24"/>
      <c r="CV2199" s="24"/>
      <c r="CW2199" s="24"/>
      <c r="CX2199" s="24"/>
      <c r="CY2199" s="46"/>
      <c r="CZ2199" s="28">
        <f>VLOOKUP(A2199,[1]Hoja2!$A$1:$G$589,7,0)</f>
        <v>3963.0239999999999</v>
      </c>
      <c r="DA2199" s="28">
        <v>0</v>
      </c>
      <c r="DB2199" s="35">
        <f t="shared" si="217"/>
        <v>3963.0239999999999</v>
      </c>
      <c r="DE2199" s="31">
        <f t="shared" si="216"/>
        <v>3963.0239999999999</v>
      </c>
    </row>
    <row r="2200" spans="1:113" ht="33.75" x14ac:dyDescent="0.25">
      <c r="A2200" s="37">
        <v>1634</v>
      </c>
      <c r="B2200" s="38" t="s">
        <v>2427</v>
      </c>
      <c r="C2200" s="33" t="s">
        <v>43</v>
      </c>
      <c r="D2200" s="40">
        <v>10</v>
      </c>
      <c r="E2200" s="22"/>
      <c r="F2200" s="22" t="s">
        <v>2403</v>
      </c>
      <c r="G2200" s="22" t="s">
        <v>2420</v>
      </c>
      <c r="H2200" s="22"/>
      <c r="I2200" s="22"/>
      <c r="J2200" s="22"/>
      <c r="K2200" s="22"/>
      <c r="L2200" s="23"/>
      <c r="M2200" s="22"/>
      <c r="N2200" s="22"/>
      <c r="O2200" s="22"/>
      <c r="P2200" s="22"/>
      <c r="Q2200" s="24"/>
      <c r="R2200" s="24"/>
      <c r="S2200" s="24"/>
      <c r="T2200" s="24"/>
      <c r="U2200" s="24"/>
      <c r="V2200" s="24"/>
      <c r="W2200" s="24"/>
      <c r="X2200" s="24"/>
      <c r="Y2200" s="24"/>
      <c r="Z2200" s="24"/>
      <c r="AA2200" s="24"/>
      <c r="AB2200" s="24"/>
      <c r="AC2200" s="24"/>
      <c r="AD2200" s="24"/>
      <c r="AE2200" s="24"/>
      <c r="AF2200" s="24"/>
      <c r="AG2200" s="24"/>
      <c r="AH2200" s="24"/>
      <c r="AI2200" s="24"/>
      <c r="AJ2200" s="24"/>
      <c r="AK2200" s="24"/>
      <c r="AL2200" s="24"/>
      <c r="AM2200" s="24"/>
      <c r="AN2200" s="24"/>
      <c r="AO2200" s="24"/>
      <c r="AP2200" s="24"/>
      <c r="AQ2200" s="24"/>
      <c r="AR2200" s="26"/>
      <c r="AS2200" s="139"/>
      <c r="AT2200" s="26"/>
      <c r="AU2200" s="24"/>
      <c r="AV2200" s="24"/>
      <c r="AW2200" s="24"/>
      <c r="AX2200" s="24"/>
      <c r="AY2200" s="24"/>
      <c r="AZ2200" s="24"/>
      <c r="BA2200" s="24"/>
      <c r="BB2200" s="24"/>
      <c r="BC2200" s="24"/>
      <c r="BD2200" s="24"/>
      <c r="BE2200" s="24"/>
      <c r="BF2200" s="24"/>
      <c r="BG2200" s="24"/>
      <c r="BH2200" s="24"/>
      <c r="BI2200" s="24"/>
      <c r="BJ2200" s="24"/>
      <c r="BK2200" s="24"/>
      <c r="BL2200" s="24"/>
      <c r="BM2200" s="24"/>
      <c r="BN2200" s="24"/>
      <c r="BO2200" s="24"/>
      <c r="BP2200" s="24"/>
      <c r="BQ2200" s="24"/>
      <c r="BR2200" s="24"/>
      <c r="BS2200" s="24"/>
      <c r="BT2200" s="24"/>
      <c r="BU2200" s="24"/>
      <c r="BV2200" s="24"/>
      <c r="BW2200" s="24"/>
      <c r="BX2200" s="24"/>
      <c r="BY2200" s="24"/>
      <c r="BZ2200" s="24"/>
      <c r="CA2200" s="24"/>
      <c r="CB2200" s="24"/>
      <c r="CC2200" s="24"/>
      <c r="CD2200" s="24"/>
      <c r="CE2200" s="24"/>
      <c r="CF2200" s="24"/>
      <c r="CG2200" s="24"/>
      <c r="CH2200" s="24"/>
      <c r="CI2200" s="24"/>
      <c r="CJ2200" s="24"/>
      <c r="CK2200" s="24"/>
      <c r="CL2200" s="24"/>
      <c r="CM2200" s="24"/>
      <c r="CN2200" s="24"/>
      <c r="CO2200" s="24"/>
      <c r="CP2200" s="24"/>
      <c r="CQ2200" s="24"/>
      <c r="CR2200" s="24"/>
      <c r="CS2200" s="24"/>
      <c r="CT2200" s="24"/>
      <c r="CU2200" s="24"/>
      <c r="CV2200" s="24"/>
      <c r="CW2200" s="24"/>
      <c r="CX2200" s="24"/>
      <c r="CY2200" s="46"/>
      <c r="CZ2200" s="28">
        <f>VLOOKUP(A2200,[1]Hoja2!$A$1:$G$589,7,0)</f>
        <v>12418.63056</v>
      </c>
      <c r="DA2200" s="28">
        <v>0</v>
      </c>
      <c r="DB2200" s="35">
        <f t="shared" si="217"/>
        <v>12418.63056</v>
      </c>
      <c r="DE2200" s="31">
        <f t="shared" si="216"/>
        <v>12418.63056</v>
      </c>
    </row>
    <row r="2201" spans="1:113" ht="22.5" x14ac:dyDescent="0.25">
      <c r="A2201" s="37">
        <v>2394</v>
      </c>
      <c r="B2201" s="19" t="s">
        <v>2428</v>
      </c>
      <c r="C2201" s="21" t="s">
        <v>43</v>
      </c>
      <c r="D2201" s="52">
        <v>20</v>
      </c>
      <c r="E2201" s="22"/>
      <c r="F2201" s="22" t="s">
        <v>2403</v>
      </c>
      <c r="G2201" s="22" t="s">
        <v>2420</v>
      </c>
      <c r="H2201" s="22"/>
      <c r="I2201" s="22"/>
      <c r="J2201" s="22"/>
      <c r="K2201" s="22"/>
      <c r="L2201" s="23"/>
      <c r="M2201" s="22"/>
      <c r="N2201" s="22"/>
      <c r="O2201" s="22"/>
      <c r="P2201" s="22"/>
      <c r="Q2201" s="24"/>
      <c r="R2201" s="24"/>
      <c r="S2201" s="24"/>
      <c r="T2201" s="24"/>
      <c r="U2201" s="24"/>
      <c r="V2201" s="24"/>
      <c r="W2201" s="24"/>
      <c r="X2201" s="24"/>
      <c r="Y2201" s="24"/>
      <c r="Z2201" s="24"/>
      <c r="AA2201" s="24"/>
      <c r="AB2201" s="24"/>
      <c r="AC2201" s="24"/>
      <c r="AD2201" s="24"/>
      <c r="AE2201" s="24"/>
      <c r="AF2201" s="24"/>
      <c r="AG2201" s="24"/>
      <c r="AH2201" s="24"/>
      <c r="AI2201" s="24"/>
      <c r="AJ2201" s="24"/>
      <c r="AK2201" s="24"/>
      <c r="AL2201" s="24"/>
      <c r="AM2201" s="24"/>
      <c r="AN2201" s="24"/>
      <c r="AO2201" s="24"/>
      <c r="AP2201" s="24"/>
      <c r="AQ2201" s="24"/>
      <c r="AR2201" s="26">
        <f>VLOOKUP(A2201,'[11]VARIOS(26)'!$A$1:$U$30,19,0)</f>
        <v>8105</v>
      </c>
      <c r="AS2201" s="139">
        <f>VLOOKUP(A2201,'[11]VARIOS(26)'!$A$1:$U$30,20,0)</f>
        <v>1540</v>
      </c>
      <c r="AT2201" s="26">
        <f t="shared" si="215"/>
        <v>9645</v>
      </c>
      <c r="AU2201" s="24"/>
      <c r="AV2201" s="24"/>
      <c r="AW2201" s="24"/>
      <c r="AX2201" s="24"/>
      <c r="AY2201" s="24"/>
      <c r="AZ2201" s="24"/>
      <c r="BA2201" s="24"/>
      <c r="BB2201" s="24"/>
      <c r="BC2201" s="24"/>
      <c r="BD2201" s="24"/>
      <c r="BE2201" s="24"/>
      <c r="BF2201" s="24"/>
      <c r="BG2201" s="24"/>
      <c r="BH2201" s="24"/>
      <c r="BI2201" s="24"/>
      <c r="BJ2201" s="24"/>
      <c r="BK2201" s="24"/>
      <c r="BL2201" s="24"/>
      <c r="BM2201" s="24"/>
      <c r="BN2201" s="24"/>
      <c r="BO2201" s="24"/>
      <c r="BP2201" s="24"/>
      <c r="BQ2201" s="24"/>
      <c r="BR2201" s="24"/>
      <c r="BS2201" s="24"/>
      <c r="BT2201" s="24"/>
      <c r="BU2201" s="24"/>
      <c r="BV2201" s="24"/>
      <c r="BW2201" s="24"/>
      <c r="BX2201" s="24"/>
      <c r="BY2201" s="24"/>
      <c r="BZ2201" s="24"/>
      <c r="CA2201" s="24"/>
      <c r="CB2201" s="24"/>
      <c r="CC2201" s="24"/>
      <c r="CD2201" s="24"/>
      <c r="CE2201" s="24"/>
      <c r="CF2201" s="24"/>
      <c r="CG2201" s="24"/>
      <c r="CH2201" s="24"/>
      <c r="CI2201" s="24"/>
      <c r="CJ2201" s="24"/>
      <c r="CK2201" s="24"/>
      <c r="CL2201" s="24"/>
      <c r="CM2201" s="24"/>
      <c r="CN2201" s="24"/>
      <c r="CO2201" s="24"/>
      <c r="CP2201" s="24"/>
      <c r="CQ2201" s="24"/>
      <c r="CR2201" s="24"/>
      <c r="CS2201" s="24"/>
      <c r="CT2201" s="24"/>
      <c r="CU2201" s="24"/>
      <c r="CV2201" s="24"/>
      <c r="CW2201" s="24"/>
      <c r="CX2201" s="24"/>
      <c r="CY2201" s="46"/>
      <c r="CZ2201" s="28"/>
      <c r="DA2201" s="28"/>
      <c r="DB2201" s="35"/>
      <c r="DE2201" s="31">
        <f t="shared" si="216"/>
        <v>9645</v>
      </c>
    </row>
    <row r="2202" spans="1:113" ht="22.5" x14ac:dyDescent="0.25">
      <c r="A2202" s="41">
        <v>2395</v>
      </c>
      <c r="B2202" s="19" t="s">
        <v>2429</v>
      </c>
      <c r="C2202" s="21" t="s">
        <v>43</v>
      </c>
      <c r="D2202" s="52">
        <v>20</v>
      </c>
      <c r="E2202" s="22"/>
      <c r="F2202" s="22" t="s">
        <v>2403</v>
      </c>
      <c r="G2202" s="22" t="s">
        <v>2420</v>
      </c>
      <c r="H2202" s="22"/>
      <c r="I2202" s="22"/>
      <c r="J2202" s="22"/>
      <c r="K2202" s="22"/>
      <c r="L2202" s="23"/>
      <c r="M2202" s="22"/>
      <c r="N2202" s="22"/>
      <c r="O2202" s="22"/>
      <c r="P2202" s="22"/>
      <c r="Q2202" s="24"/>
      <c r="R2202" s="24"/>
      <c r="S2202" s="24"/>
      <c r="T2202" s="24"/>
      <c r="U2202" s="24"/>
      <c r="V2202" s="24"/>
      <c r="W2202" s="24"/>
      <c r="X2202" s="24"/>
      <c r="Y2202" s="24"/>
      <c r="Z2202" s="24"/>
      <c r="AA2202" s="24"/>
      <c r="AB2202" s="24"/>
      <c r="AC2202" s="24"/>
      <c r="AD2202" s="24"/>
      <c r="AE2202" s="24"/>
      <c r="AF2202" s="24"/>
      <c r="AG2202" s="24"/>
      <c r="AH2202" s="24"/>
      <c r="AI2202" s="24"/>
      <c r="AJ2202" s="24"/>
      <c r="AK2202" s="24"/>
      <c r="AL2202" s="24"/>
      <c r="AM2202" s="24"/>
      <c r="AN2202" s="24"/>
      <c r="AO2202" s="24"/>
      <c r="AP2202" s="24"/>
      <c r="AQ2202" s="24"/>
      <c r="AR2202" s="26">
        <f>VLOOKUP(A2202,'[11]VARIOS(26)'!$A$1:$U$30,19,0)</f>
        <v>8105</v>
      </c>
      <c r="AS2202" s="139">
        <f>VLOOKUP(A2202,'[11]VARIOS(26)'!$A$1:$U$30,20,0)</f>
        <v>1540</v>
      </c>
      <c r="AT2202" s="26">
        <f t="shared" si="215"/>
        <v>9645</v>
      </c>
      <c r="AU2202" s="24"/>
      <c r="AV2202" s="24"/>
      <c r="AW2202" s="24"/>
      <c r="AX2202" s="24"/>
      <c r="AY2202" s="24"/>
      <c r="AZ2202" s="24"/>
      <c r="BA2202" s="24"/>
      <c r="BB2202" s="24"/>
      <c r="BC2202" s="24"/>
      <c r="BD2202" s="24"/>
      <c r="BE2202" s="24"/>
      <c r="BF2202" s="24"/>
      <c r="BG2202" s="24"/>
      <c r="BH2202" s="24"/>
      <c r="BI2202" s="24"/>
      <c r="BJ2202" s="24"/>
      <c r="BK2202" s="24"/>
      <c r="BL2202" s="24"/>
      <c r="BM2202" s="24"/>
      <c r="BN2202" s="24"/>
      <c r="BO2202" s="24"/>
      <c r="BP2202" s="24"/>
      <c r="BQ2202" s="24"/>
      <c r="BR2202" s="24"/>
      <c r="BS2202" s="24"/>
      <c r="BT2202" s="24"/>
      <c r="BU2202" s="24"/>
      <c r="BV2202" s="24"/>
      <c r="BW2202" s="24"/>
      <c r="BX2202" s="24"/>
      <c r="BY2202" s="24"/>
      <c r="BZ2202" s="24"/>
      <c r="CA2202" s="24"/>
      <c r="CB2202" s="24"/>
      <c r="CC2202" s="24"/>
      <c r="CD2202" s="24"/>
      <c r="CE2202" s="24"/>
      <c r="CF2202" s="24"/>
      <c r="CG2202" s="24"/>
      <c r="CH2202" s="24"/>
      <c r="CI2202" s="24"/>
      <c r="CJ2202" s="24"/>
      <c r="CK2202" s="24"/>
      <c r="CL2202" s="24"/>
      <c r="CM2202" s="24"/>
      <c r="CN2202" s="24"/>
      <c r="CO2202" s="24"/>
      <c r="CP2202" s="24"/>
      <c r="CQ2202" s="24"/>
      <c r="CR2202" s="24"/>
      <c r="CS2202" s="24"/>
      <c r="CT2202" s="24"/>
      <c r="CU2202" s="24"/>
      <c r="CV2202" s="24"/>
      <c r="CW2202" s="24"/>
      <c r="CX2202" s="24"/>
      <c r="CY2202" s="46"/>
      <c r="CZ2202" s="28"/>
      <c r="DA2202" s="28"/>
      <c r="DB2202" s="35"/>
      <c r="DE2202" s="31">
        <f t="shared" si="216"/>
        <v>9645</v>
      </c>
    </row>
    <row r="2203" spans="1:113" ht="45" x14ac:dyDescent="0.25">
      <c r="A2203" s="41">
        <v>2428</v>
      </c>
      <c r="B2203" s="39" t="s">
        <v>2430</v>
      </c>
      <c r="C2203" s="21" t="s">
        <v>43</v>
      </c>
      <c r="D2203" s="40">
        <v>2</v>
      </c>
      <c r="E2203" s="22">
        <v>8</v>
      </c>
      <c r="F2203" s="22" t="s">
        <v>2403</v>
      </c>
      <c r="G2203" s="22" t="s">
        <v>2420</v>
      </c>
      <c r="H2203" s="22"/>
      <c r="I2203" s="22"/>
      <c r="J2203" s="22" t="s">
        <v>2431</v>
      </c>
      <c r="K2203" s="22"/>
      <c r="L2203" s="23" t="s">
        <v>2432</v>
      </c>
      <c r="M2203" s="22"/>
      <c r="N2203" s="22"/>
      <c r="O2203" s="22"/>
      <c r="P2203" s="22"/>
      <c r="Q2203" s="22"/>
      <c r="R2203" s="22"/>
      <c r="S2203" s="22"/>
      <c r="T2203" s="22"/>
      <c r="U2203" s="24"/>
      <c r="V2203" s="24"/>
      <c r="W2203" s="24"/>
      <c r="X2203" s="24"/>
      <c r="Y2203" s="24"/>
      <c r="Z2203" s="24"/>
      <c r="AA2203" s="24"/>
      <c r="AB2203" s="24"/>
      <c r="AC2203" s="24"/>
      <c r="AD2203" s="24"/>
      <c r="AE2203" s="24"/>
      <c r="AF2203" s="24"/>
      <c r="AG2203" s="24"/>
      <c r="AH2203" s="24"/>
      <c r="AI2203" s="24"/>
      <c r="AJ2203" s="24"/>
      <c r="AK2203" s="24"/>
      <c r="AL2203" s="24"/>
      <c r="AM2203" s="24"/>
      <c r="AN2203" s="24"/>
      <c r="AO2203" s="24"/>
      <c r="AP2203" s="24"/>
      <c r="AQ2203" s="24"/>
      <c r="AR2203" s="26"/>
      <c r="AS2203" s="139"/>
      <c r="AT2203" s="26"/>
      <c r="AU2203" s="24"/>
      <c r="AV2203" s="24"/>
      <c r="AW2203" s="24"/>
      <c r="AX2203" s="24"/>
      <c r="AY2203" s="24"/>
      <c r="AZ2203" s="24"/>
      <c r="BA2203" s="24"/>
      <c r="BB2203" s="24"/>
      <c r="BC2203" s="24"/>
      <c r="BD2203" s="24"/>
      <c r="BE2203" s="24"/>
      <c r="BF2203" s="24"/>
      <c r="BG2203" s="24"/>
      <c r="BH2203" s="24"/>
      <c r="BI2203" s="24"/>
      <c r="BJ2203" s="24"/>
      <c r="BK2203" s="24"/>
      <c r="BL2203" s="24"/>
      <c r="BM2203" s="24"/>
      <c r="BN2203" s="24"/>
      <c r="BO2203" s="24"/>
      <c r="BP2203" s="24"/>
      <c r="BQ2203" s="24"/>
      <c r="BR2203" s="24"/>
      <c r="BS2203" s="24"/>
      <c r="BT2203" s="24"/>
      <c r="BU2203" s="24"/>
      <c r="BV2203" s="24"/>
      <c r="BW2203" s="24"/>
      <c r="BX2203" s="24"/>
      <c r="BY2203" s="24"/>
      <c r="BZ2203" s="24"/>
      <c r="CA2203" s="24"/>
      <c r="CB2203" s="24"/>
      <c r="CC2203" s="24"/>
      <c r="CD2203" s="24"/>
      <c r="CE2203" s="24"/>
      <c r="CF2203" s="24"/>
      <c r="CG2203" s="24"/>
      <c r="CH2203" s="24"/>
      <c r="CI2203" s="24"/>
      <c r="CJ2203" s="24"/>
      <c r="CK2203" s="24"/>
      <c r="CL2203" s="24"/>
      <c r="CM2203" s="24"/>
      <c r="CN2203" s="24"/>
      <c r="CO2203" s="24"/>
      <c r="CP2203" s="24"/>
      <c r="CQ2203" s="24"/>
      <c r="CR2203" s="24"/>
      <c r="CS2203" s="24"/>
      <c r="CT2203" s="24"/>
      <c r="CU2203" s="24"/>
      <c r="CV2203" s="24"/>
      <c r="CW2203" s="24"/>
      <c r="CX2203" s="24"/>
      <c r="CY2203" s="46"/>
      <c r="CZ2203" s="28">
        <f>VLOOKUP(A2203,[1]Hoja2!$A$1:$G$589,7,0)</f>
        <v>214228.8</v>
      </c>
      <c r="DA2203" s="28">
        <v>0</v>
      </c>
      <c r="DB2203" s="35">
        <f t="shared" si="217"/>
        <v>214228.8</v>
      </c>
      <c r="DE2203" s="31">
        <f t="shared" si="216"/>
        <v>214228.8</v>
      </c>
    </row>
    <row r="2204" spans="1:113" ht="45" x14ac:dyDescent="0.25">
      <c r="A2204" s="37">
        <v>2429</v>
      </c>
      <c r="B2204" s="39" t="s">
        <v>2433</v>
      </c>
      <c r="C2204" s="21" t="s">
        <v>43</v>
      </c>
      <c r="D2204" s="40">
        <v>2</v>
      </c>
      <c r="E2204" s="22">
        <v>8</v>
      </c>
      <c r="F2204" s="22" t="s">
        <v>2403</v>
      </c>
      <c r="G2204" s="22" t="s">
        <v>2420</v>
      </c>
      <c r="H2204" s="22"/>
      <c r="I2204" s="22"/>
      <c r="J2204" s="22" t="s">
        <v>124</v>
      </c>
      <c r="K2204" s="22"/>
      <c r="L2204" s="23" t="s">
        <v>2432</v>
      </c>
      <c r="M2204" s="22"/>
      <c r="N2204" s="22"/>
      <c r="O2204" s="22"/>
      <c r="P2204" s="22"/>
      <c r="Q2204" s="22"/>
      <c r="R2204" s="22"/>
      <c r="S2204" s="22"/>
      <c r="T2204" s="22"/>
      <c r="U2204" s="24"/>
      <c r="V2204" s="24"/>
      <c r="W2204" s="24"/>
      <c r="X2204" s="24"/>
      <c r="Y2204" s="24"/>
      <c r="Z2204" s="24"/>
      <c r="AA2204" s="24"/>
      <c r="AB2204" s="24"/>
      <c r="AC2204" s="24"/>
      <c r="AD2204" s="24"/>
      <c r="AE2204" s="24"/>
      <c r="AF2204" s="24"/>
      <c r="AG2204" s="24"/>
      <c r="AH2204" s="24"/>
      <c r="AI2204" s="24"/>
      <c r="AJ2204" s="24"/>
      <c r="AK2204" s="24"/>
      <c r="AL2204" s="24"/>
      <c r="AM2204" s="24"/>
      <c r="AN2204" s="24"/>
      <c r="AO2204" s="24"/>
      <c r="AP2204" s="24"/>
      <c r="AQ2204" s="24"/>
      <c r="AR2204" s="26"/>
      <c r="AS2204" s="139"/>
      <c r="AT2204" s="26"/>
      <c r="AU2204" s="24"/>
      <c r="AV2204" s="24"/>
      <c r="AW2204" s="24"/>
      <c r="AX2204" s="24"/>
      <c r="AY2204" s="24"/>
      <c r="AZ2204" s="24"/>
      <c r="BA2204" s="24"/>
      <c r="BB2204" s="24"/>
      <c r="BC2204" s="24"/>
      <c r="BD2204" s="24"/>
      <c r="BE2204" s="24"/>
      <c r="BF2204" s="24"/>
      <c r="BG2204" s="24"/>
      <c r="BH2204" s="24"/>
      <c r="BI2204" s="24"/>
      <c r="BJ2204" s="24"/>
      <c r="BK2204" s="24"/>
      <c r="BL2204" s="24"/>
      <c r="BM2204" s="24"/>
      <c r="BN2204" s="24"/>
      <c r="BO2204" s="24"/>
      <c r="BP2204" s="24"/>
      <c r="BQ2204" s="24"/>
      <c r="BR2204" s="24"/>
      <c r="BS2204" s="24"/>
      <c r="BT2204" s="24"/>
      <c r="BU2204" s="24"/>
      <c r="BV2204" s="24"/>
      <c r="BW2204" s="24"/>
      <c r="BX2204" s="24"/>
      <c r="BY2204" s="24"/>
      <c r="BZ2204" s="24"/>
      <c r="CA2204" s="24"/>
      <c r="CB2204" s="24"/>
      <c r="CC2204" s="24"/>
      <c r="CD2204" s="24"/>
      <c r="CE2204" s="24"/>
      <c r="CF2204" s="24"/>
      <c r="CG2204" s="24"/>
      <c r="CH2204" s="24"/>
      <c r="CI2204" s="24"/>
      <c r="CJ2204" s="24"/>
      <c r="CK2204" s="24"/>
      <c r="CL2204" s="24"/>
      <c r="CM2204" s="24"/>
      <c r="CN2204" s="24"/>
      <c r="CO2204" s="24"/>
      <c r="CP2204" s="24"/>
      <c r="CQ2204" s="24"/>
      <c r="CR2204" s="24"/>
      <c r="CS2204" s="24"/>
      <c r="CT2204" s="24"/>
      <c r="CU2204" s="24"/>
      <c r="CV2204" s="24"/>
      <c r="CW2204" s="24"/>
      <c r="CX2204" s="24"/>
      <c r="CY2204" s="46"/>
      <c r="CZ2204" s="28">
        <f>VLOOKUP(A2204,[1]Hoja2!$A$1:$G$589,7,0)</f>
        <v>202014</v>
      </c>
      <c r="DA2204" s="28">
        <v>0</v>
      </c>
      <c r="DB2204" s="35">
        <f t="shared" si="217"/>
        <v>202014</v>
      </c>
      <c r="DE2204" s="31">
        <f t="shared" si="216"/>
        <v>202014</v>
      </c>
      <c r="DI2204" s="140"/>
    </row>
    <row r="2205" spans="1:113" ht="45" x14ac:dyDescent="0.25">
      <c r="A2205" s="37">
        <v>2430</v>
      </c>
      <c r="B2205" s="39" t="s">
        <v>2434</v>
      </c>
      <c r="C2205" s="21" t="s">
        <v>43</v>
      </c>
      <c r="D2205" s="40">
        <v>2</v>
      </c>
      <c r="E2205" s="22">
        <v>8</v>
      </c>
      <c r="F2205" s="22" t="s">
        <v>2403</v>
      </c>
      <c r="G2205" s="22" t="s">
        <v>2420</v>
      </c>
      <c r="H2205" s="22"/>
      <c r="I2205" s="22"/>
      <c r="J2205" s="22" t="s">
        <v>2431</v>
      </c>
      <c r="K2205" s="22"/>
      <c r="L2205" s="23" t="s">
        <v>2432</v>
      </c>
      <c r="M2205" s="22"/>
      <c r="N2205" s="22"/>
      <c r="O2205" s="22"/>
      <c r="P2205" s="22"/>
      <c r="Q2205" s="22"/>
      <c r="R2205" s="22"/>
      <c r="S2205" s="22"/>
      <c r="T2205" s="22"/>
      <c r="U2205" s="24"/>
      <c r="V2205" s="24"/>
      <c r="W2205" s="24"/>
      <c r="X2205" s="24"/>
      <c r="Y2205" s="24"/>
      <c r="Z2205" s="24"/>
      <c r="AA2205" s="24"/>
      <c r="AB2205" s="24"/>
      <c r="AC2205" s="24"/>
      <c r="AD2205" s="24"/>
      <c r="AE2205" s="24"/>
      <c r="AF2205" s="24"/>
      <c r="AG2205" s="24"/>
      <c r="AH2205" s="24"/>
      <c r="AI2205" s="24"/>
      <c r="AJ2205" s="24"/>
      <c r="AK2205" s="24"/>
      <c r="AL2205" s="24"/>
      <c r="AM2205" s="24"/>
      <c r="AN2205" s="24"/>
      <c r="AO2205" s="24"/>
      <c r="AP2205" s="24"/>
      <c r="AQ2205" s="24"/>
      <c r="AR2205" s="26"/>
      <c r="AS2205" s="139"/>
      <c r="AT2205" s="26"/>
      <c r="AU2205" s="24"/>
      <c r="AV2205" s="24"/>
      <c r="AW2205" s="24"/>
      <c r="AX2205" s="24"/>
      <c r="AY2205" s="24"/>
      <c r="AZ2205" s="24"/>
      <c r="BA2205" s="24"/>
      <c r="BB2205" s="24"/>
      <c r="BC2205" s="24"/>
      <c r="BD2205" s="24"/>
      <c r="BE2205" s="24"/>
      <c r="BF2205" s="24"/>
      <c r="BG2205" s="24"/>
      <c r="BH2205" s="24"/>
      <c r="BI2205" s="24"/>
      <c r="BJ2205" s="24"/>
      <c r="BK2205" s="24"/>
      <c r="BL2205" s="24"/>
      <c r="BM2205" s="24"/>
      <c r="BN2205" s="24"/>
      <c r="BO2205" s="24"/>
      <c r="BP2205" s="24"/>
      <c r="BQ2205" s="24"/>
      <c r="BR2205" s="24"/>
      <c r="BS2205" s="24"/>
      <c r="BT2205" s="24"/>
      <c r="BU2205" s="24"/>
      <c r="BV2205" s="24"/>
      <c r="BW2205" s="24"/>
      <c r="BX2205" s="24"/>
      <c r="BY2205" s="24"/>
      <c r="BZ2205" s="24"/>
      <c r="CA2205" s="24"/>
      <c r="CB2205" s="24"/>
      <c r="CC2205" s="24"/>
      <c r="CD2205" s="24"/>
      <c r="CE2205" s="24"/>
      <c r="CF2205" s="24"/>
      <c r="CG2205" s="24"/>
      <c r="CH2205" s="24"/>
      <c r="CI2205" s="24"/>
      <c r="CJ2205" s="24"/>
      <c r="CK2205" s="24"/>
      <c r="CL2205" s="24"/>
      <c r="CM2205" s="24"/>
      <c r="CN2205" s="24"/>
      <c r="CO2205" s="24"/>
      <c r="CP2205" s="24"/>
      <c r="CQ2205" s="24"/>
      <c r="CR2205" s="24"/>
      <c r="CS2205" s="24"/>
      <c r="CT2205" s="24"/>
      <c r="CU2205" s="24"/>
      <c r="CV2205" s="24"/>
      <c r="CW2205" s="24"/>
      <c r="CX2205" s="24"/>
      <c r="CY2205" s="46"/>
      <c r="CZ2205" s="28">
        <f>VLOOKUP(A2205,[1]Hoja2!$A$1:$G$589,7,0)</f>
        <v>218926.8</v>
      </c>
      <c r="DA2205" s="28">
        <v>0</v>
      </c>
      <c r="DB2205" s="35">
        <f t="shared" si="217"/>
        <v>218926.8</v>
      </c>
      <c r="DE2205" s="31">
        <f t="shared" si="216"/>
        <v>218926.8</v>
      </c>
    </row>
    <row r="2206" spans="1:113" ht="45.75" thickBot="1" x14ac:dyDescent="0.3">
      <c r="A2206" s="141">
        <v>2431</v>
      </c>
      <c r="B2206" s="142" t="s">
        <v>2435</v>
      </c>
      <c r="C2206" s="143" t="s">
        <v>43</v>
      </c>
      <c r="D2206" s="144">
        <v>2</v>
      </c>
      <c r="E2206" s="145">
        <v>8</v>
      </c>
      <c r="F2206" s="145" t="s">
        <v>2403</v>
      </c>
      <c r="G2206" s="145" t="s">
        <v>2420</v>
      </c>
      <c r="H2206" s="145"/>
      <c r="I2206" s="145"/>
      <c r="J2206" s="145" t="s">
        <v>124</v>
      </c>
      <c r="K2206" s="145"/>
      <c r="L2206" s="146" t="s">
        <v>2432</v>
      </c>
      <c r="M2206" s="145"/>
      <c r="N2206" s="145"/>
      <c r="O2206" s="145"/>
      <c r="P2206" s="145"/>
      <c r="Q2206" s="145"/>
      <c r="R2206" s="145"/>
      <c r="S2206" s="145"/>
      <c r="T2206" s="145"/>
      <c r="U2206" s="147"/>
      <c r="V2206" s="147"/>
      <c r="W2206" s="147"/>
      <c r="X2206" s="147"/>
      <c r="Y2206" s="147"/>
      <c r="Z2206" s="147"/>
      <c r="AA2206" s="147"/>
      <c r="AB2206" s="147"/>
      <c r="AC2206" s="147"/>
      <c r="AD2206" s="147"/>
      <c r="AE2206" s="147"/>
      <c r="AF2206" s="147"/>
      <c r="AG2206" s="147"/>
      <c r="AH2206" s="147"/>
      <c r="AI2206" s="147"/>
      <c r="AJ2206" s="147"/>
      <c r="AK2206" s="147"/>
      <c r="AL2206" s="147"/>
      <c r="AM2206" s="147"/>
      <c r="AN2206" s="147"/>
      <c r="AO2206" s="147"/>
      <c r="AP2206" s="147"/>
      <c r="AQ2206" s="147"/>
      <c r="AR2206" s="148"/>
      <c r="AS2206" s="149"/>
      <c r="AT2206" s="148"/>
      <c r="AU2206" s="147"/>
      <c r="AV2206" s="147"/>
      <c r="AW2206" s="147"/>
      <c r="AX2206" s="147"/>
      <c r="AY2206" s="147"/>
      <c r="AZ2206" s="147"/>
      <c r="BA2206" s="147"/>
      <c r="BB2206" s="147"/>
      <c r="BC2206" s="147"/>
      <c r="BD2206" s="147"/>
      <c r="BE2206" s="147"/>
      <c r="BF2206" s="147"/>
      <c r="BG2206" s="147"/>
      <c r="BH2206" s="147"/>
      <c r="BI2206" s="147"/>
      <c r="BJ2206" s="147"/>
      <c r="BK2206" s="147"/>
      <c r="BL2206" s="147"/>
      <c r="BM2206" s="147"/>
      <c r="BN2206" s="147"/>
      <c r="BO2206" s="147"/>
      <c r="BP2206" s="147"/>
      <c r="BQ2206" s="147"/>
      <c r="BR2206" s="147"/>
      <c r="BS2206" s="147"/>
      <c r="BT2206" s="147"/>
      <c r="BU2206" s="147"/>
      <c r="BV2206" s="147"/>
      <c r="BW2206" s="147"/>
      <c r="BX2206" s="147"/>
      <c r="BY2206" s="147"/>
      <c r="BZ2206" s="147"/>
      <c r="CA2206" s="147"/>
      <c r="CB2206" s="147"/>
      <c r="CC2206" s="147"/>
      <c r="CD2206" s="147"/>
      <c r="CE2206" s="147"/>
      <c r="CF2206" s="147"/>
      <c r="CG2206" s="147"/>
      <c r="CH2206" s="147"/>
      <c r="CI2206" s="147"/>
      <c r="CJ2206" s="147"/>
      <c r="CK2206" s="147"/>
      <c r="CL2206" s="147"/>
      <c r="CM2206" s="147"/>
      <c r="CN2206" s="147"/>
      <c r="CO2206" s="147"/>
      <c r="CP2206" s="147"/>
      <c r="CQ2206" s="147"/>
      <c r="CR2206" s="147"/>
      <c r="CS2206" s="147"/>
      <c r="CT2206" s="147"/>
      <c r="CU2206" s="147"/>
      <c r="CV2206" s="147"/>
      <c r="CW2206" s="147"/>
      <c r="CX2206" s="147"/>
      <c r="CY2206" s="150"/>
      <c r="CZ2206" s="151">
        <f>VLOOKUP(A2206,[1]Hoja2!$A$1:$G$589,7,0)</f>
        <v>203893.2</v>
      </c>
      <c r="DA2206" s="151">
        <v>0</v>
      </c>
      <c r="DB2206" s="152">
        <f t="shared" si="217"/>
        <v>203893.2</v>
      </c>
      <c r="DE2206" s="31">
        <f t="shared" si="216"/>
        <v>203893.2</v>
      </c>
    </row>
  </sheetData>
  <sheetProtection algorithmName="SHA-512" hashValue="UIuHgjRIGZV32GAoDSFwFpnt35zM0iRC7fM7X50PiebUxOwitL2TtHOWngxRkfGoGBe8l45A2n+LU3p2Iw6jZA==" saltValue="KiTWyKM9UfARPX/5fUApFw==" spinCount="100000" sheet="1" objects="1" scenarios="1"/>
  <autoFilter ref="DE2:DE2206"/>
  <mergeCells count="23">
    <mergeCell ref="BT1:BV1"/>
    <mergeCell ref="BX1:BZ1"/>
    <mergeCell ref="AV1:AX1"/>
    <mergeCell ref="AZ1:BB1"/>
    <mergeCell ref="BD1:BF1"/>
    <mergeCell ref="BH1:BJ1"/>
    <mergeCell ref="BP1:BR1"/>
    <mergeCell ref="A1:R1"/>
    <mergeCell ref="CB1:CD1"/>
    <mergeCell ref="CF1:CH1"/>
    <mergeCell ref="CZ1:DB1"/>
    <mergeCell ref="CN1:CP1"/>
    <mergeCell ref="CR1:CT1"/>
    <mergeCell ref="CV1:CX1"/>
    <mergeCell ref="CJ1:CL1"/>
    <mergeCell ref="BL1:BN1"/>
    <mergeCell ref="T1:V1"/>
    <mergeCell ref="X1:Z1"/>
    <mergeCell ref="AB1:AD1"/>
    <mergeCell ref="AF1:AH1"/>
    <mergeCell ref="AJ1:AL1"/>
    <mergeCell ref="AN1:AP1"/>
    <mergeCell ref="AR1:AT1"/>
  </mergeCells>
  <conditionalFormatting sqref="B70">
    <cfRule type="containsText" dxfId="6" priority="6" operator="containsText" text="NO PEDIR">
      <formula>NOT(ISERROR(SEARCH("NO PEDIR",B70)))</formula>
    </cfRule>
  </conditionalFormatting>
  <conditionalFormatting sqref="B70">
    <cfRule type="containsText" dxfId="5" priority="7" operator="containsText" text="NO PEDIR">
      <formula>NOT(ISERROR(SEARCH("NO PEDIR",B70)))</formula>
    </cfRule>
  </conditionalFormatting>
  <conditionalFormatting sqref="B499">
    <cfRule type="containsText" dxfId="4" priority="4" operator="containsText" text="NO PEDIR">
      <formula>NOT(ISERROR(SEARCH("NO PEDIR",B499)))</formula>
    </cfRule>
  </conditionalFormatting>
  <conditionalFormatting sqref="B499">
    <cfRule type="containsText" dxfId="3" priority="5" operator="containsText" text="NO PEDIR">
      <formula>NOT(ISERROR(SEARCH("NO PEDIR",B499)))</formula>
    </cfRule>
  </conditionalFormatting>
  <conditionalFormatting sqref="B1946">
    <cfRule type="containsText" dxfId="2" priority="1" operator="containsText" text="NO PEDIR">
      <formula>NOT(ISERROR(SEARCH("NO PEDIR",B1946)))</formula>
    </cfRule>
  </conditionalFormatting>
  <conditionalFormatting sqref="B1946">
    <cfRule type="containsText" dxfId="1" priority="2" operator="containsText" text="NO PEDIR">
      <formula>NOT(ISERROR(SEARCH("NO PEDIR",B1946)))</formula>
    </cfRule>
  </conditionalFormatting>
  <conditionalFormatting sqref="A1282:A1774">
    <cfRule type="duplicateValues" dxfId="0" priority="8"/>
  </conditionalFormatting>
  <hyperlinks>
    <hyperlink ref="L355" r:id="rId1" display="apoyosalaerasubredsuroccidente@gmail.com"/>
  </hyperlinks>
  <pageMargins left="0.70866141732283472" right="0.70866141732283472" top="0.74803149606299213" bottom="0.74803149606299213" header="0.31496062992125984" footer="0.31496062992125984"/>
  <pageSetup orientation="landscape" r:id="rId2"/>
  <ignoredErrors>
    <ignoredError sqref="CZ3 DB3 CZ35:DB2206 DE3:DE2206" unlockedFormula="1"/>
  </ignoredErrors>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ESTUDIO DE MERCADO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compras</cp:lastModifiedBy>
  <cp:lastPrinted>2019-06-12T17:44:46Z</cp:lastPrinted>
  <dcterms:created xsi:type="dcterms:W3CDTF">2019-06-12T04:32:47Z</dcterms:created>
  <dcterms:modified xsi:type="dcterms:W3CDTF">2019-06-12T20:16:57Z</dcterms:modified>
</cp:coreProperties>
</file>